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D51D471-D6D6-41E7-86A1-1FC480C9F0E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akistan Ecommerce dataset" sheetId="1" r:id="rId1"/>
    <sheet name="Chi-square test" sheetId="6" r:id="rId2"/>
    <sheet name="Chi-square test 2" sheetId="8" r:id="rId3"/>
    <sheet name="Visualization" sheetId="5" r:id="rId4"/>
    <sheet name="STATISTICS" sheetId="2" r:id="rId5"/>
  </sheets>
  <calcPr calcId="191029"/>
  <pivotCaches>
    <pivotCache cacheId="0" r:id="rId6"/>
    <pivotCache cacheId="9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8" l="1"/>
  <c r="G41" i="6"/>
  <c r="G39" i="6"/>
  <c r="C38" i="8"/>
  <c r="T31" i="8"/>
  <c r="T32" i="8"/>
  <c r="T33" i="8"/>
  <c r="T34" i="8"/>
  <c r="T35" i="8"/>
  <c r="S31" i="8"/>
  <c r="S32" i="8"/>
  <c r="S33" i="8"/>
  <c r="S34" i="8"/>
  <c r="S35" i="8"/>
  <c r="R31" i="8"/>
  <c r="R32" i="8"/>
  <c r="R33" i="8"/>
  <c r="R34" i="8"/>
  <c r="R35" i="8"/>
  <c r="Q31" i="8"/>
  <c r="Q32" i="8"/>
  <c r="Q33" i="8"/>
  <c r="Q34" i="8"/>
  <c r="Q35" i="8"/>
  <c r="P31" i="8"/>
  <c r="P32" i="8"/>
  <c r="P33" i="8"/>
  <c r="P34" i="8"/>
  <c r="P35" i="8"/>
  <c r="O31" i="8"/>
  <c r="O32" i="8"/>
  <c r="O33" i="8"/>
  <c r="O34" i="8"/>
  <c r="O35" i="8"/>
  <c r="N31" i="8"/>
  <c r="N32" i="8"/>
  <c r="N33" i="8"/>
  <c r="N34" i="8"/>
  <c r="N35" i="8"/>
  <c r="M31" i="8"/>
  <c r="M32" i="8"/>
  <c r="M33" i="8"/>
  <c r="M34" i="8"/>
  <c r="M35" i="8"/>
  <c r="L31" i="8"/>
  <c r="L32" i="8"/>
  <c r="L33" i="8"/>
  <c r="L34" i="8"/>
  <c r="L35" i="8"/>
  <c r="K31" i="8"/>
  <c r="K32" i="8"/>
  <c r="K33" i="8"/>
  <c r="K34" i="8"/>
  <c r="K35" i="8"/>
  <c r="J31" i="8"/>
  <c r="J32" i="8"/>
  <c r="J33" i="8"/>
  <c r="J34" i="8"/>
  <c r="J35" i="8"/>
  <c r="I31" i="8"/>
  <c r="I32" i="8"/>
  <c r="I33" i="8"/>
  <c r="I34" i="8"/>
  <c r="I35" i="8"/>
  <c r="H31" i="8"/>
  <c r="H32" i="8"/>
  <c r="H33" i="8"/>
  <c r="H34" i="8"/>
  <c r="H35" i="8"/>
  <c r="G31" i="8"/>
  <c r="G32" i="8"/>
  <c r="G33" i="8"/>
  <c r="G34" i="8"/>
  <c r="G35" i="8"/>
  <c r="F31" i="8"/>
  <c r="F32" i="8"/>
  <c r="F33" i="8"/>
  <c r="F34" i="8"/>
  <c r="F35" i="8"/>
  <c r="E31" i="8"/>
  <c r="E32" i="8"/>
  <c r="E33" i="8"/>
  <c r="E34" i="8"/>
  <c r="E35" i="8"/>
  <c r="D31" i="8"/>
  <c r="D32" i="8"/>
  <c r="D33" i="8"/>
  <c r="D34" i="8"/>
  <c r="D35" i="8"/>
  <c r="K30" i="8"/>
  <c r="J30" i="8"/>
  <c r="D30" i="8"/>
  <c r="E30" i="8"/>
  <c r="F30" i="8"/>
  <c r="G30" i="8"/>
  <c r="H30" i="8"/>
  <c r="I30" i="8"/>
  <c r="L30" i="8"/>
  <c r="M30" i="8"/>
  <c r="N30" i="8"/>
  <c r="O30" i="8"/>
  <c r="P30" i="8"/>
  <c r="Q30" i="8"/>
  <c r="R30" i="8"/>
  <c r="S30" i="8"/>
  <c r="T30" i="8"/>
  <c r="C35" i="8"/>
  <c r="C34" i="8"/>
  <c r="C31" i="8"/>
  <c r="C32" i="8"/>
  <c r="C33" i="8"/>
  <c r="C30" i="8"/>
  <c r="T22" i="8"/>
  <c r="T23" i="8"/>
  <c r="T24" i="8"/>
  <c r="T25" i="8"/>
  <c r="T26" i="8"/>
  <c r="T21" i="8"/>
  <c r="S22" i="8"/>
  <c r="S23" i="8"/>
  <c r="S24" i="8"/>
  <c r="S25" i="8"/>
  <c r="S26" i="8"/>
  <c r="S21" i="8"/>
  <c r="R22" i="8"/>
  <c r="R23" i="8"/>
  <c r="R24" i="8"/>
  <c r="R25" i="8"/>
  <c r="R26" i="8"/>
  <c r="R21" i="8"/>
  <c r="Q22" i="8"/>
  <c r="Q23" i="8"/>
  <c r="Q24" i="8"/>
  <c r="Q25" i="8"/>
  <c r="Q26" i="8"/>
  <c r="Q21" i="8"/>
  <c r="P22" i="8"/>
  <c r="P23" i="8"/>
  <c r="P24" i="8"/>
  <c r="P25" i="8"/>
  <c r="P26" i="8"/>
  <c r="P21" i="8"/>
  <c r="O22" i="8"/>
  <c r="O23" i="8"/>
  <c r="O24" i="8"/>
  <c r="O25" i="8"/>
  <c r="O26" i="8"/>
  <c r="O21" i="8"/>
  <c r="N22" i="8"/>
  <c r="N23" i="8"/>
  <c r="N24" i="8"/>
  <c r="N25" i="8"/>
  <c r="N26" i="8"/>
  <c r="N21" i="8"/>
  <c r="M22" i="8"/>
  <c r="M23" i="8"/>
  <c r="M24" i="8"/>
  <c r="M25" i="8"/>
  <c r="M26" i="8"/>
  <c r="M21" i="8"/>
  <c r="L22" i="8"/>
  <c r="L23" i="8"/>
  <c r="L24" i="8"/>
  <c r="L25" i="8"/>
  <c r="L26" i="8"/>
  <c r="L21" i="8"/>
  <c r="K22" i="8"/>
  <c r="K23" i="8"/>
  <c r="K24" i="8"/>
  <c r="K25" i="8"/>
  <c r="K26" i="8"/>
  <c r="K21" i="8"/>
  <c r="J22" i="8"/>
  <c r="J23" i="8"/>
  <c r="J24" i="8"/>
  <c r="J25" i="8"/>
  <c r="J26" i="8"/>
  <c r="J21" i="8"/>
  <c r="I22" i="8"/>
  <c r="I23" i="8"/>
  <c r="I24" i="8"/>
  <c r="I25" i="8"/>
  <c r="I26" i="8"/>
  <c r="I21" i="8"/>
  <c r="H22" i="8"/>
  <c r="H23" i="8"/>
  <c r="H24" i="8"/>
  <c r="H25" i="8"/>
  <c r="H26" i="8"/>
  <c r="H21" i="8"/>
  <c r="G22" i="8"/>
  <c r="G23" i="8"/>
  <c r="G24" i="8"/>
  <c r="G25" i="8"/>
  <c r="G26" i="8"/>
  <c r="G21" i="8"/>
  <c r="F22" i="8"/>
  <c r="F23" i="8"/>
  <c r="F24" i="8"/>
  <c r="F25" i="8"/>
  <c r="F26" i="8"/>
  <c r="F21" i="8"/>
  <c r="E22" i="8"/>
  <c r="E23" i="8"/>
  <c r="E24" i="8"/>
  <c r="E25" i="8"/>
  <c r="E26" i="8"/>
  <c r="E21" i="8"/>
  <c r="D22" i="8"/>
  <c r="D23" i="8"/>
  <c r="D24" i="8"/>
  <c r="D25" i="8"/>
  <c r="D26" i="8"/>
  <c r="D21" i="8"/>
  <c r="C23" i="8"/>
  <c r="C22" i="8"/>
  <c r="C24" i="8"/>
  <c r="C25" i="8"/>
  <c r="C26" i="8"/>
  <c r="C21" i="8"/>
  <c r="F22" i="6"/>
  <c r="U32" i="6"/>
  <c r="U33" i="6"/>
  <c r="U34" i="6"/>
  <c r="U35" i="6"/>
  <c r="U36" i="6"/>
  <c r="U31" i="6"/>
  <c r="T32" i="6"/>
  <c r="T33" i="6"/>
  <c r="T34" i="6"/>
  <c r="T35" i="6"/>
  <c r="T36" i="6"/>
  <c r="T31" i="6"/>
  <c r="S32" i="6"/>
  <c r="S33" i="6"/>
  <c r="S34" i="6"/>
  <c r="S35" i="6"/>
  <c r="S36" i="6"/>
  <c r="S31" i="6"/>
  <c r="R32" i="6"/>
  <c r="R33" i="6"/>
  <c r="R34" i="6"/>
  <c r="R35" i="6"/>
  <c r="R36" i="6"/>
  <c r="R31" i="6"/>
  <c r="Q32" i="6"/>
  <c r="Q33" i="6"/>
  <c r="Q34" i="6"/>
  <c r="Q35" i="6"/>
  <c r="Q36" i="6"/>
  <c r="Q31" i="6"/>
  <c r="P32" i="6"/>
  <c r="P33" i="6"/>
  <c r="P34" i="6"/>
  <c r="P35" i="6"/>
  <c r="P36" i="6"/>
  <c r="P31" i="6"/>
  <c r="O32" i="6"/>
  <c r="O33" i="6"/>
  <c r="O34" i="6"/>
  <c r="O35" i="6"/>
  <c r="O36" i="6"/>
  <c r="O31" i="6"/>
  <c r="N32" i="6"/>
  <c r="N33" i="6"/>
  <c r="N34" i="6"/>
  <c r="N35" i="6"/>
  <c r="N36" i="6"/>
  <c r="N31" i="6"/>
  <c r="M32" i="6"/>
  <c r="M33" i="6"/>
  <c r="M34" i="6"/>
  <c r="M35" i="6"/>
  <c r="M36" i="6"/>
  <c r="M31" i="6"/>
  <c r="L32" i="6"/>
  <c r="L33" i="6"/>
  <c r="L34" i="6"/>
  <c r="L35" i="6"/>
  <c r="L36" i="6"/>
  <c r="L31" i="6"/>
  <c r="K32" i="6"/>
  <c r="K33" i="6"/>
  <c r="K34" i="6"/>
  <c r="K35" i="6"/>
  <c r="K36" i="6"/>
  <c r="K31" i="6"/>
  <c r="J32" i="6"/>
  <c r="J33" i="6"/>
  <c r="J34" i="6"/>
  <c r="J35" i="6"/>
  <c r="J36" i="6"/>
  <c r="J31" i="6"/>
  <c r="I32" i="6"/>
  <c r="I33" i="6"/>
  <c r="I34" i="6"/>
  <c r="I35" i="6"/>
  <c r="I36" i="6"/>
  <c r="I31" i="6"/>
  <c r="H32" i="6"/>
  <c r="H33" i="6"/>
  <c r="H34" i="6"/>
  <c r="H35" i="6"/>
  <c r="H36" i="6"/>
  <c r="H31" i="6"/>
  <c r="G32" i="6"/>
  <c r="G33" i="6"/>
  <c r="G34" i="6"/>
  <c r="G35" i="6"/>
  <c r="G36" i="6"/>
  <c r="G31" i="6"/>
  <c r="F32" i="6"/>
  <c r="F33" i="6"/>
  <c r="F34" i="6"/>
  <c r="F35" i="6"/>
  <c r="F36" i="6"/>
  <c r="F31" i="6"/>
  <c r="U27" i="6"/>
  <c r="U26" i="6"/>
  <c r="U25" i="6"/>
  <c r="U24" i="6"/>
  <c r="U23" i="6"/>
  <c r="U22" i="6"/>
  <c r="T27" i="6"/>
  <c r="T26" i="6"/>
  <c r="T25" i="6"/>
  <c r="T24" i="6"/>
  <c r="T23" i="6"/>
  <c r="T22" i="6"/>
  <c r="S27" i="6"/>
  <c r="S26" i="6"/>
  <c r="S25" i="6"/>
  <c r="S24" i="6"/>
  <c r="S23" i="6"/>
  <c r="S22" i="6"/>
  <c r="R27" i="6"/>
  <c r="R26" i="6"/>
  <c r="R25" i="6"/>
  <c r="R24" i="6"/>
  <c r="R23" i="6"/>
  <c r="R22" i="6"/>
  <c r="Q27" i="6"/>
  <c r="Q26" i="6"/>
  <c r="Q25" i="6"/>
  <c r="Q24" i="6"/>
  <c r="Q23" i="6"/>
  <c r="Q22" i="6"/>
  <c r="P27" i="6"/>
  <c r="P26" i="6"/>
  <c r="P25" i="6"/>
  <c r="P24" i="6"/>
  <c r="P23" i="6"/>
  <c r="P22" i="6"/>
  <c r="O27" i="6"/>
  <c r="O26" i="6"/>
  <c r="O25" i="6"/>
  <c r="O24" i="6"/>
  <c r="O23" i="6"/>
  <c r="O22" i="6"/>
  <c r="N27" i="6"/>
  <c r="N26" i="6"/>
  <c r="N25" i="6"/>
  <c r="N24" i="6"/>
  <c r="N23" i="6"/>
  <c r="N22" i="6"/>
  <c r="M27" i="6"/>
  <c r="M26" i="6"/>
  <c r="M25" i="6"/>
  <c r="M24" i="6"/>
  <c r="M23" i="6"/>
  <c r="M22" i="6"/>
  <c r="L27" i="6"/>
  <c r="L26" i="6"/>
  <c r="L25" i="6"/>
  <c r="L24" i="6"/>
  <c r="L23" i="6"/>
  <c r="L22" i="6"/>
  <c r="J27" i="6"/>
  <c r="J26" i="6"/>
  <c r="J25" i="6"/>
  <c r="J24" i="6"/>
  <c r="J23" i="6"/>
  <c r="J22" i="6"/>
  <c r="K27" i="6"/>
  <c r="K26" i="6"/>
  <c r="K25" i="6"/>
  <c r="K24" i="6"/>
  <c r="K23" i="6"/>
  <c r="K22" i="6"/>
  <c r="I27" i="6"/>
  <c r="I26" i="6"/>
  <c r="I25" i="6"/>
  <c r="I24" i="6"/>
  <c r="I23" i="6"/>
  <c r="I22" i="6"/>
  <c r="H27" i="6"/>
  <c r="H26" i="6"/>
  <c r="H25" i="6"/>
  <c r="H24" i="6"/>
  <c r="H23" i="6"/>
  <c r="H22" i="6"/>
  <c r="G27" i="6"/>
  <c r="G26" i="6"/>
  <c r="G25" i="6"/>
  <c r="G24" i="6"/>
  <c r="G23" i="6"/>
  <c r="G22" i="6"/>
  <c r="F27" i="6"/>
  <c r="F26" i="6"/>
  <c r="F25" i="6"/>
  <c r="F24" i="6"/>
  <c r="F23" i="6"/>
  <c r="H26" i="2"/>
  <c r="H25" i="2"/>
  <c r="E25" i="2" a="1"/>
  <c r="E25" i="2" s="1"/>
  <c r="F25" i="2" s="1"/>
  <c r="C25" i="2" a="1"/>
  <c r="C25" i="2" s="1"/>
  <c r="D25" i="2" s="1"/>
  <c r="A25" i="2" a="1"/>
  <c r="A25" i="2" s="1"/>
  <c r="B25" i="2" s="1"/>
  <c r="D31" i="2" l="1"/>
  <c r="D27" i="2"/>
  <c r="F30" i="2"/>
  <c r="F26" i="2"/>
  <c r="B38" i="2"/>
  <c r="B34" i="2"/>
  <c r="B30" i="2"/>
  <c r="B26" i="2"/>
  <c r="D33" i="2"/>
  <c r="D29" i="2"/>
  <c r="B37" i="2"/>
  <c r="B33" i="2"/>
  <c r="B29" i="2"/>
  <c r="B40" i="2"/>
  <c r="B36" i="2"/>
  <c r="B32" i="2"/>
  <c r="B28" i="2"/>
  <c r="B39" i="2"/>
  <c r="B35" i="2"/>
  <c r="B31" i="2"/>
  <c r="B27" i="2"/>
  <c r="D30" i="2"/>
  <c r="D26" i="2"/>
  <c r="F29" i="2"/>
  <c r="F28" i="2"/>
  <c r="D32" i="2"/>
  <c r="D28" i="2"/>
  <c r="F27" i="2"/>
  <c r="H29" i="2" l="1"/>
  <c r="H33" i="2"/>
  <c r="H28" i="2"/>
  <c r="H30" i="2"/>
  <c r="H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<sst xmlns="http://schemas.openxmlformats.org/spreadsheetml/2006/main" count="50210" uniqueCount="2188">
  <si>
    <t>item_id</t>
  </si>
  <si>
    <t>status</t>
  </si>
  <si>
    <t>created_at</t>
  </si>
  <si>
    <t>sku</t>
  </si>
  <si>
    <t>price</t>
  </si>
  <si>
    <t>qty_ordered</t>
  </si>
  <si>
    <t>grand_total</t>
  </si>
  <si>
    <t>increment_id</t>
  </si>
  <si>
    <t>category_name_1</t>
  </si>
  <si>
    <t>sales_commission_code</t>
  </si>
  <si>
    <t>discount_amount</t>
  </si>
  <si>
    <t>payment_method</t>
  </si>
  <si>
    <t>Working Date</t>
  </si>
  <si>
    <t>BI Status</t>
  </si>
  <si>
    <t xml:space="preserve"> MV </t>
  </si>
  <si>
    <t>Year</t>
  </si>
  <si>
    <t>Month</t>
  </si>
  <si>
    <t>Customer Since</t>
  </si>
  <si>
    <t>M-Y</t>
  </si>
  <si>
    <t>FY</t>
  </si>
  <si>
    <t>Customer ID</t>
  </si>
  <si>
    <t>complete</t>
  </si>
  <si>
    <t>kreations_YI 06-L</t>
  </si>
  <si>
    <t>Women's Fashion</t>
  </si>
  <si>
    <t>\N</t>
  </si>
  <si>
    <t>cod</t>
  </si>
  <si>
    <t>2016-7</t>
  </si>
  <si>
    <t>FY17</t>
  </si>
  <si>
    <t>canceled</t>
  </si>
  <si>
    <t>kcc_Buy 2 Frey Air Freshener &amp; Get 1 Kasual Body Spray Free</t>
  </si>
  <si>
    <t>Beauty &amp; Grooming</t>
  </si>
  <si>
    <t>Gross</t>
  </si>
  <si>
    <t>Ego_UP0017-999-MR0</t>
  </si>
  <si>
    <t>kcc_krone deal</t>
  </si>
  <si>
    <t>R-FSD-52352</t>
  </si>
  <si>
    <t>Net</t>
  </si>
  <si>
    <t>order_refunded</t>
  </si>
  <si>
    <t>BK7010400AG</t>
  </si>
  <si>
    <t>Soghaat</t>
  </si>
  <si>
    <t>Valid</t>
  </si>
  <si>
    <t>UK_Namkino All In One 200 Gms</t>
  </si>
  <si>
    <t>UK_Namkino Mix Nimco 400 Gms</t>
  </si>
  <si>
    <t>Apple iPhone 6S 64GB</t>
  </si>
  <si>
    <t>Mobiles &amp; Tablets</t>
  </si>
  <si>
    <t>ublcreditcard</t>
  </si>
  <si>
    <t>mygateway</t>
  </si>
  <si>
    <t>GFC_Pedestal Myga Cross Base (Special Guard) 24"</t>
  </si>
  <si>
    <t>Appliances</t>
  </si>
  <si>
    <t>received</t>
  </si>
  <si>
    <t>BK1070200PL</t>
  </si>
  <si>
    <t>BK1130200CF</t>
  </si>
  <si>
    <t>kcc_Sultanat</t>
  </si>
  <si>
    <t>Home &amp; Living</t>
  </si>
  <si>
    <t>kcc_glamour deal</t>
  </si>
  <si>
    <t>customercredit</t>
  </si>
  <si>
    <t>Assetmen_MD-346-M</t>
  </si>
  <si>
    <t>Men's Fashion</t>
  </si>
  <si>
    <t>cr_DATES WITH CASHEW-400 GM</t>
  </si>
  <si>
    <t>R-KHW-104406</t>
  </si>
  <si>
    <t>UK_Gift Box Mix Dry Fruit Sweets 500 Gms</t>
  </si>
  <si>
    <t>itter_AB 1199</t>
  </si>
  <si>
    <t>RL_B005</t>
  </si>
  <si>
    <t>bed&amp;rest_S7</t>
  </si>
  <si>
    <t>L&amp;L_LLHLE8224S</t>
  </si>
  <si>
    <t>J&amp;J_JJR-4</t>
  </si>
  <si>
    <t>Kids &amp; Baby</t>
  </si>
  <si>
    <t>J&amp;J_JJR-20</t>
  </si>
  <si>
    <t>D Lend a Helping Hand</t>
  </si>
  <si>
    <t>Mochika_M0001112-12</t>
  </si>
  <si>
    <t>Mochika_M0001112-8</t>
  </si>
  <si>
    <t>SKMT_Blood Test</t>
  </si>
  <si>
    <t>Others</t>
  </si>
  <si>
    <t>SKMT_Medicine</t>
  </si>
  <si>
    <t>sputnik_701/5-11</t>
  </si>
  <si>
    <t>Ctees-Black Zip- Up Hoodie-XL</t>
  </si>
  <si>
    <t>Samsung Galaxy J5</t>
  </si>
  <si>
    <t>R-FSD-58130</t>
  </si>
  <si>
    <t>refund</t>
  </si>
  <si>
    <t>Veet_4</t>
  </si>
  <si>
    <t>RS_Gulab jaman Tin</t>
  </si>
  <si>
    <t>cr_PEANUT SALTY-200 GM</t>
  </si>
  <si>
    <t>Oriflame_21557</t>
  </si>
  <si>
    <t>JBS_TAT-128</t>
  </si>
  <si>
    <t>Ajmery_BRR-590-M</t>
  </si>
  <si>
    <t>HOS_GUCFW75</t>
  </si>
  <si>
    <t>Lexon_LL116B-Blue</t>
  </si>
  <si>
    <t>kcc_Fantasy Perfumed Talcum Powder-200gm</t>
  </si>
  <si>
    <t>2Zee_SC6</t>
  </si>
  <si>
    <t>Q MOBILE Noir X20</t>
  </si>
  <si>
    <t>rehaab_RJ160047</t>
  </si>
  <si>
    <t>Farah_3-B</t>
  </si>
  <si>
    <t>RS_Sohan Halwa Tin</t>
  </si>
  <si>
    <t>UK_Soan Papdi Original 250 Gms</t>
  </si>
  <si>
    <t>UK_Gift Box Soghaat 500 Gms</t>
  </si>
  <si>
    <t>RS_Double Delight</t>
  </si>
  <si>
    <t>Al Muhafiz Sohan Halwa Almond</t>
  </si>
  <si>
    <t>UK_Gift Box Baklawa 500 Gms</t>
  </si>
  <si>
    <t>sputnik_2146/6-8</t>
  </si>
  <si>
    <t>kkc_Kingtox 450ml Classic Green All Insect Killer Spray</t>
  </si>
  <si>
    <t>C-PEW-104656</t>
  </si>
  <si>
    <t>C-Rwp-101853</t>
  </si>
  <si>
    <t>Al Muhafiz Sohan Halwa Walnut</t>
  </si>
  <si>
    <t>RS_Honey Dry Fruit Halwa</t>
  </si>
  <si>
    <t>itter_AB 1214</t>
  </si>
  <si>
    <t>C-ISB-47491</t>
  </si>
  <si>
    <t>Eco Star_40U557</t>
  </si>
  <si>
    <t>Entertainment</t>
  </si>
  <si>
    <t>c-uet-44938</t>
  </si>
  <si>
    <t>C-RWP-103867</t>
  </si>
  <si>
    <t>Orient_OR-6057 GX LGFD LV</t>
  </si>
  <si>
    <t>R-KHS-104405</t>
  </si>
  <si>
    <t>HOS_JPGCW100</t>
  </si>
  <si>
    <t>kkc_Jasmine King Air Freshener</t>
  </si>
  <si>
    <t>asimjofaeanew_5A</t>
  </si>
  <si>
    <t>ajmery_F9-981</t>
  </si>
  <si>
    <t>C-ISB-105964</t>
  </si>
  <si>
    <t>hijabh_JILBAB-C (1)-52x</t>
  </si>
  <si>
    <t>noritake_NTM163M</t>
  </si>
  <si>
    <t>C-ISB-40310</t>
  </si>
  <si>
    <t>RS_Habshi Halwa Tin</t>
  </si>
  <si>
    <t>C-ISB-102148</t>
  </si>
  <si>
    <t>sentiments_WRK1612</t>
  </si>
  <si>
    <t>C-RWP-102627</t>
  </si>
  <si>
    <t>bata_comfit-8613714-43-9</t>
  </si>
  <si>
    <t>R-PEW-41424</t>
  </si>
  <si>
    <t>C-MUX-33202</t>
  </si>
  <si>
    <t>C-KHS-44926</t>
  </si>
  <si>
    <t>UK_Namkino Mix Nimco 8 Pcs Gift Pack</t>
  </si>
  <si>
    <t>C-RWP-66032</t>
  </si>
  <si>
    <t>C-RWP-31924</t>
  </si>
  <si>
    <t>C-MUX-106279</t>
  </si>
  <si>
    <t>Inoxy_Inoxy Hair Miracle Elixir</t>
  </si>
  <si>
    <t>RS_Chum Chum Tin</t>
  </si>
  <si>
    <t>C-MUX-43032</t>
  </si>
  <si>
    <t xml:space="preserve">Dany_AUK-650 </t>
  </si>
  <si>
    <t>R-LHW-105666</t>
  </si>
  <si>
    <t>urban_ PT004-L</t>
  </si>
  <si>
    <t>C-PEW-105784</t>
  </si>
  <si>
    <t>jackpot_JP-7999</t>
  </si>
  <si>
    <t>C-MUX-48271</t>
  </si>
  <si>
    <t>UK_Gift Box Pistachio Delight 500 Gms</t>
  </si>
  <si>
    <t>test_tcsconnect</t>
  </si>
  <si>
    <t>sst_Lyquin-Regular fit-Large</t>
  </si>
  <si>
    <t>Fcafe_11777-L</t>
  </si>
  <si>
    <t>LC_359547105042</t>
  </si>
  <si>
    <t>LC_3349668508587</t>
  </si>
  <si>
    <t xml:space="preserve">RS_pheni Desi Ghee 1 kg </t>
  </si>
  <si>
    <t>C-KHS-31122</t>
  </si>
  <si>
    <t>cashatdoorstep</t>
  </si>
  <si>
    <t>UK_Gulab Jamun Tin Pack 500 Gms</t>
  </si>
  <si>
    <t>R-KHS-103986</t>
  </si>
  <si>
    <t>UK_Chum Chum Tin Pack  500 Gms</t>
  </si>
  <si>
    <t>UK_Namkino Mix Nimco 200 Gms</t>
  </si>
  <si>
    <t>sentiments_Ferrero Rocher Gift Box</t>
  </si>
  <si>
    <t>C-MUX-100079</t>
  </si>
  <si>
    <t>EGO_E02377-SML-BG00-S</t>
  </si>
  <si>
    <t>darzee_DP-234-B-Pink-15-M</t>
  </si>
  <si>
    <t>Q MOBILE Noir W7</t>
  </si>
  <si>
    <t>C SKZ 41328</t>
  </si>
  <si>
    <t>C-RWP-41876</t>
  </si>
  <si>
    <t>RS_Kaju Barfi</t>
  </si>
  <si>
    <t>RS_cake rusk</t>
  </si>
  <si>
    <t>HR_Bhel Puri 200g</t>
  </si>
  <si>
    <t>C-RWP-47599</t>
  </si>
  <si>
    <t>UK_Gift Box Almond Delight 500 Gms</t>
  </si>
  <si>
    <t>C-FSD-41249</t>
  </si>
  <si>
    <t>C-RWP-102528</t>
  </si>
  <si>
    <t>UK_Soan Papdi 500 Gms</t>
  </si>
  <si>
    <t>C LHE 41938</t>
  </si>
  <si>
    <t>C-RWP-30884</t>
  </si>
  <si>
    <t>C-RWP-31520</t>
  </si>
  <si>
    <t>C-RWP-31691</t>
  </si>
  <si>
    <t>C SKZ 103997</t>
  </si>
  <si>
    <t>c-fsd-759</t>
  </si>
  <si>
    <t>Huawei Honor 4C</t>
  </si>
  <si>
    <t>C-MUX-R52221</t>
  </si>
  <si>
    <t>bata_comfit-8614096-43-9</t>
  </si>
  <si>
    <t>bata_comfit-8614096-41-7</t>
  </si>
  <si>
    <t>UK_Gift Box Baklawa 300 Gms</t>
  </si>
  <si>
    <t>UK_Namkino Daal Moth Classic 160 Gms</t>
  </si>
  <si>
    <t>kcc_Bold Pocket Perfume</t>
  </si>
  <si>
    <t>UK_Cake Rusk Original 150 Gms</t>
  </si>
  <si>
    <t>itter_AB 1207</t>
  </si>
  <si>
    <t>Samsung Galaxy J7</t>
  </si>
  <si>
    <t>C-HDD-44781</t>
  </si>
  <si>
    <t xml:space="preserve">Dany_AUK 55 </t>
  </si>
  <si>
    <t>R-RWP-103991</t>
  </si>
  <si>
    <t>anex_2028</t>
  </si>
  <si>
    <t>Atiqa_ACFP-01</t>
  </si>
  <si>
    <t>UK_Soan Papdi Orange 250 Gms</t>
  </si>
  <si>
    <t>kcc_Xtreme Classical Men Shower Gel</t>
  </si>
  <si>
    <t>UK_Tea Rusk Regular 220 Gms</t>
  </si>
  <si>
    <t>kcc_Glow</t>
  </si>
  <si>
    <t>emo_HST-17030-B-M</t>
  </si>
  <si>
    <t>Dany_Powerbank Pb- 41</t>
  </si>
  <si>
    <t>Getiit_Joy</t>
  </si>
  <si>
    <t>MYWALET_MW-012-BLACK</t>
  </si>
  <si>
    <t>sstop_Mini AIr Conditioner</t>
  </si>
  <si>
    <t>Huawei_Huawei B2 Talk Band</t>
  </si>
  <si>
    <t>cr_DATES WITH CASHEW-200 GM</t>
  </si>
  <si>
    <t>cr_DATES WITH WALNUT-200 GM</t>
  </si>
  <si>
    <t>Xenium_TG-201653</t>
  </si>
  <si>
    <t>Xenium_TG-2016132</t>
  </si>
  <si>
    <t>Xenium_MBC-2016130</t>
  </si>
  <si>
    <t>ESPICO_Sports Bra-Skin-Free size</t>
  </si>
  <si>
    <t>R-ISB-58059</t>
  </si>
  <si>
    <t>PucaM_FLASH-BLACK-45</t>
  </si>
  <si>
    <t>C-FSD-42225</t>
  </si>
  <si>
    <t>Huawei Y221</t>
  </si>
  <si>
    <t>Rabia_1-A</t>
  </si>
  <si>
    <t>c-mux-47236</t>
  </si>
  <si>
    <t>kkc_Rose Oasis Prickly Heat Powder</t>
  </si>
  <si>
    <t>cr_MUZAFTI IRANI (500GM)</t>
  </si>
  <si>
    <t>test_tcsconnect1</t>
  </si>
  <si>
    <t>Test Hazir Product 2-Karachi</t>
  </si>
  <si>
    <t>Audionic_B-710</t>
  </si>
  <si>
    <t>Computing</t>
  </si>
  <si>
    <t>Haier M106</t>
  </si>
  <si>
    <t>C-ISB-103273</t>
  </si>
  <si>
    <t>GBH-GL245-GOLD-7</t>
  </si>
  <si>
    <t>C-MUX-52058</t>
  </si>
  <si>
    <t>itter_AB1263</t>
  </si>
  <si>
    <t>R-PEW-50644</t>
  </si>
  <si>
    <t>mcblite</t>
  </si>
  <si>
    <t>GBH-GL226-PINK-8</t>
  </si>
  <si>
    <t>sstop_3dcreenwithspeakers</t>
  </si>
  <si>
    <t>UK_Namkino Khat Mitha Mix 400 Gms</t>
  </si>
  <si>
    <t>UK_Sohan Halwa Tin Pack 400 Gms</t>
  </si>
  <si>
    <t>C-MUX-31510</t>
  </si>
  <si>
    <t>bata_leena-5178202-38-5</t>
  </si>
  <si>
    <t>KC_209 White-M</t>
  </si>
  <si>
    <t>mm_AG-1038c</t>
  </si>
  <si>
    <t>3m_DC272923871</t>
  </si>
  <si>
    <t>Superstore</t>
  </si>
  <si>
    <t>MEGUIAR_G12711</t>
  </si>
  <si>
    <t>MEGUIAR_G3503</t>
  </si>
  <si>
    <t>MEGUIAR_X3070</t>
  </si>
  <si>
    <t>BFk_Denim Jeans with Gallace for Boys |OF67-3-4 yrs</t>
  </si>
  <si>
    <t>RS_Soan Papri-250gm</t>
  </si>
  <si>
    <t>kcc_lush</t>
  </si>
  <si>
    <t>C-MUX-7521</t>
  </si>
  <si>
    <t>HR_Pani Puri 360g</t>
  </si>
  <si>
    <t>kcc_active</t>
  </si>
  <si>
    <t>kcc_Xtreme Mantastic Men Shower Gels</t>
  </si>
  <si>
    <t>C-MUX-20260</t>
  </si>
  <si>
    <t>Rajesh_RAJ033</t>
  </si>
  <si>
    <t>Health &amp; Sports</t>
  </si>
  <si>
    <t>ajmery_AJ-123-L</t>
  </si>
  <si>
    <t>mitsubishi_1.5 ton SRC 18CLK</t>
  </si>
  <si>
    <t>R-isb-57478</t>
  </si>
  <si>
    <t xml:space="preserve">Dany_Genius Tab G7 Metallica </t>
  </si>
  <si>
    <t>R-LHC-104132</t>
  </si>
  <si>
    <t>bata_leena-6618940-39-6</t>
  </si>
  <si>
    <t>gree_12CZ8</t>
  </si>
  <si>
    <t>Teenz_B-0541</t>
  </si>
  <si>
    <t>internetbanking</t>
  </si>
  <si>
    <t>Emo_SS-22057-11</t>
  </si>
  <si>
    <t>sapil_Sapil Disclosure Men 100ML</t>
  </si>
  <si>
    <t>C LHE 40936</t>
  </si>
  <si>
    <t>R-KHS-103982</t>
  </si>
  <si>
    <t>C-ISB-42133</t>
  </si>
  <si>
    <t>MYWALET_MW-002-D-BROWN</t>
  </si>
  <si>
    <t>kcc_Bakheer Pocket Perfume</t>
  </si>
  <si>
    <t>kcc_Oudh Pocket Perfume</t>
  </si>
  <si>
    <t>kcc_Asool Pocket Perfume</t>
  </si>
  <si>
    <t>Veet_3</t>
  </si>
  <si>
    <t>itter_AB 1141</t>
  </si>
  <si>
    <t>Veet_5</t>
  </si>
  <si>
    <t>sst_Logic  3-Regular fit-Medium</t>
  </si>
  <si>
    <t>C-ISB-84674</t>
  </si>
  <si>
    <t>kkc_Hayam King Air Freshener</t>
  </si>
  <si>
    <t>sapil_Sapil Passion Women 200ML</t>
  </si>
  <si>
    <t>C-KHC-34670</t>
  </si>
  <si>
    <t>Dynasty_Classic Cotton-Skin</t>
  </si>
  <si>
    <t>WE_ni72_parrot-veet-gift</t>
  </si>
  <si>
    <t>marketingexpense</t>
  </si>
  <si>
    <t>cos_prfume_9</t>
  </si>
  <si>
    <t xml:space="preserve">Trans_LW 509B </t>
  </si>
  <si>
    <t>C-MUX-30078</t>
  </si>
  <si>
    <t>LC_3595471021182</t>
  </si>
  <si>
    <t>shoppingmania_18k Gold Filled Blue Ruby Necklace &amp; Earrings</t>
  </si>
  <si>
    <t>Teenz_R-0172-7</t>
  </si>
  <si>
    <t>HOS_RLRW100</t>
  </si>
  <si>
    <t>C-FSD-43702</t>
  </si>
  <si>
    <t>AKL_A131131293_FC-12</t>
  </si>
  <si>
    <t>MYWALET_MW-014-BLACK</t>
  </si>
  <si>
    <t>Xenium_WA-201611</t>
  </si>
  <si>
    <t>pak_B-32</t>
  </si>
  <si>
    <t>rub_Rubian_VR-Box With Remote</t>
  </si>
  <si>
    <t>kkc_ Icy Menthol Oasis Prickly Heat Powder</t>
  </si>
  <si>
    <t>R6596</t>
  </si>
  <si>
    <t>shoppingmania_Enamel Retro NecklaceTitanic Heart Crystal Pendant</t>
  </si>
  <si>
    <t>Teenz_E-1574 silver</t>
  </si>
  <si>
    <t>emo_HSP-17043-M</t>
  </si>
  <si>
    <t>Emo_HST-28676-L</t>
  </si>
  <si>
    <t>RS_Pheni Desi Ghee 500gm</t>
  </si>
  <si>
    <t>Huawei Honor 4X</t>
  </si>
  <si>
    <t>R-LHW-104137</t>
  </si>
  <si>
    <t>AUDIONIC6-954217-513546</t>
  </si>
  <si>
    <t>bata_leena-5176214-40-7</t>
  </si>
  <si>
    <t>C-MUX-104110</t>
  </si>
  <si>
    <t>Tiraaz_Tm-01-001-M</t>
  </si>
  <si>
    <t>Audionic_B-334</t>
  </si>
  <si>
    <t>R-LHE-90613</t>
  </si>
  <si>
    <t>kcc_effect</t>
  </si>
  <si>
    <t>bata_wein-8734881-44-10</t>
  </si>
  <si>
    <t>CU-0107-Slim Fit Small</t>
  </si>
  <si>
    <t>itter_AB 1122</t>
  </si>
  <si>
    <t>itter_AB 1126</t>
  </si>
  <si>
    <t>C-MUX-102023</t>
  </si>
  <si>
    <t>itter_AB 1125</t>
  </si>
  <si>
    <t>C-GUJ-52213</t>
  </si>
  <si>
    <t>HR_Soan Papdi 500g</t>
  </si>
  <si>
    <t>stitchers_TnT 012-L</t>
  </si>
  <si>
    <t>Ego_E02437-GN0-Green-XSM</t>
  </si>
  <si>
    <t>Ref-Queen 5041-Black-38</t>
  </si>
  <si>
    <t>B-power_8282391-44</t>
  </si>
  <si>
    <t>dawlance_Health Zone Plus 30 - 1.5 Ton Air Conditioner</t>
  </si>
  <si>
    <t>vitamin_Vita White</t>
  </si>
  <si>
    <t>C-MUX-105333</t>
  </si>
  <si>
    <t>Rajesh_RAJ61</t>
  </si>
  <si>
    <t>BO_topfastRc-yellow</t>
  </si>
  <si>
    <t>C-MUX-104331</t>
  </si>
  <si>
    <t>Rajesh_Ben 10 Rail</t>
  </si>
  <si>
    <t>kcc_jazzy</t>
  </si>
  <si>
    <t>Samsung Galaxy S7 Edge</t>
  </si>
  <si>
    <t>R-LHC-104138</t>
  </si>
  <si>
    <t>BO_racingjeeoRC-silver</t>
  </si>
  <si>
    <t>Rajesh_Green Ben 10 Educational Computer</t>
  </si>
  <si>
    <t>BO_nonRC-Jeep-Red</t>
  </si>
  <si>
    <t>BO_blocks-small-1</t>
  </si>
  <si>
    <t>osaka_3.5W LED BULB</t>
  </si>
  <si>
    <t>Mochika_M0001125-8</t>
  </si>
  <si>
    <t>Mochika_M0001125-12</t>
  </si>
  <si>
    <t>Dany256564981654986456</t>
  </si>
  <si>
    <t>Dany72474879523146357896</t>
  </si>
  <si>
    <t>cr_REWARI CHAKWAL</t>
  </si>
  <si>
    <t>AKL_A131128850_SS-19_Blue</t>
  </si>
  <si>
    <t>ihijab_PN025</t>
  </si>
  <si>
    <t>bed&amp;rest_Danika 3D</t>
  </si>
  <si>
    <t>VITAMIN_KOJIC ACID WHITENING CREAM</t>
  </si>
  <si>
    <t>PHILIPS_HP8600_32</t>
  </si>
  <si>
    <t xml:space="preserve">b&amp;d_Citrus Juicer CJ650   </t>
  </si>
  <si>
    <t>vitamin_Kojic Acid Whitening Face Wash</t>
  </si>
  <si>
    <t>E TCF_Educate a child for a month-PKR 1250</t>
  </si>
  <si>
    <t>bata_comfit-8614737-42-8</t>
  </si>
  <si>
    <t>C-MUX-48275</t>
  </si>
  <si>
    <t>kcc_Cool Pocket Perfume</t>
  </si>
  <si>
    <t>UK_Gift Box Mix Sweets 500 Gms</t>
  </si>
  <si>
    <t>Dynasty_Dynasty Spark-Off-White</t>
  </si>
  <si>
    <t>mitsubhisi_1.0 Ton - SRK-13CMK</t>
  </si>
  <si>
    <t>Dynasty_Dynasty Spark-Grey</t>
  </si>
  <si>
    <t>UK_Bangali Rasgulla Tin Pack  500 Gms</t>
  </si>
  <si>
    <t>UK_Namkino Masala Sev 200 Gms</t>
  </si>
  <si>
    <t>UK_ Namkino Daal Moong 200 Gms</t>
  </si>
  <si>
    <t>UK_Bhel Puri 200 Gms</t>
  </si>
  <si>
    <t>UK_Namkino Khat Mitha Mix 200 Gms</t>
  </si>
  <si>
    <t>Ctees_Paris Butterflies Pouch</t>
  </si>
  <si>
    <t>0KNFM</t>
  </si>
  <si>
    <t>bata_comfit-8644502-42-8</t>
  </si>
  <si>
    <t>Emo_SS-18755-41</t>
  </si>
  <si>
    <t>itter_AB 1211</t>
  </si>
  <si>
    <t>C_LHC_102999</t>
  </si>
  <si>
    <t>WE_TU2</t>
  </si>
  <si>
    <t>bata_bags_9064517-Brown</t>
  </si>
  <si>
    <t>sapil_Sapil Nancy Women 200ML</t>
  </si>
  <si>
    <t>ajmery_TA-3</t>
  </si>
  <si>
    <t>Emo-CT-24304 Green 8 Pocket Cargo Trouser-34</t>
  </si>
  <si>
    <t>UK_Kala Jamun Tin Pack 500 Gms</t>
  </si>
  <si>
    <t>tram_TT25125100</t>
  </si>
  <si>
    <t>US-MSK-6-pink-2T</t>
  </si>
  <si>
    <t>productcredit</t>
  </si>
  <si>
    <t>c-mux42203</t>
  </si>
  <si>
    <t>ihijab_PN041</t>
  </si>
  <si>
    <t>asimjofaeanew_4A</t>
  </si>
  <si>
    <t>tram_TT25128100</t>
  </si>
  <si>
    <t>jackpot_JP-902</t>
  </si>
  <si>
    <t>C-MUX-42203</t>
  </si>
  <si>
    <t>sanasafinaz_march16_10B-Nationwide Delivery</t>
  </si>
  <si>
    <t>HR_Punjabi Tadka 200g</t>
  </si>
  <si>
    <t>UK_Namkino Crunchy Nut Mix 200 Gms</t>
  </si>
  <si>
    <t>Royal_Energy saver Fan 56 New Model</t>
  </si>
  <si>
    <t>emo_Emo-MH-25104-M</t>
  </si>
  <si>
    <t>urban_URT0025 -L</t>
  </si>
  <si>
    <t>Emo-CT-24302 Brown Twill Cotton 8 Pocket Cargo Trouser-30</t>
  </si>
  <si>
    <t>emo_Emo-MH-19734-M</t>
  </si>
  <si>
    <t>UK_Namkino Mix Nimco 5 Pcs Gift Pack</t>
  </si>
  <si>
    <t>dawlance_Refrigerator 9170WB Energy Saver</t>
  </si>
  <si>
    <t>UK_Bangali Chum Chum Tin Pack  500 Gms</t>
  </si>
  <si>
    <t>bed&amp;rest_B3</t>
  </si>
  <si>
    <t>tram_TT23080083</t>
  </si>
  <si>
    <t>ajmery_BAT-3-S</t>
  </si>
  <si>
    <t>UC_Dark Navy Plain Polo-XL</t>
  </si>
  <si>
    <t>UC_Rust Plain Polo-XL</t>
  </si>
  <si>
    <t>UC_Purple Plain Polo-XL</t>
  </si>
  <si>
    <t>UC_Lagoon Plain Polo-XL</t>
  </si>
  <si>
    <t>audionic9-542175-49576</t>
  </si>
  <si>
    <t>shoppers stop_AndroidOTGAdaptor-7</t>
  </si>
  <si>
    <t>sputnik_806/14A-8</t>
  </si>
  <si>
    <t>Rajesh_White Wax Vac Ear Cleaner</t>
  </si>
  <si>
    <t>Samsung Galaxy A7 710F (2016)</t>
  </si>
  <si>
    <t>casio_MTP-1183A-2ADF</t>
  </si>
  <si>
    <t>stitchers_TnT 034-L</t>
  </si>
  <si>
    <t>qzs_Blue Cotton Broad Neck T-shirt</t>
  </si>
  <si>
    <t>Apple iPhone 6S 16GB</t>
  </si>
  <si>
    <t>vitamin_Milk Thistle Liver Formula</t>
  </si>
  <si>
    <t>Q&amp;Q_VW90-112Y</t>
  </si>
  <si>
    <t>emo_MK-19113-S</t>
  </si>
  <si>
    <t>Tiraaz_Tm-02-012-S</t>
  </si>
  <si>
    <t>Tiraaz_Tm-02-016-S</t>
  </si>
  <si>
    <t>Dynasty_Dynasty Spark-Royal Blue</t>
  </si>
  <si>
    <t>Dynasty_Dynasty Spark-French Blue</t>
  </si>
  <si>
    <t>Dynasty_Dynasty Spark-Brown</t>
  </si>
  <si>
    <t>Emo_SS-24020-42</t>
  </si>
  <si>
    <t>GBH_GS802-7</t>
  </si>
  <si>
    <t>Mochika_M0001129-10</t>
  </si>
  <si>
    <t>RS_Karachi Halwa Tin</t>
  </si>
  <si>
    <t>cr_AJWA DATES (400 GM)</t>
  </si>
  <si>
    <t>C-SKZ43603</t>
  </si>
  <si>
    <t>kcc_Sultanat Pocket Perfume</t>
  </si>
  <si>
    <t>Haier G20</t>
  </si>
  <si>
    <t>Eco Star_32U557</t>
  </si>
  <si>
    <t>v</t>
  </si>
  <si>
    <t>Dany6-954217-555652</t>
  </si>
  <si>
    <t>kcc_lavender</t>
  </si>
  <si>
    <t>C-PEW-33551</t>
  </si>
  <si>
    <t>kkc_Fayha King Air Freshener</t>
  </si>
  <si>
    <t>kkc_Lavender King Air Freshener</t>
  </si>
  <si>
    <t>kcc_rose</t>
  </si>
  <si>
    <t>kcc_fresh</t>
  </si>
  <si>
    <t>west point_WF-306</t>
  </si>
  <si>
    <t>RS_Sohan Halwa_Tin-1000 GM</t>
  </si>
  <si>
    <t>Huawei P8 lite</t>
  </si>
  <si>
    <t>Audionic_LT-486</t>
  </si>
  <si>
    <t>C-ISB-102725</t>
  </si>
  <si>
    <t>ajmery_1-AJ</t>
  </si>
  <si>
    <t>alpina_Popcorn Maker SF-2608</t>
  </si>
  <si>
    <t>Haier M108</t>
  </si>
  <si>
    <t>C-ISB-43887</t>
  </si>
  <si>
    <t>Gree_24CZ8</t>
  </si>
  <si>
    <t>R-LHW-103735</t>
  </si>
  <si>
    <t>hol_A-406M-42</t>
  </si>
  <si>
    <t>Samsung Galaxy A3</t>
  </si>
  <si>
    <t>PHILIPS_HP8105_29</t>
  </si>
  <si>
    <t>C-MUX-51991</t>
  </si>
  <si>
    <t>RS_Baklawa 500gm</t>
  </si>
  <si>
    <t>R-PEW-104414</t>
  </si>
  <si>
    <t>RS_Nan Khatai</t>
  </si>
  <si>
    <t>philips_HD8323/01</t>
  </si>
  <si>
    <t>C-FSD-104646</t>
  </si>
  <si>
    <t>cr_ALMOND PLAIN-500 GM</t>
  </si>
  <si>
    <t>dawlance_Health Zone Plus 15 - 1 Ton Air Conditioner</t>
  </si>
  <si>
    <t>C-KHS-43436</t>
  </si>
  <si>
    <t>Audionic_B-880</t>
  </si>
  <si>
    <t>mm_AG-3017</t>
  </si>
  <si>
    <t>VITAMIN_VITA HAIR TREATMENT</t>
  </si>
  <si>
    <t>C-PEW-103055</t>
  </si>
  <si>
    <t>vitamin_Aloe Vera Plus</t>
  </si>
  <si>
    <t>audionic6-954217-562582</t>
  </si>
  <si>
    <t xml:space="preserve"> R-LHC-104412</t>
  </si>
  <si>
    <t>MYWALET_MW-060-BROWN</t>
  </si>
  <si>
    <t>WE_MA14</t>
  </si>
  <si>
    <t>Teenz_E-1573</t>
  </si>
  <si>
    <t>AT-TT-2</t>
  </si>
  <si>
    <t>AT-MFNC-10</t>
  </si>
  <si>
    <t>BB_KIDSHD_PIR</t>
  </si>
  <si>
    <t>BB_KIDSHD_ BUL</t>
  </si>
  <si>
    <t>JBS_SL-STOR-031</t>
  </si>
  <si>
    <t>BO_nonRC-Jeep-Silver</t>
  </si>
  <si>
    <t>AUDIONIC BT110 SPEAKER</t>
  </si>
  <si>
    <t>sapil_Sapil Chichi Women 100ML</t>
  </si>
  <si>
    <t>AKL_A131128777_SS-33_Yellow</t>
  </si>
  <si>
    <t>C-PEW-33745</t>
  </si>
  <si>
    <t>Dany6-954217-691862</t>
  </si>
  <si>
    <t>kke_SCF690_17-A2P-global-001</t>
  </si>
  <si>
    <t>PucaM_SS-35-OLIVE BLACK-42</t>
  </si>
  <si>
    <t>ajmery_SYB-519-43</t>
  </si>
  <si>
    <t>Bold_Classic</t>
  </si>
  <si>
    <t>Bold_Active</t>
  </si>
  <si>
    <t>PucaM_atlas-grey-42</t>
  </si>
  <si>
    <t>Life source_GS300</t>
  </si>
  <si>
    <t>OPI_NLF16</t>
  </si>
  <si>
    <t>RWP-R-50687</t>
  </si>
  <si>
    <t>salience_SK101-L</t>
  </si>
  <si>
    <t>panasonic_3411</t>
  </si>
  <si>
    <t>UK_Cake Rusk Cardamom 150 Gms</t>
  </si>
  <si>
    <t>bb_WSTIV</t>
  </si>
  <si>
    <t>KI_bedsheet-2050mkmmbs</t>
  </si>
  <si>
    <t>Al Muhafiz Sohan Halwa Cashew</t>
  </si>
  <si>
    <t>C-KHC-44247</t>
  </si>
  <si>
    <t>C-MUX-43033</t>
  </si>
  <si>
    <t>audionic_AH-70</t>
  </si>
  <si>
    <t>Dawlance_MD 10 + DWB 600</t>
  </si>
  <si>
    <t>c-lhc-34292</t>
  </si>
  <si>
    <t>kcc_social</t>
  </si>
  <si>
    <t>kcc_smart</t>
  </si>
  <si>
    <t>Rajesh_RAJ001</t>
  </si>
  <si>
    <t>HR_Moong Dal 200g</t>
  </si>
  <si>
    <t>R-skz104411</t>
  </si>
  <si>
    <t>UK_Karachi Halwa Tin Pack 400 Gms</t>
  </si>
  <si>
    <t>emo_SS-17227-L</t>
  </si>
  <si>
    <t>sst_Jessy-Regular fit-Large</t>
  </si>
  <si>
    <t>BK5110500DG</t>
  </si>
  <si>
    <t>kcc_Charming Perfumed Talcum Powder-100gm</t>
  </si>
  <si>
    <t>c-lhc-57595</t>
  </si>
  <si>
    <t>sstop_etable</t>
  </si>
  <si>
    <t>sst_Logic 2-Slim Fit-Large</t>
  </si>
  <si>
    <t>samsung_ETA-U90JWSO_45</t>
  </si>
  <si>
    <t>AKL_GMTP002_Earth Red-L</t>
  </si>
  <si>
    <t>mm_AG-2049</t>
  </si>
  <si>
    <t>UC_PP-004-L</t>
  </si>
  <si>
    <t>liberty_9788174367181</t>
  </si>
  <si>
    <t>Books</t>
  </si>
  <si>
    <t>casio_MTP-1302D-1A1VDF</t>
  </si>
  <si>
    <t>Senorita_GAK-836-RED-34</t>
  </si>
  <si>
    <t>Dany_6954217552453</t>
  </si>
  <si>
    <t>C-MUX-60389</t>
  </si>
  <si>
    <t>C-MUX-60384</t>
  </si>
  <si>
    <t>dany_6954217942148</t>
  </si>
  <si>
    <t>C-MUX-100374</t>
  </si>
  <si>
    <t>kcc_funky</t>
  </si>
  <si>
    <t>C-MUX-60390</t>
  </si>
  <si>
    <t>Huawei_Y6 DS</t>
  </si>
  <si>
    <t>iPhone SE-16GB</t>
  </si>
  <si>
    <t>3m_NANOPAX</t>
  </si>
  <si>
    <t>Gasonline-MPT-524-BEIGE-36</t>
  </si>
  <si>
    <t>Ifsha_CU-0047</t>
  </si>
  <si>
    <t>UK_Namkino Badshahi Mix 200 Gms</t>
  </si>
  <si>
    <t>UK_Namkino Spicy Peanuts 200 Gms</t>
  </si>
  <si>
    <t>Tiraaz_Tm-02-019-L</t>
  </si>
  <si>
    <t>centrix_Scootify - Red Self Balancing Scooter</t>
  </si>
  <si>
    <t>Audionic  BT125 Speaker</t>
  </si>
  <si>
    <t>HOL_A-802T-39</t>
  </si>
  <si>
    <t>R-PEW-101268</t>
  </si>
  <si>
    <t>C-MUX-45345</t>
  </si>
  <si>
    <t>BB_RCKBS_GARD</t>
  </si>
  <si>
    <t>UK_Gift Box Habshi Halwa 500 Gms</t>
  </si>
  <si>
    <t>UK_Habshi Halwa Tin Pack 400 Gms</t>
  </si>
  <si>
    <t>UK_Pheni 400 Gms</t>
  </si>
  <si>
    <t>UC_SP-042-L</t>
  </si>
  <si>
    <t>emo_MJ-21916-36</t>
  </si>
  <si>
    <t>Gasonline-MPT-560-GREY-30</t>
  </si>
  <si>
    <t>AKL_A131128809_SS-87_Sea Green</t>
  </si>
  <si>
    <t>AKL_A131130523_SS-185_Blue</t>
  </si>
  <si>
    <t>AKL_A131128827_SS-118_Ivory</t>
  </si>
  <si>
    <t>nabila_Nchant FOR Olive</t>
  </si>
  <si>
    <t>AKL_DL-02-YELLOW</t>
  </si>
  <si>
    <t>UK_Namkino Chatkhara Papdi 150 Gms</t>
  </si>
  <si>
    <t>jackpot_JP-14</t>
  </si>
  <si>
    <t>RUB_Kingston_16 gb Sd Card</t>
  </si>
  <si>
    <t>B-power_8284384-42</t>
  </si>
  <si>
    <t>Emotions_Emo-BS-28436</t>
  </si>
  <si>
    <t>J&amp;J_JJNR16</t>
  </si>
  <si>
    <t>J&amp;J_JJPS-007XL</t>
  </si>
  <si>
    <t>J&amp;J_JJNR12</t>
  </si>
  <si>
    <t>nabila_Ngage FOR Honey</t>
  </si>
  <si>
    <t>Truck Art Round metal tray</t>
  </si>
  <si>
    <t>CK_530-Vest-XLarge</t>
  </si>
  <si>
    <t>CK_530-Underwear-XLarge</t>
  </si>
  <si>
    <t>closecomfort_PC8</t>
  </si>
  <si>
    <t>edifier_XM6-PF</t>
  </si>
  <si>
    <t>qzs_Black V-Neck T-Shirt</t>
  </si>
  <si>
    <t>sm-SamsungC3520</t>
  </si>
  <si>
    <t>qzs_V-neck by QZS Clothing</t>
  </si>
  <si>
    <t>BO_4 Ft Sunset Glow Baby Swimming Pool</t>
  </si>
  <si>
    <t>RT002-M</t>
  </si>
  <si>
    <t>shubinak_SN-ERT-13-S - 34</t>
  </si>
  <si>
    <t>shubinak_SN-ERT-13-grey-S - 34</t>
  </si>
  <si>
    <t>AKL_A131128767_SS-25_Light Blue</t>
  </si>
  <si>
    <t>AKL_A131130507_SS-161_Blue</t>
  </si>
  <si>
    <t>Silkasia_Cream Stylish Embroidered Dress</t>
  </si>
  <si>
    <t>UK_ Namkino Lajawab Mix 200 Gms</t>
  </si>
  <si>
    <t>QMobile Bolt T50</t>
  </si>
  <si>
    <t>shubinak_SN-ERT-13-grey-M - 36</t>
  </si>
  <si>
    <t>kcc_bakheer</t>
  </si>
  <si>
    <t>bata_comfit-8744557-41-7</t>
  </si>
  <si>
    <t>JBS_WEN-043</t>
  </si>
  <si>
    <t>JBS_TAT-173</t>
  </si>
  <si>
    <t>r-hdd-70202</t>
  </si>
  <si>
    <t>Hstyle_HW-2016165</t>
  </si>
  <si>
    <t>emo_Emo-VB-12 Black Blazer</t>
  </si>
  <si>
    <t>vitamin_Ultra Gainer</t>
  </si>
  <si>
    <t>BK1010200BR</t>
  </si>
  <si>
    <t>MBC</t>
  </si>
  <si>
    <t>UK_Gift Box Sohan Halwa 500 Gms</t>
  </si>
  <si>
    <t>UK_Gulab Jamun Tin Pack  1000 Gms</t>
  </si>
  <si>
    <t>AC_ac168-yellow</t>
  </si>
  <si>
    <t>Emo_SS-21775-41</t>
  </si>
  <si>
    <t>Hawks_A17</t>
  </si>
  <si>
    <t>urban_URT0023-L</t>
  </si>
  <si>
    <t>Bold_Fresh</t>
  </si>
  <si>
    <t>AÃŸ</t>
  </si>
  <si>
    <t>BK5110250OR</t>
  </si>
  <si>
    <t>BK5110500</t>
  </si>
  <si>
    <t>Infinix Hot Note X551-1GB-Gold-Nationwide Delivery</t>
  </si>
  <si>
    <t>Lenovo Zuk</t>
  </si>
  <si>
    <t>Nokia Asha 105</t>
  </si>
  <si>
    <t>bata_comfit-8613714-44-10</t>
  </si>
  <si>
    <t>bata_leena-5161226-37-4</t>
  </si>
  <si>
    <t>PucaM_SS-25-BLACK-41</t>
  </si>
  <si>
    <t>PucaM_SS-2715-CAMEL-43</t>
  </si>
  <si>
    <t>kkc_Rose King  Air Freshener</t>
  </si>
  <si>
    <t>AC_110-white with blacck</t>
  </si>
  <si>
    <t>hol_T-38-42</t>
  </si>
  <si>
    <t>Am-PTV_VC-1029-M</t>
  </si>
  <si>
    <t xml:space="preserve">Audionic_ LT-480 </t>
  </si>
  <si>
    <t>sputnik_701/5-9</t>
  </si>
  <si>
    <t>B-power_8282391-43</t>
  </si>
  <si>
    <t>sputnik_701/D14-10</t>
  </si>
  <si>
    <t>Hstyle_HW-2016156</t>
  </si>
  <si>
    <t>Veet_1</t>
  </si>
  <si>
    <t>kcc_Harmony Perfumed Talcum Powder-200gm</t>
  </si>
  <si>
    <t>rute2_Vit B 50 Complex 50 Tablets</t>
  </si>
  <si>
    <t>vitamin_Ultra Whey Protein</t>
  </si>
  <si>
    <t>MYWALET_MW-033-D1-BLACK</t>
  </si>
  <si>
    <t>vitamin_Royal Jelly 500</t>
  </si>
  <si>
    <t>VITAMIN_HAIR SKIN &amp; NAIL FORMULA</t>
  </si>
  <si>
    <t>VITAMIN_WHITENING BB CREAM</t>
  </si>
  <si>
    <t>alkhair_Black Seed Oil Softgel Capsules100  Cap bottle</t>
  </si>
  <si>
    <t>ESPICO_050-Fancy Nylon Bra-Black-34</t>
  </si>
  <si>
    <t>JBS_SL-STOR-017</t>
  </si>
  <si>
    <t>JBS_SL-STOR-051</t>
  </si>
  <si>
    <t>JBS_SL-STOR-024</t>
  </si>
  <si>
    <t>sputnik_177/9-10</t>
  </si>
  <si>
    <t>Audionic_DJ-106</t>
  </si>
  <si>
    <t>sputnik_3444/10-9</t>
  </si>
  <si>
    <t>ihijab_PN039</t>
  </si>
  <si>
    <t>ajwa_Ajwa Seeds Powder</t>
  </si>
  <si>
    <t>ajwa_Ajwa Dates Powder</t>
  </si>
  <si>
    <t>ESPICO_Classic Cotton-Skin-42</t>
  </si>
  <si>
    <t>samsung_EBF1A2GBU_8</t>
  </si>
  <si>
    <t>Ajmery_BRR-590-L</t>
  </si>
  <si>
    <t>C-HDD-40844</t>
  </si>
  <si>
    <t>HOS-m_DUNBM100</t>
  </si>
  <si>
    <t>HOS-m_DVFCWM125</t>
  </si>
  <si>
    <t>UK_Namkino Aaloo Sev 200 Gms</t>
  </si>
  <si>
    <t>HOS_HBDRW90</t>
  </si>
  <si>
    <t>PucaM_COOPER-NAVY-41</t>
  </si>
  <si>
    <t>sputnik_741/14-8</t>
  </si>
  <si>
    <t>Q&amp;Q_RP00J002Y</t>
  </si>
  <si>
    <t>HR_Bombay Mixture 200g</t>
  </si>
  <si>
    <t>qzs_Black Mens V-neck T-shirt</t>
  </si>
  <si>
    <t>UK_ Cake Rusk Cardamom 700 Gms</t>
  </si>
  <si>
    <t>Audionic6-954217-516486</t>
  </si>
  <si>
    <t>RS_Nimcolia-5pack</t>
  </si>
  <si>
    <t>qzs_White V-Neck T-Shirt</t>
  </si>
  <si>
    <t>Bold_Noir</t>
  </si>
  <si>
    <t>QMobile Noir S3</t>
  </si>
  <si>
    <t>Rajesh_Pink Dora Electric Piano Keyboard</t>
  </si>
  <si>
    <t>Q MOBILE Noir X700 Pro</t>
  </si>
  <si>
    <t>C-PEW-34717</t>
  </si>
  <si>
    <t>Samsung_40J5200</t>
  </si>
  <si>
    <t>C-UET-44938</t>
  </si>
  <si>
    <t>qzs_Silver Grey V-Neck Shirt</t>
  </si>
  <si>
    <t>LALA_LFK-10</t>
  </si>
  <si>
    <t>ESPICO_Seamless-Black-Free size</t>
  </si>
  <si>
    <t>OHT_LGW-13-Black</t>
  </si>
  <si>
    <t>Ctees_Teddy Love Keychain</t>
  </si>
  <si>
    <t>Salience_SS110-M</t>
  </si>
  <si>
    <t>sputnik_882/9-9</t>
  </si>
  <si>
    <t>Ifsha_CU-0051</t>
  </si>
  <si>
    <t>Apple iPhone 6 (16GB) Gold</t>
  </si>
  <si>
    <t>KI_bedsheet-2154</t>
  </si>
  <si>
    <t>R&amp;I_eIcon Series 12000BTU</t>
  </si>
  <si>
    <t>kcc_mature</t>
  </si>
  <si>
    <t>Nokia 222</t>
  </si>
  <si>
    <t>R103018</t>
  </si>
  <si>
    <t>Audionic_ B-800</t>
  </si>
  <si>
    <t>KC_209 White-XL</t>
  </si>
  <si>
    <t>J&amp;J_JJNR8</t>
  </si>
  <si>
    <t>Maguari_TTHT-6</t>
  </si>
  <si>
    <t>Elite_EDF-89R</t>
  </si>
  <si>
    <t>Dawlance_DW-540 AF</t>
  </si>
  <si>
    <t>vitamin_Super Yohimbe 1000</t>
  </si>
  <si>
    <t>vitamin_Menopause Formula</t>
  </si>
  <si>
    <t>HR_Hara Chiwda 200g</t>
  </si>
  <si>
    <t>nabila_NGELIC FOR IVORY</t>
  </si>
  <si>
    <t>Veet_2</t>
  </si>
  <si>
    <t>cr_PUMPKIN SEEDS LARGE</t>
  </si>
  <si>
    <t>CK_730-Vest-Large</t>
  </si>
  <si>
    <t>CK_530-Underwear-Medium</t>
  </si>
  <si>
    <t>Turbo_100159</t>
  </si>
  <si>
    <t>R-KHS-104404</t>
  </si>
  <si>
    <t>redspot_9789810550127</t>
  </si>
  <si>
    <t>School &amp; Education</t>
  </si>
  <si>
    <t>R52346</t>
  </si>
  <si>
    <t>Audionic6-954217-517827</t>
  </si>
  <si>
    <t>C-MUX-60385</t>
  </si>
  <si>
    <t>samsung_B800BC_17</t>
  </si>
  <si>
    <t>kcc_New York</t>
  </si>
  <si>
    <t>C-MUX-100111</t>
  </si>
  <si>
    <t>C-MUX-45342</t>
  </si>
  <si>
    <t>C-MUX-45338</t>
  </si>
  <si>
    <t>C-MUX-47458</t>
  </si>
  <si>
    <t>kkc_Lemon Oasis Prickly Heat Powder</t>
  </si>
  <si>
    <t>AC_75</t>
  </si>
  <si>
    <t>KCC_OASIS LEMON</t>
  </si>
  <si>
    <t>ESPICO_Classic Cotton-Skin-32</t>
  </si>
  <si>
    <t>GBH-GL218-Fawn-11</t>
  </si>
  <si>
    <t>C-MUX-104107</t>
  </si>
  <si>
    <t>cr_PAN MASALA ( SWEET)-200 GM</t>
  </si>
  <si>
    <t>C-MUX-102808</t>
  </si>
  <si>
    <t>C-KHC-44287</t>
  </si>
  <si>
    <t>Samsung GALAXY NOTE-5</t>
  </si>
  <si>
    <t>R-LHW-104415</t>
  </si>
  <si>
    <t>R-GUJ-105814</t>
  </si>
  <si>
    <t>Veet_12</t>
  </si>
  <si>
    <t>MEGUIAR_G9719</t>
  </si>
  <si>
    <t>MEGUIAR_M0716</t>
  </si>
  <si>
    <t>Atiqa_AO-3</t>
  </si>
  <si>
    <t>MYWALET_MW-001-D2-D-BROWN</t>
  </si>
  <si>
    <t>BO_DIY-Rc-Red</t>
  </si>
  <si>
    <t>BO_topspeedRC-black</t>
  </si>
  <si>
    <t xml:space="preserve"> R-MUX-90516</t>
  </si>
  <si>
    <t>Farah_1-A</t>
  </si>
  <si>
    <t>PucaM_SS-2715-GREY-43</t>
  </si>
  <si>
    <t>AKL_A131130455_SS-145_Black</t>
  </si>
  <si>
    <t>Turk &amp; Fillmore Lazaretto Tan-46-12</t>
  </si>
  <si>
    <t>sst_preservatif-Regular fit-Xlarge</t>
  </si>
  <si>
    <t>Nz_6006-XL</t>
  </si>
  <si>
    <t>Ajmery_BRR-590-XL</t>
  </si>
  <si>
    <t>shubinak_SM-WWB39-14-cargo-XL - 40</t>
  </si>
  <si>
    <t>renna_DC-DFB-GR</t>
  </si>
  <si>
    <t>redspot_9789696230007</t>
  </si>
  <si>
    <t>redspot_9789810445210</t>
  </si>
  <si>
    <t>redspot_9789810517397</t>
  </si>
  <si>
    <t>redspot_9789696230243</t>
  </si>
  <si>
    <t>Eglo_13359</t>
  </si>
  <si>
    <t>RUB_Rubian_Selfie Stick</t>
  </si>
  <si>
    <t>Audionic_LT-489</t>
  </si>
  <si>
    <t>Qmobile W15</t>
  </si>
  <si>
    <t>Q MOBILE Noir W35</t>
  </si>
  <si>
    <t>ajmery_TA-6</t>
  </si>
  <si>
    <t>stitchers_TnT 021-L</t>
  </si>
  <si>
    <t>stitchers_TnT 004-L</t>
  </si>
  <si>
    <t>Rumi_257-Brown-L</t>
  </si>
  <si>
    <t>Rumi_1024-Grey-L</t>
  </si>
  <si>
    <t>CITY_White Shirt Half Sleeves Prep to X-8 - 10 yrs - Size 26</t>
  </si>
  <si>
    <t>sputnik_133/14-8</t>
  </si>
  <si>
    <t>bata_leena-5615458-39-6</t>
  </si>
  <si>
    <t>Relaxsit_RS-57</t>
  </si>
  <si>
    <t>MYWALET_MW-007-BLACK</t>
  </si>
  <si>
    <t>QMobile Noir Z10</t>
  </si>
  <si>
    <t>C-ISB-34710</t>
  </si>
  <si>
    <t>Rajesh_RAJ57</t>
  </si>
  <si>
    <t>ihijab_PN037</t>
  </si>
  <si>
    <t>dawlance_Reddish DW-115CHZ White</t>
  </si>
  <si>
    <t>UK_Tea Rusk Sugar Free 220 Gms</t>
  </si>
  <si>
    <t>Ctees_Paris Keychain</t>
  </si>
  <si>
    <t>cr_ALMOND PLAIN-200 GM</t>
  </si>
  <si>
    <t xml:space="preserve">Dany_Powerbank Pb- 42 </t>
  </si>
  <si>
    <t>cr_CASHEW NUT ROASTED-200 GM</t>
  </si>
  <si>
    <t>cr_PLUM IRANI (SWEET)-500 GM</t>
  </si>
  <si>
    <t>cr_FIG-200 GM</t>
  </si>
  <si>
    <t>cr_PEANUT ROASTED-200 GM</t>
  </si>
  <si>
    <t>cr_PISTA SALTED-200 GM</t>
  </si>
  <si>
    <t>J&amp;J_JJWS-001</t>
  </si>
  <si>
    <t>J&amp;J_JJCM-003</t>
  </si>
  <si>
    <t>Hstyle_HW-2016150</t>
  </si>
  <si>
    <t>Hstyle_HW-2016159</t>
  </si>
  <si>
    <t>Bjorn_WLBLBK005</t>
  </si>
  <si>
    <t>Audionic X-BOOM 5 Black</t>
  </si>
  <si>
    <t>vitamin_Prostate Support</t>
  </si>
  <si>
    <t>GFC_Ceiling V.I.P</t>
  </si>
  <si>
    <t>Fitbit_Surge</t>
  </si>
  <si>
    <t>kcc_Almas Pocket Perfume</t>
  </si>
  <si>
    <t>RB_VASJPLSF262005002-M</t>
  </si>
  <si>
    <t>AKL_A131128708_SS-8_Pink</t>
  </si>
  <si>
    <t>Turbo_100197</t>
  </si>
  <si>
    <t>YC_ODD-CHP-DIP-PLT</t>
  </si>
  <si>
    <t>Turbo_100184</t>
  </si>
  <si>
    <t>JBS_TAT-037</t>
  </si>
  <si>
    <t>L&amp;L_LLHPL807</t>
  </si>
  <si>
    <t>noritake_NT4277M</t>
  </si>
  <si>
    <t>JBS_WEN-066</t>
  </si>
  <si>
    <t>kansai_Frosted Glass</t>
  </si>
  <si>
    <t>Turbo_100028</t>
  </si>
  <si>
    <t>tram_TT23081005</t>
  </si>
  <si>
    <t>Turbo_100120</t>
  </si>
  <si>
    <t>Turbo_100057</t>
  </si>
  <si>
    <t>Audionic_ B-770</t>
  </si>
  <si>
    <t>shopingmania_Ruby Necklace &amp; Earrings Set</t>
  </si>
  <si>
    <t>sputnik_179/2-10</t>
  </si>
  <si>
    <t>Dany39525871458523879523</t>
  </si>
  <si>
    <t>AUDIONIC6-954217-548944</t>
  </si>
  <si>
    <t>MEGUIAR_G10307</t>
  </si>
  <si>
    <t>HR_Masala Moong Dal 200g</t>
  </si>
  <si>
    <t>BK1080200CF</t>
  </si>
  <si>
    <t>AM-Light Beige Suit APS-5100-Medium</t>
  </si>
  <si>
    <t>AM-Sky Blue Shalwar Suit APS-5100-Medium</t>
  </si>
  <si>
    <t>PucaM_SS-15-BROWN-44</t>
  </si>
  <si>
    <t>AM-White Cotton Shalwar Suit  AES-1067-Medium</t>
  </si>
  <si>
    <t>HP P1102 - White_18</t>
  </si>
  <si>
    <t>shoppers stop_MagicGlass-3</t>
  </si>
  <si>
    <t>R-GUJ-5095</t>
  </si>
  <si>
    <t>AKL_A131130486_SS-183_Peach</t>
  </si>
  <si>
    <t>sputnik_701/D14-11</t>
  </si>
  <si>
    <t>Samsung Metro 312 SM-B312E</t>
  </si>
  <si>
    <t>redspot_9789696230144</t>
  </si>
  <si>
    <t>redspot_9789810841492</t>
  </si>
  <si>
    <t>redspot_9789696230106</t>
  </si>
  <si>
    <t>redspot_9810452144</t>
  </si>
  <si>
    <t>redspot_9789810780159</t>
  </si>
  <si>
    <t>redspot_9789810477189</t>
  </si>
  <si>
    <t>redspot_9789696230069</t>
  </si>
  <si>
    <t>redspot_9789696230205</t>
  </si>
  <si>
    <t>redspot_9789810517359</t>
  </si>
  <si>
    <t>redspot_9789696230137</t>
  </si>
  <si>
    <t>redspot_9810824280</t>
  </si>
  <si>
    <t>redspot_9810477198</t>
  </si>
  <si>
    <t>Q MOBILE Noir W50</t>
  </si>
  <si>
    <t>AKL_A131128810_SS-91_Green</t>
  </si>
  <si>
    <t>AKL_A131130512_SS-164_Grey</t>
  </si>
  <si>
    <t>amnaismail_AIL-377-B</t>
  </si>
  <si>
    <t>ajmery_AJ-123-XL</t>
  </si>
  <si>
    <t>QMobile Noir X350 White - LW</t>
  </si>
  <si>
    <t>R-FSD-57661</t>
  </si>
  <si>
    <t>C-MUX-103608</t>
  </si>
  <si>
    <t>BB_KIDSHD_PRI</t>
  </si>
  <si>
    <t>C-MUX-104911</t>
  </si>
  <si>
    <t>C-MUX-105781</t>
  </si>
  <si>
    <t>C-MUX-104310</t>
  </si>
  <si>
    <t>kcc_Social Pocket Perfume</t>
  </si>
  <si>
    <t>C-MUX-101662</t>
  </si>
  <si>
    <t>C-MUX-60391</t>
  </si>
  <si>
    <t>C-MUX-60386</t>
  </si>
  <si>
    <t>C-MUX-105516</t>
  </si>
  <si>
    <t xml:space="preserve">rute2_Coenzyme Q-10 </t>
  </si>
  <si>
    <t>Life source_GM-300</t>
  </si>
  <si>
    <t>Lunar_smart</t>
  </si>
  <si>
    <t>HR_Nimbu Masala 200g</t>
  </si>
  <si>
    <t>R-GUJ-102778</t>
  </si>
  <si>
    <t>CK_730-Vest-Medium</t>
  </si>
  <si>
    <t>mau_111033</t>
  </si>
  <si>
    <t>Emo_S-26858-42</t>
  </si>
  <si>
    <t>UC_Mustard-tt-S</t>
  </si>
  <si>
    <t>Hstyle_HW-2016175</t>
  </si>
  <si>
    <t>samsung_ETA-U90JWSL_42</t>
  </si>
  <si>
    <t>audionic6-954217-564364</t>
  </si>
  <si>
    <t>BB_KIDSHD_HORS</t>
  </si>
  <si>
    <t>PucaM_SS-2041-BLACK GREEN-41</t>
  </si>
  <si>
    <t>PucaM_STARZ-NAVY -44</t>
  </si>
  <si>
    <t>vitamin_Dark Circles</t>
  </si>
  <si>
    <t>vitamin_Vita Zinc</t>
  </si>
  <si>
    <t>osaka_24W SPIRAL</t>
  </si>
  <si>
    <t>noritake_NT4276M</t>
  </si>
  <si>
    <t>Karak_Honey 1 Kg</t>
  </si>
  <si>
    <t>Rubian_usb-fan-08</t>
  </si>
  <si>
    <t>bata_6616942-39-6</t>
  </si>
  <si>
    <t>CBS_9780071701723</t>
  </si>
  <si>
    <t>CBS_9780071464987</t>
  </si>
  <si>
    <t>Fpakistan_FP040</t>
  </si>
  <si>
    <t>mau_112936</t>
  </si>
  <si>
    <t>Dynasty_Marvel By Dynasty-Off-White</t>
  </si>
  <si>
    <t>Xenium_WA-201637</t>
  </si>
  <si>
    <t>kreations_VN 10-M</t>
  </si>
  <si>
    <t>Atiqa_ASLE-07</t>
  </si>
  <si>
    <t>pny_OU3 -32GB</t>
  </si>
  <si>
    <t>osaka_12.5W LED BULB</t>
  </si>
  <si>
    <t>qzs_black &amp; charcoal V shirt</t>
  </si>
  <si>
    <t>AKL_A131128840_SS-44_Green</t>
  </si>
  <si>
    <t>AKL_A131128726_SS-63_Beige</t>
  </si>
  <si>
    <t>AKL_A131130488_SS-31_Peach</t>
  </si>
  <si>
    <t>Audionic_LT-488</t>
  </si>
  <si>
    <t>Audionic_Studio 4</t>
  </si>
  <si>
    <t>dynasty_Snow Berry-Black</t>
  </si>
  <si>
    <t>Teenz_E-H12</t>
  </si>
  <si>
    <t>vitamin_Ultra Muscle</t>
  </si>
  <si>
    <t>ihijab_CN017</t>
  </si>
  <si>
    <t>liberty_9780982423813</t>
  </si>
  <si>
    <t>Audionic_Rb 104</t>
  </si>
  <si>
    <t>scent_CALVIN KLEIN FRESH 75ML</t>
  </si>
  <si>
    <t>HOS_CKETW100</t>
  </si>
  <si>
    <t>J&amp;J_JJNR19</t>
  </si>
  <si>
    <t>J&amp;J_JJNR20</t>
  </si>
  <si>
    <t>osaka_5.5W LED BULB</t>
  </si>
  <si>
    <t>jackpot_JP-13</t>
  </si>
  <si>
    <t>kcc_summer</t>
  </si>
  <si>
    <t>PucaM_SS-2041-BLACK GREEN-42</t>
  </si>
  <si>
    <t>AKL_131699939_FMSG001-Dark Grey</t>
  </si>
  <si>
    <t>col qadri_Sentinels In The Sky</t>
  </si>
  <si>
    <t>PHILIPS_HAIR TRIMMER QC 5130/15</t>
  </si>
  <si>
    <t>RS_Sohan Halwa_Tin-450 GM</t>
  </si>
  <si>
    <t>Audionic_ECCO AH-715</t>
  </si>
  <si>
    <t>sre_Omnivoltaic</t>
  </si>
  <si>
    <t>Gasonline-MPT-205-MUSTARD-32</t>
  </si>
  <si>
    <t>Turbo_100157</t>
  </si>
  <si>
    <t>majestic_15 Pieces Cookware Set</t>
  </si>
  <si>
    <t>samsung_ETA-U90JWSN_44</t>
  </si>
  <si>
    <t>KI_bedsheet-2158</t>
  </si>
  <si>
    <t>L&amp;S_meh006</t>
  </si>
  <si>
    <t>L&amp;S_meh004</t>
  </si>
  <si>
    <t>kcc_Harmony Perfumed Talcum Powder-100gm</t>
  </si>
  <si>
    <t>Mochi_MW-723-GR</t>
  </si>
  <si>
    <t>vitamin_Grape Seed Antioxidant Formula</t>
  </si>
  <si>
    <t>Audionic X-BOOM 5 White</t>
  </si>
  <si>
    <t>Lunar Lr010</t>
  </si>
  <si>
    <t>ESPICO_Sports Bra-Black-Free size</t>
  </si>
  <si>
    <t>ESPICO_Seamless-Skin-Free size</t>
  </si>
  <si>
    <t>kcc_cool</t>
  </si>
  <si>
    <t>gree_12LM4</t>
  </si>
  <si>
    <t>ajmery_DE-2</t>
  </si>
  <si>
    <t>ajmery_CHD-109</t>
  </si>
  <si>
    <t>SA_302024-15.5</t>
  </si>
  <si>
    <t>Salience_SS111-L</t>
  </si>
  <si>
    <t>GG_RTW012-Large</t>
  </si>
  <si>
    <t>sst_Finch 2-Regular fit-Large</t>
  </si>
  <si>
    <t>vitamin_Acne Cream</t>
  </si>
  <si>
    <t>cn_clc_ AS-220RTS</t>
  </si>
  <si>
    <t>rebelz_Crazy Folk 6 Subjects Notebook</t>
  </si>
  <si>
    <t>Atiqa_AB-9</t>
  </si>
  <si>
    <t>mau_115173</t>
  </si>
  <si>
    <t>mau_117445</t>
  </si>
  <si>
    <t>mau_111041</t>
  </si>
  <si>
    <t>tcl_ 24 inch D2720 HD Ready LED TV</t>
  </si>
  <si>
    <t>sstop_iflashotg3in1</t>
  </si>
  <si>
    <t>vitamin_Vita Growth</t>
  </si>
  <si>
    <t>cr_CHAAR MAGHAZ</t>
  </si>
  <si>
    <t>cr_SOUNF (SWEET)</t>
  </si>
  <si>
    <t>bata_comfit-8647502-42-8</t>
  </si>
  <si>
    <t>Lunar Kb Expert Usb</t>
  </si>
  <si>
    <t>Khw C-45144</t>
  </si>
  <si>
    <t>rute2_2820</t>
  </si>
  <si>
    <t>bata_comfit-8614096-40-6</t>
  </si>
  <si>
    <t>bata_comfit-8647502-44-10</t>
  </si>
  <si>
    <t>Audionic6-954217-519876</t>
  </si>
  <si>
    <t>vitamin_Acne Cure FaceWash</t>
  </si>
  <si>
    <t>ZM_NC1500</t>
  </si>
  <si>
    <t>Emo_HST-28676-XL</t>
  </si>
  <si>
    <t>cr_PLUM IRANI (SWEET)-200 GM</t>
  </si>
  <si>
    <t xml:space="preserve">vitamin_265 </t>
  </si>
  <si>
    <t>emo_Emo-CS-28598-32</t>
  </si>
  <si>
    <t>samsung_EP-PG920I-S6_28</t>
  </si>
  <si>
    <t>ajmery_GRA-3-AJ-M</t>
  </si>
  <si>
    <t>Dynasty_York By Dynasty-Charcoal</t>
  </si>
  <si>
    <t>Dynasty_Marvel By Dynasty-Navy</t>
  </si>
  <si>
    <t>rute2_6060</t>
  </si>
  <si>
    <t>bata_comfit-8613714-42-8</t>
  </si>
  <si>
    <t>Philips HR1600_00</t>
  </si>
  <si>
    <t>Apple iPhone 6S Plus 128GB</t>
  </si>
  <si>
    <t>JBS_OMA-303</t>
  </si>
  <si>
    <t>JBS_OMA-137</t>
  </si>
  <si>
    <t>JBS_OMA-048</t>
  </si>
  <si>
    <t>JBS_ROS-076</t>
  </si>
  <si>
    <t>JBS_SZ-004</t>
  </si>
  <si>
    <t xml:space="preserve">Braun_Hair Straightener ES-1 </t>
  </si>
  <si>
    <t>MACBOOK AIR 13-INCH 256 GB Flash Drive</t>
  </si>
  <si>
    <t>haier_24LK</t>
  </si>
  <si>
    <t>R&amp;I_eInverter Series 18000BTU</t>
  </si>
  <si>
    <t>kkc_Electric Mosquito Destroyer Set</t>
  </si>
  <si>
    <t>BB_001</t>
  </si>
  <si>
    <t>JBS_TAT-187</t>
  </si>
  <si>
    <t>Veet_6</t>
  </si>
  <si>
    <t>Audionic9-542175-10682</t>
  </si>
  <si>
    <t>vitamin_Children Vitamins</t>
  </si>
  <si>
    <t>C-PEW-43877</t>
  </si>
  <si>
    <t>HR_Plain Bhujia 200g</t>
  </si>
  <si>
    <t>HR_Chilli Chatak Lachha 200g</t>
  </si>
  <si>
    <t>JBS_SL-STOR-039</t>
  </si>
  <si>
    <t xml:space="preserve">Q&amp;Q_RP00J010Y </t>
  </si>
  <si>
    <t>Xenium_PFF-2016140</t>
  </si>
  <si>
    <t>closed</t>
  </si>
  <si>
    <t>Life source_LS-5001</t>
  </si>
  <si>
    <t>Hstyle_HW-2016141</t>
  </si>
  <si>
    <t>kaliz_3 IN 1</t>
  </si>
  <si>
    <t>Emo_SS-21775-43</t>
  </si>
  <si>
    <t>3m_70005045094</t>
  </si>
  <si>
    <t>ISN's 100% Whey Protein Chocolate</t>
  </si>
  <si>
    <t>C_LHC_40935</t>
  </si>
  <si>
    <t>HR_Mint Lachha 200g</t>
  </si>
  <si>
    <t>HR_Kaju Mixture 200g</t>
  </si>
  <si>
    <t>Mochi_MW-703-CL Black</t>
  </si>
  <si>
    <t>c-mux-47428</t>
  </si>
  <si>
    <t>kke_SCF68317</t>
  </si>
  <si>
    <t>Hawks_A41-Green-XL</t>
  </si>
  <si>
    <t>elite_EFP-402</t>
  </si>
  <si>
    <t>cr_NAAR DRY DATES(200GM)</t>
  </si>
  <si>
    <t>sputnik_749/D14-8</t>
  </si>
  <si>
    <t>vitamin_Eye Formula</t>
  </si>
  <si>
    <t>ajmery_SA-PP3</t>
  </si>
  <si>
    <t>C-MUX-20056</t>
  </si>
  <si>
    <t>kreations_VN 10-L</t>
  </si>
  <si>
    <t>C-MUX-100949</t>
  </si>
  <si>
    <t>samsung_B600BC_11</t>
  </si>
  <si>
    <t>ld_fruit-STRAWBERRY</t>
  </si>
  <si>
    <t>kkc_Lavender Push n Fresh Set</t>
  </si>
  <si>
    <t>WE_MA16</t>
  </si>
  <si>
    <t>c-mux-45349</t>
  </si>
  <si>
    <t>C SKZ 47454</t>
  </si>
  <si>
    <t>EGO_E02368-SML-PR00-S</t>
  </si>
  <si>
    <t>ci_A023-L</t>
  </si>
  <si>
    <t>philips_HR1538_63</t>
  </si>
  <si>
    <t>Relaxsit_RS-44</t>
  </si>
  <si>
    <t>BO_ty901-red</t>
  </si>
  <si>
    <t>UK_Namkino Spicy Namak Paray 180 Gms</t>
  </si>
  <si>
    <t>BK1110200CF</t>
  </si>
  <si>
    <t>philips_HR1613_67</t>
  </si>
  <si>
    <t>AKL_GFTR109-L</t>
  </si>
  <si>
    <t>pak_MP-4</t>
  </si>
  <si>
    <t>AKL_A131130469_SS-179_Pink</t>
  </si>
  <si>
    <t>Relaxsit_RS-38</t>
  </si>
  <si>
    <t>Dany72474879523146147852-1</t>
  </si>
  <si>
    <t>AM-Sky Blue Shalwar Suit APS-5100-Large</t>
  </si>
  <si>
    <t>naushemian_0012-L</t>
  </si>
  <si>
    <t>kcc_sandalwood</t>
  </si>
  <si>
    <t>R-GUJ-105250</t>
  </si>
  <si>
    <t>Farah_6-A</t>
  </si>
  <si>
    <t>Farah_7-B</t>
  </si>
  <si>
    <t>dawlance_Microwave Oven MD-7 - 20 litres</t>
  </si>
  <si>
    <t>Rajesh_RAJ68</t>
  </si>
  <si>
    <t>Aleesa_ALG-16-4092-M</t>
  </si>
  <si>
    <t>Haier_Klassic Neon T20</t>
  </si>
  <si>
    <t>Samsung Galaxy J1 Ace</t>
  </si>
  <si>
    <t>kcc_Mushk-ul-Hind</t>
  </si>
  <si>
    <t>KCC_KCC_OASIS APPLE</t>
  </si>
  <si>
    <t>MYWALET_MW-038-BROWN</t>
  </si>
  <si>
    <t>Emo_PS-28554-M</t>
  </si>
  <si>
    <t>Emo-Ps-28554</t>
  </si>
  <si>
    <t>CK_530-Boxer-Large</t>
  </si>
  <si>
    <t>BO_Piano-1</t>
  </si>
  <si>
    <t>s_tv_KDL-50W800C</t>
  </si>
  <si>
    <t>MEGUIAR_G17216</t>
  </si>
  <si>
    <t>itter_AB 1219</t>
  </si>
  <si>
    <t>bed&amp;rest_Pony Parade</t>
  </si>
  <si>
    <t>Q&amp;Q_F303-405Y</t>
  </si>
  <si>
    <t>Q&amp;Q_F105-403Y</t>
  </si>
  <si>
    <t>Mochi_MW-712-CL</t>
  </si>
  <si>
    <t>Audionic6-954217-514581</t>
  </si>
  <si>
    <t>UK_ Gift Box Almond Patisa 500 Gms</t>
  </si>
  <si>
    <t>casio_MTP-E305D-2AVDF</t>
  </si>
  <si>
    <t>kcc_Xtreme Tempted Men Shower Gel</t>
  </si>
  <si>
    <t>HOS_IMPFW100</t>
  </si>
  <si>
    <t>cr_PAN MASALA ( SWEET)-500 GM</t>
  </si>
  <si>
    <t>pew-41539</t>
  </si>
  <si>
    <t>Haier i70</t>
  </si>
  <si>
    <t>liberty_9780719560057</t>
  </si>
  <si>
    <t>liberty_9788129111241</t>
  </si>
  <si>
    <t>Audionic_BT-230</t>
  </si>
  <si>
    <t>BO_shovel-truck-orange</t>
  </si>
  <si>
    <t>BO_medicalkit-CR-12</t>
  </si>
  <si>
    <t>kcc_jasmine</t>
  </si>
  <si>
    <t>ajmery_RAJ-P3-M</t>
  </si>
  <si>
    <t>ISN's 100% Whey Protein - Pack of 2</t>
  </si>
  <si>
    <t>UK_Ramdan Gift Box 2</t>
  </si>
  <si>
    <t>C_Mux_33202</t>
  </si>
  <si>
    <t>UK_Soan Papdi Chocolate 250 Gms</t>
  </si>
  <si>
    <t>JBS_WEN-062</t>
  </si>
  <si>
    <t>AC_ac38d-black</t>
  </si>
  <si>
    <t>R80763</t>
  </si>
  <si>
    <t>hol_D1</t>
  </si>
  <si>
    <t>Teenz_P-1006</t>
  </si>
  <si>
    <t>ihijab_PN038</t>
  </si>
  <si>
    <t>Rajesh_RAJ020</t>
  </si>
  <si>
    <t>Audionic Max-550</t>
  </si>
  <si>
    <t>HR_Heeng Jeera Peanuts 200g</t>
  </si>
  <si>
    <t>Audionic Vision 9</t>
  </si>
  <si>
    <t>Rwp-90927</t>
  </si>
  <si>
    <t>MYWALET_MW-001-D2-BROWN</t>
  </si>
  <si>
    <t>JBS_SL-STOR-004</t>
  </si>
  <si>
    <t>Fpakistan_FP034</t>
  </si>
  <si>
    <t>Farah_2-A</t>
  </si>
  <si>
    <t>mm_AG-697</t>
  </si>
  <si>
    <t>HOS_JLSW100</t>
  </si>
  <si>
    <t>HOS_DVFCWW100</t>
  </si>
  <si>
    <t>mau_118103</t>
  </si>
  <si>
    <t>Oriflame_30719</t>
  </si>
  <si>
    <t>vitamin_Super Ginseng 800</t>
  </si>
  <si>
    <t>GUJ-102771</t>
  </si>
  <si>
    <t>C-MUX-47614</t>
  </si>
  <si>
    <t>C-GUJ-106193</t>
  </si>
  <si>
    <t>Rubian_usb-lamp-fan</t>
  </si>
  <si>
    <t>s_tv_KDL-43W800C</t>
  </si>
  <si>
    <t>C-MUX-104970</t>
  </si>
  <si>
    <t>C-GUJ-42532</t>
  </si>
  <si>
    <t>C-LHC-34292</t>
  </si>
  <si>
    <t>RUB_Kingston_16 gb USB Flash drive</t>
  </si>
  <si>
    <t>QmobileNoir i1</t>
  </si>
  <si>
    <t>samsung_ EO-EG920BW_75</t>
  </si>
  <si>
    <t>AKL_A131130466_SS-177_Grey</t>
  </si>
  <si>
    <t>kcc_blaze</t>
  </si>
  <si>
    <t>R-UET-50615</t>
  </si>
  <si>
    <t>AKL_A131128760_SS-21_Black</t>
  </si>
  <si>
    <t>HR_Falahari Mixture 200g</t>
  </si>
  <si>
    <t>UK_Cake Rusk Original 700 Gms</t>
  </si>
  <si>
    <t>UK_Cake Rusk Sugar Free 350 Gms</t>
  </si>
  <si>
    <t>UK_Gift Box Kaju Katli 500 Gms</t>
  </si>
  <si>
    <t>UK_Gift Box Kaju Katli 300 Gms</t>
  </si>
  <si>
    <t>cr_ALMOND SALTED-200 GM</t>
  </si>
  <si>
    <t xml:space="preserve">osaka_15W SPIRAL </t>
  </si>
  <si>
    <t xml:space="preserve">osaka_11W SPIRAL </t>
  </si>
  <si>
    <t>b&amp;d_White Light Weight Iron  F150</t>
  </si>
  <si>
    <t>R-KHC-50744</t>
  </si>
  <si>
    <t>Nokia 215</t>
  </si>
  <si>
    <t>b&amp;d_Heavy Weight Iron F500</t>
  </si>
  <si>
    <t>R-Guj-51944</t>
  </si>
  <si>
    <t>C-LHC-40161</t>
  </si>
  <si>
    <t>pak_C-5</t>
  </si>
  <si>
    <t>stinnos_957</t>
  </si>
  <si>
    <t>UC_SP-065-XL</t>
  </si>
  <si>
    <t>J&amp;J_JJPS-001S</t>
  </si>
  <si>
    <t>crest_Pelikano Junior Fountain Pen</t>
  </si>
  <si>
    <t>anex_AG 18</t>
  </si>
  <si>
    <t>Test Hazir Product-Karachi</t>
  </si>
  <si>
    <t>test-product-00</t>
  </si>
  <si>
    <t>J&amp;J_JJFC-012</t>
  </si>
  <si>
    <t>AKL_DL-07-BROWN</t>
  </si>
  <si>
    <t>J&amp;J_JJFC-004</t>
  </si>
  <si>
    <t>bata_comfit-8617096-44-10</t>
  </si>
  <si>
    <t>C-MUX-43685</t>
  </si>
  <si>
    <t>HR_Aloo Bhujia 200g</t>
  </si>
  <si>
    <t>R - KHS - 104404</t>
  </si>
  <si>
    <t>Hstyle_HW-2016151</t>
  </si>
  <si>
    <t>QmobileNoir i2</t>
  </si>
  <si>
    <t>greenroot_Husn-E-Yousuf</t>
  </si>
  <si>
    <t>C-ISB-30197</t>
  </si>
  <si>
    <t>L&amp;S_meh002</t>
  </si>
  <si>
    <t>Dawlance_LVS-15 1ton</t>
  </si>
  <si>
    <t>Hstyle_HW-2016148</t>
  </si>
  <si>
    <t>bata_comfit-8719091-43-9</t>
  </si>
  <si>
    <t>ajmery_AJ-123-M</t>
  </si>
  <si>
    <t>C-KHIW-30222</t>
  </si>
  <si>
    <t>sst_JORDAN-Slim Fit-M</t>
  </si>
  <si>
    <t>sputnik_177/9-9</t>
  </si>
  <si>
    <t>UK_Nan Khatai Original 360 Gms</t>
  </si>
  <si>
    <t>jackpot_JP-719B</t>
  </si>
  <si>
    <t>greenroot_rose water 100ml</t>
  </si>
  <si>
    <t>cr_CHANA BLACK SUPER-500 GM</t>
  </si>
  <si>
    <t>greenroot_Mix Pickle</t>
  </si>
  <si>
    <t>greenroot_Lemon Pickle</t>
  </si>
  <si>
    <t>greenroot_Natural Khawa tea 50gm</t>
  </si>
  <si>
    <t>samsung_EP-TA20U_51</t>
  </si>
  <si>
    <t>vitamin_Breast Enlargement</t>
  </si>
  <si>
    <t>hijabh_Jilbab-798-52x</t>
  </si>
  <si>
    <t>C-ISB-31526</t>
  </si>
  <si>
    <t>vitamin_Vitamin C &amp; Lemon Cream</t>
  </si>
  <si>
    <t>sputnik_815/14-10</t>
  </si>
  <si>
    <t>Veet_7</t>
  </si>
  <si>
    <t>StripyInterior_Disney Cars Rug</t>
  </si>
  <si>
    <t>iPhone SE-64GB</t>
  </si>
  <si>
    <t>GG_RTW012-Small</t>
  </si>
  <si>
    <t>C-LHC-41800</t>
  </si>
  <si>
    <t>R&amp;I_Chopper CH-580</t>
  </si>
  <si>
    <t>UK_Namkino Coated Peanuts 200 Gms</t>
  </si>
  <si>
    <t>Rajesh_RAJ019</t>
  </si>
  <si>
    <t>rhythm_G1201S-05</t>
  </si>
  <si>
    <t>R_RWP_30884</t>
  </si>
  <si>
    <t>sputnik_516/9-10</t>
  </si>
  <si>
    <t>rebelz_Bright Aqua 2 Subjects Notebook</t>
  </si>
  <si>
    <t>C-LHC-42648</t>
  </si>
  <si>
    <t>mau_111031</t>
  </si>
  <si>
    <t>BK5110250CL</t>
  </si>
  <si>
    <t>WE_KX-TSC930CID</t>
  </si>
  <si>
    <t>Rajesh_RAJ47</t>
  </si>
  <si>
    <t>AKL_A131130499_SS-153_Blue</t>
  </si>
  <si>
    <t>Elan_S-M034</t>
  </si>
  <si>
    <t>Mochi_MB-808-BB-36</t>
  </si>
  <si>
    <t>casio_MRW-200H-1BVDF</t>
  </si>
  <si>
    <t>sputnik_701/5-10</t>
  </si>
  <si>
    <t>Maguari_KTS1/A_1</t>
  </si>
  <si>
    <t>3m_08840 Sound</t>
  </si>
  <si>
    <t>RUB_Kemei_KM-580 A</t>
  </si>
  <si>
    <t>Royal_Emperor (W/Proof) 56</t>
  </si>
  <si>
    <t>R-Isb-58059</t>
  </si>
  <si>
    <t>Bold_Spice</t>
  </si>
  <si>
    <t>Rajesh_Travel Steam Iron</t>
  </si>
  <si>
    <t>UK_ Cake Rusk Original 350 Gms</t>
  </si>
  <si>
    <t>RUB_Rubian Massager</t>
  </si>
  <si>
    <t>sputnik_1340/2DT 10T-10</t>
  </si>
  <si>
    <t>sputnik_1340/2DT 10T-9</t>
  </si>
  <si>
    <t>shubinak_SM-WWT-34-15-S</t>
  </si>
  <si>
    <t>Elan_S-M017</t>
  </si>
  <si>
    <t>Rajesh_RAJ43</t>
  </si>
  <si>
    <t>L&amp;L_LLABF722</t>
  </si>
  <si>
    <t>greenroot_Hair Growth Oil</t>
  </si>
  <si>
    <t>bata_dor-6616871-37-4</t>
  </si>
  <si>
    <t>AKL_GMTP005_Green-L</t>
  </si>
  <si>
    <t>dawlance_Toscana15 INVERTER 1.0 Ton AC</t>
  </si>
  <si>
    <t>Lacie_9000146</t>
  </si>
  <si>
    <t>Al-Bakio_1A170</t>
  </si>
  <si>
    <t>C-KHS-33400</t>
  </si>
  <si>
    <t>C-KHS-44322</t>
  </si>
  <si>
    <t>gree_18LM4</t>
  </si>
  <si>
    <t>C-GUJ-44347</t>
  </si>
  <si>
    <t>C-KHS-31943</t>
  </si>
  <si>
    <t>kcc_sweethome</t>
  </si>
  <si>
    <t>Rajesh_Black Glue Gun</t>
  </si>
  <si>
    <t>stitchers_TnT 033-M</t>
  </si>
  <si>
    <t>C-57551-RWP</t>
  </si>
  <si>
    <t>QMobile Power 1000</t>
  </si>
  <si>
    <t>C-ISB-102525</t>
  </si>
  <si>
    <t>salience_SK101-M</t>
  </si>
  <si>
    <t>C-MUX-51202</t>
  </si>
  <si>
    <t>Emo_BT-28364-M</t>
  </si>
  <si>
    <t>asimjofa_AJL-4B</t>
  </si>
  <si>
    <t>Rajesh_RAJ76</t>
  </si>
  <si>
    <t xml:space="preserve">Elite_Self Balancing Electric Scooter </t>
  </si>
  <si>
    <t>C-FSD-42180</t>
  </si>
  <si>
    <t>Seven Star_KB-Mix5</t>
  </si>
  <si>
    <t>C-PEW-46117</t>
  </si>
  <si>
    <t>sanasafinaz_march16_2A-Nationwide Delivery</t>
  </si>
  <si>
    <t>sanasafinaz_march16_10A-Nationwide Delivery</t>
  </si>
  <si>
    <t>sanasafinaz_march16_7A-Nationwide Delivery</t>
  </si>
  <si>
    <t>HH-arabis_0120-JC-81_Black-54</t>
  </si>
  <si>
    <t>Samsung Galaxy Grand Prime G530H</t>
  </si>
  <si>
    <t>Emo-MH-13511 Blue Striped Cotton HoodieLarge</t>
  </si>
  <si>
    <t>vitamin_Whitening Honey &amp; Almond Nourishment Cream</t>
  </si>
  <si>
    <t>vitamin_Whitening Apricot Scrub</t>
  </si>
  <si>
    <t>C-LHC-30667</t>
  </si>
  <si>
    <t>C-LHC-41942</t>
  </si>
  <si>
    <t>C-LHC-31085</t>
  </si>
  <si>
    <t>peer baba</t>
  </si>
  <si>
    <t>Posh_Band CS0159-16</t>
  </si>
  <si>
    <t>bata_6614943-39-6</t>
  </si>
  <si>
    <t>R&amp;I_Homage Inverter 1200VA</t>
  </si>
  <si>
    <t>BK1010200CF</t>
  </si>
  <si>
    <t>BK1100200CF</t>
  </si>
  <si>
    <t>BK1050200CF</t>
  </si>
  <si>
    <t>s_tv_KDL-60W600B</t>
  </si>
  <si>
    <t>dawlance_Toscana30 INVERTER 1.5 Ton AC</t>
  </si>
  <si>
    <t>Rubian_usb-fan-010</t>
  </si>
  <si>
    <t>C-KHE-34256</t>
  </si>
  <si>
    <t>Q MOBILE S5 Lite</t>
  </si>
  <si>
    <t>C-FSD-41440</t>
  </si>
  <si>
    <t>C-LHC-42722</t>
  </si>
  <si>
    <t>AT-ABC123P2-36</t>
  </si>
  <si>
    <t>AT-GP-15</t>
  </si>
  <si>
    <t>LALA_SSE-09B</t>
  </si>
  <si>
    <t>MEGUIAR_G18516</t>
  </si>
  <si>
    <t>C-LHC-47480</t>
  </si>
  <si>
    <t>C-LHC-103204</t>
  </si>
  <si>
    <t>C-LHC-42935</t>
  </si>
  <si>
    <t>C-LHC-30373</t>
  </si>
  <si>
    <t>R&amp;I_HIC-101</t>
  </si>
  <si>
    <t>C-LHC-33817</t>
  </si>
  <si>
    <t>C-LHC-42241</t>
  </si>
  <si>
    <t>C-LHC-100971</t>
  </si>
  <si>
    <t>C-LHC-40278</t>
  </si>
  <si>
    <t>C-LHC-103208</t>
  </si>
  <si>
    <t>C-LHC-31455</t>
  </si>
  <si>
    <t>C-LHC-101518</t>
  </si>
  <si>
    <t>C-LHC-30695</t>
  </si>
  <si>
    <t>C-LHC-33105</t>
  </si>
  <si>
    <t>C-LHC-31542</t>
  </si>
  <si>
    <t>C-LHC-40347</t>
  </si>
  <si>
    <t>C-LHC-47612</t>
  </si>
  <si>
    <t>kcc_urban</t>
  </si>
  <si>
    <t>C-KHIW-30261</t>
  </si>
  <si>
    <t>C-LHC-30384</t>
  </si>
  <si>
    <t>C-LHC-102032</t>
  </si>
  <si>
    <t>Samsung Galaxy A5 A510F (2016)</t>
  </si>
  <si>
    <t>Emo-WB-25527 Black Wool Long CoatMedium</t>
  </si>
  <si>
    <t>R-KHS104356</t>
  </si>
  <si>
    <t>C-KHS-30313</t>
  </si>
  <si>
    <t>qmobile_A1</t>
  </si>
  <si>
    <t>samsung_32J4100</t>
  </si>
  <si>
    <t>UC_Pack of 2 R-neck (RW)-XL</t>
  </si>
  <si>
    <t>C-KHS-47999</t>
  </si>
  <si>
    <t>Raf_RQ-15305-M</t>
  </si>
  <si>
    <t>Am-PTV_AES-1057-M</t>
  </si>
  <si>
    <t>The Vitamin Company Kojic Acid Whitening Cream 40GM</t>
  </si>
  <si>
    <t>vers_Soft Skin Revival Lotion-150ml</t>
  </si>
  <si>
    <t>C-FSD-102007</t>
  </si>
  <si>
    <t>C-ISB-44714</t>
  </si>
  <si>
    <t>J&amp;J_JJNR32</t>
  </si>
  <si>
    <t>HOS-m_CKOM100</t>
  </si>
  <si>
    <t>Ego-E02403-FR0-Boundaries-M</t>
  </si>
  <si>
    <t>ajmery_BAT-3-XL</t>
  </si>
  <si>
    <t>C-KHC-44097</t>
  </si>
  <si>
    <t>Emo_S-25758-42</t>
  </si>
  <si>
    <t xml:space="preserve"> LHW 103447</t>
  </si>
  <si>
    <t>sap_Flip Flops with Glass-7</t>
  </si>
  <si>
    <t>C-LHC-30707</t>
  </si>
  <si>
    <t>we_VG1</t>
  </si>
  <si>
    <t>Q&amp;Q_Q399-002Y</t>
  </si>
  <si>
    <t>ST_1402_W_P</t>
  </si>
  <si>
    <t>C SKZ 51377</t>
  </si>
  <si>
    <t>West Point_WF-3119</t>
  </si>
  <si>
    <t>C-GUJ-100103</t>
  </si>
  <si>
    <t>Elan_S-M032</t>
  </si>
  <si>
    <t>stitchers_TnT 012-S</t>
  </si>
  <si>
    <t>liberty_9781445448046</t>
  </si>
  <si>
    <t>Philips_HP8117</t>
  </si>
  <si>
    <t>ST_B1771W_35</t>
  </si>
  <si>
    <t>casio_MTP-1303L-1AVDF</t>
  </si>
  <si>
    <t>SCIFI_Cars_SC4203CFR</t>
  </si>
  <si>
    <t>SCIFI_Spider Man_SC4203SPD</t>
  </si>
  <si>
    <t>lenovo_59435963</t>
  </si>
  <si>
    <t>R--GUJ-106370</t>
  </si>
  <si>
    <t>qzs_Red &amp; Black Stylish Zipper Hoodie</t>
  </si>
  <si>
    <t>emo_Emo-S-19717-M</t>
  </si>
  <si>
    <t>Paramount_9789694947525</t>
  </si>
  <si>
    <t>mohas_MH S1-32</t>
  </si>
  <si>
    <t>Rajesh_RAJ013</t>
  </si>
  <si>
    <t xml:space="preserve">Audionic_LT-475 </t>
  </si>
  <si>
    <t>hol_B-05</t>
  </si>
  <si>
    <t>hol_B-68F-34</t>
  </si>
  <si>
    <t>R-tree_RTP051-34</t>
  </si>
  <si>
    <t>R-tree_RTP056-34</t>
  </si>
  <si>
    <t>Aleesa_ALG-SRT1-M</t>
  </si>
  <si>
    <t>TM_TM/BRF-004-M</t>
  </si>
  <si>
    <t>duma_2055916556699</t>
  </si>
  <si>
    <t>duma_4561254076083</t>
  </si>
  <si>
    <t>duma_2055916556897</t>
  </si>
  <si>
    <t>kcc_Paradise Perfumed Talcum Powder-200gm</t>
  </si>
  <si>
    <t>kcc_Xtreme Horizon Men Shower Gel</t>
  </si>
  <si>
    <t>ajmery_FT-010</t>
  </si>
  <si>
    <t>ESPICO_Multi Set-Red-34</t>
  </si>
  <si>
    <t>Teenz_E-1545-8</t>
  </si>
  <si>
    <t>US-MSAC-08</t>
  </si>
  <si>
    <t>CA_shirt-Medium</t>
  </si>
  <si>
    <t>CA_shirt-Large</t>
  </si>
  <si>
    <t>amnaismail_AIL-378-B</t>
  </si>
  <si>
    <t>CK_530-Vest-Small</t>
  </si>
  <si>
    <t>Farah_4-B</t>
  </si>
  <si>
    <t>shubinak_SSW14-Scarf-14A</t>
  </si>
  <si>
    <t>Fcafew_13295-M</t>
  </si>
  <si>
    <t>Ego_E02398-OW0-MDM</t>
  </si>
  <si>
    <t>AUDIONIC6-954127-514503</t>
  </si>
  <si>
    <t>BFk_Shark Design Denim |OF12 -3-4 yrs</t>
  </si>
  <si>
    <t>BFk_Girl's Jeans with Cross Stitch Design |OF73 -9-10Y</t>
  </si>
  <si>
    <t>USwinter_US-WGT-1-9-10Y</t>
  </si>
  <si>
    <t>ISN's 100% Whey Protein Vanilla</t>
  </si>
  <si>
    <t>Xenium_JEW-2016116</t>
  </si>
  <si>
    <t>infinix_Note 2 Grey</t>
  </si>
  <si>
    <t>C-MUX-52221</t>
  </si>
  <si>
    <t>Qmobile LT500</t>
  </si>
  <si>
    <t>C-KHS-105150</t>
  </si>
  <si>
    <t>CK_730-VestSleeves-Large</t>
  </si>
  <si>
    <t xml:space="preserve">Infinix_Hot 3 Pro X553 </t>
  </si>
  <si>
    <t>bata_leena-5178224-40-7</t>
  </si>
  <si>
    <t>C SKZ 100913</t>
  </si>
  <si>
    <t>C SKZ100913</t>
  </si>
  <si>
    <t>BK5110250MK</t>
  </si>
  <si>
    <t>anex_AG 10</t>
  </si>
  <si>
    <t>C-GUJ-100025</t>
  </si>
  <si>
    <t>metro_10300003-Fawn-7</t>
  </si>
  <si>
    <t>C-MUX-57524</t>
  </si>
  <si>
    <t>jackpot_JP-7777</t>
  </si>
  <si>
    <t>C-LHC-30575</t>
  </si>
  <si>
    <t>Xenium_BM-2016185</t>
  </si>
  <si>
    <t>bata_leena-6618940-41-8</t>
  </si>
  <si>
    <t>C-KHIW-31558</t>
  </si>
  <si>
    <t>AC_ac128-black &amp; golden</t>
  </si>
  <si>
    <t>Huawei Ascend Y330 White</t>
  </si>
  <si>
    <t>C-KHE-45611</t>
  </si>
  <si>
    <t>Qmobile_X700i</t>
  </si>
  <si>
    <t>C-KHE-31910</t>
  </si>
  <si>
    <t>C-FSD-45407</t>
  </si>
  <si>
    <t>hyundai_HGS7250</t>
  </si>
  <si>
    <t>Dany_G7 Blaster</t>
  </si>
  <si>
    <t>C-KHE-32038</t>
  </si>
  <si>
    <t>C-KHIW-31922</t>
  </si>
  <si>
    <t>kcc_force</t>
  </si>
  <si>
    <t>kcc_desire</t>
  </si>
  <si>
    <t>C-GUJ-44840</t>
  </si>
  <si>
    <t>Psl_Quetta Gladiators Official Jersey -L</t>
  </si>
  <si>
    <t>C-LHC-30924</t>
  </si>
  <si>
    <t>kcc_Keen</t>
  </si>
  <si>
    <t xml:space="preserve">Infinix_Zero 3 X552 Grey </t>
  </si>
  <si>
    <t>dawlance_DWF-1600A White</t>
  </si>
  <si>
    <t>kkc_Sadalwood King Air Freshener</t>
  </si>
  <si>
    <t>CK_530-Underwear-Large</t>
  </si>
  <si>
    <t>R-tree_RTP050-32</t>
  </si>
  <si>
    <t>c-hdd-44686</t>
  </si>
  <si>
    <t>dawlance_DWEK-8212</t>
  </si>
  <si>
    <t>sencor_SWK 1053BK</t>
  </si>
  <si>
    <t xml:space="preserve">greenroot_Premature Grey Oil </t>
  </si>
  <si>
    <t>greenroot_Herbal Hair Shampoo (500ml)</t>
  </si>
  <si>
    <t>greenroot_Clear Acne Face Wash</t>
  </si>
  <si>
    <t>Hstyle_HW-2016174</t>
  </si>
  <si>
    <t>Hstyle_HW-2016161</t>
  </si>
  <si>
    <t>J&amp;J_JJNR15</t>
  </si>
  <si>
    <t>kcc_Romance</t>
  </si>
  <si>
    <t>kcc_asool</t>
  </si>
  <si>
    <t>kcc_Sweet Moments</t>
  </si>
  <si>
    <t>kcc_Wadi-e-Almas</t>
  </si>
  <si>
    <t>kcc_Paris</t>
  </si>
  <si>
    <t>kcc_Spring</t>
  </si>
  <si>
    <t>kcc_Berrylicious</t>
  </si>
  <si>
    <t>kcc_Oudh-ul-Arabia</t>
  </si>
  <si>
    <t>dany_Dany PC-1625 Blister</t>
  </si>
  <si>
    <t>cr_APRICOT-200 GM</t>
  </si>
  <si>
    <t>hol_B-67C-36</t>
  </si>
  <si>
    <t>sst_Boomerang-Slim Fit-Medium</t>
  </si>
  <si>
    <t>R-MUX50092</t>
  </si>
  <si>
    <t>PC_1P SP CRW-006</t>
  </si>
  <si>
    <t>C-FSD-100822</t>
  </si>
  <si>
    <t>alpina_Juice Extractor SF-3008</t>
  </si>
  <si>
    <t xml:space="preserve">b&amp;d_Chopper FX 350  </t>
  </si>
  <si>
    <t>amnaismail_AIL-383-A</t>
  </si>
  <si>
    <t>Paramount_9789694949697</t>
  </si>
  <si>
    <t>UC_Charcoal -tt-XL</t>
  </si>
  <si>
    <t>UC_Purple Plain Polo-L</t>
  </si>
  <si>
    <t>Al-Bakio_1A178</t>
  </si>
  <si>
    <t>infinix_Zero 3 X552 Gold</t>
  </si>
  <si>
    <t>qzs_QZS-026-Medium</t>
  </si>
  <si>
    <t>ashbroe_ABLW-160</t>
  </si>
  <si>
    <t>ashbroe_ABGW-130</t>
  </si>
  <si>
    <t>FV_bmk-320-32</t>
  </si>
  <si>
    <t>C-LHC-30404</t>
  </si>
  <si>
    <t>qzs_Green And Grey Stylish T-Shirt</t>
  </si>
  <si>
    <t>ajmery_BAT-3-L</t>
  </si>
  <si>
    <t>JBS_TAT-212</t>
  </si>
  <si>
    <t>Fpakistan_FP010</t>
  </si>
  <si>
    <t>sputnik_886/2M-9</t>
  </si>
  <si>
    <t>samsung_EP-TA20P_46</t>
  </si>
  <si>
    <t>rub_Yunteng_YT-1299</t>
  </si>
  <si>
    <t>sstop_3mcable</t>
  </si>
  <si>
    <t>Elan_W-M020</t>
  </si>
  <si>
    <t>Samsung E1282 Duos</t>
  </si>
  <si>
    <t xml:space="preserve">Edifier_ H280 </t>
  </si>
  <si>
    <t>gree_18CZ8</t>
  </si>
  <si>
    <t>nasgas_NWD-130</t>
  </si>
  <si>
    <t>J&amp;J_JJNR36</t>
  </si>
  <si>
    <t>C-MUX102551</t>
  </si>
  <si>
    <t>ABEST125</t>
  </si>
  <si>
    <t>Edifier_Head phone K680</t>
  </si>
  <si>
    <t>ABEST189</t>
  </si>
  <si>
    <t>Emo_S-25758-44</t>
  </si>
  <si>
    <t>cr_ALMOND SALTED-500 GM</t>
  </si>
  <si>
    <t>cr_PISTA SALTED-500 GM</t>
  </si>
  <si>
    <t>cr_CASHEW NUT ROASTED-500 GM</t>
  </si>
  <si>
    <t>cr_WALNUT-200 GM</t>
  </si>
  <si>
    <t>Rajesh_RAJ005</t>
  </si>
  <si>
    <t>UC_Sp-046-Small</t>
  </si>
  <si>
    <t xml:space="preserve">greenroot_Natural Aloe Vera </t>
  </si>
  <si>
    <t>greenroot_Fit Aura 7 Lite</t>
  </si>
  <si>
    <t>Ego_E02436-BK0-Black-LRG</t>
  </si>
  <si>
    <t>Hawks_A3-Brown_43</t>
  </si>
  <si>
    <t>asimjofaeanew_1B</t>
  </si>
  <si>
    <t>dwm_City K2G271C3 Watch</t>
  </si>
  <si>
    <t>Tabarruk Ihraam Box</t>
  </si>
  <si>
    <t>baritex_Ihram Adult</t>
  </si>
  <si>
    <t>ajmery_GRA-3-AJ-XL</t>
  </si>
  <si>
    <t>sst_Pontiac-Regular fit-Medium</t>
  </si>
  <si>
    <t>Cherrys_SK-501-XL</t>
  </si>
  <si>
    <t>Dynasty_Ticket By Dynasty-Mustang</t>
  </si>
  <si>
    <t>Samsung Galaxy A7</t>
  </si>
  <si>
    <t>R104413</t>
  </si>
  <si>
    <t>Emo_S-25995-44</t>
  </si>
  <si>
    <t>Apple iPhone 6S Plus 16GB</t>
  </si>
  <si>
    <t>Apple iPhone 6 Plus (64GB) Gold</t>
  </si>
  <si>
    <t>QMobile S1</t>
  </si>
  <si>
    <t>jackpot_JP-997</t>
  </si>
  <si>
    <t>renna_DC-DFB-BK</t>
  </si>
  <si>
    <t>renna_DC-CWB-WN</t>
  </si>
  <si>
    <t>guess_W0430L3</t>
  </si>
  <si>
    <t>liberty_9789351050100</t>
  </si>
  <si>
    <t>sony_SLT-A58Y</t>
  </si>
  <si>
    <t>R-LHC-104417</t>
  </si>
  <si>
    <t>rehaab_RJ160043</t>
  </si>
  <si>
    <t>asimjofaeanew_5B</t>
  </si>
  <si>
    <t>sputnik_4761/6-8</t>
  </si>
  <si>
    <t>PucaM_FLYNET NAVY-42</t>
  </si>
  <si>
    <t>Philips_GC2730</t>
  </si>
  <si>
    <t>tram_TT20540714</t>
  </si>
  <si>
    <t>J&amp;J_JJNR26</t>
  </si>
  <si>
    <t>R-LHE-104418</t>
  </si>
  <si>
    <t>Xenium_WA-201641</t>
  </si>
  <si>
    <t>C-FSD - 47223</t>
  </si>
  <si>
    <t>shoppingmania_Enamel Retro Necklace</t>
  </si>
  <si>
    <t>AKL_A131128786_SS-42_Blue</t>
  </si>
  <si>
    <t>C-PEW-41945</t>
  </si>
  <si>
    <t>C-RWP-47597</t>
  </si>
  <si>
    <t>Samsung E1207</t>
  </si>
  <si>
    <t>C-FSD-47877</t>
  </si>
  <si>
    <t>dawlance_Blender 600</t>
  </si>
  <si>
    <t>Veet_21</t>
  </si>
  <si>
    <t>sm-SamsungC3312</t>
  </si>
  <si>
    <t>R70504</t>
  </si>
  <si>
    <t>C-FSD-30642</t>
  </si>
  <si>
    <t>cos_prfume_51</t>
  </si>
  <si>
    <t>Ifsha_CU-0011</t>
  </si>
  <si>
    <t>Ifsha_CU-0049</t>
  </si>
  <si>
    <t>Getiit_Fun</t>
  </si>
  <si>
    <t>sst_MUSICAL-Slim Fit-Medium</t>
  </si>
  <si>
    <t>TM_TM/BKR-003-L</t>
  </si>
  <si>
    <t>UC_Dark Navy Plain Polo-M</t>
  </si>
  <si>
    <t>greenroot_Weight plus</t>
  </si>
  <si>
    <t>C-MUX-3969</t>
  </si>
  <si>
    <t>C-KHIW-30768</t>
  </si>
  <si>
    <t>C-KHC-44297</t>
  </si>
  <si>
    <t>C-KHC-104496</t>
  </si>
  <si>
    <t>C-KHIW-30246</t>
  </si>
  <si>
    <t>C-KHIW-33503</t>
  </si>
  <si>
    <t>hol_D2</t>
  </si>
  <si>
    <t>AKL_A131128766_SS-25_Yellow</t>
  </si>
  <si>
    <t>West point_WF-283</t>
  </si>
  <si>
    <t>C-LHC-102999</t>
  </si>
  <si>
    <t>Asset_MD-267-S</t>
  </si>
  <si>
    <t>bata_comfit-8617096-41-7</t>
  </si>
  <si>
    <t>B-north_8812212-6</t>
  </si>
  <si>
    <t>Samsung Galaxy A3 - A310 (2016)</t>
  </si>
  <si>
    <t>C-KHS-44328</t>
  </si>
  <si>
    <t>C_MUX_51613</t>
  </si>
  <si>
    <t>RS_Rehmat-e-Shereen Mix Mithai</t>
  </si>
  <si>
    <t>R-KHE-103983</t>
  </si>
  <si>
    <t>royal_Pedestal HS DBB 24" Industrial Special Guard</t>
  </si>
  <si>
    <t>C-KHIW-31860</t>
  </si>
  <si>
    <t>dawlance_9170WB Graphite Grey</t>
  </si>
  <si>
    <t>LALA_BRK-06</t>
  </si>
  <si>
    <t>Ctees_I Love You Keychain</t>
  </si>
  <si>
    <t>greenroot_Herbal Hair Shampoo (140ml)</t>
  </si>
  <si>
    <t>C-ISB-31457</t>
  </si>
  <si>
    <t>C-LHC-32916</t>
  </si>
  <si>
    <t>C-LHC-31223</t>
  </si>
  <si>
    <t>C-LHC-43842</t>
  </si>
  <si>
    <t>C-LHC-42342</t>
  </si>
  <si>
    <t>C-KHC-44296</t>
  </si>
  <si>
    <t>C-LHC-102996</t>
  </si>
  <si>
    <t>C-LHC-42483</t>
  </si>
  <si>
    <t>C-LHC-30772</t>
  </si>
  <si>
    <t>C-LHC-31130</t>
  </si>
  <si>
    <t>C-LHC-104077</t>
  </si>
  <si>
    <t>C-FSD-45107</t>
  </si>
  <si>
    <t>Turk &amp; Fillmore_Tudoe French gold-42</t>
  </si>
  <si>
    <t>philips_HD8325/01</t>
  </si>
  <si>
    <t>C-KHC-44376</t>
  </si>
  <si>
    <t>R-MUX 20055</t>
  </si>
  <si>
    <t>c-rwp-30884</t>
  </si>
  <si>
    <t>JBS_SL-STOR-082</t>
  </si>
  <si>
    <t>C-KHC-47854</t>
  </si>
  <si>
    <t>C-LHC-30725</t>
  </si>
  <si>
    <t>C-LHC-103422</t>
  </si>
  <si>
    <t>C-LHC-102055</t>
  </si>
  <si>
    <t>C-LHC-33911</t>
  </si>
  <si>
    <t>qzs_Grey Rhombus Fleece Trousers</t>
  </si>
  <si>
    <t>Apple iPhone 6 (64GB) Silver</t>
  </si>
  <si>
    <t>Dany_Powerbank Pb-26</t>
  </si>
  <si>
    <t>Test Hazir Product 2-Islamabad</t>
  </si>
  <si>
    <t>C LHE 51782</t>
  </si>
  <si>
    <t>Dany71364879523146874161</t>
  </si>
  <si>
    <t>C-KHC-33771</t>
  </si>
  <si>
    <t>C-MUX-105451</t>
  </si>
  <si>
    <t>Rajesh_Red Sauna Belt Waist Trimmer</t>
  </si>
  <si>
    <t>qzs_Check Pyjamas pack of 4</t>
  </si>
  <si>
    <t>C-KHC-42765</t>
  </si>
  <si>
    <t>C-KHIW-30621</t>
  </si>
  <si>
    <t>AKL_A131130521_SS-184_Orange</t>
  </si>
  <si>
    <t>R-tree_RT2478-L</t>
  </si>
  <si>
    <t>UK_Namkino Bhujia Sev 200 Gms</t>
  </si>
  <si>
    <t>greenroot_Clear Vision</t>
  </si>
  <si>
    <t>c-mux-45373</t>
  </si>
  <si>
    <t>sstop_selfiesticktripod</t>
  </si>
  <si>
    <t>Hawks_A9</t>
  </si>
  <si>
    <t>Victorinox_Bantam Red</t>
  </si>
  <si>
    <t>SSB_Belt-4-Flaks</t>
  </si>
  <si>
    <t>Bjorn_BTCLBR011</t>
  </si>
  <si>
    <t>emo_MP-28026-30</t>
  </si>
  <si>
    <t>greenroot_Premium Rose Cream</t>
  </si>
  <si>
    <t xml:space="preserve">Braun_Hand Blender Set 545 </t>
  </si>
  <si>
    <t>C-MUX-34932</t>
  </si>
  <si>
    <t>West Point_WF408</t>
  </si>
  <si>
    <t>Life source_LS-2002</t>
  </si>
  <si>
    <t>Audionic_DJ-107</t>
  </si>
  <si>
    <t>Atiqa_ACFP-02</t>
  </si>
  <si>
    <t>lm_READERS DIGEST MONTHLY (ASIAN)-Single Copy</t>
  </si>
  <si>
    <t>dawlance_9122 MDS Metallic Gold</t>
  </si>
  <si>
    <t>AKL_A131130473_SS-181_Blue</t>
  </si>
  <si>
    <t xml:space="preserve">Audionic_ LT-485 </t>
  </si>
  <si>
    <t>RS_Soan Papri-500gm</t>
  </si>
  <si>
    <t>C-MUX-41256</t>
  </si>
  <si>
    <t>Samsung Galaxy Star 2 G130</t>
  </si>
  <si>
    <t>Oriflame_22701</t>
  </si>
  <si>
    <t>Oriflame_22713</t>
  </si>
  <si>
    <t>Oriflame_22702</t>
  </si>
  <si>
    <t>Oriflame_15891</t>
  </si>
  <si>
    <t>Oriflame_31131</t>
  </si>
  <si>
    <t>hol_W-590</t>
  </si>
  <si>
    <t>kkc_Neem Oasis Prickly Heat Powder</t>
  </si>
  <si>
    <t>PucaM_SS-25-NAVY BLUE-43</t>
  </si>
  <si>
    <t>Mochi_MW-718-BR</t>
  </si>
  <si>
    <t>bata_comfit-8715506-44-10</t>
  </si>
  <si>
    <t>JBS_SL-STOR-037</t>
  </si>
  <si>
    <t>JBS_SL-STOR-029</t>
  </si>
  <si>
    <t>J&amp;J_JJR-12</t>
  </si>
  <si>
    <t>BO_talking-parrot-1</t>
  </si>
  <si>
    <t>mm_AG-3047</t>
  </si>
  <si>
    <t>jackpot_JP-803</t>
  </si>
  <si>
    <t>dawlance_MD-4N Oven</t>
  </si>
  <si>
    <t>pny_OU3 -16GB</t>
  </si>
  <si>
    <t>WE_CO4-veet-gift-1</t>
  </si>
  <si>
    <t>audionic9-542175-68799</t>
  </si>
  <si>
    <t>Greenroot_Onion  Pickle</t>
  </si>
  <si>
    <t>Greenroot_White Radish Pickle</t>
  </si>
  <si>
    <t xml:space="preserve">greenroot_Sandal Wood  Air </t>
  </si>
  <si>
    <t>greenroot_Rose Water</t>
  </si>
  <si>
    <t>kansai_Cardinal Red</t>
  </si>
  <si>
    <t>Paramount_9781444175349</t>
  </si>
  <si>
    <t>Audionic_Benz Pro-I</t>
  </si>
  <si>
    <t>Rubian_smart-watch-gt08</t>
  </si>
  <si>
    <t>bata_leena-5178224-38-5</t>
  </si>
  <si>
    <t>ajmery_GRA-3-AJ-L</t>
  </si>
  <si>
    <t>Ref-Black Shan 8088-38</t>
  </si>
  <si>
    <t>Huawei Ascend Y530 White</t>
  </si>
  <si>
    <t>C-ISB -30197</t>
  </si>
  <si>
    <t>C-KHE-34963</t>
  </si>
  <si>
    <t>Emo_SS-22057-10</t>
  </si>
  <si>
    <t>C-RWP-103478</t>
  </si>
  <si>
    <t>C-FSD-42083</t>
  </si>
  <si>
    <t>C-FSD-32557</t>
  </si>
  <si>
    <t>Relaxsit_RS-58</t>
  </si>
  <si>
    <t>ihijab_CAPB032</t>
  </si>
  <si>
    <t>Qmobile E4</t>
  </si>
  <si>
    <t>C-FSD-43701</t>
  </si>
  <si>
    <t>greenroot_Isphaghol</t>
  </si>
  <si>
    <t>CSKZ</t>
  </si>
  <si>
    <t>bata_comfit-8647502-43-9</t>
  </si>
  <si>
    <t>C-MUX-48107</t>
  </si>
  <si>
    <t>C-LHC-40935</t>
  </si>
  <si>
    <t>AKL_A131128819_SS-109_Sea Green</t>
  </si>
  <si>
    <t>AKL_A131130501_SS-154_Purple</t>
  </si>
  <si>
    <t>AKL_A131128820_SS-115_Blue</t>
  </si>
  <si>
    <t>Rajesh_Doremon Bubble Toy</t>
  </si>
  <si>
    <t>west point_ WF-1108</t>
  </si>
  <si>
    <t>C-KHE-40534</t>
  </si>
  <si>
    <t>C-FSD-44807</t>
  </si>
  <si>
    <t>Philips  HD9306</t>
  </si>
  <si>
    <t>C-RWP-1361</t>
  </si>
  <si>
    <t>ESPICO_Flora-White-36</t>
  </si>
  <si>
    <t>C-FSD-7756</t>
  </si>
  <si>
    <t>c-mux-70510</t>
  </si>
  <si>
    <t>khs-52070</t>
  </si>
  <si>
    <t>Dany_6954212987410</t>
  </si>
  <si>
    <t>R90513</t>
  </si>
  <si>
    <t>SMART_Light Green Kameez 3/4-13 - 14 yrs - Size 38</t>
  </si>
  <si>
    <t>rebelz_Butterfly 100 Pages Notebook</t>
  </si>
  <si>
    <t>liberty_9780857531995</t>
  </si>
  <si>
    <t>AKL_GFTR110-L</t>
  </si>
  <si>
    <t>C-ISB-41578</t>
  </si>
  <si>
    <t>greenroot_Herbal Hair Henna Powder</t>
  </si>
  <si>
    <t>JBS_SL-STOR-030</t>
  </si>
  <si>
    <t>cr_PUMPKIN SEEDS SMALL</t>
  </si>
  <si>
    <t>PHILLIPS_HP8698</t>
  </si>
  <si>
    <t>CK_530-Underwear-Small</t>
  </si>
  <si>
    <t>Dany6-954217-458694</t>
  </si>
  <si>
    <t>C-FSD-104647</t>
  </si>
  <si>
    <t>C-FSD-100305</t>
  </si>
  <si>
    <t>ajmery_SYB-519-42</t>
  </si>
  <si>
    <t>greenroot_Plum Chutney</t>
  </si>
  <si>
    <t>C-FSD-48268</t>
  </si>
  <si>
    <t>C-FSD-42009</t>
  </si>
  <si>
    <t>C-FSD-103427</t>
  </si>
  <si>
    <t>Life source_LS-2006</t>
  </si>
  <si>
    <t>vitamin_Vitamin A &amp; D</t>
  </si>
  <si>
    <t>OPI_NLS63</t>
  </si>
  <si>
    <t>OPI_NLN44</t>
  </si>
  <si>
    <t>OPI_NLE50</t>
  </si>
  <si>
    <t>GFC_Louver Bracket Remote 15"</t>
  </si>
  <si>
    <t>sst_Blanco-Regular fit-Large</t>
  </si>
  <si>
    <t>Mochi_MB-808-BB-34</t>
  </si>
  <si>
    <t>mau_116553</t>
  </si>
  <si>
    <t>C-KHC-101486</t>
  </si>
  <si>
    <t>C-KHC-100070</t>
  </si>
  <si>
    <t>C-KHC-42631</t>
  </si>
  <si>
    <t>mau_117436</t>
  </si>
  <si>
    <t>sst_MUSICAL-Regular fit-Large</t>
  </si>
  <si>
    <t>C-KHC-45574</t>
  </si>
  <si>
    <t>CK_330-Lady Pyjama-Medium</t>
  </si>
  <si>
    <t>alkhair_Ajwa Dates 250gm-1</t>
  </si>
  <si>
    <t>Apple iPhone 6 Plus (128GB) Space Grey</t>
  </si>
  <si>
    <t>C-LHC-43141</t>
  </si>
  <si>
    <t>C-LHC-101861</t>
  </si>
  <si>
    <t>C-KHIW-102793</t>
  </si>
  <si>
    <t>C-LHC-42544</t>
  </si>
  <si>
    <t>bata_6616942-38-5</t>
  </si>
  <si>
    <t>C-LHC-104538</t>
  </si>
  <si>
    <t>C-LHC-47423</t>
  </si>
  <si>
    <t>RUB_Dingling_RF-608</t>
  </si>
  <si>
    <t>C-MUX-51335</t>
  </si>
  <si>
    <t>2Zee_TZ3</t>
  </si>
  <si>
    <t>c-rwp-104245</t>
  </si>
  <si>
    <t>kcc_Charming Perfumed Talcum Powder-200gm</t>
  </si>
  <si>
    <t>YAYVO.COMBY TCS</t>
  </si>
  <si>
    <t>kreations_CX 09-M</t>
  </si>
  <si>
    <t>jackpot_JP-399</t>
  </si>
  <si>
    <t>C SKZ 34816</t>
  </si>
  <si>
    <t>ESPICO_050-Fancy Nylon Bra-Black-32</t>
  </si>
  <si>
    <t>ESPICO_Net Over-Skin-32</t>
  </si>
  <si>
    <t>qzs_Dark City V-Neck Summer T-Shirt</t>
  </si>
  <si>
    <t>UC_FS-018-S</t>
  </si>
  <si>
    <t>C-KHC-101899</t>
  </si>
  <si>
    <t>casio_BEM-506CD-1AVDF</t>
  </si>
  <si>
    <t>Xenium_JC-2016129</t>
  </si>
  <si>
    <t>mau_110717 Bronzed Shimmer Kisses</t>
  </si>
  <si>
    <t>Atiqa_ACFP-7</t>
  </si>
  <si>
    <t>mau_110635</t>
  </si>
  <si>
    <t>Paramount_9789696371038</t>
  </si>
  <si>
    <t>Emo_PS-28373-L</t>
  </si>
  <si>
    <t>cr_FIG-500 GM</t>
  </si>
  <si>
    <t>PucaM_SS-25-BLACK RED-43</t>
  </si>
  <si>
    <t>rub_Yunteng_YT-228</t>
  </si>
  <si>
    <t>Relaxsit_RS-35</t>
  </si>
  <si>
    <t>Relaxsit_RS-48</t>
  </si>
  <si>
    <t>sockoye_QB-Quarter Black</t>
  </si>
  <si>
    <t>sockoye_CB-Crew Black</t>
  </si>
  <si>
    <t>sockoye_QW-Quarter White</t>
  </si>
  <si>
    <t>sockoye_CW-Crew-White</t>
  </si>
  <si>
    <t>C_LHC_90609</t>
  </si>
  <si>
    <t>C_LHC_32916</t>
  </si>
  <si>
    <t>RS_Plain Rusk</t>
  </si>
  <si>
    <t>ST_B1771B_36</t>
  </si>
  <si>
    <t>bata_comfit-8715506-40-6</t>
  </si>
  <si>
    <t>RS_Coconut Bites</t>
  </si>
  <si>
    <t>AKL_A131130520_SS-110_Navy Blue</t>
  </si>
  <si>
    <t>casio_MTP-X100L-1AVDF</t>
  </si>
  <si>
    <t>JBS_SL-STOR-038</t>
  </si>
  <si>
    <t>JBS_SL-STOR-067</t>
  </si>
  <si>
    <t>jackpot_JP-15</t>
  </si>
  <si>
    <t>AKL_A131130479_SS-167_Grey</t>
  </si>
  <si>
    <t>avent_SCF63327</t>
  </si>
  <si>
    <t>Audionic6-954217-511269</t>
  </si>
  <si>
    <t>StripyInterior_ Disney Princess Rug</t>
  </si>
  <si>
    <t>emo_Emo-CS-28598-38</t>
  </si>
  <si>
    <t>BB_KIDSHD_BUTR</t>
  </si>
  <si>
    <t>Maguari_TTBR-T</t>
  </si>
  <si>
    <t>AKL_A131128723_SS-15_Plum</t>
  </si>
  <si>
    <t>LALA_MS5-04A</t>
  </si>
  <si>
    <t>AKL_A131130456_SS-145_Navy Blue</t>
  </si>
  <si>
    <t>amnaismail_AIL-376-B</t>
  </si>
  <si>
    <t>ESPICO_Cotton Cross-Skin-34</t>
  </si>
  <si>
    <t>ESPICO_Cotton Cross-Skin-32</t>
  </si>
  <si>
    <t>ESPICO_Classic Cotton-Skin-34</t>
  </si>
  <si>
    <t>Life source_LS-7001</t>
  </si>
  <si>
    <t>C-FSD-102594</t>
  </si>
  <si>
    <t>bed&amp;rest_B2</t>
  </si>
  <si>
    <t>C-FSD-42199</t>
  </si>
  <si>
    <t>ST_J711_53</t>
  </si>
  <si>
    <t>C-KHIW-30226</t>
  </si>
  <si>
    <t>C-ISB-105617</t>
  </si>
  <si>
    <t>rub_Rubian_Smart Mini Bluetooth Black</t>
  </si>
  <si>
    <t>C-FSD-1000137</t>
  </si>
  <si>
    <t>C-FSD-45709</t>
  </si>
  <si>
    <t>C-FSD-47768</t>
  </si>
  <si>
    <t>C-FSD-101824</t>
  </si>
  <si>
    <t>Ego_E02423-OW0-Off White-SML</t>
  </si>
  <si>
    <t>C-MUX-7930</t>
  </si>
  <si>
    <t>STBB_A Textbook of Biology 1st year by Prof.Majid uz zaffar</t>
  </si>
  <si>
    <t>Grand_mini speaker_ZM_NC1500</t>
  </si>
  <si>
    <t>RUB_Rubian Zipper</t>
  </si>
  <si>
    <t>bata_comfit-8644502-44-10</t>
  </si>
  <si>
    <t>C-MUX-52031</t>
  </si>
  <si>
    <t>Emo-FT-25440 CBV Pearl White Fleece Track PantsLarge</t>
  </si>
  <si>
    <t>C-MUX-57746</t>
  </si>
  <si>
    <t>bata_comfit-8716082-43-9</t>
  </si>
  <si>
    <t>BB_SDTCHGr</t>
  </si>
  <si>
    <t>casio_MTP-E303L-7AVDF</t>
  </si>
  <si>
    <t>Samsung Galaxy Note 3 N9000</t>
  </si>
  <si>
    <t>Audionic_BT-111</t>
  </si>
  <si>
    <t>C-FSD-44806</t>
  </si>
  <si>
    <t>bata_comfit-8616737-44-10</t>
  </si>
  <si>
    <t>Arino_DM-25 Black-44</t>
  </si>
  <si>
    <t>sapil_Sapil Lumio Women 200ML</t>
  </si>
  <si>
    <t>C-ISB-105907</t>
  </si>
  <si>
    <t>VITAMIN_HAIR GROWTH</t>
  </si>
  <si>
    <t>C-ISB-104116</t>
  </si>
  <si>
    <t>VITAMIN_VITA HAIR CREEM</t>
  </si>
  <si>
    <t>Ego_E02443-BK0-Black-MDM</t>
  </si>
  <si>
    <t>RWP-C-45720</t>
  </si>
  <si>
    <t>xenium_RFC-20164</t>
  </si>
  <si>
    <t>C-LHC-30406</t>
  </si>
  <si>
    <t>C-LHC-100380</t>
  </si>
  <si>
    <t>BB_006</t>
  </si>
  <si>
    <t>C-MUX-50092</t>
  </si>
  <si>
    <t>C-ISB-40422</t>
  </si>
  <si>
    <t>sputnik_2408/2-10</t>
  </si>
  <si>
    <t>Jackpot_JP-718B</t>
  </si>
  <si>
    <t>urban_UR103-Regular Fit 14.5</t>
  </si>
  <si>
    <t>ajmery_DE-3-L</t>
  </si>
  <si>
    <t>BK1140200CF</t>
  </si>
  <si>
    <t>C-KHIW-32154</t>
  </si>
  <si>
    <t>C-KHIW-102756</t>
  </si>
  <si>
    <t>Teenz_S-2022</t>
  </si>
  <si>
    <t>Emo_PS-28371-XL</t>
  </si>
  <si>
    <t>urban_URT0025 -M</t>
  </si>
  <si>
    <t>MEGUIAR_G13616</t>
  </si>
  <si>
    <t>MEGUIAR_G14512T</t>
  </si>
  <si>
    <t>BO_magnetic-board-blue</t>
  </si>
  <si>
    <t>JBS_SL-STOR-010</t>
  </si>
  <si>
    <t>JBS_SL-STOR-008</t>
  </si>
  <si>
    <t>JBS_SL-STOR-013</t>
  </si>
  <si>
    <t>JBS_SL-STOR-080</t>
  </si>
  <si>
    <t>ESPICO_Multi Set-Red-32</t>
  </si>
  <si>
    <t>R_MUX_105458</t>
  </si>
  <si>
    <t>Dynasty_Super Lessona-Beige</t>
  </si>
  <si>
    <t>C-MUX-20055</t>
  </si>
  <si>
    <t>Cosmo_Black Out - Paddle Brush</t>
  </si>
  <si>
    <t>Dany72474879523146147852</t>
  </si>
  <si>
    <t>sst_Lyquin-Regular fit-Xlarge</t>
  </si>
  <si>
    <t>greenroot_Castor Natural Oil</t>
  </si>
  <si>
    <t>centrix_Scootify - Black Self Balancing Scooter</t>
  </si>
  <si>
    <t>Samsung J1 - 4GB</t>
  </si>
  <si>
    <t>GFC_Louver TCP 15"</t>
  </si>
  <si>
    <t>urban_URT026 -M</t>
  </si>
  <si>
    <t>Senorita_GAS-823-BGE-34</t>
  </si>
  <si>
    <t>mau_116624</t>
  </si>
  <si>
    <t>mau_112602</t>
  </si>
  <si>
    <t>sstop_3dscreen</t>
  </si>
  <si>
    <t>Xenium_BM-2016186</t>
  </si>
  <si>
    <t>haier_HSU-18LK-E8</t>
  </si>
  <si>
    <t>C-GUJ-45815</t>
  </si>
  <si>
    <t>jackpot_JP-939</t>
  </si>
  <si>
    <t>Aleesa_ALG-SRT2-XL</t>
  </si>
  <si>
    <t>Aleesa_ALG-16-4092-L</t>
  </si>
  <si>
    <t>Ifsha_CU-0056</t>
  </si>
  <si>
    <t>Ifsha_CU-0025</t>
  </si>
  <si>
    <t>Elan_W-M022</t>
  </si>
  <si>
    <t xml:space="preserve">Dany_Powerbank Pb-23 </t>
  </si>
  <si>
    <t>qzs_Red &amp; Charcoal V- Neck pack of 2</t>
  </si>
  <si>
    <t>B-power_8287076-42</t>
  </si>
  <si>
    <t>liberty_9780062091581</t>
  </si>
  <si>
    <t>rub_Rubian_Selfie LED Flashlight</t>
  </si>
  <si>
    <t>sony_CMT-S20</t>
  </si>
  <si>
    <t>jackpot_JP-72</t>
  </si>
  <si>
    <t>J&amp;J_JJNR18</t>
  </si>
  <si>
    <t>J&amp;J_JJNR34</t>
  </si>
  <si>
    <t>J&amp;J_JJNR38</t>
  </si>
  <si>
    <t>Trans2_LW 510</t>
  </si>
  <si>
    <t>KCC_OASIS RASPBERRY</t>
  </si>
  <si>
    <t>KCC_KCC_OASIS GRAPES</t>
  </si>
  <si>
    <t>bata_comfit-8714082-41-7</t>
  </si>
  <si>
    <t>cr_PAN MASALA (SUGAR-FREE)-200 GM</t>
  </si>
  <si>
    <t>Q&amp;Q_C195J505Y</t>
  </si>
  <si>
    <t>SCIFI_SC38816</t>
  </si>
  <si>
    <t>avent_SCF17622</t>
  </si>
  <si>
    <t>BO_supperdoggy-brown</t>
  </si>
  <si>
    <t>avent_SCF65327</t>
  </si>
  <si>
    <t>mm_AG-115</t>
  </si>
  <si>
    <t>PucaM_SS-25-BLACK-43</t>
  </si>
  <si>
    <t>ajmery_CHD-110</t>
  </si>
  <si>
    <t>C-HDD-105008</t>
  </si>
  <si>
    <t>stripyinterior_100006</t>
  </si>
  <si>
    <t>Fpakistan_FP005</t>
  </si>
  <si>
    <t>Relaxsit_RS-1</t>
  </si>
  <si>
    <t>Relaxsit_RS-19</t>
  </si>
  <si>
    <t>JBS_OMA-042</t>
  </si>
  <si>
    <t>dany_Dany PC-1210 12 Megapixel</t>
  </si>
  <si>
    <t>4391a</t>
  </si>
  <si>
    <t>qzs_QZS-025-Large</t>
  </si>
  <si>
    <t>wb_FP-25-S</t>
  </si>
  <si>
    <t>wb_TH-91-L</t>
  </si>
  <si>
    <t>urban_URT026 -L</t>
  </si>
  <si>
    <t>urban_URT032-36</t>
  </si>
  <si>
    <t>B_power_8086175-41</t>
  </si>
  <si>
    <t>B-north_8814208-9</t>
  </si>
  <si>
    <t>Arty_T-03</t>
  </si>
  <si>
    <t>Ifsha_CU-0015</t>
  </si>
  <si>
    <t>Life source_LS-9001</t>
  </si>
  <si>
    <t>Elite_AIR COOLER IONIZER</t>
  </si>
  <si>
    <t>ESPICO_Flora-Tea Pink-36</t>
  </si>
  <si>
    <t>JBS_hcd-HON-012</t>
  </si>
  <si>
    <t>hol_A-406BL-40</t>
  </si>
  <si>
    <t>C-GUJ-100603</t>
  </si>
  <si>
    <t>Kenwood_KEA1201</t>
  </si>
  <si>
    <t>J&amp;J_JJNR5</t>
  </si>
  <si>
    <t>C-FSD-105091</t>
  </si>
  <si>
    <t>AUDIONIC6-954217-514598</t>
  </si>
  <si>
    <t>C-FSD-104568</t>
  </si>
  <si>
    <t>C-RWP-66018</t>
  </si>
  <si>
    <t>c-fsd-32134</t>
  </si>
  <si>
    <t>C-FSD-44034</t>
  </si>
  <si>
    <t>C-ISB-43933</t>
  </si>
  <si>
    <t>Samsung I9300I Galaxy S3 Neo</t>
  </si>
  <si>
    <t>CK_730-VestSleeves-Medium</t>
  </si>
  <si>
    <t>casio_GAC-110-1ADR</t>
  </si>
  <si>
    <t>C-LHC-34286</t>
  </si>
  <si>
    <t>Greenroot_Bael marmalade</t>
  </si>
  <si>
    <t>liberty_9780143422419</t>
  </si>
  <si>
    <t>sstop_Universallensclipkit</t>
  </si>
  <si>
    <t>C-LHC-33644</t>
  </si>
  <si>
    <t>AKL_A131128764_SS-23_Mustard</t>
  </si>
  <si>
    <t>R/70304</t>
  </si>
  <si>
    <t>C-LHC-30402</t>
  </si>
  <si>
    <t>Emo_CT-29381-L</t>
  </si>
  <si>
    <t>casio_MTP-1129N-7ARDF</t>
  </si>
  <si>
    <t>mm_AG-2014</t>
  </si>
  <si>
    <t>hol_A-1070BL-42</t>
  </si>
  <si>
    <t>C-LHC-42546</t>
  </si>
  <si>
    <t>C-GUJ-105018</t>
  </si>
  <si>
    <t>Huawei_Y3-11</t>
  </si>
  <si>
    <t>C-ISB-105895</t>
  </si>
  <si>
    <t>AKL_A131128725_SS-16_Blue</t>
  </si>
  <si>
    <t>AKL_A131130468_SS-178_Green</t>
  </si>
  <si>
    <t>ajmery_SYB-519-44</t>
  </si>
  <si>
    <t>C-ISB-44435</t>
  </si>
  <si>
    <t>C-KHS-32497</t>
  </si>
  <si>
    <t>cr_PISTA PLAIN-500 GM</t>
  </si>
  <si>
    <t>UC_Black Plain Polo-M</t>
  </si>
  <si>
    <t>Lunar Boom Bt</t>
  </si>
  <si>
    <t>HP_HP 1510 - White_16_clear</t>
  </si>
  <si>
    <t>lenovo_80J2021CUE</t>
  </si>
  <si>
    <t>shubinak_SN-MB-03</t>
  </si>
  <si>
    <t>ajmery_TGHT-3</t>
  </si>
  <si>
    <t>UC_Deeppink-L</t>
  </si>
  <si>
    <t>liberty_9780857388384</t>
  </si>
  <si>
    <t>CITY_White Shirt Full Sleeves Prep to X-8 - 10 yrs - Size 26</t>
  </si>
  <si>
    <t xml:space="preserve">Trans2_LW 999 </t>
  </si>
  <si>
    <t>UC_PP-003-m</t>
  </si>
  <si>
    <t>bata_comfit-8714039-42-8</t>
  </si>
  <si>
    <t>ajmery_RAJ-P3-XL</t>
  </si>
  <si>
    <t>Eco Star_24U521</t>
  </si>
  <si>
    <t>sputnik_701/D14-8</t>
  </si>
  <si>
    <t>Emo-SS-19933 Off-White SweaterLarge</t>
  </si>
  <si>
    <t>Emo-SS-18848 Black Striped SweatshirtLarge</t>
  </si>
  <si>
    <t>Amk_S-14-M</t>
  </si>
  <si>
    <t>UC_Deeppink-XL</t>
  </si>
  <si>
    <t>osaka_O S -9991</t>
  </si>
  <si>
    <t>PC_5P COMBED-004</t>
  </si>
  <si>
    <t>C-KHIW-43069</t>
  </si>
  <si>
    <t>edifier_XM2_clear</t>
  </si>
  <si>
    <t>UC_Deeppink-M</t>
  </si>
  <si>
    <t>wb_T-27-M</t>
  </si>
  <si>
    <t>R-tree_RT4171-Medium</t>
  </si>
  <si>
    <t>B-power_8285345-41</t>
  </si>
  <si>
    <t>Huawei_Y6 PRO</t>
  </si>
  <si>
    <t>R-GUJ-104007</t>
  </si>
  <si>
    <t>UK_Mix Cookies 300 Gms</t>
  </si>
  <si>
    <t>Life source_MB-240</t>
  </si>
  <si>
    <t>mm_AG-114</t>
  </si>
  <si>
    <t>sap_Cheetah Print Pumps -8</t>
  </si>
  <si>
    <t>sap_Red &amp; White Polka Dot Pumps-8</t>
  </si>
  <si>
    <t>Audionic_AH-142</t>
  </si>
  <si>
    <t>R-LHC-104412</t>
  </si>
  <si>
    <t>sst_WTR-036-36</t>
  </si>
  <si>
    <t>JBS_SL-STOR-071</t>
  </si>
  <si>
    <t>Qmobile Noir X32</t>
  </si>
  <si>
    <t>rub_Rubian_Ultra-Slim Bluetooth Keyboard</t>
  </si>
  <si>
    <t>ashbroe_ABGW-107(b)</t>
  </si>
  <si>
    <t>Ego_E02406-BK0-Black-MDM</t>
  </si>
  <si>
    <t>tram_TT25127110</t>
  </si>
  <si>
    <t>Promate_GLITZY_19</t>
  </si>
  <si>
    <t>Xenium_JC-2016124</t>
  </si>
  <si>
    <t>C-KHE-43130</t>
  </si>
  <si>
    <t>Haier L50</t>
  </si>
  <si>
    <t>C-KHE-41916</t>
  </si>
  <si>
    <t>greenroot_Neem Face Wash</t>
  </si>
  <si>
    <t>C-FSD-105382</t>
  </si>
  <si>
    <t>CC-110003b-Medium</t>
  </si>
  <si>
    <t>R-HDD-106533</t>
  </si>
  <si>
    <t>2Zee_CS3</t>
  </si>
  <si>
    <t>osaka_O S-6021</t>
  </si>
  <si>
    <t>Emo-MH-25342 Navy Blue Zipper MockMedium</t>
  </si>
  <si>
    <t>BK1200200MS</t>
  </si>
  <si>
    <t>c-52484</t>
  </si>
  <si>
    <t>UC_orange-L</t>
  </si>
  <si>
    <t>C-Rwp-31924</t>
  </si>
  <si>
    <t>c-mux-20056</t>
  </si>
  <si>
    <t>UC_SP-59-S</t>
  </si>
  <si>
    <t>kcc_elite</t>
  </si>
  <si>
    <t>C-KHC-44240</t>
  </si>
  <si>
    <t>C-ISB-41886</t>
  </si>
  <si>
    <t>kcc_charisma</t>
  </si>
  <si>
    <t xml:space="preserve">greenroot_Men Taur Ultra </t>
  </si>
  <si>
    <t>C-KHC-42624</t>
  </si>
  <si>
    <t>Rajesh_RAJ012</t>
  </si>
  <si>
    <t>C-ISB-44443</t>
  </si>
  <si>
    <t>C-KHC-43402</t>
  </si>
  <si>
    <t>C-ISB-103167</t>
  </si>
  <si>
    <t>bata_leena-5179228-40-7</t>
  </si>
  <si>
    <t>C-KHC-102758</t>
  </si>
  <si>
    <t>AC_166 -pink with brown</t>
  </si>
  <si>
    <t>C-RWP-1232</t>
  </si>
  <si>
    <t>C LHE 30399</t>
  </si>
  <si>
    <t>Ctees_FC-Arsenal</t>
  </si>
  <si>
    <t>J&amp;J_JJNR33</t>
  </si>
  <si>
    <t>UC_orange-XL</t>
  </si>
  <si>
    <t>GBH-GS8-BROWN-10</t>
  </si>
  <si>
    <t>Rajesh_RAJ49</t>
  </si>
  <si>
    <t>J&amp;J_JJQS-004S</t>
  </si>
  <si>
    <t>APEX_NIKAI_NB1900</t>
  </si>
  <si>
    <t>C-MUX-45335</t>
  </si>
  <si>
    <t>kke_SCF69317</t>
  </si>
  <si>
    <t>bata_leena-5614487-39-6</t>
  </si>
  <si>
    <t>bata_leena-5614487-40-7</t>
  </si>
  <si>
    <t>bata_leena-5618474-40-7</t>
  </si>
  <si>
    <t>UK_Bangali Chum Chum Tin Pack  1000 Gms</t>
  </si>
  <si>
    <t>C-ISB-30198</t>
  </si>
  <si>
    <t>PC_SCHL-FLT-003-6-7</t>
  </si>
  <si>
    <t>bata_leena-5615458-40-7</t>
  </si>
  <si>
    <t>sputnik_701/D14-9</t>
  </si>
  <si>
    <t>C SKZ 105566</t>
  </si>
  <si>
    <t>vers_Bleach Cream</t>
  </si>
  <si>
    <t>vers_Fairness Cream</t>
  </si>
  <si>
    <t>mau_111069</t>
  </si>
  <si>
    <t>ajmery_BAT-3-M</t>
  </si>
  <si>
    <t>c-mux51265</t>
  </si>
  <si>
    <t>itter_AB 1200</t>
  </si>
  <si>
    <t>USwinter_US-MSB-6-11-12Y</t>
  </si>
  <si>
    <t>sony_DVP-SR370</t>
  </si>
  <si>
    <t>C-RWP-57551</t>
  </si>
  <si>
    <t>rute2_1800</t>
  </si>
  <si>
    <t>rute2_Calcium &amp; Magnesium Citrate with D</t>
  </si>
  <si>
    <t xml:space="preserve">CPW- 8 Mustard </t>
  </si>
  <si>
    <t>Ctees_Transformer Autobot</t>
  </si>
  <si>
    <t>greenroot_Fit Aura 7</t>
  </si>
  <si>
    <t>greenroot_Natural Kahwa Tea 100gm</t>
  </si>
  <si>
    <t>greenroot_Aloe Vera Face Wash</t>
  </si>
  <si>
    <t>greenroot_Jojoba Oil</t>
  </si>
  <si>
    <t>greenroot_Cardium 90</t>
  </si>
  <si>
    <t>HP_ 15-AC110TU Â </t>
  </si>
  <si>
    <t>mau_117018 Hedonic Velvet Blush</t>
  </si>
  <si>
    <t>R-RWP-90906</t>
  </si>
  <si>
    <t>mau_117021 Spry Velvet Blush</t>
  </si>
  <si>
    <t>JBS_SL-STOR-086</t>
  </si>
  <si>
    <t>CK_530-Boxer-Medium</t>
  </si>
  <si>
    <t>Samsung Galaxy S6 Edge 32GB SM-G925F</t>
  </si>
  <si>
    <t>emo_CS-16909-38</t>
  </si>
  <si>
    <t>ajmery_DE-4-L</t>
  </si>
  <si>
    <t>C-MUX-51837</t>
  </si>
  <si>
    <t>J&amp;J_JJWS-002</t>
  </si>
  <si>
    <t>mm_AG-02</t>
  </si>
  <si>
    <t>edukaan_7089-A4 - 300 Pages</t>
  </si>
  <si>
    <t>edukaan_7014-A4 - 300 Pages</t>
  </si>
  <si>
    <t>edukaan_7120-A4 - 300 Pages</t>
  </si>
  <si>
    <t>edukaan_7092-A4 - 300 Pages</t>
  </si>
  <si>
    <t>edukaan_7094-A4 - 300 Pages</t>
  </si>
  <si>
    <t>VE_Ihram-Men-Premium Quality</t>
  </si>
  <si>
    <t>bata_wein-8836154-43-9</t>
  </si>
  <si>
    <t>Hawks_A24</t>
  </si>
  <si>
    <t>kcc_Xtreme Persona Men Shower Gel</t>
  </si>
  <si>
    <t>Samsung Galaxy Grand Prime</t>
  </si>
  <si>
    <t>greenroot_Digest Aid</t>
  </si>
  <si>
    <t>Philips_6540</t>
  </si>
  <si>
    <t>R70210</t>
  </si>
  <si>
    <t>Q Mobile-LT500 WHT</t>
  </si>
  <si>
    <t>Huawei Ascend Y520 White</t>
  </si>
  <si>
    <t>C-KHE-32368</t>
  </si>
  <si>
    <t>Emo_BT-29550-L</t>
  </si>
  <si>
    <t>AC_149</t>
  </si>
  <si>
    <t>C-FSD-70714</t>
  </si>
  <si>
    <t>C-FSD-45708</t>
  </si>
  <si>
    <t>C-FSD-45706</t>
  </si>
  <si>
    <t>C-ISB -84633</t>
  </si>
  <si>
    <t>C-KHIW-43746</t>
  </si>
  <si>
    <t>GBH-GS8-BROWN-9</t>
  </si>
  <si>
    <t>barico_BS034-</t>
  </si>
  <si>
    <t>c-fsd-5446</t>
  </si>
  <si>
    <t>ashbroe_ABGW-123</t>
  </si>
  <si>
    <t>hol_B-67C-40</t>
  </si>
  <si>
    <t>C-MUX-44984</t>
  </si>
  <si>
    <t>C-KHIW-40765</t>
  </si>
  <si>
    <t>C-ISB-84637</t>
  </si>
  <si>
    <t>C-ISB-84721</t>
  </si>
  <si>
    <t>samsungGALAXY S-6 32GB LTE DS</t>
  </si>
  <si>
    <t>Emo_PS-18568-XL</t>
  </si>
  <si>
    <t>C-ISB-102279</t>
  </si>
  <si>
    <t>vitamin_Ultra Slim Plus</t>
  </si>
  <si>
    <t>R-HDD-105008</t>
  </si>
  <si>
    <t>Al-Bakio_1B75</t>
  </si>
  <si>
    <t>C-ISB-103475</t>
  </si>
  <si>
    <t>UC_PP-004-M</t>
  </si>
  <si>
    <t>casio_SHN-3013D-7ADR</t>
  </si>
  <si>
    <t>Al-Bakio_1B71</t>
  </si>
  <si>
    <t>Al-Bakio_1B72</t>
  </si>
  <si>
    <t>Al-Bakio_1B73</t>
  </si>
  <si>
    <t>Al-Bakio_1B74</t>
  </si>
  <si>
    <t>Al-Bakio_1B68</t>
  </si>
  <si>
    <t>Al-Bakio_1B69</t>
  </si>
  <si>
    <t>Al-Bakio_1B70</t>
  </si>
  <si>
    <t>TM_TM/BKR-001-S</t>
  </si>
  <si>
    <t>C-ISB-84759</t>
  </si>
  <si>
    <t>C-LHC-40362</t>
  </si>
  <si>
    <t>C-ISB-102714</t>
  </si>
  <si>
    <t>urban_ PT004-M</t>
  </si>
  <si>
    <t>Emo-MH-13511 Blue Striped Cotton HoodieMedium</t>
  </si>
  <si>
    <t>C-LHC-30874</t>
  </si>
  <si>
    <t>Samsung Galaxy Star S5280</t>
  </si>
  <si>
    <t>C-ISB-43339</t>
  </si>
  <si>
    <t>Qmobile M350</t>
  </si>
  <si>
    <t>Q&amp;Q_C191J304Y</t>
  </si>
  <si>
    <t>Q MOBILE Noir S1 Pro</t>
  </si>
  <si>
    <t>Huawei Y6</t>
  </si>
  <si>
    <t>C-RWP-104250</t>
  </si>
  <si>
    <t>C-ISB-102715</t>
  </si>
  <si>
    <t>infinix_Hot 3 Gold</t>
  </si>
  <si>
    <t>UK_Roasted Almond Nan Khatai 300 Gms</t>
  </si>
  <si>
    <t>UC_Sp-053-XLarge</t>
  </si>
  <si>
    <t>Huawei_Honor_6_White</t>
  </si>
  <si>
    <t>kcc_inspiring</t>
  </si>
  <si>
    <t>C-ISB-105153</t>
  </si>
  <si>
    <t>sstop_3miphone</t>
  </si>
  <si>
    <t>JBS_TAT-134</t>
  </si>
  <si>
    <t>JBS_WEN-084</t>
  </si>
  <si>
    <t>JBS_TAT-250</t>
  </si>
  <si>
    <t>JBS_TAT-069</t>
  </si>
  <si>
    <t>emo_CS-22373-M</t>
  </si>
  <si>
    <t>infinix_Note 2 Gold</t>
  </si>
  <si>
    <t>C-GUJ-105901</t>
  </si>
  <si>
    <t>bata_comfit-8746557-43-9</t>
  </si>
  <si>
    <t>c_isb_104133</t>
  </si>
  <si>
    <t>PC_1P LD-002</t>
  </si>
  <si>
    <t>ajmery_RAJ-P3-S</t>
  </si>
  <si>
    <t>C-KHC-44238</t>
  </si>
  <si>
    <t>C-KHIW-43409</t>
  </si>
  <si>
    <t>Ajmery_WB-589-L</t>
  </si>
  <si>
    <t>Ajmery_WB-589-M</t>
  </si>
  <si>
    <t>bata_marie_Black Sandal 5166615 -36</t>
  </si>
  <si>
    <t>C-HDD-45296</t>
  </si>
  <si>
    <t>C SKZ 2825</t>
  </si>
  <si>
    <t>C-HDD-101444</t>
  </si>
  <si>
    <t>ssd_DNM-15-Size 40</t>
  </si>
  <si>
    <t>Haier_HSU-18LK-E10BL</t>
  </si>
  <si>
    <t>J&amp;J_JJFP-016</t>
  </si>
  <si>
    <t>C SKZ 43904</t>
  </si>
  <si>
    <t>sst_BLACK RATTLE-Regular fit-Medium</t>
  </si>
  <si>
    <t>Casio_EFR-546L-2AVUDF</t>
  </si>
  <si>
    <t>SMART_Belt Pant-13 - 14 yrs-Size 40/28</t>
  </si>
  <si>
    <t>Liberty_9781863966191</t>
  </si>
  <si>
    <t>SMART_Belt Pant-13 - 14 yrs-Size 40/36</t>
  </si>
  <si>
    <t>Al-Bakio_1B52</t>
  </si>
  <si>
    <t>YC_Square Fancy Wall Clock</t>
  </si>
  <si>
    <t>ESPICO_Cami Top-Black-Free size</t>
  </si>
  <si>
    <t>ESPICO_Flora-Black-36</t>
  </si>
  <si>
    <t>ESPICO_Flora-Purple-36</t>
  </si>
  <si>
    <t>BOOSTER CABLE 500AMP</t>
  </si>
  <si>
    <t>vitamin_Vita Hair Shampoo</t>
  </si>
  <si>
    <t>JBS_ROS-075</t>
  </si>
  <si>
    <t>paramount_9789696371489</t>
  </si>
  <si>
    <t>paramount_99914747</t>
  </si>
  <si>
    <t>paramount_9789696371502</t>
  </si>
  <si>
    <t>paramount_9789696371465</t>
  </si>
  <si>
    <t>paramount_9789696371496</t>
  </si>
  <si>
    <t>paramount_9781409310761</t>
  </si>
  <si>
    <t>oxford_9780199064861</t>
  </si>
  <si>
    <t>Mean</t>
  </si>
  <si>
    <t>Standard Error</t>
  </si>
  <si>
    <t>1st Quartile</t>
  </si>
  <si>
    <t>3rd Quartile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</si>
  <si>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</si>
  <si>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</si>
  <si>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</si>
  <si>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</si>
  <si>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</si>
  <si>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</si>
  <si>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</si>
  <si>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</si>
  <si>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</si>
  <si>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</si>
  <si>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</si>
  <si>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product_category</t>
  </si>
  <si>
    <t>Units</t>
  </si>
  <si>
    <t>number</t>
  </si>
  <si>
    <t>Total Orders</t>
  </si>
  <si>
    <t>Average Orders</t>
  </si>
  <si>
    <t>Max Product_category</t>
  </si>
  <si>
    <t>Min Product category</t>
  </si>
  <si>
    <t>Popular Payment Method</t>
  </si>
  <si>
    <t>Unpopular Payment Method</t>
  </si>
  <si>
    <t>Payment_variance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</si>
  <si>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</si>
  <si>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</si>
  <si>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</si>
  <si>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</si>
  <si>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</si>
  <si>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</si>
  <si>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</si>
  <si>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</si>
  <si>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</si>
  <si>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Orders</t>
  </si>
  <si>
    <t>Payment Method</t>
  </si>
  <si>
    <t>DESCRIPTIVE STATISTICS</t>
  </si>
  <si>
    <t>STATISTICAL SUMMARY</t>
  </si>
  <si>
    <t>t-Test: Two-Sample Assuming Unequal Variances</t>
  </si>
  <si>
    <t>Variable 1</t>
  </si>
  <si>
    <t>Variable 2</t>
  </si>
  <si>
    <t>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</si>
  <si>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</si>
  <si>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</si>
  <si>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</si>
  <si>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</si>
  <si>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</si>
  <si>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</si>
  <si>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INFERENTIAL STATISTICS</t>
  </si>
  <si>
    <t>Row Labels</t>
  </si>
  <si>
    <t>Grand Total</t>
  </si>
  <si>
    <t>Sum of qty_ordered</t>
  </si>
  <si>
    <t>Sum of price</t>
  </si>
  <si>
    <t>Column Labels</t>
  </si>
  <si>
    <t>Count of status</t>
  </si>
  <si>
    <t>Observed</t>
  </si>
  <si>
    <t>Expected</t>
  </si>
  <si>
    <t>RowTotal</t>
  </si>
  <si>
    <t>Column Total</t>
  </si>
  <si>
    <t>Grand total</t>
  </si>
  <si>
    <t>(O-E)^2/E</t>
  </si>
  <si>
    <t>Xsquare</t>
  </si>
  <si>
    <t>p-value</t>
  </si>
  <si>
    <t>Row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</si>
</sst>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4"/>
      <name val="Times New Roman"/>
      <family val="1"/>
    </font>
    <font>
      <i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4"/>
      <color theme="9" tint="-0.249977111117893"/>
      <name val="Times New Roman"/>
      <family val="1"/>
    </font>
    <font>
      <b/>
      <sz val="20"/>
      <color theme="1"/>
      <name val="Times New Roman"/>
      <family val="1"/>
    </font>
    <font>
      <b/>
      <sz val="20"/>
      <color theme="9" tint="-0.249977111117893"/>
      <name val="Times New Roman"/>
      <family val="1"/>
    </font>
    <font>
      <b/>
      <sz val="22"/>
      <color theme="9" tint="-0.249977111117893"/>
      <name val="Times New Roman"/>
      <family val="1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4" borderId="18" xfId="0" applyFont="1" applyFill="1" applyBorder="1"/>
    <xf numFmtId="0" fontId="16" fillId="34" borderId="19" xfId="0" applyFont="1" applyFill="1" applyBorder="1" applyAlignment="1">
      <alignment horizontal="left"/>
    </xf>
    <xf numFmtId="0" fontId="16" fillId="34" borderId="19" xfId="0" applyFont="1" applyFill="1" applyBorder="1"/>
    <xf numFmtId="0" fontId="25" fillId="35" borderId="0" xfId="0" applyFont="1" applyFill="1"/>
    <xf numFmtId="0" fontId="16" fillId="0" borderId="20" xfId="0" applyFont="1" applyBorder="1" applyAlignment="1">
      <alignment horizontal="left"/>
    </xf>
    <xf numFmtId="0" fontId="16" fillId="0" borderId="21" xfId="0" applyFont="1" applyBorder="1"/>
    <xf numFmtId="0" fontId="16" fillId="0" borderId="22" xfId="0" applyFont="1" applyBorder="1"/>
    <xf numFmtId="0" fontId="16" fillId="0" borderId="12" xfId="0" applyFont="1" applyBorder="1" applyAlignment="1">
      <alignment horizontal="left"/>
    </xf>
    <xf numFmtId="0" fontId="16" fillId="0" borderId="13" xfId="0" applyFont="1" applyBorder="1"/>
    <xf numFmtId="0" fontId="16" fillId="0" borderId="14" xfId="0" applyFont="1" applyBorder="1" applyAlignment="1">
      <alignment horizontal="left"/>
    </xf>
    <xf numFmtId="0" fontId="16" fillId="0" borderId="10" xfId="0" applyFont="1" applyBorder="1"/>
    <xf numFmtId="0" fontId="16" fillId="0" borderId="15" xfId="0" applyFont="1" applyBorder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1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3" fillId="33" borderId="0" xfId="0" applyFont="1" applyFill="1" applyAlignment="1">
      <alignment horizontal="center"/>
    </xf>
    <xf numFmtId="0" fontId="22" fillId="33" borderId="0" xfId="0" applyFont="1" applyFill="1" applyAlignment="1">
      <alignment horizontal="center"/>
    </xf>
    <xf numFmtId="0" fontId="24" fillId="33" borderId="0" xfId="0" applyFont="1" applyFill="1" applyAlignment="1">
      <alignment horizontal="center"/>
    </xf>
    <xf numFmtId="0" fontId="0" fillId="0" borderId="0" xfId="0" applyNumberFormat="1"/>
    <xf numFmtId="0" fontId="16" fillId="34" borderId="19" xfId="0" applyNumberFormat="1" applyFont="1" applyFill="1" applyBorder="1"/>
    <xf numFmtId="0" fontId="16" fillId="0" borderId="23" xfId="0" applyFont="1" applyBorder="1" applyAlignment="1">
      <alignment horizontal="left"/>
    </xf>
    <xf numFmtId="0" fontId="16" fillId="0" borderId="2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1" formatCode="d\-m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[Aleemah_Alayaki_38285.xlsx]Visualization!PivotTable1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Price Vs Category name</a:t>
            </a:r>
          </a:p>
          <a:p>
            <a:pPr>
              <a:defRPr/>
            </a:pP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28024087948213"/>
          <c:y val="0.20922291118143463"/>
          <c:w val="0.72732674126869756"/>
          <c:h val="0.454224667574721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Visualization!$B$3</c:f>
              <c:strCache>
                <c:ptCount val="1"/>
                <c:pt idx="0">
                  <c:v>Sum of qty_ordered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Visualization!$A$4:$A$20</c:f>
              <c:strCache>
                <c:ptCount val="16"/>
                <c:pt idx="0">
                  <c:v>\N</c:v>
                </c:pt>
                <c:pt idx="1">
                  <c:v>Appliances</c:v>
                </c:pt>
                <c:pt idx="2">
                  <c:v>Beauty &amp; Grooming</c:v>
                </c:pt>
                <c:pt idx="3">
                  <c:v>Books</c:v>
                </c:pt>
                <c:pt idx="4">
                  <c:v>Computing</c:v>
                </c:pt>
                <c:pt idx="5">
                  <c:v>Entertainment</c:v>
                </c:pt>
                <c:pt idx="6">
                  <c:v>Health &amp; Sports</c:v>
                </c:pt>
                <c:pt idx="7">
                  <c:v>Home &amp; Living</c:v>
                </c:pt>
                <c:pt idx="8">
                  <c:v>Kids &amp; Baby</c:v>
                </c:pt>
                <c:pt idx="9">
                  <c:v>Men's Fashion</c:v>
                </c:pt>
                <c:pt idx="10">
                  <c:v>Mobiles &amp; Tablets</c:v>
                </c:pt>
                <c:pt idx="11">
                  <c:v>Others</c:v>
                </c:pt>
                <c:pt idx="12">
                  <c:v>School &amp; Education</c:v>
                </c:pt>
                <c:pt idx="13">
                  <c:v>Soghaat</c:v>
                </c:pt>
                <c:pt idx="14">
                  <c:v>Superstore</c:v>
                </c:pt>
                <c:pt idx="15">
                  <c:v>Women's Fashion</c:v>
                </c:pt>
              </c:strCache>
            </c:strRef>
          </c:cat>
          <c:val>
            <c:numRef>
              <c:f>Visualization!$B$4:$B$20</c:f>
              <c:numCache>
                <c:formatCode>General</c:formatCode>
                <c:ptCount val="16"/>
                <c:pt idx="0">
                  <c:v>518</c:v>
                </c:pt>
                <c:pt idx="1">
                  <c:v>279</c:v>
                </c:pt>
                <c:pt idx="2">
                  <c:v>1423</c:v>
                </c:pt>
                <c:pt idx="3">
                  <c:v>11</c:v>
                </c:pt>
                <c:pt idx="4">
                  <c:v>167</c:v>
                </c:pt>
                <c:pt idx="5">
                  <c:v>32</c:v>
                </c:pt>
                <c:pt idx="6">
                  <c:v>140</c:v>
                </c:pt>
                <c:pt idx="7">
                  <c:v>257</c:v>
                </c:pt>
                <c:pt idx="8">
                  <c:v>99</c:v>
                </c:pt>
                <c:pt idx="9">
                  <c:v>619</c:v>
                </c:pt>
                <c:pt idx="10">
                  <c:v>459</c:v>
                </c:pt>
                <c:pt idx="11">
                  <c:v>26</c:v>
                </c:pt>
                <c:pt idx="12">
                  <c:v>72</c:v>
                </c:pt>
                <c:pt idx="13">
                  <c:v>1326</c:v>
                </c:pt>
                <c:pt idx="14">
                  <c:v>11</c:v>
                </c:pt>
                <c:pt idx="15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2-4294-80CA-744C5DD3804E}"/>
            </c:ext>
          </c:extLst>
        </c:ser>
        <c:ser>
          <c:idx val="1"/>
          <c:order val="1"/>
          <c:tx>
            <c:strRef>
              <c:f>Visualization!$C$3</c:f>
              <c:strCache>
                <c:ptCount val="1"/>
                <c:pt idx="0">
                  <c:v>Sum of price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Visualization!$A$4:$A$20</c:f>
              <c:strCache>
                <c:ptCount val="16"/>
                <c:pt idx="0">
                  <c:v>\N</c:v>
                </c:pt>
                <c:pt idx="1">
                  <c:v>Appliances</c:v>
                </c:pt>
                <c:pt idx="2">
                  <c:v>Beauty &amp; Grooming</c:v>
                </c:pt>
                <c:pt idx="3">
                  <c:v>Books</c:v>
                </c:pt>
                <c:pt idx="4">
                  <c:v>Computing</c:v>
                </c:pt>
                <c:pt idx="5">
                  <c:v>Entertainment</c:v>
                </c:pt>
                <c:pt idx="6">
                  <c:v>Health &amp; Sports</c:v>
                </c:pt>
                <c:pt idx="7">
                  <c:v>Home &amp; Living</c:v>
                </c:pt>
                <c:pt idx="8">
                  <c:v>Kids &amp; Baby</c:v>
                </c:pt>
                <c:pt idx="9">
                  <c:v>Men's Fashion</c:v>
                </c:pt>
                <c:pt idx="10">
                  <c:v>Mobiles &amp; Tablets</c:v>
                </c:pt>
                <c:pt idx="11">
                  <c:v>Others</c:v>
                </c:pt>
                <c:pt idx="12">
                  <c:v>School &amp; Education</c:v>
                </c:pt>
                <c:pt idx="13">
                  <c:v>Soghaat</c:v>
                </c:pt>
                <c:pt idx="14">
                  <c:v>Superstore</c:v>
                </c:pt>
                <c:pt idx="15">
                  <c:v>Women's Fashion</c:v>
                </c:pt>
              </c:strCache>
            </c:strRef>
          </c:cat>
          <c:val>
            <c:numRef>
              <c:f>Visualization!$C$4:$C$20</c:f>
              <c:numCache>
                <c:formatCode>General</c:formatCode>
                <c:ptCount val="16"/>
                <c:pt idx="0">
                  <c:v>415093</c:v>
                </c:pt>
                <c:pt idx="1">
                  <c:v>3453363</c:v>
                </c:pt>
                <c:pt idx="2">
                  <c:v>579629</c:v>
                </c:pt>
                <c:pt idx="3">
                  <c:v>9145</c:v>
                </c:pt>
                <c:pt idx="4">
                  <c:v>420867</c:v>
                </c:pt>
                <c:pt idx="5">
                  <c:v>892637</c:v>
                </c:pt>
                <c:pt idx="6">
                  <c:v>203741</c:v>
                </c:pt>
                <c:pt idx="7">
                  <c:v>177293</c:v>
                </c:pt>
                <c:pt idx="8">
                  <c:v>133426.20000000001</c:v>
                </c:pt>
                <c:pt idx="9">
                  <c:v>924207</c:v>
                </c:pt>
                <c:pt idx="10">
                  <c:v>6915234</c:v>
                </c:pt>
                <c:pt idx="11">
                  <c:v>22765</c:v>
                </c:pt>
                <c:pt idx="12">
                  <c:v>42719.15</c:v>
                </c:pt>
                <c:pt idx="13">
                  <c:v>298629</c:v>
                </c:pt>
                <c:pt idx="14">
                  <c:v>11250</c:v>
                </c:pt>
                <c:pt idx="15">
                  <c:v>536068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2-4294-80CA-744C5DD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06783584"/>
        <c:axId val="1915712000"/>
      </c:barChart>
      <c:catAx>
        <c:axId val="20067835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712000"/>
        <c:crosses val="autoZero"/>
        <c:auto val="1"/>
        <c:lblAlgn val="ctr"/>
        <c:lblOffset val="100"/>
        <c:noMultiLvlLbl val="0"/>
      </c:catAx>
      <c:valAx>
        <c:axId val="1915712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7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[Aleemah_Alayaki_38285.xlsx]Visualization!PivotTable3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Sum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qty_ordered Vs status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4379615048118985"/>
          <c:y val="9.2925968642356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Visualization!$B$22:$B$23</c:f>
              <c:strCache>
                <c:ptCount val="1"/>
                <c:pt idx="0">
                  <c:v>canceled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B7-41B6-8D53-9DA2C6B46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B7-41B6-8D53-9DA2C6B46E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9B7-41B6-8D53-9DA2C6B46E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9B7-41B6-8D53-9DA2C6B46E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9B7-41B6-8D53-9DA2C6B46E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9B7-41B6-8D53-9DA2C6B46E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9B7-41B6-8D53-9DA2C6B46E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9B7-41B6-8D53-9DA2C6B46E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9B7-41B6-8D53-9DA2C6B46E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Visualization!$A$24:$A$33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Visualization!$B$24:$B$33</c:f>
              <c:numCache>
                <c:formatCode>General</c:formatCode>
                <c:ptCount val="9"/>
                <c:pt idx="0">
                  <c:v>2</c:v>
                </c:pt>
                <c:pt idx="1">
                  <c:v>782</c:v>
                </c:pt>
                <c:pt idx="2">
                  <c:v>4</c:v>
                </c:pt>
                <c:pt idx="3">
                  <c:v>39</c:v>
                </c:pt>
                <c:pt idx="5">
                  <c:v>40</c:v>
                </c:pt>
                <c:pt idx="6">
                  <c:v>259</c:v>
                </c:pt>
                <c:pt idx="7">
                  <c:v>10</c:v>
                </c:pt>
                <c:pt idx="8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D-48B5-9A42-0C4AE4C3C24D}"/>
            </c:ext>
          </c:extLst>
        </c:ser>
        <c:ser>
          <c:idx val="1"/>
          <c:order val="1"/>
          <c:tx>
            <c:strRef>
              <c:f>Visualization!$C$22:$C$23</c:f>
              <c:strCache>
                <c:ptCount val="1"/>
                <c:pt idx="0">
                  <c:v>closed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9B7-41B6-8D53-9DA2C6B46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9B7-41B6-8D53-9DA2C6B46E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9B7-41B6-8D53-9DA2C6B46E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9B7-41B6-8D53-9DA2C6B46E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9B7-41B6-8D53-9DA2C6B46E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9B7-41B6-8D53-9DA2C6B46E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9B7-41B6-8D53-9DA2C6B46E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9B7-41B6-8D53-9DA2C6B46E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9B7-41B6-8D53-9DA2C6B46E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Visualization!$A$24:$A$33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Visualization!$C$24:$C$33</c:f>
              <c:numCache>
                <c:formatCode>General</c:formatCode>
                <c:ptCount val="9"/>
                <c:pt idx="1">
                  <c:v>9</c:v>
                </c:pt>
                <c:pt idx="2">
                  <c:v>1</c:v>
                </c:pt>
                <c:pt idx="3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BD-48B5-9A42-0C4AE4C3C24D}"/>
            </c:ext>
          </c:extLst>
        </c:ser>
        <c:ser>
          <c:idx val="2"/>
          <c:order val="2"/>
          <c:tx>
            <c:strRef>
              <c:f>Visualization!$D$22:$D$23</c:f>
              <c:strCache>
                <c:ptCount val="1"/>
                <c:pt idx="0">
                  <c:v>complete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9B7-41B6-8D53-9DA2C6B46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9B7-41B6-8D53-9DA2C6B46E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9B7-41B6-8D53-9DA2C6B46E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9B7-41B6-8D53-9DA2C6B46E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9B7-41B6-8D53-9DA2C6B46E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F9B7-41B6-8D53-9DA2C6B46E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F9B7-41B6-8D53-9DA2C6B46E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F9B7-41B6-8D53-9DA2C6B46E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F9B7-41B6-8D53-9DA2C6B46E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Visualization!$A$24:$A$33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Visualization!$D$24:$D$33</c:f>
              <c:numCache>
                <c:formatCode>General</c:formatCode>
                <c:ptCount val="9"/>
                <c:pt idx="0">
                  <c:v>139</c:v>
                </c:pt>
                <c:pt idx="1">
                  <c:v>3029</c:v>
                </c:pt>
                <c:pt idx="2">
                  <c:v>60</c:v>
                </c:pt>
                <c:pt idx="3">
                  <c:v>23</c:v>
                </c:pt>
                <c:pt idx="4">
                  <c:v>1</c:v>
                </c:pt>
                <c:pt idx="5">
                  <c:v>170</c:v>
                </c:pt>
                <c:pt idx="6">
                  <c:v>1</c:v>
                </c:pt>
                <c:pt idx="7">
                  <c:v>29</c:v>
                </c:pt>
                <c:pt idx="8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BD-48B5-9A42-0C4AE4C3C24D}"/>
            </c:ext>
          </c:extLst>
        </c:ser>
        <c:ser>
          <c:idx val="3"/>
          <c:order val="3"/>
          <c:tx>
            <c:strRef>
              <c:f>Visualization!$E$22:$E$23</c:f>
              <c:strCache>
                <c:ptCount val="1"/>
                <c:pt idx="0">
                  <c:v>order_refunded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F9B7-41B6-8D53-9DA2C6B46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F9B7-41B6-8D53-9DA2C6B46E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F9B7-41B6-8D53-9DA2C6B46E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F9B7-41B6-8D53-9DA2C6B46E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F9B7-41B6-8D53-9DA2C6B46E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F9B7-41B6-8D53-9DA2C6B46E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F9B7-41B6-8D53-9DA2C6B46E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F9B7-41B6-8D53-9DA2C6B46E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F9B7-41B6-8D53-9DA2C6B46E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Visualization!$A$24:$A$33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Visualization!$E$24:$E$33</c:f>
              <c:numCache>
                <c:formatCode>General</c:formatCode>
                <c:ptCount val="9"/>
                <c:pt idx="0">
                  <c:v>12</c:v>
                </c:pt>
                <c:pt idx="1">
                  <c:v>687</c:v>
                </c:pt>
                <c:pt idx="2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BD-48B5-9A42-0C4AE4C3C24D}"/>
            </c:ext>
          </c:extLst>
        </c:ser>
        <c:ser>
          <c:idx val="4"/>
          <c:order val="4"/>
          <c:tx>
            <c:strRef>
              <c:f>Visualization!$F$22:$F$23</c:f>
              <c:strCache>
                <c:ptCount val="1"/>
                <c:pt idx="0">
                  <c:v>received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F9B7-41B6-8D53-9DA2C6B46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F9B7-41B6-8D53-9DA2C6B46E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F9B7-41B6-8D53-9DA2C6B46E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F9B7-41B6-8D53-9DA2C6B46E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F9B7-41B6-8D53-9DA2C6B46E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F9B7-41B6-8D53-9DA2C6B46E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F9B7-41B6-8D53-9DA2C6B46E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F9B7-41B6-8D53-9DA2C6B46E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F9B7-41B6-8D53-9DA2C6B46E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Visualization!$A$24:$A$33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Visualization!$F$24:$F$33</c:f>
              <c:numCache>
                <c:formatCode>General</c:formatCode>
                <c:ptCount val="9"/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BD-48B5-9A42-0C4AE4C3C24D}"/>
            </c:ext>
          </c:extLst>
        </c:ser>
        <c:ser>
          <c:idx val="5"/>
          <c:order val="5"/>
          <c:tx>
            <c:strRef>
              <c:f>Visualization!$G$22:$G$23</c:f>
              <c:strCache>
                <c:ptCount val="1"/>
                <c:pt idx="0">
                  <c:v>refund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F9B7-41B6-8D53-9DA2C6B46E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F9B7-41B6-8D53-9DA2C6B46E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F9B7-41B6-8D53-9DA2C6B46E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F9B7-41B6-8D53-9DA2C6B46E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F9B7-41B6-8D53-9DA2C6B46E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F9B7-41B6-8D53-9DA2C6B46E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F9B7-41B6-8D53-9DA2C6B46E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F9B7-41B6-8D53-9DA2C6B46E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F9B7-41B6-8D53-9DA2C6B46E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Visualization!$A$24:$A$33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Visualization!$G$24:$G$33</c:f>
              <c:numCache>
                <c:formatCode>General</c:formatCode>
                <c:ptCount val="9"/>
                <c:pt idx="0">
                  <c:v>6</c:v>
                </c:pt>
                <c:pt idx="1">
                  <c:v>118</c:v>
                </c:pt>
                <c:pt idx="2">
                  <c:v>5</c:v>
                </c:pt>
                <c:pt idx="3">
                  <c:v>5</c:v>
                </c:pt>
                <c:pt idx="5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BD-48B5-9A42-0C4AE4C3C24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[Aleemah_Alayaki_38285.xlsx]Visualization!PivotTable5</c:name>
    <c:fmtId val="3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Payment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method Vs Quantity ordered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Visualization!$B$37:$B$38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Visualization!$A$39:$A$48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Visualization!$B$39:$B$48</c:f>
              <c:numCache>
                <c:formatCode>General</c:formatCode>
                <c:ptCount val="9"/>
                <c:pt idx="0">
                  <c:v>2</c:v>
                </c:pt>
                <c:pt idx="1">
                  <c:v>782</c:v>
                </c:pt>
                <c:pt idx="2">
                  <c:v>4</c:v>
                </c:pt>
                <c:pt idx="3">
                  <c:v>39</c:v>
                </c:pt>
                <c:pt idx="5">
                  <c:v>40</c:v>
                </c:pt>
                <c:pt idx="6">
                  <c:v>259</c:v>
                </c:pt>
                <c:pt idx="7">
                  <c:v>10</c:v>
                </c:pt>
                <c:pt idx="8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7-45CB-B726-4C9608FB4E2E}"/>
            </c:ext>
          </c:extLst>
        </c:ser>
        <c:ser>
          <c:idx val="1"/>
          <c:order val="1"/>
          <c:tx>
            <c:strRef>
              <c:f>Visualization!$C$37:$C$38</c:f>
              <c:strCache>
                <c:ptCount val="1"/>
                <c:pt idx="0">
                  <c:v>closed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Visualization!$A$39:$A$48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Visualization!$C$39:$C$48</c:f>
              <c:numCache>
                <c:formatCode>General</c:formatCode>
                <c:ptCount val="9"/>
                <c:pt idx="1">
                  <c:v>9</c:v>
                </c:pt>
                <c:pt idx="2">
                  <c:v>1</c:v>
                </c:pt>
                <c:pt idx="3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7-45CB-B726-4C9608FB4E2E}"/>
            </c:ext>
          </c:extLst>
        </c:ser>
        <c:ser>
          <c:idx val="2"/>
          <c:order val="2"/>
          <c:tx>
            <c:strRef>
              <c:f>Visualization!$D$37:$D$38</c:f>
              <c:strCache>
                <c:ptCount val="1"/>
                <c:pt idx="0">
                  <c:v>complete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Visualization!$A$39:$A$48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Visualization!$D$39:$D$48</c:f>
              <c:numCache>
                <c:formatCode>General</c:formatCode>
                <c:ptCount val="9"/>
                <c:pt idx="0">
                  <c:v>139</c:v>
                </c:pt>
                <c:pt idx="1">
                  <c:v>3029</c:v>
                </c:pt>
                <c:pt idx="2">
                  <c:v>60</c:v>
                </c:pt>
                <c:pt idx="3">
                  <c:v>23</c:v>
                </c:pt>
                <c:pt idx="4">
                  <c:v>1</c:v>
                </c:pt>
                <c:pt idx="5">
                  <c:v>170</c:v>
                </c:pt>
                <c:pt idx="6">
                  <c:v>1</c:v>
                </c:pt>
                <c:pt idx="7">
                  <c:v>29</c:v>
                </c:pt>
                <c:pt idx="8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7-45CB-B726-4C9608FB4E2E}"/>
            </c:ext>
          </c:extLst>
        </c:ser>
        <c:ser>
          <c:idx val="3"/>
          <c:order val="3"/>
          <c:tx>
            <c:strRef>
              <c:f>Visualization!$E$37:$E$38</c:f>
              <c:strCache>
                <c:ptCount val="1"/>
                <c:pt idx="0">
                  <c:v>order_refunded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Visualization!$A$39:$A$48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Visualization!$E$39:$E$48</c:f>
              <c:numCache>
                <c:formatCode>General</c:formatCode>
                <c:ptCount val="9"/>
                <c:pt idx="0">
                  <c:v>12</c:v>
                </c:pt>
                <c:pt idx="1">
                  <c:v>687</c:v>
                </c:pt>
                <c:pt idx="2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7-45CB-B726-4C9608FB4E2E}"/>
            </c:ext>
          </c:extLst>
        </c:ser>
        <c:ser>
          <c:idx val="4"/>
          <c:order val="4"/>
          <c:tx>
            <c:strRef>
              <c:f>Visualization!$F$37:$F$38</c:f>
              <c:strCache>
                <c:ptCount val="1"/>
                <c:pt idx="0">
                  <c:v>received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Visualization!$A$39:$A$48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Visualization!$F$39:$F$48</c:f>
              <c:numCache>
                <c:formatCode>General</c:formatCode>
                <c:ptCount val="9"/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07-45CB-B726-4C9608FB4E2E}"/>
            </c:ext>
          </c:extLst>
        </c:ser>
        <c:ser>
          <c:idx val="5"/>
          <c:order val="5"/>
          <c:tx>
            <c:strRef>
              <c:f>Visualization!$G$37:$G$38</c:f>
              <c:strCache>
                <c:ptCount val="1"/>
                <c:pt idx="0">
                  <c:v>refund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Visualization!$A$39:$A$48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Visualization!$G$39:$G$48</c:f>
              <c:numCache>
                <c:formatCode>General</c:formatCode>
                <c:ptCount val="9"/>
                <c:pt idx="0">
                  <c:v>6</c:v>
                </c:pt>
                <c:pt idx="1">
                  <c:v>118</c:v>
                </c:pt>
                <c:pt idx="2">
                  <c:v>5</c:v>
                </c:pt>
                <c:pt idx="3">
                  <c:v>5</c:v>
                </c:pt>
                <c:pt idx="5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07-45CB-B726-4C9608FB4E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65703296"/>
        <c:axId val="1131610640"/>
        <c:axId val="0"/>
      </c:bar3DChart>
      <c:catAx>
        <c:axId val="106570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610640"/>
        <c:crosses val="autoZero"/>
        <c:auto val="1"/>
        <c:lblAlgn val="ctr"/>
        <c:lblOffset val="100"/>
        <c:noMultiLvlLbl val="0"/>
      </c:catAx>
      <c:valAx>
        <c:axId val="113161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0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392208</xdr:colOff>
      <xdr:row>0</xdr:row>
      <xdr:rowOff>98613</xdr:rowOff>
    </xdr:from>
    <xdr:to>
      <xdr:col>22</xdr:col>
      <xdr:colOff>168090</xdr:colOff>
      <xdr:row>19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BB6B7-F618-B2B8-5C97-A5FA5898D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100853</xdr:colOff>
      <xdr:row>20</xdr:row>
      <xdr:rowOff>11207</xdr:rowOff>
    </xdr:from>
    <xdr:to>
      <xdr:col>23</xdr:col>
      <xdr:colOff>44825</xdr:colOff>
      <xdr:row>32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D0BFAF-7BBF-0390-7CB4-9538E55E8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112057</xdr:colOff>
      <xdr:row>32</xdr:row>
      <xdr:rowOff>159964</xdr:rowOff>
    </xdr:from>
    <xdr:to>
      <xdr:col>23</xdr:col>
      <xdr:colOff>134470</xdr:colOff>
      <xdr:row>53</xdr:row>
      <xdr:rowOff>21852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875FFA6-6C4C-862C-15C0-B64564DB8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85.89581238426" createdVersion="8" refreshedVersion="8" minRefreshableVersion="3" recordCount="5001" xr:uid="{C61DB0DA-6087-429E-8E18-04750E554C0E}">
  <cacheSource type="worksheet">
    <worksheetSource ref="A1:U1048576" sheet="Pakistan Ecommerce dataset"/>
  </cacheSource>
  <cacheFields count="21">
    <cacheField name="item_id" numFmtId="0">
      <sharedItems containsString="0" containsBlank="1" containsNumber="1" containsInteger="1" minValue="211131" maxValue="216774"/>
    </cacheField>
    <cacheField name="status" numFmtId="0">
      <sharedItems containsBlank="1"/>
    </cacheField>
    <cacheField name="created_at" numFmtId="0">
      <sharedItems containsNonDate="0" containsDate="1" containsString="0" containsBlank="1" minDate="2016-07-01T00:00:00" maxDate="2016-07-21T00:00:00" count="21"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m/>
      </sharedItems>
    </cacheField>
    <cacheField name="sku" numFmtId="0">
      <sharedItems containsBlank="1"/>
    </cacheField>
    <cacheField name="price" numFmtId="0">
      <sharedItems containsString="0" containsBlank="1" containsNumber="1" minValue="0.15" maxValue="190725"/>
    </cacheField>
    <cacheField name="qty_ordered" numFmtId="0">
      <sharedItems containsString="0" containsBlank="1" containsNumber="1" containsInteger="1" minValue="1" maxValue="34"/>
    </cacheField>
    <cacheField name="grand_total" numFmtId="0">
      <sharedItems containsString="0" containsBlank="1" containsNumber="1" minValue="0" maxValue="1155966"/>
    </cacheField>
    <cacheField name="increment_id" numFmtId="0">
      <sharedItems containsString="0" containsBlank="1" containsNumber="1" containsInteger="1" minValue="100147443" maxValue="100151450"/>
    </cacheField>
    <cacheField name="category_name_1" numFmtId="0">
      <sharedItems containsBlank="1" count="17">
        <s v="Women's Fashion"/>
        <s v="Beauty &amp; Grooming"/>
        <s v="Soghaat"/>
        <s v="Mobiles &amp; Tablets"/>
        <s v="Appliances"/>
        <s v="Home &amp; Living"/>
        <s v="Men's Fashion"/>
        <s v="Kids &amp; Baby"/>
        <s v="\N"/>
        <s v="Others"/>
        <s v="Entertainment"/>
        <s v="Computing"/>
        <s v="Superstore"/>
        <s v="Health &amp; Sports"/>
        <s v="Books"/>
        <s v="School &amp; Education"/>
        <m/>
      </sharedItems>
    </cacheField>
    <cacheField name="sales_commission_code" numFmtId="0">
      <sharedItems containsBlank="1" containsMixedTypes="1" containsNumber="1" containsInteger="1" minValue="11" maxValue="306000000000"/>
    </cacheField>
    <cacheField name="discount_amount" numFmtId="0">
      <sharedItems containsString="0" containsBlank="1" containsNumber="1" minValue="0" maxValue="5000"/>
    </cacheField>
    <cacheField name="payment_method" numFmtId="0">
      <sharedItems containsBlank="1"/>
    </cacheField>
    <cacheField name="Working Date" numFmtId="0">
      <sharedItems containsNonDate="0" containsDate="1" containsString="0" containsBlank="1" minDate="2016-07-01T00:00:00" maxDate="2016-07-21T00:00:00"/>
    </cacheField>
    <cacheField name="BI Status" numFmtId="0">
      <sharedItems containsBlank="1"/>
    </cacheField>
    <cacheField name=" MV " numFmtId="0">
      <sharedItems containsString="0" containsBlank="1" containsNumber="1" containsInteger="1" minValue="0" maxValue="1155966"/>
    </cacheField>
    <cacheField name="Year" numFmtId="0">
      <sharedItems containsString="0" containsBlank="1" containsNumber="1" containsInteger="1" minValue="2016" maxValue="2016"/>
    </cacheField>
    <cacheField name="Month" numFmtId="0">
      <sharedItems containsString="0" containsBlank="1" containsNumber="1" containsInteger="1" minValue="7" maxValue="7"/>
    </cacheField>
    <cacheField name="Customer Since" numFmtId="0">
      <sharedItems containsBlank="1"/>
    </cacheField>
    <cacheField name="M-Y" numFmtId="0">
      <sharedItems containsNonDate="0" containsDate="1" containsString="0" containsBlank="1" minDate="2023-07-16T00:00:00" maxDate="2023-07-17T00:00:00"/>
    </cacheField>
    <cacheField name="FY" numFmtId="0">
      <sharedItems containsBlank="1"/>
    </cacheField>
    <cacheField name="Customer ID" numFmtId="0">
      <sharedItems containsString="0" containsBlank="1" containsNumber="1" containsInteger="1" minValue="1" maxValue="15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85.901403935182" createdVersion="8" refreshedVersion="8" minRefreshableVersion="3" recordCount="5000" xr:uid="{1C1310A0-886A-429B-ABCA-C8664BA073CB}">
  <cacheSource type="worksheet">
    <worksheetSource name="Ecommerce"/>
  </cacheSource>
  <cacheFields count="21">
    <cacheField name="item_id" numFmtId="0">
      <sharedItems containsSemiMixedTypes="0" containsString="0" containsNumber="1" containsInteger="1" minValue="211131" maxValue="216774"/>
    </cacheField>
    <cacheField name="status" numFmtId="0">
      <sharedItems count="6">
        <s v="complete"/>
        <s v="canceled"/>
        <s v="order_refunded"/>
        <s v="received"/>
        <s v="refund"/>
        <s v="closed"/>
      </sharedItems>
    </cacheField>
    <cacheField name="created_at" numFmtId="14">
      <sharedItems containsSemiMixedTypes="0" containsNonDate="0" containsDate="1" containsString="0" minDate="2016-07-01T00:00:00" maxDate="2016-07-21T00:00:00"/>
    </cacheField>
    <cacheField name="sku" numFmtId="0">
      <sharedItems count="1651">
        <s v="kreations_YI 06-L"/>
        <s v="kcc_Buy 2 Frey Air Freshener &amp; Get 1 Kasual Body Spray Free"/>
        <s v="Ego_UP0017-999-MR0"/>
        <s v="kcc_krone deal"/>
        <s v="BK7010400AG"/>
        <s v="UK_Namkino All In One 200 Gms"/>
        <s v="UK_Namkino Mix Nimco 400 Gms"/>
        <s v="Apple iPhone 6S 64GB"/>
        <s v="GFC_Pedestal Myga Cross Base (Special Guard) 24&quot;"/>
        <s v="BK1070200PL"/>
        <s v="BK1130200CF"/>
        <s v="kcc_Sultanat"/>
        <s v="kcc_glamour deal"/>
        <s v="Assetmen_MD-346-M"/>
        <s v="cr_DATES WITH CASHEW-400 GM"/>
        <s v="UK_Gift Box Mix Dry Fruit Sweets 500 Gms"/>
        <s v="itter_AB 1199"/>
        <s v="RL_B005"/>
        <s v="bed&amp;rest_S7"/>
        <s v="L&amp;L_LLHLE8224S"/>
        <s v="J&amp;J_JJR-4"/>
        <s v="J&amp;J_JJR-20"/>
        <s v="D Lend a Helping Hand"/>
        <s v="Mochika_M0001112-12"/>
        <s v="Mochika_M0001112-8"/>
        <s v="SKMT_Blood Test"/>
        <s v="SKMT_Medicine"/>
        <s v="sputnik_701/5-11"/>
        <s v="Ctees-Black Zip- Up Hoodie-XL"/>
        <s v="Samsung Galaxy J5"/>
        <s v="Veet_4"/>
        <s v="RS_Gulab jaman Tin"/>
        <s v="cr_PEANUT SALTY-200 GM"/>
        <s v="Oriflame_21557"/>
        <s v="JBS_TAT-128"/>
        <s v="Ajmery_BRR-590-M"/>
        <s v="HOS_GUCFW75"/>
        <s v="Lexon_LL116B-Blue"/>
        <s v="kcc_Fantasy Perfumed Talcum Powder-200gm"/>
        <s v="2Zee_SC6"/>
        <s v="Q MOBILE Noir X20"/>
        <s v="rehaab_RJ160047"/>
        <s v="Farah_3-B"/>
        <s v="RS_Sohan Halwa Tin"/>
        <s v="UK_Soan Papdi Original 250 Gms"/>
        <s v="UK_Gift Box Soghaat 500 Gms"/>
        <s v="RS_Double Delight"/>
        <s v="Al Muhafiz Sohan Halwa Almond"/>
        <s v="UK_Gift Box Baklawa 500 Gms"/>
        <s v="sputnik_2146/6-8"/>
        <s v="kkc_Kingtox 450ml Classic Green All Insect Killer Spray"/>
        <s v="Al Muhafiz Sohan Halwa Walnut"/>
        <s v="RS_Honey Dry Fruit Halwa"/>
        <s v="itter_AB 1214"/>
        <s v="Eco Star_40U557"/>
        <s v="Orient_OR-6057 GX LGFD LV"/>
        <s v="HOS_JPGCW100"/>
        <s v="kkc_Jasmine King Air Freshener"/>
        <s v="asimjofaeanew_5A"/>
        <s v="ajmery_F9-981"/>
        <s v="hijabh_JILBAB-C (1)-52x"/>
        <s v="noritake_NTM163M"/>
        <s v="RS_Habshi Halwa Tin"/>
        <s v="sentiments_WRK1612"/>
        <s v="bata_comfit-8613714-43-9"/>
        <s v="UK_Namkino Mix Nimco 8 Pcs Gift Pack"/>
        <s v="Inoxy_Inoxy Hair Miracle Elixir"/>
        <s v="RS_Chum Chum Tin"/>
        <s v="Dany_AUK-650 "/>
        <s v="urban_ PT004-L"/>
        <s v="jackpot_JP-7999"/>
        <s v="UK_Gift Box Pistachio Delight 500 Gms"/>
        <s v="test_tcsconnect"/>
        <s v="sst_Lyquin-Regular fit-Large"/>
        <s v="Fcafe_11777-L"/>
        <s v="LC_359547105042"/>
        <s v="LC_3349668508587"/>
        <s v="RS_pheni Desi Ghee 1 kg "/>
        <s v="UK_Gulab Jamun Tin Pack 500 Gms"/>
        <s v="UK_Chum Chum Tin Pack  500 Gms"/>
        <s v="UK_Namkino Mix Nimco 200 Gms"/>
        <s v="sentiments_Ferrero Rocher Gift Box"/>
        <s v="EGO_E02377-SML-BG00-S"/>
        <s v="darzee_DP-234-B-Pink-15-M"/>
        <s v="Q MOBILE Noir W7"/>
        <s v="RS_Kaju Barfi"/>
        <s v="RS_cake rusk"/>
        <s v="HR_Bhel Puri 200g"/>
        <s v="UK_Gift Box Almond Delight 500 Gms"/>
        <s v="UK_Soan Papdi 500 Gms"/>
        <s v="Huawei Honor 4C"/>
        <s v="bata_comfit-8614096-43-9"/>
        <s v="bata_comfit-8614096-41-7"/>
        <s v="UK_Gift Box Baklawa 300 Gms"/>
        <s v="UK_Namkino Daal Moth Classic 160 Gms"/>
        <s v="kcc_Bold Pocket Perfume"/>
        <s v="UK_Cake Rusk Original 150 Gms"/>
        <s v="itter_AB 1207"/>
        <s v="Samsung Galaxy J7"/>
        <s v="Dany_AUK 55 "/>
        <s v="anex_2028"/>
        <s v="Atiqa_ACFP-01"/>
        <s v="UK_Soan Papdi Orange 250 Gms"/>
        <s v="kcc_Xtreme Classical Men Shower Gel"/>
        <s v="UK_Tea Rusk Regular 220 Gms"/>
        <s v="kcc_Glow"/>
        <s v="emo_HST-17030-B-M"/>
        <s v="Dany_Powerbank Pb- 41"/>
        <s v="Getiit_Joy"/>
        <s v="MYWALET_MW-012-BLACK"/>
        <s v="sstop_Mini AIr Conditioner"/>
        <s v="Huawei_Huawei B2 Talk Band"/>
        <s v="cr_DATES WITH CASHEW-200 GM"/>
        <s v="cr_DATES WITH WALNUT-200 GM"/>
        <s v="Xenium_TG-201653"/>
        <s v="Xenium_TG-2016132"/>
        <s v="Xenium_MBC-2016130"/>
        <s v="ESPICO_Sports Bra-Skin-Free size"/>
        <s v="PucaM_FLASH-BLACK-45"/>
        <s v="Huawei Y221"/>
        <s v="Rabia_1-A"/>
        <s v="kkc_Rose Oasis Prickly Heat Powder"/>
        <s v="cr_MUZAFTI IRANI (500GM)"/>
        <s v="test_tcsconnect1"/>
        <s v="Test Hazir Product 2-Karachi"/>
        <s v="Audionic_B-710"/>
        <s v="Haier M106"/>
        <s v="GBH-GL245-GOLD-7"/>
        <s v="itter_AB1263"/>
        <s v="GBH-GL226-PINK-8"/>
        <s v="sstop_3dcreenwithspeakers"/>
        <s v="UK_Namkino Khat Mitha Mix 400 Gms"/>
        <s v="UK_Sohan Halwa Tin Pack 400 Gms"/>
        <s v="bata_leena-5178202-38-5"/>
        <s v="KC_209 White-M"/>
        <s v="mm_AG-1038c"/>
        <s v="3m_DC272923871"/>
        <s v="MEGUIAR_G12711"/>
        <s v="MEGUIAR_G3503"/>
        <s v="MEGUIAR_X3070"/>
        <s v="BFk_Denim Jeans with Gallace for Boys |OF67-3-4 yrs"/>
        <s v="RS_Soan Papri-250gm"/>
        <s v="kcc_lush"/>
        <s v="HR_Pani Puri 360g"/>
        <s v="kcc_active"/>
        <s v="kcc_Xtreme Mantastic Men Shower Gels"/>
        <s v="Rajesh_RAJ033"/>
        <s v="ajmery_AJ-123-L"/>
        <s v="mitsubishi_1.5 ton SRC 18CLK"/>
        <s v="Dany_Genius Tab G7 Metallica "/>
        <s v="bata_leena-6618940-39-6"/>
        <s v="gree_12CZ8"/>
        <s v="Teenz_B-0541"/>
        <s v="Emo_SS-22057-11"/>
        <s v="sapil_Sapil Disclosure Men 100ML"/>
        <s v="MYWALET_MW-002-D-BROWN"/>
        <s v="kcc_Bakheer Pocket Perfume"/>
        <s v="kcc_Oudh Pocket Perfume"/>
        <s v="kcc_Asool Pocket Perfume"/>
        <s v="Veet_3"/>
        <s v="itter_AB 1141"/>
        <s v="Veet_5"/>
        <s v="sst_Logic  3-Regular fit-Medium"/>
        <s v="kkc_Hayam King Air Freshener"/>
        <s v="sapil_Sapil Passion Women 200ML"/>
        <s v="Dynasty_Classic Cotton-Skin"/>
        <s v="WE_ni72_parrot-veet-gift"/>
        <s v="cos_prfume_9"/>
        <s v="Trans_LW 509B "/>
        <s v="LC_3595471021182"/>
        <s v="shoppingmania_18k Gold Filled Blue Ruby Necklace &amp; Earrings"/>
        <s v="Teenz_R-0172-7"/>
        <s v="HOS_RLRW100"/>
        <s v="AKL_A131131293_FC-12"/>
        <s v="MYWALET_MW-014-BLACK"/>
        <s v="Xenium_WA-201611"/>
        <s v="pak_B-32"/>
        <s v="rub_Rubian_VR-Box With Remote"/>
        <s v="kkc_ Icy Menthol Oasis Prickly Heat Powder"/>
        <s v="shoppingmania_Enamel Retro NecklaceTitanic Heart Crystal Pendant"/>
        <s v="Teenz_E-1574 silver"/>
        <s v="emo_HSP-17043-M"/>
        <s v="Emo_HST-28676-L"/>
        <s v="RS_Pheni Desi Ghee 500gm"/>
        <s v="Huawei Honor 4X"/>
        <s v="AUDIONIC6-954217-513546"/>
        <s v="bata_leena-5176214-40-7"/>
        <s v="Tiraaz_Tm-01-001-M"/>
        <s v="Audionic_B-334"/>
        <s v="kcc_effect"/>
        <s v="bata_wein-8734881-44-10"/>
        <s v="CU-0107-Slim Fit Small"/>
        <s v="itter_AB 1122"/>
        <s v="itter_AB 1126"/>
        <s v="itter_AB 1125"/>
        <s v="HR_Soan Papdi 500g"/>
        <s v="stitchers_TnT 012-L"/>
        <s v="Ego_E02437-GN0-Green-XSM"/>
        <s v="Ref-Queen 5041-Black-38"/>
        <s v="B-power_8282391-44"/>
        <s v="dawlance_Health Zone Plus 30 - 1.5 Ton Air Conditioner"/>
        <s v="vitamin_Vita White"/>
        <s v="Rajesh_RAJ61"/>
        <s v="BO_topfastRc-yellow"/>
        <s v="Rajesh_Ben 10 Rail"/>
        <s v="kcc_jazzy"/>
        <s v="Samsung Galaxy S7 Edge"/>
        <s v="BO_racingjeeoRC-silver"/>
        <s v="Rajesh_Green Ben 10 Educational Computer"/>
        <s v="BO_nonRC-Jeep-Red"/>
        <s v="BO_blocks-small-1"/>
        <s v="osaka_3.5W LED BULB"/>
        <s v="Mochika_M0001125-8"/>
        <s v="Mochika_M0001125-12"/>
        <s v="Dany256564981654986456"/>
        <s v="Dany72474879523146357896"/>
        <s v="cr_REWARI CHAKWAL"/>
        <s v="AKL_A131128850_SS-19_Blue"/>
        <s v="ihijab_PN025"/>
        <s v="bed&amp;rest_Danika 3D"/>
        <s v="VITAMIN_KOJIC ACID WHITENING CREAM"/>
        <s v="PHILIPS_HP8600_32"/>
        <s v="b&amp;d_Citrus Juicer CJ650   "/>
        <s v="vitamin_Kojic Acid Whitening Face Wash"/>
        <s v="E TCF_Educate a child for a month-PKR 1250"/>
        <s v="bata_comfit-8614737-42-8"/>
        <s v="kcc_Cool Pocket Perfume"/>
        <s v="UK_Gift Box Mix Sweets 500 Gms"/>
        <s v="Dynasty_Dynasty Spark-Off-White"/>
        <s v="mitsubhisi_1.0 Ton - SRK-13CMK"/>
        <s v="Dynasty_Dynasty Spark-Grey"/>
        <s v="UK_Bangali Rasgulla Tin Pack  500 Gms"/>
        <s v="UK_Namkino Masala Sev 200 Gms"/>
        <s v="UK_ Namkino Daal Moong 200 Gms"/>
        <s v="UK_Bhel Puri 200 Gms"/>
        <s v="UK_Namkino Khat Mitha Mix 200 Gms"/>
        <s v="Ctees_Paris Butterflies Pouch"/>
        <s v="bata_comfit-8644502-42-8"/>
        <s v="Emo_SS-18755-41"/>
        <s v="itter_AB 1211"/>
        <s v="WE_TU2"/>
        <s v="bata_bags_9064517-Brown"/>
        <s v="sapil_Sapil Nancy Women 200ML"/>
        <s v="ajmery_TA-3"/>
        <s v="Emo-CT-24304 Green 8 Pocket Cargo Trouser-34"/>
        <s v="UK_Kala Jamun Tin Pack 500 Gms"/>
        <s v="tram_TT25125100"/>
        <s v="US-MSK-6-pink-2T"/>
        <s v="ihijab_PN041"/>
        <s v="asimjofaeanew_4A"/>
        <s v="tram_TT25128100"/>
        <s v="jackpot_JP-902"/>
        <s v="sanasafinaz_march16_10B-Nationwide Delivery"/>
        <s v="HR_Punjabi Tadka 200g"/>
        <s v="UK_Namkino Crunchy Nut Mix 200 Gms"/>
        <s v="Royal_Energy saver Fan 56 New Model"/>
        <s v="emo_Emo-MH-25104-M"/>
        <s v="urban_URT0025 -L"/>
        <s v="Emo-CT-24302 Brown Twill Cotton 8 Pocket Cargo Trouser-30"/>
        <s v="emo_Emo-MH-19734-M"/>
        <s v="UK_Namkino Mix Nimco 5 Pcs Gift Pack"/>
        <s v="dawlance_Refrigerator 9170WB Energy Saver"/>
        <s v="UK_Bangali Chum Chum Tin Pack  500 Gms"/>
        <s v="bed&amp;rest_B3"/>
        <s v="tram_TT23080083"/>
        <s v="ajmery_BAT-3-S"/>
        <s v="UC_Dark Navy Plain Polo-XL"/>
        <s v="UC_Rust Plain Polo-XL"/>
        <s v="UC_Purple Plain Polo-XL"/>
        <s v="UC_Lagoon Plain Polo-XL"/>
        <s v="audionic9-542175-49576"/>
        <s v="shoppers stop_AndroidOTGAdaptor-7"/>
        <s v="sputnik_806/14A-8"/>
        <s v="Rajesh_White Wax Vac Ear Cleaner"/>
        <s v="Samsung Galaxy A7 710F (2016)"/>
        <s v="casio_MTP-1183A-2ADF"/>
        <s v="stitchers_TnT 034-L"/>
        <s v="qzs_Blue Cotton Broad Neck T-shirt"/>
        <s v="Apple iPhone 6S 16GB"/>
        <s v="vitamin_Milk Thistle Liver Formula"/>
        <s v="Q&amp;Q_VW90-112Y"/>
        <s v="emo_MK-19113-S"/>
        <s v="Tiraaz_Tm-02-012-S"/>
        <s v="Tiraaz_Tm-02-016-S"/>
        <s v="Dynasty_Dynasty Spark-Royal Blue"/>
        <s v="Dynasty_Dynasty Spark-French Blue"/>
        <s v="Dynasty_Dynasty Spark-Brown"/>
        <s v="Emo_SS-24020-42"/>
        <s v="GBH_GS802-7"/>
        <s v="Mochika_M0001129-10"/>
        <s v="RS_Karachi Halwa Tin"/>
        <s v="cr_AJWA DATES (400 GM)"/>
        <s v="kcc_Sultanat Pocket Perfume"/>
        <s v="Haier G20"/>
        <s v="Eco Star_32U557"/>
        <s v="Dany6-954217-555652"/>
        <s v="kcc_lavender"/>
        <s v="kkc_Fayha King Air Freshener"/>
        <s v="kkc_Lavender King Air Freshener"/>
        <s v="kcc_rose"/>
        <s v="kcc_fresh"/>
        <s v="west point_WF-306"/>
        <s v="RS_Sohan Halwa_Tin-1000 GM"/>
        <s v="Huawei P8 lite"/>
        <s v="Audionic_LT-486"/>
        <s v="ajmery_1-AJ"/>
        <s v="alpina_Popcorn Maker SF-2608"/>
        <s v="Haier M108"/>
        <s v="Gree_24CZ8"/>
        <s v="hol_A-406M-42"/>
        <s v="Samsung Galaxy A3"/>
        <s v="PHILIPS_HP8105_29"/>
        <s v="RS_Baklawa 500gm"/>
        <s v="RS_Nan Khatai"/>
        <s v="philips_HD8323/01"/>
        <s v="cr_ALMOND PLAIN-500 GM"/>
        <s v="dawlance_Health Zone Plus 15 - 1 Ton Air Conditioner"/>
        <s v="Audionic_B-880"/>
        <s v="mm_AG-3017"/>
        <s v="VITAMIN_VITA HAIR TREATMENT"/>
        <s v="vitamin_Aloe Vera Plus"/>
        <s v="audionic6-954217-562582"/>
        <s v="MYWALET_MW-060-BROWN"/>
        <s v="WE_MA14"/>
        <s v="Teenz_E-1573"/>
        <s v="AT-TT-2"/>
        <s v="AT-MFNC-10"/>
        <s v="BB_KIDSHD_PIR"/>
        <s v="BB_KIDSHD_ BUL"/>
        <s v="JBS_SL-STOR-031"/>
        <s v="BO_nonRC-Jeep-Silver"/>
        <s v="AUDIONIC BT110 SPEAKER"/>
        <s v="sapil_Sapil Chichi Women 100ML"/>
        <s v="AKL_A131128777_SS-33_Yellow"/>
        <s v="Dany6-954217-691862"/>
        <s v="kke_SCF690_17-A2P-global-001"/>
        <s v="PucaM_SS-35-OLIVE BLACK-42"/>
        <s v="ajmery_SYB-519-43"/>
        <s v="Bold_Classic"/>
        <s v="Bold_Active"/>
        <s v="PucaM_atlas-grey-42"/>
        <s v="Life source_GS300"/>
        <s v="OPI_NLF16"/>
        <s v="salience_SK101-L"/>
        <s v="panasonic_3411"/>
        <s v="UK_Cake Rusk Cardamom 150 Gms"/>
        <s v="bb_WSTIV"/>
        <s v="KI_bedsheet-2050mkmmbs"/>
        <s v="Al Muhafiz Sohan Halwa Cashew"/>
        <s v="audionic_AH-70"/>
        <s v="Dawlance_MD 10 + DWB 600"/>
        <s v="kcc_social"/>
        <s v="kcc_smart"/>
        <s v="Rajesh_RAJ001"/>
        <s v="HR_Moong Dal 200g"/>
        <s v="UK_Karachi Halwa Tin Pack 400 Gms"/>
        <s v="emo_SS-17227-L"/>
        <s v="sst_Jessy-Regular fit-Large"/>
        <s v="BK5110500DG"/>
        <s v="kcc_Charming Perfumed Talcum Powder-100gm"/>
        <s v="sstop_etable"/>
        <s v="sst_Logic 2-Slim Fit-Large"/>
        <s v="samsung_ETA-U90JWSO_45"/>
        <s v="AKL_GMTP002_Earth Red-L"/>
        <s v="mm_AG-2049"/>
        <s v="UC_PP-004-L"/>
        <s v="liberty_9788174367181"/>
        <s v="casio_MTP-1302D-1A1VDF"/>
        <s v="Senorita_GAK-836-RED-34"/>
        <s v="Dany_6954217552453"/>
        <s v="dany_6954217942148"/>
        <s v="kcc_funky"/>
        <s v="Huawei_Y6 DS"/>
        <s v="iPhone SE-16GB"/>
        <s v="3m_NANOPAX"/>
        <s v="Gasonline-MPT-524-BEIGE-36"/>
        <s v="Ifsha_CU-0047"/>
        <s v="UK_Namkino Badshahi Mix 200 Gms"/>
        <s v="UK_Namkino Spicy Peanuts 200 Gms"/>
        <s v="Tiraaz_Tm-02-019-L"/>
        <s v="centrix_Scootify - Red Self Balancing Scooter"/>
        <s v="Audionic  BT125 Speaker"/>
        <s v="HOL_A-802T-39"/>
        <s v="BB_RCKBS_GARD"/>
        <s v="UK_Gift Box Habshi Halwa 500 Gms"/>
        <s v="UK_Habshi Halwa Tin Pack 400 Gms"/>
        <s v="UK_Pheni 400 Gms"/>
        <s v="UC_SP-042-L"/>
        <s v="emo_MJ-21916-36"/>
        <s v="Gasonline-MPT-560-GREY-30"/>
        <s v="AKL_A131128809_SS-87_Sea Green"/>
        <s v="AKL_A131130523_SS-185_Blue"/>
        <s v="AKL_A131128827_SS-118_Ivory"/>
        <s v="nabila_Nchant FOR Olive"/>
        <s v="AKL_DL-02-YELLOW"/>
        <s v="UK_Namkino Chatkhara Papdi 150 Gms"/>
        <s v="jackpot_JP-14"/>
        <s v="RUB_Kingston_16 gb Sd Card"/>
        <s v="B-power_8284384-42"/>
        <s v="Emotions_Emo-BS-28436"/>
        <s v="J&amp;J_JJNR16"/>
        <s v="J&amp;J_JJPS-007XL"/>
        <s v="J&amp;J_JJNR12"/>
        <s v="nabila_Ngage FOR Honey"/>
        <s v="Truck Art Round metal tray"/>
        <s v="CK_530-Vest-XLarge"/>
        <s v="CK_530-Underwear-XLarge"/>
        <s v="closecomfort_PC8"/>
        <s v="edifier_XM6-PF"/>
        <s v="qzs_Black V-Neck T-Shirt"/>
        <s v="sm-SamsungC3520"/>
        <s v="qzs_V-neck by QZS Clothing"/>
        <s v="BO_4 Ft Sunset Glow Baby Swimming Pool"/>
        <s v="RT002-M"/>
        <s v="shubinak_SN-ERT-13-S - 34"/>
        <s v="shubinak_SN-ERT-13-grey-S - 34"/>
        <s v="AKL_A131128767_SS-25_Light Blue"/>
        <s v="AKL_A131130507_SS-161_Blue"/>
        <s v="Silkasia_Cream Stylish Embroidered Dress"/>
        <s v="UK_ Namkino Lajawab Mix 200 Gms"/>
        <s v="QMobile Bolt T50"/>
        <s v="shubinak_SN-ERT-13-grey-M - 36"/>
        <s v="kcc_bakheer"/>
        <s v="bata_comfit-8744557-41-7"/>
        <s v="JBS_WEN-043"/>
        <s v="JBS_TAT-173"/>
        <s v="Hstyle_HW-2016165"/>
        <s v="emo_Emo-VB-12 Black Blazer"/>
        <s v="vitamin_Ultra Gainer"/>
        <s v="BK1010200BR"/>
        <s v="UK_Gift Box Sohan Halwa 500 Gms"/>
        <s v="UK_Gulab Jamun Tin Pack  1000 Gms"/>
        <s v="AC_ac168-yellow"/>
        <s v="Emo_SS-21775-41"/>
        <s v="Hawks_A17"/>
        <s v="urban_URT0023-L"/>
        <s v="Bold_Fresh"/>
        <s v="BK5110250OR"/>
        <s v="BK5110500"/>
        <s v="Infinix Hot Note X551-1GB-Gold-Nationwide Delivery"/>
        <s v="Lenovo Zuk"/>
        <s v="Nokia Asha 105"/>
        <s v="bata_comfit-8613714-44-10"/>
        <s v="bata_leena-5161226-37-4"/>
        <s v="PucaM_SS-25-BLACK-41"/>
        <s v="PucaM_SS-2715-CAMEL-43"/>
        <s v="kkc_Rose King  Air Freshener"/>
        <s v="AC_110-white with blacck"/>
        <s v="hol_T-38-42"/>
        <s v="Am-PTV_VC-1029-M"/>
        <s v="Audionic_ LT-480 "/>
        <s v="sputnik_701/5-9"/>
        <s v="B-power_8282391-43"/>
        <s v="sputnik_701/D14-10"/>
        <s v="Hstyle_HW-2016156"/>
        <s v="Veet_1"/>
        <s v="kcc_Harmony Perfumed Talcum Powder-200gm"/>
        <s v="rute2_Vit B 50 Complex 50 Tablets"/>
        <s v="vitamin_Ultra Whey Protein"/>
        <s v="MYWALET_MW-033-D1-BLACK"/>
        <s v="vitamin_Royal Jelly 500"/>
        <s v="VITAMIN_HAIR SKIN &amp; NAIL FORMULA"/>
        <s v="VITAMIN_WHITENING BB CREAM"/>
        <s v="alkhair_Black Seed Oil Softgel Capsules100  Cap bottle"/>
        <s v="ESPICO_050-Fancy Nylon Bra-Black-34"/>
        <s v="JBS_SL-STOR-017"/>
        <s v="JBS_SL-STOR-051"/>
        <s v="JBS_SL-STOR-024"/>
        <s v="sputnik_177/9-10"/>
        <s v="Audionic_DJ-106"/>
        <s v="sputnik_3444/10-9"/>
        <s v="ihijab_PN039"/>
        <s v="ajwa_Ajwa Seeds Powder"/>
        <s v="ajwa_Ajwa Dates Powder"/>
        <s v="ESPICO_Classic Cotton-Skin-42"/>
        <s v="samsung_EBF1A2GBU_8"/>
        <s v="Ajmery_BRR-590-L"/>
        <s v="HOS-m_DUNBM100"/>
        <s v="HOS-m_DVFCWM125"/>
        <s v="UK_Namkino Aaloo Sev 200 Gms"/>
        <s v="HOS_HBDRW90"/>
        <s v="PucaM_COOPER-NAVY-41"/>
        <s v="sputnik_741/14-8"/>
        <s v="Q&amp;Q_RP00J002Y"/>
        <s v="HR_Bombay Mixture 200g"/>
        <s v="qzs_Black Mens V-neck T-shirt"/>
        <s v="UK_ Cake Rusk Cardamom 700 Gms"/>
        <s v="Audionic6-954217-516486"/>
        <s v="RS_Nimcolia-5pack"/>
        <s v="qzs_White V-Neck T-Shirt"/>
        <s v="Bold_Noir"/>
        <s v="QMobile Noir S3"/>
        <s v="Rajesh_Pink Dora Electric Piano Keyboard"/>
        <s v="Q MOBILE Noir X700 Pro"/>
        <s v="Samsung_40J5200"/>
        <s v="qzs_Silver Grey V-Neck Shirt"/>
        <s v="LALA_LFK-10"/>
        <s v="ESPICO_Seamless-Black-Free size"/>
        <s v="OHT_LGW-13-Black"/>
        <s v="Ctees_Teddy Love Keychain"/>
        <s v="Salience_SS110-M"/>
        <s v="sputnik_882/9-9"/>
        <s v="Ifsha_CU-0051"/>
        <s v="Apple iPhone 6 (16GB) Gold"/>
        <s v="KI_bedsheet-2154"/>
        <s v="R&amp;I_eIcon Series 12000BTU"/>
        <s v="kcc_mature"/>
        <s v="Nokia 222"/>
        <s v="Audionic_ B-800"/>
        <s v="KC_209 White-XL"/>
        <s v="J&amp;J_JJNR8"/>
        <s v="Maguari_TTHT-6"/>
        <s v="Elite_EDF-89R"/>
        <s v="Dawlance_DW-540 AF"/>
        <s v="vitamin_Super Yohimbe 1000"/>
        <s v="vitamin_Menopause Formula"/>
        <s v="HR_Hara Chiwda 200g"/>
        <s v="nabila_NGELIC FOR IVORY"/>
        <s v="Veet_2"/>
        <s v="cr_PUMPKIN SEEDS LARGE"/>
        <s v="CK_730-Vest-Large"/>
        <s v="CK_530-Underwear-Medium"/>
        <s v="Turbo_100159"/>
        <s v="redspot_9789810550127"/>
        <s v="Audionic6-954217-517827"/>
        <s v="samsung_B800BC_17"/>
        <s v="kcc_New York"/>
        <s v="kkc_Lemon Oasis Prickly Heat Powder"/>
        <s v="AC_75"/>
        <s v="KCC_OASIS LEMON"/>
        <s v="ESPICO_Classic Cotton-Skin-32"/>
        <s v="GBH-GL218-Fawn-11"/>
        <s v="cr_PAN MASALA ( SWEET)-200 GM"/>
        <s v="Samsung GALAXY NOTE-5"/>
        <s v="Veet_12"/>
        <s v="MEGUIAR_G9719"/>
        <s v="MEGUIAR_M0716"/>
        <s v="Atiqa_AO-3"/>
        <s v="MYWALET_MW-001-D2-D-BROWN"/>
        <s v="BO_DIY-Rc-Red"/>
        <s v="BO_topspeedRC-black"/>
        <s v="Farah_1-A"/>
        <s v="PucaM_SS-2715-GREY-43"/>
        <s v="AKL_A131130455_SS-145_Black"/>
        <s v="Turk &amp; Fillmore Lazaretto Tan-46-12"/>
        <s v="sst_preservatif-Regular fit-Xlarge"/>
        <s v="Nz_6006-XL"/>
        <s v="Ajmery_BRR-590-XL"/>
        <s v="shubinak_SM-WWB39-14-cargo-XL - 40"/>
        <s v="renna_DC-DFB-GR"/>
        <s v="redspot_9789696230007"/>
        <s v="redspot_9789810445210"/>
        <s v="redspot_9789810517397"/>
        <s v="redspot_9789696230243"/>
        <s v="Eglo_13359"/>
        <s v="RUB_Rubian_Selfie Stick"/>
        <s v="Audionic_LT-489"/>
        <s v="Qmobile W15"/>
        <s v="Q MOBILE Noir W35"/>
        <s v="ajmery_TA-6"/>
        <s v="stitchers_TnT 021-L"/>
        <s v="stitchers_TnT 004-L"/>
        <s v="Rumi_257-Brown-L"/>
        <s v="Rumi_1024-Grey-L"/>
        <s v="CITY_White Shirt Half Sleeves Prep to X-8 - 10 yrs - Size 26"/>
        <s v="sputnik_133/14-8"/>
        <s v="bata_leena-5615458-39-6"/>
        <s v="Relaxsit_RS-57"/>
        <s v="MYWALET_MW-007-BLACK"/>
        <s v="QMobile Noir Z10"/>
        <s v="Rajesh_RAJ57"/>
        <s v="ihijab_PN037"/>
        <s v="dawlance_Reddish DW-115CHZ White"/>
        <s v="UK_Tea Rusk Sugar Free 220 Gms"/>
        <s v="Ctees_Paris Keychain"/>
        <s v="cr_ALMOND PLAIN-200 GM"/>
        <s v="Dany_Powerbank Pb- 42 "/>
        <s v="cr_CASHEW NUT ROASTED-200 GM"/>
        <s v="cr_PLUM IRANI (SWEET)-500 GM"/>
        <s v="cr_FIG-200 GM"/>
        <s v="cr_PEANUT ROASTED-200 GM"/>
        <s v="cr_PISTA SALTED-200 GM"/>
        <s v="J&amp;J_JJWS-001"/>
        <s v="J&amp;J_JJCM-003"/>
        <s v="Hstyle_HW-2016150"/>
        <s v="Hstyle_HW-2016159"/>
        <s v="Bjorn_WLBLBK005"/>
        <s v="Audionic X-BOOM 5 Black"/>
        <s v="vitamin_Prostate Support"/>
        <s v="GFC_Ceiling V.I.P"/>
        <s v="Fitbit_Surge"/>
        <s v="kcc_Almas Pocket Perfume"/>
        <s v="RB_VASJPLSF262005002-M"/>
        <s v="AKL_A131128708_SS-8_Pink"/>
        <s v="Turbo_100197"/>
        <s v="YC_ODD-CHP-DIP-PLT"/>
        <s v="Turbo_100184"/>
        <s v="JBS_TAT-037"/>
        <s v="L&amp;L_LLHPL807"/>
        <s v="noritake_NT4277M"/>
        <s v="JBS_WEN-066"/>
        <s v="kansai_Frosted Glass"/>
        <s v="Turbo_100028"/>
        <s v="tram_TT23081005"/>
        <s v="Turbo_100120"/>
        <s v="Turbo_100057"/>
        <s v="Audionic_ B-770"/>
        <s v="shopingmania_Ruby Necklace &amp; Earrings Set"/>
        <s v="sputnik_179/2-10"/>
        <s v="Dany39525871458523879523"/>
        <s v="AUDIONIC6-954217-548944"/>
        <s v="MEGUIAR_G10307"/>
        <s v="HR_Masala Moong Dal 200g"/>
        <s v="BK1080200CF"/>
        <s v="AM-Light Beige Suit APS-5100-Medium"/>
        <s v="AM-Sky Blue Shalwar Suit APS-5100-Medium"/>
        <s v="PucaM_SS-15-BROWN-44"/>
        <s v="AM-White Cotton Shalwar Suit  AES-1067-Medium"/>
        <s v="HP P1102 - White_18"/>
        <s v="shoppers stop_MagicGlass-3"/>
        <s v="AKL_A131130486_SS-183_Peach"/>
        <s v="sputnik_701/D14-11"/>
        <s v="Samsung Metro 312 SM-B312E"/>
        <s v="redspot_9789696230144"/>
        <s v="redspot_9789810841492"/>
        <s v="redspot_9789696230106"/>
        <s v="redspot_9810452144"/>
        <s v="redspot_9789810780159"/>
        <s v="redspot_9789810477189"/>
        <s v="redspot_9789696230069"/>
        <s v="redspot_9789696230205"/>
        <s v="redspot_9789810517359"/>
        <s v="redspot_9789696230137"/>
        <s v="redspot_9810824280"/>
        <s v="redspot_9810477198"/>
        <s v="Q MOBILE Noir W50"/>
        <s v="AKL_A131128810_SS-91_Green"/>
        <s v="AKL_A131130512_SS-164_Grey"/>
        <s v="amnaismail_AIL-377-B"/>
        <s v="ajmery_AJ-123-XL"/>
        <s v="QMobile Noir X350 White - LW"/>
        <s v="BB_KIDSHD_PRI"/>
        <s v="kcc_Social Pocket Perfume"/>
        <s v="rute2_Coenzyme Q-10 "/>
        <s v="Life source_GM-300"/>
        <s v="Lunar_smart"/>
        <s v="HR_Nimbu Masala 200g"/>
        <s v="CK_730-Vest-Medium"/>
        <s v="mau_111033"/>
        <s v="Emo_S-26858-42"/>
        <s v="UC_Mustard-tt-S"/>
        <s v="Hstyle_HW-2016175"/>
        <s v="samsung_ETA-U90JWSL_42"/>
        <s v="audionic6-954217-564364"/>
        <s v="BB_KIDSHD_HORS"/>
        <s v="PucaM_SS-2041-BLACK GREEN-41"/>
        <s v="PucaM_STARZ-NAVY -44"/>
        <s v="vitamin_Dark Circles"/>
        <s v="vitamin_Vita Zinc"/>
        <s v="osaka_24W SPIRAL"/>
        <s v="noritake_NT4276M"/>
        <s v="Karak_Honey 1 Kg"/>
        <s v="Rubian_usb-fan-08"/>
        <s v="bata_6616942-39-6"/>
        <s v="CBS_9780071701723"/>
        <s v="CBS_9780071464987"/>
        <s v="Fpakistan_FP040"/>
        <s v="mau_112936"/>
        <s v="Dynasty_Marvel By Dynasty-Off-White"/>
        <s v="Xenium_WA-201637"/>
        <s v="kreations_VN 10-M"/>
        <s v="Atiqa_ASLE-07"/>
        <s v="pny_OU3 -32GB"/>
        <s v="osaka_12.5W LED BULB"/>
        <s v="qzs_black &amp; charcoal V shirt"/>
        <s v="AKL_A131128840_SS-44_Green"/>
        <s v="AKL_A131128726_SS-63_Beige"/>
        <s v="AKL_A131130488_SS-31_Peach"/>
        <s v="Audionic_LT-488"/>
        <s v="Audionic_Studio 4"/>
        <s v="dynasty_Snow Berry-Black"/>
        <s v="Teenz_E-H12"/>
        <s v="vitamin_Ultra Muscle"/>
        <s v="ihijab_CN017"/>
        <s v="liberty_9780982423813"/>
        <s v="Audionic_Rb 104"/>
        <s v="scent_CALVIN KLEIN FRESH 75ML"/>
        <s v="HOS_CKETW100"/>
        <s v="J&amp;J_JJNR19"/>
        <s v="J&amp;J_JJNR20"/>
        <s v="osaka_5.5W LED BULB"/>
        <s v="jackpot_JP-13"/>
        <s v="kcc_summer"/>
        <s v="PucaM_SS-2041-BLACK GREEN-42"/>
        <s v="AKL_131699939_FMSG001-Dark Grey"/>
        <s v="col qadri_Sentinels In The Sky"/>
        <s v="PHILIPS_HAIR TRIMMER QC 5130/15"/>
        <s v="RS_Sohan Halwa_Tin-450 GM"/>
        <s v="Audionic_ECCO AH-715"/>
        <s v="sre_Omnivoltaic"/>
        <s v="Gasonline-MPT-205-MUSTARD-32"/>
        <s v="Turbo_100157"/>
        <s v="majestic_15 Pieces Cookware Set"/>
        <s v="samsung_ETA-U90JWSN_44"/>
        <s v="KI_bedsheet-2158"/>
        <s v="L&amp;S_meh006"/>
        <s v="L&amp;S_meh004"/>
        <s v="kcc_Harmony Perfumed Talcum Powder-100gm"/>
        <s v="Mochi_MW-723-GR"/>
        <s v="vitamin_Grape Seed Antioxidant Formula"/>
        <s v="Audionic X-BOOM 5 White"/>
        <s v="Lunar Lr010"/>
        <s v="ESPICO_Sports Bra-Black-Free size"/>
        <s v="ESPICO_Seamless-Skin-Free size"/>
        <s v="kcc_cool"/>
        <s v="gree_12LM4"/>
        <s v="ajmery_DE-2"/>
        <s v="ajmery_CHD-109"/>
        <s v="SA_302024-15.5"/>
        <s v="Salience_SS111-L"/>
        <s v="GG_RTW012-Large"/>
        <s v="sst_Finch 2-Regular fit-Large"/>
        <s v="vitamin_Acne Cream"/>
        <s v="cn_clc_ AS-220RTS"/>
        <s v="rebelz_Crazy Folk 6 Subjects Notebook"/>
        <s v="Atiqa_AB-9"/>
        <s v="mau_115173"/>
        <s v="mau_117445"/>
        <s v="mau_111041"/>
        <s v="tcl_ 24 inch D2720 HD Ready LED TV"/>
        <s v="sstop_iflashotg3in1"/>
        <s v="vitamin_Vita Growth"/>
        <s v="cr_CHAAR MAGHAZ"/>
        <s v="cr_SOUNF (SWEET)"/>
        <s v="bata_comfit-8647502-42-8"/>
        <s v="Lunar Kb Expert Usb"/>
        <s v="rute2_2820"/>
        <s v="bata_comfit-8614096-40-6"/>
        <s v="bata_comfit-8647502-44-10"/>
        <s v="Audionic6-954217-519876"/>
        <s v="vitamin_Acne Cure FaceWash"/>
        <s v="ZM_NC1500"/>
        <s v="Emo_HST-28676-XL"/>
        <s v="cr_PLUM IRANI (SWEET)-200 GM"/>
        <s v="vitamin_265 "/>
        <s v="emo_Emo-CS-28598-32"/>
        <s v="samsung_EP-PG920I-S6_28"/>
        <s v="ajmery_GRA-3-AJ-M"/>
        <s v="Dynasty_York By Dynasty-Charcoal"/>
        <s v="Dynasty_Marvel By Dynasty-Navy"/>
        <s v="rute2_6060"/>
        <s v="bata_comfit-8613714-42-8"/>
        <s v="Philips HR1600_00"/>
        <s v="Apple iPhone 6S Plus 128GB"/>
        <s v="JBS_OMA-303"/>
        <s v="JBS_OMA-137"/>
        <s v="JBS_OMA-048"/>
        <s v="JBS_ROS-076"/>
        <s v="JBS_SZ-004"/>
        <s v="Braun_Hair Straightener ES-1 "/>
        <s v="MACBOOK AIR 13-INCH 256 GB Flash Drive"/>
        <s v="haier_24LK"/>
        <s v="R&amp;I_eInverter Series 18000BTU"/>
        <s v="kkc_Electric Mosquito Destroyer Set"/>
        <s v="BB_001"/>
        <s v="JBS_TAT-187"/>
        <s v="Veet_6"/>
        <s v="Audionic9-542175-10682"/>
        <s v="vitamin_Children Vitamins"/>
        <s v="HR_Plain Bhujia 200g"/>
        <s v="HR_Chilli Chatak Lachha 200g"/>
        <s v="JBS_SL-STOR-039"/>
        <s v="Q&amp;Q_RP00J010Y "/>
        <s v="Xenium_PFF-2016140"/>
        <s v="Life source_LS-5001"/>
        <s v="Hstyle_HW-2016141"/>
        <s v="kaliz_3 IN 1"/>
        <s v="Emo_SS-21775-43"/>
        <s v="3m_70005045094"/>
        <s v="ISN's 100% Whey Protein Chocolate"/>
        <s v="HR_Mint Lachha 200g"/>
        <s v="HR_Kaju Mixture 200g"/>
        <s v="Mochi_MW-703-CL Black"/>
        <s v="kke_SCF68317"/>
        <s v="Hawks_A41-Green-XL"/>
        <s v="elite_EFP-402"/>
        <s v="cr_NAAR DRY DATES(200GM)"/>
        <s v="sputnik_749/D14-8"/>
        <s v="vitamin_Eye Formula"/>
        <s v="ajmery_SA-PP3"/>
        <s v="kreations_VN 10-L"/>
        <s v="samsung_B600BC_11"/>
        <s v="ld_fruit-STRAWBERRY"/>
        <s v="kkc_Lavender Push n Fresh Set"/>
        <s v="WE_MA16"/>
        <s v="EGO_E02368-SML-PR00-S"/>
        <s v="ci_A023-L"/>
        <s v="philips_HR1538_63"/>
        <s v="Relaxsit_RS-44"/>
        <s v="BO_ty901-red"/>
        <s v="UK_Namkino Spicy Namak Paray 180 Gms"/>
        <s v="BK1110200CF"/>
        <s v="philips_HR1613_67"/>
        <s v="AKL_GFTR109-L"/>
        <s v="pak_MP-4"/>
        <s v="AKL_A131130469_SS-179_Pink"/>
        <s v="Relaxsit_RS-38"/>
        <s v="Dany72474879523146147852-1"/>
        <s v="AM-Sky Blue Shalwar Suit APS-5100-Large"/>
        <s v="naushemian_0012-L"/>
        <s v="kcc_sandalwood"/>
        <s v="Farah_6-A"/>
        <s v="Farah_7-B"/>
        <s v="dawlance_Microwave Oven MD-7 - 20 litres"/>
        <s v="Rajesh_RAJ68"/>
        <s v="Aleesa_ALG-16-4092-M"/>
        <s v="Haier_Klassic Neon T20"/>
        <s v="Samsung Galaxy J1 Ace"/>
        <s v="kcc_Mushk-ul-Hind"/>
        <s v="KCC_KCC_OASIS APPLE"/>
        <s v="MYWALET_MW-038-BROWN"/>
        <s v="Emo_PS-28554-M"/>
        <s v="CK_530-Boxer-Large"/>
        <s v="BO_Piano-1"/>
        <s v="s_tv_KDL-50W800C"/>
        <s v="MEGUIAR_G17216"/>
        <s v="itter_AB 1219"/>
        <s v="bed&amp;rest_Pony Parade"/>
        <s v="Q&amp;Q_F303-405Y"/>
        <s v="Q&amp;Q_F105-403Y"/>
        <s v="Mochi_MW-712-CL"/>
        <s v="Audionic6-954217-514581"/>
        <s v="UK_ Gift Box Almond Patisa 500 Gms"/>
        <s v="casio_MTP-E305D-2AVDF"/>
        <s v="kcc_Xtreme Tempted Men Shower Gel"/>
        <s v="HOS_IMPFW100"/>
        <s v="cr_PAN MASALA ( SWEET)-500 GM"/>
        <s v="Haier i70"/>
        <s v="liberty_9780719560057"/>
        <s v="liberty_9788129111241"/>
        <s v="Audionic_BT-230"/>
        <s v="BO_shovel-truck-orange"/>
        <s v="BO_medicalkit-CR-12"/>
        <s v="kcc_jasmine"/>
        <s v="ajmery_RAJ-P3-M"/>
        <s v="ISN's 100% Whey Protein - Pack of 2"/>
        <s v="UK_Ramdan Gift Box 2"/>
        <s v="UK_Soan Papdi Chocolate 250 Gms"/>
        <s v="JBS_WEN-062"/>
        <s v="AC_ac38d-black"/>
        <s v="hol_D1"/>
        <s v="Teenz_P-1006"/>
        <s v="ihijab_PN038"/>
        <s v="Rajesh_RAJ020"/>
        <s v="Audionic Max-550"/>
        <s v="HR_Heeng Jeera Peanuts 200g"/>
        <s v="Audionic Vision 9"/>
        <s v="MYWALET_MW-001-D2-BROWN"/>
        <s v="JBS_SL-STOR-004"/>
        <s v="Fpakistan_FP034"/>
        <s v="Farah_2-A"/>
        <s v="mm_AG-697"/>
        <s v="HOS_JLSW100"/>
        <s v="HOS_DVFCWW100"/>
        <s v="mau_118103"/>
        <s v="Oriflame_30719"/>
        <s v="vitamin_Super Ginseng 800"/>
        <s v="Rubian_usb-lamp-fan"/>
        <s v="s_tv_KDL-43W800C"/>
        <s v="RUB_Kingston_16 gb USB Flash drive"/>
        <s v="QmobileNoir i1"/>
        <s v="samsung_ EO-EG920BW_75"/>
        <s v="AKL_A131130466_SS-177_Grey"/>
        <s v="kcc_blaze"/>
        <s v="AKL_A131128760_SS-21_Black"/>
        <s v="HR_Falahari Mixture 200g"/>
        <s v="UK_Cake Rusk Original 700 Gms"/>
        <s v="UK_Cake Rusk Sugar Free 350 Gms"/>
        <s v="UK_Gift Box Kaju Katli 500 Gms"/>
        <s v="UK_Gift Box Kaju Katli 300 Gms"/>
        <s v="cr_ALMOND SALTED-200 GM"/>
        <s v="osaka_15W SPIRAL "/>
        <s v="osaka_11W SPIRAL "/>
        <s v="b&amp;d_White Light Weight Iron  F150"/>
        <s v="Nokia 215"/>
        <s v="b&amp;d_Heavy Weight Iron F500"/>
        <s v="pak_C-5"/>
        <s v="stinnos_957"/>
        <s v="UC_SP-065-XL"/>
        <s v="J&amp;J_JJPS-001S"/>
        <s v="crest_Pelikano Junior Fountain Pen"/>
        <s v="anex_AG 18"/>
        <s v="Test Hazir Product-Karachi"/>
        <s v="test-product-00"/>
        <s v="J&amp;J_JJFC-012"/>
        <s v="AKL_DL-07-BROWN"/>
        <s v="J&amp;J_JJFC-004"/>
        <s v="bata_comfit-8617096-44-10"/>
        <s v="HR_Aloo Bhujia 200g"/>
        <s v="Hstyle_HW-2016151"/>
        <s v="QmobileNoir i2"/>
        <s v="greenroot_Husn-E-Yousuf"/>
        <s v="L&amp;S_meh002"/>
        <s v="Dawlance_LVS-15 1ton"/>
        <s v="Hstyle_HW-2016148"/>
        <s v="bata_comfit-8719091-43-9"/>
        <s v="ajmery_AJ-123-M"/>
        <s v="sst_JORDAN-Slim Fit-M"/>
        <s v="sputnik_177/9-9"/>
        <s v="UK_Nan Khatai Original 360 Gms"/>
        <s v="jackpot_JP-719B"/>
        <s v="greenroot_rose water 100ml"/>
        <s v="cr_CHANA BLACK SUPER-500 GM"/>
        <s v="greenroot_Mix Pickle"/>
        <s v="greenroot_Lemon Pickle"/>
        <s v="greenroot_Natural Khawa tea 50gm"/>
        <s v="samsung_EP-TA20U_51"/>
        <s v="vitamin_Breast Enlargement"/>
        <s v="hijabh_Jilbab-798-52x"/>
        <s v="vitamin_Vitamin C &amp; Lemon Cream"/>
        <s v="sputnik_815/14-10"/>
        <s v="Veet_7"/>
        <s v="StripyInterior_Disney Cars Rug"/>
        <s v="iPhone SE-64GB"/>
        <s v="GG_RTW012-Small"/>
        <s v="R&amp;I_Chopper CH-580"/>
        <s v="UK_Namkino Coated Peanuts 200 Gms"/>
        <s v="Rajesh_RAJ019"/>
        <s v="rhythm_G1201S-05"/>
        <s v="sputnik_516/9-10"/>
        <s v="rebelz_Bright Aqua 2 Subjects Notebook"/>
        <s v="mau_111031"/>
        <s v="BK5110250CL"/>
        <s v="WE_KX-TSC930CID"/>
        <s v="Rajesh_RAJ47"/>
        <s v="AKL_A131130499_SS-153_Blue"/>
        <s v="Elan_S-M034"/>
        <s v="Mochi_MB-808-BB-36"/>
        <s v="casio_MRW-200H-1BVDF"/>
        <s v="sputnik_701/5-10"/>
        <s v="Maguari_KTS1/A_1"/>
        <s v="3m_08840 Sound"/>
        <s v="RUB_Kemei_KM-580 A"/>
        <s v="Royal_Emperor (W/Proof) 56"/>
        <s v="Bold_Spice"/>
        <s v="Rajesh_Travel Steam Iron"/>
        <s v="UK_ Cake Rusk Original 350 Gms"/>
        <s v="RUB_Rubian Massager"/>
        <s v="sputnik_1340/2DT 10T-10"/>
        <s v="sputnik_1340/2DT 10T-9"/>
        <s v="shubinak_SM-WWT-34-15-S"/>
        <s v="Elan_S-M017"/>
        <s v="Rajesh_RAJ43"/>
        <s v="L&amp;L_LLABF722"/>
        <s v="greenroot_Hair Growth Oil"/>
        <s v="bata_dor-6616871-37-4"/>
        <s v="AKL_GMTP005_Green-L"/>
        <s v="dawlance_Toscana15 INVERTER 1.0 Ton AC"/>
        <s v="Lacie_9000146"/>
        <s v="Al-Bakio_1A170"/>
        <s v="gree_18LM4"/>
        <s v="kcc_sweethome"/>
        <s v="Rajesh_Black Glue Gun"/>
        <s v="stitchers_TnT 033-M"/>
        <s v="QMobile Power 1000"/>
        <s v="salience_SK101-M"/>
        <s v="Emo_BT-28364-M"/>
        <s v="asimjofa_AJL-4B"/>
        <s v="Rajesh_RAJ76"/>
        <s v="Elite_Self Balancing Electric Scooter "/>
        <s v="Seven Star_KB-Mix5"/>
        <s v="sanasafinaz_march16_2A-Nationwide Delivery"/>
        <s v="sanasafinaz_march16_10A-Nationwide Delivery"/>
        <s v="sanasafinaz_march16_7A-Nationwide Delivery"/>
        <s v="HH-arabis_0120-JC-81_Black-54"/>
        <s v="Samsung Galaxy Grand Prime G530H"/>
        <s v="Emo-MH-13511 Blue Striped Cotton HoodieLarge"/>
        <s v="vitamin_Whitening Honey &amp; Almond Nourishment Cream"/>
        <s v="vitamin_Whitening Apricot Scrub"/>
        <s v="Posh_Band CS0159-16"/>
        <s v="bata_6614943-39-6"/>
        <s v="R&amp;I_Homage Inverter 1200VA"/>
        <s v="BK1010200CF"/>
        <s v="BK1100200CF"/>
        <s v="BK1050200CF"/>
        <s v="s_tv_KDL-60W600B"/>
        <s v="dawlance_Toscana30 INVERTER 1.5 Ton AC"/>
        <s v="Rubian_usb-fan-010"/>
        <s v="Q MOBILE S5 Lite"/>
        <s v="AT-ABC123P2-36"/>
        <s v="AT-GP-15"/>
        <s v="LALA_SSE-09B"/>
        <s v="MEGUIAR_G18516"/>
        <s v="R&amp;I_HIC-101"/>
        <s v="kcc_urban"/>
        <s v="Samsung Galaxy A5 A510F (2016)"/>
        <s v="Emo-WB-25527 Black Wool Long CoatMedium"/>
        <s v="qmobile_A1"/>
        <s v="samsung_32J4100"/>
        <s v="UC_Pack of 2 R-neck (RW)-XL"/>
        <s v="Raf_RQ-15305-M"/>
        <s v="Am-PTV_AES-1057-M"/>
        <s v="The Vitamin Company Kojic Acid Whitening Cream 40GM"/>
        <s v="vers_Soft Skin Revival Lotion-150ml"/>
        <s v="J&amp;J_JJNR32"/>
        <s v="HOS-m_CKOM100"/>
        <s v="Ego-E02403-FR0-Boundaries-M"/>
        <s v="ajmery_BAT-3-XL"/>
        <s v="Emo_S-25758-42"/>
        <s v="sap_Flip Flops with Glass-7"/>
        <s v="we_VG1"/>
        <s v="Q&amp;Q_Q399-002Y"/>
        <s v="ST_1402_W_P"/>
        <s v="West Point_WF-3119"/>
        <s v="Elan_S-M032"/>
        <s v="stitchers_TnT 012-S"/>
        <s v="liberty_9781445448046"/>
        <s v="Philips_HP8117"/>
        <s v="ST_B1771W_35"/>
        <s v="casio_MTP-1303L-1AVDF"/>
        <s v="SCIFI_Cars_SC4203CFR"/>
        <s v="SCIFI_Spider Man_SC4203SPD"/>
        <s v="lenovo_59435963"/>
        <s v="qzs_Red &amp; Black Stylish Zipper Hoodie"/>
        <s v="emo_Emo-S-19717-M"/>
        <s v="Paramount_9789694947525"/>
        <s v="mohas_MH S1-32"/>
        <s v="Rajesh_RAJ013"/>
        <s v="Audionic_LT-475 "/>
        <s v="hol_B-05"/>
        <s v="hol_B-68F-34"/>
        <s v="R-tree_RTP051-34"/>
        <s v="R-tree_RTP056-34"/>
        <s v="Aleesa_ALG-SRT1-M"/>
        <s v="TM_TM/BRF-004-M"/>
        <s v="duma_2055916556699"/>
        <s v="duma_4561254076083"/>
        <s v="duma_2055916556897"/>
        <s v="kcc_Paradise Perfumed Talcum Powder-200gm"/>
        <s v="kcc_Xtreme Horizon Men Shower Gel"/>
        <s v="ajmery_FT-010"/>
        <s v="ESPICO_Multi Set-Red-34"/>
        <s v="Teenz_E-1545-8"/>
        <s v="US-MSAC-08"/>
        <s v="CA_shirt-Medium"/>
        <s v="CA_shirt-Large"/>
        <s v="amnaismail_AIL-378-B"/>
        <s v="CK_530-Vest-Small"/>
        <s v="Farah_4-B"/>
        <s v="shubinak_SSW14-Scarf-14A"/>
        <s v="Fcafew_13295-M"/>
        <s v="Ego_E02398-OW0-MDM"/>
        <s v="AUDIONIC6-954127-514503"/>
        <s v="BFk_Shark Design Denim |OF12 -3-4 yrs"/>
        <s v="BFk_Girl's Jeans with Cross Stitch Design |OF73 -9-10Y"/>
        <s v="USwinter_US-WGT-1-9-10Y"/>
        <s v="ISN's 100% Whey Protein Vanilla"/>
        <s v="Xenium_JEW-2016116"/>
        <s v="infinix_Note 2 Grey"/>
        <s v="Qmobile LT500"/>
        <s v="CK_730-VestSleeves-Large"/>
        <s v="Infinix_Hot 3 Pro X553 "/>
        <s v="bata_leena-5178224-40-7"/>
        <s v="BK5110250MK"/>
        <s v="anex_AG 10"/>
        <s v="metro_10300003-Fawn-7"/>
        <s v="jackpot_JP-7777"/>
        <s v="Xenium_BM-2016185"/>
        <s v="bata_leena-6618940-41-8"/>
        <s v="AC_ac128-black &amp; golden"/>
        <s v="Huawei Ascend Y330 White"/>
        <s v="Qmobile_X700i"/>
        <s v="hyundai_HGS7250"/>
        <s v="Dany_G7 Blaster"/>
        <s v="kcc_force"/>
        <s v="kcc_desire"/>
        <s v="Psl_Quetta Gladiators Official Jersey -L"/>
        <s v="kcc_Keen"/>
        <s v="Infinix_Zero 3 X552 Grey "/>
        <s v="dawlance_DWF-1600A White"/>
        <s v="kkc_Sadalwood King Air Freshener"/>
        <s v="CK_530-Underwear-Large"/>
        <s v="R-tree_RTP050-32"/>
        <s v="dawlance_DWEK-8212"/>
        <s v="sencor_SWK 1053BK"/>
        <s v="greenroot_Premature Grey Oil "/>
        <s v="greenroot_Herbal Hair Shampoo (500ml)"/>
        <s v="greenroot_Clear Acne Face Wash"/>
        <s v="Hstyle_HW-2016174"/>
        <s v="Hstyle_HW-2016161"/>
        <s v="J&amp;J_JJNR15"/>
        <s v="kcc_Romance"/>
        <s v="kcc_asool"/>
        <s v="kcc_Sweet Moments"/>
        <s v="kcc_Wadi-e-Almas"/>
        <s v="kcc_Paris"/>
        <s v="kcc_Spring"/>
        <s v="kcc_Berrylicious"/>
        <s v="kcc_Oudh-ul-Arabia"/>
        <s v="dany_Dany PC-1625 Blister"/>
        <s v="cr_APRICOT-200 GM"/>
        <s v="hol_B-67C-36"/>
        <s v="sst_Boomerang-Slim Fit-Medium"/>
        <s v="PC_1P SP CRW-006"/>
        <s v="alpina_Juice Extractor SF-3008"/>
        <s v="b&amp;d_Chopper FX 350  "/>
        <s v="amnaismail_AIL-383-A"/>
        <s v="Paramount_9789694949697"/>
        <s v="UC_Charcoal -tt-XL"/>
        <s v="UC_Purple Plain Polo-L"/>
        <s v="Al-Bakio_1A178"/>
        <s v="infinix_Zero 3 X552 Gold"/>
        <s v="qzs_QZS-026-Medium"/>
        <s v="ashbroe_ABLW-160"/>
        <s v="ashbroe_ABGW-130"/>
        <s v="FV_bmk-320-32"/>
        <s v="qzs_Green And Grey Stylish T-Shirt"/>
        <s v="ajmery_BAT-3-L"/>
        <s v="JBS_TAT-212"/>
        <s v="Fpakistan_FP010"/>
        <s v="sputnik_886/2M-9"/>
        <s v="samsung_EP-TA20P_46"/>
        <s v="rub_Yunteng_YT-1299"/>
        <s v="sstop_3mcable"/>
        <s v="Elan_W-M020"/>
        <s v="Samsung E1282 Duos"/>
        <s v="Edifier_ H280 "/>
        <s v="gree_18CZ8"/>
        <s v="nasgas_NWD-130"/>
        <s v="J&amp;J_JJNR36"/>
        <s v="Edifier_Head phone K680"/>
        <s v="Emo_S-25758-44"/>
        <s v="cr_ALMOND SALTED-500 GM"/>
        <s v="cr_PISTA SALTED-500 GM"/>
        <s v="cr_CASHEW NUT ROASTED-500 GM"/>
        <s v="cr_WALNUT-200 GM"/>
        <s v="Rajesh_RAJ005"/>
        <s v="UC_Sp-046-Small"/>
        <s v="greenroot_Natural Aloe Vera "/>
        <s v="greenroot_Fit Aura 7 Lite"/>
        <s v="Ego_E02436-BK0-Black-LRG"/>
        <s v="Hawks_A3-Brown_43"/>
        <s v="asimjofaeanew_1B"/>
        <s v="dwm_City K2G271C3 Watch"/>
        <s v="Tabarruk Ihraam Box"/>
        <s v="baritex_Ihram Adult"/>
        <s v="ajmery_GRA-3-AJ-XL"/>
        <s v="sst_Pontiac-Regular fit-Medium"/>
        <s v="Cherrys_SK-501-XL"/>
        <s v="Dynasty_Ticket By Dynasty-Mustang"/>
        <s v="Samsung Galaxy A7"/>
        <s v="Emo_S-25995-44"/>
        <s v="Apple iPhone 6S Plus 16GB"/>
        <s v="Apple iPhone 6 Plus (64GB) Gold"/>
        <s v="QMobile S1"/>
        <s v="jackpot_JP-997"/>
        <s v="renna_DC-DFB-BK"/>
        <s v="renna_DC-CWB-WN"/>
        <s v="guess_W0430L3"/>
        <s v="liberty_9789351050100"/>
        <s v="sony_SLT-A58Y"/>
        <s v="rehaab_RJ160043"/>
        <s v="asimjofaeanew_5B"/>
        <s v="sputnik_4761/6-8"/>
        <s v="PucaM_FLYNET NAVY-42"/>
        <s v="Philips_GC2730"/>
        <s v="tram_TT20540714"/>
        <s v="J&amp;J_JJNR26"/>
        <s v="Xenium_WA-201641"/>
        <s v="shoppingmania_Enamel Retro Necklace"/>
        <s v="AKL_A131128786_SS-42_Blue"/>
        <s v="Samsung E1207"/>
        <s v="dawlance_Blender 600"/>
        <s v="Veet_21"/>
        <s v="sm-SamsungC3312"/>
        <s v="cos_prfume_51"/>
        <s v="Ifsha_CU-0011"/>
        <s v="Ifsha_CU-0049"/>
        <s v="Getiit_Fun"/>
        <s v="sst_MUSICAL-Slim Fit-Medium"/>
        <s v="TM_TM/BKR-003-L"/>
        <s v="UC_Dark Navy Plain Polo-M"/>
        <s v="greenroot_Weight plus"/>
        <s v="hol_D2"/>
        <s v="AKL_A131128766_SS-25_Yellow"/>
        <s v="West point_WF-283"/>
        <s v="Asset_MD-267-S"/>
        <s v="bata_comfit-8617096-41-7"/>
        <s v="B-north_8812212-6"/>
        <s v="Samsung Galaxy A3 - A310 (2016)"/>
        <s v="RS_Rehmat-e-Shereen Mix Mithai"/>
        <s v="royal_Pedestal HS DBB 24&quot; Industrial Special Guard"/>
        <s v="dawlance_9170WB Graphite Grey"/>
        <s v="LALA_BRK-06"/>
        <s v="Ctees_I Love You Keychain"/>
        <s v="greenroot_Herbal Hair Shampoo (140ml)"/>
        <s v="Turk &amp; Fillmore_Tudoe French gold-42"/>
        <s v="philips_HD8325/01"/>
        <s v="JBS_SL-STOR-082"/>
        <s v="qzs_Grey Rhombus Fleece Trousers"/>
        <s v="Apple iPhone 6 (64GB) Silver"/>
        <s v="Dany_Powerbank Pb-26"/>
        <s v="Test Hazir Product 2-Islamabad"/>
        <s v="Dany71364879523146874161"/>
        <s v="Rajesh_Red Sauna Belt Waist Trimmer"/>
        <s v="qzs_Check Pyjamas pack of 4"/>
        <s v="AKL_A131130521_SS-184_Orange"/>
        <s v="R-tree_RT2478-L"/>
        <s v="UK_Namkino Bhujia Sev 200 Gms"/>
        <s v="greenroot_Clear Vision"/>
        <s v="sstop_selfiesticktripod"/>
        <s v="Hawks_A9"/>
        <s v="Victorinox_Bantam Red"/>
        <s v="SSB_Belt-4-Flaks"/>
        <s v="Bjorn_BTCLBR011"/>
        <s v="emo_MP-28026-30"/>
        <s v="greenroot_Premium Rose Cream"/>
        <s v="Braun_Hand Blender Set 545 "/>
        <s v="West Point_WF408"/>
        <s v="Life source_LS-2002"/>
        <s v="Audionic_DJ-107"/>
        <s v="Atiqa_ACFP-02"/>
        <s v="lm_READERS DIGEST MONTHLY (ASIAN)-Single Copy"/>
        <s v="dawlance_9122 MDS Metallic Gold"/>
        <s v="AKL_A131130473_SS-181_Blue"/>
        <s v="Audionic_ LT-485 "/>
        <s v="RS_Soan Papri-500gm"/>
        <s v="Samsung Galaxy Star 2 G130"/>
        <s v="Oriflame_22701"/>
        <s v="Oriflame_22713"/>
        <s v="Oriflame_22702"/>
        <s v="Oriflame_15891"/>
        <s v="Oriflame_31131"/>
        <s v="hol_W-590"/>
        <s v="kkc_Neem Oasis Prickly Heat Powder"/>
        <s v="PucaM_SS-25-NAVY BLUE-43"/>
        <s v="Mochi_MW-718-BR"/>
        <s v="bata_comfit-8715506-44-10"/>
        <s v="JBS_SL-STOR-037"/>
        <s v="JBS_SL-STOR-029"/>
        <s v="J&amp;J_JJR-12"/>
        <s v="BO_talking-parrot-1"/>
        <s v="mm_AG-3047"/>
        <s v="jackpot_JP-803"/>
        <s v="dawlance_MD-4N Oven"/>
        <s v="pny_OU3 -16GB"/>
        <s v="WE_CO4-veet-gift-1"/>
        <s v="audionic9-542175-68799"/>
        <s v="Greenroot_Onion  Pickle"/>
        <s v="Greenroot_White Radish Pickle"/>
        <s v="greenroot_Sandal Wood  Air "/>
        <s v="greenroot_Rose Water"/>
        <s v="kansai_Cardinal Red"/>
        <s v="Paramount_9781444175349"/>
        <s v="Audionic_Benz Pro-I"/>
        <s v="Rubian_smart-watch-gt08"/>
        <s v="bata_leena-5178224-38-5"/>
        <s v="ajmery_GRA-3-AJ-L"/>
        <s v="Ref-Black Shan 8088-38"/>
        <s v="Huawei Ascend Y530 White"/>
        <s v="Emo_SS-22057-10"/>
        <s v="Relaxsit_RS-58"/>
        <s v="ihijab_CAPB032"/>
        <s v="Qmobile E4"/>
        <s v="greenroot_Isphaghol"/>
        <s v="bata_comfit-8647502-43-9"/>
        <s v="AKL_A131128819_SS-109_Sea Green"/>
        <s v="AKL_A131130501_SS-154_Purple"/>
        <s v="AKL_A131128820_SS-115_Blue"/>
        <s v="Rajesh_Doremon Bubble Toy"/>
        <s v="west point_ WF-1108"/>
        <s v="Philips  HD9306"/>
        <s v="ESPICO_Flora-White-36"/>
        <s v="Dany_6954212987410"/>
        <s v="SMART_Light Green Kameez 3/4-13 - 14 yrs - Size 38"/>
        <s v="rebelz_Butterfly 100 Pages Notebook"/>
        <s v="liberty_9780857531995"/>
        <s v="AKL_GFTR110-L"/>
        <s v="greenroot_Herbal Hair Henna Powder"/>
        <s v="JBS_SL-STOR-030"/>
        <s v="cr_PUMPKIN SEEDS SMALL"/>
        <s v="PHILLIPS_HP8698"/>
        <s v="CK_530-Underwear-Small"/>
        <s v="Dany6-954217-458694"/>
        <s v="ajmery_SYB-519-42"/>
        <s v="greenroot_Plum Chutney"/>
        <s v="Life source_LS-2006"/>
        <s v="vitamin_Vitamin A &amp; D"/>
        <s v="OPI_NLS63"/>
        <s v="OPI_NLN44"/>
        <s v="OPI_NLE50"/>
        <s v="GFC_Louver Bracket Remote 15&quot;"/>
        <s v="sst_Blanco-Regular fit-Large"/>
        <s v="Mochi_MB-808-BB-34"/>
        <s v="mau_116553"/>
        <s v="mau_117436"/>
        <s v="sst_MUSICAL-Regular fit-Large"/>
        <s v="CK_330-Lady Pyjama-Medium"/>
        <s v="alkhair_Ajwa Dates 250gm-1"/>
        <s v="Apple iPhone 6 Plus (128GB) Space Grey"/>
        <s v="bata_6616942-38-5"/>
        <s v="RUB_Dingling_RF-608"/>
        <s v="2Zee_TZ3"/>
        <s v="kcc_Charming Perfumed Talcum Powder-200gm"/>
        <s v="kreations_CX 09-M"/>
        <s v="jackpot_JP-399"/>
        <s v="ESPICO_050-Fancy Nylon Bra-Black-32"/>
        <s v="ESPICO_Net Over-Skin-32"/>
        <s v="qzs_Dark City V-Neck Summer T-Shirt"/>
        <s v="UC_FS-018-S"/>
        <s v="casio_BEM-506CD-1AVDF"/>
        <s v="Xenium_JC-2016129"/>
        <s v="mau_110717 Bronzed Shimmer Kisses"/>
        <s v="Atiqa_ACFP-7"/>
        <s v="mau_110635"/>
        <s v="Paramount_9789696371038"/>
        <s v="Emo_PS-28373-L"/>
        <s v="cr_FIG-500 GM"/>
        <s v="PucaM_SS-25-BLACK RED-43"/>
        <s v="rub_Yunteng_YT-228"/>
        <s v="Relaxsit_RS-35"/>
        <s v="Relaxsit_RS-48"/>
        <s v="sockoye_QB-Quarter Black"/>
        <s v="sockoye_CB-Crew Black"/>
        <s v="sockoye_QW-Quarter White"/>
        <s v="sockoye_CW-Crew-White"/>
        <s v="RS_Plain Rusk"/>
        <s v="ST_B1771B_36"/>
        <s v="bata_comfit-8715506-40-6"/>
        <s v="RS_Coconut Bites"/>
        <s v="AKL_A131130520_SS-110_Navy Blue"/>
        <s v="casio_MTP-X100L-1AVDF"/>
        <s v="JBS_SL-STOR-038"/>
        <s v="JBS_SL-STOR-067"/>
        <s v="jackpot_JP-15"/>
        <s v="AKL_A131130479_SS-167_Grey"/>
        <s v="avent_SCF63327"/>
        <s v="Audionic6-954217-511269"/>
        <s v="StripyInterior_ Disney Princess Rug"/>
        <s v="emo_Emo-CS-28598-38"/>
        <s v="BB_KIDSHD_BUTR"/>
        <s v="Maguari_TTBR-T"/>
        <s v="AKL_A131128723_SS-15_Plum"/>
        <s v="LALA_MS5-04A"/>
        <s v="AKL_A131130456_SS-145_Navy Blue"/>
        <s v="amnaismail_AIL-376-B"/>
        <s v="ESPICO_Cotton Cross-Skin-34"/>
        <s v="ESPICO_Cotton Cross-Skin-32"/>
        <s v="ESPICO_Classic Cotton-Skin-34"/>
        <s v="Life source_LS-7001"/>
        <s v="bed&amp;rest_B2"/>
        <s v="ST_J711_53"/>
        <s v="rub_Rubian_Smart Mini Bluetooth Black"/>
        <s v="Ego_E02423-OW0-Off White-SML"/>
        <s v="STBB_A Textbook of Biology 1st year by Prof.Majid uz zaffar"/>
        <s v="Grand_mini speaker_ZM_NC1500"/>
        <s v="RUB_Rubian Zipper"/>
        <s v="bata_comfit-8644502-44-10"/>
        <s v="Emo-FT-25440 CBV Pearl White Fleece Track PantsLarge"/>
        <s v="bata_comfit-8716082-43-9"/>
        <s v="BB_SDTCHGr"/>
        <s v="casio_MTP-E303L-7AVDF"/>
        <s v="Samsung Galaxy Note 3 N9000"/>
        <s v="Audionic_BT-111"/>
        <s v="bata_comfit-8616737-44-10"/>
        <s v="Arino_DM-25 Black-44"/>
        <s v="sapil_Sapil Lumio Women 200ML"/>
        <s v="VITAMIN_HAIR GROWTH"/>
        <s v="VITAMIN_VITA HAIR CREEM"/>
        <s v="Ego_E02443-BK0-Black-MDM"/>
        <s v="xenium_RFC-20164"/>
        <s v="BB_006"/>
        <s v="sputnik_2408/2-10"/>
        <s v="Jackpot_JP-718B"/>
        <s v="urban_UR103-Regular Fit 14.5"/>
        <s v="ajmery_DE-3-L"/>
        <s v="BK1140200CF"/>
        <s v="Teenz_S-2022"/>
        <s v="Emo_PS-28371-XL"/>
        <s v="urban_URT0025 -M"/>
        <s v="MEGUIAR_G13616"/>
        <s v="MEGUIAR_G14512T"/>
        <s v="BO_magnetic-board-blue"/>
        <s v="JBS_SL-STOR-010"/>
        <s v="JBS_SL-STOR-008"/>
        <s v="JBS_SL-STOR-013"/>
        <s v="JBS_SL-STOR-080"/>
        <s v="ESPICO_Multi Set-Red-32"/>
        <s v="Dynasty_Super Lessona-Beige"/>
        <s v="Cosmo_Black Out - Paddle Brush"/>
        <s v="Dany72474879523146147852"/>
        <s v="sst_Lyquin-Regular fit-Xlarge"/>
        <s v="greenroot_Castor Natural Oil"/>
        <s v="centrix_Scootify - Black Self Balancing Scooter"/>
        <s v="Samsung J1 - 4GB"/>
        <s v="GFC_Louver TCP 15&quot;"/>
        <s v="urban_URT026 -M"/>
        <s v="Senorita_GAS-823-BGE-34"/>
        <s v="mau_116624"/>
        <s v="mau_112602"/>
        <s v="sstop_3dscreen"/>
        <s v="Xenium_BM-2016186"/>
        <s v="haier_HSU-18LK-E8"/>
        <s v="jackpot_JP-939"/>
        <s v="Aleesa_ALG-SRT2-XL"/>
        <s v="Aleesa_ALG-16-4092-L"/>
        <s v="Ifsha_CU-0056"/>
        <s v="Ifsha_CU-0025"/>
        <s v="Elan_W-M022"/>
        <s v="Dany_Powerbank Pb-23 "/>
        <s v="qzs_Red &amp; Charcoal V- Neck pack of 2"/>
        <s v="B-power_8287076-42"/>
        <s v="liberty_9780062091581"/>
        <s v="rub_Rubian_Selfie LED Flashlight"/>
        <s v="sony_CMT-S20"/>
        <s v="jackpot_JP-72"/>
        <s v="J&amp;J_JJNR18"/>
        <s v="J&amp;J_JJNR34"/>
        <s v="J&amp;J_JJNR38"/>
        <s v="Trans2_LW 510"/>
        <s v="KCC_OASIS RASPBERRY"/>
        <s v="KCC_KCC_OASIS GRAPES"/>
        <s v="bata_comfit-8714082-41-7"/>
        <s v="cr_PAN MASALA (SUGAR-FREE)-200 GM"/>
        <s v="Q&amp;Q_C195J505Y"/>
        <s v="SCIFI_SC38816"/>
        <s v="avent_SCF17622"/>
        <s v="BO_supperdoggy-brown"/>
        <s v="avent_SCF65327"/>
        <s v="mm_AG-115"/>
        <s v="PucaM_SS-25-BLACK-43"/>
        <s v="ajmery_CHD-110"/>
        <s v="stripyinterior_100006"/>
        <s v="Fpakistan_FP005"/>
        <s v="Relaxsit_RS-1"/>
        <s v="Relaxsit_RS-19"/>
        <s v="JBS_OMA-042"/>
        <s v="dany_Dany PC-1210 12 Megapixel"/>
        <s v="qzs_QZS-025-Large"/>
        <s v="wb_FP-25-S"/>
        <s v="wb_TH-91-L"/>
        <s v="urban_URT026 -L"/>
        <s v="urban_URT032-36"/>
        <s v="B_power_8086175-41"/>
        <s v="B-north_8814208-9"/>
        <s v="Arty_T-03"/>
        <s v="Ifsha_CU-0015"/>
        <s v="Life source_LS-9001"/>
        <s v="Elite_AIR COOLER IONIZER"/>
        <s v="ESPICO_Flora-Tea Pink-36"/>
        <s v="JBS_hcd-HON-012"/>
        <s v="hol_A-406BL-40"/>
        <s v="Kenwood_KEA1201"/>
        <s v="J&amp;J_JJNR5"/>
        <s v="AUDIONIC6-954217-514598"/>
        <s v="Samsung I9300I Galaxy S3 Neo"/>
        <s v="CK_730-VestSleeves-Medium"/>
        <s v="casio_GAC-110-1ADR"/>
        <s v="Greenroot_Bael marmalade"/>
        <s v="liberty_9780143422419"/>
        <s v="sstop_Universallensclipkit"/>
        <s v="AKL_A131128764_SS-23_Mustard"/>
        <s v="Emo_CT-29381-L"/>
        <s v="casio_MTP-1129N-7ARDF"/>
        <s v="mm_AG-2014"/>
        <s v="hol_A-1070BL-42"/>
        <s v="Huawei_Y3-11"/>
        <s v="AKL_A131128725_SS-16_Blue"/>
        <s v="AKL_A131130468_SS-178_Green"/>
        <s v="ajmery_SYB-519-44"/>
        <s v="cr_PISTA PLAIN-500 GM"/>
        <s v="UC_Black Plain Polo-M"/>
        <s v="Lunar Boom Bt"/>
        <s v="HP_HP 1510 - White_16_clear"/>
        <s v="lenovo_80J2021CUE"/>
        <s v="shubinak_SN-MB-03"/>
        <s v="ajmery_TGHT-3"/>
        <s v="UC_Deeppink-L"/>
        <s v="liberty_9780857388384"/>
        <s v="CITY_White Shirt Full Sleeves Prep to X-8 - 10 yrs - Size 26"/>
        <s v="Trans2_LW 999 "/>
        <s v="UC_PP-003-m"/>
        <s v="bata_comfit-8714039-42-8"/>
        <s v="ajmery_RAJ-P3-XL"/>
        <s v="Eco Star_24U521"/>
        <s v="sputnik_701/D14-8"/>
        <s v="Emo-SS-19933 Off-White SweaterLarge"/>
        <s v="Emo-SS-18848 Black Striped SweatshirtLarge"/>
        <s v="Amk_S-14-M"/>
        <s v="UC_Deeppink-XL"/>
        <s v="osaka_O S -9991"/>
        <s v="PC_5P COMBED-004"/>
        <s v="edifier_XM2_clear"/>
        <s v="UC_Deeppink-M"/>
        <s v="wb_T-27-M"/>
        <s v="R-tree_RT4171-Medium"/>
        <s v="B-power_8285345-41"/>
        <s v="Huawei_Y6 PRO"/>
        <s v="UK_Mix Cookies 300 Gms"/>
        <s v="Life source_MB-240"/>
        <s v="mm_AG-114"/>
        <s v="sap_Cheetah Print Pumps -8"/>
        <s v="sap_Red &amp; White Polka Dot Pumps-8"/>
        <s v="Audionic_AH-142"/>
        <s v="sst_WTR-036-36"/>
        <s v="JBS_SL-STOR-071"/>
        <s v="Qmobile Noir X32"/>
        <s v="rub_Rubian_Ultra-Slim Bluetooth Keyboard"/>
        <s v="ashbroe_ABGW-107(b)"/>
        <s v="Ego_E02406-BK0-Black-MDM"/>
        <s v="tram_TT25127110"/>
        <s v="Promate_GLITZY_19"/>
        <s v="Xenium_JC-2016124"/>
        <s v="Haier L50"/>
        <s v="greenroot_Neem Face Wash"/>
        <s v="CC-110003b-Medium"/>
        <s v="2Zee_CS3"/>
        <s v="osaka_O S-6021"/>
        <s v="Emo-MH-25342 Navy Blue Zipper MockMedium"/>
        <s v="BK1200200MS"/>
        <s v="UC_orange-L"/>
        <s v="UC_SP-59-S"/>
        <s v="kcc_elite"/>
        <s v="kcc_charisma"/>
        <s v="greenroot_Men Taur Ultra "/>
        <s v="Rajesh_RAJ012"/>
        <s v="bata_leena-5179228-40-7"/>
        <s v="AC_166 -pink with brown"/>
        <s v="Ctees_FC-Arsenal"/>
        <s v="J&amp;J_JJNR33"/>
        <s v="UC_orange-XL"/>
        <s v="GBH-GS8-BROWN-10"/>
        <s v="Rajesh_RAJ49"/>
        <s v="J&amp;J_JJQS-004S"/>
        <s v="APEX_NIKAI_NB1900"/>
        <s v="kke_SCF69317"/>
        <s v="bata_leena-5614487-39-6"/>
        <s v="bata_leena-5614487-40-7"/>
        <s v="bata_leena-5618474-40-7"/>
        <s v="UK_Bangali Chum Chum Tin Pack  1000 Gms"/>
        <s v="PC_SCHL-FLT-003-6-7"/>
        <s v="bata_leena-5615458-40-7"/>
        <s v="sputnik_701/D14-9"/>
        <s v="vers_Bleach Cream"/>
        <s v="vers_Fairness Cream"/>
        <s v="mau_111069"/>
        <s v="ajmery_BAT-3-M"/>
        <s v="itter_AB 1200"/>
        <s v="USwinter_US-MSB-6-11-12Y"/>
        <s v="sony_DVP-SR370"/>
        <s v="rute2_1800"/>
        <s v="rute2_Calcium &amp; Magnesium Citrate with D"/>
        <s v="CPW- 8 Mustard "/>
        <s v="Ctees_Transformer Autobot"/>
        <s v="greenroot_Fit Aura 7"/>
        <s v="greenroot_Natural Kahwa Tea 100gm"/>
        <s v="greenroot_Aloe Vera Face Wash"/>
        <s v="greenroot_Jojoba Oil"/>
        <s v="greenroot_Cardium 90"/>
        <s v="HP_ 15-AC110TU Â "/>
        <s v="mau_117018 Hedonic Velvet Blush"/>
        <s v="mau_117021 Spry Velvet Blush"/>
        <s v="JBS_SL-STOR-086"/>
        <s v="CK_530-Boxer-Medium"/>
        <s v="Samsung Galaxy S6 Edge 32GB SM-G925F"/>
        <s v="emo_CS-16909-38"/>
        <s v="ajmery_DE-4-L"/>
        <s v="J&amp;J_JJWS-002"/>
        <s v="mm_AG-02"/>
        <s v="edukaan_7089-A4 - 300 Pages"/>
        <s v="edukaan_7014-A4 - 300 Pages"/>
        <s v="edukaan_7120-A4 - 300 Pages"/>
        <s v="edukaan_7092-A4 - 300 Pages"/>
        <s v="edukaan_7094-A4 - 300 Pages"/>
        <s v="VE_Ihram-Men-Premium Quality"/>
        <s v="bata_wein-8836154-43-9"/>
        <s v="Hawks_A24"/>
        <s v="kcc_Xtreme Persona Men Shower Gel"/>
        <s v="Samsung Galaxy Grand Prime"/>
        <s v="greenroot_Digest Aid"/>
        <s v="Philips_6540"/>
        <s v="Q Mobile-LT500 WHT"/>
        <s v="Huawei Ascend Y520 White"/>
        <s v="Emo_BT-29550-L"/>
        <s v="AC_149"/>
        <s v="GBH-GS8-BROWN-9"/>
        <s v="barico_BS034-"/>
        <s v="ashbroe_ABGW-123"/>
        <s v="hol_B-67C-40"/>
        <s v="samsungGALAXY S-6 32GB LTE DS"/>
        <s v="Emo_PS-18568-XL"/>
        <s v="vitamin_Ultra Slim Plus"/>
        <s v="Al-Bakio_1B75"/>
        <s v="UC_PP-004-M"/>
        <s v="casio_SHN-3013D-7ADR"/>
        <s v="Al-Bakio_1B71"/>
        <s v="Al-Bakio_1B72"/>
        <s v="Al-Bakio_1B73"/>
        <s v="Al-Bakio_1B74"/>
        <s v="Al-Bakio_1B68"/>
        <s v="Al-Bakio_1B69"/>
        <s v="Al-Bakio_1B70"/>
        <s v="TM_TM/BKR-001-S"/>
        <s v="urban_ PT004-M"/>
        <s v="Emo-MH-13511 Blue Striped Cotton HoodieMedium"/>
        <s v="Samsung Galaxy Star S5280"/>
        <s v="Qmobile M350"/>
        <s v="Q&amp;Q_C191J304Y"/>
        <s v="Q MOBILE Noir S1 Pro"/>
        <s v="Huawei Y6"/>
        <s v="infinix_Hot 3 Gold"/>
        <s v="UK_Roasted Almond Nan Khatai 300 Gms"/>
        <s v="UC_Sp-053-XLarge"/>
        <s v="Huawei_Honor_6_White"/>
        <s v="kcc_inspiring"/>
        <s v="sstop_3miphone"/>
        <s v="JBS_TAT-134"/>
        <s v="JBS_WEN-084"/>
        <s v="JBS_TAT-250"/>
        <s v="JBS_TAT-069"/>
        <s v="emo_CS-22373-M"/>
        <s v="infinix_Note 2 Gold"/>
        <s v="bata_comfit-8746557-43-9"/>
        <s v="PC_1P LD-002"/>
        <s v="ajmery_RAJ-P3-S"/>
        <s v="Ajmery_WB-589-L"/>
        <s v="Ajmery_WB-589-M"/>
        <s v="bata_marie_Black Sandal 5166615 -36"/>
        <s v="ssd_DNM-15-Size 40"/>
        <s v="Haier_HSU-18LK-E10BL"/>
        <s v="J&amp;J_JJFP-016"/>
        <s v="sst_BLACK RATTLE-Regular fit-Medium"/>
        <s v="Casio_EFR-546L-2AVUDF"/>
        <s v="SMART_Belt Pant-13 - 14 yrs-Size 40/28"/>
        <s v="Liberty_9781863966191"/>
        <s v="SMART_Belt Pant-13 - 14 yrs-Size 40/36"/>
        <s v="Al-Bakio_1B52"/>
        <s v="YC_Square Fancy Wall Clock"/>
        <s v="ESPICO_Cami Top-Black-Free size"/>
        <s v="ESPICO_Flora-Black-36"/>
        <s v="ESPICO_Flora-Purple-36"/>
        <s v="BOOSTER CABLE 500AMP"/>
        <s v="vitamin_Vita Hair Shampoo"/>
        <s v="JBS_ROS-075"/>
        <s v="paramount_9789696371489"/>
        <s v="paramount_99914747"/>
        <s v="paramount_9789696371502"/>
        <s v="paramount_9789696371465"/>
        <s v="paramount_9789696371496"/>
        <s v="paramount_9781409310761"/>
        <s v="oxford_9780199064861"/>
      </sharedItems>
    </cacheField>
    <cacheField name="price" numFmtId="0">
      <sharedItems containsSemiMixedTypes="0" containsString="0" containsNumber="1" minValue="0.15" maxValue="190725" count="607">
        <n v="1950"/>
        <n v="240"/>
        <n v="2450"/>
        <n v="360"/>
        <n v="555"/>
        <n v="80"/>
        <n v="170"/>
        <n v="96499"/>
        <n v="5500"/>
        <n v="210"/>
        <n v="156"/>
        <n v="120"/>
        <n v="320"/>
        <n v="1550"/>
        <n v="420"/>
        <n v="490"/>
        <n v="899.25"/>
        <n v="899"/>
        <n v="149"/>
        <n v="1000"/>
        <n v="1913"/>
        <n v="500"/>
        <n v="100"/>
        <n v="1500"/>
        <n v="450"/>
        <n v="20999"/>
        <n v="165"/>
        <n v="435"/>
        <n v="90"/>
        <n v="850"/>
        <n v="3672"/>
        <n v="7400"/>
        <n v="3600"/>
        <n v="143"/>
        <n v="225"/>
        <n v="4500"/>
        <n v="3156"/>
        <n v="2996"/>
        <n v="300"/>
        <n v="150"/>
        <n v="465"/>
        <n v="380"/>
        <n v="350"/>
        <n v="425"/>
        <n v="251"/>
        <n v="510"/>
        <n v="325"/>
        <n v="30417"/>
        <n v="45250"/>
        <n v="8100"/>
        <n v="144"/>
        <n v="5597"/>
        <n v="999"/>
        <n v="4950"/>
        <n v="805"/>
        <n v="280"/>
        <n v="1"/>
        <n v="760"/>
        <n v="1875"/>
        <n v="4200"/>
        <n v="550"/>
        <n v="1230"/>
        <n v="370"/>
        <n v="2"/>
        <n v="795"/>
        <n v="4750"/>
        <n v="520"/>
        <n v="260"/>
        <n v="1450"/>
        <n v="3950"/>
        <n v="190"/>
        <n v="16460"/>
        <n v="599"/>
        <n v="265"/>
        <n v="250"/>
        <n v="25999"/>
        <n v="3900"/>
        <n v="75"/>
        <n v="140"/>
        <n v="1050"/>
        <n v="3750"/>
        <n v="455"/>
        <n v="1335"/>
        <n v="10740"/>
        <n v="230"/>
        <n v="799"/>
        <n v="480"/>
        <n v="1200"/>
        <n v="4530"/>
        <n v="1890"/>
        <n v="185"/>
        <n v="5"/>
        <n v="1350"/>
        <n v="2490"/>
        <n v="1650"/>
        <n v="1870"/>
        <n v="2050"/>
        <n v="995"/>
        <n v="285"/>
        <n v="1099"/>
        <n v="3290"/>
        <n v="1690"/>
        <n v="2800"/>
        <n v="2550"/>
        <n v="570"/>
        <n v="903"/>
        <n v="180"/>
        <n v="1065"/>
        <n v="55850"/>
        <n v="6500"/>
        <n v="399"/>
        <n v="42860"/>
        <n v="3250"/>
        <n v="775"/>
        <n v="1647"/>
        <n v="512"/>
        <n v="640"/>
        <n v="375"/>
        <n v="1725"/>
        <n v="1330"/>
        <n v="5200"/>
        <n v="8150"/>
        <n v="1499"/>
        <n v="2250"/>
        <n v="8300"/>
        <n v="9490"/>
        <n v="428"/>
        <n v="860"/>
        <n v="1765"/>
        <n v="1560"/>
        <n v="199"/>
        <n v="24499"/>
        <n v="540"/>
        <n v="2508"/>
        <n v="1900"/>
        <n v="1199"/>
        <n v="1295"/>
        <n v="800"/>
        <n v="655"/>
        <n v="1999"/>
        <n v="2750"/>
        <n v="2695"/>
        <n v="2499"/>
        <n v="37550"/>
        <n v="960"/>
        <n v="680"/>
        <n v="400"/>
        <n v="88999"/>
        <n v="790"/>
        <n v="670"/>
        <n v="290"/>
        <n v="188"/>
        <n v="65"/>
        <n v="110"/>
        <n v="3975"/>
        <n v="639"/>
        <n v="630"/>
        <n v="2950"/>
        <n v="3000"/>
        <n v="1250"/>
        <n v="330"/>
        <n v="3295"/>
        <n v="45215"/>
        <n v="990"/>
        <n v="699"/>
        <n v="1530"/>
        <n v="215"/>
        <n v="1315"/>
        <n v="5950"/>
        <n v="1100"/>
        <n v="495"/>
        <n v="33685"/>
        <n v="55"/>
        <n v="650"/>
        <n v="220"/>
        <n v="48000"/>
        <n v="2600"/>
        <n v="80000"/>
        <n v="1700"/>
        <n v="1299"/>
        <n v="2678"/>
        <n v="3103"/>
        <n v="2995"/>
        <n v="1148"/>
        <n v="925"/>
        <n v="4380"/>
        <n v="20104"/>
        <n v="3070"/>
        <n v="600"/>
        <n v="19370"/>
        <n v="3150"/>
        <n v="3100"/>
        <n v="72350"/>
        <n v="2340"/>
        <n v="20890"/>
        <n v="940"/>
        <n v="30205"/>
        <n v="1375"/>
        <n v="2070"/>
        <n v="2000"/>
        <n v="585"/>
        <n v="626"/>
        <n v="1658"/>
        <n v="1233"/>
        <n v="1127.25"/>
        <n v="1160.6500000000001"/>
        <n v="1160"/>
        <n v="959"/>
        <n v="299"/>
        <n v="1090"/>
        <n v="3200"/>
        <n v="1699"/>
        <n v="8420"/>
        <n v="1300"/>
        <n v="200"/>
        <n v="235"/>
        <n v="475"/>
        <n v="499"/>
        <n v="74"/>
        <n v="2465"/>
        <n v="890"/>
        <n v="6240"/>
        <n v="3050"/>
        <n v="6900"/>
        <n v="9500"/>
        <n v="160"/>
        <n v="13999"/>
        <n v="51999"/>
        <n v="1020"/>
        <n v="2253"/>
        <n v="16999"/>
        <n v="1799"/>
        <n v="1695"/>
        <n v="340"/>
        <n v="700"/>
        <n v="1675"/>
        <n v="2299"/>
        <n v="2400"/>
        <n v="3500"/>
        <n v="203"/>
        <n v="29000"/>
        <n v="7930"/>
        <n v="6700"/>
        <n v="1190"/>
        <n v="2339"/>
        <n v="3775"/>
        <n v="1880"/>
        <n v="820"/>
        <n v="3299"/>
        <n v="1175"/>
        <n v="99"/>
        <n v="1019"/>
        <n v="234"/>
        <n v="12600"/>
        <n v="33999"/>
        <n v="2620"/>
        <n v="1125"/>
        <n v="6000"/>
        <n v="275"/>
        <n v="405"/>
        <n v="1082"/>
        <n v="430"/>
        <n v="625"/>
        <n v="900"/>
        <n v="2900"/>
        <n v="1400"/>
        <n v="395"/>
        <n v="12500"/>
        <n v="865"/>
        <n v="9400"/>
        <n v="61460"/>
        <n v="695"/>
        <n v="1825"/>
        <n v="1352"/>
        <n v="1600"/>
        <n v="69999"/>
        <n v="1399"/>
        <n v="35640"/>
        <n v="4505"/>
        <n v="161.25"/>
        <n v="6999"/>
        <n v="22800"/>
        <n v="174"/>
        <n v="169"/>
        <n v="980"/>
        <n v="535"/>
        <n v="130"/>
        <n v="71999"/>
        <n v="1520"/>
        <n v="4800"/>
        <n v="6850"/>
        <n v="14500"/>
        <n v="4000"/>
        <n v="4400"/>
        <n v="470"/>
        <n v="920"/>
        <n v="525"/>
        <n v="5050"/>
        <n v="5350"/>
        <n v="3800"/>
        <n v="4600"/>
        <n v="720"/>
        <n v="2500"/>
        <n v="16500"/>
        <n v="810"/>
        <n v="719"/>
        <n v="13895"/>
        <n v="95"/>
        <n v="410"/>
        <n v="448"/>
        <n v="390"/>
        <n v="1549"/>
        <n v="1761"/>
        <n v="33000"/>
        <n v="1240"/>
        <n v="5975"/>
        <n v="142"/>
        <n v="91"/>
        <n v="770"/>
        <n v="875"/>
        <n v="70"/>
        <n v="208"/>
        <n v="195"/>
        <n v="60"/>
        <n v="1275"/>
        <n v="10950"/>
        <n v="2338"/>
        <n v="3499"/>
        <n v="460"/>
        <n v="930"/>
        <n v="1424"/>
        <n v="3209"/>
        <n v="7350"/>
        <n v="1445"/>
        <n v="891"/>
        <n v="1274"/>
        <n v="2200"/>
        <n v="552"/>
        <n v="151"/>
        <n v="3486"/>
        <n v="2738"/>
        <n v="874"/>
        <n v="2100"/>
        <n v="327"/>
        <n v="895"/>
        <n v="3300"/>
        <n v="11200"/>
        <n v="10250"/>
        <n v="242"/>
        <n v="1598"/>
        <n v="3789"/>
        <n v="2150"/>
        <n v="379"/>
        <n v="5625"/>
        <n v="1193.5"/>
        <n v="1120"/>
        <n v="1525"/>
        <n v="43879"/>
        <n v="1454"/>
        <n v="1672"/>
        <n v="1990"/>
        <n v="730"/>
        <n v="15850"/>
        <n v="2635"/>
        <n v="115"/>
        <n v="1060"/>
        <n v="792"/>
        <n v="4490"/>
        <n v="2275"/>
        <n v="3861"/>
        <n v="121499"/>
        <n v="740"/>
        <n v="872"/>
        <n v="328"/>
        <n v="620"/>
        <n v="145000"/>
        <n v="60205"/>
        <n v="63830"/>
        <n v="2024"/>
        <n v="1150"/>
        <n v="2080"/>
        <n v="644"/>
        <n v="335"/>
        <n v="1280"/>
        <n v="970"/>
        <n v="764"/>
        <n v="1800"/>
        <n v="1490"/>
        <n v="1435.5"/>
        <n v="5505"/>
        <n v="1790"/>
        <n v="175"/>
        <n v="5375"/>
        <n v="1475"/>
        <n v="2300"/>
        <n v="6055"/>
        <n v="750"/>
        <n v="923"/>
        <n v="10999"/>
        <n v="217"/>
        <n v="151545"/>
        <n v="1680"/>
        <n v="675"/>
        <n v="6050"/>
        <n v="6300"/>
        <n v="12530"/>
        <n v="1195"/>
        <n v="3160"/>
        <n v="4900"/>
        <n v="95360"/>
        <n v="6390"/>
        <n v="355"/>
        <n v="665"/>
        <n v="133"/>
        <n v="124"/>
        <n v="2325"/>
        <n v="3915"/>
        <n v="2285"/>
        <n v="1106"/>
        <n v="950"/>
        <n v="6990"/>
        <n v="34000"/>
        <n v="5900"/>
        <n v="690"/>
        <n v="64499"/>
        <n v="3585"/>
        <n v="1625"/>
        <n v="18599"/>
        <n v="1370"/>
        <n v="1313"/>
        <n v="840"/>
        <n v="735"/>
        <n v="1310"/>
        <n v="2130"/>
        <n v="863"/>
        <n v="62500"/>
        <n v="7990"/>
        <n v="54080"/>
        <n v="23999"/>
        <n v="6750"/>
        <n v="1267.5"/>
        <n v="449"/>
        <n v="15450"/>
        <n v="315"/>
        <n v="190725"/>
        <n v="72700"/>
        <n v="11900"/>
        <n v="442.55"/>
        <n v="208.75"/>
        <n v="39999"/>
        <n v="6950"/>
        <n v="29590"/>
        <n v="26000"/>
        <n v="1253"/>
        <n v="975"/>
        <n v="595"/>
        <n v="2502"/>
        <n v="1941"/>
        <n v="445"/>
        <n v="19600"/>
        <n v="50"/>
        <n v="615"/>
        <n v="249"/>
        <n v="1749"/>
        <n v="64895"/>
        <n v="164"/>
        <n v="1595"/>
        <n v="3449"/>
        <n v="833"/>
        <n v="16000"/>
        <n v="59600"/>
        <n v="10500"/>
        <n v="15200"/>
        <n v="1498"/>
        <n v="8999"/>
        <n v="9900"/>
        <n v="105999"/>
        <n v="20900"/>
        <n v="34600"/>
        <n v="2850"/>
        <n v="1676"/>
        <n v="205"/>
        <n v="5800"/>
        <n v="580"/>
        <n v="2260"/>
        <n v="1750"/>
        <n v="53060"/>
        <n v="14200"/>
        <n v="2520"/>
        <n v="910"/>
        <n v="398"/>
        <n v="4249"/>
        <n v="2040"/>
        <n v="36900"/>
        <n v="5000"/>
        <n v="1895"/>
        <n v="5610"/>
        <n v="14800"/>
        <n v="76000"/>
        <n v="2716"/>
        <n v="3369"/>
        <n v="85"/>
        <n v="7950"/>
        <n v="289"/>
        <n v="30000"/>
        <n v="5750"/>
        <n v="1290"/>
        <n v="22170"/>
        <n v="316"/>
        <n v="83999"/>
        <n v="1660"/>
        <n v="1614"/>
        <n v="9950"/>
        <n v="1035"/>
        <n v="27660"/>
        <n v="8800"/>
        <n v="1360"/>
        <n v="660"/>
        <n v="3240"/>
        <n v="5685"/>
        <n v="1260"/>
        <n v="3495"/>
        <n v="4499"/>
        <n v="2495"/>
        <n v="14999"/>
        <n v="1220"/>
        <n v="4730"/>
        <n v="105"/>
        <n v="440"/>
        <n v="145"/>
        <n v="4446"/>
        <n v="3700"/>
        <n v="317"/>
        <n v="108999"/>
        <n v="11650"/>
        <n v="4550"/>
        <n v="725"/>
        <n v="1312.5"/>
        <n v="6650"/>
        <n v="2460"/>
        <n v="2399"/>
        <n v="3765"/>
        <n v="3450"/>
        <n v="0.15"/>
        <n v="575"/>
        <n v="2699"/>
        <n v="7150"/>
        <n v="48999"/>
        <n v="1010"/>
        <n v="2295"/>
        <n v="11999"/>
        <n v="765"/>
        <n v="44680"/>
        <n v="4150"/>
        <n v="1795"/>
        <n v="182"/>
        <n v="4395"/>
        <n v="1080"/>
        <n v="2510"/>
        <n v="396"/>
        <n v="2199"/>
        <n v="2799"/>
        <n v="2599"/>
        <n v="9999"/>
        <n v="34575"/>
        <n v="24999"/>
        <n v="212"/>
        <n v="11800"/>
        <n v="745"/>
        <n v="4450"/>
        <n v="9799"/>
        <n v="3420"/>
        <n v="54900"/>
        <n v="16670"/>
        <n v="738"/>
        <n v="2548"/>
        <n v="3199"/>
        <n v="19499"/>
        <n v="1850"/>
        <n v="4850"/>
        <n v="653"/>
        <n v="584"/>
        <n v="15999"/>
        <n v="339"/>
        <n v="2246"/>
        <n v="2795"/>
        <n v="3850"/>
        <n v="1245"/>
        <n v="4020"/>
        <n v="1630"/>
        <n v="63720"/>
        <n v="64999"/>
        <n v="118"/>
        <n v="7463"/>
        <n v="9800"/>
        <n v="59999"/>
        <n v="11500"/>
        <n v="8500"/>
        <n v="12999"/>
        <n v="36500"/>
        <n v="5150"/>
        <n v="1960"/>
        <n v="125"/>
        <n v="1495"/>
        <n v="384"/>
        <n v="352"/>
        <n v="336"/>
      </sharedItems>
    </cacheField>
    <cacheField name="qty_ordered" numFmtId="0">
      <sharedItems containsSemiMixedTypes="0" containsString="0" containsNumber="1" containsInteger="1" minValue="1" maxValue="34" count="18">
        <n v="1"/>
        <n v="2"/>
        <n v="5"/>
        <n v="3"/>
        <n v="4"/>
        <n v="6"/>
        <n v="10"/>
        <n v="34"/>
        <n v="9"/>
        <n v="7"/>
        <n v="14"/>
        <n v="11"/>
        <n v="15"/>
        <n v="8"/>
        <n v="20"/>
        <n v="27"/>
        <n v="12"/>
        <n v="13"/>
      </sharedItems>
    </cacheField>
    <cacheField name="grand_total" numFmtId="0">
      <sharedItems containsSemiMixedTypes="0" containsString="0" containsNumber="1" minValue="0" maxValue="1155966" count="812">
        <n v="1950"/>
        <n v="240"/>
        <n v="2450"/>
        <n v="60"/>
        <n v="1110"/>
        <n v="80"/>
        <n v="170"/>
        <n v="96499"/>
        <n v="5500"/>
        <n v="366"/>
        <n v="120"/>
        <n v="0"/>
        <n v="1550"/>
        <n v="1270"/>
        <n v="2118.25"/>
        <n v="298"/>
        <n v="3826"/>
        <n v="3000"/>
        <n v="450"/>
        <n v="20999"/>
        <n v="360"/>
        <n v="300"/>
        <n v="940"/>
        <n v="3672"/>
        <n v="740"/>
        <n v="899"/>
        <n v="11000"/>
        <n v="168"/>
        <n v="4500"/>
        <n v="6152"/>
        <n v="2210"/>
        <n v="350"/>
        <n v="425"/>
        <n v="850"/>
        <n v="251"/>
        <n v="835"/>
        <n v="30417"/>
        <n v="700"/>
        <n v="45250"/>
        <n v="24588"/>
        <n v="5597"/>
        <n v="999"/>
        <n v="4950"/>
        <n v="805"/>
        <n v="280"/>
        <n v="1"/>
        <n v="1195"/>
        <n v="5"/>
        <n v="2"/>
        <n v="320"/>
        <n v="1875"/>
        <n v="4200"/>
        <n v="550"/>
        <n v="1230"/>
        <n v="880"/>
        <n v="1440"/>
        <n v="2745"/>
        <n v="12150"/>
        <n v="520"/>
        <n v="600"/>
        <n v="3901"/>
        <n v="1450"/>
        <n v="3950"/>
        <n v="760"/>
        <n v="1125"/>
        <n v="150"/>
        <n v="16460"/>
        <n v="599"/>
        <n v="155"/>
        <n v="250"/>
        <n v="25999"/>
        <n v="920"/>
        <n v="3900"/>
        <n v="3600"/>
        <n v="140"/>
        <n v="900"/>
        <n v="1050"/>
        <n v="3750"/>
        <n v="455"/>
        <n v="2670"/>
        <n v="10740"/>
        <n v="1399"/>
        <n v="480"/>
        <n v="1000"/>
        <n v="4530"/>
        <n v="1890"/>
        <n v="8"/>
        <n v="1350"/>
        <n v="2490"/>
        <n v="1650"/>
        <n v="1870"/>
        <n v="2050"/>
        <n v="2160"/>
        <n v="975"/>
        <n v="1099"/>
        <n v="720"/>
        <n v="640"/>
        <n v="3290"/>
        <n v="1013"/>
        <n v="323"/>
        <n v="1065"/>
        <n v="55850"/>
        <n v="6500"/>
        <n v="399"/>
        <n v="42860"/>
        <n v="3250"/>
        <n v="775"/>
        <n v="1647"/>
        <n v="165"/>
        <n v="512"/>
        <n v="330"/>
        <n v="144"/>
        <n v="285"/>
        <n v="375"/>
        <n v="180"/>
        <n v="1725"/>
        <n v="1330"/>
        <n v="5200"/>
        <n v="8150"/>
        <n v="3749"/>
        <n v="17790"/>
        <n v="428"/>
        <n v="1160"/>
        <n v="1765"/>
        <n v="2559"/>
        <n v="1049"/>
        <n v="24499"/>
        <n v="540"/>
        <n v="1370"/>
        <n v="2508"/>
        <n v="1100"/>
        <n v="1199"/>
        <n v="1295"/>
        <n v="800"/>
        <n v="655"/>
        <n v="5997"/>
        <n v="5445"/>
        <n v="2499"/>
        <n v="37550"/>
        <n v="2880"/>
        <n v="1335"/>
        <n v="680"/>
        <n v="190"/>
        <n v="510"/>
        <n v="100"/>
        <n v="88999"/>
        <n v="490"/>
        <n v="370"/>
        <n v="310"/>
        <n v="564"/>
        <n v="1913"/>
        <n v="635"/>
        <n v="3975"/>
        <n v="1269"/>
        <n v="2950"/>
        <n v="994"/>
        <n v="4060"/>
        <n v="45215"/>
        <n v="4810"/>
        <n v="1980"/>
        <n v="699"/>
        <n v="1200"/>
        <n v="529"/>
        <n v="2400"/>
        <n v="235"/>
        <n v="639"/>
        <n v="1080"/>
        <n v="799"/>
        <n v="15"/>
        <n v="1315"/>
        <n v="5950"/>
        <n v="1798"/>
        <n v="2200"/>
        <n v="1998"/>
        <n v="149"/>
        <n v="1598"/>
        <n v="495"/>
        <n v="33685"/>
        <n v="1035"/>
        <n v="210"/>
        <n v="2600"/>
        <n v="220"/>
        <n v="4250"/>
        <n v="4000"/>
        <n v="48000"/>
        <n v="1499"/>
        <n v="795"/>
        <n v="80000"/>
        <n v="1700"/>
        <n v="12525.1"/>
        <n v="9885"/>
        <n v="5342.98"/>
        <n v="2995"/>
        <n v="1148"/>
        <n v="630"/>
        <n v="725"/>
        <n v="8760"/>
        <n v="20104"/>
        <n v="20500"/>
        <n v="264"/>
        <n v="3070"/>
        <n v="19370"/>
        <n v="3150"/>
        <n v="3100"/>
        <n v="72350"/>
        <n v="1600"/>
        <n v="1690"/>
        <n v="2340"/>
        <n v="435"/>
        <n v="20890"/>
        <n v="1790"/>
        <n v="30205"/>
        <n v="1375"/>
        <n v="2070"/>
        <n v="3200"/>
        <n v="7977.8"/>
        <n v="11527"/>
        <n v="1850"/>
        <n v="90"/>
        <n v="4380"/>
        <n v="925"/>
        <n v="890"/>
        <n v="990"/>
        <n v="260"/>
        <n v="1999"/>
        <n v="6400"/>
        <n v="2799"/>
        <n v="75"/>
        <n v="8420"/>
        <n v="1300"/>
        <n v="785"/>
        <n v="2425"/>
        <n v="1628"/>
        <n v="74"/>
        <n v="626"/>
        <n v="2465"/>
        <n v="570"/>
        <n v="8140"/>
        <n v="200"/>
        <n v="3050"/>
        <n v="6900"/>
        <n v="9500"/>
        <n v="160"/>
        <n v="13999"/>
        <n v="4180"/>
        <n v="51999"/>
        <n v="1020"/>
        <n v="325"/>
        <n v="99"/>
        <n v="470"/>
        <n v="2253"/>
        <n v="16999"/>
        <n v="860"/>
        <n v="1799"/>
        <n v="1395"/>
        <n v="1205"/>
        <n v="5040"/>
        <n v="2299"/>
        <n v="894"/>
        <n v="1293"/>
        <n v="870"/>
        <n v="9353.02"/>
        <n v="1040"/>
        <n v="203"/>
        <n v="29000"/>
        <n v="7930"/>
        <n v="6700"/>
        <n v="22824"/>
        <n v="20987"/>
        <n v="14995"/>
        <n v="2700"/>
        <n v="1150"/>
        <n v="3299"/>
        <n v="1175"/>
        <n v="605"/>
        <n v="1435"/>
        <n v="1019"/>
        <n v="585"/>
        <n v="299"/>
        <n v="5288"/>
        <n v="12600"/>
        <n v="1155966"/>
        <n v="3395"/>
        <n v="840"/>
        <n v="126"/>
        <n v="1500"/>
        <n v="7933.86"/>
        <n v="525"/>
        <n v="405"/>
        <n v="143"/>
        <n v="2090"/>
        <n v="1082"/>
        <n v="1920"/>
        <n v="960"/>
        <n v="70"/>
        <n v="430"/>
        <n v="625"/>
        <n v="2639"/>
        <n v="1800"/>
        <n v="130"/>
        <n v="615"/>
        <n v="475"/>
        <n v="10195"/>
        <n v="1070"/>
        <n v="1090"/>
        <n v="930"/>
        <n v="10650"/>
        <n v="4750"/>
        <n v="380"/>
        <n v="7475"/>
        <n v="1165"/>
        <n v="95"/>
        <n v="12500"/>
        <n v="365"/>
        <n v="9400"/>
        <n v="61460"/>
        <n v="1140"/>
        <n v="420"/>
        <n v="2205"/>
        <n v="2952"/>
        <n v="499"/>
        <n v="69999"/>
        <n v="35640"/>
        <n v="4505"/>
        <n v="6580"/>
        <n v="500"/>
        <n v="161.25"/>
        <n v="6999"/>
        <n v="22800"/>
        <n v="1535"/>
        <n v="517"/>
        <n v="4"/>
        <n v="980"/>
        <n v="535"/>
        <n v="2150"/>
        <n v="71999"/>
        <n v="7500"/>
        <n v="5420"/>
        <n v="51"/>
        <n v="1024"/>
        <n v="9300"/>
        <n v="1106"/>
        <n v="1280"/>
        <n v="6850"/>
        <n v="32088"/>
        <n v="20800"/>
        <n v="14397"/>
        <n v="1400"/>
        <n v="340"/>
        <n v="2500"/>
        <n v="255"/>
        <n v="16500"/>
        <n v="7710"/>
        <n v="580"/>
        <n v="719"/>
        <n v="13895"/>
        <n v="245"/>
        <n v="410"/>
        <n v="110"/>
        <n v="1798.25"/>
        <n v="175"/>
        <n v="248"/>
        <n v="199"/>
        <n v="205"/>
        <n v="1549"/>
        <n v="1761"/>
        <n v="33000"/>
        <n v="1740"/>
        <n v="5975"/>
        <n v="2080"/>
        <n v="2190"/>
        <n v="234"/>
        <n v="1515"/>
        <n v="754"/>
        <n v="17000"/>
        <n v="1275"/>
        <n v="16000"/>
        <n v="10500"/>
        <n v="21900"/>
        <n v="465"/>
        <n v="2338"/>
        <n v="2550"/>
        <n v="3679"/>
        <n v="9250"/>
        <n v="135"/>
        <n v="9052"/>
        <n v="7350"/>
        <n v="1445"/>
        <n v="289497"/>
        <n v="891"/>
        <n v="31491"/>
        <n v="1274"/>
        <n v="438"/>
        <n v="1699"/>
        <n v="790"/>
        <n v="872"/>
        <n v="557"/>
        <n v="1249"/>
        <n v="6224"/>
        <n v="874"/>
        <n v="2100"/>
        <n v="556"/>
        <n v="3209"/>
        <n v="3300"/>
        <n v="1695"/>
        <n v="11200"/>
        <n v="10250"/>
        <n v="798"/>
        <n v="569"/>
        <n v="3789"/>
        <n v="6000"/>
        <n v="390"/>
        <n v="669"/>
        <n v="6004"/>
        <n v="6057.5"/>
        <n v="2240"/>
        <n v="1750"/>
        <n v="2220"/>
        <n v="131637"/>
        <n v="8194.56"/>
        <n v="552"/>
        <n v="1975"/>
        <n v="225"/>
        <n v="419"/>
        <n v="15850"/>
        <n v="2635"/>
        <n v="2998"/>
        <n v="1060"/>
        <n v="7502.91"/>
        <n v="400"/>
        <n v="398"/>
        <n v="792"/>
        <n v="4490"/>
        <n v="33999"/>
        <n v="43879"/>
        <n v="4375"/>
        <n v="121499"/>
        <n v="3080"/>
        <n v="145000"/>
        <n v="60205"/>
        <n v="63830"/>
        <n v="2900"/>
        <n v="2024"/>
        <n v="650"/>
        <n v="3880"/>
        <n v="505"/>
        <n v="675"/>
        <n v="945.01"/>
        <n v="2074"/>
        <n v="195"/>
        <n v="670"/>
        <n v="564.99"/>
        <n v="970"/>
        <n v="764"/>
        <n v="440"/>
        <n v="516"/>
        <n v="1658"/>
        <n v="1435.5"/>
        <n v="5505"/>
        <n v="2870"/>
        <n v="1590"/>
        <n v="1879"/>
        <n v="5375"/>
        <n v="1475"/>
        <n v="55"/>
        <n v="2695"/>
        <n v="2105"/>
        <n v="2300"/>
        <n v="13698"/>
        <n v="5992"/>
        <n v="12110"/>
        <n v="750"/>
        <n v="923"/>
        <n v="3499"/>
        <n v="10999"/>
        <n v="305"/>
        <n v="217"/>
        <n v="151545"/>
        <n v="6780"/>
        <n v="1210"/>
        <n v="19500"/>
        <n v="6050"/>
        <n v="6300"/>
        <n v="265"/>
        <n v="25060"/>
        <n v="1525"/>
        <n v="679"/>
        <n v="575"/>
        <n v="2660"/>
        <n v="3219"/>
        <n v="4900"/>
        <n v="2996"/>
        <n v="780"/>
        <n v="7815"/>
        <n v="1260"/>
        <n v="95360"/>
        <n v="6390"/>
        <n v="1490"/>
        <n v="2195"/>
        <n v="3475"/>
        <n v="6051"/>
        <n v="1057"/>
        <n v="2325"/>
        <n v="3915"/>
        <n v="2285"/>
        <n v="4030"/>
        <n v="379"/>
        <n v="950"/>
        <n v="973"/>
        <n v="395"/>
        <n v="6990"/>
        <n v="34000"/>
        <n v="4495"/>
        <n v="12530"/>
        <n v="3302"/>
        <n v="1425"/>
        <n v="530"/>
        <n v="756"/>
        <n v="5900"/>
        <n v="1380"/>
        <n v="64499"/>
        <n v="1990"/>
        <n v="3585"/>
        <n v="6055"/>
        <n v="2000"/>
        <n v="1625"/>
        <n v="18599"/>
        <n v="1170"/>
        <n v="338"/>
        <n v="2118.0100000000002"/>
        <n v="5088"/>
        <n v="1560"/>
        <n v="735"/>
        <n v="2620"/>
        <n v="3500"/>
        <n v="2130"/>
        <n v="590"/>
        <n v="8000"/>
        <n v="863"/>
        <n v="710"/>
        <n v="48"/>
        <n v="995"/>
        <n v="62500"/>
        <n v="7990"/>
        <n v="895"/>
        <n v="54080"/>
        <n v="3998"/>
        <n v="11194"/>
        <n v="810"/>
        <n v="23999"/>
        <n v="29050"/>
        <n v="2048"/>
        <n v="1267.5"/>
        <n v="449"/>
        <n v="690"/>
        <n v="15450"/>
        <n v="730"/>
        <n v="1900"/>
        <n v="190725"/>
        <n v="72700"/>
        <n v="11900"/>
        <n v="651.29999999999995"/>
        <n v="2250"/>
        <n v="39999"/>
        <n v="11500"/>
        <n v="6150"/>
        <n v="28517"/>
        <n v="26000"/>
        <n v="7100"/>
        <n v="2800"/>
        <n v="560"/>
        <n v="1955"/>
        <n v="1253"/>
        <n v="595"/>
        <n v="2502"/>
        <n v="10"/>
        <n v="571"/>
        <n v="19600"/>
        <n v="275"/>
        <n v="6779"/>
        <n v="2647"/>
        <n v="64895"/>
        <n v="3196"/>
        <n v="164"/>
        <n v="5044"/>
        <n v="955"/>
        <n v="2767"/>
        <n v="59600"/>
        <n v="868"/>
        <n v="15200"/>
        <n v="6550"/>
        <n v="468"/>
        <n v="1498"/>
        <n v="8999"/>
        <n v="9900"/>
        <n v="105999"/>
        <n v="100999"/>
        <n v="20900"/>
        <n v="34600"/>
        <n v="174"/>
        <n v="4526"/>
        <n v="8980"/>
        <n v="1941"/>
        <n v="2040"/>
        <n v="3315"/>
        <n v="2849"/>
        <n v="5800"/>
        <n v="348"/>
        <n v="1015"/>
        <n v="3134"/>
        <n v="1299"/>
        <n v="17800"/>
        <n v="1505"/>
        <n v="19170"/>
        <n v="53060"/>
        <n v="14200"/>
        <n v="2520"/>
        <n v="5642"/>
        <n v="4249"/>
        <n v="50793"/>
        <n v="1895"/>
        <n v="15965"/>
        <n v="17465"/>
        <n v="76000"/>
        <n v="313"/>
        <n v="1313"/>
        <n v="3160"/>
        <n v="2750"/>
        <n v="3369"/>
        <n v="85"/>
        <n v="7950"/>
        <n v="7547"/>
        <n v="289"/>
        <n v="5400"/>
        <n v="5230"/>
        <n v="30000"/>
        <n v="5750"/>
        <n v="36900"/>
        <n v="1290"/>
        <n v="62670"/>
        <n v="1319"/>
        <n v="948"/>
        <n v="6"/>
        <n v="624"/>
        <n v="83999"/>
        <n v="915"/>
        <n v="11"/>
        <n v="1660"/>
        <n v="1565"/>
        <n v="2714"/>
        <n v="2389"/>
        <n v="9950"/>
        <n v="1470"/>
        <n v="27660"/>
        <n v="8800"/>
        <n v="2720"/>
        <n v="81"/>
        <n v="1723"/>
        <n v="10425"/>
        <n v="10795"/>
        <n v="11395"/>
        <n v="3495"/>
        <n v="4499"/>
        <n v="2615"/>
        <n v="2495"/>
        <n v="29998"/>
        <n v="6391.5"/>
        <n v="270"/>
        <n v="4730"/>
        <n v="230"/>
        <n v="105"/>
        <n v="875"/>
        <n v="4446"/>
        <n v="745"/>
        <n v="959"/>
        <n v="2970"/>
        <n v="7400"/>
        <n v="460"/>
        <n v="555"/>
        <n v="317"/>
        <n v="326997"/>
        <n v="290"/>
        <n v="2940"/>
        <n v="11650"/>
        <n v="1530"/>
        <n v="30260"/>
        <n v="4855"/>
        <n v="4700"/>
        <n v="1196"/>
        <n v="1965"/>
        <n v="4550"/>
        <n v="2025"/>
        <n v="219"/>
        <n v="1312.5"/>
        <n v="18955"/>
        <n v="2029"/>
        <n v="3765"/>
        <n v="3450"/>
        <n v="0.3"/>
        <n v="7150"/>
        <n v="1359"/>
        <n v="48999"/>
        <n v="1720"/>
        <n v="2630"/>
        <n v="2295"/>
        <n v="2065"/>
        <n v="11999"/>
        <n v="765"/>
        <n v="789"/>
        <n v="44680"/>
        <n v="815"/>
        <n v="1538"/>
        <n v="998"/>
        <n v="9256"/>
        <n v="1265"/>
        <n v="5044.09"/>
        <n v="188"/>
        <n v="4150"/>
        <n v="3040"/>
        <n v="2992"/>
        <n v="8227"/>
        <n v="4395"/>
        <n v="2510"/>
        <n v="8895"/>
        <n v="5209"/>
        <n v="4998"/>
        <n v="2599"/>
        <n v="9999"/>
        <n v="1459"/>
        <n v="1004"/>
        <n v="99999"/>
        <n v="34575"/>
        <n v="37499"/>
        <n v="2349"/>
        <n v="411"/>
        <n v="11800"/>
        <n v="1250"/>
        <n v="3775"/>
        <n v="12350"/>
        <n v="3700"/>
        <n v="4450"/>
        <n v="9799"/>
        <n v="5390"/>
        <n v="660"/>
        <n v="17950"/>
        <n v="3660"/>
        <n v="145"/>
        <n v="54900"/>
        <n v="198"/>
        <n v="1185"/>
        <n v="24999"/>
        <n v="16670"/>
        <n v="2012"/>
        <n v="598"/>
        <n v="2548"/>
        <n v="2319"/>
        <n v="3199"/>
        <n v="19499"/>
        <n v="5010"/>
        <n v="565"/>
        <n v="72249"/>
        <n v="4850"/>
        <n v="1233"/>
        <n v="733"/>
        <n v="1369"/>
        <n v="384"/>
        <n v="584"/>
        <n v="61"/>
        <n v="15999"/>
        <n v="2807"/>
        <n v="297"/>
        <n v="1649"/>
        <n v="9010"/>
        <n v="96000"/>
        <n v="2246"/>
        <n v="620"/>
        <n v="3850"/>
        <n v="1245"/>
        <n v="1872"/>
        <n v="1139"/>
        <n v="1239"/>
        <n v="4020"/>
        <n v="3120"/>
        <n v="63720"/>
        <n v="64999"/>
        <n v="1744"/>
        <n v="9000"/>
        <n v="355"/>
        <n v="7399"/>
        <n v="1916"/>
        <n v="6655"/>
        <n v="7463"/>
        <n v="9800"/>
        <n v="45"/>
        <n v="5625"/>
        <n v="1334"/>
        <n v="59999"/>
        <n v="14800"/>
        <n v="1120"/>
        <n v="8500"/>
        <n v="12999"/>
        <n v="3370"/>
        <n v="36500"/>
        <n v="16605"/>
        <n v="3420"/>
        <n v="125"/>
        <n v="462"/>
        <n v="1495"/>
        <n v="1995"/>
        <n v="855"/>
        <n v="2327"/>
        <n v="1780"/>
      </sharedItems>
    </cacheField>
    <cacheField name="increment_id" numFmtId="0">
      <sharedItems containsSemiMixedTypes="0" containsString="0" containsNumber="1" containsInteger="1" minValue="100147443" maxValue="100151450"/>
    </cacheField>
    <cacheField name="category_name_1" numFmtId="0">
      <sharedItems count="16">
        <s v="Women's Fashion"/>
        <s v="Beauty &amp; Grooming"/>
        <s v="Soghaat"/>
        <s v="Mobiles &amp; Tablets"/>
        <s v="Appliances"/>
        <s v="Home &amp; Living"/>
        <s v="Men's Fashion"/>
        <s v="Kids &amp; Baby"/>
        <s v="\N"/>
        <s v="Others"/>
        <s v="Entertainment"/>
        <s v="Computing"/>
        <s v="Superstore"/>
        <s v="Health &amp; Sports"/>
        <s v="Books"/>
        <s v="School &amp; Education"/>
      </sharedItems>
    </cacheField>
    <cacheField name="sales_commission_code" numFmtId="0">
      <sharedItems containsMixedTypes="1" containsNumber="1" containsInteger="1" minValue="11" maxValue="306000000000" count="483">
        <s v="\N"/>
        <s v="R-FSD-52352"/>
        <n v="105259"/>
        <s v="R-KHW-104406"/>
        <s v="R-FSD-58130"/>
        <s v="C-PEW-104656"/>
        <s v="C-Rwp-101853"/>
        <s v="C-ISB-47491"/>
        <s v="c-uet-44938"/>
        <s v="C-RWP-103867"/>
        <s v="R-KHS-104405"/>
        <n v="104835"/>
        <s v="C-ISB-105964"/>
        <n v="865116"/>
        <s v="C-ISB-40310"/>
        <s v="C-ISB-102148"/>
        <s v="C-RWP-102627"/>
        <s v="R-PEW-41424"/>
        <s v="C-MUX-33202"/>
        <s v="C-KHS-44926"/>
        <s v="C-RWP-66032"/>
        <s v="C-RWP-31924"/>
        <s v="C-MUX-106279"/>
        <s v="C-MUX-43032"/>
        <s v="R-LHW-105666"/>
        <s v="C-PEW-105784"/>
        <s v="C-MUX-48271"/>
        <s v="C-KHS-31122"/>
        <s v="R-KHS-103986"/>
        <s v="C-MUX-100079"/>
        <s v="C SKZ 41328"/>
        <s v="C-RWP-41876"/>
        <s v="C-RWP-47599"/>
        <s v="C-FSD-41249"/>
        <s v="C-RWP-102528"/>
        <s v="C LHE 41938"/>
        <s v="C-RWP-30884"/>
        <s v="C-RWP-31520"/>
        <s v="C-RWP-31691"/>
        <s v="C SKZ 103997"/>
        <s v="c-fsd-759"/>
        <s v="C-MUX-R52221"/>
        <n v="7828"/>
        <s v="C-HDD-44781"/>
        <s v="R-RWP-103991"/>
        <n v="103996"/>
        <s v="R-ISB-58059"/>
        <s v="C-FSD-42225"/>
        <s v="c-mux-47236"/>
        <s v="C-ISB-103273"/>
        <s v="C-MUX-52058"/>
        <s v="R-PEW-50644"/>
        <s v="C-MUX-31510"/>
        <n v="80645"/>
        <s v="C-MUX-7521"/>
        <n v="51442"/>
        <s v="C-MUX-20260"/>
        <s v="R-isb-57478"/>
        <s v="R-LHC-104132"/>
        <s v="C LHE 40936"/>
        <s v="R-KHS-103982"/>
        <s v="C-ISB-42133"/>
        <s v="C-ISB-84674"/>
        <s v="C-KHC-34670"/>
        <s v="C-MUX-30078"/>
        <s v="C-FSD-43702"/>
        <s v="R6596"/>
        <s v="R-LHW-104137"/>
        <s v="C-MUX-104110"/>
        <s v="R-LHE-90613"/>
        <s v="C-MUX-102023"/>
        <s v="C-GUJ-52213"/>
        <s v="C-MUX-105333"/>
        <s v="C-MUX-104331"/>
        <s v="R-LHC-104138"/>
        <n v="80226"/>
        <s v="C-MUX-48275"/>
        <s v="0KNFM"/>
        <s v="C_LHC_102999"/>
        <n v="30071"/>
        <s v="c-mux42203"/>
        <s v="C-MUX-42203"/>
        <n v="41078"/>
        <s v="C-SKZ43603"/>
        <s v="v"/>
        <s v="C-PEW-33551"/>
        <n v="3293"/>
        <n v="105114"/>
        <n v="60615"/>
        <n v="101651"/>
        <s v="C-ISB-102725"/>
        <s v="C-ISB-43887"/>
        <s v="R-LHW-103735"/>
        <s v="C-MUX-51991"/>
        <s v="R-PEW-104414"/>
        <s v="C-FSD-104646"/>
        <s v="C-KHS-43436"/>
        <s v="C-PEW-103055"/>
        <s v=" R-LHC-104412"/>
        <s v="C-PEW-33745"/>
        <n v="80702"/>
        <s v="RWP-R-50687"/>
        <n v="102795"/>
        <s v="C-KHC-44247"/>
        <s v="C-MUX-43033"/>
        <s v="c-lhc-34292"/>
        <s v="R-skz104411"/>
        <s v="c-lhc-57595"/>
        <n v="1151"/>
        <s v="C-MUX-60389"/>
        <s v="C-MUX-60384"/>
        <n v="123123"/>
        <s v="C-MUX-100374"/>
        <s v="C-MUX-60390"/>
        <n v="1072"/>
        <s v="R-PEW-101268"/>
        <s v="C-MUX-45345"/>
        <n v="1234"/>
        <n v="3118078"/>
        <s v="r-hdd-70202"/>
        <n v="80311"/>
        <s v="MBC"/>
        <n v="45254"/>
        <s v="AÃŸ"/>
        <s v="C-HDD-40844"/>
        <s v="C-PEW-34717"/>
        <n v="100572"/>
        <s v="R103018"/>
        <s v="R-KHS-104404"/>
        <s v="R52346"/>
        <s v="C-MUX-60385"/>
        <s v="C-MUX-100111"/>
        <s v="C-MUX-45342"/>
        <s v="C-MUX-45338"/>
        <s v="C-MUX-47458"/>
        <s v="C-MUX-104107"/>
        <s v="C-MUX-102808"/>
        <s v="C-KHC-44287"/>
        <s v="R-LHW-104415"/>
        <s v="R-GUJ-105814"/>
        <s v=" R-MUX-90516"/>
        <n v="321"/>
        <n v="90649"/>
        <n v="101531"/>
        <n v="45239"/>
        <s v="C-ISB-34710"/>
        <n v="42345"/>
        <n v="41848"/>
        <s v="R-GUJ-5095"/>
        <s v="R-FSD-57661"/>
        <s v="C-MUX-103608"/>
        <s v="C-MUX-104911"/>
        <s v="C-MUX-105781"/>
        <s v="C-MUX-104310"/>
        <s v="C-MUX-101662"/>
        <s v="C-MUX-60391"/>
        <s v="C-MUX-60386"/>
        <s v="C-MUX-105516"/>
        <s v="R-GUJ-102778"/>
        <n v="30299"/>
        <n v="1218"/>
        <s v="Khw C-45144"/>
        <s v="C-PEW-43877"/>
        <s v="C_LHC_40935"/>
        <s v="c-mux-47428"/>
        <s v="C-MUX-20056"/>
        <s v="C-MUX-100949"/>
        <s v="c-mux-45349"/>
        <s v="C SKZ 47454"/>
        <n v="80211"/>
        <s v="R-GUJ-105250"/>
        <n v="105824"/>
        <s v="Emo-Ps-28554"/>
        <n v="11"/>
        <s v="pew-41539"/>
        <s v="C_Mux_33202"/>
        <s v="R80763"/>
        <n v="30967"/>
        <s v="Rwp-90927"/>
        <s v="GUJ-102771"/>
        <s v="C-MUX-47614"/>
        <s v="C-GUJ-106193"/>
        <s v="C-MUX-104970"/>
        <s v="C-GUJ-42532"/>
        <s v="R-UET-50615"/>
        <s v="R-KHC-50744"/>
        <s v="R-Guj-51944"/>
        <s v="C-LHC-40161"/>
        <s v="C-MUX-43685"/>
        <s v="R - KHS - 104404"/>
        <s v="C-ISB-30197"/>
        <s v="C-KHIW-30222"/>
        <s v="C-ISB-31526"/>
        <n v="70325"/>
        <s v="C-LHC-41800"/>
        <s v="R_RWP_30884"/>
        <s v="C-LHC-42648"/>
        <s v="C-KHS-33400"/>
        <s v="C-KHS-44322"/>
        <s v="C-GUJ-44347"/>
        <s v="C-KHS-31943"/>
        <s v="C-57551-RWP"/>
        <s v="C-ISB-102525"/>
        <s v="C-MUX-51202"/>
        <s v="C-FSD-42180"/>
        <s v="C-PEW-46117"/>
        <s v="C-LHC-30667"/>
        <s v="C-LHC-41942"/>
        <s v="C-LHC-31085"/>
        <s v="peer baba"/>
        <s v="C-KHE-34256"/>
        <s v="C-FSD-41440"/>
        <s v="C-LHC-42722"/>
        <s v="C-LHC-47480"/>
        <s v="C-LHC-103204"/>
        <s v="C-LHC-42935"/>
        <s v="C-LHC-30373"/>
        <s v="C-LHC-33817"/>
        <s v="C-LHC-42241"/>
        <s v="C-LHC-100971"/>
        <s v="C-LHC-40278"/>
        <s v="C-LHC-103208"/>
        <s v="C-LHC-31455"/>
        <s v="C-LHC-101518"/>
        <s v="C-LHC-30695"/>
        <s v="C-LHC-33105"/>
        <s v="C-LHC-31542"/>
        <s v="C-LHC-40347"/>
        <s v="C-LHC-47612"/>
        <s v="C-KHIW-30261"/>
        <s v="C-LHC-30384"/>
        <s v="C-LHC-102032"/>
        <s v="R-KHS104356"/>
        <s v="C-KHS-30313"/>
        <s v="C-KHS-47999"/>
        <s v="C-FSD-102007"/>
        <s v="C-ISB-44714"/>
        <s v="C-KHC-44097"/>
        <n v="80212"/>
        <s v=" LHW 103447"/>
        <s v="C-LHC-30707"/>
        <s v="C SKZ 51377"/>
        <s v="C-GUJ-100103"/>
        <s v="R--GUJ-106370"/>
        <n v="987"/>
        <s v="C-MUX-52221"/>
        <s v="C-KHS-105150"/>
        <n v="57533"/>
        <s v="C SKZ 100913"/>
        <s v="C SKZ100913"/>
        <n v="7747"/>
        <s v="C-GUJ-100025"/>
        <s v="C-MUX-57524"/>
        <s v="C-LHC-30575"/>
        <n v="110"/>
        <s v="C-KHIW-31558"/>
        <s v="C-KHE-45611"/>
        <s v="C-KHE-31910"/>
        <s v="C-FSD-45407"/>
        <s v="C-KHE-32038"/>
        <s v="C-KHIW-31922"/>
        <s v="C-GUJ-44840"/>
        <s v="C-LHC-30924"/>
        <s v="c-hdd-44686"/>
        <s v="R-MUX50092"/>
        <s v="C-FSD-100822"/>
        <s v="C-LHC-30404"/>
        <n v="45929"/>
        <s v="C-MUX102551"/>
        <s v="ABEST125"/>
        <s v="ABEST189"/>
        <s v="R104413"/>
        <n v="295"/>
        <s v="R-LHC-104417"/>
        <s v="R-LHE-104418"/>
        <s v="C-FSD - 47223"/>
        <s v="C-PEW-41945"/>
        <s v="C-RWP-47597"/>
        <s v="C-FSD-47877"/>
        <s v="R70504"/>
        <s v="C-FSD-30642"/>
        <s v="C-MUX-3969"/>
        <s v="C-KHIW-30768"/>
        <s v="C-KHC-44297"/>
        <s v="C-KHC-104496"/>
        <s v="C-KHIW-30246"/>
        <s v="C-KHIW-33503"/>
        <n v="34737"/>
        <s v="C-LHC-102999"/>
        <s v="C-KHS-44328"/>
        <s v="C_MUX_51613"/>
        <s v="R-KHE-103983"/>
        <s v="C-KHIW-31860"/>
        <n v="3007375795"/>
        <s v="C-ISB-31457"/>
        <s v="C-LHC-32916"/>
        <s v="C-LHC-31223"/>
        <s v="C-LHC-43842"/>
        <s v="C-LHC-42342"/>
        <s v="C-KHC-44296"/>
        <s v="C-LHC-102996"/>
        <s v="C-LHC-42483"/>
        <s v="C-LHC-30772"/>
        <s v="C-LHC-31130"/>
        <s v="C-LHC-104077"/>
        <s v="C-FSD-45107"/>
        <s v="C-KHC-44376"/>
        <s v="R-MUX 20055"/>
        <s v="C-KHC-47854"/>
        <s v="C-LHC-30725"/>
        <s v="C-LHC-103422"/>
        <s v="C-LHC-102055"/>
        <s v="C-LHC-33911"/>
        <s v="C LHE 51782"/>
        <s v="C-KHC-33771"/>
        <s v="C-MUX-105451"/>
        <s v="C-KHC-42765"/>
        <s v="C-KHIW-30621"/>
        <s v="c-mux-45373"/>
        <n v="800"/>
        <s v="C-MUX-34932"/>
        <s v="C-MUX-41256"/>
        <s v="C-ISB -30197"/>
        <s v="C-KHE-34963"/>
        <s v="C-RWP-103478"/>
        <s v="C-FSD-42083"/>
        <s v="C-FSD-32557"/>
        <s v="C-FSD-43701"/>
        <s v="CSKZ"/>
        <s v="C-MUX-48107"/>
        <s v="C-LHC-40935"/>
        <s v="C-KHE-40534"/>
        <s v="C-FSD-44807"/>
        <s v="C-RWP-1361"/>
        <s v="C-FSD-7756"/>
        <s v="c-mux-70510"/>
        <s v="khs-52070"/>
        <s v="R90513"/>
        <s v="C-ISB-41578"/>
        <n v="50127"/>
        <s v="C-FSD-104647"/>
        <s v="C-FSD-100305"/>
        <n v="41539"/>
        <s v="C-FSD-48268"/>
        <s v="C-FSD-42009"/>
        <s v="C-FSD-103427"/>
        <n v="151311"/>
        <n v="104245"/>
        <s v="C-KHC-101486"/>
        <s v="C-KHC-100070"/>
        <s v="C-KHC-42631"/>
        <s v="C-KHC-45574"/>
        <s v="C-LHC-43141"/>
        <s v="C-LHC-101861"/>
        <s v="C-KHIW-102793"/>
        <s v="C-LHC-42544"/>
        <s v="C-LHC-104538"/>
        <s v="C-LHC-47423"/>
        <s v="C-MUX-51335"/>
        <s v="c-rwp-104245"/>
        <s v="YAYVO.COMBY TCS"/>
        <s v="C SKZ 34816"/>
        <s v="C-KHC-101899"/>
        <s v="C_LHC_90609"/>
        <s v="C_LHC_32916"/>
        <n v="102348"/>
        <s v="C-FSD-102594"/>
        <s v="C-FSD-42199"/>
        <s v="C-KHIW-30226"/>
        <s v="C-ISB-105617"/>
        <s v="C-FSD-1000137"/>
        <s v="C-FSD-45709"/>
        <s v="C-FSD-47768"/>
        <s v="C-FSD-101824"/>
        <s v="C-MUX-7930"/>
        <n v="33030"/>
        <s v="C-MUX-52031"/>
        <s v="C-MUX-57746"/>
        <n v="33503"/>
        <s v="C-FSD-44806"/>
        <s v="C-ISB-105907"/>
        <s v="C-ISB-104116"/>
        <s v="RWP-C-45720"/>
        <s v="C-LHC-30406"/>
        <s v="C-LHC-100380"/>
        <n v="45380"/>
        <s v="C-MUX-50092"/>
        <s v="C-ISB-40422"/>
        <n v="502084485"/>
        <s v="C-KHIW-32154"/>
        <s v="C-KHIW-102756"/>
        <s v="R_MUX_105458"/>
        <s v="C-MUX-20055"/>
        <n v="1022001"/>
        <s v="C-GUJ-45815"/>
        <n v="48095"/>
        <n v="101654"/>
        <n v="9984"/>
        <n v="101414"/>
        <s v="C-HDD-105008"/>
        <s v="4391a"/>
        <s v="C-GUJ-100603"/>
        <s v="C-FSD-105091"/>
        <s v="C-FSD-104568"/>
        <s v="C-RWP-66018"/>
        <s v="c-fsd-32134"/>
        <s v="C-FSD-44034"/>
        <s v="C-ISB-43933"/>
        <s v="C-LHC-34286"/>
        <s v="C-LHC-33644"/>
        <s v="R/70304"/>
        <s v="C-LHC-30402"/>
        <n v="306000000000"/>
        <s v="C-LHC-42546"/>
        <s v="C-GUJ-105018"/>
        <s v="C-ISB-105895"/>
        <s v="C-ISB-44435"/>
        <s v="C-KHS-32497"/>
        <s v="C-KHIW-43069"/>
        <s v="R-GUJ-104007"/>
        <s v="R-LHC-104412"/>
        <s v="C-KHE-43130"/>
        <s v="C-KHE-41916"/>
        <n v="421"/>
        <s v="C-FSD-105382"/>
        <s v="R-HDD-106533"/>
        <s v="c-52484"/>
        <s v="C-KHC-44240"/>
        <s v="C-ISB-41886"/>
        <s v="C-KHC-42624"/>
        <s v="C-ISB-44443"/>
        <s v="C-KHC-43402"/>
        <s v="C-ISB-103167"/>
        <s v="C-KHC-102758"/>
        <s v="C-RWP-1232"/>
        <s v="C LHE 30399"/>
        <s v="C-MUX-45335"/>
        <s v="C-ISB-30198"/>
        <n v="57148"/>
        <s v="C SKZ 105566"/>
        <s v="c-mux51265"/>
        <s v="C-RWP-57551"/>
        <s v="R-RWP-90906"/>
        <s v="C-MUX-51837"/>
        <s v="R70210"/>
        <s v="C-KHE-32368"/>
        <s v="C-FSD-70714"/>
        <s v="C-FSD-45708"/>
        <s v="C-FSD-45706"/>
        <s v="C-ISB -84633"/>
        <s v="C-KHIW-43746"/>
        <s v="c-fsd-5446"/>
        <n v="103563"/>
        <s v="C-MUX-44984"/>
        <s v="C-KHIW-40765"/>
        <n v="1111"/>
        <s v="C-ISB-84637"/>
        <s v="C-ISB-84721"/>
        <s v="C-ISB-102279"/>
        <s v="R-HDD-105008"/>
        <s v="C-ISB-103475"/>
        <s v="C-ISB-84759"/>
        <n v="1063653873"/>
        <s v="C-LHC-40362"/>
        <s v="C-ISB-102714"/>
        <s v="C-LHC-30874"/>
        <s v="C-ISB-43339"/>
        <s v="C-RWP-104250"/>
        <n v="30637"/>
        <s v="C-ISB-102715"/>
        <s v="C-ISB-105153"/>
        <n v="307"/>
        <s v="C-GUJ-105901"/>
        <s v="c_isb_104133"/>
        <s v="C-KHC-44238"/>
        <s v="C-KHIW-43409"/>
        <s v="C-HDD-45296"/>
        <s v="C SKZ 2825"/>
        <s v="C-HDD-101444"/>
        <n v="80513"/>
        <s v="C SKZ 43904"/>
        <n v="103055"/>
        <n v="105611"/>
      </sharedItems>
    </cacheField>
    <cacheField name="discount_amount" numFmtId="0">
      <sharedItems containsSemiMixedTypes="0" containsString="0" containsNumber="1" minValue="0" maxValue="5000"/>
    </cacheField>
    <cacheField name="payment_method" numFmtId="0">
      <sharedItems count="9">
        <s v="cod"/>
        <s v="ublcreditcard"/>
        <s v="mygateway"/>
        <s v="customercredit"/>
        <s v="cashatdoorstep"/>
        <s v="mcblite"/>
        <s v="internetbanking"/>
        <s v="marketingexpense"/>
        <s v="productcredit"/>
      </sharedItems>
    </cacheField>
    <cacheField name="Working Date" numFmtId="14">
      <sharedItems containsSemiMixedTypes="0" containsNonDate="0" containsDate="1" containsString="0" minDate="2016-07-01T00:00:00" maxDate="2016-07-21T00:00:00" count="20"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</sharedItems>
    </cacheField>
    <cacheField name="BI Status" numFmtId="0">
      <sharedItems count="3">
        <s v="Gross"/>
        <s v="Net"/>
        <s v="Valid"/>
      </sharedItems>
    </cacheField>
    <cacheField name=" MV " numFmtId="0">
      <sharedItems containsSemiMixedTypes="0" containsString="0" containsNumber="1" containsInteger="1" minValue="0" maxValue="1155966"/>
    </cacheField>
    <cacheField name="Year" numFmtId="0">
      <sharedItems containsSemiMixedTypes="0" containsString="0" containsNumber="1" containsInteger="1" minValue="2016" maxValue="2016"/>
    </cacheField>
    <cacheField name="Month" numFmtId="0">
      <sharedItems containsSemiMixedTypes="0" containsString="0" containsNumber="1" containsInteger="1" minValue="7" maxValue="7"/>
    </cacheField>
    <cacheField name="Customer Since" numFmtId="0">
      <sharedItems count="1">
        <s v="2016-7"/>
      </sharedItems>
    </cacheField>
    <cacheField name="M-Y" numFmtId="16">
      <sharedItems containsSemiMixedTypes="0" containsNonDate="0" containsDate="1" containsString="0" minDate="2023-07-16T00:00:00" maxDate="2023-07-17T00:00:00"/>
    </cacheField>
    <cacheField name="FY" numFmtId="0">
      <sharedItems/>
    </cacheField>
    <cacheField name="Customer ID" numFmtId="0">
      <sharedItems containsSemiMixedTypes="0" containsString="0" containsNumber="1" containsInteger="1" minValue="1" maxValue="15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86.414346064812" createdVersion="8" refreshedVersion="8" minRefreshableVersion="3" recordCount="5000" xr:uid="{A2D868C6-4866-4A5E-B9C3-46879A6A93F4}">
  <cacheSource type="worksheet">
    <worksheetSource name="Table3"/>
  </cacheSource>
  <cacheFields count="2">
    <cacheField name="status" numFmtId="0">
      <sharedItems count="6">
        <s v="complete"/>
        <s v="canceled"/>
        <s v="order_refunded"/>
        <s v="received"/>
        <s v="refund"/>
        <s v="closed"/>
      </sharedItems>
    </cacheField>
    <cacheField name="category_name_1" numFmtId="0">
      <sharedItems count="16">
        <s v="Women's Fashion"/>
        <s v="Beauty &amp; Grooming"/>
        <s v="Soghaat"/>
        <s v="Mobiles &amp; Tablets"/>
        <s v="Appliances"/>
        <s v="Home &amp; Living"/>
        <s v="Men's Fashion"/>
        <s v="Kids &amp; Baby"/>
        <s v="\N"/>
        <s v="Others"/>
        <s v="Entertainment"/>
        <s v="Computing"/>
        <s v="Superstore"/>
        <s v="Health &amp; Sports"/>
        <s v="Books"/>
        <s v="School &amp; Educ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n v="211131"/>
    <s v="complete"/>
    <x v="0"/>
    <s v="kreations_YI 06-L"/>
    <n v="1950"/>
    <n v="1"/>
    <n v="1950"/>
    <n v="100147443"/>
    <x v="0"/>
    <s v="\N"/>
    <n v="0"/>
    <s v="cod"/>
    <d v="2016-07-01T00:00:00"/>
    <s v="Gross"/>
    <n v="1950"/>
    <n v="2016"/>
    <n v="7"/>
    <s v="2016-7"/>
    <d v="2023-07-16T00:00:00"/>
    <s v="FY17"/>
    <n v="1"/>
  </r>
  <r>
    <n v="211133"/>
    <s v="canceled"/>
    <x v="0"/>
    <s v="kcc_Buy 2 Frey Air Freshener &amp; Get 1 Kasual Body Spray Free"/>
    <n v="240"/>
    <n v="1"/>
    <n v="240"/>
    <n v="100147444"/>
    <x v="1"/>
    <s v="\N"/>
    <n v="0"/>
    <s v="cod"/>
    <d v="2016-07-01T00:00:00"/>
    <s v="Gross"/>
    <n v="240"/>
    <n v="2016"/>
    <n v="7"/>
    <s v="2016-7"/>
    <d v="2023-07-16T00:00:00"/>
    <s v="FY17"/>
    <n v="2"/>
  </r>
  <r>
    <n v="211134"/>
    <s v="canceled"/>
    <x v="0"/>
    <s v="Ego_UP0017-999-MR0"/>
    <n v="2450"/>
    <n v="1"/>
    <n v="2450"/>
    <n v="100147445"/>
    <x v="0"/>
    <s v="\N"/>
    <n v="0"/>
    <s v="cod"/>
    <d v="2016-07-01T00:00:00"/>
    <s v="Gross"/>
    <n v="2450"/>
    <n v="2016"/>
    <n v="7"/>
    <s v="2016-7"/>
    <d v="2023-07-16T00:00:00"/>
    <s v="FY17"/>
    <n v="3"/>
  </r>
  <r>
    <n v="211135"/>
    <s v="complete"/>
    <x v="0"/>
    <s v="kcc_krone deal"/>
    <n v="360"/>
    <n v="1"/>
    <n v="60"/>
    <n v="100147446"/>
    <x v="1"/>
    <s v="R-FSD-52352"/>
    <n v="300"/>
    <s v="cod"/>
    <d v="2016-07-01T00:00:00"/>
    <s v="Net"/>
    <n v="360"/>
    <n v="2016"/>
    <n v="7"/>
    <s v="2016-7"/>
    <d v="2023-07-16T00:00:00"/>
    <s v="FY17"/>
    <n v="4"/>
  </r>
  <r>
    <n v="211136"/>
    <s v="order_refunded"/>
    <x v="0"/>
    <s v="BK7010400AG"/>
    <n v="555"/>
    <n v="2"/>
    <n v="1110"/>
    <n v="100147447"/>
    <x v="2"/>
    <s v="\N"/>
    <n v="0"/>
    <s v="cod"/>
    <d v="2016-07-01T00:00:00"/>
    <s v="Valid"/>
    <n v="1110"/>
    <n v="2016"/>
    <n v="7"/>
    <s v="2016-7"/>
    <d v="2023-07-16T00:00:00"/>
    <s v="FY17"/>
    <n v="5"/>
  </r>
  <r>
    <n v="211137"/>
    <s v="canceled"/>
    <x v="0"/>
    <s v="UK_Namkino All In One 200 Gms"/>
    <n v="80"/>
    <n v="1"/>
    <n v="80"/>
    <n v="100147448"/>
    <x v="2"/>
    <s v="\N"/>
    <n v="0"/>
    <s v="cod"/>
    <d v="2016-07-01T00:00:00"/>
    <s v="Gross"/>
    <n v="80"/>
    <n v="2016"/>
    <n v="7"/>
    <s v="2016-7"/>
    <d v="2023-07-16T00:00:00"/>
    <s v="FY17"/>
    <n v="6"/>
  </r>
  <r>
    <n v="211138"/>
    <s v="complete"/>
    <x v="0"/>
    <s v="kcc_krone deal"/>
    <n v="360"/>
    <n v="1"/>
    <n v="60"/>
    <n v="100147449"/>
    <x v="1"/>
    <s v="\N"/>
    <n v="300"/>
    <s v="cod"/>
    <d v="2016-07-01T00:00:00"/>
    <s v="Net"/>
    <n v="360"/>
    <n v="2016"/>
    <n v="7"/>
    <s v="2016-7"/>
    <d v="2023-07-16T00:00:00"/>
    <s v="FY17"/>
    <n v="7"/>
  </r>
  <r>
    <n v="211139"/>
    <s v="complete"/>
    <x v="0"/>
    <s v="UK_Namkino Mix Nimco 400 Gms"/>
    <n v="170"/>
    <n v="1"/>
    <n v="170"/>
    <n v="100147450"/>
    <x v="2"/>
    <s v="\N"/>
    <n v="0"/>
    <s v="cod"/>
    <d v="2016-07-01T00:00:00"/>
    <s v="Net"/>
    <n v="170"/>
    <n v="2016"/>
    <n v="7"/>
    <s v="2016-7"/>
    <d v="2023-07-16T00:00:00"/>
    <s v="FY17"/>
    <n v="6"/>
  </r>
  <r>
    <n v="211140"/>
    <s v="canceled"/>
    <x v="0"/>
    <s v="Apple iPhone 6S 64GB"/>
    <n v="96499"/>
    <n v="1"/>
    <n v="96499"/>
    <n v="100147451"/>
    <x v="3"/>
    <s v="\N"/>
    <n v="0"/>
    <s v="ublcreditcard"/>
    <d v="2016-07-01T00:00:00"/>
    <s v="Gross"/>
    <n v="96499"/>
    <n v="2016"/>
    <n v="7"/>
    <s v="2016-7"/>
    <d v="2023-07-16T00:00:00"/>
    <s v="FY17"/>
    <n v="8"/>
  </r>
  <r>
    <n v="211141"/>
    <s v="canceled"/>
    <x v="0"/>
    <s v="Apple iPhone 6S 64GB"/>
    <n v="96499"/>
    <n v="1"/>
    <n v="96499"/>
    <n v="100147452"/>
    <x v="3"/>
    <s v="\N"/>
    <n v="0"/>
    <s v="mygateway"/>
    <d v="2016-07-01T00:00:00"/>
    <s v="Gross"/>
    <n v="96499"/>
    <n v="2016"/>
    <n v="7"/>
    <s v="2016-7"/>
    <d v="2023-07-16T00:00:00"/>
    <s v="FY17"/>
    <n v="8"/>
  </r>
  <r>
    <n v="211142"/>
    <s v="complete"/>
    <x v="0"/>
    <s v="GFC_Pedestal Myga Cross Base (Special Guard) 24&quot;"/>
    <n v="5500"/>
    <n v="1"/>
    <n v="5500"/>
    <n v="100147453"/>
    <x v="4"/>
    <s v="\N"/>
    <n v="0"/>
    <s v="cod"/>
    <d v="2016-07-01T00:00:00"/>
    <s v="Net"/>
    <n v="5500"/>
    <n v="2016"/>
    <n v="7"/>
    <s v="2016-7"/>
    <d v="2023-07-16T00:00:00"/>
    <s v="FY17"/>
    <n v="9"/>
  </r>
  <r>
    <n v="211143"/>
    <s v="received"/>
    <x v="0"/>
    <s v="BK1070200PL"/>
    <n v="210"/>
    <n v="1"/>
    <n v="366"/>
    <n v="100147454"/>
    <x v="2"/>
    <s v="\N"/>
    <n v="0"/>
    <s v="cod"/>
    <d v="2016-07-01T00:00:00"/>
    <s v="Valid"/>
    <n v="210"/>
    <n v="2016"/>
    <n v="7"/>
    <s v="2016-7"/>
    <d v="2023-07-16T00:00:00"/>
    <s v="FY17"/>
    <n v="10"/>
  </r>
  <r>
    <n v="211144"/>
    <s v="received"/>
    <x v="0"/>
    <s v="BK1130200CF"/>
    <n v="156"/>
    <n v="1"/>
    <n v="366"/>
    <n v="100147454"/>
    <x v="2"/>
    <s v="\N"/>
    <n v="0"/>
    <s v="cod"/>
    <d v="2016-07-01T00:00:00"/>
    <s v="Valid"/>
    <n v="156"/>
    <n v="2016"/>
    <n v="7"/>
    <s v="2016-7"/>
    <d v="2023-07-16T00:00:00"/>
    <s v="FY17"/>
    <n v="10"/>
  </r>
  <r>
    <n v="211145"/>
    <s v="complete"/>
    <x v="0"/>
    <s v="kcc_Sultanat"/>
    <n v="120"/>
    <n v="1"/>
    <n v="120"/>
    <n v="100147455"/>
    <x v="5"/>
    <n v="105259"/>
    <n v="0"/>
    <s v="ublcreditcard"/>
    <d v="2016-07-01T00:00:00"/>
    <s v="Net"/>
    <n v="120"/>
    <n v="2016"/>
    <n v="7"/>
    <s v="2016-7"/>
    <d v="2023-07-16T00:00:00"/>
    <s v="FY17"/>
    <n v="11"/>
  </r>
  <r>
    <n v="211146"/>
    <s v="complete"/>
    <x v="0"/>
    <s v="kcc_glamour deal"/>
    <n v="320"/>
    <n v="1"/>
    <n v="0"/>
    <n v="100147456"/>
    <x v="1"/>
    <s v="\N"/>
    <n v="0"/>
    <s v="customercredit"/>
    <d v="2016-07-01T00:00:00"/>
    <s v="Net"/>
    <n v="320"/>
    <n v="2016"/>
    <n v="7"/>
    <s v="2016-7"/>
    <d v="2023-07-16T00:00:00"/>
    <s v="FY17"/>
    <n v="12"/>
  </r>
  <r>
    <n v="211147"/>
    <s v="canceled"/>
    <x v="0"/>
    <s v="Assetmen_MD-346-M"/>
    <n v="1550"/>
    <n v="1"/>
    <n v="1550"/>
    <n v="100147457"/>
    <x v="6"/>
    <n v="105259"/>
    <n v="0"/>
    <s v="ublcreditcard"/>
    <d v="2016-07-01T00:00:00"/>
    <s v="Gross"/>
    <n v="1550"/>
    <n v="2016"/>
    <n v="7"/>
    <s v="2016-7"/>
    <d v="2023-07-16T00:00:00"/>
    <s v="FY17"/>
    <n v="11"/>
  </r>
  <r>
    <n v="211149"/>
    <s v="complete"/>
    <x v="0"/>
    <s v="cr_DATES WITH CASHEW-400 GM"/>
    <n v="420"/>
    <n v="1"/>
    <n v="1270"/>
    <n v="100147458"/>
    <x v="2"/>
    <s v="R-KHW-104406"/>
    <n v="0"/>
    <s v="cod"/>
    <d v="2016-07-01T00:00:00"/>
    <s v="Net"/>
    <n v="420"/>
    <n v="2016"/>
    <n v="7"/>
    <s v="2016-7"/>
    <d v="2023-07-16T00:00:00"/>
    <s v="FY17"/>
    <n v="13"/>
  </r>
  <r>
    <n v="211150"/>
    <s v="complete"/>
    <x v="0"/>
    <s v="UK_Gift Box Mix Dry Fruit Sweets 500 Gms"/>
    <n v="360"/>
    <n v="1"/>
    <n v="1270"/>
    <n v="100147458"/>
    <x v="2"/>
    <s v="R-KHW-104406"/>
    <n v="0"/>
    <s v="cod"/>
    <d v="2016-07-01T00:00:00"/>
    <s v="Net"/>
    <n v="360"/>
    <n v="2016"/>
    <n v="7"/>
    <s v="2016-7"/>
    <d v="2023-07-16T00:00:00"/>
    <s v="FY17"/>
    <n v="13"/>
  </r>
  <r>
    <n v="211151"/>
    <s v="complete"/>
    <x v="0"/>
    <s v="itter_AB 1199"/>
    <n v="490"/>
    <n v="1"/>
    <n v="1270"/>
    <n v="100147458"/>
    <x v="1"/>
    <s v="R-KHW-104406"/>
    <n v="0"/>
    <s v="cod"/>
    <d v="2016-07-01T00:00:00"/>
    <s v="Net"/>
    <n v="490"/>
    <n v="2016"/>
    <n v="7"/>
    <s v="2016-7"/>
    <d v="2023-07-16T00:00:00"/>
    <s v="FY17"/>
    <n v="13"/>
  </r>
  <r>
    <n v="211152"/>
    <s v="canceled"/>
    <x v="0"/>
    <s v="RL_B005"/>
    <n v="899.25"/>
    <n v="1"/>
    <n v="2118.25"/>
    <n v="100147459"/>
    <x v="5"/>
    <s v="\N"/>
    <n v="0"/>
    <s v="cod"/>
    <d v="2016-07-01T00:00:00"/>
    <s v="Gross"/>
    <n v="899"/>
    <n v="2016"/>
    <n v="7"/>
    <s v="2016-7"/>
    <d v="2023-07-16T00:00:00"/>
    <s v="FY17"/>
    <n v="14"/>
  </r>
  <r>
    <n v="211153"/>
    <s v="canceled"/>
    <x v="0"/>
    <s v="bed&amp;rest_S7"/>
    <n v="899"/>
    <n v="1"/>
    <n v="2118.25"/>
    <n v="100147459"/>
    <x v="5"/>
    <s v="\N"/>
    <n v="0"/>
    <s v="cod"/>
    <d v="2016-07-01T00:00:00"/>
    <s v="Gross"/>
    <n v="899"/>
    <n v="2016"/>
    <n v="7"/>
    <s v="2016-7"/>
    <d v="2023-07-16T00:00:00"/>
    <s v="FY17"/>
    <n v="14"/>
  </r>
  <r>
    <n v="211154"/>
    <s v="canceled"/>
    <x v="0"/>
    <s v="L&amp;L_LLHLE8224S"/>
    <n v="320"/>
    <n v="1"/>
    <n v="2118.25"/>
    <n v="100147459"/>
    <x v="5"/>
    <s v="\N"/>
    <n v="0"/>
    <s v="cod"/>
    <d v="2016-07-01T00:00:00"/>
    <s v="Gross"/>
    <n v="320"/>
    <n v="2016"/>
    <n v="7"/>
    <s v="2016-7"/>
    <d v="2023-07-16T00:00:00"/>
    <s v="FY17"/>
    <n v="14"/>
  </r>
  <r>
    <n v="211155"/>
    <s v="complete"/>
    <x v="0"/>
    <s v="J&amp;J_JJR-4"/>
    <n v="149"/>
    <n v="1"/>
    <n v="298"/>
    <n v="100147460"/>
    <x v="7"/>
    <s v="\N"/>
    <n v="0"/>
    <s v="cod"/>
    <d v="2016-07-01T00:00:00"/>
    <s v="Net"/>
    <n v="149"/>
    <n v="2016"/>
    <n v="7"/>
    <s v="2016-7"/>
    <d v="2023-07-16T00:00:00"/>
    <s v="FY17"/>
    <n v="15"/>
  </r>
  <r>
    <n v="211156"/>
    <s v="complete"/>
    <x v="0"/>
    <s v="J&amp;J_JJR-20"/>
    <n v="149"/>
    <n v="1"/>
    <n v="298"/>
    <n v="100147460"/>
    <x v="7"/>
    <s v="\N"/>
    <n v="0"/>
    <s v="cod"/>
    <d v="2016-07-01T00:00:00"/>
    <s v="Net"/>
    <n v="149"/>
    <n v="2016"/>
    <n v="7"/>
    <s v="2016-7"/>
    <d v="2023-07-16T00:00:00"/>
    <s v="FY17"/>
    <n v="15"/>
  </r>
  <r>
    <n v="211157"/>
    <s v="order_refunded"/>
    <x v="0"/>
    <s v="D Lend a Helping Hand"/>
    <n v="1000"/>
    <n v="1"/>
    <n v="0"/>
    <n v="100147461"/>
    <x v="8"/>
    <s v="\N"/>
    <n v="0"/>
    <s v="customercredit"/>
    <d v="2016-07-01T00:00:00"/>
    <s v="Valid"/>
    <n v="1000"/>
    <n v="2016"/>
    <n v="7"/>
    <s v="2016-7"/>
    <d v="2023-07-16T00:00:00"/>
    <s v="FY17"/>
    <n v="16"/>
  </r>
  <r>
    <n v="211158"/>
    <s v="order_refunded"/>
    <x v="0"/>
    <s v="Mochika_M0001112-12"/>
    <n v="1913"/>
    <n v="1"/>
    <n v="3826"/>
    <n v="100147462"/>
    <x v="6"/>
    <s v="\N"/>
    <n v="0"/>
    <s v="cod"/>
    <d v="2016-07-01T00:00:00"/>
    <s v="Valid"/>
    <n v="1913"/>
    <n v="2016"/>
    <n v="7"/>
    <s v="2016-7"/>
    <d v="2023-07-16T00:00:00"/>
    <s v="FY17"/>
    <n v="17"/>
  </r>
  <r>
    <n v="211160"/>
    <s v="order_refunded"/>
    <x v="0"/>
    <s v="Mochika_M0001112-8"/>
    <n v="1913"/>
    <n v="1"/>
    <n v="3826"/>
    <n v="100147462"/>
    <x v="6"/>
    <s v="\N"/>
    <n v="0"/>
    <s v="cod"/>
    <d v="2016-07-01T00:00:00"/>
    <s v="Valid"/>
    <n v="1913"/>
    <n v="2016"/>
    <n v="7"/>
    <s v="2016-7"/>
    <d v="2023-07-16T00:00:00"/>
    <s v="FY17"/>
    <n v="17"/>
  </r>
  <r>
    <n v="211162"/>
    <s v="complete"/>
    <x v="0"/>
    <s v="SKMT_Blood Test"/>
    <n v="500"/>
    <n v="1"/>
    <n v="0"/>
    <n v="100147463"/>
    <x v="9"/>
    <s v="\N"/>
    <n v="0"/>
    <s v="customercredit"/>
    <d v="2016-07-01T00:00:00"/>
    <s v="Net"/>
    <n v="500"/>
    <n v="2016"/>
    <n v="7"/>
    <s v="2016-7"/>
    <d v="2023-07-16T00:00:00"/>
    <s v="FY17"/>
    <n v="16"/>
  </r>
  <r>
    <n v="211163"/>
    <s v="complete"/>
    <x v="0"/>
    <s v="SKMT_Medicine"/>
    <n v="100"/>
    <n v="5"/>
    <n v="0"/>
    <n v="100147463"/>
    <x v="9"/>
    <s v="\N"/>
    <n v="0"/>
    <s v="customercredit"/>
    <d v="2016-07-01T00:00:00"/>
    <s v="Net"/>
    <n v="500"/>
    <n v="2016"/>
    <n v="7"/>
    <s v="2016-7"/>
    <d v="2023-07-16T00:00:00"/>
    <s v="FY17"/>
    <n v="16"/>
  </r>
  <r>
    <n v="211164"/>
    <s v="canceled"/>
    <x v="0"/>
    <s v="sputnik_701/5-11"/>
    <n v="1500"/>
    <n v="2"/>
    <n v="3000"/>
    <n v="100147464"/>
    <x v="6"/>
    <s v="\N"/>
    <n v="0"/>
    <s v="cod"/>
    <d v="2016-07-01T00:00:00"/>
    <s v="Gross"/>
    <n v="3000"/>
    <n v="2016"/>
    <n v="7"/>
    <s v="2016-7"/>
    <d v="2023-07-16T00:00:00"/>
    <s v="FY17"/>
    <n v="18"/>
  </r>
  <r>
    <n v="211166"/>
    <s v="complete"/>
    <x v="0"/>
    <s v="Ctees-Black Zip- Up Hoodie-XL"/>
    <n v="450"/>
    <n v="1"/>
    <n v="450"/>
    <n v="100147465"/>
    <x v="7"/>
    <s v="\N"/>
    <n v="0"/>
    <s v="cod"/>
    <d v="2016-07-01T00:00:00"/>
    <s v="Net"/>
    <n v="450"/>
    <n v="2016"/>
    <n v="7"/>
    <s v="2016-7"/>
    <d v="2023-07-16T00:00:00"/>
    <s v="FY17"/>
    <n v="19"/>
  </r>
  <r>
    <n v="211168"/>
    <s v="complete"/>
    <x v="0"/>
    <s v="Samsung Galaxy J5"/>
    <n v="20999"/>
    <n v="1"/>
    <n v="20999"/>
    <n v="100147466"/>
    <x v="3"/>
    <s v="R-FSD-58130"/>
    <n v="0"/>
    <s v="cod"/>
    <d v="2016-07-01T00:00:00"/>
    <s v="Net"/>
    <n v="20999"/>
    <n v="2016"/>
    <n v="7"/>
    <s v="2016-7"/>
    <d v="2023-07-16T00:00:00"/>
    <s v="FY17"/>
    <n v="20"/>
  </r>
  <r>
    <n v="211169"/>
    <s v="complete"/>
    <x v="0"/>
    <s v="kcc_krone deal"/>
    <n v="360"/>
    <n v="1"/>
    <n v="360"/>
    <n v="100147467"/>
    <x v="1"/>
    <s v="R-FSD-58130"/>
    <n v="0"/>
    <s v="cod"/>
    <d v="2016-07-01T00:00:00"/>
    <s v="Net"/>
    <n v="360"/>
    <n v="2016"/>
    <n v="7"/>
    <s v="2016-7"/>
    <d v="2023-07-16T00:00:00"/>
    <s v="FY17"/>
    <n v="20"/>
  </r>
  <r>
    <n v="211170"/>
    <s v="refund"/>
    <x v="0"/>
    <s v="Veet_4"/>
    <n v="165"/>
    <n v="1"/>
    <n v="300"/>
    <n v="100147468"/>
    <x v="1"/>
    <s v="\N"/>
    <n v="82.5"/>
    <s v="cod"/>
    <d v="2016-07-01T00:00:00"/>
    <s v="Valid"/>
    <n v="165"/>
    <n v="2016"/>
    <n v="7"/>
    <s v="2016-7"/>
    <d v="2023-07-16T00:00:00"/>
    <s v="FY17"/>
    <n v="21"/>
  </r>
  <r>
    <n v="211171"/>
    <s v="refund"/>
    <x v="0"/>
    <s v="RS_Gulab jaman Tin"/>
    <n v="435"/>
    <n v="1"/>
    <n v="300"/>
    <n v="100147468"/>
    <x v="2"/>
    <s v="\N"/>
    <n v="217.5"/>
    <s v="cod"/>
    <d v="2016-07-01T00:00:00"/>
    <s v="Valid"/>
    <n v="435"/>
    <n v="2016"/>
    <n v="7"/>
    <s v="2016-7"/>
    <d v="2023-07-16T00:00:00"/>
    <s v="FY17"/>
    <n v="21"/>
  </r>
  <r>
    <n v="211172"/>
    <s v="canceled"/>
    <x v="0"/>
    <s v="cr_PEANUT SALTY-200 GM"/>
    <n v="90"/>
    <n v="1"/>
    <n v="940"/>
    <n v="100147469"/>
    <x v="2"/>
    <s v="\N"/>
    <n v="0"/>
    <s v="cod"/>
    <d v="2016-07-01T00:00:00"/>
    <s v="Gross"/>
    <n v="90"/>
    <n v="2016"/>
    <n v="7"/>
    <s v="2016-7"/>
    <d v="2023-07-16T00:00:00"/>
    <s v="FY17"/>
    <n v="22"/>
  </r>
  <r>
    <n v="211173"/>
    <s v="canceled"/>
    <x v="0"/>
    <s v="Oriflame_21557"/>
    <n v="850"/>
    <n v="1"/>
    <n v="940"/>
    <n v="100147469"/>
    <x v="1"/>
    <s v="\N"/>
    <n v="0"/>
    <s v="cod"/>
    <d v="2016-07-01T00:00:00"/>
    <s v="Gross"/>
    <n v="850"/>
    <n v="2016"/>
    <n v="7"/>
    <s v="2016-7"/>
    <d v="2023-07-16T00:00:00"/>
    <s v="FY17"/>
    <n v="22"/>
  </r>
  <r>
    <n v="211174"/>
    <s v="complete"/>
    <x v="0"/>
    <s v="JBS_TAT-128"/>
    <n v="3672"/>
    <n v="1"/>
    <n v="3672"/>
    <n v="100147470"/>
    <x v="5"/>
    <s v="\N"/>
    <n v="0"/>
    <s v="cod"/>
    <d v="2016-07-01T00:00:00"/>
    <s v="Net"/>
    <n v="3672"/>
    <n v="2016"/>
    <n v="7"/>
    <s v="2016-7"/>
    <d v="2023-07-16T00:00:00"/>
    <s v="FY17"/>
    <n v="23"/>
  </r>
  <r>
    <n v="211175"/>
    <s v="complete"/>
    <x v="0"/>
    <s v="cr_PEANUT SALTY-200 GM"/>
    <n v="90"/>
    <n v="1"/>
    <n v="740"/>
    <n v="100147471"/>
    <x v="2"/>
    <s v="\N"/>
    <n v="19.149999999999999"/>
    <s v="cod"/>
    <d v="2016-07-01T00:00:00"/>
    <s v="Net"/>
    <n v="90"/>
    <n v="2016"/>
    <n v="7"/>
    <s v="2016-7"/>
    <d v="2023-07-16T00:00:00"/>
    <s v="FY17"/>
    <n v="22"/>
  </r>
  <r>
    <n v="211176"/>
    <s v="complete"/>
    <x v="0"/>
    <s v="Oriflame_21557"/>
    <n v="850"/>
    <n v="1"/>
    <n v="740"/>
    <n v="100147471"/>
    <x v="1"/>
    <s v="\N"/>
    <n v="180.85"/>
    <s v="cod"/>
    <d v="2016-07-01T00:00:00"/>
    <s v="Net"/>
    <n v="850"/>
    <n v="2016"/>
    <n v="7"/>
    <s v="2016-7"/>
    <d v="2023-07-16T00:00:00"/>
    <s v="FY17"/>
    <n v="22"/>
  </r>
  <r>
    <n v="211177"/>
    <s v="order_refunded"/>
    <x v="0"/>
    <s v="Ajmery_BRR-590-M"/>
    <n v="899"/>
    <n v="1"/>
    <n v="899"/>
    <n v="100147472"/>
    <x v="6"/>
    <s v="\N"/>
    <n v="0"/>
    <s v="cod"/>
    <d v="2016-07-01T00:00:00"/>
    <s v="Valid"/>
    <n v="899"/>
    <n v="2016"/>
    <n v="7"/>
    <s v="2016-7"/>
    <d v="2023-07-16T00:00:00"/>
    <s v="FY17"/>
    <n v="24"/>
  </r>
  <r>
    <n v="211179"/>
    <s v="canceled"/>
    <x v="0"/>
    <s v="HOS_GUCFW75"/>
    <n v="7400"/>
    <n v="1"/>
    <n v="11000"/>
    <n v="100147473"/>
    <x v="1"/>
    <s v="\N"/>
    <n v="0"/>
    <s v="mygateway"/>
    <d v="2016-07-01T00:00:00"/>
    <s v="Gross"/>
    <n v="7400"/>
    <n v="2016"/>
    <n v="7"/>
    <s v="2016-7"/>
    <d v="2023-07-16T00:00:00"/>
    <s v="FY17"/>
    <n v="25"/>
  </r>
  <r>
    <n v="211180"/>
    <s v="canceled"/>
    <x v="0"/>
    <s v="Lexon_LL116B-Blue"/>
    <n v="3600"/>
    <n v="1"/>
    <n v="11000"/>
    <n v="100147473"/>
    <x v="3"/>
    <s v="\N"/>
    <n v="0"/>
    <s v="mygateway"/>
    <d v="2016-07-01T00:00:00"/>
    <s v="Gross"/>
    <n v="3600"/>
    <n v="2016"/>
    <n v="7"/>
    <s v="2016-7"/>
    <d v="2023-07-16T00:00:00"/>
    <s v="FY17"/>
    <n v="25"/>
  </r>
  <r>
    <n v="211182"/>
    <s v="complete"/>
    <x v="0"/>
    <s v="kcc_Fantasy Perfumed Talcum Powder-200gm"/>
    <n v="143"/>
    <n v="1"/>
    <n v="168"/>
    <n v="100147474"/>
    <x v="1"/>
    <s v="\N"/>
    <n v="77.72"/>
    <s v="cod"/>
    <d v="2016-07-01T00:00:00"/>
    <s v="Net"/>
    <n v="143"/>
    <n v="2016"/>
    <n v="7"/>
    <s v="2016-7"/>
    <d v="2023-07-16T00:00:00"/>
    <s v="FY17"/>
    <n v="22"/>
  </r>
  <r>
    <n v="211184"/>
    <s v="complete"/>
    <x v="0"/>
    <s v="2Zee_SC6"/>
    <n v="225"/>
    <n v="1"/>
    <n v="168"/>
    <n v="100147474"/>
    <x v="1"/>
    <s v="\N"/>
    <n v="122.28"/>
    <s v="cod"/>
    <d v="2016-07-01T00:00:00"/>
    <s v="Net"/>
    <n v="225"/>
    <n v="2016"/>
    <n v="7"/>
    <s v="2016-7"/>
    <d v="2023-07-16T00:00:00"/>
    <s v="FY17"/>
    <n v="22"/>
  </r>
  <r>
    <n v="211185"/>
    <s v="complete"/>
    <x v="0"/>
    <s v="Q MOBILE Noir X20"/>
    <n v="4500"/>
    <n v="1"/>
    <n v="4500"/>
    <n v="100147475"/>
    <x v="3"/>
    <s v="\N"/>
    <n v="0"/>
    <s v="cod"/>
    <d v="2016-07-01T00:00:00"/>
    <s v="Net"/>
    <n v="4500"/>
    <n v="2016"/>
    <n v="7"/>
    <s v="2016-7"/>
    <d v="2023-07-16T00:00:00"/>
    <s v="FY17"/>
    <n v="26"/>
  </r>
  <r>
    <n v="211186"/>
    <s v="canceled"/>
    <x v="0"/>
    <s v="rehaab_RJ160047"/>
    <n v="3156"/>
    <n v="1"/>
    <n v="6152"/>
    <n v="100147476"/>
    <x v="0"/>
    <s v="\N"/>
    <n v="0"/>
    <s v="cod"/>
    <d v="2016-07-01T00:00:00"/>
    <s v="Gross"/>
    <n v="3156"/>
    <n v="2016"/>
    <n v="7"/>
    <s v="2016-7"/>
    <d v="2023-07-16T00:00:00"/>
    <s v="FY17"/>
    <n v="27"/>
  </r>
  <r>
    <n v="211187"/>
    <s v="canceled"/>
    <x v="0"/>
    <s v="Farah_3-B"/>
    <n v="2996"/>
    <n v="1"/>
    <n v="6152"/>
    <n v="100147476"/>
    <x v="0"/>
    <s v="\N"/>
    <n v="0"/>
    <s v="cod"/>
    <d v="2016-07-01T00:00:00"/>
    <s v="Gross"/>
    <n v="2996"/>
    <n v="2016"/>
    <n v="7"/>
    <s v="2016-7"/>
    <d v="2023-07-16T00:00:00"/>
    <s v="FY17"/>
    <n v="27"/>
  </r>
  <r>
    <n v="211188"/>
    <s v="canceled"/>
    <x v="0"/>
    <s v="RS_Sohan Halwa Tin"/>
    <n v="300"/>
    <n v="2"/>
    <n v="2210"/>
    <n v="100147477"/>
    <x v="2"/>
    <s v="\N"/>
    <n v="0"/>
    <s v="cod"/>
    <d v="2016-07-01T00:00:00"/>
    <s v="Gross"/>
    <n v="600"/>
    <n v="2016"/>
    <n v="7"/>
    <s v="2016-7"/>
    <d v="2023-07-16T00:00:00"/>
    <s v="FY17"/>
    <n v="28"/>
  </r>
  <r>
    <n v="211189"/>
    <s v="canceled"/>
    <x v="0"/>
    <s v="UK_Soan Papdi Original 250 Gms"/>
    <n v="150"/>
    <n v="2"/>
    <n v="2210"/>
    <n v="100147477"/>
    <x v="2"/>
    <s v="\N"/>
    <n v="0"/>
    <s v="cod"/>
    <d v="2016-07-01T00:00:00"/>
    <s v="Gross"/>
    <n v="300"/>
    <n v="2016"/>
    <n v="7"/>
    <s v="2016-7"/>
    <d v="2023-07-16T00:00:00"/>
    <s v="FY17"/>
    <n v="28"/>
  </r>
  <r>
    <n v="211190"/>
    <s v="canceled"/>
    <x v="0"/>
    <s v="UK_Gift Box Soghaat 500 Gms"/>
    <n v="465"/>
    <n v="2"/>
    <n v="2210"/>
    <n v="100147477"/>
    <x v="2"/>
    <s v="\N"/>
    <n v="0"/>
    <s v="cod"/>
    <d v="2016-07-01T00:00:00"/>
    <s v="Gross"/>
    <n v="930"/>
    <n v="2016"/>
    <n v="7"/>
    <s v="2016-7"/>
    <d v="2023-07-16T00:00:00"/>
    <s v="FY17"/>
    <n v="28"/>
  </r>
  <r>
    <n v="211191"/>
    <s v="canceled"/>
    <x v="0"/>
    <s v="RS_Double Delight"/>
    <n v="380"/>
    <n v="1"/>
    <n v="2210"/>
    <n v="100147477"/>
    <x v="2"/>
    <s v="\N"/>
    <n v="0"/>
    <s v="cod"/>
    <d v="2016-07-01T00:00:00"/>
    <s v="Gross"/>
    <n v="380"/>
    <n v="2016"/>
    <n v="7"/>
    <s v="2016-7"/>
    <d v="2023-07-16T00:00:00"/>
    <s v="FY17"/>
    <n v="28"/>
  </r>
  <r>
    <n v="211192"/>
    <s v="canceled"/>
    <x v="0"/>
    <s v="Al Muhafiz Sohan Halwa Almond"/>
    <n v="350"/>
    <n v="1"/>
    <n v="350"/>
    <n v="100147478"/>
    <x v="2"/>
    <s v="\N"/>
    <n v="0"/>
    <s v="cod"/>
    <d v="2016-07-01T00:00:00"/>
    <s v="Gross"/>
    <n v="350"/>
    <n v="2016"/>
    <n v="7"/>
    <s v="2016-7"/>
    <d v="2023-07-16T00:00:00"/>
    <s v="FY17"/>
    <n v="29"/>
  </r>
  <r>
    <n v="211193"/>
    <s v="complete"/>
    <x v="0"/>
    <s v="UK_Gift Box Baklawa 500 Gms"/>
    <n v="425"/>
    <n v="1"/>
    <n v="425"/>
    <n v="100147479"/>
    <x v="2"/>
    <s v="\N"/>
    <n v="0"/>
    <s v="cod"/>
    <d v="2016-07-01T00:00:00"/>
    <s v="Net"/>
    <n v="425"/>
    <n v="2016"/>
    <n v="7"/>
    <s v="2016-7"/>
    <d v="2023-07-16T00:00:00"/>
    <s v="FY17"/>
    <n v="30"/>
  </r>
  <r>
    <n v="211194"/>
    <s v="complete"/>
    <x v="0"/>
    <s v="sputnik_2146/6-8"/>
    <n v="850"/>
    <n v="1"/>
    <n v="850"/>
    <n v="100147480"/>
    <x v="0"/>
    <s v="\N"/>
    <n v="0"/>
    <s v="cod"/>
    <d v="2016-07-01T00:00:00"/>
    <s v="Net"/>
    <n v="850"/>
    <n v="2016"/>
    <n v="7"/>
    <s v="2016-7"/>
    <d v="2023-07-16T00:00:00"/>
    <s v="FY17"/>
    <n v="31"/>
  </r>
  <r>
    <n v="211196"/>
    <s v="complete"/>
    <x v="0"/>
    <s v="kkc_Kingtox 450ml Classic Green All Insect Killer Spray"/>
    <n v="251"/>
    <n v="1"/>
    <n v="251"/>
    <n v="100147481"/>
    <x v="5"/>
    <s v="C-PEW-104656"/>
    <n v="0"/>
    <s v="cod"/>
    <d v="2016-07-01T00:00:00"/>
    <s v="Net"/>
    <n v="251"/>
    <n v="2016"/>
    <n v="7"/>
    <s v="2016-7"/>
    <d v="2023-07-16T00:00:00"/>
    <s v="FY17"/>
    <n v="32"/>
  </r>
  <r>
    <n v="211197"/>
    <s v="order_refunded"/>
    <x v="0"/>
    <s v="kcc_krone deal"/>
    <n v="360"/>
    <n v="1"/>
    <n v="360"/>
    <n v="100147482"/>
    <x v="1"/>
    <s v="C-Rwp-101853"/>
    <n v="0"/>
    <s v="cod"/>
    <d v="2016-07-01T00:00:00"/>
    <s v="Valid"/>
    <n v="360"/>
    <n v="2016"/>
    <n v="7"/>
    <s v="2016-7"/>
    <d v="2023-07-16T00:00:00"/>
    <s v="FY17"/>
    <n v="33"/>
  </r>
  <r>
    <n v="211198"/>
    <s v="complete"/>
    <x v="0"/>
    <s v="Al Muhafiz Sohan Halwa Walnut"/>
    <n v="510"/>
    <n v="1"/>
    <n v="835"/>
    <n v="100147483"/>
    <x v="2"/>
    <s v="\N"/>
    <n v="0"/>
    <s v="cod"/>
    <d v="2016-07-01T00:00:00"/>
    <s v="Net"/>
    <n v="510"/>
    <n v="2016"/>
    <n v="7"/>
    <s v="2016-7"/>
    <d v="2023-07-16T00:00:00"/>
    <s v="FY17"/>
    <n v="34"/>
  </r>
  <r>
    <n v="211199"/>
    <s v="complete"/>
    <x v="0"/>
    <s v="RS_Honey Dry Fruit Halwa"/>
    <n v="325"/>
    <n v="1"/>
    <n v="835"/>
    <n v="100147483"/>
    <x v="2"/>
    <s v="\N"/>
    <n v="0"/>
    <s v="cod"/>
    <d v="2016-07-01T00:00:00"/>
    <s v="Net"/>
    <n v="325"/>
    <n v="2016"/>
    <n v="7"/>
    <s v="2016-7"/>
    <d v="2023-07-16T00:00:00"/>
    <s v="FY17"/>
    <n v="34"/>
  </r>
  <r>
    <n v="211200"/>
    <s v="complete"/>
    <x v="0"/>
    <s v="itter_AB 1214"/>
    <n v="300"/>
    <n v="1"/>
    <n v="300"/>
    <n v="100147484"/>
    <x v="1"/>
    <s v="C-ISB-47491"/>
    <n v="0"/>
    <s v="cod"/>
    <d v="2016-07-01T00:00:00"/>
    <s v="Net"/>
    <n v="300"/>
    <n v="2016"/>
    <n v="7"/>
    <s v="2016-7"/>
    <d v="2023-07-16T00:00:00"/>
    <s v="FY17"/>
    <n v="35"/>
  </r>
  <r>
    <n v="211202"/>
    <s v="order_refunded"/>
    <x v="0"/>
    <s v="Eco Star_40U557"/>
    <n v="30417"/>
    <n v="1"/>
    <n v="30417"/>
    <n v="100147486"/>
    <x v="10"/>
    <s v="c-uet-44938"/>
    <n v="0"/>
    <s v="cod"/>
    <d v="2016-07-01T00:00:00"/>
    <s v="Valid"/>
    <n v="30417"/>
    <n v="2016"/>
    <n v="7"/>
    <s v="2016-7"/>
    <d v="2023-07-16T00:00:00"/>
    <s v="FY17"/>
    <n v="36"/>
  </r>
  <r>
    <n v="211201"/>
    <s v="order_refunded"/>
    <x v="0"/>
    <s v="kcc_krone deal"/>
    <n v="360"/>
    <n v="1"/>
    <n v="360"/>
    <n v="100147485"/>
    <x v="1"/>
    <s v="C-RWP-103867"/>
    <n v="0"/>
    <s v="cod"/>
    <d v="2016-07-01T00:00:00"/>
    <s v="Valid"/>
    <n v="360"/>
    <n v="2016"/>
    <n v="7"/>
    <s v="2016-7"/>
    <d v="2023-07-16T00:00:00"/>
    <s v="FY17"/>
    <n v="33"/>
  </r>
  <r>
    <n v="211203"/>
    <s v="complete"/>
    <x v="0"/>
    <s v="Al Muhafiz Sohan Halwa Almond"/>
    <n v="350"/>
    <n v="2"/>
    <n v="700"/>
    <n v="100147487"/>
    <x v="2"/>
    <s v="\N"/>
    <n v="0"/>
    <s v="cod"/>
    <d v="2016-07-01T00:00:00"/>
    <s v="Net"/>
    <n v="700"/>
    <n v="2016"/>
    <n v="7"/>
    <s v="2016-7"/>
    <d v="2023-07-16T00:00:00"/>
    <s v="FY17"/>
    <n v="37"/>
  </r>
  <r>
    <n v="211204"/>
    <s v="complete"/>
    <x v="0"/>
    <s v="Orient_OR-6057 GX LGFD LV"/>
    <n v="45250"/>
    <n v="1"/>
    <n v="45250"/>
    <n v="100147488"/>
    <x v="4"/>
    <s v="R-KHS-104405"/>
    <n v="0"/>
    <s v="cod"/>
    <d v="2016-07-01T00:00:00"/>
    <s v="Net"/>
    <n v="45250"/>
    <n v="2016"/>
    <n v="7"/>
    <s v="2016-7"/>
    <d v="2023-07-16T00:00:00"/>
    <s v="FY17"/>
    <n v="38"/>
  </r>
  <r>
    <n v="211205"/>
    <s v="canceled"/>
    <x v="0"/>
    <s v="HOS_JPGCW100"/>
    <n v="8100"/>
    <n v="3"/>
    <n v="24588"/>
    <n v="100147489"/>
    <x v="1"/>
    <n v="104835"/>
    <n v="0"/>
    <s v="cod"/>
    <d v="2016-07-01T00:00:00"/>
    <s v="Gross"/>
    <n v="24300"/>
    <n v="2016"/>
    <n v="7"/>
    <s v="2016-7"/>
    <d v="2023-07-16T00:00:00"/>
    <s v="FY17"/>
    <n v="39"/>
  </r>
  <r>
    <n v="211206"/>
    <s v="canceled"/>
    <x v="0"/>
    <s v="kkc_Jasmine King Air Freshener"/>
    <n v="144"/>
    <n v="2"/>
    <n v="24588"/>
    <n v="100147489"/>
    <x v="5"/>
    <n v="104835"/>
    <n v="0"/>
    <s v="cod"/>
    <d v="2016-07-01T00:00:00"/>
    <s v="Gross"/>
    <n v="288"/>
    <n v="2016"/>
    <n v="7"/>
    <s v="2016-7"/>
    <d v="2023-07-16T00:00:00"/>
    <s v="FY17"/>
    <n v="39"/>
  </r>
  <r>
    <n v="211207"/>
    <s v="complete"/>
    <x v="0"/>
    <s v="asimjofaeanew_5A"/>
    <n v="5597"/>
    <n v="1"/>
    <n v="5597"/>
    <n v="100147490"/>
    <x v="0"/>
    <s v="R-KHS-104405"/>
    <n v="0"/>
    <s v="cod"/>
    <d v="2016-07-01T00:00:00"/>
    <s v="Net"/>
    <n v="5597"/>
    <n v="2016"/>
    <n v="7"/>
    <s v="2016-7"/>
    <d v="2023-07-16T00:00:00"/>
    <s v="FY17"/>
    <n v="40"/>
  </r>
  <r>
    <n v="211208"/>
    <s v="order_refunded"/>
    <x v="0"/>
    <s v="ajmery_F9-981"/>
    <n v="999"/>
    <n v="1"/>
    <n v="999"/>
    <n v="100147491"/>
    <x v="6"/>
    <s v="C-ISB-105964"/>
    <n v="0"/>
    <s v="cod"/>
    <d v="2016-07-01T00:00:00"/>
    <s v="Valid"/>
    <n v="999"/>
    <n v="2016"/>
    <n v="7"/>
    <s v="2016-7"/>
    <d v="2023-07-16T00:00:00"/>
    <s v="FY17"/>
    <n v="35"/>
  </r>
  <r>
    <n v="211209"/>
    <s v="refund"/>
    <x v="0"/>
    <s v="hijabh_JILBAB-C (1)-52x"/>
    <n v="4950"/>
    <n v="1"/>
    <n v="4950"/>
    <n v="100147492"/>
    <x v="0"/>
    <s v="R-KHS-104405"/>
    <n v="0"/>
    <s v="cod"/>
    <d v="2016-07-01T00:00:00"/>
    <s v="Valid"/>
    <n v="4950"/>
    <n v="2016"/>
    <n v="7"/>
    <s v="2016-7"/>
    <d v="2023-07-16T00:00:00"/>
    <s v="FY17"/>
    <n v="40"/>
  </r>
  <r>
    <n v="211211"/>
    <s v="order_refunded"/>
    <x v="0"/>
    <s v="noritake_NTM163M"/>
    <n v="805"/>
    <n v="1"/>
    <n v="805"/>
    <n v="100147493"/>
    <x v="5"/>
    <n v="865116"/>
    <n v="0"/>
    <s v="cod"/>
    <d v="2016-07-01T00:00:00"/>
    <s v="Valid"/>
    <n v="805"/>
    <n v="2016"/>
    <n v="7"/>
    <s v="2016-7"/>
    <d v="2023-07-16T00:00:00"/>
    <s v="FY17"/>
    <n v="41"/>
  </r>
  <r>
    <n v="211212"/>
    <s v="complete"/>
    <x v="0"/>
    <s v="kcc_krone deal"/>
    <n v="360"/>
    <n v="1"/>
    <n v="360"/>
    <n v="100147494"/>
    <x v="1"/>
    <s v="C-ISB-40310"/>
    <n v="0"/>
    <s v="cod"/>
    <d v="2016-07-01T00:00:00"/>
    <s v="Net"/>
    <n v="360"/>
    <n v="2016"/>
    <n v="7"/>
    <s v="2016-7"/>
    <d v="2023-07-16T00:00:00"/>
    <s v="FY17"/>
    <n v="35"/>
  </r>
  <r>
    <n v="211213"/>
    <s v="order_refunded"/>
    <x v="0"/>
    <s v="RS_Habshi Halwa Tin"/>
    <n v="280"/>
    <n v="1"/>
    <n v="280"/>
    <n v="100147495"/>
    <x v="2"/>
    <s v="C-ISB-102148"/>
    <n v="0"/>
    <s v="cod"/>
    <d v="2016-07-01T00:00:00"/>
    <s v="Valid"/>
    <n v="280"/>
    <n v="2016"/>
    <n v="7"/>
    <s v="2016-7"/>
    <d v="2023-07-16T00:00:00"/>
    <s v="FY17"/>
    <n v="35"/>
  </r>
  <r>
    <n v="211214"/>
    <s v="canceled"/>
    <x v="0"/>
    <s v="sentiments_WRK1612"/>
    <n v="1"/>
    <n v="1"/>
    <n v="1"/>
    <n v="100147496"/>
    <x v="8"/>
    <s v="C-RWP-102627"/>
    <n v="0"/>
    <s v="cod"/>
    <d v="2016-07-01T00:00:00"/>
    <s v="Gross"/>
    <n v="1"/>
    <n v="2016"/>
    <n v="7"/>
    <s v="2016-7"/>
    <d v="2023-07-16T00:00:00"/>
    <s v="FY17"/>
    <n v="33"/>
  </r>
  <r>
    <n v="211215"/>
    <s v="order_refunded"/>
    <x v="0"/>
    <s v="bata_comfit-8613714-43-9"/>
    <n v="999"/>
    <n v="1"/>
    <n v="999"/>
    <n v="100147497"/>
    <x v="6"/>
    <s v="R-PEW-41424"/>
    <n v="0"/>
    <s v="cod"/>
    <d v="2016-07-01T00:00:00"/>
    <s v="Valid"/>
    <n v="999"/>
    <n v="2016"/>
    <n v="7"/>
    <s v="2016-7"/>
    <d v="2023-07-16T00:00:00"/>
    <s v="FY17"/>
    <n v="42"/>
  </r>
  <r>
    <n v="211217"/>
    <s v="complete"/>
    <x v="0"/>
    <s v="kcc_krone deal"/>
    <n v="360"/>
    <n v="1"/>
    <n v="360"/>
    <n v="100147498"/>
    <x v="1"/>
    <s v="C-MUX-33202"/>
    <n v="0"/>
    <s v="cod"/>
    <d v="2016-07-01T00:00:00"/>
    <s v="Net"/>
    <n v="360"/>
    <n v="2016"/>
    <n v="7"/>
    <s v="2016-7"/>
    <d v="2023-07-16T00:00:00"/>
    <s v="FY17"/>
    <n v="43"/>
  </r>
  <r>
    <n v="211218"/>
    <s v="order_refunded"/>
    <x v="0"/>
    <s v="Al Muhafiz Sohan Halwa Almond"/>
    <n v="350"/>
    <n v="1"/>
    <n v="350"/>
    <n v="100147499"/>
    <x v="2"/>
    <s v="C-KHS-44926"/>
    <n v="0"/>
    <s v="cod"/>
    <d v="2016-07-01T00:00:00"/>
    <s v="Valid"/>
    <n v="350"/>
    <n v="2016"/>
    <n v="7"/>
    <s v="2016-7"/>
    <d v="2023-07-16T00:00:00"/>
    <s v="FY17"/>
    <n v="44"/>
  </r>
  <r>
    <n v="211219"/>
    <s v="order_refunded"/>
    <x v="0"/>
    <s v="Al Muhafiz Sohan Halwa Almond"/>
    <n v="350"/>
    <n v="1"/>
    <n v="350"/>
    <n v="100147500"/>
    <x v="2"/>
    <s v="C-KHS-44926"/>
    <n v="0"/>
    <s v="cod"/>
    <d v="2016-07-01T00:00:00"/>
    <s v="Valid"/>
    <n v="350"/>
    <n v="2016"/>
    <n v="7"/>
    <s v="2016-7"/>
    <d v="2023-07-16T00:00:00"/>
    <s v="FY17"/>
    <n v="44"/>
  </r>
  <r>
    <n v="211220"/>
    <s v="complete"/>
    <x v="0"/>
    <s v="UK_Namkino Mix Nimco 8 Pcs Gift Pack"/>
    <n v="760"/>
    <n v="1"/>
    <n v="1195"/>
    <n v="100147501"/>
    <x v="2"/>
    <s v="R-KHW-104406"/>
    <n v="0"/>
    <s v="cod"/>
    <d v="2016-07-01T00:00:00"/>
    <s v="Net"/>
    <n v="760"/>
    <n v="2016"/>
    <n v="7"/>
    <s v="2016-7"/>
    <d v="2023-07-16T00:00:00"/>
    <s v="FY17"/>
    <n v="13"/>
  </r>
  <r>
    <n v="211221"/>
    <s v="complete"/>
    <x v="0"/>
    <s v="RS_Gulab jaman Tin"/>
    <n v="435"/>
    <n v="1"/>
    <n v="1195"/>
    <n v="100147501"/>
    <x v="2"/>
    <s v="R-KHW-104406"/>
    <n v="0"/>
    <s v="cod"/>
    <d v="2016-07-01T00:00:00"/>
    <s v="Net"/>
    <n v="435"/>
    <n v="2016"/>
    <n v="7"/>
    <s v="2016-7"/>
    <d v="2023-07-16T00:00:00"/>
    <s v="FY17"/>
    <n v="13"/>
  </r>
  <r>
    <n v="211222"/>
    <s v="canceled"/>
    <x v="0"/>
    <s v="sentiments_WRK1612"/>
    <n v="1"/>
    <n v="5"/>
    <n v="5"/>
    <n v="100147502"/>
    <x v="8"/>
    <s v="C-RWP-66032"/>
    <n v="0"/>
    <s v="cod"/>
    <d v="2016-07-01T00:00:00"/>
    <s v="Gross"/>
    <n v="5"/>
    <n v="2016"/>
    <n v="7"/>
    <s v="2016-7"/>
    <d v="2023-07-16T00:00:00"/>
    <s v="FY17"/>
    <n v="33"/>
  </r>
  <r>
    <n v="211223"/>
    <s v="canceled"/>
    <x v="0"/>
    <s v="sentiments_WRK1612"/>
    <n v="1"/>
    <n v="2"/>
    <n v="2"/>
    <n v="100147503"/>
    <x v="8"/>
    <s v="C-RWP-31924"/>
    <n v="0"/>
    <s v="cod"/>
    <d v="2016-07-01T00:00:00"/>
    <s v="Gross"/>
    <n v="2"/>
    <n v="2016"/>
    <n v="7"/>
    <s v="2016-7"/>
    <d v="2023-07-16T00:00:00"/>
    <s v="FY17"/>
    <n v="33"/>
  </r>
  <r>
    <n v="211225"/>
    <s v="canceled"/>
    <x v="0"/>
    <s v="sentiments_WRK1612"/>
    <n v="1"/>
    <n v="1"/>
    <n v="1"/>
    <n v="100147505"/>
    <x v="8"/>
    <s v="C-RWP-102627"/>
    <n v="0"/>
    <s v="cod"/>
    <d v="2016-07-01T00:00:00"/>
    <s v="Gross"/>
    <n v="1"/>
    <n v="2016"/>
    <n v="7"/>
    <s v="2016-7"/>
    <d v="2023-07-16T00:00:00"/>
    <s v="FY17"/>
    <n v="33"/>
  </r>
  <r>
    <n v="211224"/>
    <s v="received"/>
    <x v="0"/>
    <s v="kcc_krone deal"/>
    <n v="360"/>
    <n v="1"/>
    <n v="360"/>
    <n v="100147504"/>
    <x v="1"/>
    <s v="C-MUX-106279"/>
    <n v="0"/>
    <s v="cod"/>
    <d v="2016-07-01T00:00:00"/>
    <s v="Valid"/>
    <n v="360"/>
    <n v="2016"/>
    <n v="7"/>
    <s v="2016-7"/>
    <d v="2023-07-16T00:00:00"/>
    <s v="FY17"/>
    <n v="43"/>
  </r>
  <r>
    <n v="211226"/>
    <s v="received"/>
    <x v="0"/>
    <s v="kcc_glamour deal"/>
    <n v="320"/>
    <n v="1"/>
    <n v="320"/>
    <n v="100147506"/>
    <x v="1"/>
    <s v="C-MUX-106279"/>
    <n v="0"/>
    <s v="cod"/>
    <d v="2016-07-01T00:00:00"/>
    <s v="Valid"/>
    <n v="320"/>
    <n v="2016"/>
    <n v="7"/>
    <s v="2016-7"/>
    <d v="2023-07-16T00:00:00"/>
    <s v="FY17"/>
    <n v="43"/>
  </r>
  <r>
    <n v="211227"/>
    <s v="complete"/>
    <x v="0"/>
    <s v="RS_Gulab jaman Tin"/>
    <n v="435"/>
    <n v="1"/>
    <n v="1195"/>
    <n v="100147507"/>
    <x v="2"/>
    <s v="R-KHW-104406"/>
    <n v="0"/>
    <s v="cod"/>
    <d v="2016-07-01T00:00:00"/>
    <s v="Net"/>
    <n v="435"/>
    <n v="2016"/>
    <n v="7"/>
    <s v="2016-7"/>
    <d v="2023-07-16T00:00:00"/>
    <s v="FY17"/>
    <n v="13"/>
  </r>
  <r>
    <n v="211228"/>
    <s v="complete"/>
    <x v="0"/>
    <s v="UK_Namkino Mix Nimco 8 Pcs Gift Pack"/>
    <n v="760"/>
    <n v="1"/>
    <n v="1195"/>
    <n v="100147507"/>
    <x v="2"/>
    <s v="R-KHW-104406"/>
    <n v="0"/>
    <s v="cod"/>
    <d v="2016-07-01T00:00:00"/>
    <s v="Net"/>
    <n v="760"/>
    <n v="2016"/>
    <n v="7"/>
    <s v="2016-7"/>
    <d v="2023-07-16T00:00:00"/>
    <s v="FY17"/>
    <n v="13"/>
  </r>
  <r>
    <n v="211229"/>
    <s v="received"/>
    <x v="0"/>
    <s v="kcc_Buy 2 Frey Air Freshener &amp; Get 1 Kasual Body Spray Free"/>
    <n v="240"/>
    <n v="1"/>
    <n v="240"/>
    <n v="100147508"/>
    <x v="1"/>
    <s v="C-MUX-106279"/>
    <n v="0"/>
    <s v="cod"/>
    <d v="2016-07-01T00:00:00"/>
    <s v="Valid"/>
    <n v="240"/>
    <n v="2016"/>
    <n v="7"/>
    <s v="2016-7"/>
    <d v="2023-07-16T00:00:00"/>
    <s v="FY17"/>
    <n v="43"/>
  </r>
  <r>
    <n v="211230"/>
    <s v="received"/>
    <x v="0"/>
    <s v="kcc_krone deal"/>
    <n v="360"/>
    <n v="1"/>
    <n v="360"/>
    <n v="100147509"/>
    <x v="1"/>
    <s v="C-MUX-106279"/>
    <n v="0"/>
    <s v="cod"/>
    <d v="2016-07-01T00:00:00"/>
    <s v="Valid"/>
    <n v="360"/>
    <n v="2016"/>
    <n v="7"/>
    <s v="2016-7"/>
    <d v="2023-07-16T00:00:00"/>
    <s v="FY17"/>
    <n v="43"/>
  </r>
  <r>
    <n v="211231"/>
    <s v="order_refunded"/>
    <x v="0"/>
    <s v="Inoxy_Inoxy Hair Miracle Elixir"/>
    <n v="1875"/>
    <n v="1"/>
    <n v="1875"/>
    <n v="100147510"/>
    <x v="1"/>
    <s v="\N"/>
    <n v="0"/>
    <s v="cod"/>
    <d v="2016-07-01T00:00:00"/>
    <s v="Valid"/>
    <n v="1875"/>
    <n v="2016"/>
    <n v="7"/>
    <s v="2016-7"/>
    <d v="2023-07-16T00:00:00"/>
    <s v="FY17"/>
    <n v="45"/>
  </r>
  <r>
    <n v="211232"/>
    <s v="complete"/>
    <x v="0"/>
    <s v="UK_Namkino Mix Nimco 8 Pcs Gift Pack"/>
    <n v="760"/>
    <n v="1"/>
    <n v="1195"/>
    <n v="100147511"/>
    <x v="2"/>
    <s v="R-KHW-104406"/>
    <n v="0"/>
    <s v="cod"/>
    <d v="2016-07-01T00:00:00"/>
    <s v="Net"/>
    <n v="760"/>
    <n v="2016"/>
    <n v="7"/>
    <s v="2016-7"/>
    <d v="2023-07-16T00:00:00"/>
    <s v="FY17"/>
    <n v="13"/>
  </r>
  <r>
    <n v="211233"/>
    <s v="complete"/>
    <x v="0"/>
    <s v="RS_Chum Chum Tin"/>
    <n v="435"/>
    <n v="1"/>
    <n v="1195"/>
    <n v="100147511"/>
    <x v="2"/>
    <s v="R-KHW-104406"/>
    <n v="0"/>
    <s v="cod"/>
    <d v="2016-07-01T00:00:00"/>
    <s v="Net"/>
    <n v="435"/>
    <n v="2016"/>
    <n v="7"/>
    <s v="2016-7"/>
    <d v="2023-07-16T00:00:00"/>
    <s v="FY17"/>
    <n v="13"/>
  </r>
  <r>
    <n v="211234"/>
    <s v="received"/>
    <x v="0"/>
    <s v="kcc_krone deal"/>
    <n v="360"/>
    <n v="1"/>
    <n v="360"/>
    <n v="100147512"/>
    <x v="1"/>
    <s v="C-MUX-43032"/>
    <n v="0"/>
    <s v="cod"/>
    <d v="2016-07-01T00:00:00"/>
    <s v="Valid"/>
    <n v="360"/>
    <n v="2016"/>
    <n v="7"/>
    <s v="2016-7"/>
    <d v="2023-07-16T00:00:00"/>
    <s v="FY17"/>
    <n v="43"/>
  </r>
  <r>
    <n v="211235"/>
    <s v="received"/>
    <x v="0"/>
    <s v="kcc_krone deal"/>
    <n v="360"/>
    <n v="1"/>
    <n v="360"/>
    <n v="100147513"/>
    <x v="1"/>
    <s v="C-MUX-43032"/>
    <n v="0"/>
    <s v="cod"/>
    <d v="2016-07-01T00:00:00"/>
    <s v="Valid"/>
    <n v="360"/>
    <n v="2016"/>
    <n v="7"/>
    <s v="2016-7"/>
    <d v="2023-07-16T00:00:00"/>
    <s v="FY17"/>
    <n v="43"/>
  </r>
  <r>
    <n v="211236"/>
    <s v="complete"/>
    <x v="0"/>
    <s v="RS_Chum Chum Tin"/>
    <n v="435"/>
    <n v="1"/>
    <n v="1195"/>
    <n v="100147514"/>
    <x v="2"/>
    <s v="R-KHW-104406"/>
    <n v="0"/>
    <s v="cod"/>
    <d v="2016-07-01T00:00:00"/>
    <s v="Net"/>
    <n v="435"/>
    <n v="2016"/>
    <n v="7"/>
    <s v="2016-7"/>
    <d v="2023-07-16T00:00:00"/>
    <s v="FY17"/>
    <n v="13"/>
  </r>
  <r>
    <n v="211237"/>
    <s v="complete"/>
    <x v="0"/>
    <s v="UK_Namkino Mix Nimco 8 Pcs Gift Pack"/>
    <n v="760"/>
    <n v="1"/>
    <n v="1195"/>
    <n v="100147514"/>
    <x v="2"/>
    <s v="R-KHW-104406"/>
    <n v="0"/>
    <s v="cod"/>
    <d v="2016-07-01T00:00:00"/>
    <s v="Net"/>
    <n v="760"/>
    <n v="2016"/>
    <n v="7"/>
    <s v="2016-7"/>
    <d v="2023-07-16T00:00:00"/>
    <s v="FY17"/>
    <n v="13"/>
  </r>
  <r>
    <n v="211238"/>
    <s v="received"/>
    <x v="0"/>
    <s v="kcc_glamour deal"/>
    <n v="320"/>
    <n v="1"/>
    <n v="320"/>
    <n v="100147515"/>
    <x v="1"/>
    <s v="C-MUX-106279"/>
    <n v="0"/>
    <s v="cod"/>
    <d v="2016-07-01T00:00:00"/>
    <s v="Valid"/>
    <n v="320"/>
    <n v="2016"/>
    <n v="7"/>
    <s v="2016-7"/>
    <d v="2023-07-16T00:00:00"/>
    <s v="FY17"/>
    <n v="43"/>
  </r>
  <r>
    <n v="211239"/>
    <s v="complete"/>
    <x v="0"/>
    <s v="Dany_AUK-650 "/>
    <n v="4200"/>
    <n v="1"/>
    <n v="4200"/>
    <n v="100147516"/>
    <x v="3"/>
    <s v="R-LHW-105666"/>
    <n v="0"/>
    <s v="cod"/>
    <d v="2016-07-01T00:00:00"/>
    <s v="Net"/>
    <n v="4200"/>
    <n v="2016"/>
    <n v="7"/>
    <s v="2016-7"/>
    <d v="2023-07-16T00:00:00"/>
    <s v="FY17"/>
    <n v="46"/>
  </r>
  <r>
    <n v="211240"/>
    <s v="complete"/>
    <x v="0"/>
    <s v="UK_Namkino Mix Nimco 8 Pcs Gift Pack"/>
    <n v="760"/>
    <n v="1"/>
    <n v="1195"/>
    <n v="100147517"/>
    <x v="2"/>
    <s v="R-KHW-104406"/>
    <n v="0"/>
    <s v="cod"/>
    <d v="2016-07-01T00:00:00"/>
    <s v="Net"/>
    <n v="760"/>
    <n v="2016"/>
    <n v="7"/>
    <s v="2016-7"/>
    <d v="2023-07-16T00:00:00"/>
    <s v="FY17"/>
    <n v="13"/>
  </r>
  <r>
    <n v="211241"/>
    <s v="complete"/>
    <x v="0"/>
    <s v="RS_Chum Chum Tin"/>
    <n v="435"/>
    <n v="1"/>
    <n v="1195"/>
    <n v="100147517"/>
    <x v="2"/>
    <s v="R-KHW-104406"/>
    <n v="0"/>
    <s v="cod"/>
    <d v="2016-07-01T00:00:00"/>
    <s v="Net"/>
    <n v="435"/>
    <n v="2016"/>
    <n v="7"/>
    <s v="2016-7"/>
    <d v="2023-07-16T00:00:00"/>
    <s v="FY17"/>
    <n v="13"/>
  </r>
  <r>
    <n v="211242"/>
    <s v="complete"/>
    <x v="0"/>
    <s v="urban_ PT004-L"/>
    <n v="550"/>
    <n v="1"/>
    <n v="550"/>
    <n v="100147518"/>
    <x v="8"/>
    <s v="C-PEW-105784"/>
    <n v="0"/>
    <s v="cod"/>
    <d v="2016-07-01T00:00:00"/>
    <s v="Net"/>
    <n v="550"/>
    <n v="2016"/>
    <n v="7"/>
    <s v="2016-7"/>
    <d v="2023-07-16T00:00:00"/>
    <s v="FY17"/>
    <n v="47"/>
  </r>
  <r>
    <n v="211244"/>
    <s v="complete"/>
    <x v="0"/>
    <s v="jackpot_JP-7999"/>
    <n v="1230"/>
    <n v="1"/>
    <n v="1230"/>
    <n v="100147519"/>
    <x v="4"/>
    <s v="\N"/>
    <n v="0"/>
    <s v="cod"/>
    <d v="2016-07-01T00:00:00"/>
    <s v="Net"/>
    <n v="1230"/>
    <n v="2016"/>
    <n v="7"/>
    <s v="2016-7"/>
    <d v="2023-07-16T00:00:00"/>
    <s v="FY17"/>
    <n v="48"/>
  </r>
  <r>
    <n v="211245"/>
    <s v="complete"/>
    <x v="0"/>
    <s v="RS_Chum Chum Tin"/>
    <n v="435"/>
    <n v="1"/>
    <n v="1195"/>
    <n v="100147520"/>
    <x v="2"/>
    <s v="R-KHW-104406"/>
    <n v="0"/>
    <s v="cod"/>
    <d v="2016-07-01T00:00:00"/>
    <s v="Net"/>
    <n v="435"/>
    <n v="2016"/>
    <n v="7"/>
    <s v="2016-7"/>
    <d v="2023-07-16T00:00:00"/>
    <s v="FY17"/>
    <n v="13"/>
  </r>
  <r>
    <n v="211246"/>
    <s v="complete"/>
    <x v="0"/>
    <s v="UK_Namkino Mix Nimco 8 Pcs Gift Pack"/>
    <n v="760"/>
    <n v="1"/>
    <n v="1195"/>
    <n v="100147520"/>
    <x v="2"/>
    <s v="R-KHW-104406"/>
    <n v="0"/>
    <s v="cod"/>
    <d v="2016-07-01T00:00:00"/>
    <s v="Net"/>
    <n v="760"/>
    <n v="2016"/>
    <n v="7"/>
    <s v="2016-7"/>
    <d v="2023-07-16T00:00:00"/>
    <s v="FY17"/>
    <n v="13"/>
  </r>
  <r>
    <n v="211247"/>
    <s v="complete"/>
    <x v="0"/>
    <s v="UK_Namkino Mix Nimco 8 Pcs Gift Pack"/>
    <n v="760"/>
    <n v="1"/>
    <n v="1195"/>
    <n v="100147521"/>
    <x v="2"/>
    <s v="R-KHW-104406"/>
    <n v="0"/>
    <s v="cod"/>
    <d v="2016-07-01T00:00:00"/>
    <s v="Net"/>
    <n v="760"/>
    <n v="2016"/>
    <n v="7"/>
    <s v="2016-7"/>
    <d v="2023-07-16T00:00:00"/>
    <s v="FY17"/>
    <n v="13"/>
  </r>
  <r>
    <n v="211248"/>
    <s v="complete"/>
    <x v="0"/>
    <s v="RS_Chum Chum Tin"/>
    <n v="435"/>
    <n v="1"/>
    <n v="1195"/>
    <n v="100147521"/>
    <x v="2"/>
    <s v="R-KHW-104406"/>
    <n v="0"/>
    <s v="cod"/>
    <d v="2016-07-01T00:00:00"/>
    <s v="Net"/>
    <n v="435"/>
    <n v="2016"/>
    <n v="7"/>
    <s v="2016-7"/>
    <d v="2023-07-16T00:00:00"/>
    <s v="FY17"/>
    <n v="13"/>
  </r>
  <r>
    <n v="211249"/>
    <s v="received"/>
    <x v="0"/>
    <s v="kcc_glamour deal"/>
    <n v="320"/>
    <n v="1"/>
    <n v="320"/>
    <n v="100147522"/>
    <x v="1"/>
    <s v="C-MUX-48271"/>
    <n v="0"/>
    <s v="cod"/>
    <d v="2016-07-01T00:00:00"/>
    <s v="Valid"/>
    <n v="320"/>
    <n v="2016"/>
    <n v="7"/>
    <s v="2016-7"/>
    <d v="2023-07-16T00:00:00"/>
    <s v="FY17"/>
    <n v="43"/>
  </r>
  <r>
    <n v="211250"/>
    <s v="received"/>
    <x v="0"/>
    <s v="kcc_glamour deal"/>
    <n v="320"/>
    <n v="1"/>
    <n v="320"/>
    <n v="100147523"/>
    <x v="1"/>
    <s v="C-MUX-48271"/>
    <n v="0"/>
    <s v="cod"/>
    <d v="2016-07-01T00:00:00"/>
    <s v="Valid"/>
    <n v="320"/>
    <n v="2016"/>
    <n v="7"/>
    <s v="2016-7"/>
    <d v="2023-07-16T00:00:00"/>
    <s v="FY17"/>
    <n v="43"/>
  </r>
  <r>
    <n v="211251"/>
    <s v="canceled"/>
    <x v="0"/>
    <s v="Al Muhafiz Sohan Halwa Walnut"/>
    <n v="510"/>
    <n v="1"/>
    <n v="880"/>
    <n v="100147524"/>
    <x v="2"/>
    <s v="\N"/>
    <n v="0"/>
    <s v="ublcreditcard"/>
    <d v="2016-07-01T00:00:00"/>
    <s v="Gross"/>
    <n v="510"/>
    <n v="2016"/>
    <n v="7"/>
    <s v="2016-7"/>
    <d v="2023-07-16T00:00:00"/>
    <s v="FY17"/>
    <n v="49"/>
  </r>
  <r>
    <n v="211252"/>
    <s v="canceled"/>
    <x v="0"/>
    <s v="UK_Gift Box Pistachio Delight 500 Gms"/>
    <n v="370"/>
    <n v="1"/>
    <n v="880"/>
    <n v="100147524"/>
    <x v="2"/>
    <s v="\N"/>
    <n v="0"/>
    <s v="ublcreditcard"/>
    <d v="2016-07-01T00:00:00"/>
    <s v="Gross"/>
    <n v="370"/>
    <n v="2016"/>
    <n v="7"/>
    <s v="2016-7"/>
    <d v="2023-07-16T00:00:00"/>
    <s v="FY17"/>
    <n v="49"/>
  </r>
  <r>
    <n v="211253"/>
    <s v="canceled"/>
    <x v="0"/>
    <s v="test_tcsconnect"/>
    <n v="2"/>
    <n v="1"/>
    <n v="2"/>
    <n v="100147525"/>
    <x v="8"/>
    <s v="\N"/>
    <n v="0"/>
    <s v="cod"/>
    <d v="2016-07-01T00:00:00"/>
    <s v="Gross"/>
    <n v="2"/>
    <n v="2016"/>
    <n v="7"/>
    <s v="2016-7"/>
    <d v="2023-07-16T00:00:00"/>
    <s v="FY17"/>
    <n v="50"/>
  </r>
  <r>
    <n v="211254"/>
    <s v="received"/>
    <x v="0"/>
    <s v="kcc_glamour deal"/>
    <n v="320"/>
    <n v="1"/>
    <n v="320"/>
    <n v="100147526"/>
    <x v="1"/>
    <s v="C-MUX-48271"/>
    <n v="0"/>
    <s v="cod"/>
    <d v="2016-07-01T00:00:00"/>
    <s v="Valid"/>
    <n v="320"/>
    <n v="2016"/>
    <n v="7"/>
    <s v="2016-7"/>
    <d v="2023-07-16T00:00:00"/>
    <s v="FY17"/>
    <n v="43"/>
  </r>
  <r>
    <n v="211255"/>
    <s v="received"/>
    <x v="0"/>
    <s v="kcc_krone deal"/>
    <n v="360"/>
    <n v="4"/>
    <n v="1440"/>
    <n v="100147527"/>
    <x v="1"/>
    <s v="C-MUX-48271"/>
    <n v="0"/>
    <s v="cod"/>
    <d v="2016-07-01T00:00:00"/>
    <s v="Valid"/>
    <n v="1440"/>
    <n v="2016"/>
    <n v="7"/>
    <s v="2016-7"/>
    <d v="2023-07-16T00:00:00"/>
    <s v="FY17"/>
    <n v="43"/>
  </r>
  <r>
    <n v="211256"/>
    <s v="complete"/>
    <x v="0"/>
    <s v="kcc_krone deal"/>
    <n v="360"/>
    <n v="1"/>
    <n v="360"/>
    <n v="100147528"/>
    <x v="1"/>
    <s v="C-MUX-48271"/>
    <n v="0"/>
    <s v="cod"/>
    <d v="2016-07-01T00:00:00"/>
    <s v="Net"/>
    <n v="360"/>
    <n v="2016"/>
    <n v="7"/>
    <s v="2016-7"/>
    <d v="2023-07-16T00:00:00"/>
    <s v="FY17"/>
    <n v="43"/>
  </r>
  <r>
    <n v="211257"/>
    <s v="complete"/>
    <x v="0"/>
    <s v="kcc_glamour deal"/>
    <n v="320"/>
    <n v="1"/>
    <n v="320"/>
    <n v="100147529"/>
    <x v="1"/>
    <s v="C-MUX-48271"/>
    <n v="0"/>
    <s v="cod"/>
    <d v="2016-07-01T00:00:00"/>
    <s v="Net"/>
    <n v="320"/>
    <n v="2016"/>
    <n v="7"/>
    <s v="2016-7"/>
    <d v="2023-07-16T00:00:00"/>
    <s v="FY17"/>
    <n v="43"/>
  </r>
  <r>
    <n v="211258"/>
    <s v="order_refunded"/>
    <x v="0"/>
    <s v="kcc_Buy 2 Frey Air Freshener &amp; Get 1 Kasual Body Spray Free"/>
    <n v="240"/>
    <n v="1"/>
    <n v="240"/>
    <n v="100147530"/>
    <x v="1"/>
    <s v="C-MUX-48271"/>
    <n v="0"/>
    <s v="cod"/>
    <d v="2016-07-01T00:00:00"/>
    <s v="Valid"/>
    <n v="240"/>
    <n v="2016"/>
    <n v="7"/>
    <s v="2016-7"/>
    <d v="2023-07-16T00:00:00"/>
    <s v="FY17"/>
    <n v="43"/>
  </r>
  <r>
    <n v="211259"/>
    <s v="canceled"/>
    <x v="0"/>
    <s v="Al Muhafiz Sohan Halwa Almond"/>
    <n v="350"/>
    <n v="1"/>
    <n v="350"/>
    <n v="100147531"/>
    <x v="2"/>
    <s v="\N"/>
    <n v="0"/>
    <s v="cod"/>
    <d v="2016-07-01T00:00:00"/>
    <s v="Gross"/>
    <n v="350"/>
    <n v="2016"/>
    <n v="7"/>
    <s v="2016-7"/>
    <d v="2023-07-16T00:00:00"/>
    <s v="FY17"/>
    <n v="51"/>
  </r>
  <r>
    <n v="211260"/>
    <s v="canceled"/>
    <x v="0"/>
    <s v="sst_Lyquin-Regular fit-Large"/>
    <n v="1950"/>
    <n v="1"/>
    <n v="2745"/>
    <n v="100147532"/>
    <x v="6"/>
    <s v="\N"/>
    <n v="0"/>
    <s v="ublcreditcard"/>
    <d v="2016-07-01T00:00:00"/>
    <s v="Gross"/>
    <n v="1950"/>
    <n v="2016"/>
    <n v="7"/>
    <s v="2016-7"/>
    <d v="2023-07-16T00:00:00"/>
    <s v="FY17"/>
    <n v="52"/>
  </r>
  <r>
    <n v="211262"/>
    <s v="canceled"/>
    <x v="0"/>
    <s v="Fcafe_11777-L"/>
    <n v="795"/>
    <n v="1"/>
    <n v="2745"/>
    <n v="100147532"/>
    <x v="6"/>
    <s v="\N"/>
    <n v="0"/>
    <s v="ublcreditcard"/>
    <d v="2016-07-01T00:00:00"/>
    <s v="Gross"/>
    <n v="795"/>
    <n v="2016"/>
    <n v="7"/>
    <s v="2016-7"/>
    <d v="2023-07-16T00:00:00"/>
    <s v="FY17"/>
    <n v="52"/>
  </r>
  <r>
    <n v="211264"/>
    <s v="complete"/>
    <x v="0"/>
    <s v="LC_359547105042"/>
    <n v="4750"/>
    <n v="1"/>
    <n v="12150"/>
    <n v="100147533"/>
    <x v="1"/>
    <s v="R-KHW-104406"/>
    <n v="0"/>
    <s v="cod"/>
    <d v="2016-07-01T00:00:00"/>
    <s v="Net"/>
    <n v="4750"/>
    <n v="2016"/>
    <n v="7"/>
    <s v="2016-7"/>
    <d v="2023-07-16T00:00:00"/>
    <s v="FY17"/>
    <n v="13"/>
  </r>
  <r>
    <n v="211265"/>
    <s v="complete"/>
    <x v="0"/>
    <s v="LC_3349668508587"/>
    <n v="7400"/>
    <n v="1"/>
    <n v="12150"/>
    <n v="100147533"/>
    <x v="1"/>
    <s v="R-KHW-104406"/>
    <n v="0"/>
    <s v="cod"/>
    <d v="2016-07-01T00:00:00"/>
    <s v="Net"/>
    <n v="7400"/>
    <n v="2016"/>
    <n v="7"/>
    <s v="2016-7"/>
    <d v="2023-07-16T00:00:00"/>
    <s v="FY17"/>
    <n v="13"/>
  </r>
  <r>
    <n v="211266"/>
    <s v="complete"/>
    <x v="0"/>
    <s v="kcc_glamour deal"/>
    <n v="320"/>
    <n v="1"/>
    <n v="320"/>
    <n v="100147534"/>
    <x v="1"/>
    <s v="C-MUX-48271"/>
    <n v="0"/>
    <s v="cod"/>
    <d v="2016-07-01T00:00:00"/>
    <s v="Net"/>
    <n v="320"/>
    <n v="2016"/>
    <n v="7"/>
    <s v="2016-7"/>
    <d v="2023-07-16T00:00:00"/>
    <s v="FY17"/>
    <n v="43"/>
  </r>
  <r>
    <n v="211267"/>
    <s v="complete"/>
    <x v="0"/>
    <s v="kcc_Buy 2 Frey Air Freshener &amp; Get 1 Kasual Body Spray Free"/>
    <n v="240"/>
    <n v="1"/>
    <n v="240"/>
    <n v="100147535"/>
    <x v="1"/>
    <s v="C-MUX-48271"/>
    <n v="0"/>
    <s v="cod"/>
    <d v="2016-07-01T00:00:00"/>
    <s v="Net"/>
    <n v="240"/>
    <n v="2016"/>
    <n v="7"/>
    <s v="2016-7"/>
    <d v="2023-07-16T00:00:00"/>
    <s v="FY17"/>
    <n v="43"/>
  </r>
  <r>
    <n v="211268"/>
    <s v="order_refunded"/>
    <x v="0"/>
    <s v="RS_pheni Desi Ghee 1 kg "/>
    <n v="520"/>
    <n v="1"/>
    <n v="520"/>
    <n v="100147536"/>
    <x v="2"/>
    <s v="C-KHS-31122"/>
    <n v="0"/>
    <s v="cashatdoorstep"/>
    <d v="2016-07-01T00:00:00"/>
    <s v="Valid"/>
    <n v="520"/>
    <n v="2016"/>
    <n v="7"/>
    <s v="2016-7"/>
    <d v="2023-07-16T00:00:00"/>
    <s v="FY17"/>
    <n v="44"/>
  </r>
  <r>
    <n v="211269"/>
    <s v="order_refunded"/>
    <x v="0"/>
    <s v="RS_pheni Desi Ghee 1 kg "/>
    <n v="520"/>
    <n v="1"/>
    <n v="520"/>
    <n v="100147537"/>
    <x v="2"/>
    <s v="C-KHS-31122"/>
    <n v="0"/>
    <s v="cashatdoorstep"/>
    <d v="2016-07-01T00:00:00"/>
    <s v="Valid"/>
    <n v="520"/>
    <n v="2016"/>
    <n v="7"/>
    <s v="2016-7"/>
    <d v="2023-07-16T00:00:00"/>
    <s v="FY17"/>
    <n v="44"/>
  </r>
  <r>
    <n v="211270"/>
    <s v="complete"/>
    <x v="0"/>
    <s v="kcc_glamour deal"/>
    <n v="320"/>
    <n v="1"/>
    <n v="320"/>
    <n v="100147538"/>
    <x v="1"/>
    <s v="C-MUX-48271"/>
    <n v="0"/>
    <s v="cod"/>
    <d v="2016-07-01T00:00:00"/>
    <s v="Net"/>
    <n v="320"/>
    <n v="2016"/>
    <n v="7"/>
    <s v="2016-7"/>
    <d v="2023-07-16T00:00:00"/>
    <s v="FY17"/>
    <n v="43"/>
  </r>
  <r>
    <n v="211271"/>
    <s v="complete"/>
    <x v="0"/>
    <s v="kcc_krone deal"/>
    <n v="360"/>
    <n v="1"/>
    <n v="360"/>
    <n v="100147539"/>
    <x v="1"/>
    <s v="C-MUX-48271"/>
    <n v="0"/>
    <s v="cod"/>
    <d v="2016-07-01T00:00:00"/>
    <s v="Net"/>
    <n v="360"/>
    <n v="2016"/>
    <n v="7"/>
    <s v="2016-7"/>
    <d v="2023-07-16T00:00:00"/>
    <s v="FY17"/>
    <n v="43"/>
  </r>
  <r>
    <n v="211272"/>
    <s v="complete"/>
    <x v="0"/>
    <s v="kcc_krone deal"/>
    <n v="360"/>
    <n v="1"/>
    <n v="360"/>
    <n v="100147540"/>
    <x v="1"/>
    <s v="C-MUX-48271"/>
    <n v="0"/>
    <s v="cod"/>
    <d v="2016-07-01T00:00:00"/>
    <s v="Net"/>
    <n v="360"/>
    <n v="2016"/>
    <n v="7"/>
    <s v="2016-7"/>
    <d v="2023-07-16T00:00:00"/>
    <s v="FY17"/>
    <n v="43"/>
  </r>
  <r>
    <n v="211273"/>
    <s v="complete"/>
    <x v="0"/>
    <s v="kcc_glamour deal"/>
    <n v="320"/>
    <n v="1"/>
    <n v="320"/>
    <n v="100147541"/>
    <x v="1"/>
    <s v="C-MUX-48271"/>
    <n v="0"/>
    <s v="cod"/>
    <d v="2016-07-01T00:00:00"/>
    <s v="Net"/>
    <n v="320"/>
    <n v="2016"/>
    <n v="7"/>
    <s v="2016-7"/>
    <d v="2023-07-16T00:00:00"/>
    <s v="FY17"/>
    <n v="43"/>
  </r>
  <r>
    <n v="211274"/>
    <s v="complete"/>
    <x v="0"/>
    <s v="kcc_Buy 2 Frey Air Freshener &amp; Get 1 Kasual Body Spray Free"/>
    <n v="240"/>
    <n v="1"/>
    <n v="240"/>
    <n v="100147542"/>
    <x v="1"/>
    <s v="C-MUX-48271"/>
    <n v="0"/>
    <s v="cod"/>
    <d v="2016-07-01T00:00:00"/>
    <s v="Net"/>
    <n v="240"/>
    <n v="2016"/>
    <n v="7"/>
    <s v="2016-7"/>
    <d v="2023-07-16T00:00:00"/>
    <s v="FY17"/>
    <n v="43"/>
  </r>
  <r>
    <n v="211275"/>
    <s v="complete"/>
    <x v="0"/>
    <s v="kcc_glamour deal"/>
    <n v="320"/>
    <n v="1"/>
    <n v="320"/>
    <n v="100147543"/>
    <x v="1"/>
    <s v="C-MUX-48271"/>
    <n v="0"/>
    <s v="cod"/>
    <d v="2016-07-01T00:00:00"/>
    <s v="Net"/>
    <n v="320"/>
    <n v="2016"/>
    <n v="7"/>
    <s v="2016-7"/>
    <d v="2023-07-16T00:00:00"/>
    <s v="FY17"/>
    <n v="43"/>
  </r>
  <r>
    <n v="211276"/>
    <s v="complete"/>
    <x v="0"/>
    <s v="Al Muhafiz Sohan Halwa Walnut"/>
    <n v="510"/>
    <n v="1"/>
    <n v="880"/>
    <n v="100147544"/>
    <x v="2"/>
    <s v="\N"/>
    <n v="0"/>
    <s v="ublcreditcard"/>
    <d v="2016-07-01T00:00:00"/>
    <s v="Net"/>
    <n v="510"/>
    <n v="2016"/>
    <n v="7"/>
    <s v="2016-7"/>
    <d v="2023-07-16T00:00:00"/>
    <s v="FY17"/>
    <n v="49"/>
  </r>
  <r>
    <n v="211277"/>
    <s v="complete"/>
    <x v="0"/>
    <s v="UK_Gift Box Pistachio Delight 500 Gms"/>
    <n v="370"/>
    <n v="1"/>
    <n v="880"/>
    <n v="100147544"/>
    <x v="2"/>
    <s v="\N"/>
    <n v="0"/>
    <s v="ublcreditcard"/>
    <d v="2016-07-01T00:00:00"/>
    <s v="Net"/>
    <n v="370"/>
    <n v="2016"/>
    <n v="7"/>
    <s v="2016-7"/>
    <d v="2023-07-16T00:00:00"/>
    <s v="FY17"/>
    <n v="49"/>
  </r>
  <r>
    <n v="211278"/>
    <s v="complete"/>
    <x v="0"/>
    <s v="kcc_krone deal"/>
    <n v="360"/>
    <n v="1"/>
    <n v="360"/>
    <n v="100147545"/>
    <x v="1"/>
    <s v="C-MUX-48271"/>
    <n v="0"/>
    <s v="cod"/>
    <d v="2016-07-01T00:00:00"/>
    <s v="Net"/>
    <n v="360"/>
    <n v="2016"/>
    <n v="7"/>
    <s v="2016-7"/>
    <d v="2023-07-16T00:00:00"/>
    <s v="FY17"/>
    <n v="43"/>
  </r>
  <r>
    <n v="211279"/>
    <s v="complete"/>
    <x v="0"/>
    <s v="UK_Gulab Jamun Tin Pack 500 Gms"/>
    <n v="260"/>
    <n v="1"/>
    <n v="600"/>
    <n v="100147546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280"/>
    <s v="complete"/>
    <x v="0"/>
    <s v="UK_Chum Chum Tin Pack  500 Gms"/>
    <n v="260"/>
    <n v="1"/>
    <n v="600"/>
    <n v="100147546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281"/>
    <s v="complete"/>
    <x v="0"/>
    <s v="UK_Namkino Mix Nimco 200 Gms"/>
    <n v="80"/>
    <n v="1"/>
    <n v="600"/>
    <n v="100147546"/>
    <x v="2"/>
    <s v="R-KHS-103986"/>
    <n v="0"/>
    <s v="cashatdoorstep"/>
    <d v="2016-07-01T00:00:00"/>
    <s v="Net"/>
    <n v="80"/>
    <n v="2016"/>
    <n v="7"/>
    <s v="2016-7"/>
    <d v="2023-07-16T00:00:00"/>
    <s v="FY17"/>
    <n v="53"/>
  </r>
  <r>
    <n v="211282"/>
    <s v="complete"/>
    <x v="0"/>
    <s v="kcc_glamour deal"/>
    <n v="320"/>
    <n v="1"/>
    <n v="320"/>
    <n v="100147547"/>
    <x v="1"/>
    <s v="C-MUX-48271"/>
    <n v="0"/>
    <s v="cod"/>
    <d v="2016-07-01T00:00:00"/>
    <s v="Net"/>
    <n v="320"/>
    <n v="2016"/>
    <n v="7"/>
    <s v="2016-7"/>
    <d v="2023-07-16T00:00:00"/>
    <s v="FY17"/>
    <n v="43"/>
  </r>
  <r>
    <n v="211283"/>
    <s v="canceled"/>
    <x v="0"/>
    <s v="sentiments_Ferrero Rocher Gift Box"/>
    <n v="1"/>
    <n v="1"/>
    <n v="1"/>
    <n v="100147548"/>
    <x v="8"/>
    <s v="\N"/>
    <n v="0"/>
    <s v="cod"/>
    <d v="2016-07-01T00:00:00"/>
    <s v="Gross"/>
    <n v="1"/>
    <n v="2016"/>
    <n v="7"/>
    <s v="2016-7"/>
    <d v="2023-07-16T00:00:00"/>
    <s v="FY17"/>
    <n v="54"/>
  </r>
  <r>
    <n v="211284"/>
    <s v="complete"/>
    <x v="0"/>
    <s v="UK_Gulab Jamun Tin Pack 500 Gms"/>
    <n v="260"/>
    <n v="1"/>
    <n v="600"/>
    <n v="100147549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285"/>
    <s v="complete"/>
    <x v="0"/>
    <s v="UK_Chum Chum Tin Pack  500 Gms"/>
    <n v="260"/>
    <n v="1"/>
    <n v="600"/>
    <n v="100147549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286"/>
    <s v="complete"/>
    <x v="0"/>
    <s v="UK_Namkino Mix Nimco 200 Gms"/>
    <n v="80"/>
    <n v="1"/>
    <n v="600"/>
    <n v="100147549"/>
    <x v="2"/>
    <s v="R-KHS-103986"/>
    <n v="0"/>
    <s v="cashatdoorstep"/>
    <d v="2016-07-01T00:00:00"/>
    <s v="Net"/>
    <n v="80"/>
    <n v="2016"/>
    <n v="7"/>
    <s v="2016-7"/>
    <d v="2023-07-16T00:00:00"/>
    <s v="FY17"/>
    <n v="53"/>
  </r>
  <r>
    <n v="211287"/>
    <s v="complete"/>
    <x v="0"/>
    <s v="kcc_krone deal"/>
    <n v="360"/>
    <n v="1"/>
    <n v="360"/>
    <n v="100147550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288"/>
    <s v="complete"/>
    <x v="0"/>
    <s v="kcc_krone deal"/>
    <n v="360"/>
    <n v="1"/>
    <n v="360"/>
    <n v="100147551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289"/>
    <s v="canceled"/>
    <x v="0"/>
    <s v="EGO_E02377-SML-BG00-S"/>
    <n v="1950"/>
    <n v="2"/>
    <n v="3901"/>
    <n v="100147552"/>
    <x v="0"/>
    <s v="\N"/>
    <n v="0"/>
    <s v="cod"/>
    <d v="2016-07-01T00:00:00"/>
    <s v="Gross"/>
    <n v="3900"/>
    <n v="2016"/>
    <n v="7"/>
    <s v="2016-7"/>
    <d v="2023-07-16T00:00:00"/>
    <s v="FY17"/>
    <n v="55"/>
  </r>
  <r>
    <n v="211291"/>
    <s v="canceled"/>
    <x v="0"/>
    <s v="sentiments_WRK1612"/>
    <n v="1"/>
    <n v="1"/>
    <n v="3901"/>
    <n v="100147552"/>
    <x v="8"/>
    <s v="\N"/>
    <n v="0"/>
    <s v="cod"/>
    <d v="2016-07-01T00:00:00"/>
    <s v="Gross"/>
    <n v="1"/>
    <n v="2016"/>
    <n v="7"/>
    <s v="2016-7"/>
    <d v="2023-07-16T00:00:00"/>
    <s v="FY17"/>
    <n v="55"/>
  </r>
  <r>
    <n v="211292"/>
    <s v="complete"/>
    <x v="0"/>
    <s v="kcc_krone deal"/>
    <n v="360"/>
    <n v="1"/>
    <n v="360"/>
    <n v="100147553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295"/>
    <s v="complete"/>
    <x v="0"/>
    <s v="kcc_krone deal"/>
    <n v="360"/>
    <n v="1"/>
    <n v="360"/>
    <n v="100147555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293"/>
    <s v="canceled"/>
    <x v="0"/>
    <s v="darzee_DP-234-B-Pink-15-M"/>
    <n v="1450"/>
    <n v="1"/>
    <n v="1450"/>
    <n v="100147554"/>
    <x v="6"/>
    <s v="\N"/>
    <n v="0"/>
    <s v="ublcreditcard"/>
    <d v="2016-07-01T00:00:00"/>
    <s v="Gross"/>
    <n v="1450"/>
    <n v="2016"/>
    <n v="7"/>
    <s v="2016-7"/>
    <d v="2023-07-16T00:00:00"/>
    <s v="FY17"/>
    <n v="52"/>
  </r>
  <r>
    <n v="211296"/>
    <s v="canceled"/>
    <x v="0"/>
    <s v="sentiments_Ferrero Rocher Gift Box"/>
    <n v="1"/>
    <n v="1"/>
    <n v="1"/>
    <n v="100147556"/>
    <x v="8"/>
    <s v="\N"/>
    <n v="0"/>
    <s v="cod"/>
    <d v="2016-07-01T00:00:00"/>
    <s v="Gross"/>
    <n v="1"/>
    <n v="2016"/>
    <n v="7"/>
    <s v="2016-7"/>
    <d v="2023-07-16T00:00:00"/>
    <s v="FY17"/>
    <n v="55"/>
  </r>
  <r>
    <n v="211297"/>
    <s v="complete"/>
    <x v="0"/>
    <s v="kcc_krone deal"/>
    <n v="360"/>
    <n v="1"/>
    <n v="360"/>
    <n v="100147557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298"/>
    <s v="complete"/>
    <x v="0"/>
    <s v="kcc_krone deal"/>
    <n v="360"/>
    <n v="1"/>
    <n v="360"/>
    <n v="100147558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299"/>
    <s v="order_refunded"/>
    <x v="0"/>
    <s v="Q MOBILE Noir W7"/>
    <n v="3950"/>
    <n v="1"/>
    <n v="3950"/>
    <n v="100147559"/>
    <x v="3"/>
    <s v="C SKZ 41328"/>
    <n v="0"/>
    <s v="cod"/>
    <d v="2016-07-01T00:00:00"/>
    <s v="Valid"/>
    <n v="3950"/>
    <n v="2016"/>
    <n v="7"/>
    <s v="2016-7"/>
    <d v="2023-07-16T00:00:00"/>
    <s v="FY17"/>
    <n v="56"/>
  </r>
  <r>
    <n v="211300"/>
    <s v="complete"/>
    <x v="0"/>
    <s v="kcc_krone deal"/>
    <n v="360"/>
    <n v="1"/>
    <n v="360"/>
    <n v="100147560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01"/>
    <s v="order_refunded"/>
    <x v="0"/>
    <s v="UK_Gulab Jamun Tin Pack 500 Gms"/>
    <n v="260"/>
    <n v="1"/>
    <n v="600"/>
    <n v="100147561"/>
    <x v="2"/>
    <s v="R-KHS-103986"/>
    <n v="0"/>
    <s v="cashatdoorstep"/>
    <d v="2016-07-01T00:00:00"/>
    <s v="Valid"/>
    <n v="260"/>
    <n v="2016"/>
    <n v="7"/>
    <s v="2016-7"/>
    <d v="2023-07-16T00:00:00"/>
    <s v="FY17"/>
    <n v="53"/>
  </r>
  <r>
    <n v="211302"/>
    <s v="order_refunded"/>
    <x v="0"/>
    <s v="UK_Chum Chum Tin Pack  500 Gms"/>
    <n v="260"/>
    <n v="1"/>
    <n v="600"/>
    <n v="100147561"/>
    <x v="2"/>
    <s v="R-KHS-103986"/>
    <n v="0"/>
    <s v="cashatdoorstep"/>
    <d v="2016-07-01T00:00:00"/>
    <s v="Valid"/>
    <n v="260"/>
    <n v="2016"/>
    <n v="7"/>
    <s v="2016-7"/>
    <d v="2023-07-16T00:00:00"/>
    <s v="FY17"/>
    <n v="53"/>
  </r>
  <r>
    <n v="211303"/>
    <s v="order_refunded"/>
    <x v="0"/>
    <s v="UK_Namkino Mix Nimco 200 Gms"/>
    <n v="80"/>
    <n v="1"/>
    <n v="600"/>
    <n v="100147561"/>
    <x v="2"/>
    <s v="R-KHS-103986"/>
    <n v="0"/>
    <s v="cashatdoorstep"/>
    <d v="2016-07-01T00:00:00"/>
    <s v="Valid"/>
    <n v="80"/>
    <n v="2016"/>
    <n v="7"/>
    <s v="2016-7"/>
    <d v="2023-07-16T00:00:00"/>
    <s v="FY17"/>
    <n v="53"/>
  </r>
  <r>
    <n v="211304"/>
    <s v="complete"/>
    <x v="0"/>
    <s v="kcc_krone deal"/>
    <n v="360"/>
    <n v="1"/>
    <n v="360"/>
    <n v="100147562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05"/>
    <s v="complete"/>
    <x v="0"/>
    <s v="kcc_krone deal"/>
    <n v="360"/>
    <n v="1"/>
    <n v="360"/>
    <n v="100147563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06"/>
    <s v="complete"/>
    <x v="0"/>
    <s v="kcc_krone deal"/>
    <n v="360"/>
    <n v="1"/>
    <n v="360"/>
    <n v="100147564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07"/>
    <s v="complete"/>
    <x v="0"/>
    <s v="kcc_krone deal"/>
    <n v="360"/>
    <n v="1"/>
    <n v="360"/>
    <n v="100147565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08"/>
    <s v="order_refunded"/>
    <x v="0"/>
    <s v="UK_Namkino Mix Nimco 8 Pcs Gift Pack"/>
    <n v="760"/>
    <n v="1"/>
    <n v="760"/>
    <n v="100147566"/>
    <x v="2"/>
    <s v="C-RWP-41876"/>
    <n v="0"/>
    <s v="cod"/>
    <d v="2016-07-01T00:00:00"/>
    <s v="Valid"/>
    <n v="760"/>
    <n v="2016"/>
    <n v="7"/>
    <s v="2016-7"/>
    <d v="2023-07-16T00:00:00"/>
    <s v="FY17"/>
    <n v="33"/>
  </r>
  <r>
    <n v="211309"/>
    <s v="complete"/>
    <x v="0"/>
    <s v="kcc_krone deal"/>
    <n v="360"/>
    <n v="1"/>
    <n v="360"/>
    <n v="100147567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10"/>
    <s v="complete"/>
    <x v="0"/>
    <s v="UK_Gulab Jamun Tin Pack 500 Gms"/>
    <n v="260"/>
    <n v="1"/>
    <n v="600"/>
    <n v="100147568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11"/>
    <s v="complete"/>
    <x v="0"/>
    <s v="UK_Chum Chum Tin Pack  500 Gms"/>
    <n v="260"/>
    <n v="1"/>
    <n v="600"/>
    <n v="100147568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12"/>
    <s v="complete"/>
    <x v="0"/>
    <s v="UK_Namkino Mix Nimco 200 Gms"/>
    <n v="80"/>
    <n v="1"/>
    <n v="600"/>
    <n v="100147568"/>
    <x v="2"/>
    <s v="R-KHS-103986"/>
    <n v="0"/>
    <s v="cashatdoorstep"/>
    <d v="2016-07-01T00:00:00"/>
    <s v="Net"/>
    <n v="80"/>
    <n v="2016"/>
    <n v="7"/>
    <s v="2016-7"/>
    <d v="2023-07-16T00:00:00"/>
    <s v="FY17"/>
    <n v="53"/>
  </r>
  <r>
    <n v="211313"/>
    <s v="complete"/>
    <x v="0"/>
    <s v="RS_Kaju Barfi"/>
    <n v="425"/>
    <n v="1"/>
    <n v="1125"/>
    <n v="100147569"/>
    <x v="2"/>
    <s v="\N"/>
    <n v="0"/>
    <s v="cod"/>
    <d v="2016-07-01T00:00:00"/>
    <s v="Net"/>
    <n v="425"/>
    <n v="2016"/>
    <n v="7"/>
    <s v="2016-7"/>
    <d v="2023-07-16T00:00:00"/>
    <s v="FY17"/>
    <n v="57"/>
  </r>
  <r>
    <n v="211314"/>
    <s v="complete"/>
    <x v="0"/>
    <s v="RS_Sohan Halwa Tin"/>
    <n v="300"/>
    <n v="1"/>
    <n v="1125"/>
    <n v="100147569"/>
    <x v="2"/>
    <s v="\N"/>
    <n v="0"/>
    <s v="cod"/>
    <d v="2016-07-01T00:00:00"/>
    <s v="Net"/>
    <n v="300"/>
    <n v="2016"/>
    <n v="7"/>
    <s v="2016-7"/>
    <d v="2023-07-16T00:00:00"/>
    <s v="FY17"/>
    <n v="57"/>
  </r>
  <r>
    <n v="211315"/>
    <s v="complete"/>
    <x v="0"/>
    <s v="RS_cake rusk"/>
    <n v="190"/>
    <n v="1"/>
    <n v="1125"/>
    <n v="100147569"/>
    <x v="2"/>
    <s v="\N"/>
    <n v="0"/>
    <s v="cod"/>
    <d v="2016-07-01T00:00:00"/>
    <s v="Net"/>
    <n v="190"/>
    <n v="2016"/>
    <n v="7"/>
    <s v="2016-7"/>
    <d v="2023-07-16T00:00:00"/>
    <s v="FY17"/>
    <n v="57"/>
  </r>
  <r>
    <n v="211316"/>
    <s v="complete"/>
    <x v="0"/>
    <s v="HR_Bhel Puri 200g"/>
    <n v="210"/>
    <n v="1"/>
    <n v="1125"/>
    <n v="100147569"/>
    <x v="2"/>
    <s v="\N"/>
    <n v="0"/>
    <s v="cod"/>
    <d v="2016-07-01T00:00:00"/>
    <s v="Net"/>
    <n v="210"/>
    <n v="2016"/>
    <n v="7"/>
    <s v="2016-7"/>
    <d v="2023-07-16T00:00:00"/>
    <s v="FY17"/>
    <n v="57"/>
  </r>
  <r>
    <n v="211317"/>
    <s v="complete"/>
    <x v="0"/>
    <s v="kcc_krone deal"/>
    <n v="360"/>
    <n v="1"/>
    <n v="360"/>
    <n v="100147570"/>
    <x v="1"/>
    <s v="C-RWP-47599"/>
    <n v="0"/>
    <s v="cod"/>
    <d v="2016-07-01T00:00:00"/>
    <s v="Net"/>
    <n v="360"/>
    <n v="2016"/>
    <n v="7"/>
    <s v="2016-7"/>
    <d v="2023-07-16T00:00:00"/>
    <s v="FY17"/>
    <n v="33"/>
  </r>
  <r>
    <n v="211318"/>
    <s v="complete"/>
    <x v="0"/>
    <s v="UK_Gulab Jamun Tin Pack 500 Gms"/>
    <n v="260"/>
    <n v="1"/>
    <n v="600"/>
    <n v="100147571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19"/>
    <s v="complete"/>
    <x v="0"/>
    <s v="UK_Chum Chum Tin Pack  500 Gms"/>
    <n v="260"/>
    <n v="1"/>
    <n v="600"/>
    <n v="100147571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20"/>
    <s v="complete"/>
    <x v="0"/>
    <s v="UK_Namkino Mix Nimco 200 Gms"/>
    <n v="80"/>
    <n v="1"/>
    <n v="600"/>
    <n v="100147571"/>
    <x v="2"/>
    <s v="R-KHS-103986"/>
    <n v="0"/>
    <s v="cashatdoorstep"/>
    <d v="2016-07-01T00:00:00"/>
    <s v="Net"/>
    <n v="80"/>
    <n v="2016"/>
    <n v="7"/>
    <s v="2016-7"/>
    <d v="2023-07-16T00:00:00"/>
    <s v="FY17"/>
    <n v="53"/>
  </r>
  <r>
    <n v="211321"/>
    <s v="canceled"/>
    <x v="0"/>
    <s v="UK_Gift Box Almond Delight 500 Gms"/>
    <n v="350"/>
    <n v="1"/>
    <n v="350"/>
    <n v="100147572"/>
    <x v="2"/>
    <s v="\N"/>
    <n v="0"/>
    <s v="cod"/>
    <d v="2016-07-01T00:00:00"/>
    <s v="Gross"/>
    <n v="350"/>
    <n v="2016"/>
    <n v="7"/>
    <s v="2016-7"/>
    <d v="2023-07-16T00:00:00"/>
    <s v="FY17"/>
    <n v="58"/>
  </r>
  <r>
    <n v="211322"/>
    <s v="order_refunded"/>
    <x v="0"/>
    <s v="UK_Gift Box Almond Delight 500 Gms"/>
    <n v="350"/>
    <n v="1"/>
    <n v="350"/>
    <n v="100147573"/>
    <x v="2"/>
    <s v="C-FSD-41249"/>
    <n v="0"/>
    <s v="cod"/>
    <d v="2016-07-01T00:00:00"/>
    <s v="Valid"/>
    <n v="350"/>
    <n v="2016"/>
    <n v="7"/>
    <s v="2016-7"/>
    <d v="2023-07-16T00:00:00"/>
    <s v="FY17"/>
    <n v="58"/>
  </r>
  <r>
    <n v="211324"/>
    <s v="complete"/>
    <x v="0"/>
    <s v="UK_Gulab Jamun Tin Pack 500 Gms"/>
    <n v="260"/>
    <n v="1"/>
    <n v="600"/>
    <n v="100147575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25"/>
    <s v="complete"/>
    <x v="0"/>
    <s v="UK_Chum Chum Tin Pack  500 Gms"/>
    <n v="260"/>
    <n v="1"/>
    <n v="600"/>
    <n v="100147575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26"/>
    <s v="complete"/>
    <x v="0"/>
    <s v="UK_Namkino Mix Nimco 200 Gms"/>
    <n v="80"/>
    <n v="1"/>
    <n v="600"/>
    <n v="100147575"/>
    <x v="2"/>
    <s v="R-KHS-103986"/>
    <n v="0"/>
    <s v="cashatdoorstep"/>
    <d v="2016-07-01T00:00:00"/>
    <s v="Net"/>
    <n v="80"/>
    <n v="2016"/>
    <n v="7"/>
    <s v="2016-7"/>
    <d v="2023-07-16T00:00:00"/>
    <s v="FY17"/>
    <n v="53"/>
  </r>
  <r>
    <n v="211323"/>
    <s v="order_refunded"/>
    <x v="0"/>
    <s v="UK_Namkino Mix Nimco 8 Pcs Gift Pack"/>
    <n v="760"/>
    <n v="1"/>
    <n v="760"/>
    <n v="100147574"/>
    <x v="2"/>
    <s v="C-RWP-102528"/>
    <n v="0"/>
    <s v="cod"/>
    <d v="2016-07-01T00:00:00"/>
    <s v="Valid"/>
    <n v="760"/>
    <n v="2016"/>
    <n v="7"/>
    <s v="2016-7"/>
    <d v="2023-07-16T00:00:00"/>
    <s v="FY17"/>
    <n v="33"/>
  </r>
  <r>
    <n v="211328"/>
    <s v="complete"/>
    <x v="0"/>
    <s v="kcc_krone deal"/>
    <n v="360"/>
    <n v="1"/>
    <n v="360"/>
    <n v="100147577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27"/>
    <s v="order_refunded"/>
    <x v="0"/>
    <s v="kcc_krone deal"/>
    <n v="360"/>
    <n v="1"/>
    <n v="360"/>
    <n v="100147576"/>
    <x v="1"/>
    <s v="C-RWP-102528"/>
    <n v="0"/>
    <s v="cod"/>
    <d v="2016-07-01T00:00:00"/>
    <s v="Valid"/>
    <n v="360"/>
    <n v="2016"/>
    <n v="7"/>
    <s v="2016-7"/>
    <d v="2023-07-16T00:00:00"/>
    <s v="FY17"/>
    <n v="33"/>
  </r>
  <r>
    <n v="211329"/>
    <s v="complete"/>
    <x v="0"/>
    <s v="UK_Soan Papdi 500 Gms"/>
    <n v="280"/>
    <n v="1"/>
    <n v="280"/>
    <n v="100147578"/>
    <x v="2"/>
    <s v="C LHE 41938"/>
    <n v="0"/>
    <s v="cod"/>
    <d v="2016-07-01T00:00:00"/>
    <s v="Net"/>
    <n v="280"/>
    <n v="2016"/>
    <n v="7"/>
    <s v="2016-7"/>
    <d v="2023-07-16T00:00:00"/>
    <s v="FY17"/>
    <n v="59"/>
  </r>
  <r>
    <n v="211330"/>
    <s v="order_refunded"/>
    <x v="0"/>
    <s v="UK_Namkino Mix Nimco 8 Pcs Gift Pack"/>
    <n v="760"/>
    <n v="1"/>
    <n v="760"/>
    <n v="100147579"/>
    <x v="2"/>
    <s v="C-RWP-30884"/>
    <n v="0"/>
    <s v="cod"/>
    <d v="2016-07-01T00:00:00"/>
    <s v="Valid"/>
    <n v="760"/>
    <n v="2016"/>
    <n v="7"/>
    <s v="2016-7"/>
    <d v="2023-07-16T00:00:00"/>
    <s v="FY17"/>
    <n v="33"/>
  </r>
  <r>
    <n v="211332"/>
    <s v="complete"/>
    <x v="0"/>
    <s v="UK_Gulab Jamun Tin Pack 500 Gms"/>
    <n v="260"/>
    <n v="1"/>
    <n v="600"/>
    <n v="100147581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33"/>
    <s v="complete"/>
    <x v="0"/>
    <s v="UK_Chum Chum Tin Pack  500 Gms"/>
    <n v="260"/>
    <n v="1"/>
    <n v="600"/>
    <n v="100147581"/>
    <x v="2"/>
    <s v="R-KHS-103986"/>
    <n v="0"/>
    <s v="cashatdoorstep"/>
    <d v="2016-07-01T00:00:00"/>
    <s v="Net"/>
    <n v="260"/>
    <n v="2016"/>
    <n v="7"/>
    <s v="2016-7"/>
    <d v="2023-07-16T00:00:00"/>
    <s v="FY17"/>
    <n v="53"/>
  </r>
  <r>
    <n v="211334"/>
    <s v="complete"/>
    <x v="0"/>
    <s v="UK_Namkino Mix Nimco 200 Gms"/>
    <n v="80"/>
    <n v="1"/>
    <n v="600"/>
    <n v="100147581"/>
    <x v="2"/>
    <s v="R-KHS-103986"/>
    <n v="0"/>
    <s v="cashatdoorstep"/>
    <d v="2016-07-01T00:00:00"/>
    <s v="Net"/>
    <n v="80"/>
    <n v="2016"/>
    <n v="7"/>
    <s v="2016-7"/>
    <d v="2023-07-16T00:00:00"/>
    <s v="FY17"/>
    <n v="53"/>
  </r>
  <r>
    <n v="211331"/>
    <s v="complete"/>
    <x v="0"/>
    <s v="kcc_krone deal"/>
    <n v="360"/>
    <n v="1"/>
    <n v="360"/>
    <n v="100147580"/>
    <x v="1"/>
    <s v="C-RWP-31520"/>
    <n v="0"/>
    <s v="cod"/>
    <d v="2016-07-01T00:00:00"/>
    <s v="Net"/>
    <n v="360"/>
    <n v="2016"/>
    <n v="7"/>
    <s v="2016-7"/>
    <d v="2023-07-16T00:00:00"/>
    <s v="FY17"/>
    <n v="33"/>
  </r>
  <r>
    <n v="211336"/>
    <s v="order_refunded"/>
    <x v="0"/>
    <s v="UK_Namkino Mix Nimco 8 Pcs Gift Pack"/>
    <n v="760"/>
    <n v="1"/>
    <n v="760"/>
    <n v="100147583"/>
    <x v="2"/>
    <s v="C-RWP-31691"/>
    <n v="0"/>
    <s v="cod"/>
    <d v="2016-07-01T00:00:00"/>
    <s v="Valid"/>
    <n v="760"/>
    <n v="2016"/>
    <n v="7"/>
    <s v="2016-7"/>
    <d v="2023-07-16T00:00:00"/>
    <s v="FY17"/>
    <n v="33"/>
  </r>
  <r>
    <n v="211335"/>
    <s v="complete"/>
    <x v="0"/>
    <s v="kcc_krone deal"/>
    <n v="360"/>
    <n v="1"/>
    <n v="360"/>
    <n v="100147582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37"/>
    <s v="complete"/>
    <x v="0"/>
    <s v="kcc_krone deal"/>
    <n v="360"/>
    <n v="1"/>
    <n v="360"/>
    <n v="100147584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38"/>
    <s v="complete"/>
    <x v="0"/>
    <s v="kcc_krone deal"/>
    <n v="360"/>
    <n v="1"/>
    <n v="360"/>
    <n v="100147585"/>
    <x v="1"/>
    <s v="C-RWP-31691"/>
    <n v="0"/>
    <s v="cod"/>
    <d v="2016-07-01T00:00:00"/>
    <s v="Net"/>
    <n v="360"/>
    <n v="2016"/>
    <n v="7"/>
    <s v="2016-7"/>
    <d v="2023-07-16T00:00:00"/>
    <s v="FY17"/>
    <n v="33"/>
  </r>
  <r>
    <n v="211339"/>
    <s v="complete"/>
    <x v="0"/>
    <s v="kcc_krone deal"/>
    <n v="360"/>
    <n v="1"/>
    <n v="360"/>
    <n v="100147586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40"/>
    <s v="complete"/>
    <x v="0"/>
    <s v="kcc_glamour deal"/>
    <n v="320"/>
    <n v="1"/>
    <n v="320"/>
    <n v="100147587"/>
    <x v="1"/>
    <s v="C-RWP-31691"/>
    <n v="0"/>
    <s v="cod"/>
    <d v="2016-07-01T00:00:00"/>
    <s v="Net"/>
    <n v="320"/>
    <n v="2016"/>
    <n v="7"/>
    <s v="2016-7"/>
    <d v="2023-07-16T00:00:00"/>
    <s v="FY17"/>
    <n v="33"/>
  </r>
  <r>
    <n v="211341"/>
    <s v="complete"/>
    <x v="0"/>
    <s v="kcc_krone deal"/>
    <n v="360"/>
    <n v="1"/>
    <n v="360"/>
    <n v="100147588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42"/>
    <s v="complete"/>
    <x v="0"/>
    <s v="kcc_Buy 2 Frey Air Freshener &amp; Get 1 Kasual Body Spray Free"/>
    <n v="240"/>
    <n v="1"/>
    <n v="240"/>
    <n v="100147589"/>
    <x v="1"/>
    <s v="C SKZ 103997"/>
    <n v="0"/>
    <s v="cod"/>
    <d v="2016-07-01T00:00:00"/>
    <s v="Net"/>
    <n v="240"/>
    <n v="2016"/>
    <n v="7"/>
    <s v="2016-7"/>
    <d v="2023-07-16T00:00:00"/>
    <s v="FY17"/>
    <n v="56"/>
  </r>
  <r>
    <n v="211343"/>
    <s v="complete"/>
    <x v="0"/>
    <s v="Al Muhafiz Sohan Halwa Almond"/>
    <n v="350"/>
    <n v="1"/>
    <n v="150"/>
    <n v="100147590"/>
    <x v="2"/>
    <s v="c-fsd-759"/>
    <n v="200"/>
    <s v="cod"/>
    <d v="2016-07-01T00:00:00"/>
    <s v="Net"/>
    <n v="350"/>
    <n v="2016"/>
    <n v="7"/>
    <s v="2016-7"/>
    <d v="2023-07-16T00:00:00"/>
    <s v="FY17"/>
    <n v="60"/>
  </r>
  <r>
    <n v="211344"/>
    <s v="canceled"/>
    <x v="0"/>
    <s v="Huawei Honor 4C"/>
    <n v="16460"/>
    <n v="1"/>
    <n v="16460"/>
    <n v="100147591"/>
    <x v="3"/>
    <s v="C-MUX-R52221"/>
    <n v="0"/>
    <s v="cod"/>
    <d v="2016-07-01T00:00:00"/>
    <s v="Gross"/>
    <n v="16460"/>
    <n v="2016"/>
    <n v="7"/>
    <s v="2016-7"/>
    <d v="2023-07-16T00:00:00"/>
    <s v="FY17"/>
    <n v="61"/>
  </r>
  <r>
    <n v="211347"/>
    <s v="complete"/>
    <x v="0"/>
    <s v="bata_comfit-8614096-43-9"/>
    <n v="599"/>
    <n v="1"/>
    <n v="599"/>
    <n v="100147593"/>
    <x v="6"/>
    <s v="\N"/>
    <n v="0"/>
    <s v="cod"/>
    <d v="2016-07-01T00:00:00"/>
    <s v="Net"/>
    <n v="599"/>
    <n v="2016"/>
    <n v="7"/>
    <s v="2016-7"/>
    <d v="2023-07-16T00:00:00"/>
    <s v="FY17"/>
    <n v="62"/>
  </r>
  <r>
    <n v="211345"/>
    <s v="complete"/>
    <x v="0"/>
    <s v="bata_comfit-8614096-41-7"/>
    <n v="599"/>
    <n v="1"/>
    <n v="599"/>
    <n v="100147592"/>
    <x v="6"/>
    <n v="7828"/>
    <n v="0"/>
    <s v="cod"/>
    <d v="2016-07-01T00:00:00"/>
    <s v="Net"/>
    <n v="599"/>
    <n v="2016"/>
    <n v="7"/>
    <s v="2016-7"/>
    <d v="2023-07-16T00:00:00"/>
    <s v="FY17"/>
    <n v="63"/>
  </r>
  <r>
    <n v="211350"/>
    <s v="complete"/>
    <x v="0"/>
    <s v="kcc_krone deal"/>
    <n v="360"/>
    <n v="1"/>
    <n v="360"/>
    <n v="100147595"/>
    <x v="1"/>
    <n v="7828"/>
    <n v="0"/>
    <s v="cod"/>
    <d v="2016-07-01T00:00:00"/>
    <s v="Net"/>
    <n v="360"/>
    <n v="2016"/>
    <n v="7"/>
    <s v="2016-7"/>
    <d v="2023-07-16T00:00:00"/>
    <s v="FY17"/>
    <n v="63"/>
  </r>
  <r>
    <n v="211349"/>
    <s v="complete"/>
    <x v="0"/>
    <s v="kcc_krone deal"/>
    <n v="360"/>
    <n v="1"/>
    <n v="360"/>
    <n v="100147594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52"/>
    <s v="complete"/>
    <x v="0"/>
    <s v="UK_Gift Box Baklawa 300 Gms"/>
    <n v="265"/>
    <n v="1"/>
    <n v="155"/>
    <n v="100147597"/>
    <x v="2"/>
    <s v="c-fsd-759"/>
    <n v="149.30000000000001"/>
    <s v="cod"/>
    <d v="2016-07-01T00:00:00"/>
    <s v="Net"/>
    <n v="265"/>
    <n v="2016"/>
    <n v="7"/>
    <s v="2016-7"/>
    <d v="2023-07-16T00:00:00"/>
    <s v="FY17"/>
    <n v="60"/>
  </r>
  <r>
    <n v="211353"/>
    <s v="complete"/>
    <x v="0"/>
    <s v="UK_Namkino Daal Moth Classic 160 Gms"/>
    <n v="90"/>
    <n v="1"/>
    <n v="155"/>
    <n v="100147597"/>
    <x v="2"/>
    <s v="c-fsd-759"/>
    <n v="50.7"/>
    <s v="cod"/>
    <d v="2016-07-01T00:00:00"/>
    <s v="Net"/>
    <n v="90"/>
    <n v="2016"/>
    <n v="7"/>
    <s v="2016-7"/>
    <d v="2023-07-16T00:00:00"/>
    <s v="FY17"/>
    <n v="60"/>
  </r>
  <r>
    <n v="211351"/>
    <s v="complete"/>
    <x v="0"/>
    <s v="kcc_krone deal"/>
    <n v="360"/>
    <n v="1"/>
    <n v="360"/>
    <n v="100147596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54"/>
    <s v="complete"/>
    <x v="0"/>
    <s v="kcc_krone deal"/>
    <n v="360"/>
    <n v="1"/>
    <n v="360"/>
    <n v="100147598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55"/>
    <s v="complete"/>
    <x v="0"/>
    <s v="kcc_Bold Pocket Perfume"/>
    <n v="120"/>
    <n v="1"/>
    <n v="120"/>
    <n v="100147599"/>
    <x v="1"/>
    <n v="7828"/>
    <n v="0"/>
    <s v="cod"/>
    <d v="2016-07-01T00:00:00"/>
    <s v="Net"/>
    <n v="120"/>
    <n v="2016"/>
    <n v="7"/>
    <s v="2016-7"/>
    <d v="2023-07-16T00:00:00"/>
    <s v="FY17"/>
    <n v="63"/>
  </r>
  <r>
    <n v="211356"/>
    <s v="complete"/>
    <x v="0"/>
    <s v="kcc_krone deal"/>
    <n v="360"/>
    <n v="1"/>
    <n v="360"/>
    <n v="100147600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57"/>
    <s v="complete"/>
    <x v="0"/>
    <s v="kcc_krone deal"/>
    <n v="360"/>
    <n v="1"/>
    <n v="360"/>
    <n v="100147601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58"/>
    <s v="complete"/>
    <x v="0"/>
    <s v="UK_Gulab Jamun Tin Pack 500 Gms"/>
    <n v="260"/>
    <n v="1"/>
    <n v="150"/>
    <n v="100147602"/>
    <x v="2"/>
    <s v="c-fsd-759"/>
    <n v="148.57"/>
    <s v="cod"/>
    <d v="2016-07-01T00:00:00"/>
    <s v="Net"/>
    <n v="260"/>
    <n v="2016"/>
    <n v="7"/>
    <s v="2016-7"/>
    <d v="2023-07-16T00:00:00"/>
    <s v="FY17"/>
    <n v="60"/>
  </r>
  <r>
    <n v="211359"/>
    <s v="complete"/>
    <x v="0"/>
    <s v="UK_Cake Rusk Original 150 Gms"/>
    <n v="90"/>
    <n v="1"/>
    <n v="150"/>
    <n v="100147602"/>
    <x v="2"/>
    <s v="c-fsd-759"/>
    <n v="51.43"/>
    <s v="cod"/>
    <d v="2016-07-01T00:00:00"/>
    <s v="Net"/>
    <n v="90"/>
    <n v="2016"/>
    <n v="7"/>
    <s v="2016-7"/>
    <d v="2023-07-16T00:00:00"/>
    <s v="FY17"/>
    <n v="60"/>
  </r>
  <r>
    <n v="211360"/>
    <s v="complete"/>
    <x v="0"/>
    <s v="kcc_krone deal"/>
    <n v="360"/>
    <n v="1"/>
    <n v="360"/>
    <n v="100147603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61"/>
    <s v="complete"/>
    <x v="0"/>
    <s v="itter_AB 1207"/>
    <n v="250"/>
    <n v="1"/>
    <n v="250"/>
    <n v="100147604"/>
    <x v="1"/>
    <n v="7828"/>
    <n v="0"/>
    <s v="cod"/>
    <d v="2016-07-01T00:00:00"/>
    <s v="Net"/>
    <n v="250"/>
    <n v="2016"/>
    <n v="7"/>
    <s v="2016-7"/>
    <d v="2023-07-16T00:00:00"/>
    <s v="FY17"/>
    <n v="63"/>
  </r>
  <r>
    <n v="211362"/>
    <s v="complete"/>
    <x v="0"/>
    <s v="kcc_krone deal"/>
    <n v="360"/>
    <n v="1"/>
    <n v="360"/>
    <n v="100147605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63"/>
    <s v="complete"/>
    <x v="0"/>
    <s v="Samsung Galaxy J7"/>
    <n v="25999"/>
    <n v="1"/>
    <n v="25999"/>
    <n v="100147606"/>
    <x v="3"/>
    <s v="C-HDD-44781"/>
    <n v="0"/>
    <s v="cod"/>
    <d v="2016-07-01T00:00:00"/>
    <s v="Net"/>
    <n v="25999"/>
    <n v="2016"/>
    <n v="7"/>
    <s v="2016-7"/>
    <d v="2023-07-16T00:00:00"/>
    <s v="FY17"/>
    <n v="64"/>
  </r>
  <r>
    <n v="211365"/>
    <s v="complete"/>
    <x v="0"/>
    <s v="kcc_glamour deal"/>
    <n v="320"/>
    <n v="1"/>
    <n v="920"/>
    <n v="100147608"/>
    <x v="1"/>
    <s v="\N"/>
    <n v="0"/>
    <s v="cod"/>
    <d v="2016-07-01T00:00:00"/>
    <s v="Net"/>
    <n v="320"/>
    <n v="2016"/>
    <n v="7"/>
    <s v="2016-7"/>
    <d v="2023-07-16T00:00:00"/>
    <s v="FY17"/>
    <n v="65"/>
  </r>
  <r>
    <n v="211366"/>
    <s v="complete"/>
    <x v="0"/>
    <s v="kcc_Buy 2 Frey Air Freshener &amp; Get 1 Kasual Body Spray Free"/>
    <n v="240"/>
    <n v="1"/>
    <n v="920"/>
    <n v="100147608"/>
    <x v="1"/>
    <s v="\N"/>
    <n v="0"/>
    <s v="cod"/>
    <d v="2016-07-01T00:00:00"/>
    <s v="Net"/>
    <n v="240"/>
    <n v="2016"/>
    <n v="7"/>
    <s v="2016-7"/>
    <d v="2023-07-16T00:00:00"/>
    <s v="FY17"/>
    <n v="65"/>
  </r>
  <r>
    <n v="211367"/>
    <s v="complete"/>
    <x v="0"/>
    <s v="kcc_krone deal"/>
    <n v="360"/>
    <n v="1"/>
    <n v="920"/>
    <n v="100147608"/>
    <x v="1"/>
    <s v="\N"/>
    <n v="0"/>
    <s v="cod"/>
    <d v="2016-07-01T00:00:00"/>
    <s v="Net"/>
    <n v="360"/>
    <n v="2016"/>
    <n v="7"/>
    <s v="2016-7"/>
    <d v="2023-07-16T00:00:00"/>
    <s v="FY17"/>
    <n v="65"/>
  </r>
  <r>
    <n v="211364"/>
    <s v="complete"/>
    <x v="0"/>
    <s v="kcc_krone deal"/>
    <n v="360"/>
    <n v="1"/>
    <n v="360"/>
    <n v="100147607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68"/>
    <s v="order_refunded"/>
    <x v="0"/>
    <s v="Dany_AUK 55 "/>
    <n v="3900"/>
    <n v="1"/>
    <n v="3900"/>
    <n v="100147609"/>
    <x v="3"/>
    <s v="R-RWP-103991"/>
    <n v="0"/>
    <s v="cod"/>
    <d v="2016-07-01T00:00:00"/>
    <s v="Valid"/>
    <n v="3900"/>
    <n v="2016"/>
    <n v="7"/>
    <s v="2016-7"/>
    <d v="2023-07-16T00:00:00"/>
    <s v="FY17"/>
    <n v="66"/>
  </r>
  <r>
    <n v="211369"/>
    <s v="complete"/>
    <x v="0"/>
    <s v="kcc_krone deal"/>
    <n v="360"/>
    <n v="1"/>
    <n v="360"/>
    <n v="100147610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70"/>
    <s v="complete"/>
    <x v="0"/>
    <s v="anex_2028"/>
    <n v="3600"/>
    <n v="1"/>
    <n v="3600"/>
    <n v="100147611"/>
    <x v="4"/>
    <n v="7828"/>
    <n v="0"/>
    <s v="cod"/>
    <d v="2016-07-01T00:00:00"/>
    <s v="Net"/>
    <n v="3600"/>
    <n v="2016"/>
    <n v="7"/>
    <s v="2016-7"/>
    <d v="2023-07-16T00:00:00"/>
    <s v="FY17"/>
    <n v="63"/>
  </r>
  <r>
    <n v="211371"/>
    <s v="complete"/>
    <x v="0"/>
    <s v="kcc_krone deal"/>
    <n v="360"/>
    <n v="1"/>
    <n v="360"/>
    <n v="100147612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72"/>
    <s v="complete"/>
    <x v="0"/>
    <s v="kcc_krone deal"/>
    <n v="360"/>
    <n v="1"/>
    <n v="360"/>
    <n v="100147613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73"/>
    <s v="order_refunded"/>
    <x v="0"/>
    <s v="Atiqa_ACFP-01"/>
    <n v="450"/>
    <n v="1"/>
    <n v="450"/>
    <n v="100147614"/>
    <x v="1"/>
    <s v="\N"/>
    <n v="0"/>
    <s v="cod"/>
    <d v="2016-07-01T00:00:00"/>
    <s v="Valid"/>
    <n v="450"/>
    <n v="2016"/>
    <n v="7"/>
    <s v="2016-7"/>
    <d v="2023-07-16T00:00:00"/>
    <s v="FY17"/>
    <n v="67"/>
  </r>
  <r>
    <n v="211375"/>
    <s v="complete"/>
    <x v="0"/>
    <s v="kcc_krone deal"/>
    <n v="360"/>
    <n v="1"/>
    <n v="360"/>
    <n v="100147616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74"/>
    <s v="complete"/>
    <x v="0"/>
    <s v="Al Muhafiz Sohan Halwa Almond"/>
    <n v="350"/>
    <n v="2"/>
    <n v="700"/>
    <n v="100147615"/>
    <x v="2"/>
    <s v="\N"/>
    <n v="0"/>
    <s v="cod"/>
    <d v="2016-07-01T00:00:00"/>
    <s v="Net"/>
    <n v="700"/>
    <n v="2016"/>
    <n v="7"/>
    <s v="2016-7"/>
    <d v="2023-07-16T00:00:00"/>
    <s v="FY17"/>
    <n v="68"/>
  </r>
  <r>
    <n v="211376"/>
    <s v="complete"/>
    <x v="0"/>
    <s v="UK_Soan Papdi Orange 250 Gms"/>
    <n v="150"/>
    <n v="1"/>
    <n v="168"/>
    <n v="100147617"/>
    <x v="2"/>
    <s v="c-fsd-759"/>
    <n v="81.52"/>
    <s v="cod"/>
    <d v="2016-07-01T00:00:00"/>
    <s v="Net"/>
    <n v="150"/>
    <n v="2016"/>
    <n v="7"/>
    <s v="2016-7"/>
    <d v="2023-07-16T00:00:00"/>
    <s v="FY17"/>
    <n v="60"/>
  </r>
  <r>
    <n v="211377"/>
    <s v="complete"/>
    <x v="0"/>
    <s v="kcc_Xtreme Classical Men Shower Gel"/>
    <n v="143"/>
    <n v="1"/>
    <n v="168"/>
    <n v="100147617"/>
    <x v="1"/>
    <s v="c-fsd-759"/>
    <n v="77.72"/>
    <s v="cod"/>
    <d v="2016-07-01T00:00:00"/>
    <s v="Net"/>
    <n v="143"/>
    <n v="2016"/>
    <n v="7"/>
    <s v="2016-7"/>
    <d v="2023-07-16T00:00:00"/>
    <s v="FY17"/>
    <n v="60"/>
  </r>
  <r>
    <n v="211378"/>
    <s v="complete"/>
    <x v="0"/>
    <s v="UK_Tea Rusk Regular 220 Gms"/>
    <n v="75"/>
    <n v="1"/>
    <n v="168"/>
    <n v="100147617"/>
    <x v="2"/>
    <s v="c-fsd-759"/>
    <n v="40.76"/>
    <s v="cod"/>
    <d v="2016-07-01T00:00:00"/>
    <s v="Net"/>
    <n v="75"/>
    <n v="2016"/>
    <n v="7"/>
    <s v="2016-7"/>
    <d v="2023-07-16T00:00:00"/>
    <s v="FY17"/>
    <n v="60"/>
  </r>
  <r>
    <n v="211379"/>
    <s v="complete"/>
    <x v="0"/>
    <s v="kcc_krone deal"/>
    <n v="360"/>
    <n v="1"/>
    <n v="360"/>
    <n v="100147618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80"/>
    <s v="canceled"/>
    <x v="0"/>
    <s v="Atiqa_ACFP-01"/>
    <n v="450"/>
    <n v="1"/>
    <n v="450"/>
    <n v="100147619"/>
    <x v="1"/>
    <s v="\N"/>
    <n v="0"/>
    <s v="cod"/>
    <d v="2016-07-01T00:00:00"/>
    <s v="Gross"/>
    <n v="450"/>
    <n v="2016"/>
    <n v="7"/>
    <s v="2016-7"/>
    <d v="2023-07-16T00:00:00"/>
    <s v="FY17"/>
    <n v="67"/>
  </r>
  <r>
    <n v="211381"/>
    <s v="complete"/>
    <x v="0"/>
    <s v="kcc_krone deal"/>
    <n v="360"/>
    <n v="1"/>
    <n v="360"/>
    <n v="100147620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82"/>
    <s v="complete"/>
    <x v="0"/>
    <s v="kcc_krone deal"/>
    <n v="360"/>
    <n v="1"/>
    <n v="360"/>
    <n v="100147621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83"/>
    <s v="complete"/>
    <x v="0"/>
    <s v="kcc_krone deal"/>
    <n v="360"/>
    <n v="1"/>
    <n v="360"/>
    <n v="100147622"/>
    <x v="1"/>
    <s v="C-MUX-100079"/>
    <n v="0"/>
    <s v="cod"/>
    <d v="2016-07-01T00:00:00"/>
    <s v="Net"/>
    <n v="360"/>
    <n v="2016"/>
    <n v="7"/>
    <s v="2016-7"/>
    <d v="2023-07-16T00:00:00"/>
    <s v="FY17"/>
    <n v="43"/>
  </r>
  <r>
    <n v="211384"/>
    <s v="complete"/>
    <x v="0"/>
    <s v="kcc_Glow"/>
    <n v="140"/>
    <n v="1"/>
    <n v="140"/>
    <n v="100147623"/>
    <x v="1"/>
    <n v="103996"/>
    <n v="0"/>
    <s v="cod"/>
    <d v="2016-07-01T00:00:00"/>
    <s v="Net"/>
    <n v="140"/>
    <n v="2016"/>
    <n v="7"/>
    <s v="2016-7"/>
    <d v="2023-07-16T00:00:00"/>
    <s v="FY17"/>
    <n v="69"/>
  </r>
  <r>
    <n v="211385"/>
    <s v="complete"/>
    <x v="0"/>
    <s v="Al Muhafiz Sohan Halwa Almond"/>
    <n v="350"/>
    <n v="1"/>
    <n v="350"/>
    <n v="100147624"/>
    <x v="2"/>
    <s v="\N"/>
    <n v="0"/>
    <s v="cod"/>
    <d v="2016-07-01T00:00:00"/>
    <s v="Net"/>
    <n v="350"/>
    <n v="2016"/>
    <n v="7"/>
    <s v="2016-7"/>
    <d v="2023-07-16T00:00:00"/>
    <s v="FY17"/>
    <n v="70"/>
  </r>
  <r>
    <n v="211386"/>
    <s v="canceled"/>
    <x v="0"/>
    <s v="Atiqa_ACFP-01"/>
    <n v="450"/>
    <n v="1"/>
    <n v="450"/>
    <n v="100147625"/>
    <x v="1"/>
    <s v="\N"/>
    <n v="0"/>
    <s v="cod"/>
    <d v="2016-07-01T00:00:00"/>
    <s v="Gross"/>
    <n v="450"/>
    <n v="2016"/>
    <n v="7"/>
    <s v="2016-7"/>
    <d v="2023-07-16T00:00:00"/>
    <s v="FY17"/>
    <n v="67"/>
  </r>
  <r>
    <n v="211387"/>
    <s v="canceled"/>
    <x v="0"/>
    <s v="emo_HST-17030-B-M"/>
    <n v="550"/>
    <n v="1"/>
    <n v="900"/>
    <n v="100147626"/>
    <x v="6"/>
    <s v="\N"/>
    <n v="0"/>
    <s v="cod"/>
    <d v="2016-07-01T00:00:00"/>
    <s v="Gross"/>
    <n v="550"/>
    <n v="2016"/>
    <n v="7"/>
    <s v="2016-7"/>
    <d v="2023-07-16T00:00:00"/>
    <s v="FY17"/>
    <n v="71"/>
  </r>
  <r>
    <n v="211389"/>
    <s v="canceled"/>
    <x v="0"/>
    <s v="Al Muhafiz Sohan Halwa Almond"/>
    <n v="350"/>
    <n v="1"/>
    <n v="900"/>
    <n v="100147626"/>
    <x v="2"/>
    <s v="\N"/>
    <n v="0"/>
    <s v="cod"/>
    <d v="2016-07-01T00:00:00"/>
    <s v="Gross"/>
    <n v="350"/>
    <n v="2016"/>
    <n v="7"/>
    <s v="2016-7"/>
    <d v="2023-07-16T00:00:00"/>
    <s v="FY17"/>
    <n v="71"/>
  </r>
  <r>
    <n v="211390"/>
    <s v="complete"/>
    <x v="0"/>
    <s v="Dany_Powerbank Pb- 41"/>
    <n v="1050"/>
    <n v="1"/>
    <n v="1050"/>
    <n v="100147627"/>
    <x v="3"/>
    <s v="\N"/>
    <n v="0"/>
    <s v="cod"/>
    <d v="2016-07-01T00:00:00"/>
    <s v="Net"/>
    <n v="1050"/>
    <n v="2016"/>
    <n v="7"/>
    <s v="2016-7"/>
    <d v="2023-07-16T00:00:00"/>
    <s v="FY17"/>
    <n v="72"/>
  </r>
  <r>
    <n v="211391"/>
    <s v="canceled"/>
    <x v="0"/>
    <s v="Getiit_Joy"/>
    <n v="3750"/>
    <n v="1"/>
    <n v="3750"/>
    <n v="100147628"/>
    <x v="6"/>
    <s v="\N"/>
    <n v="0"/>
    <s v="cod"/>
    <d v="2016-07-01T00:00:00"/>
    <s v="Gross"/>
    <n v="3750"/>
    <n v="2016"/>
    <n v="7"/>
    <s v="2016-7"/>
    <d v="2023-07-16T00:00:00"/>
    <s v="FY17"/>
    <n v="73"/>
  </r>
  <r>
    <n v="211393"/>
    <s v="canceled"/>
    <x v="0"/>
    <s v="test_tcsconnect"/>
    <n v="2"/>
    <n v="1"/>
    <n v="2"/>
    <n v="100147630"/>
    <x v="8"/>
    <s v="\N"/>
    <n v="0"/>
    <s v="mygateway"/>
    <d v="2016-07-01T00:00:00"/>
    <s v="Gross"/>
    <n v="2"/>
    <n v="2016"/>
    <n v="7"/>
    <s v="2016-7"/>
    <d v="2023-07-16T00:00:00"/>
    <s v="FY17"/>
    <n v="73"/>
  </r>
  <r>
    <n v="211392"/>
    <s v="complete"/>
    <x v="0"/>
    <s v="MYWALET_MW-012-BLACK"/>
    <n v="455"/>
    <n v="1"/>
    <n v="455"/>
    <n v="100147629"/>
    <x v="6"/>
    <s v="\N"/>
    <n v="0"/>
    <s v="cod"/>
    <d v="2016-07-01T00:00:00"/>
    <s v="Net"/>
    <n v="455"/>
    <n v="2016"/>
    <n v="7"/>
    <s v="2016-7"/>
    <d v="2023-07-16T00:00:00"/>
    <s v="FY17"/>
    <n v="74"/>
  </r>
  <r>
    <n v="211394"/>
    <s v="canceled"/>
    <x v="0"/>
    <s v="RS_Kaju Barfi"/>
    <n v="425"/>
    <n v="1"/>
    <n v="425"/>
    <n v="100147631"/>
    <x v="2"/>
    <s v="\N"/>
    <n v="0"/>
    <s v="cod"/>
    <d v="2016-07-01T00:00:00"/>
    <s v="Gross"/>
    <n v="425"/>
    <n v="2016"/>
    <n v="7"/>
    <s v="2016-7"/>
    <d v="2023-07-16T00:00:00"/>
    <s v="FY17"/>
    <n v="75"/>
  </r>
  <r>
    <n v="211395"/>
    <s v="complete"/>
    <x v="0"/>
    <s v="sstop_Mini AIr Conditioner"/>
    <n v="1335"/>
    <n v="2"/>
    <n v="2670"/>
    <n v="100147632"/>
    <x v="4"/>
    <s v="\N"/>
    <n v="0"/>
    <s v="cod"/>
    <d v="2016-07-01T00:00:00"/>
    <s v="Net"/>
    <n v="2670"/>
    <n v="2016"/>
    <n v="7"/>
    <s v="2016-7"/>
    <d v="2023-07-16T00:00:00"/>
    <s v="FY17"/>
    <n v="76"/>
  </r>
  <r>
    <n v="211396"/>
    <s v="order_refunded"/>
    <x v="0"/>
    <s v="Huawei_Huawei B2 Talk Band"/>
    <n v="10740"/>
    <n v="1"/>
    <n v="10740"/>
    <n v="100147633"/>
    <x v="3"/>
    <s v="R-LHW-105666"/>
    <n v="0"/>
    <s v="cod"/>
    <d v="2016-07-01T00:00:00"/>
    <s v="Valid"/>
    <n v="10740"/>
    <n v="2016"/>
    <n v="7"/>
    <s v="2016-7"/>
    <d v="2023-07-16T00:00:00"/>
    <s v="FY17"/>
    <n v="77"/>
  </r>
  <r>
    <n v="211397"/>
    <s v="complete"/>
    <x v="0"/>
    <s v="cr_DATES WITH CASHEW-200 GM"/>
    <n v="230"/>
    <n v="1"/>
    <n v="740"/>
    <n v="100147634"/>
    <x v="2"/>
    <s v="\N"/>
    <n v="0"/>
    <s v="ublcreditcard"/>
    <d v="2016-07-01T00:00:00"/>
    <s v="Net"/>
    <n v="230"/>
    <n v="2016"/>
    <n v="7"/>
    <s v="2016-7"/>
    <d v="2023-07-16T00:00:00"/>
    <s v="FY17"/>
    <n v="49"/>
  </r>
  <r>
    <n v="211398"/>
    <s v="complete"/>
    <x v="0"/>
    <s v="cr_DATES WITH WALNUT-200 GM"/>
    <n v="230"/>
    <n v="1"/>
    <n v="740"/>
    <n v="100147634"/>
    <x v="2"/>
    <s v="\N"/>
    <n v="0"/>
    <s v="ublcreditcard"/>
    <d v="2016-07-01T00:00:00"/>
    <s v="Net"/>
    <n v="230"/>
    <n v="2016"/>
    <n v="7"/>
    <s v="2016-7"/>
    <d v="2023-07-16T00:00:00"/>
    <s v="FY17"/>
    <n v="49"/>
  </r>
  <r>
    <n v="211399"/>
    <s v="complete"/>
    <x v="0"/>
    <s v="UK_Soan Papdi 500 Gms"/>
    <n v="280"/>
    <n v="1"/>
    <n v="740"/>
    <n v="100147634"/>
    <x v="2"/>
    <s v="\N"/>
    <n v="0"/>
    <s v="ublcreditcard"/>
    <d v="2016-07-01T00:00:00"/>
    <s v="Net"/>
    <n v="280"/>
    <n v="2016"/>
    <n v="7"/>
    <s v="2016-7"/>
    <d v="2023-07-16T00:00:00"/>
    <s v="FY17"/>
    <n v="49"/>
  </r>
  <r>
    <n v="211400"/>
    <s v="refund"/>
    <x v="0"/>
    <s v="Xenium_TG-201653"/>
    <n v="300"/>
    <n v="1"/>
    <n v="1399"/>
    <n v="100147635"/>
    <x v="3"/>
    <s v="\N"/>
    <n v="0"/>
    <s v="cod"/>
    <d v="2016-07-01T00:00:00"/>
    <s v="Valid"/>
    <n v="300"/>
    <n v="2016"/>
    <n v="7"/>
    <s v="2016-7"/>
    <d v="2023-07-16T00:00:00"/>
    <s v="FY17"/>
    <n v="78"/>
  </r>
  <r>
    <n v="211401"/>
    <s v="refund"/>
    <x v="0"/>
    <s v="Xenium_TG-2016132"/>
    <n v="300"/>
    <n v="1"/>
    <n v="1399"/>
    <n v="100147635"/>
    <x v="3"/>
    <s v="\N"/>
    <n v="0"/>
    <s v="cod"/>
    <d v="2016-07-01T00:00:00"/>
    <s v="Valid"/>
    <n v="300"/>
    <n v="2016"/>
    <n v="7"/>
    <s v="2016-7"/>
    <d v="2023-07-16T00:00:00"/>
    <s v="FY17"/>
    <n v="78"/>
  </r>
  <r>
    <n v="211402"/>
    <s v="refund"/>
    <x v="0"/>
    <s v="Xenium_MBC-2016130"/>
    <n v="799"/>
    <n v="1"/>
    <n v="1399"/>
    <n v="100147635"/>
    <x v="3"/>
    <s v="\N"/>
    <n v="0"/>
    <s v="cod"/>
    <d v="2016-07-01T00:00:00"/>
    <s v="Valid"/>
    <n v="799"/>
    <n v="2016"/>
    <n v="7"/>
    <s v="2016-7"/>
    <d v="2023-07-16T00:00:00"/>
    <s v="FY17"/>
    <n v="78"/>
  </r>
  <r>
    <n v="211403"/>
    <s v="complete"/>
    <x v="0"/>
    <s v="ESPICO_Sports Bra-Skin-Free size"/>
    <n v="480"/>
    <n v="1"/>
    <n v="480"/>
    <n v="100147636"/>
    <x v="0"/>
    <s v="R-ISB-58059"/>
    <n v="0"/>
    <s v="cod"/>
    <d v="2016-07-01T00:00:00"/>
    <s v="Net"/>
    <n v="480"/>
    <n v="2016"/>
    <n v="7"/>
    <s v="2016-7"/>
    <d v="2023-07-16T00:00:00"/>
    <s v="FY17"/>
    <n v="79"/>
  </r>
  <r>
    <n v="211405"/>
    <s v="complete"/>
    <x v="0"/>
    <s v="PucaM_FLASH-BLACK-45"/>
    <n v="1200"/>
    <n v="1"/>
    <n v="1000"/>
    <n v="100147637"/>
    <x v="6"/>
    <s v="C-FSD-42225"/>
    <n v="200"/>
    <s v="cod"/>
    <d v="2016-07-01T00:00:00"/>
    <s v="Net"/>
    <n v="1200"/>
    <n v="2016"/>
    <n v="7"/>
    <s v="2016-7"/>
    <d v="2023-07-16T00:00:00"/>
    <s v="FY17"/>
    <n v="80"/>
  </r>
  <r>
    <n v="211407"/>
    <s v="order_refunded"/>
    <x v="0"/>
    <s v="Huawei Y221"/>
    <n v="4530"/>
    <n v="1"/>
    <n v="4530"/>
    <n v="100147638"/>
    <x v="3"/>
    <s v="\N"/>
    <n v="0"/>
    <s v="cod"/>
    <d v="2016-07-01T00:00:00"/>
    <s v="Valid"/>
    <n v="4530"/>
    <n v="2016"/>
    <n v="7"/>
    <s v="2016-7"/>
    <d v="2023-07-16T00:00:00"/>
    <s v="FY17"/>
    <n v="81"/>
  </r>
  <r>
    <n v="211408"/>
    <s v="order_refunded"/>
    <x v="0"/>
    <s v="Rabia_1-A"/>
    <n v="1890"/>
    <n v="1"/>
    <n v="1890"/>
    <n v="100147639"/>
    <x v="0"/>
    <s v="c-mux-47236"/>
    <n v="0"/>
    <s v="cod"/>
    <d v="2016-07-01T00:00:00"/>
    <s v="Valid"/>
    <n v="1890"/>
    <n v="2016"/>
    <n v="7"/>
    <s v="2016-7"/>
    <d v="2023-07-16T00:00:00"/>
    <s v="FY17"/>
    <n v="82"/>
  </r>
  <r>
    <n v="211409"/>
    <s v="complete"/>
    <x v="0"/>
    <s v="kkc_Rose Oasis Prickly Heat Powder"/>
    <n v="80"/>
    <n v="1"/>
    <n v="80"/>
    <n v="100147640"/>
    <x v="1"/>
    <s v="R-RWP-103991"/>
    <n v="0"/>
    <s v="cod"/>
    <d v="2016-07-01T00:00:00"/>
    <s v="Net"/>
    <n v="80"/>
    <n v="2016"/>
    <n v="7"/>
    <s v="2016-7"/>
    <d v="2023-07-16T00:00:00"/>
    <s v="FY17"/>
    <n v="66"/>
  </r>
  <r>
    <n v="211410"/>
    <s v="order_refunded"/>
    <x v="0"/>
    <s v="cr_MUZAFTI IRANI (500GM)"/>
    <n v="185"/>
    <n v="2"/>
    <n v="170"/>
    <n v="100147641"/>
    <x v="2"/>
    <s v="C-FSD-42225"/>
    <n v="200"/>
    <s v="cod"/>
    <d v="2016-07-01T00:00:00"/>
    <s v="Valid"/>
    <n v="370"/>
    <n v="2016"/>
    <n v="7"/>
    <s v="2016-7"/>
    <d v="2023-07-16T00:00:00"/>
    <s v="FY17"/>
    <n v="80"/>
  </r>
  <r>
    <n v="211411"/>
    <s v="order_refunded"/>
    <x v="0"/>
    <s v="test_tcsconnect"/>
    <n v="2"/>
    <n v="1"/>
    <n v="8"/>
    <n v="100147642"/>
    <x v="8"/>
    <s v="\N"/>
    <n v="0"/>
    <s v="cod"/>
    <d v="2016-07-01T00:00:00"/>
    <s v="Valid"/>
    <n v="2"/>
    <n v="2016"/>
    <n v="7"/>
    <s v="2016-7"/>
    <d v="2023-07-16T00:00:00"/>
    <s v="FY17"/>
    <n v="83"/>
  </r>
  <r>
    <n v="211412"/>
    <s v="order_refunded"/>
    <x v="0"/>
    <s v="test_tcsconnect1"/>
    <n v="1"/>
    <n v="1"/>
    <n v="8"/>
    <n v="100147642"/>
    <x v="8"/>
    <s v="\N"/>
    <n v="0"/>
    <s v="cod"/>
    <d v="2016-07-01T00:00:00"/>
    <s v="Valid"/>
    <n v="1"/>
    <n v="2016"/>
    <n v="7"/>
    <s v="2016-7"/>
    <d v="2023-07-16T00:00:00"/>
    <s v="FY17"/>
    <n v="83"/>
  </r>
  <r>
    <n v="211413"/>
    <s v="order_refunded"/>
    <x v="0"/>
    <s v="Test Hazir Product 2-Karachi"/>
    <n v="5"/>
    <n v="1"/>
    <n v="8"/>
    <n v="100147642"/>
    <x v="8"/>
    <s v="\N"/>
    <n v="0"/>
    <s v="cod"/>
    <d v="2016-07-01T00:00:00"/>
    <s v="Valid"/>
    <n v="5"/>
    <n v="2016"/>
    <n v="7"/>
    <s v="2016-7"/>
    <d v="2023-07-16T00:00:00"/>
    <s v="FY17"/>
    <n v="83"/>
  </r>
  <r>
    <n v="211415"/>
    <s v="order_refunded"/>
    <x v="0"/>
    <s v="Audionic_B-710"/>
    <n v="1350"/>
    <n v="1"/>
    <n v="1350"/>
    <n v="100147643"/>
    <x v="11"/>
    <s v="\N"/>
    <n v="0"/>
    <s v="cod"/>
    <d v="2016-07-01T00:00:00"/>
    <s v="Valid"/>
    <n v="1350"/>
    <n v="2016"/>
    <n v="7"/>
    <s v="2016-7"/>
    <d v="2023-07-16T00:00:00"/>
    <s v="FY17"/>
    <n v="84"/>
  </r>
  <r>
    <n v="211416"/>
    <s v="order_refunded"/>
    <x v="0"/>
    <s v="Haier M106"/>
    <n v="2490"/>
    <n v="1"/>
    <n v="2490"/>
    <n v="100147644"/>
    <x v="3"/>
    <s v="C-ISB-103273"/>
    <n v="0"/>
    <s v="cod"/>
    <d v="2016-07-01T00:00:00"/>
    <s v="Valid"/>
    <n v="2490"/>
    <n v="2016"/>
    <n v="7"/>
    <s v="2016-7"/>
    <d v="2023-07-16T00:00:00"/>
    <s v="FY17"/>
    <n v="35"/>
  </r>
  <r>
    <n v="211417"/>
    <s v="order_refunded"/>
    <x v="0"/>
    <s v="GBH-GL245-GOLD-7"/>
    <n v="1650"/>
    <n v="1"/>
    <n v="1650"/>
    <n v="100147645"/>
    <x v="0"/>
    <s v="C-MUX-52058"/>
    <n v="0"/>
    <s v="cod"/>
    <d v="2016-07-01T00:00:00"/>
    <s v="Valid"/>
    <n v="1650"/>
    <n v="2016"/>
    <n v="7"/>
    <s v="2016-7"/>
    <d v="2023-07-16T00:00:00"/>
    <s v="FY17"/>
    <n v="85"/>
  </r>
  <r>
    <n v="211419"/>
    <s v="canceled"/>
    <x v="0"/>
    <s v="itter_AB1263"/>
    <n v="1870"/>
    <n v="1"/>
    <n v="1870"/>
    <n v="100147646"/>
    <x v="1"/>
    <s v="R-PEW-50644"/>
    <n v="0"/>
    <s v="mcblite"/>
    <d v="2016-07-01T00:00:00"/>
    <s v="Gross"/>
    <n v="1870"/>
    <n v="2016"/>
    <n v="7"/>
    <s v="2016-7"/>
    <d v="2023-07-16T00:00:00"/>
    <s v="FY17"/>
    <n v="86"/>
  </r>
  <r>
    <n v="211420"/>
    <s v="refund"/>
    <x v="0"/>
    <s v="GBH-GL226-PINK-8"/>
    <n v="2050"/>
    <n v="1"/>
    <n v="2050"/>
    <n v="100147647"/>
    <x v="0"/>
    <s v="C-MUX-52058"/>
    <n v="0"/>
    <s v="cod"/>
    <d v="2016-07-01T00:00:00"/>
    <s v="Valid"/>
    <n v="2050"/>
    <n v="2016"/>
    <n v="7"/>
    <s v="2016-7"/>
    <d v="2023-07-16T00:00:00"/>
    <s v="FY17"/>
    <n v="85"/>
  </r>
  <r>
    <n v="211422"/>
    <s v="complete"/>
    <x v="0"/>
    <s v="sstop_3dcreenwithspeakers"/>
    <n v="995"/>
    <n v="1"/>
    <n v="0"/>
    <n v="100147648"/>
    <x v="11"/>
    <s v="\N"/>
    <n v="0"/>
    <s v="customercredit"/>
    <d v="2016-07-01T00:00:00"/>
    <s v="Net"/>
    <n v="995"/>
    <n v="2016"/>
    <n v="7"/>
    <s v="2016-7"/>
    <d v="2023-07-16T00:00:00"/>
    <s v="FY17"/>
    <n v="87"/>
  </r>
  <r>
    <n v="211423"/>
    <s v="complete"/>
    <x v="0"/>
    <s v="kcc_krone deal"/>
    <n v="360"/>
    <n v="1"/>
    <n v="360"/>
    <n v="100147649"/>
    <x v="1"/>
    <s v="C-MUX-48271"/>
    <n v="0"/>
    <s v="cod"/>
    <d v="2016-07-01T00:00:00"/>
    <s v="Net"/>
    <n v="360"/>
    <n v="2016"/>
    <n v="7"/>
    <s v="2016-7"/>
    <d v="2023-07-16T00:00:00"/>
    <s v="FY17"/>
    <n v="43"/>
  </r>
  <r>
    <n v="211424"/>
    <s v="complete"/>
    <x v="0"/>
    <s v="kcc_krone deal"/>
    <n v="360"/>
    <n v="6"/>
    <n v="2160"/>
    <n v="100147650"/>
    <x v="1"/>
    <s v="C-MUX-48271"/>
    <n v="0"/>
    <s v="cod"/>
    <d v="2016-07-01T00:00:00"/>
    <s v="Net"/>
    <n v="2160"/>
    <n v="2016"/>
    <n v="7"/>
    <s v="2016-7"/>
    <d v="2023-07-16T00:00:00"/>
    <s v="FY17"/>
    <n v="43"/>
  </r>
  <r>
    <n v="211425"/>
    <s v="complete"/>
    <x v="0"/>
    <s v="Al Muhafiz Sohan Halwa Almond"/>
    <n v="350"/>
    <n v="1"/>
    <n v="975"/>
    <n v="100147651"/>
    <x v="2"/>
    <s v="\N"/>
    <n v="0"/>
    <s v="cod"/>
    <d v="2016-07-01T00:00:00"/>
    <s v="Net"/>
    <n v="350"/>
    <n v="2016"/>
    <n v="7"/>
    <s v="2016-7"/>
    <d v="2023-07-16T00:00:00"/>
    <s v="FY17"/>
    <n v="88"/>
  </r>
  <r>
    <n v="211426"/>
    <s v="complete"/>
    <x v="0"/>
    <s v="UK_Namkino Mix Nimco 400 Gms"/>
    <n v="170"/>
    <n v="1"/>
    <n v="975"/>
    <n v="100147651"/>
    <x v="2"/>
    <s v="\N"/>
    <n v="0"/>
    <s v="cod"/>
    <d v="2016-07-01T00:00:00"/>
    <s v="Net"/>
    <n v="170"/>
    <n v="2016"/>
    <n v="7"/>
    <s v="2016-7"/>
    <d v="2023-07-16T00:00:00"/>
    <s v="FY17"/>
    <n v="88"/>
  </r>
  <r>
    <n v="211427"/>
    <s v="complete"/>
    <x v="0"/>
    <s v="UK_Namkino Khat Mitha Mix 400 Gms"/>
    <n v="170"/>
    <n v="1"/>
    <n v="975"/>
    <n v="100147651"/>
    <x v="2"/>
    <s v="\N"/>
    <n v="0"/>
    <s v="cod"/>
    <d v="2016-07-01T00:00:00"/>
    <s v="Net"/>
    <n v="170"/>
    <n v="2016"/>
    <n v="7"/>
    <s v="2016-7"/>
    <d v="2023-07-16T00:00:00"/>
    <s v="FY17"/>
    <n v="88"/>
  </r>
  <r>
    <n v="211428"/>
    <s v="complete"/>
    <x v="0"/>
    <s v="UK_Sohan Halwa Tin Pack 400 Gms"/>
    <n v="285"/>
    <n v="1"/>
    <n v="975"/>
    <n v="100147651"/>
    <x v="2"/>
    <s v="\N"/>
    <n v="0"/>
    <s v="cod"/>
    <d v="2016-07-01T00:00:00"/>
    <s v="Net"/>
    <n v="285"/>
    <n v="2016"/>
    <n v="7"/>
    <s v="2016-7"/>
    <d v="2023-07-16T00:00:00"/>
    <s v="FY17"/>
    <n v="88"/>
  </r>
  <r>
    <n v="211429"/>
    <s v="complete"/>
    <x v="0"/>
    <s v="kcc_glamour deal"/>
    <n v="320"/>
    <n v="1"/>
    <n v="320"/>
    <n v="100147652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430"/>
    <s v="complete"/>
    <x v="0"/>
    <s v="bata_leena-5178202-38-5"/>
    <n v="1099"/>
    <n v="1"/>
    <n v="1099"/>
    <n v="100147653"/>
    <x v="0"/>
    <s v="\N"/>
    <n v="0"/>
    <s v="cod"/>
    <d v="2016-07-01T00:00:00"/>
    <s v="Net"/>
    <n v="1099"/>
    <n v="2016"/>
    <n v="7"/>
    <s v="2016-7"/>
    <d v="2023-07-16T00:00:00"/>
    <s v="FY17"/>
    <n v="89"/>
  </r>
  <r>
    <n v="211432"/>
    <s v="complete"/>
    <x v="0"/>
    <s v="kcc_Buy 2 Frey Air Freshener &amp; Get 1 Kasual Body Spray Free"/>
    <n v="240"/>
    <n v="1"/>
    <n v="240"/>
    <n v="100147654"/>
    <x v="1"/>
    <s v="C-MUX-31510"/>
    <n v="0"/>
    <s v="cod"/>
    <d v="2016-07-01T00:00:00"/>
    <s v="Net"/>
    <n v="240"/>
    <n v="2016"/>
    <n v="7"/>
    <s v="2016-7"/>
    <d v="2023-07-16T00:00:00"/>
    <s v="FY17"/>
    <n v="43"/>
  </r>
  <r>
    <n v="211433"/>
    <s v="complete"/>
    <x v="0"/>
    <s v="kcc_krone deal"/>
    <n v="360"/>
    <n v="2"/>
    <n v="720"/>
    <n v="100147655"/>
    <x v="1"/>
    <s v="C-MUX-31510"/>
    <n v="0"/>
    <s v="cod"/>
    <d v="2016-07-01T00:00:00"/>
    <s v="Net"/>
    <n v="720"/>
    <n v="2016"/>
    <n v="7"/>
    <s v="2016-7"/>
    <d v="2023-07-16T00:00:00"/>
    <s v="FY17"/>
    <n v="43"/>
  </r>
  <r>
    <n v="211434"/>
    <s v="complete"/>
    <x v="0"/>
    <s v="kcc_glamour deal"/>
    <n v="320"/>
    <n v="2"/>
    <n v="640"/>
    <n v="100147656"/>
    <x v="1"/>
    <s v="C-MUX-31510"/>
    <n v="0"/>
    <s v="cod"/>
    <d v="2016-07-01T00:00:00"/>
    <s v="Net"/>
    <n v="640"/>
    <n v="2016"/>
    <n v="7"/>
    <s v="2016-7"/>
    <d v="2023-07-16T00:00:00"/>
    <s v="FY17"/>
    <n v="43"/>
  </r>
  <r>
    <n v="211435"/>
    <s v="canceled"/>
    <x v="0"/>
    <s v="KC_209 White-M"/>
    <n v="3290"/>
    <n v="1"/>
    <n v="3290"/>
    <n v="100147657"/>
    <x v="6"/>
    <s v="\N"/>
    <n v="0"/>
    <s v="cod"/>
    <d v="2016-07-01T00:00:00"/>
    <s v="Gross"/>
    <n v="3290"/>
    <n v="2016"/>
    <n v="7"/>
    <s v="2016-7"/>
    <d v="2023-07-16T00:00:00"/>
    <s v="FY17"/>
    <n v="90"/>
  </r>
  <r>
    <n v="211437"/>
    <s v="complete"/>
    <x v="0"/>
    <s v="kcc_Buy 2 Frey Air Freshener &amp; Get 1 Kasual Body Spray Free"/>
    <n v="240"/>
    <n v="2"/>
    <n v="480"/>
    <n v="100147658"/>
    <x v="1"/>
    <s v="C-MUX-31510"/>
    <n v="0"/>
    <s v="cod"/>
    <d v="2016-07-01T00:00:00"/>
    <s v="Net"/>
    <n v="480"/>
    <n v="2016"/>
    <n v="7"/>
    <s v="2016-7"/>
    <d v="2023-07-16T00:00:00"/>
    <s v="FY17"/>
    <n v="43"/>
  </r>
  <r>
    <n v="211438"/>
    <s v="complete"/>
    <x v="0"/>
    <s v="kcc_krone deal"/>
    <n v="360"/>
    <n v="1"/>
    <n v="360"/>
    <n v="100147659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39"/>
    <s v="complete"/>
    <x v="0"/>
    <s v="kcc_glamour deal"/>
    <n v="320"/>
    <n v="1"/>
    <n v="320"/>
    <n v="100147660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440"/>
    <s v="complete"/>
    <x v="0"/>
    <s v="kcc_krone deal"/>
    <n v="360"/>
    <n v="1"/>
    <n v="360"/>
    <n v="100147661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41"/>
    <s v="complete"/>
    <x v="0"/>
    <s v="kcc_glamour deal"/>
    <n v="320"/>
    <n v="1"/>
    <n v="320"/>
    <n v="100147662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442"/>
    <s v="complete"/>
    <x v="0"/>
    <s v="mm_AG-1038c"/>
    <n v="1690"/>
    <n v="1"/>
    <n v="1013"/>
    <n v="100147663"/>
    <x v="4"/>
    <s v="\N"/>
    <n v="0"/>
    <s v="cod"/>
    <d v="2016-07-01T00:00:00"/>
    <s v="Net"/>
    <n v="1690"/>
    <n v="2016"/>
    <n v="7"/>
    <s v="2016-7"/>
    <d v="2023-07-16T00:00:00"/>
    <s v="FY17"/>
    <n v="91"/>
  </r>
  <r>
    <n v="211443"/>
    <s v="complete"/>
    <x v="0"/>
    <s v="3m_DC272923871"/>
    <n v="500"/>
    <n v="1"/>
    <n v="1013"/>
    <n v="100147663"/>
    <x v="12"/>
    <s v="\N"/>
    <n v="0"/>
    <s v="cod"/>
    <d v="2016-07-01T00:00:00"/>
    <s v="Net"/>
    <n v="500"/>
    <n v="2016"/>
    <n v="7"/>
    <s v="2016-7"/>
    <d v="2023-07-16T00:00:00"/>
    <s v="FY17"/>
    <n v="91"/>
  </r>
  <r>
    <n v="211444"/>
    <s v="complete"/>
    <x v="0"/>
    <s v="MEGUIAR_G12711"/>
    <n v="2800"/>
    <n v="1"/>
    <n v="1013"/>
    <n v="100147663"/>
    <x v="9"/>
    <s v="\N"/>
    <n v="0"/>
    <s v="cod"/>
    <d v="2016-07-01T00:00:00"/>
    <s v="Net"/>
    <n v="2800"/>
    <n v="2016"/>
    <n v="7"/>
    <s v="2016-7"/>
    <d v="2023-07-16T00:00:00"/>
    <s v="FY17"/>
    <n v="91"/>
  </r>
  <r>
    <n v="211445"/>
    <s v="complete"/>
    <x v="0"/>
    <s v="MEGUIAR_G3503"/>
    <n v="2550"/>
    <n v="1"/>
    <n v="1013"/>
    <n v="100147663"/>
    <x v="9"/>
    <s v="\N"/>
    <n v="0"/>
    <s v="cod"/>
    <d v="2016-07-01T00:00:00"/>
    <s v="Net"/>
    <n v="2550"/>
    <n v="2016"/>
    <n v="7"/>
    <s v="2016-7"/>
    <d v="2023-07-16T00:00:00"/>
    <s v="FY17"/>
    <n v="91"/>
  </r>
  <r>
    <n v="211446"/>
    <s v="complete"/>
    <x v="0"/>
    <s v="MEGUIAR_X3070"/>
    <n v="570"/>
    <n v="1"/>
    <n v="1013"/>
    <n v="100147663"/>
    <x v="9"/>
    <s v="\N"/>
    <n v="0"/>
    <s v="cod"/>
    <d v="2016-07-01T00:00:00"/>
    <s v="Net"/>
    <n v="570"/>
    <n v="2016"/>
    <n v="7"/>
    <s v="2016-7"/>
    <d v="2023-07-16T00:00:00"/>
    <s v="FY17"/>
    <n v="91"/>
  </r>
  <r>
    <n v="211447"/>
    <s v="complete"/>
    <x v="0"/>
    <s v="BFk_Denim Jeans with Gallace for Boys |OF67-3-4 yrs"/>
    <n v="903"/>
    <n v="1"/>
    <n v="1013"/>
    <n v="100147663"/>
    <x v="7"/>
    <s v="\N"/>
    <n v="0"/>
    <s v="cod"/>
    <d v="2016-07-01T00:00:00"/>
    <s v="Net"/>
    <n v="903"/>
    <n v="2016"/>
    <n v="7"/>
    <s v="2016-7"/>
    <d v="2023-07-16T00:00:00"/>
    <s v="FY17"/>
    <n v="91"/>
  </r>
  <r>
    <n v="211449"/>
    <s v="complete"/>
    <x v="0"/>
    <s v="RS_Soan Papri-250gm"/>
    <n v="150"/>
    <n v="1"/>
    <n v="150"/>
    <n v="100147664"/>
    <x v="2"/>
    <s v="\N"/>
    <n v="0"/>
    <s v="cod"/>
    <d v="2016-07-01T00:00:00"/>
    <s v="Net"/>
    <n v="150"/>
    <n v="2016"/>
    <n v="7"/>
    <s v="2016-7"/>
    <d v="2023-07-16T00:00:00"/>
    <s v="FY17"/>
    <n v="92"/>
  </r>
  <r>
    <n v="211450"/>
    <s v="complete"/>
    <x v="0"/>
    <s v="kcc_krone deal"/>
    <n v="360"/>
    <n v="1"/>
    <n v="360"/>
    <n v="100147665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51"/>
    <s v="complete"/>
    <x v="0"/>
    <s v="kcc_glamour deal"/>
    <n v="320"/>
    <n v="1"/>
    <n v="320"/>
    <n v="100147666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452"/>
    <s v="complete"/>
    <x v="0"/>
    <s v="kcc_krone deal"/>
    <n v="360"/>
    <n v="1"/>
    <n v="360"/>
    <n v="100147667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53"/>
    <s v="complete"/>
    <x v="0"/>
    <s v="kcc_krone deal"/>
    <n v="360"/>
    <n v="1"/>
    <n v="360"/>
    <n v="100147668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54"/>
    <s v="complete"/>
    <x v="0"/>
    <s v="kcc_krone deal"/>
    <n v="360"/>
    <n v="1"/>
    <n v="360"/>
    <n v="100147669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55"/>
    <s v="complete"/>
    <x v="0"/>
    <s v="kcc_krone deal"/>
    <n v="360"/>
    <n v="1"/>
    <n v="360"/>
    <n v="100147670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56"/>
    <s v="complete"/>
    <x v="0"/>
    <s v="kcc_krone deal"/>
    <n v="360"/>
    <n v="1"/>
    <n v="360"/>
    <n v="100147671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57"/>
    <s v="complete"/>
    <x v="0"/>
    <s v="kcc_krone deal"/>
    <n v="360"/>
    <n v="1"/>
    <n v="360"/>
    <n v="100147672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58"/>
    <s v="complete"/>
    <x v="0"/>
    <s v="Al Muhafiz Sohan Halwa Almond"/>
    <n v="350"/>
    <n v="2"/>
    <n v="700"/>
    <n v="100147673"/>
    <x v="2"/>
    <n v="80645"/>
    <n v="0"/>
    <s v="cod"/>
    <d v="2016-07-01T00:00:00"/>
    <s v="Net"/>
    <n v="700"/>
    <n v="2016"/>
    <n v="7"/>
    <s v="2016-7"/>
    <d v="2023-07-16T00:00:00"/>
    <s v="FY17"/>
    <n v="93"/>
  </r>
  <r>
    <n v="211459"/>
    <s v="complete"/>
    <x v="0"/>
    <s v="kcc_krone deal"/>
    <n v="360"/>
    <n v="1"/>
    <n v="360"/>
    <n v="100147674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60"/>
    <s v="complete"/>
    <x v="0"/>
    <s v="kcc_lush"/>
    <n v="140"/>
    <n v="5"/>
    <n v="700"/>
    <n v="100147675"/>
    <x v="1"/>
    <s v="C-MUX-7521"/>
    <n v="0"/>
    <s v="cod"/>
    <d v="2016-07-01T00:00:00"/>
    <s v="Net"/>
    <n v="700"/>
    <n v="2016"/>
    <n v="7"/>
    <s v="2016-7"/>
    <d v="2023-07-16T00:00:00"/>
    <s v="FY17"/>
    <n v="94"/>
  </r>
  <r>
    <n v="211461"/>
    <s v="order_refunded"/>
    <x v="0"/>
    <s v="kcc_glamour deal"/>
    <n v="320"/>
    <n v="1"/>
    <n v="320"/>
    <n v="100147676"/>
    <x v="1"/>
    <n v="51442"/>
    <n v="0"/>
    <s v="cod"/>
    <d v="2016-07-01T00:00:00"/>
    <s v="Valid"/>
    <n v="320"/>
    <n v="2016"/>
    <n v="7"/>
    <s v="2016-7"/>
    <d v="2023-07-16T00:00:00"/>
    <s v="FY17"/>
    <n v="95"/>
  </r>
  <r>
    <n v="211462"/>
    <s v="complete"/>
    <x v="0"/>
    <s v="HR_Pani Puri 360g"/>
    <n v="350"/>
    <n v="1"/>
    <n v="350"/>
    <n v="100147677"/>
    <x v="2"/>
    <s v="\N"/>
    <n v="0"/>
    <s v="cod"/>
    <d v="2016-07-01T00:00:00"/>
    <s v="Net"/>
    <n v="350"/>
    <n v="2016"/>
    <n v="7"/>
    <s v="2016-7"/>
    <d v="2023-07-16T00:00:00"/>
    <s v="FY17"/>
    <n v="96"/>
  </r>
  <r>
    <n v="211463"/>
    <s v="complete"/>
    <x v="0"/>
    <s v="kcc_glamour deal"/>
    <n v="320"/>
    <n v="1"/>
    <n v="320"/>
    <n v="100147678"/>
    <x v="1"/>
    <s v="C-MUX-52058"/>
    <n v="0"/>
    <s v="cod"/>
    <d v="2016-07-01T00:00:00"/>
    <s v="Net"/>
    <n v="320"/>
    <n v="2016"/>
    <n v="7"/>
    <s v="2016-7"/>
    <d v="2023-07-16T00:00:00"/>
    <s v="FY17"/>
    <n v="85"/>
  </r>
  <r>
    <n v="211464"/>
    <s v="complete"/>
    <x v="0"/>
    <s v="kcc_krone deal"/>
    <n v="360"/>
    <n v="1"/>
    <n v="360"/>
    <n v="100147679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65"/>
    <s v="order_refunded"/>
    <x v="0"/>
    <s v="kcc_glamour deal"/>
    <n v="320"/>
    <n v="1"/>
    <n v="320"/>
    <n v="100147680"/>
    <x v="1"/>
    <n v="51442"/>
    <n v="0"/>
    <s v="cod"/>
    <d v="2016-07-01T00:00:00"/>
    <s v="Valid"/>
    <n v="320"/>
    <n v="2016"/>
    <n v="7"/>
    <s v="2016-7"/>
    <d v="2023-07-16T00:00:00"/>
    <s v="FY17"/>
    <n v="95"/>
  </r>
  <r>
    <n v="211466"/>
    <s v="complete"/>
    <x v="0"/>
    <s v="kcc_krone deal"/>
    <n v="360"/>
    <n v="1"/>
    <n v="360"/>
    <n v="100147681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67"/>
    <s v="complete"/>
    <x v="0"/>
    <s v="kcc_krone deal"/>
    <n v="360"/>
    <n v="1"/>
    <n v="360"/>
    <n v="100147682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68"/>
    <s v="complete"/>
    <x v="0"/>
    <s v="kcc_Buy 2 Frey Air Freshener &amp; Get 1 Kasual Body Spray Free"/>
    <n v="240"/>
    <n v="2"/>
    <n v="480"/>
    <n v="100147683"/>
    <x v="1"/>
    <s v="C-MUX-31510"/>
    <n v="0"/>
    <s v="cod"/>
    <d v="2016-07-01T00:00:00"/>
    <s v="Net"/>
    <n v="480"/>
    <n v="2016"/>
    <n v="7"/>
    <s v="2016-7"/>
    <d v="2023-07-16T00:00:00"/>
    <s v="FY17"/>
    <n v="43"/>
  </r>
  <r>
    <n v="211469"/>
    <s v="complete"/>
    <x v="0"/>
    <s v="kcc_active"/>
    <n v="180"/>
    <n v="1"/>
    <n v="323"/>
    <n v="100147684"/>
    <x v="1"/>
    <s v="\N"/>
    <n v="0"/>
    <s v="cod"/>
    <d v="2016-07-01T00:00:00"/>
    <s v="Net"/>
    <n v="180"/>
    <n v="2016"/>
    <n v="7"/>
    <s v="2016-7"/>
    <d v="2023-07-16T00:00:00"/>
    <s v="FY17"/>
    <n v="97"/>
  </r>
  <r>
    <n v="211470"/>
    <s v="complete"/>
    <x v="0"/>
    <s v="kcc_Xtreme Mantastic Men Shower Gels"/>
    <n v="143"/>
    <n v="1"/>
    <n v="323"/>
    <n v="100147684"/>
    <x v="1"/>
    <s v="\N"/>
    <n v="0"/>
    <s v="cod"/>
    <d v="2016-07-01T00:00:00"/>
    <s v="Net"/>
    <n v="143"/>
    <n v="2016"/>
    <n v="7"/>
    <s v="2016-7"/>
    <d v="2023-07-16T00:00:00"/>
    <s v="FY17"/>
    <n v="97"/>
  </r>
  <r>
    <n v="211471"/>
    <s v="complete"/>
    <x v="0"/>
    <s v="kcc_krone deal"/>
    <n v="360"/>
    <n v="1"/>
    <n v="360"/>
    <n v="100147685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72"/>
    <s v="complete"/>
    <x v="0"/>
    <s v="kcc_glamour deal"/>
    <n v="320"/>
    <n v="1"/>
    <n v="0"/>
    <n v="100147686"/>
    <x v="1"/>
    <s v="C-MUX-20260"/>
    <n v="0"/>
    <s v="customercredit"/>
    <d v="2016-07-01T00:00:00"/>
    <s v="Net"/>
    <n v="320"/>
    <n v="2016"/>
    <n v="7"/>
    <s v="2016-7"/>
    <d v="2023-07-16T00:00:00"/>
    <s v="FY17"/>
    <n v="98"/>
  </r>
  <r>
    <n v="211473"/>
    <s v="complete"/>
    <x v="0"/>
    <s v="Rajesh_RAJ033"/>
    <n v="1065"/>
    <n v="1"/>
    <n v="1065"/>
    <n v="100147687"/>
    <x v="13"/>
    <s v="\N"/>
    <n v="0"/>
    <s v="cod"/>
    <d v="2016-07-01T00:00:00"/>
    <s v="Net"/>
    <n v="1065"/>
    <n v="2016"/>
    <n v="7"/>
    <s v="2016-7"/>
    <d v="2023-07-16T00:00:00"/>
    <s v="FY17"/>
    <n v="99"/>
  </r>
  <r>
    <n v="211474"/>
    <s v="complete"/>
    <x v="0"/>
    <s v="kcc_Buy 2 Frey Air Freshener &amp; Get 1 Kasual Body Spray Free"/>
    <n v="240"/>
    <n v="1"/>
    <n v="240"/>
    <n v="100147688"/>
    <x v="1"/>
    <s v="C-MUX-31510"/>
    <n v="0"/>
    <s v="cod"/>
    <d v="2016-07-01T00:00:00"/>
    <s v="Net"/>
    <n v="240"/>
    <n v="2016"/>
    <n v="7"/>
    <s v="2016-7"/>
    <d v="2023-07-16T00:00:00"/>
    <s v="FY17"/>
    <n v="43"/>
  </r>
  <r>
    <n v="211475"/>
    <s v="complete"/>
    <x v="0"/>
    <s v="kcc_Buy 2 Frey Air Freshener &amp; Get 1 Kasual Body Spray Free"/>
    <n v="240"/>
    <n v="1"/>
    <n v="240"/>
    <n v="100147689"/>
    <x v="1"/>
    <s v="C-MUX-31510"/>
    <n v="0"/>
    <s v="cod"/>
    <d v="2016-07-01T00:00:00"/>
    <s v="Net"/>
    <n v="240"/>
    <n v="2016"/>
    <n v="7"/>
    <s v="2016-7"/>
    <d v="2023-07-16T00:00:00"/>
    <s v="FY17"/>
    <n v="43"/>
  </r>
  <r>
    <n v="211476"/>
    <s v="complete"/>
    <x v="0"/>
    <s v="ajmery_AJ-123-L"/>
    <n v="999"/>
    <n v="1"/>
    <n v="999"/>
    <n v="100147690"/>
    <x v="6"/>
    <s v="\N"/>
    <n v="0"/>
    <s v="cod"/>
    <d v="2016-07-01T00:00:00"/>
    <s v="Net"/>
    <n v="999"/>
    <n v="2016"/>
    <n v="7"/>
    <s v="2016-7"/>
    <d v="2023-07-16T00:00:00"/>
    <s v="FY17"/>
    <n v="100"/>
  </r>
  <r>
    <n v="211478"/>
    <s v="order_refunded"/>
    <x v="0"/>
    <s v="mitsubishi_1.5 ton SRC 18CLK"/>
    <n v="55850"/>
    <n v="1"/>
    <n v="55850"/>
    <n v="100147691"/>
    <x v="4"/>
    <s v="R-isb-57478"/>
    <n v="0"/>
    <s v="cod"/>
    <d v="2016-07-01T00:00:00"/>
    <s v="Valid"/>
    <n v="55850"/>
    <n v="2016"/>
    <n v="7"/>
    <s v="2016-7"/>
    <d v="2023-07-16T00:00:00"/>
    <s v="FY17"/>
    <n v="101"/>
  </r>
  <r>
    <n v="211479"/>
    <s v="complete"/>
    <x v="0"/>
    <s v="Dany_Genius Tab G7 Metallica "/>
    <n v="6500"/>
    <n v="1"/>
    <n v="6500"/>
    <n v="100147692"/>
    <x v="3"/>
    <s v="R-LHC-104132"/>
    <n v="0"/>
    <s v="cod"/>
    <d v="2016-07-01T00:00:00"/>
    <s v="Net"/>
    <n v="6500"/>
    <n v="2016"/>
    <n v="7"/>
    <s v="2016-7"/>
    <d v="2023-07-16T00:00:00"/>
    <s v="FY17"/>
    <n v="102"/>
  </r>
  <r>
    <n v="211480"/>
    <s v="order_refunded"/>
    <x v="0"/>
    <s v="bata_leena-6618940-39-6"/>
    <n v="399"/>
    <n v="1"/>
    <n v="399"/>
    <n v="100147693"/>
    <x v="0"/>
    <s v="\N"/>
    <n v="0"/>
    <s v="cod"/>
    <d v="2016-07-01T00:00:00"/>
    <s v="Valid"/>
    <n v="399"/>
    <n v="2016"/>
    <n v="7"/>
    <s v="2016-7"/>
    <d v="2023-07-16T00:00:00"/>
    <s v="FY17"/>
    <n v="103"/>
  </r>
  <r>
    <n v="211482"/>
    <s v="order_refunded"/>
    <x v="0"/>
    <s v="gree_12CZ8"/>
    <n v="42860"/>
    <n v="1"/>
    <n v="42860"/>
    <n v="100147694"/>
    <x v="4"/>
    <s v="R-isb-57478"/>
    <n v="0"/>
    <s v="cod"/>
    <d v="2016-07-01T00:00:00"/>
    <s v="Valid"/>
    <n v="42860"/>
    <n v="2016"/>
    <n v="7"/>
    <s v="2016-7"/>
    <d v="2023-07-16T00:00:00"/>
    <s v="FY17"/>
    <n v="101"/>
  </r>
  <r>
    <n v="211483"/>
    <s v="complete"/>
    <x v="0"/>
    <s v="kcc_krone deal"/>
    <n v="360"/>
    <n v="1"/>
    <n v="360"/>
    <n v="100147695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84"/>
    <s v="complete"/>
    <x v="0"/>
    <s v="kcc_glamour deal"/>
    <n v="320"/>
    <n v="1"/>
    <n v="320"/>
    <n v="100147696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485"/>
    <s v="complete"/>
    <x v="0"/>
    <s v="kcc_Buy 2 Frey Air Freshener &amp; Get 1 Kasual Body Spray Free"/>
    <n v="240"/>
    <n v="1"/>
    <n v="240"/>
    <n v="100147697"/>
    <x v="1"/>
    <s v="C-MUX-31510"/>
    <n v="0"/>
    <s v="cod"/>
    <d v="2016-07-01T00:00:00"/>
    <s v="Net"/>
    <n v="240"/>
    <n v="2016"/>
    <n v="7"/>
    <s v="2016-7"/>
    <d v="2023-07-16T00:00:00"/>
    <s v="FY17"/>
    <n v="43"/>
  </r>
  <r>
    <n v="211486"/>
    <s v="canceled"/>
    <x v="0"/>
    <s v="Teenz_B-0541"/>
    <n v="3250"/>
    <n v="1"/>
    <n v="3250"/>
    <n v="100147698"/>
    <x v="0"/>
    <s v="\N"/>
    <n v="0"/>
    <s v="internetbanking"/>
    <d v="2016-07-01T00:00:00"/>
    <s v="Gross"/>
    <n v="3250"/>
    <n v="2016"/>
    <n v="7"/>
    <s v="2016-7"/>
    <d v="2023-07-16T00:00:00"/>
    <s v="FY17"/>
    <n v="104"/>
  </r>
  <r>
    <n v="211487"/>
    <s v="complete"/>
    <x v="0"/>
    <s v="Emo_SS-22057-11"/>
    <n v="775"/>
    <n v="1"/>
    <n v="775"/>
    <n v="100147699"/>
    <x v="6"/>
    <s v="\N"/>
    <n v="0"/>
    <s v="cod"/>
    <d v="2016-07-01T00:00:00"/>
    <s v="Net"/>
    <n v="775"/>
    <n v="2016"/>
    <n v="7"/>
    <s v="2016-7"/>
    <d v="2023-07-16T00:00:00"/>
    <s v="FY17"/>
    <n v="105"/>
  </r>
  <r>
    <n v="211489"/>
    <s v="complete"/>
    <x v="0"/>
    <s v="kcc_glamour deal"/>
    <n v="320"/>
    <n v="1"/>
    <n v="320"/>
    <n v="100147700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490"/>
    <s v="complete"/>
    <x v="0"/>
    <s v="kcc_krone deal"/>
    <n v="360"/>
    <n v="1"/>
    <n v="360"/>
    <n v="100147701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91"/>
    <s v="complete"/>
    <x v="0"/>
    <s v="kcc_glamour deal"/>
    <n v="320"/>
    <n v="1"/>
    <n v="320"/>
    <n v="100147702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492"/>
    <s v="complete"/>
    <x v="0"/>
    <s v="kcc_Buy 2 Frey Air Freshener &amp; Get 1 Kasual Body Spray Free"/>
    <n v="240"/>
    <n v="1"/>
    <n v="240"/>
    <n v="100147703"/>
    <x v="1"/>
    <s v="C-MUX-31510"/>
    <n v="0"/>
    <s v="cod"/>
    <d v="2016-07-01T00:00:00"/>
    <s v="Net"/>
    <n v="240"/>
    <n v="2016"/>
    <n v="7"/>
    <s v="2016-7"/>
    <d v="2023-07-16T00:00:00"/>
    <s v="FY17"/>
    <n v="43"/>
  </r>
  <r>
    <n v="211493"/>
    <s v="complete"/>
    <x v="0"/>
    <s v="kcc_krone deal"/>
    <n v="360"/>
    <n v="1"/>
    <n v="360"/>
    <n v="100147704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495"/>
    <s v="order_refunded"/>
    <x v="0"/>
    <s v="kcc_glamour deal"/>
    <n v="320"/>
    <n v="1"/>
    <n v="320"/>
    <n v="100147706"/>
    <x v="1"/>
    <s v="C-MUX-31510"/>
    <n v="0"/>
    <s v="cod"/>
    <d v="2016-07-01T00:00:00"/>
    <s v="Valid"/>
    <n v="320"/>
    <n v="2016"/>
    <n v="7"/>
    <s v="2016-7"/>
    <d v="2023-07-16T00:00:00"/>
    <s v="FY17"/>
    <n v="43"/>
  </r>
  <r>
    <n v="211494"/>
    <s v="complete"/>
    <x v="0"/>
    <s v="UK_Soan Papdi 500 Gms"/>
    <n v="280"/>
    <n v="1"/>
    <n v="280"/>
    <n v="100147705"/>
    <x v="2"/>
    <s v="C LHE 41938"/>
    <n v="0"/>
    <s v="cod"/>
    <d v="2016-07-01T00:00:00"/>
    <s v="Net"/>
    <n v="280"/>
    <n v="2016"/>
    <n v="7"/>
    <s v="2016-7"/>
    <d v="2023-07-16T00:00:00"/>
    <s v="FY17"/>
    <n v="59"/>
  </r>
  <r>
    <n v="211496"/>
    <s v="complete"/>
    <x v="0"/>
    <s v="sapil_Sapil Disclosure Men 100ML"/>
    <n v="1647"/>
    <n v="1"/>
    <n v="1647"/>
    <n v="100147707"/>
    <x v="1"/>
    <s v="R-isb-57478"/>
    <n v="0"/>
    <s v="cod"/>
    <d v="2016-07-01T00:00:00"/>
    <s v="Net"/>
    <n v="1647"/>
    <n v="2016"/>
    <n v="7"/>
    <s v="2016-7"/>
    <d v="2023-07-16T00:00:00"/>
    <s v="FY17"/>
    <n v="101"/>
  </r>
  <r>
    <n v="211497"/>
    <s v="complete"/>
    <x v="0"/>
    <s v="kcc_Buy 2 Frey Air Freshener &amp; Get 1 Kasual Body Spray Free"/>
    <n v="240"/>
    <n v="1"/>
    <n v="240"/>
    <n v="100147708"/>
    <x v="1"/>
    <s v="C-MUX-31510"/>
    <n v="0"/>
    <s v="cod"/>
    <d v="2016-07-01T00:00:00"/>
    <s v="Net"/>
    <n v="240"/>
    <n v="2016"/>
    <n v="7"/>
    <s v="2016-7"/>
    <d v="2023-07-16T00:00:00"/>
    <s v="FY17"/>
    <n v="43"/>
  </r>
  <r>
    <n v="211498"/>
    <s v="complete"/>
    <x v="0"/>
    <s v="kcc_krone deal"/>
    <n v="360"/>
    <n v="1"/>
    <n v="360"/>
    <n v="100147709"/>
    <x v="1"/>
    <s v="C LHE 40936"/>
    <n v="0"/>
    <s v="cod"/>
    <d v="2016-07-01T00:00:00"/>
    <s v="Net"/>
    <n v="360"/>
    <n v="2016"/>
    <n v="7"/>
    <s v="2016-7"/>
    <d v="2023-07-16T00:00:00"/>
    <s v="FY17"/>
    <n v="59"/>
  </r>
  <r>
    <n v="211499"/>
    <s v="complete"/>
    <x v="0"/>
    <s v="kcc_krone deal"/>
    <n v="360"/>
    <n v="1"/>
    <n v="360"/>
    <n v="100147710"/>
    <x v="1"/>
    <s v="C LHE 40936"/>
    <n v="0"/>
    <s v="cod"/>
    <d v="2016-07-01T00:00:00"/>
    <s v="Net"/>
    <n v="360"/>
    <n v="2016"/>
    <n v="7"/>
    <s v="2016-7"/>
    <d v="2023-07-16T00:00:00"/>
    <s v="FY17"/>
    <n v="59"/>
  </r>
  <r>
    <n v="211500"/>
    <s v="complete"/>
    <x v="0"/>
    <s v="kcc_krone deal"/>
    <n v="360"/>
    <n v="1"/>
    <n v="360"/>
    <n v="100147711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501"/>
    <s v="order_refunded"/>
    <x v="0"/>
    <s v="kcc_glamour deal"/>
    <n v="320"/>
    <n v="1"/>
    <n v="320"/>
    <n v="100147712"/>
    <x v="1"/>
    <s v="C-MUX-31510"/>
    <n v="0"/>
    <s v="cod"/>
    <d v="2016-07-01T00:00:00"/>
    <s v="Valid"/>
    <n v="320"/>
    <n v="2016"/>
    <n v="7"/>
    <s v="2016-7"/>
    <d v="2023-07-16T00:00:00"/>
    <s v="FY17"/>
    <n v="43"/>
  </r>
  <r>
    <n v="211502"/>
    <s v="complete"/>
    <x v="0"/>
    <s v="kcc_glamour deal"/>
    <n v="320"/>
    <n v="1"/>
    <n v="320"/>
    <n v="100147713"/>
    <x v="1"/>
    <s v="C-MUX-31510"/>
    <n v="0"/>
    <s v="cod"/>
    <d v="2016-07-01T00:00:00"/>
    <s v="Net"/>
    <n v="320"/>
    <n v="2016"/>
    <n v="7"/>
    <s v="2016-7"/>
    <d v="2023-07-16T00:00:00"/>
    <s v="FY17"/>
    <n v="43"/>
  </r>
  <r>
    <n v="211503"/>
    <s v="complete"/>
    <x v="0"/>
    <s v="Al Muhafiz Sohan Halwa Almond"/>
    <n v="350"/>
    <n v="1"/>
    <n v="165"/>
    <n v="100147714"/>
    <x v="2"/>
    <s v="R-KHS-103982"/>
    <n v="0"/>
    <s v="cod"/>
    <d v="2016-07-01T00:00:00"/>
    <s v="Net"/>
    <n v="350"/>
    <n v="2016"/>
    <n v="7"/>
    <s v="2016-7"/>
    <d v="2023-07-16T00:00:00"/>
    <s v="FY17"/>
    <n v="106"/>
  </r>
  <r>
    <n v="211504"/>
    <s v="complete"/>
    <x v="0"/>
    <s v="kcc_krone deal"/>
    <n v="360"/>
    <n v="1"/>
    <n v="360"/>
    <n v="100147715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505"/>
    <s v="order_refunded"/>
    <x v="0"/>
    <s v="UK_Gift Box Almond Delight 500 Gms"/>
    <n v="350"/>
    <n v="1"/>
    <n v="350"/>
    <n v="100147716"/>
    <x v="2"/>
    <s v="\N"/>
    <n v="0"/>
    <s v="cod"/>
    <d v="2016-07-01T00:00:00"/>
    <s v="Valid"/>
    <n v="350"/>
    <n v="2016"/>
    <n v="7"/>
    <s v="2016-7"/>
    <d v="2023-07-16T00:00:00"/>
    <s v="FY17"/>
    <n v="107"/>
  </r>
  <r>
    <n v="211506"/>
    <s v="complete"/>
    <x v="0"/>
    <s v="kcc_glamour deal"/>
    <n v="320"/>
    <n v="1"/>
    <n v="320"/>
    <n v="100147717"/>
    <x v="1"/>
    <s v="C-ISB-42133"/>
    <n v="0"/>
    <s v="cod"/>
    <d v="2016-07-01T00:00:00"/>
    <s v="Net"/>
    <n v="320"/>
    <n v="2016"/>
    <n v="7"/>
    <s v="2016-7"/>
    <d v="2023-07-16T00:00:00"/>
    <s v="FY17"/>
    <n v="35"/>
  </r>
  <r>
    <n v="211507"/>
    <s v="order_refunded"/>
    <x v="0"/>
    <s v="MYWALET_MW-002-D-BROWN"/>
    <n v="512"/>
    <n v="1"/>
    <n v="512"/>
    <n v="100147718"/>
    <x v="6"/>
    <s v="\N"/>
    <n v="0"/>
    <s v="cod"/>
    <d v="2016-07-01T00:00:00"/>
    <s v="Valid"/>
    <n v="512"/>
    <n v="2016"/>
    <n v="7"/>
    <s v="2016-7"/>
    <d v="2023-07-16T00:00:00"/>
    <s v="FY17"/>
    <n v="105"/>
  </r>
  <r>
    <n v="211508"/>
    <s v="complete"/>
    <x v="0"/>
    <s v="kcc_Bakheer Pocket Perfume"/>
    <n v="120"/>
    <n v="1"/>
    <n v="360"/>
    <n v="100147719"/>
    <x v="1"/>
    <s v="R-KHW-104406"/>
    <n v="0"/>
    <s v="cod"/>
    <d v="2016-07-01T00:00:00"/>
    <s v="Net"/>
    <n v="120"/>
    <n v="2016"/>
    <n v="7"/>
    <s v="2016-7"/>
    <d v="2023-07-16T00:00:00"/>
    <s v="FY17"/>
    <n v="13"/>
  </r>
  <r>
    <n v="211509"/>
    <s v="complete"/>
    <x v="0"/>
    <s v="kcc_Oudh Pocket Perfume"/>
    <n v="120"/>
    <n v="1"/>
    <n v="360"/>
    <n v="100147719"/>
    <x v="1"/>
    <s v="R-KHW-104406"/>
    <n v="0"/>
    <s v="cod"/>
    <d v="2016-07-01T00:00:00"/>
    <s v="Net"/>
    <n v="120"/>
    <n v="2016"/>
    <n v="7"/>
    <s v="2016-7"/>
    <d v="2023-07-16T00:00:00"/>
    <s v="FY17"/>
    <n v="13"/>
  </r>
  <r>
    <n v="211510"/>
    <s v="complete"/>
    <x v="0"/>
    <s v="kcc_Asool Pocket Perfume"/>
    <n v="120"/>
    <n v="1"/>
    <n v="360"/>
    <n v="100147719"/>
    <x v="1"/>
    <s v="R-KHW-104406"/>
    <n v="0"/>
    <s v="cod"/>
    <d v="2016-07-01T00:00:00"/>
    <s v="Net"/>
    <n v="120"/>
    <n v="2016"/>
    <n v="7"/>
    <s v="2016-7"/>
    <d v="2023-07-16T00:00:00"/>
    <s v="FY17"/>
    <n v="13"/>
  </r>
  <r>
    <n v="211511"/>
    <s v="canceled"/>
    <x v="0"/>
    <s v="Veet_3"/>
    <n v="165"/>
    <n v="2"/>
    <n v="330"/>
    <n v="100147720"/>
    <x v="1"/>
    <s v="\N"/>
    <n v="0"/>
    <s v="cod"/>
    <d v="2016-07-01T00:00:00"/>
    <s v="Gross"/>
    <n v="330"/>
    <n v="2016"/>
    <n v="7"/>
    <s v="2016-7"/>
    <d v="2023-07-16T00:00:00"/>
    <s v="FY17"/>
    <n v="108"/>
  </r>
  <r>
    <n v="211512"/>
    <s v="complete"/>
    <x v="0"/>
    <s v="itter_AB 1141"/>
    <n v="640"/>
    <n v="1"/>
    <n v="640"/>
    <n v="100147721"/>
    <x v="1"/>
    <s v="\N"/>
    <n v="0"/>
    <s v="cod"/>
    <d v="2016-07-01T00:00:00"/>
    <s v="Net"/>
    <n v="640"/>
    <n v="2016"/>
    <n v="7"/>
    <s v="2016-7"/>
    <d v="2023-07-16T00:00:00"/>
    <s v="FY17"/>
    <n v="105"/>
  </r>
  <r>
    <n v="211513"/>
    <s v="order_refunded"/>
    <x v="0"/>
    <s v="Veet_5"/>
    <n v="165"/>
    <n v="2"/>
    <n v="330"/>
    <n v="100147722"/>
    <x v="1"/>
    <s v="\N"/>
    <n v="0"/>
    <s v="cod"/>
    <d v="2016-07-01T00:00:00"/>
    <s v="Valid"/>
    <n v="330"/>
    <n v="2016"/>
    <n v="7"/>
    <s v="2016-7"/>
    <d v="2023-07-16T00:00:00"/>
    <s v="FY17"/>
    <n v="108"/>
  </r>
  <r>
    <n v="211514"/>
    <s v="canceled"/>
    <x v="0"/>
    <s v="sst_Logic  3-Regular fit-Medium"/>
    <n v="1950"/>
    <n v="1"/>
    <n v="1950"/>
    <n v="100147723"/>
    <x v="6"/>
    <n v="105259"/>
    <n v="0"/>
    <s v="ublcreditcard"/>
    <d v="2016-07-01T00:00:00"/>
    <s v="Gross"/>
    <n v="1950"/>
    <n v="2016"/>
    <n v="7"/>
    <s v="2016-7"/>
    <d v="2023-07-16T00:00:00"/>
    <s v="FY17"/>
    <n v="11"/>
  </r>
  <r>
    <n v="211516"/>
    <s v="complete"/>
    <x v="0"/>
    <s v="kcc_krone deal"/>
    <n v="360"/>
    <n v="1"/>
    <n v="360"/>
    <n v="100147724"/>
    <x v="1"/>
    <s v="C-ISB-84674"/>
    <n v="0"/>
    <s v="cod"/>
    <d v="2016-07-01T00:00:00"/>
    <s v="Net"/>
    <n v="360"/>
    <n v="2016"/>
    <n v="7"/>
    <s v="2016-7"/>
    <d v="2023-07-16T00:00:00"/>
    <s v="FY17"/>
    <n v="35"/>
  </r>
  <r>
    <n v="211517"/>
    <s v="complete"/>
    <x v="0"/>
    <s v="kkc_Hayam King Air Freshener"/>
    <n v="144"/>
    <n v="1"/>
    <n v="144"/>
    <n v="100147725"/>
    <x v="5"/>
    <s v="\N"/>
    <n v="0"/>
    <s v="cod"/>
    <d v="2016-07-01T00:00:00"/>
    <s v="Net"/>
    <n v="144"/>
    <n v="2016"/>
    <n v="7"/>
    <s v="2016-7"/>
    <d v="2023-07-16T00:00:00"/>
    <s v="FY17"/>
    <n v="109"/>
  </r>
  <r>
    <n v="211518"/>
    <s v="order_refunded"/>
    <x v="0"/>
    <s v="UK_Sohan Halwa Tin Pack 400 Gms"/>
    <n v="285"/>
    <n v="1"/>
    <n v="285"/>
    <n v="100147726"/>
    <x v="2"/>
    <s v="\N"/>
    <n v="0"/>
    <s v="cod"/>
    <d v="2016-07-01T00:00:00"/>
    <s v="Valid"/>
    <n v="285"/>
    <n v="2016"/>
    <n v="7"/>
    <s v="2016-7"/>
    <d v="2023-07-16T00:00:00"/>
    <s v="FY17"/>
    <n v="110"/>
  </r>
  <r>
    <n v="211519"/>
    <s v="complete"/>
    <x v="0"/>
    <s v="Al Muhafiz Sohan Halwa Almond"/>
    <n v="350"/>
    <n v="1"/>
    <n v="350"/>
    <n v="100147727"/>
    <x v="2"/>
    <s v="\N"/>
    <n v="0"/>
    <s v="cod"/>
    <d v="2016-07-01T00:00:00"/>
    <s v="Net"/>
    <n v="350"/>
    <n v="2016"/>
    <n v="7"/>
    <s v="2016-7"/>
    <d v="2023-07-16T00:00:00"/>
    <s v="FY17"/>
    <n v="111"/>
  </r>
  <r>
    <n v="211520"/>
    <s v="complete"/>
    <x v="0"/>
    <s v="Teenz_B-0541"/>
    <n v="3250"/>
    <n v="1"/>
    <n v="3250"/>
    <n v="100147728"/>
    <x v="0"/>
    <s v="\N"/>
    <n v="0"/>
    <s v="internetbanking"/>
    <d v="2016-07-01T00:00:00"/>
    <s v="Net"/>
    <n v="3250"/>
    <n v="2016"/>
    <n v="7"/>
    <s v="2016-7"/>
    <d v="2023-07-16T00:00:00"/>
    <s v="FY17"/>
    <n v="112"/>
  </r>
  <r>
    <n v="211521"/>
    <s v="canceled"/>
    <x v="0"/>
    <s v="sapil_Sapil Passion Women 200ML"/>
    <n v="375"/>
    <n v="1"/>
    <n v="375"/>
    <n v="100147729"/>
    <x v="1"/>
    <s v="\N"/>
    <n v="0"/>
    <s v="internetbanking"/>
    <d v="2016-07-01T00:00:00"/>
    <s v="Gross"/>
    <n v="375"/>
    <n v="2016"/>
    <n v="7"/>
    <s v="2016-7"/>
    <d v="2023-07-16T00:00:00"/>
    <s v="FY17"/>
    <n v="113"/>
  </r>
  <r>
    <n v="211522"/>
    <s v="complete"/>
    <x v="0"/>
    <s v="kcc_active"/>
    <n v="180"/>
    <n v="1"/>
    <n v="180"/>
    <n v="100147730"/>
    <x v="1"/>
    <s v="C-KHC-34670"/>
    <n v="0"/>
    <s v="cod"/>
    <d v="2016-07-01T00:00:00"/>
    <s v="Net"/>
    <n v="180"/>
    <n v="2016"/>
    <n v="7"/>
    <s v="2016-7"/>
    <d v="2023-07-16T00:00:00"/>
    <s v="FY17"/>
    <n v="114"/>
  </r>
  <r>
    <n v="211523"/>
    <s v="canceled"/>
    <x v="0"/>
    <s v="Dynasty_Classic Cotton-Skin"/>
    <n v="1725"/>
    <n v="1"/>
    <n v="1725"/>
    <n v="100147731"/>
    <x v="6"/>
    <s v="\N"/>
    <n v="0"/>
    <s v="cod"/>
    <d v="2016-07-01T00:00:00"/>
    <s v="Gross"/>
    <n v="1725"/>
    <n v="2016"/>
    <n v="7"/>
    <s v="2016-7"/>
    <d v="2023-07-16T00:00:00"/>
    <s v="FY17"/>
    <n v="115"/>
  </r>
  <r>
    <n v="211524"/>
    <s v="complete"/>
    <x v="0"/>
    <s v="WE_ni72_parrot-veet-gift"/>
    <n v="1330"/>
    <n v="1"/>
    <n v="1330"/>
    <n v="100147732"/>
    <x v="8"/>
    <s v="\N"/>
    <n v="0"/>
    <s v="marketingexpense"/>
    <d v="2016-07-01T00:00:00"/>
    <s v="Net"/>
    <n v="1330"/>
    <n v="2016"/>
    <n v="7"/>
    <s v="2016-7"/>
    <d v="2023-07-16T00:00:00"/>
    <s v="FY17"/>
    <n v="116"/>
  </r>
  <r>
    <n v="211525"/>
    <s v="canceled"/>
    <x v="0"/>
    <s v="cos_prfume_9"/>
    <n v="5200"/>
    <n v="1"/>
    <n v="5200"/>
    <n v="100147733"/>
    <x v="8"/>
    <s v="\N"/>
    <n v="0"/>
    <s v="cod"/>
    <d v="2016-07-01T00:00:00"/>
    <s v="Gross"/>
    <n v="5200"/>
    <n v="2016"/>
    <n v="7"/>
    <s v="2016-7"/>
    <d v="2023-07-16T00:00:00"/>
    <s v="FY17"/>
    <n v="117"/>
  </r>
  <r>
    <n v="211526"/>
    <s v="canceled"/>
    <x v="0"/>
    <s v="Trans_LW 509B "/>
    <n v="1350"/>
    <n v="1"/>
    <n v="1350"/>
    <n v="100147734"/>
    <x v="7"/>
    <s v="\N"/>
    <n v="0"/>
    <s v="cod"/>
    <d v="2016-07-01T00:00:00"/>
    <s v="Gross"/>
    <n v="1350"/>
    <n v="2016"/>
    <n v="7"/>
    <s v="2016-7"/>
    <d v="2023-07-16T00:00:00"/>
    <s v="FY17"/>
    <n v="118"/>
  </r>
  <r>
    <n v="211527"/>
    <s v="canceled"/>
    <x v="0"/>
    <s v="Trans_LW 509B "/>
    <n v="1350"/>
    <n v="1"/>
    <n v="1350"/>
    <n v="100147735"/>
    <x v="7"/>
    <s v="\N"/>
    <n v="0"/>
    <s v="cod"/>
    <d v="2016-07-01T00:00:00"/>
    <s v="Gross"/>
    <n v="1350"/>
    <n v="2016"/>
    <n v="7"/>
    <s v="2016-7"/>
    <d v="2023-07-16T00:00:00"/>
    <s v="FY17"/>
    <n v="118"/>
  </r>
  <r>
    <n v="211529"/>
    <s v="complete"/>
    <x v="0"/>
    <s v="kcc_krone deal"/>
    <n v="360"/>
    <n v="1"/>
    <n v="360"/>
    <n v="100147737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28"/>
    <s v="canceled"/>
    <x v="0"/>
    <s v="Trans_LW 509B "/>
    <n v="1350"/>
    <n v="1"/>
    <n v="1350"/>
    <n v="100147736"/>
    <x v="7"/>
    <s v="\N"/>
    <n v="0"/>
    <s v="cod"/>
    <d v="2016-07-01T00:00:00"/>
    <s v="Gross"/>
    <n v="1350"/>
    <n v="2016"/>
    <n v="7"/>
    <s v="2016-7"/>
    <d v="2023-07-16T00:00:00"/>
    <s v="FY17"/>
    <n v="118"/>
  </r>
  <r>
    <n v="211530"/>
    <s v="complete"/>
    <x v="0"/>
    <s v="kcc_krone deal"/>
    <n v="360"/>
    <n v="1"/>
    <n v="360"/>
    <n v="100147738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32"/>
    <s v="complete"/>
    <x v="0"/>
    <s v="kcc_krone deal"/>
    <n v="360"/>
    <n v="1"/>
    <n v="360"/>
    <n v="100147740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31"/>
    <s v="order_refunded"/>
    <x v="0"/>
    <s v="LC_3595471021182"/>
    <n v="8150"/>
    <n v="1"/>
    <n v="8150"/>
    <n v="100147739"/>
    <x v="1"/>
    <s v="\N"/>
    <n v="0"/>
    <s v="cod"/>
    <d v="2016-07-01T00:00:00"/>
    <s v="Valid"/>
    <n v="8150"/>
    <n v="2016"/>
    <n v="7"/>
    <s v="2016-7"/>
    <d v="2023-07-16T00:00:00"/>
    <s v="FY17"/>
    <n v="117"/>
  </r>
  <r>
    <n v="211533"/>
    <s v="complete"/>
    <x v="0"/>
    <s v="kcc_krone deal"/>
    <n v="360"/>
    <n v="1"/>
    <n v="360"/>
    <n v="100147741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34"/>
    <s v="complete"/>
    <x v="0"/>
    <s v="kcc_krone deal"/>
    <n v="360"/>
    <n v="1"/>
    <n v="360"/>
    <n v="100147742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35"/>
    <s v="complete"/>
    <x v="0"/>
    <s v="kcc_krone deal"/>
    <n v="360"/>
    <n v="1"/>
    <n v="360"/>
    <n v="100147743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36"/>
    <s v="canceled"/>
    <x v="0"/>
    <s v="shoppingmania_18k Gold Filled Blue Ruby Necklace &amp; Earrings"/>
    <n v="1499"/>
    <n v="1"/>
    <n v="3749"/>
    <n v="100147744"/>
    <x v="0"/>
    <s v="\N"/>
    <n v="0"/>
    <s v="cod"/>
    <d v="2016-07-01T00:00:00"/>
    <s v="Gross"/>
    <n v="1499"/>
    <n v="2016"/>
    <n v="7"/>
    <s v="2016-7"/>
    <d v="2023-07-16T00:00:00"/>
    <s v="FY17"/>
    <n v="119"/>
  </r>
  <r>
    <n v="211537"/>
    <s v="canceled"/>
    <x v="0"/>
    <s v="Teenz_R-0172-7"/>
    <n v="2250"/>
    <n v="1"/>
    <n v="3749"/>
    <n v="100147744"/>
    <x v="0"/>
    <s v="\N"/>
    <n v="0"/>
    <s v="cod"/>
    <d v="2016-07-01T00:00:00"/>
    <s v="Gross"/>
    <n v="2250"/>
    <n v="2016"/>
    <n v="7"/>
    <s v="2016-7"/>
    <d v="2023-07-16T00:00:00"/>
    <s v="FY17"/>
    <n v="119"/>
  </r>
  <r>
    <n v="211540"/>
    <s v="complete"/>
    <x v="0"/>
    <s v="kcc_krone deal"/>
    <n v="360"/>
    <n v="1"/>
    <n v="360"/>
    <n v="100147746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39"/>
    <s v="canceled"/>
    <x v="0"/>
    <s v="LC_3595471021182"/>
    <n v="8150"/>
    <n v="1"/>
    <n v="8150"/>
    <n v="100147745"/>
    <x v="1"/>
    <s v="\N"/>
    <n v="0"/>
    <s v="cod"/>
    <d v="2016-07-01T00:00:00"/>
    <s v="Gross"/>
    <n v="8150"/>
    <n v="2016"/>
    <n v="7"/>
    <s v="2016-7"/>
    <d v="2023-07-16T00:00:00"/>
    <s v="FY17"/>
    <n v="117"/>
  </r>
  <r>
    <n v="211541"/>
    <s v="canceled"/>
    <x v="0"/>
    <s v="HOS_RLRW100"/>
    <n v="8300"/>
    <n v="1"/>
    <n v="17790"/>
    <n v="100147747"/>
    <x v="1"/>
    <s v="C-FSD-43702"/>
    <n v="0"/>
    <s v="cod"/>
    <d v="2016-07-01T00:00:00"/>
    <s v="Gross"/>
    <n v="8300"/>
    <n v="2016"/>
    <n v="7"/>
    <s v="2016-7"/>
    <d v="2023-07-16T00:00:00"/>
    <s v="FY17"/>
    <n v="120"/>
  </r>
  <r>
    <n v="211542"/>
    <s v="canceled"/>
    <x v="0"/>
    <s v="AKL_A131131293_FC-12"/>
    <n v="9490"/>
    <n v="1"/>
    <n v="17790"/>
    <n v="100147747"/>
    <x v="0"/>
    <s v="C-FSD-43702"/>
    <n v="0"/>
    <s v="cod"/>
    <d v="2016-07-01T00:00:00"/>
    <s v="Gross"/>
    <n v="9490"/>
    <n v="2016"/>
    <n v="7"/>
    <s v="2016-7"/>
    <d v="2023-07-16T00:00:00"/>
    <s v="FY17"/>
    <n v="120"/>
  </r>
  <r>
    <n v="211543"/>
    <s v="complete"/>
    <x v="0"/>
    <s v="kcc_krone deal"/>
    <n v="360"/>
    <n v="1"/>
    <n v="360"/>
    <n v="100147748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44"/>
    <s v="complete"/>
    <x v="0"/>
    <s v="kcc_krone deal"/>
    <n v="360"/>
    <n v="1"/>
    <n v="360"/>
    <n v="100147749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45"/>
    <s v="complete"/>
    <x v="0"/>
    <s v="kcc_krone deal"/>
    <n v="360"/>
    <n v="1"/>
    <n v="360"/>
    <n v="100147750"/>
    <x v="1"/>
    <s v="C LHE 41938"/>
    <n v="0"/>
    <s v="cod"/>
    <d v="2016-07-01T00:00:00"/>
    <s v="Net"/>
    <n v="360"/>
    <n v="2016"/>
    <n v="7"/>
    <s v="2016-7"/>
    <d v="2023-07-16T00:00:00"/>
    <s v="FY17"/>
    <n v="59"/>
  </r>
  <r>
    <n v="211546"/>
    <s v="complete"/>
    <x v="0"/>
    <s v="kcc_krone deal"/>
    <n v="360"/>
    <n v="1"/>
    <n v="360"/>
    <n v="100147751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47"/>
    <s v="complete"/>
    <x v="0"/>
    <s v="kcc_krone deal"/>
    <n v="360"/>
    <n v="1"/>
    <n v="360"/>
    <n v="100147752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48"/>
    <s v="complete"/>
    <x v="0"/>
    <s v="kcc_glamour deal"/>
    <n v="320"/>
    <n v="1"/>
    <n v="320"/>
    <n v="100147753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49"/>
    <s v="canceled"/>
    <x v="0"/>
    <s v="MYWALET_MW-014-BLACK"/>
    <n v="428"/>
    <n v="1"/>
    <n v="428"/>
    <n v="100147754"/>
    <x v="6"/>
    <s v="\N"/>
    <n v="0"/>
    <s v="cod"/>
    <d v="2016-07-01T00:00:00"/>
    <s v="Gross"/>
    <n v="428"/>
    <n v="2016"/>
    <n v="7"/>
    <s v="2016-7"/>
    <d v="2023-07-16T00:00:00"/>
    <s v="FY17"/>
    <n v="121"/>
  </r>
  <r>
    <n v="211550"/>
    <s v="complete"/>
    <x v="0"/>
    <s v="kcc_krone deal"/>
    <n v="360"/>
    <n v="1"/>
    <n v="360"/>
    <n v="100147755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51"/>
    <s v="canceled"/>
    <x v="0"/>
    <s v="Xenium_WA-201611"/>
    <n v="860"/>
    <n v="1"/>
    <n v="1160"/>
    <n v="100147756"/>
    <x v="0"/>
    <s v="\N"/>
    <n v="0"/>
    <s v="cod"/>
    <d v="2016-07-01T00:00:00"/>
    <s v="Gross"/>
    <n v="860"/>
    <n v="2016"/>
    <n v="7"/>
    <s v="2016-7"/>
    <d v="2023-07-16T00:00:00"/>
    <s v="FY17"/>
    <n v="122"/>
  </r>
  <r>
    <n v="211552"/>
    <s v="canceled"/>
    <x v="0"/>
    <s v="pak_B-32"/>
    <n v="300"/>
    <n v="1"/>
    <n v="1160"/>
    <n v="100147756"/>
    <x v="5"/>
    <s v="\N"/>
    <n v="0"/>
    <s v="cod"/>
    <d v="2016-07-01T00:00:00"/>
    <s v="Gross"/>
    <n v="300"/>
    <n v="2016"/>
    <n v="7"/>
    <s v="2016-7"/>
    <d v="2023-07-16T00:00:00"/>
    <s v="FY17"/>
    <n v="122"/>
  </r>
  <r>
    <n v="211553"/>
    <s v="complete"/>
    <x v="0"/>
    <s v="kcc_krone deal"/>
    <n v="360"/>
    <n v="1"/>
    <n v="360"/>
    <n v="100147757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54"/>
    <s v="complete"/>
    <x v="0"/>
    <s v="kcc_krone deal"/>
    <n v="360"/>
    <n v="1"/>
    <n v="360"/>
    <n v="100147758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55"/>
    <s v="complete"/>
    <x v="0"/>
    <s v="kcc_krone deal"/>
    <n v="360"/>
    <n v="1"/>
    <n v="360"/>
    <n v="100147759"/>
    <x v="1"/>
    <s v="C-MUX-30078"/>
    <n v="0"/>
    <s v="cod"/>
    <d v="2016-07-01T00:00:00"/>
    <s v="Net"/>
    <n v="360"/>
    <n v="2016"/>
    <n v="7"/>
    <s v="2016-7"/>
    <d v="2023-07-16T00:00:00"/>
    <s v="FY17"/>
    <n v="43"/>
  </r>
  <r>
    <n v="211556"/>
    <s v="refund"/>
    <x v="0"/>
    <s v="rub_Rubian_VR-Box With Remote"/>
    <n v="1765"/>
    <n v="1"/>
    <n v="1765"/>
    <n v="100147760"/>
    <x v="3"/>
    <s v="R-KHS-103982"/>
    <n v="0"/>
    <s v="cod"/>
    <d v="2016-07-01T00:00:00"/>
    <s v="Valid"/>
    <n v="1765"/>
    <n v="2016"/>
    <n v="7"/>
    <s v="2016-7"/>
    <d v="2023-07-16T00:00:00"/>
    <s v="FY17"/>
    <n v="106"/>
  </r>
  <r>
    <n v="211557"/>
    <s v="complete"/>
    <x v="0"/>
    <s v="kcc_glamour deal"/>
    <n v="320"/>
    <n v="1"/>
    <n v="320"/>
    <n v="100147761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58"/>
    <s v="complete"/>
    <x v="0"/>
    <s v="kcc_glamour deal"/>
    <n v="320"/>
    <n v="1"/>
    <n v="320"/>
    <n v="100147762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59"/>
    <s v="complete"/>
    <x v="0"/>
    <s v="kcc_glamour deal"/>
    <n v="320"/>
    <n v="1"/>
    <n v="320"/>
    <n v="100147763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60"/>
    <s v="complete"/>
    <x v="0"/>
    <s v="kcc_glamour deal"/>
    <n v="320"/>
    <n v="1"/>
    <n v="320"/>
    <n v="100147764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61"/>
    <s v="complete"/>
    <x v="0"/>
    <s v="kcc_glamour deal"/>
    <n v="320"/>
    <n v="1"/>
    <n v="320"/>
    <n v="100147765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62"/>
    <s v="complete"/>
    <x v="0"/>
    <s v="kcc_glamour deal"/>
    <n v="320"/>
    <n v="1"/>
    <n v="320"/>
    <n v="100147766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63"/>
    <s v="complete"/>
    <x v="0"/>
    <s v="kcc_Buy 2 Frey Air Freshener &amp; Get 1 Kasual Body Spray Free"/>
    <n v="240"/>
    <n v="1"/>
    <n v="240"/>
    <n v="100147767"/>
    <x v="1"/>
    <s v="C-MUX-30078"/>
    <n v="0"/>
    <s v="cod"/>
    <d v="2016-07-01T00:00:00"/>
    <s v="Net"/>
    <n v="240"/>
    <n v="2016"/>
    <n v="7"/>
    <s v="2016-7"/>
    <d v="2023-07-16T00:00:00"/>
    <s v="FY17"/>
    <n v="43"/>
  </r>
  <r>
    <n v="211564"/>
    <s v="complete"/>
    <x v="0"/>
    <s v="kcc_glamour deal"/>
    <n v="320"/>
    <n v="1"/>
    <n v="320"/>
    <n v="100147768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65"/>
    <s v="complete"/>
    <x v="0"/>
    <s v="kcc_glamour deal"/>
    <n v="320"/>
    <n v="1"/>
    <n v="320"/>
    <n v="100147769"/>
    <x v="1"/>
    <s v="C-MUX-30078"/>
    <n v="0"/>
    <s v="cod"/>
    <d v="2016-07-01T00:00:00"/>
    <s v="Net"/>
    <n v="320"/>
    <n v="2016"/>
    <n v="7"/>
    <s v="2016-7"/>
    <d v="2023-07-16T00:00:00"/>
    <s v="FY17"/>
    <n v="43"/>
  </r>
  <r>
    <n v="211566"/>
    <s v="complete"/>
    <x v="0"/>
    <s v="kcc_Buy 2 Frey Air Freshener &amp; Get 1 Kasual Body Spray Free"/>
    <n v="240"/>
    <n v="1"/>
    <n v="240"/>
    <n v="100147770"/>
    <x v="1"/>
    <s v="C-MUX-30078"/>
    <n v="0"/>
    <s v="cod"/>
    <d v="2016-07-01T00:00:00"/>
    <s v="Net"/>
    <n v="240"/>
    <n v="2016"/>
    <n v="7"/>
    <s v="2016-7"/>
    <d v="2023-07-16T00:00:00"/>
    <s v="FY17"/>
    <n v="43"/>
  </r>
  <r>
    <n v="211567"/>
    <s v="complete"/>
    <x v="0"/>
    <s v="kkc_ Icy Menthol Oasis Prickly Heat Powder"/>
    <n v="80"/>
    <n v="1"/>
    <n v="80"/>
    <n v="100147771"/>
    <x v="1"/>
    <s v="R6596"/>
    <n v="0"/>
    <s v="cod"/>
    <d v="2016-07-01T00:00:00"/>
    <s v="Net"/>
    <n v="80"/>
    <n v="2016"/>
    <n v="7"/>
    <s v="2016-7"/>
    <d v="2023-07-16T00:00:00"/>
    <s v="FY17"/>
    <n v="123"/>
  </r>
  <r>
    <n v="211568"/>
    <s v="order_refunded"/>
    <x v="0"/>
    <s v="shoppingmania_Enamel Retro NecklaceTitanic Heart Crystal Pendant"/>
    <n v="999"/>
    <n v="1"/>
    <n v="2559"/>
    <n v="100147772"/>
    <x v="0"/>
    <s v="\N"/>
    <n v="0"/>
    <s v="cod"/>
    <d v="2016-07-01T00:00:00"/>
    <s v="Valid"/>
    <n v="999"/>
    <n v="2016"/>
    <n v="7"/>
    <s v="2016-7"/>
    <d v="2023-07-16T00:00:00"/>
    <s v="FY17"/>
    <n v="124"/>
  </r>
  <r>
    <n v="211569"/>
    <s v="order_refunded"/>
    <x v="0"/>
    <s v="Teenz_E-1574 silver"/>
    <n v="1560"/>
    <n v="1"/>
    <n v="2559"/>
    <n v="100147772"/>
    <x v="8"/>
    <s v="\N"/>
    <n v="0"/>
    <s v="cod"/>
    <d v="2016-07-01T00:00:00"/>
    <s v="Valid"/>
    <n v="1560"/>
    <n v="2016"/>
    <n v="7"/>
    <s v="2016-7"/>
    <d v="2023-07-16T00:00:00"/>
    <s v="FY17"/>
    <n v="124"/>
  </r>
  <r>
    <n v="211570"/>
    <s v="complete"/>
    <x v="0"/>
    <s v="emo_HSP-17043-M"/>
    <n v="500"/>
    <n v="1"/>
    <n v="1049"/>
    <n v="100147773"/>
    <x v="6"/>
    <s v="\N"/>
    <n v="0"/>
    <s v="cod"/>
    <d v="2016-07-01T00:00:00"/>
    <s v="Net"/>
    <n v="500"/>
    <n v="2016"/>
    <n v="7"/>
    <s v="2016-7"/>
    <d v="2023-07-16T00:00:00"/>
    <s v="FY17"/>
    <n v="71"/>
  </r>
  <r>
    <n v="211572"/>
    <s v="complete"/>
    <x v="0"/>
    <s v="Emo_HST-28676-L"/>
    <n v="199"/>
    <n v="1"/>
    <n v="1049"/>
    <n v="100147773"/>
    <x v="6"/>
    <s v="\N"/>
    <n v="0"/>
    <s v="cod"/>
    <d v="2016-07-01T00:00:00"/>
    <s v="Net"/>
    <n v="199"/>
    <n v="2016"/>
    <n v="7"/>
    <s v="2016-7"/>
    <d v="2023-07-16T00:00:00"/>
    <s v="FY17"/>
    <n v="71"/>
  </r>
  <r>
    <n v="211574"/>
    <s v="complete"/>
    <x v="0"/>
    <s v="Al Muhafiz Sohan Halwa Almond"/>
    <n v="350"/>
    <n v="1"/>
    <n v="1049"/>
    <n v="100147773"/>
    <x v="2"/>
    <s v="\N"/>
    <n v="0"/>
    <s v="cod"/>
    <d v="2016-07-01T00:00:00"/>
    <s v="Net"/>
    <n v="350"/>
    <n v="2016"/>
    <n v="7"/>
    <s v="2016-7"/>
    <d v="2023-07-16T00:00:00"/>
    <s v="FY17"/>
    <n v="71"/>
  </r>
  <r>
    <n v="211575"/>
    <s v="order_refunded"/>
    <x v="0"/>
    <s v="RS_Pheni Desi Ghee 500gm"/>
    <n v="260"/>
    <n v="2"/>
    <n v="520"/>
    <n v="100147774"/>
    <x v="2"/>
    <s v="\N"/>
    <n v="0"/>
    <s v="cod"/>
    <d v="2016-07-01T00:00:00"/>
    <s v="Valid"/>
    <n v="520"/>
    <n v="2016"/>
    <n v="7"/>
    <s v="2016-7"/>
    <d v="2023-07-16T00:00:00"/>
    <s v="FY17"/>
    <n v="125"/>
  </r>
  <r>
    <n v="211576"/>
    <s v="order_refunded"/>
    <x v="0"/>
    <s v="Huawei Honor 4X"/>
    <n v="24499"/>
    <n v="1"/>
    <n v="24499"/>
    <n v="100147775"/>
    <x v="3"/>
    <s v="R-LHW-104137"/>
    <n v="0"/>
    <s v="cod"/>
    <d v="2016-07-01T00:00:00"/>
    <s v="Valid"/>
    <n v="24499"/>
    <n v="2016"/>
    <n v="7"/>
    <s v="2016-7"/>
    <d v="2023-07-16T00:00:00"/>
    <s v="FY17"/>
    <n v="126"/>
  </r>
  <r>
    <n v="211577"/>
    <s v="complete"/>
    <x v="0"/>
    <s v="Al Muhafiz Sohan Halwa Almond"/>
    <n v="350"/>
    <n v="2"/>
    <n v="700"/>
    <n v="100147776"/>
    <x v="2"/>
    <s v="\N"/>
    <n v="0"/>
    <s v="cod"/>
    <d v="2016-07-01T00:00:00"/>
    <s v="Net"/>
    <n v="700"/>
    <n v="2016"/>
    <n v="7"/>
    <s v="2016-7"/>
    <d v="2023-07-16T00:00:00"/>
    <s v="FY17"/>
    <n v="127"/>
  </r>
  <r>
    <n v="211580"/>
    <s v="canceled"/>
    <x v="0"/>
    <s v="AUDIONIC6-954217-513546"/>
    <n v="540"/>
    <n v="1"/>
    <n v="540"/>
    <n v="100147778"/>
    <x v="11"/>
    <s v="\N"/>
    <n v="0"/>
    <s v="cod"/>
    <d v="2016-07-01T00:00:00"/>
    <s v="Gross"/>
    <n v="540"/>
    <n v="2016"/>
    <n v="7"/>
    <s v="2016-7"/>
    <d v="2023-07-16T00:00:00"/>
    <s v="FY17"/>
    <n v="128"/>
  </r>
  <r>
    <n v="211578"/>
    <s v="complete"/>
    <x v="0"/>
    <s v="Al Muhafiz Sohan Halwa Walnut"/>
    <n v="510"/>
    <n v="2"/>
    <n v="1370"/>
    <n v="100147777"/>
    <x v="2"/>
    <s v="\N"/>
    <n v="0"/>
    <s v="cod"/>
    <d v="2016-07-01T00:00:00"/>
    <s v="Net"/>
    <n v="1020"/>
    <n v="2016"/>
    <n v="7"/>
    <s v="2016-7"/>
    <d v="2023-07-16T00:00:00"/>
    <s v="FY17"/>
    <n v="129"/>
  </r>
  <r>
    <n v="211579"/>
    <s v="complete"/>
    <x v="0"/>
    <s v="Al Muhafiz Sohan Halwa Almond"/>
    <n v="350"/>
    <n v="1"/>
    <n v="1370"/>
    <n v="100147777"/>
    <x v="2"/>
    <s v="\N"/>
    <n v="0"/>
    <s v="cod"/>
    <d v="2016-07-01T00:00:00"/>
    <s v="Net"/>
    <n v="350"/>
    <n v="2016"/>
    <n v="7"/>
    <s v="2016-7"/>
    <d v="2023-07-16T00:00:00"/>
    <s v="FY17"/>
    <n v="129"/>
  </r>
  <r>
    <n v="211581"/>
    <s v="order_refunded"/>
    <x v="0"/>
    <s v="bata_leena-5176214-40-7"/>
    <n v="999"/>
    <n v="1"/>
    <n v="999"/>
    <n v="100147779"/>
    <x v="0"/>
    <s v="C-MUX-104110"/>
    <n v="0"/>
    <s v="cod"/>
    <d v="2016-07-01T00:00:00"/>
    <s v="Valid"/>
    <n v="999"/>
    <n v="2016"/>
    <n v="7"/>
    <s v="2016-7"/>
    <d v="2023-07-16T00:00:00"/>
    <s v="FY17"/>
    <n v="130"/>
  </r>
  <r>
    <n v="211583"/>
    <s v="canceled"/>
    <x v="0"/>
    <s v="Tiraaz_Tm-01-001-M"/>
    <n v="2508"/>
    <n v="1"/>
    <n v="2508"/>
    <n v="100147780"/>
    <x v="6"/>
    <s v="\N"/>
    <n v="0"/>
    <s v="cod"/>
    <d v="2016-07-01T00:00:00"/>
    <s v="Gross"/>
    <n v="2508"/>
    <n v="2016"/>
    <n v="7"/>
    <s v="2016-7"/>
    <d v="2023-07-16T00:00:00"/>
    <s v="FY17"/>
    <n v="131"/>
  </r>
  <r>
    <n v="211585"/>
    <s v="canceled"/>
    <x v="0"/>
    <s v="Tiraaz_Tm-01-001-M"/>
    <n v="2508"/>
    <n v="1"/>
    <n v="2508"/>
    <n v="100147781"/>
    <x v="6"/>
    <s v="\N"/>
    <n v="0"/>
    <s v="cod"/>
    <d v="2016-07-01T00:00:00"/>
    <s v="Gross"/>
    <n v="2508"/>
    <n v="2016"/>
    <n v="7"/>
    <s v="2016-7"/>
    <d v="2023-07-16T00:00:00"/>
    <s v="FY17"/>
    <n v="131"/>
  </r>
  <r>
    <n v="211587"/>
    <s v="complete"/>
    <x v="0"/>
    <s v="Audionic_B-334"/>
    <n v="1900"/>
    <n v="1"/>
    <n v="1100"/>
    <n v="100147782"/>
    <x v="11"/>
    <s v="R-LHE-90613"/>
    <n v="0"/>
    <s v="cod"/>
    <d v="2016-07-01T00:00:00"/>
    <s v="Net"/>
    <n v="1900"/>
    <n v="2016"/>
    <n v="7"/>
    <s v="2016-7"/>
    <d v="2023-07-16T00:00:00"/>
    <s v="FY17"/>
    <n v="132"/>
  </r>
  <r>
    <n v="211588"/>
    <s v="canceled"/>
    <x v="0"/>
    <s v="kcc_effect"/>
    <n v="140"/>
    <n v="1"/>
    <n v="140"/>
    <n v="100147783"/>
    <x v="1"/>
    <s v="\N"/>
    <n v="0"/>
    <s v="cod"/>
    <d v="2016-07-01T00:00:00"/>
    <s v="Gross"/>
    <n v="140"/>
    <n v="2016"/>
    <n v="7"/>
    <s v="2016-7"/>
    <d v="2023-07-16T00:00:00"/>
    <s v="FY17"/>
    <n v="133"/>
  </r>
  <r>
    <n v="211589"/>
    <s v="canceled"/>
    <x v="0"/>
    <s v="kkc_Jasmine King Air Freshener"/>
    <n v="144"/>
    <n v="1"/>
    <n v="144"/>
    <n v="100147784"/>
    <x v="5"/>
    <s v="\N"/>
    <n v="0"/>
    <s v="cod"/>
    <d v="2016-07-01T00:00:00"/>
    <s v="Gross"/>
    <n v="144"/>
    <n v="2016"/>
    <n v="7"/>
    <s v="2016-7"/>
    <d v="2023-07-16T00:00:00"/>
    <s v="FY17"/>
    <n v="133"/>
  </r>
  <r>
    <n v="211590"/>
    <s v="order_refunded"/>
    <x v="0"/>
    <s v="bata_wein-8734881-44-10"/>
    <n v="1199"/>
    <n v="1"/>
    <n v="1199"/>
    <n v="100147785"/>
    <x v="6"/>
    <s v="\N"/>
    <n v="0"/>
    <s v="cod"/>
    <d v="2016-07-01T00:00:00"/>
    <s v="Valid"/>
    <n v="1199"/>
    <n v="2016"/>
    <n v="7"/>
    <s v="2016-7"/>
    <d v="2023-07-16T00:00:00"/>
    <s v="FY17"/>
    <n v="134"/>
  </r>
  <r>
    <n v="211593"/>
    <s v="canceled"/>
    <x v="0"/>
    <s v="CU-0107-Slim Fit Small"/>
    <n v="1295"/>
    <n v="1"/>
    <n v="1295"/>
    <n v="100147787"/>
    <x v="6"/>
    <s v="\N"/>
    <n v="0"/>
    <s v="mcblite"/>
    <d v="2016-07-01T00:00:00"/>
    <s v="Gross"/>
    <n v="1295"/>
    <n v="2016"/>
    <n v="7"/>
    <s v="2016-7"/>
    <d v="2023-07-16T00:00:00"/>
    <s v="FY17"/>
    <n v="135"/>
  </r>
  <r>
    <n v="211592"/>
    <s v="complete"/>
    <x v="0"/>
    <s v="itter_AB 1122"/>
    <n v="800"/>
    <n v="1"/>
    <n v="800"/>
    <n v="100147786"/>
    <x v="1"/>
    <s v="\N"/>
    <n v="0"/>
    <s v="cod"/>
    <d v="2016-07-01T00:00:00"/>
    <s v="Net"/>
    <n v="800"/>
    <n v="2016"/>
    <n v="7"/>
    <s v="2016-7"/>
    <d v="2023-07-16T00:00:00"/>
    <s v="FY17"/>
    <n v="136"/>
  </r>
  <r>
    <n v="211595"/>
    <s v="complete"/>
    <x v="0"/>
    <s v="itter_AB 1126"/>
    <n v="800"/>
    <n v="1"/>
    <n v="800"/>
    <n v="100147788"/>
    <x v="1"/>
    <s v="\N"/>
    <n v="0"/>
    <s v="cod"/>
    <d v="2016-07-01T00:00:00"/>
    <s v="Net"/>
    <n v="800"/>
    <n v="2016"/>
    <n v="7"/>
    <s v="2016-7"/>
    <d v="2023-07-16T00:00:00"/>
    <s v="FY17"/>
    <n v="136"/>
  </r>
  <r>
    <n v="211596"/>
    <s v="order_refunded"/>
    <x v="0"/>
    <s v="kcc_glamour deal"/>
    <n v="320"/>
    <n v="1"/>
    <n v="320"/>
    <n v="100147789"/>
    <x v="1"/>
    <s v="C-MUX-102023"/>
    <n v="0"/>
    <s v="cod"/>
    <d v="2016-07-01T00:00:00"/>
    <s v="Valid"/>
    <n v="320"/>
    <n v="2016"/>
    <n v="7"/>
    <s v="2016-7"/>
    <d v="2023-07-16T00:00:00"/>
    <s v="FY17"/>
    <n v="43"/>
  </r>
  <r>
    <n v="211597"/>
    <s v="complete"/>
    <x v="0"/>
    <s v="itter_AB 1125"/>
    <n v="640"/>
    <n v="1"/>
    <n v="640"/>
    <n v="100147790"/>
    <x v="1"/>
    <s v="\N"/>
    <n v="0"/>
    <s v="cod"/>
    <d v="2016-07-01T00:00:00"/>
    <s v="Net"/>
    <n v="640"/>
    <n v="2016"/>
    <n v="7"/>
    <s v="2016-7"/>
    <d v="2023-07-16T00:00:00"/>
    <s v="FY17"/>
    <n v="136"/>
  </r>
  <r>
    <n v="211598"/>
    <s v="complete"/>
    <x v="0"/>
    <s v="kcc_krone deal"/>
    <n v="360"/>
    <n v="1"/>
    <n v="360"/>
    <n v="100147791"/>
    <x v="1"/>
    <s v="C-MUX-102023"/>
    <n v="0"/>
    <s v="cod"/>
    <d v="2016-07-01T00:00:00"/>
    <s v="Net"/>
    <n v="360"/>
    <n v="2016"/>
    <n v="7"/>
    <s v="2016-7"/>
    <d v="2023-07-16T00:00:00"/>
    <s v="FY17"/>
    <n v="43"/>
  </r>
  <r>
    <n v="211599"/>
    <s v="complete"/>
    <x v="0"/>
    <s v="kcc_Buy 2 Frey Air Freshener &amp; Get 1 Kasual Body Spray Free"/>
    <n v="240"/>
    <n v="1"/>
    <n v="240"/>
    <n v="100147792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00"/>
    <s v="complete"/>
    <x v="0"/>
    <s v="kcc_glamour deal"/>
    <n v="320"/>
    <n v="1"/>
    <n v="320"/>
    <n v="100147793"/>
    <x v="1"/>
    <s v="C-MUX-102023"/>
    <n v="0"/>
    <s v="cod"/>
    <d v="2016-07-01T00:00:00"/>
    <s v="Net"/>
    <n v="320"/>
    <n v="2016"/>
    <n v="7"/>
    <s v="2016-7"/>
    <d v="2023-07-16T00:00:00"/>
    <s v="FY17"/>
    <n v="43"/>
  </r>
  <r>
    <n v="211602"/>
    <s v="complete"/>
    <x v="0"/>
    <s v="kcc_Buy 2 Frey Air Freshener &amp; Get 1 Kasual Body Spray Free"/>
    <n v="240"/>
    <n v="1"/>
    <n v="240"/>
    <n v="100147795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01"/>
    <s v="complete"/>
    <x v="0"/>
    <s v="kcc_Buy 2 Frey Air Freshener &amp; Get 1 Kasual Body Spray Free"/>
    <n v="240"/>
    <n v="1"/>
    <n v="240"/>
    <n v="100147794"/>
    <x v="1"/>
    <s v="C-MUX-102023"/>
    <n v="0"/>
    <s v="cod"/>
    <d v="2016-07-01T00:00:00"/>
    <s v="Net"/>
    <n v="240"/>
    <n v="2016"/>
    <n v="7"/>
    <s v="2016-7"/>
    <d v="2023-07-16T00:00:00"/>
    <s v="FY17"/>
    <n v="43"/>
  </r>
  <r>
    <n v="211603"/>
    <s v="complete"/>
    <x v="0"/>
    <s v="kcc_Buy 2 Frey Air Freshener &amp; Get 1 Kasual Body Spray Free"/>
    <n v="240"/>
    <n v="1"/>
    <n v="240"/>
    <n v="100147796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04"/>
    <s v="complete"/>
    <x v="0"/>
    <s v="kcc_Buy 2 Frey Air Freshener &amp; Get 1 Kasual Body Spray Free"/>
    <n v="240"/>
    <n v="1"/>
    <n v="240"/>
    <n v="100147797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05"/>
    <s v="complete"/>
    <x v="0"/>
    <s v="kcc_Buy 2 Frey Air Freshener &amp; Get 1 Kasual Body Spray Free"/>
    <n v="240"/>
    <n v="1"/>
    <n v="240"/>
    <n v="100147798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06"/>
    <s v="complete"/>
    <x v="0"/>
    <s v="kcc_Buy 2 Frey Air Freshener &amp; Get 1 Kasual Body Spray Free"/>
    <n v="240"/>
    <n v="1"/>
    <n v="240"/>
    <n v="100147799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07"/>
    <s v="complete"/>
    <x v="0"/>
    <s v="kcc_Buy 2 Frey Air Freshener &amp; Get 1 Kasual Body Spray Free"/>
    <n v="240"/>
    <n v="1"/>
    <n v="240"/>
    <n v="100147800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08"/>
    <s v="complete"/>
    <x v="0"/>
    <s v="HR_Soan Papdi 500g"/>
    <n v="655"/>
    <n v="1"/>
    <n v="655"/>
    <n v="100147801"/>
    <x v="2"/>
    <s v="\N"/>
    <n v="0"/>
    <s v="cod"/>
    <d v="2016-07-01T00:00:00"/>
    <s v="Net"/>
    <n v="655"/>
    <n v="2016"/>
    <n v="7"/>
    <s v="2016-7"/>
    <d v="2023-07-16T00:00:00"/>
    <s v="FY17"/>
    <n v="136"/>
  </r>
  <r>
    <n v="211609"/>
    <s v="canceled"/>
    <x v="0"/>
    <s v="stitchers_TnT 012-L"/>
    <n v="1999"/>
    <n v="3"/>
    <n v="5997"/>
    <n v="100147802"/>
    <x v="6"/>
    <s v="\N"/>
    <n v="0"/>
    <s v="cod"/>
    <d v="2016-07-01T00:00:00"/>
    <s v="Gross"/>
    <n v="5997"/>
    <n v="2016"/>
    <n v="7"/>
    <s v="2016-7"/>
    <d v="2023-07-16T00:00:00"/>
    <s v="FY17"/>
    <n v="138"/>
  </r>
  <r>
    <n v="211611"/>
    <s v="complete"/>
    <x v="0"/>
    <s v="kcc_Buy 2 Frey Air Freshener &amp; Get 1 Kasual Body Spray Free"/>
    <n v="240"/>
    <n v="1"/>
    <n v="240"/>
    <n v="100147803"/>
    <x v="1"/>
    <s v="C-GUJ-52213"/>
    <n v="0"/>
    <s v="cod"/>
    <d v="2016-07-01T00:00:00"/>
    <s v="Net"/>
    <n v="240"/>
    <n v="2016"/>
    <n v="7"/>
    <s v="2016-7"/>
    <d v="2023-07-16T00:00:00"/>
    <s v="FY17"/>
    <n v="137"/>
  </r>
  <r>
    <n v="211612"/>
    <s v="canceled"/>
    <x v="0"/>
    <s v="Ego_E02437-GN0-Green-XSM"/>
    <n v="2750"/>
    <n v="1"/>
    <n v="5445"/>
    <n v="100147804"/>
    <x v="0"/>
    <s v="\N"/>
    <n v="0"/>
    <s v="cod"/>
    <d v="2016-07-01T00:00:00"/>
    <s v="Gross"/>
    <n v="2750"/>
    <n v="2016"/>
    <n v="7"/>
    <s v="2016-7"/>
    <d v="2023-07-16T00:00:00"/>
    <s v="FY17"/>
    <n v="139"/>
  </r>
  <r>
    <n v="211614"/>
    <s v="canceled"/>
    <x v="0"/>
    <s v="Ref-Queen 5041-Black-38"/>
    <n v="2695"/>
    <n v="1"/>
    <n v="5445"/>
    <n v="100147804"/>
    <x v="0"/>
    <s v="\N"/>
    <n v="0"/>
    <s v="cod"/>
    <d v="2016-07-01T00:00:00"/>
    <s v="Gross"/>
    <n v="2695"/>
    <n v="2016"/>
    <n v="7"/>
    <s v="2016-7"/>
    <d v="2023-07-16T00:00:00"/>
    <s v="FY17"/>
    <n v="139"/>
  </r>
  <r>
    <n v="211616"/>
    <s v="canceled"/>
    <x v="0"/>
    <s v="B-power_8282391-44"/>
    <n v="2499"/>
    <n v="1"/>
    <n v="2499"/>
    <n v="100147805"/>
    <x v="6"/>
    <s v="\N"/>
    <n v="0"/>
    <s v="cod"/>
    <d v="2016-07-01T00:00:00"/>
    <s v="Gross"/>
    <n v="2499"/>
    <n v="2016"/>
    <n v="7"/>
    <s v="2016-7"/>
    <d v="2023-07-16T00:00:00"/>
    <s v="FY17"/>
    <n v="140"/>
  </r>
  <r>
    <n v="211618"/>
    <s v="canceled"/>
    <x v="0"/>
    <s v="dawlance_Health Zone Plus 30 - 1.5 Ton Air Conditioner"/>
    <n v="37550"/>
    <n v="1"/>
    <n v="37550"/>
    <n v="100147806"/>
    <x v="4"/>
    <s v="\N"/>
    <n v="0"/>
    <s v="cod"/>
    <d v="2016-07-01T00:00:00"/>
    <s v="Gross"/>
    <n v="37550"/>
    <n v="2016"/>
    <n v="7"/>
    <s v="2016-7"/>
    <d v="2023-07-16T00:00:00"/>
    <s v="FY17"/>
    <n v="141"/>
  </r>
  <r>
    <n v="211619"/>
    <s v="complete"/>
    <x v="0"/>
    <s v="vitamin_Vita White"/>
    <n v="960"/>
    <n v="3"/>
    <n v="2880"/>
    <n v="100147807"/>
    <x v="13"/>
    <s v="\N"/>
    <n v="0"/>
    <s v="cod"/>
    <d v="2016-07-01T00:00:00"/>
    <s v="Net"/>
    <n v="2880"/>
    <n v="2016"/>
    <n v="7"/>
    <s v="2016-7"/>
    <d v="2023-07-16T00:00:00"/>
    <s v="FY17"/>
    <n v="142"/>
  </r>
  <r>
    <n v="211620"/>
    <s v="complete"/>
    <x v="0"/>
    <s v="sstop_Mini AIr Conditioner"/>
    <n v="1335"/>
    <n v="1"/>
    <n v="1335"/>
    <n v="100147808"/>
    <x v="4"/>
    <s v="C-MUX-105333"/>
    <n v="0"/>
    <s v="cod"/>
    <d v="2016-07-01T00:00:00"/>
    <s v="Net"/>
    <n v="1335"/>
    <n v="2016"/>
    <n v="7"/>
    <s v="2016-7"/>
    <d v="2023-07-16T00:00:00"/>
    <s v="FY17"/>
    <n v="143"/>
  </r>
  <r>
    <n v="211621"/>
    <s v="order_refunded"/>
    <x v="0"/>
    <s v="Rajesh_RAJ61"/>
    <n v="680"/>
    <n v="1"/>
    <n v="680"/>
    <n v="100147809"/>
    <x v="4"/>
    <s v="\N"/>
    <n v="0"/>
    <s v="cod"/>
    <d v="2016-07-01T00:00:00"/>
    <s v="Valid"/>
    <n v="680"/>
    <n v="2016"/>
    <n v="7"/>
    <s v="2016-7"/>
    <d v="2023-07-16T00:00:00"/>
    <s v="FY17"/>
    <n v="144"/>
  </r>
  <r>
    <n v="211622"/>
    <s v="complete"/>
    <x v="0"/>
    <s v="kcc_krone deal"/>
    <n v="360"/>
    <n v="1"/>
    <n v="360"/>
    <n v="100147810"/>
    <x v="1"/>
    <s v="C-MUX-105333"/>
    <n v="0"/>
    <s v="cod"/>
    <d v="2016-07-01T00:00:00"/>
    <s v="Net"/>
    <n v="360"/>
    <n v="2016"/>
    <n v="7"/>
    <s v="2016-7"/>
    <d v="2023-07-16T00:00:00"/>
    <s v="FY17"/>
    <n v="143"/>
  </r>
  <r>
    <n v="211623"/>
    <s v="complete"/>
    <x v="0"/>
    <s v="kcc_krone deal"/>
    <n v="360"/>
    <n v="1"/>
    <n v="360"/>
    <n v="100147811"/>
    <x v="1"/>
    <s v="C-MUX-105333"/>
    <n v="0"/>
    <s v="cod"/>
    <d v="2016-07-01T00:00:00"/>
    <s v="Net"/>
    <n v="360"/>
    <n v="2016"/>
    <n v="7"/>
    <s v="2016-7"/>
    <d v="2023-07-16T00:00:00"/>
    <s v="FY17"/>
    <n v="143"/>
  </r>
  <r>
    <n v="211625"/>
    <s v="complete"/>
    <x v="0"/>
    <s v="BO_topfastRc-yellow"/>
    <n v="490"/>
    <n v="1"/>
    <n v="190"/>
    <n v="100147813"/>
    <x v="7"/>
    <s v="\N"/>
    <n v="300"/>
    <s v="cod"/>
    <d v="2016-07-01T00:00:00"/>
    <s v="Net"/>
    <n v="490"/>
    <n v="2016"/>
    <n v="7"/>
    <s v="2016-7"/>
    <d v="2023-07-16T00:00:00"/>
    <s v="FY17"/>
    <n v="145"/>
  </r>
  <r>
    <n v="211624"/>
    <s v="complete"/>
    <x v="0"/>
    <s v="kcc_krone deal"/>
    <n v="360"/>
    <n v="1"/>
    <n v="360"/>
    <n v="100147812"/>
    <x v="1"/>
    <s v="C-MUX-105333"/>
    <n v="0"/>
    <s v="cod"/>
    <d v="2016-07-01T00:00:00"/>
    <s v="Net"/>
    <n v="360"/>
    <n v="2016"/>
    <n v="7"/>
    <s v="2016-7"/>
    <d v="2023-07-16T00:00:00"/>
    <s v="FY17"/>
    <n v="143"/>
  </r>
  <r>
    <n v="211627"/>
    <s v="complete"/>
    <x v="0"/>
    <s v="kcc_krone deal"/>
    <n v="360"/>
    <n v="1"/>
    <n v="360"/>
    <n v="100147815"/>
    <x v="1"/>
    <s v="C-MUX-105333"/>
    <n v="0"/>
    <s v="cod"/>
    <d v="2016-07-01T00:00:00"/>
    <s v="Net"/>
    <n v="360"/>
    <n v="2016"/>
    <n v="7"/>
    <s v="2016-7"/>
    <d v="2023-07-16T00:00:00"/>
    <s v="FY17"/>
    <n v="143"/>
  </r>
  <r>
    <n v="211626"/>
    <s v="canceled"/>
    <x v="0"/>
    <s v="Al Muhafiz Sohan Halwa Walnut"/>
    <n v="510"/>
    <n v="1"/>
    <n v="510"/>
    <n v="100147814"/>
    <x v="2"/>
    <s v="\N"/>
    <n v="0"/>
    <s v="ublcreditcard"/>
    <d v="2016-07-01T00:00:00"/>
    <s v="Gross"/>
    <n v="510"/>
    <n v="2016"/>
    <n v="7"/>
    <s v="2016-7"/>
    <d v="2023-07-16T00:00:00"/>
    <s v="FY17"/>
    <n v="146"/>
  </r>
  <r>
    <n v="211628"/>
    <s v="complete"/>
    <x v="0"/>
    <s v="kcc_krone deal"/>
    <n v="360"/>
    <n v="1"/>
    <n v="360"/>
    <n v="100147816"/>
    <x v="1"/>
    <s v="C-MUX-104331"/>
    <n v="0"/>
    <s v="cod"/>
    <d v="2016-07-01T00:00:00"/>
    <s v="Net"/>
    <n v="360"/>
    <n v="2016"/>
    <n v="7"/>
    <s v="2016-7"/>
    <d v="2023-07-16T00:00:00"/>
    <s v="FY17"/>
    <n v="43"/>
  </r>
  <r>
    <n v="211630"/>
    <s v="complete"/>
    <x v="0"/>
    <s v="HR_Pani Puri 360g"/>
    <n v="350"/>
    <n v="1"/>
    <n v="350"/>
    <n v="100147818"/>
    <x v="2"/>
    <s v="\N"/>
    <n v="0"/>
    <s v="cod"/>
    <d v="2016-07-01T00:00:00"/>
    <s v="Net"/>
    <n v="350"/>
    <n v="2016"/>
    <n v="7"/>
    <s v="2016-7"/>
    <d v="2023-07-16T00:00:00"/>
    <s v="FY17"/>
    <n v="147"/>
  </r>
  <r>
    <n v="211629"/>
    <s v="complete"/>
    <x v="0"/>
    <s v="Rajesh_Ben 10 Rail"/>
    <n v="400"/>
    <n v="1"/>
    <n v="100"/>
    <n v="100147817"/>
    <x v="7"/>
    <s v="\N"/>
    <n v="300"/>
    <s v="cod"/>
    <d v="2016-07-01T00:00:00"/>
    <s v="Net"/>
    <n v="400"/>
    <n v="2016"/>
    <n v="7"/>
    <s v="2016-7"/>
    <d v="2023-07-16T00:00:00"/>
    <s v="FY17"/>
    <n v="145"/>
  </r>
  <r>
    <n v="211631"/>
    <s v="complete"/>
    <x v="0"/>
    <s v="kcc_glamour deal"/>
    <n v="320"/>
    <n v="1"/>
    <n v="320"/>
    <n v="100147819"/>
    <x v="1"/>
    <s v="C-MUX-104331"/>
    <n v="0"/>
    <s v="cod"/>
    <d v="2016-07-01T00:00:00"/>
    <s v="Net"/>
    <n v="320"/>
    <n v="2016"/>
    <n v="7"/>
    <s v="2016-7"/>
    <d v="2023-07-16T00:00:00"/>
    <s v="FY17"/>
    <n v="43"/>
  </r>
  <r>
    <n v="211632"/>
    <s v="complete"/>
    <x v="0"/>
    <s v="kcc_jazzy"/>
    <n v="140"/>
    <n v="1"/>
    <n v="140"/>
    <n v="100147820"/>
    <x v="1"/>
    <s v="C-MUX-104331"/>
    <n v="0"/>
    <s v="cod"/>
    <d v="2016-07-01T00:00:00"/>
    <s v="Net"/>
    <n v="140"/>
    <n v="2016"/>
    <n v="7"/>
    <s v="2016-7"/>
    <d v="2023-07-16T00:00:00"/>
    <s v="FY17"/>
    <n v="43"/>
  </r>
  <r>
    <n v="211633"/>
    <s v="canceled"/>
    <x v="0"/>
    <s v="Samsung Galaxy S7 Edge"/>
    <n v="88999"/>
    <n v="1"/>
    <n v="88999"/>
    <n v="100147821"/>
    <x v="3"/>
    <s v="R-LHC-104138"/>
    <n v="0"/>
    <s v="cod"/>
    <d v="2016-07-01T00:00:00"/>
    <s v="Gross"/>
    <n v="88999"/>
    <n v="2016"/>
    <n v="7"/>
    <s v="2016-7"/>
    <d v="2023-07-16T00:00:00"/>
    <s v="FY17"/>
    <n v="148"/>
  </r>
  <r>
    <n v="211634"/>
    <s v="order_refunded"/>
    <x v="0"/>
    <s v="BO_racingjeeoRC-silver"/>
    <n v="790"/>
    <n v="1"/>
    <n v="490"/>
    <n v="100147822"/>
    <x v="7"/>
    <s v="\N"/>
    <n v="300"/>
    <s v="cod"/>
    <d v="2016-07-01T00:00:00"/>
    <s v="Valid"/>
    <n v="790"/>
    <n v="2016"/>
    <n v="7"/>
    <s v="2016-7"/>
    <d v="2023-07-16T00:00:00"/>
    <s v="FY17"/>
    <n v="145"/>
  </r>
  <r>
    <n v="211635"/>
    <s v="complete"/>
    <x v="0"/>
    <s v="Rajesh_Green Ben 10 Educational Computer"/>
    <n v="670"/>
    <n v="1"/>
    <n v="370"/>
    <n v="100147823"/>
    <x v="7"/>
    <s v="\N"/>
    <n v="300"/>
    <s v="cod"/>
    <d v="2016-07-01T00:00:00"/>
    <s v="Net"/>
    <n v="670"/>
    <n v="2016"/>
    <n v="7"/>
    <s v="2016-7"/>
    <d v="2023-07-16T00:00:00"/>
    <s v="FY17"/>
    <n v="145"/>
  </r>
  <r>
    <n v="211636"/>
    <s v="complete"/>
    <x v="0"/>
    <s v="BO_nonRC-Jeep-Red"/>
    <n v="320"/>
    <n v="1"/>
    <n v="310"/>
    <n v="100147824"/>
    <x v="7"/>
    <s v="\N"/>
    <n v="157.38"/>
    <s v="cod"/>
    <d v="2016-07-01T00:00:00"/>
    <s v="Net"/>
    <n v="320"/>
    <n v="2016"/>
    <n v="7"/>
    <s v="2016-7"/>
    <d v="2023-07-16T00:00:00"/>
    <s v="FY17"/>
    <n v="145"/>
  </r>
  <r>
    <n v="211637"/>
    <s v="complete"/>
    <x v="0"/>
    <s v="BO_blocks-small-1"/>
    <n v="290"/>
    <n v="1"/>
    <n v="310"/>
    <n v="100147824"/>
    <x v="7"/>
    <s v="\N"/>
    <n v="142.62"/>
    <s v="cod"/>
    <d v="2016-07-01T00:00:00"/>
    <s v="Net"/>
    <n v="290"/>
    <n v="2016"/>
    <n v="7"/>
    <s v="2016-7"/>
    <d v="2023-07-16T00:00:00"/>
    <s v="FY17"/>
    <n v="145"/>
  </r>
  <r>
    <n v="211638"/>
    <s v="canceled"/>
    <x v="0"/>
    <s v="osaka_3.5W LED BULB"/>
    <n v="188"/>
    <n v="3"/>
    <n v="564"/>
    <n v="100147825"/>
    <x v="4"/>
    <s v="\N"/>
    <n v="0"/>
    <s v="cod"/>
    <d v="2016-07-01T00:00:00"/>
    <s v="Gross"/>
    <n v="564"/>
    <n v="2016"/>
    <n v="7"/>
    <s v="2016-7"/>
    <d v="2023-07-16T00:00:00"/>
    <s v="FY17"/>
    <n v="149"/>
  </r>
  <r>
    <n v="211639"/>
    <s v="complete"/>
    <x v="0"/>
    <s v="Dany_Genius Tab G7 Metallica "/>
    <n v="6500"/>
    <n v="1"/>
    <n v="6500"/>
    <n v="100147826"/>
    <x v="3"/>
    <s v="\N"/>
    <n v="0"/>
    <s v="cod"/>
    <d v="2016-07-01T00:00:00"/>
    <s v="Net"/>
    <n v="6500"/>
    <n v="2016"/>
    <n v="7"/>
    <s v="2016-7"/>
    <d v="2023-07-16T00:00:00"/>
    <s v="FY17"/>
    <n v="150"/>
  </r>
  <r>
    <n v="211640"/>
    <s v="refund"/>
    <x v="0"/>
    <s v="Mochika_M0001125-8"/>
    <n v="1913"/>
    <n v="1"/>
    <n v="1913"/>
    <n v="100147827"/>
    <x v="6"/>
    <s v="C SKZ 41328"/>
    <n v="0"/>
    <s v="cod"/>
    <d v="2016-07-01T00:00:00"/>
    <s v="Valid"/>
    <n v="1913"/>
    <n v="2016"/>
    <n v="7"/>
    <s v="2016-7"/>
    <d v="2023-07-16T00:00:00"/>
    <s v="FY17"/>
    <n v="56"/>
  </r>
  <r>
    <n v="211642"/>
    <s v="refund"/>
    <x v="0"/>
    <s v="Mochika_M0001125-12"/>
    <n v="1913"/>
    <n v="1"/>
    <n v="1913"/>
    <n v="100147828"/>
    <x v="6"/>
    <s v="C SKZ 41328"/>
    <n v="0"/>
    <s v="cod"/>
    <d v="2016-07-01T00:00:00"/>
    <s v="Valid"/>
    <n v="1913"/>
    <n v="2016"/>
    <n v="7"/>
    <s v="2016-7"/>
    <d v="2023-07-16T00:00:00"/>
    <s v="FY17"/>
    <n v="56"/>
  </r>
  <r>
    <n v="211644"/>
    <s v="complete"/>
    <x v="0"/>
    <s v="Dany256564981654986456"/>
    <n v="100"/>
    <n v="1"/>
    <n v="165"/>
    <n v="100147829"/>
    <x v="11"/>
    <s v="\N"/>
    <n v="54.79"/>
    <s v="cod"/>
    <d v="2016-07-01T00:00:00"/>
    <s v="Net"/>
    <n v="100"/>
    <n v="2016"/>
    <n v="7"/>
    <s v="2016-7"/>
    <d v="2023-07-16T00:00:00"/>
    <s v="FY17"/>
    <n v="22"/>
  </r>
  <r>
    <n v="211645"/>
    <s v="complete"/>
    <x v="0"/>
    <s v="Dany72474879523146357896"/>
    <n v="65"/>
    <n v="1"/>
    <n v="165"/>
    <n v="100147829"/>
    <x v="11"/>
    <s v="\N"/>
    <n v="35.619999999999997"/>
    <s v="cod"/>
    <d v="2016-07-01T00:00:00"/>
    <s v="Net"/>
    <n v="65"/>
    <n v="2016"/>
    <n v="7"/>
    <s v="2016-7"/>
    <d v="2023-07-16T00:00:00"/>
    <s v="FY17"/>
    <n v="22"/>
  </r>
  <r>
    <n v="211646"/>
    <s v="complete"/>
    <x v="0"/>
    <s v="cr_PEANUT SALTY-200 GM"/>
    <n v="90"/>
    <n v="1"/>
    <n v="165"/>
    <n v="100147829"/>
    <x v="2"/>
    <s v="\N"/>
    <n v="49.32"/>
    <s v="cod"/>
    <d v="2016-07-01T00:00:00"/>
    <s v="Net"/>
    <n v="90"/>
    <n v="2016"/>
    <n v="7"/>
    <s v="2016-7"/>
    <d v="2023-07-16T00:00:00"/>
    <s v="FY17"/>
    <n v="22"/>
  </r>
  <r>
    <n v="211647"/>
    <s v="complete"/>
    <x v="0"/>
    <s v="cr_REWARI CHAKWAL"/>
    <n v="110"/>
    <n v="1"/>
    <n v="165"/>
    <n v="100147829"/>
    <x v="2"/>
    <s v="\N"/>
    <n v="60.27"/>
    <s v="cod"/>
    <d v="2016-07-01T00:00:00"/>
    <s v="Net"/>
    <n v="110"/>
    <n v="2016"/>
    <n v="7"/>
    <s v="2016-7"/>
    <d v="2023-07-16T00:00:00"/>
    <s v="FY17"/>
    <n v="22"/>
  </r>
  <r>
    <n v="211648"/>
    <s v="complete"/>
    <x v="0"/>
    <s v="kcc_active"/>
    <n v="180"/>
    <n v="1"/>
    <n v="180"/>
    <n v="100147830"/>
    <x v="1"/>
    <n v="80226"/>
    <n v="0"/>
    <s v="cod"/>
    <d v="2016-07-01T00:00:00"/>
    <s v="Net"/>
    <n v="180"/>
    <n v="2016"/>
    <n v="7"/>
    <s v="2016-7"/>
    <d v="2023-07-16T00:00:00"/>
    <s v="FY17"/>
    <n v="151"/>
  </r>
  <r>
    <n v="211649"/>
    <s v="complete"/>
    <x v="0"/>
    <s v="Al Muhafiz Sohan Halwa Almond"/>
    <n v="350"/>
    <n v="1"/>
    <n v="635"/>
    <n v="100147831"/>
    <x v="2"/>
    <s v="\N"/>
    <n v="0"/>
    <s v="cod"/>
    <d v="2016-07-01T00:00:00"/>
    <s v="Net"/>
    <n v="350"/>
    <n v="2016"/>
    <n v="7"/>
    <s v="2016-7"/>
    <d v="2023-07-16T00:00:00"/>
    <s v="FY17"/>
    <n v="152"/>
  </r>
  <r>
    <n v="211650"/>
    <s v="complete"/>
    <x v="0"/>
    <s v="UK_Sohan Halwa Tin Pack 400 Gms"/>
    <n v="285"/>
    <n v="1"/>
    <n v="635"/>
    <n v="100147831"/>
    <x v="2"/>
    <s v="\N"/>
    <n v="0"/>
    <s v="cod"/>
    <d v="2016-07-01T00:00:00"/>
    <s v="Net"/>
    <n v="285"/>
    <n v="2016"/>
    <n v="7"/>
    <s v="2016-7"/>
    <d v="2023-07-16T00:00:00"/>
    <s v="FY17"/>
    <n v="152"/>
  </r>
  <r>
    <n v="211651"/>
    <s v="complete"/>
    <x v="0"/>
    <s v="AKL_A131128850_SS-19_Blue"/>
    <n v="3975"/>
    <n v="1"/>
    <n v="3975"/>
    <n v="100147832"/>
    <x v="0"/>
    <s v="\N"/>
    <n v="0"/>
    <s v="cod"/>
    <d v="2016-07-01T00:00:00"/>
    <s v="Net"/>
    <n v="3975"/>
    <n v="2016"/>
    <n v="7"/>
    <s v="2016-7"/>
    <d v="2023-07-16T00:00:00"/>
    <s v="FY17"/>
    <n v="153"/>
  </r>
  <r>
    <n v="211652"/>
    <s v="canceled"/>
    <x v="0"/>
    <s v="ihijab_PN025"/>
    <n v="639"/>
    <n v="1"/>
    <n v="1269"/>
    <n v="100147833"/>
    <x v="0"/>
    <s v="\N"/>
    <n v="0"/>
    <s v="cod"/>
    <d v="2016-07-01T00:00:00"/>
    <s v="Gross"/>
    <n v="639"/>
    <n v="2016"/>
    <n v="7"/>
    <s v="2016-7"/>
    <d v="2023-07-16T00:00:00"/>
    <s v="FY17"/>
    <n v="154"/>
  </r>
  <r>
    <n v="211653"/>
    <s v="canceled"/>
    <x v="0"/>
    <s v="bed&amp;rest_Danika 3D"/>
    <n v="630"/>
    <n v="1"/>
    <n v="1269"/>
    <n v="100147833"/>
    <x v="5"/>
    <s v="\N"/>
    <n v="0"/>
    <s v="cod"/>
    <d v="2016-07-01T00:00:00"/>
    <s v="Gross"/>
    <n v="630"/>
    <n v="2016"/>
    <n v="7"/>
    <s v="2016-7"/>
    <d v="2023-07-16T00:00:00"/>
    <s v="FY17"/>
    <n v="154"/>
  </r>
  <r>
    <n v="211654"/>
    <s v="complete"/>
    <x v="0"/>
    <s v="kcc_krone deal"/>
    <n v="360"/>
    <n v="1"/>
    <n v="360"/>
    <n v="100147834"/>
    <x v="1"/>
    <s v="C-MUX-31510"/>
    <n v="0"/>
    <s v="cod"/>
    <d v="2016-07-01T00:00:00"/>
    <s v="Net"/>
    <n v="360"/>
    <n v="2016"/>
    <n v="7"/>
    <s v="2016-7"/>
    <d v="2023-07-16T00:00:00"/>
    <s v="FY17"/>
    <n v="43"/>
  </r>
  <r>
    <n v="211655"/>
    <s v="order_refunded"/>
    <x v="0"/>
    <s v="kcc_glamour deal"/>
    <n v="320"/>
    <n v="1"/>
    <n v="320"/>
    <n v="100147835"/>
    <x v="1"/>
    <s v="C-MUX-31510"/>
    <n v="0"/>
    <s v="cod"/>
    <d v="2016-07-01T00:00:00"/>
    <s v="Valid"/>
    <n v="320"/>
    <n v="2016"/>
    <n v="7"/>
    <s v="2016-7"/>
    <d v="2023-07-16T00:00:00"/>
    <s v="FY17"/>
    <n v="43"/>
  </r>
  <r>
    <n v="211656"/>
    <s v="canceled"/>
    <x v="0"/>
    <s v="VITAMIN_KOJIC ACID WHITENING CREAM"/>
    <n v="280"/>
    <n v="1"/>
    <n v="280"/>
    <n v="100147836"/>
    <x v="1"/>
    <s v="\N"/>
    <n v="0"/>
    <s v="cod"/>
    <d v="2016-07-01T00:00:00"/>
    <s v="Gross"/>
    <n v="280"/>
    <n v="2016"/>
    <n v="7"/>
    <s v="2016-7"/>
    <d v="2023-07-16T00:00:00"/>
    <s v="FY17"/>
    <n v="155"/>
  </r>
  <r>
    <n v="211657"/>
    <s v="order_refunded"/>
    <x v="0"/>
    <s v="PHILIPS_HP8600_32"/>
    <n v="2950"/>
    <n v="1"/>
    <n v="2950"/>
    <n v="100147837"/>
    <x v="1"/>
    <s v="\N"/>
    <n v="0"/>
    <s v="cod"/>
    <d v="2016-07-01T00:00:00"/>
    <s v="Valid"/>
    <n v="2950"/>
    <n v="2016"/>
    <n v="7"/>
    <s v="2016-7"/>
    <d v="2023-07-16T00:00:00"/>
    <s v="FY17"/>
    <n v="156"/>
  </r>
  <r>
    <n v="211658"/>
    <s v="complete"/>
    <x v="0"/>
    <s v="b&amp;d_Citrus Juicer CJ650   "/>
    <n v="3000"/>
    <n v="1"/>
    <n v="3000"/>
    <n v="100147838"/>
    <x v="4"/>
    <s v="\N"/>
    <n v="0"/>
    <s v="cod"/>
    <d v="2016-07-01T00:00:00"/>
    <s v="Net"/>
    <n v="3000"/>
    <n v="2016"/>
    <n v="7"/>
    <s v="2016-7"/>
    <d v="2023-07-16T00:00:00"/>
    <s v="FY17"/>
    <n v="157"/>
  </r>
  <r>
    <n v="211659"/>
    <s v="canceled"/>
    <x v="0"/>
    <s v="vitamin_Kojic Acid Whitening Face Wash"/>
    <n v="280"/>
    <n v="1"/>
    <n v="280"/>
    <n v="100147839"/>
    <x v="1"/>
    <s v="\N"/>
    <n v="0"/>
    <s v="cod"/>
    <d v="2016-07-01T00:00:00"/>
    <s v="Gross"/>
    <n v="280"/>
    <n v="2016"/>
    <n v="7"/>
    <s v="2016-7"/>
    <d v="2023-07-16T00:00:00"/>
    <s v="FY17"/>
    <n v="155"/>
  </r>
  <r>
    <n v="211660"/>
    <s v="complete"/>
    <x v="0"/>
    <s v="E TCF_Educate a child for a month-PKR 1250"/>
    <n v="1250"/>
    <n v="1"/>
    <n v="994"/>
    <n v="100147840"/>
    <x v="8"/>
    <s v="\N"/>
    <n v="0"/>
    <s v="cod"/>
    <d v="2016-07-01T00:00:00"/>
    <s v="Net"/>
    <n v="1250"/>
    <n v="2016"/>
    <n v="7"/>
    <s v="2016-7"/>
    <d v="2023-07-16T00:00:00"/>
    <s v="FY17"/>
    <n v="16"/>
  </r>
  <r>
    <n v="211661"/>
    <s v="canceled"/>
    <x v="0"/>
    <s v="bata_comfit-8614737-42-8"/>
    <n v="899"/>
    <n v="1"/>
    <n v="899"/>
    <n v="100147841"/>
    <x v="6"/>
    <s v="\N"/>
    <n v="0"/>
    <s v="cod"/>
    <d v="2016-07-01T00:00:00"/>
    <s v="Gross"/>
    <n v="899"/>
    <n v="2016"/>
    <n v="7"/>
    <s v="2016-7"/>
    <d v="2023-07-16T00:00:00"/>
    <s v="FY17"/>
    <n v="158"/>
  </r>
  <r>
    <n v="211663"/>
    <s v="complete"/>
    <x v="0"/>
    <s v="kcc_krone deal"/>
    <n v="360"/>
    <n v="1"/>
    <n v="360"/>
    <n v="100147842"/>
    <x v="1"/>
    <s v="C-MUX-48271"/>
    <n v="0"/>
    <s v="cod"/>
    <d v="2016-07-01T00:00:00"/>
    <s v="Net"/>
    <n v="360"/>
    <n v="2016"/>
    <n v="7"/>
    <s v="2016-7"/>
    <d v="2023-07-16T00:00:00"/>
    <s v="FY17"/>
    <n v="43"/>
  </r>
  <r>
    <n v="211664"/>
    <s v="complete"/>
    <x v="0"/>
    <s v="kcc_krone deal"/>
    <n v="360"/>
    <n v="1"/>
    <n v="360"/>
    <n v="100147843"/>
    <x v="1"/>
    <s v="C-MUX-48275"/>
    <n v="0"/>
    <s v="cod"/>
    <d v="2016-07-01T00:00:00"/>
    <s v="Net"/>
    <n v="360"/>
    <n v="2016"/>
    <n v="7"/>
    <s v="2016-7"/>
    <d v="2023-07-16T00:00:00"/>
    <s v="FY17"/>
    <n v="43"/>
  </r>
  <r>
    <n v="211665"/>
    <s v="complete"/>
    <x v="0"/>
    <s v="kcc_Cool Pocket Perfume"/>
    <n v="120"/>
    <n v="1"/>
    <n v="240"/>
    <n v="100147844"/>
    <x v="1"/>
    <s v="C-MUX-48275"/>
    <n v="0"/>
    <s v="cod"/>
    <d v="2016-07-01T00:00:00"/>
    <s v="Net"/>
    <n v="120"/>
    <n v="2016"/>
    <n v="7"/>
    <s v="2016-7"/>
    <d v="2023-07-16T00:00:00"/>
    <s v="FY17"/>
    <n v="43"/>
  </r>
  <r>
    <n v="211666"/>
    <s v="complete"/>
    <x v="0"/>
    <s v="kcc_Bold Pocket Perfume"/>
    <n v="120"/>
    <n v="1"/>
    <n v="240"/>
    <n v="100147844"/>
    <x v="1"/>
    <s v="C-MUX-48275"/>
    <n v="0"/>
    <s v="cod"/>
    <d v="2016-07-01T00:00:00"/>
    <s v="Net"/>
    <n v="120"/>
    <n v="2016"/>
    <n v="7"/>
    <s v="2016-7"/>
    <d v="2023-07-16T00:00:00"/>
    <s v="FY17"/>
    <n v="43"/>
  </r>
  <r>
    <n v="211667"/>
    <s v="canceled"/>
    <x v="0"/>
    <s v="UK_Gift Box Mix Sweets 500 Gms"/>
    <n v="330"/>
    <n v="1"/>
    <n v="4060"/>
    <n v="100147845"/>
    <x v="2"/>
    <s v="\N"/>
    <n v="0"/>
    <s v="mygateway"/>
    <d v="2016-07-01T00:00:00"/>
    <s v="Gross"/>
    <n v="330"/>
    <n v="2016"/>
    <n v="7"/>
    <s v="2016-7"/>
    <d v="2023-07-16T00:00:00"/>
    <s v="FY17"/>
    <n v="159"/>
  </r>
  <r>
    <n v="211668"/>
    <s v="canceled"/>
    <x v="0"/>
    <s v="RS_Gulab jaman Tin"/>
    <n v="435"/>
    <n v="1"/>
    <n v="4060"/>
    <n v="100147845"/>
    <x v="2"/>
    <s v="\N"/>
    <n v="0"/>
    <s v="mygateway"/>
    <d v="2016-07-01T00:00:00"/>
    <s v="Gross"/>
    <n v="435"/>
    <n v="2016"/>
    <n v="7"/>
    <s v="2016-7"/>
    <d v="2023-07-16T00:00:00"/>
    <s v="FY17"/>
    <n v="159"/>
  </r>
  <r>
    <n v="211669"/>
    <s v="canceled"/>
    <x v="0"/>
    <s v="Dynasty_Dynasty Spark-Off-White"/>
    <n v="3295"/>
    <n v="1"/>
    <n v="4060"/>
    <n v="100147845"/>
    <x v="6"/>
    <s v="\N"/>
    <n v="0"/>
    <s v="mygateway"/>
    <d v="2016-07-01T00:00:00"/>
    <s v="Gross"/>
    <n v="3295"/>
    <n v="2016"/>
    <n v="7"/>
    <s v="2016-7"/>
    <d v="2023-07-16T00:00:00"/>
    <s v="FY17"/>
    <n v="159"/>
  </r>
  <r>
    <n v="211670"/>
    <s v="canceled"/>
    <x v="0"/>
    <s v="mitsubhisi_1.0 Ton - SRK-13CMK"/>
    <n v="45215"/>
    <n v="1"/>
    <n v="45215"/>
    <n v="100147846"/>
    <x v="4"/>
    <s v="R-isb-57478"/>
    <n v="0"/>
    <s v="cod"/>
    <d v="2016-07-01T00:00:00"/>
    <s v="Gross"/>
    <n v="45215"/>
    <n v="2016"/>
    <n v="7"/>
    <s v="2016-7"/>
    <d v="2023-07-16T00:00:00"/>
    <s v="FY17"/>
    <n v="101"/>
  </r>
  <r>
    <n v="211671"/>
    <s v="canceled"/>
    <x v="0"/>
    <s v="Dynasty_Dynasty Spark-Grey"/>
    <n v="3295"/>
    <n v="1"/>
    <n v="4810"/>
    <n v="100147847"/>
    <x v="6"/>
    <s v="\N"/>
    <n v="0"/>
    <s v="mygateway"/>
    <d v="2016-07-01T00:00:00"/>
    <s v="Gross"/>
    <n v="3295"/>
    <n v="2016"/>
    <n v="7"/>
    <s v="2016-7"/>
    <d v="2023-07-16T00:00:00"/>
    <s v="FY17"/>
    <n v="159"/>
  </r>
  <r>
    <n v="211672"/>
    <s v="canceled"/>
    <x v="0"/>
    <s v="RS_Gulab jaman Tin"/>
    <n v="435"/>
    <n v="1"/>
    <n v="4810"/>
    <n v="100147847"/>
    <x v="2"/>
    <s v="\N"/>
    <n v="0"/>
    <s v="mygateway"/>
    <d v="2016-07-01T00:00:00"/>
    <s v="Gross"/>
    <n v="435"/>
    <n v="2016"/>
    <n v="7"/>
    <s v="2016-7"/>
    <d v="2023-07-16T00:00:00"/>
    <s v="FY17"/>
    <n v="159"/>
  </r>
  <r>
    <n v="211673"/>
    <s v="canceled"/>
    <x v="0"/>
    <s v="UK_Bangali Rasgulla Tin Pack  500 Gms"/>
    <n v="260"/>
    <n v="1"/>
    <n v="4810"/>
    <n v="100147847"/>
    <x v="2"/>
    <s v="\N"/>
    <n v="0"/>
    <s v="mygateway"/>
    <d v="2016-07-01T00:00:00"/>
    <s v="Gross"/>
    <n v="260"/>
    <n v="2016"/>
    <n v="7"/>
    <s v="2016-7"/>
    <d v="2023-07-16T00:00:00"/>
    <s v="FY17"/>
    <n v="159"/>
  </r>
  <r>
    <n v="211674"/>
    <s v="canceled"/>
    <x v="0"/>
    <s v="UK_Gift Box Mix Sweets 500 Gms"/>
    <n v="330"/>
    <n v="1"/>
    <n v="4810"/>
    <n v="100147847"/>
    <x v="2"/>
    <s v="\N"/>
    <n v="0"/>
    <s v="mygateway"/>
    <d v="2016-07-01T00:00:00"/>
    <s v="Gross"/>
    <n v="330"/>
    <n v="2016"/>
    <n v="7"/>
    <s v="2016-7"/>
    <d v="2023-07-16T00:00:00"/>
    <s v="FY17"/>
    <n v="159"/>
  </r>
  <r>
    <n v="211675"/>
    <s v="canceled"/>
    <x v="0"/>
    <s v="UK_Namkino Masala Sev 200 Gms"/>
    <n v="80"/>
    <n v="1"/>
    <n v="4810"/>
    <n v="100147847"/>
    <x v="2"/>
    <s v="\N"/>
    <n v="0"/>
    <s v="mygateway"/>
    <d v="2016-07-01T00:00:00"/>
    <s v="Gross"/>
    <n v="80"/>
    <n v="2016"/>
    <n v="7"/>
    <s v="2016-7"/>
    <d v="2023-07-16T00:00:00"/>
    <s v="FY17"/>
    <n v="159"/>
  </r>
  <r>
    <n v="211676"/>
    <s v="canceled"/>
    <x v="0"/>
    <s v="UK_Namkino Daal Moth Classic 160 Gms"/>
    <n v="90"/>
    <n v="1"/>
    <n v="4810"/>
    <n v="100147847"/>
    <x v="2"/>
    <s v="\N"/>
    <n v="0"/>
    <s v="mygateway"/>
    <d v="2016-07-01T00:00:00"/>
    <s v="Gross"/>
    <n v="90"/>
    <n v="2016"/>
    <n v="7"/>
    <s v="2016-7"/>
    <d v="2023-07-16T00:00:00"/>
    <s v="FY17"/>
    <n v="159"/>
  </r>
  <r>
    <n v="211677"/>
    <s v="canceled"/>
    <x v="0"/>
    <s v="UK_ Namkino Daal Moong 200 Gms"/>
    <n v="90"/>
    <n v="1"/>
    <n v="4810"/>
    <n v="100147847"/>
    <x v="2"/>
    <s v="\N"/>
    <n v="0"/>
    <s v="mygateway"/>
    <d v="2016-07-01T00:00:00"/>
    <s v="Gross"/>
    <n v="90"/>
    <n v="2016"/>
    <n v="7"/>
    <s v="2016-7"/>
    <d v="2023-07-16T00:00:00"/>
    <s v="FY17"/>
    <n v="159"/>
  </r>
  <r>
    <n v="211678"/>
    <s v="canceled"/>
    <x v="0"/>
    <s v="UK_Bhel Puri 200 Gms"/>
    <n v="150"/>
    <n v="1"/>
    <n v="4810"/>
    <n v="100147847"/>
    <x v="2"/>
    <s v="\N"/>
    <n v="0"/>
    <s v="mygateway"/>
    <d v="2016-07-01T00:00:00"/>
    <s v="Gross"/>
    <n v="150"/>
    <n v="2016"/>
    <n v="7"/>
    <s v="2016-7"/>
    <d v="2023-07-16T00:00:00"/>
    <s v="FY17"/>
    <n v="159"/>
  </r>
  <r>
    <n v="211679"/>
    <s v="canceled"/>
    <x v="0"/>
    <s v="UK_Namkino Khat Mitha Mix 200 Gms"/>
    <n v="80"/>
    <n v="1"/>
    <n v="4810"/>
    <n v="100147847"/>
    <x v="2"/>
    <s v="\N"/>
    <n v="0"/>
    <s v="mygateway"/>
    <d v="2016-07-01T00:00:00"/>
    <s v="Gross"/>
    <n v="80"/>
    <n v="2016"/>
    <n v="7"/>
    <s v="2016-7"/>
    <d v="2023-07-16T00:00:00"/>
    <s v="FY17"/>
    <n v="159"/>
  </r>
  <r>
    <n v="211680"/>
    <s v="order_refunded"/>
    <x v="0"/>
    <s v="Ctees_Paris Butterflies Pouch"/>
    <n v="990"/>
    <n v="2"/>
    <n v="1980"/>
    <n v="100147848"/>
    <x v="0"/>
    <s v="0KNFM"/>
    <n v="0"/>
    <s v="cod"/>
    <d v="2016-07-01T00:00:00"/>
    <s v="Valid"/>
    <n v="1980"/>
    <n v="2016"/>
    <n v="7"/>
    <s v="2016-7"/>
    <d v="2023-07-16T00:00:00"/>
    <s v="FY17"/>
    <n v="160"/>
  </r>
  <r>
    <n v="211681"/>
    <s v="order_refunded"/>
    <x v="0"/>
    <s v="bata_comfit-8644502-42-8"/>
    <n v="699"/>
    <n v="1"/>
    <n v="699"/>
    <n v="100147849"/>
    <x v="6"/>
    <s v="\N"/>
    <n v="0"/>
    <s v="cod"/>
    <d v="2016-07-01T00:00:00"/>
    <s v="Valid"/>
    <n v="699"/>
    <n v="2016"/>
    <n v="7"/>
    <s v="2016-7"/>
    <d v="2023-07-16T00:00:00"/>
    <s v="FY17"/>
    <n v="161"/>
  </r>
  <r>
    <n v="211683"/>
    <s v="canceled"/>
    <x v="0"/>
    <s v="Emo_SS-18755-41"/>
    <n v="699"/>
    <n v="1"/>
    <n v="699"/>
    <n v="100147850"/>
    <x v="6"/>
    <s v="\N"/>
    <n v="0"/>
    <s v="mygateway"/>
    <d v="2016-07-01T00:00:00"/>
    <s v="Gross"/>
    <n v="699"/>
    <n v="2016"/>
    <n v="7"/>
    <s v="2016-7"/>
    <d v="2023-07-16T00:00:00"/>
    <s v="FY17"/>
    <n v="162"/>
  </r>
  <r>
    <n v="211685"/>
    <s v="complete"/>
    <x v="0"/>
    <s v="itter_AB 1211"/>
    <n v="250"/>
    <n v="1"/>
    <n v="250"/>
    <n v="100147851"/>
    <x v="1"/>
    <s v="C_LHC_102999"/>
    <n v="0"/>
    <s v="cod"/>
    <d v="2016-07-01T00:00:00"/>
    <s v="Net"/>
    <n v="250"/>
    <n v="2016"/>
    <n v="7"/>
    <s v="2016-7"/>
    <d v="2023-07-16T00:00:00"/>
    <s v="FY17"/>
    <n v="163"/>
  </r>
  <r>
    <n v="211686"/>
    <s v="complete"/>
    <x v="0"/>
    <s v="itter_AB 1211"/>
    <n v="250"/>
    <n v="1"/>
    <n v="250"/>
    <n v="100147852"/>
    <x v="1"/>
    <s v="C_LHC_102999"/>
    <n v="0"/>
    <s v="cod"/>
    <d v="2016-07-01T00:00:00"/>
    <s v="Net"/>
    <n v="250"/>
    <n v="2016"/>
    <n v="7"/>
    <s v="2016-7"/>
    <d v="2023-07-16T00:00:00"/>
    <s v="FY17"/>
    <n v="163"/>
  </r>
  <r>
    <n v="211687"/>
    <s v="complete"/>
    <x v="0"/>
    <s v="itter_AB 1207"/>
    <n v="250"/>
    <n v="1"/>
    <n v="250"/>
    <n v="100147853"/>
    <x v="1"/>
    <s v="\N"/>
    <n v="0"/>
    <s v="cod"/>
    <d v="2016-07-01T00:00:00"/>
    <s v="Net"/>
    <n v="250"/>
    <n v="2016"/>
    <n v="7"/>
    <s v="2016-7"/>
    <d v="2023-07-16T00:00:00"/>
    <s v="FY17"/>
    <n v="164"/>
  </r>
  <r>
    <n v="211688"/>
    <s v="complete"/>
    <x v="0"/>
    <s v="kcc_Buy 2 Frey Air Freshener &amp; Get 1 Kasual Body Spray Free"/>
    <n v="240"/>
    <n v="5"/>
    <n v="1200"/>
    <n v="100147854"/>
    <x v="1"/>
    <s v="R-FSD-58130"/>
    <n v="0"/>
    <s v="cod"/>
    <d v="2016-07-01T00:00:00"/>
    <s v="Net"/>
    <n v="1200"/>
    <n v="2016"/>
    <n v="7"/>
    <s v="2016-7"/>
    <d v="2023-07-16T00:00:00"/>
    <s v="FY17"/>
    <n v="20"/>
  </r>
  <r>
    <n v="211689"/>
    <s v="complete"/>
    <x v="0"/>
    <s v="kcc_Buy 2 Frey Air Freshener &amp; Get 1 Kasual Body Spray Free"/>
    <n v="240"/>
    <n v="1"/>
    <n v="240"/>
    <n v="100147855"/>
    <x v="1"/>
    <s v="R-FSD-58130"/>
    <n v="0"/>
    <s v="cod"/>
    <d v="2016-07-01T00:00:00"/>
    <s v="Net"/>
    <n v="240"/>
    <n v="2016"/>
    <n v="7"/>
    <s v="2016-7"/>
    <d v="2023-07-16T00:00:00"/>
    <s v="FY17"/>
    <n v="20"/>
  </r>
  <r>
    <n v="211690"/>
    <s v="complete"/>
    <x v="0"/>
    <s v="WE_TU2"/>
    <n v="1530"/>
    <n v="1"/>
    <n v="529"/>
    <n v="100147856"/>
    <x v="0"/>
    <s v="\N"/>
    <n v="1300.6500000000001"/>
    <s v="cod"/>
    <d v="2016-07-01T00:00:00"/>
    <s v="Net"/>
    <n v="1530"/>
    <n v="2016"/>
    <n v="7"/>
    <s v="2016-7"/>
    <d v="2023-07-16T00:00:00"/>
    <s v="FY17"/>
    <n v="165"/>
  </r>
  <r>
    <n v="211691"/>
    <s v="complete"/>
    <x v="0"/>
    <s v="bata_bags_9064517-Brown"/>
    <n v="1999"/>
    <n v="1"/>
    <n v="529"/>
    <n v="100147856"/>
    <x v="0"/>
    <s v="\N"/>
    <n v="1699.35"/>
    <s v="cod"/>
    <d v="2016-07-01T00:00:00"/>
    <s v="Net"/>
    <n v="1999"/>
    <n v="2016"/>
    <n v="7"/>
    <s v="2016-7"/>
    <d v="2023-07-16T00:00:00"/>
    <s v="FY17"/>
    <n v="165"/>
  </r>
  <r>
    <n v="211692"/>
    <s v="complete"/>
    <x v="0"/>
    <s v="kcc_Buy 2 Frey Air Freshener &amp; Get 1 Kasual Body Spray Free"/>
    <n v="240"/>
    <n v="10"/>
    <n v="2400"/>
    <n v="100147857"/>
    <x v="1"/>
    <s v="R-FSD-58130"/>
    <n v="0"/>
    <s v="cod"/>
    <d v="2016-07-01T00:00:00"/>
    <s v="Net"/>
    <n v="2400"/>
    <n v="2016"/>
    <n v="7"/>
    <s v="2016-7"/>
    <d v="2023-07-16T00:00:00"/>
    <s v="FY17"/>
    <n v="20"/>
  </r>
  <r>
    <n v="211693"/>
    <s v="complete"/>
    <x v="0"/>
    <s v="kcc_Buy 2 Frey Air Freshener &amp; Get 1 Kasual Body Spray Free"/>
    <n v="240"/>
    <n v="1"/>
    <n v="240"/>
    <n v="100147858"/>
    <x v="1"/>
    <s v="R-FSD-58130"/>
    <n v="0"/>
    <s v="cod"/>
    <d v="2016-07-01T00:00:00"/>
    <s v="Net"/>
    <n v="240"/>
    <n v="2016"/>
    <n v="7"/>
    <s v="2016-7"/>
    <d v="2023-07-16T00:00:00"/>
    <s v="FY17"/>
    <n v="20"/>
  </r>
  <r>
    <n v="211694"/>
    <s v="canceled"/>
    <x v="0"/>
    <s v="sapil_Sapil Nancy Women 200ML"/>
    <n v="375"/>
    <n v="1"/>
    <n v="375"/>
    <n v="100147859"/>
    <x v="1"/>
    <s v="\N"/>
    <n v="0"/>
    <s v="mcblite"/>
    <d v="2016-07-01T00:00:00"/>
    <s v="Gross"/>
    <n v="375"/>
    <n v="2016"/>
    <n v="7"/>
    <s v="2016-7"/>
    <d v="2023-07-16T00:00:00"/>
    <s v="FY17"/>
    <n v="113"/>
  </r>
  <r>
    <n v="211695"/>
    <s v="complete"/>
    <x v="0"/>
    <s v="sapil_Sapil Nancy Women 200ML"/>
    <n v="375"/>
    <n v="1"/>
    <n v="375"/>
    <n v="100147860"/>
    <x v="1"/>
    <s v="\N"/>
    <n v="0"/>
    <s v="cashatdoorstep"/>
    <d v="2016-07-01T00:00:00"/>
    <s v="Net"/>
    <n v="375"/>
    <n v="2016"/>
    <n v="7"/>
    <s v="2016-7"/>
    <d v="2023-07-16T00:00:00"/>
    <s v="FY17"/>
    <n v="113"/>
  </r>
  <r>
    <n v="211696"/>
    <s v="order_refunded"/>
    <x v="0"/>
    <s v="ajmery_TA-3"/>
    <n v="999"/>
    <n v="1"/>
    <n v="999"/>
    <n v="100147861"/>
    <x v="6"/>
    <s v="\N"/>
    <n v="0"/>
    <s v="cod"/>
    <d v="2016-07-01T00:00:00"/>
    <s v="Valid"/>
    <n v="999"/>
    <n v="2016"/>
    <n v="7"/>
    <s v="2016-7"/>
    <d v="2023-07-16T00:00:00"/>
    <s v="FY17"/>
    <n v="166"/>
  </r>
  <r>
    <n v="211697"/>
    <s v="complete"/>
    <x v="0"/>
    <s v="rub_Rubian_VR-Box With Remote"/>
    <n v="1765"/>
    <n v="1"/>
    <n v="1765"/>
    <n v="100147862"/>
    <x v="3"/>
    <s v="\N"/>
    <n v="0"/>
    <s v="cod"/>
    <d v="2016-07-01T00:00:00"/>
    <s v="Net"/>
    <n v="1765"/>
    <n v="2016"/>
    <n v="7"/>
    <s v="2016-7"/>
    <d v="2023-07-16T00:00:00"/>
    <s v="FY17"/>
    <n v="167"/>
  </r>
  <r>
    <n v="211698"/>
    <s v="complete"/>
    <x v="0"/>
    <s v="RS_Gulab jaman Tin"/>
    <n v="435"/>
    <n v="1"/>
    <n v="235"/>
    <n v="100147863"/>
    <x v="2"/>
    <s v="\N"/>
    <n v="200"/>
    <s v="cod"/>
    <d v="2016-07-01T00:00:00"/>
    <s v="Net"/>
    <n v="435"/>
    <n v="2016"/>
    <n v="7"/>
    <s v="2016-7"/>
    <d v="2023-07-16T00:00:00"/>
    <s v="FY17"/>
    <n v="168"/>
  </r>
  <r>
    <n v="211699"/>
    <s v="complete"/>
    <x v="0"/>
    <s v="Emo-CT-24304 Green 8 Pocket Cargo Trouser-34"/>
    <n v="999"/>
    <n v="1"/>
    <n v="100"/>
    <n v="100147864"/>
    <x v="6"/>
    <s v="R-LHE-90613"/>
    <n v="0"/>
    <s v="cod"/>
    <d v="2016-07-01T00:00:00"/>
    <s v="Net"/>
    <n v="999"/>
    <n v="2016"/>
    <n v="7"/>
    <s v="2016-7"/>
    <d v="2023-07-16T00:00:00"/>
    <s v="FY17"/>
    <n v="169"/>
  </r>
  <r>
    <n v="211701"/>
    <s v="canceled"/>
    <x v="0"/>
    <s v="Al Muhafiz Sohan Halwa Almond"/>
    <n v="350"/>
    <n v="3"/>
    <n v="1050"/>
    <n v="100147865"/>
    <x v="2"/>
    <s v="\N"/>
    <n v="0"/>
    <s v="cod"/>
    <d v="2016-07-01T00:00:00"/>
    <s v="Gross"/>
    <n v="1050"/>
    <n v="2016"/>
    <n v="7"/>
    <s v="2016-7"/>
    <d v="2023-07-16T00:00:00"/>
    <s v="FY17"/>
    <n v="170"/>
  </r>
  <r>
    <n v="211702"/>
    <s v="complete"/>
    <x v="0"/>
    <s v="UK_Kala Jamun Tin Pack 500 Gms"/>
    <n v="260"/>
    <n v="1"/>
    <n v="180"/>
    <n v="100147866"/>
    <x v="2"/>
    <s v="\N"/>
    <n v="136.84"/>
    <s v="cod"/>
    <d v="2016-07-01T00:00:00"/>
    <s v="Net"/>
    <n v="260"/>
    <n v="2016"/>
    <n v="7"/>
    <s v="2016-7"/>
    <d v="2023-07-16T00:00:00"/>
    <s v="FY17"/>
    <n v="168"/>
  </r>
  <r>
    <n v="211703"/>
    <s v="complete"/>
    <x v="0"/>
    <s v="tram_TT25125100"/>
    <n v="120"/>
    <n v="1"/>
    <n v="180"/>
    <n v="100147866"/>
    <x v="5"/>
    <s v="\N"/>
    <n v="63.16"/>
    <s v="cod"/>
    <d v="2016-07-01T00:00:00"/>
    <s v="Net"/>
    <n v="120"/>
    <n v="2016"/>
    <n v="7"/>
    <s v="2016-7"/>
    <d v="2023-07-16T00:00:00"/>
    <s v="FY17"/>
    <n v="168"/>
  </r>
  <r>
    <n v="211704"/>
    <s v="complete"/>
    <x v="0"/>
    <s v="US-MSK-6-pink-2T"/>
    <n v="799"/>
    <n v="1"/>
    <n v="0"/>
    <n v="100147867"/>
    <x v="7"/>
    <s v="\N"/>
    <n v="0"/>
    <s v="productcredit"/>
    <d v="2016-07-01T00:00:00"/>
    <s v="Net"/>
    <n v="799"/>
    <n v="2016"/>
    <n v="7"/>
    <s v="2016-7"/>
    <d v="2023-07-16T00:00:00"/>
    <s v="FY17"/>
    <n v="171"/>
  </r>
  <r>
    <n v="211706"/>
    <s v="complete"/>
    <x v="0"/>
    <s v="ihijab_PN025"/>
    <n v="639"/>
    <n v="1"/>
    <n v="639"/>
    <n v="100147868"/>
    <x v="0"/>
    <n v="30071"/>
    <n v="0"/>
    <s v="cod"/>
    <d v="2016-07-01T00:00:00"/>
    <s v="Net"/>
    <n v="639"/>
    <n v="2016"/>
    <n v="7"/>
    <s v="2016-7"/>
    <d v="2023-07-16T00:00:00"/>
    <s v="FY17"/>
    <n v="172"/>
  </r>
  <r>
    <n v="211707"/>
    <s v="complete"/>
    <x v="0"/>
    <s v="kcc_krone deal"/>
    <n v="360"/>
    <n v="3"/>
    <n v="1080"/>
    <n v="100147869"/>
    <x v="1"/>
    <s v="c-mux42203"/>
    <n v="0"/>
    <s v="cod"/>
    <d v="2016-07-01T00:00:00"/>
    <s v="Net"/>
    <n v="1080"/>
    <n v="2016"/>
    <n v="7"/>
    <s v="2016-7"/>
    <d v="2023-07-16T00:00:00"/>
    <s v="FY17"/>
    <n v="43"/>
  </r>
  <r>
    <n v="211708"/>
    <s v="complete"/>
    <x v="0"/>
    <s v="ihijab_PN041"/>
    <n v="799"/>
    <n v="1"/>
    <n v="799"/>
    <n v="100147870"/>
    <x v="0"/>
    <n v="30071"/>
    <n v="0"/>
    <s v="cod"/>
    <d v="2016-07-01T00:00:00"/>
    <s v="Net"/>
    <n v="799"/>
    <n v="2016"/>
    <n v="7"/>
    <s v="2016-7"/>
    <d v="2023-07-16T00:00:00"/>
    <s v="FY17"/>
    <n v="172"/>
  </r>
  <r>
    <n v="211709"/>
    <s v="complete"/>
    <x v="0"/>
    <s v="asimjofaeanew_4A"/>
    <n v="5597"/>
    <n v="1"/>
    <n v="5597"/>
    <n v="100147871"/>
    <x v="0"/>
    <s v="\N"/>
    <n v="0"/>
    <s v="cod"/>
    <d v="2016-07-01T00:00:00"/>
    <s v="Net"/>
    <n v="5597"/>
    <n v="2016"/>
    <n v="7"/>
    <s v="2016-7"/>
    <d v="2023-07-16T00:00:00"/>
    <s v="FY17"/>
    <n v="173"/>
  </r>
  <r>
    <n v="211710"/>
    <s v="complete"/>
    <x v="0"/>
    <s v="tram_TT25128100"/>
    <n v="215"/>
    <n v="1"/>
    <n v="15"/>
    <n v="100147872"/>
    <x v="5"/>
    <s v="\N"/>
    <n v="200"/>
    <s v="cod"/>
    <d v="2016-07-01T00:00:00"/>
    <s v="Net"/>
    <n v="215"/>
    <n v="2016"/>
    <n v="7"/>
    <s v="2016-7"/>
    <d v="2023-07-16T00:00:00"/>
    <s v="FY17"/>
    <n v="174"/>
  </r>
  <r>
    <n v="211711"/>
    <s v="complete"/>
    <x v="0"/>
    <s v="Al Muhafiz Sohan Halwa Almond"/>
    <n v="350"/>
    <n v="3"/>
    <n v="1050"/>
    <n v="100147873"/>
    <x v="2"/>
    <s v="\N"/>
    <n v="0"/>
    <s v="cod"/>
    <d v="2016-07-01T00:00:00"/>
    <s v="Net"/>
    <n v="1050"/>
    <n v="2016"/>
    <n v="7"/>
    <s v="2016-7"/>
    <d v="2023-07-16T00:00:00"/>
    <s v="FY17"/>
    <n v="175"/>
  </r>
  <r>
    <n v="211712"/>
    <s v="complete"/>
    <x v="0"/>
    <s v="jackpot_JP-902"/>
    <n v="1315"/>
    <n v="1"/>
    <n v="1315"/>
    <n v="100147874"/>
    <x v="4"/>
    <s v="\N"/>
    <n v="0"/>
    <s v="cod"/>
    <d v="2016-07-01T00:00:00"/>
    <s v="Net"/>
    <n v="1315"/>
    <n v="2016"/>
    <n v="7"/>
    <s v="2016-7"/>
    <d v="2023-07-16T00:00:00"/>
    <s v="FY17"/>
    <n v="176"/>
  </r>
  <r>
    <n v="211713"/>
    <s v="complete"/>
    <x v="0"/>
    <s v="kcc_glamour deal"/>
    <n v="320"/>
    <n v="1"/>
    <n v="320"/>
    <n v="100147875"/>
    <x v="1"/>
    <s v="C-MUX-42203"/>
    <n v="0"/>
    <s v="cod"/>
    <d v="2016-07-01T00:00:00"/>
    <s v="Net"/>
    <n v="320"/>
    <n v="2016"/>
    <n v="7"/>
    <s v="2016-7"/>
    <d v="2023-07-16T00:00:00"/>
    <s v="FY17"/>
    <n v="43"/>
  </r>
  <r>
    <n v="211714"/>
    <s v="complete"/>
    <x v="0"/>
    <s v="kcc_krone deal"/>
    <n v="360"/>
    <n v="1"/>
    <n v="360"/>
    <n v="100147876"/>
    <x v="1"/>
    <s v="C-MUX-42203"/>
    <n v="0"/>
    <s v="cod"/>
    <d v="2016-07-01T00:00:00"/>
    <s v="Net"/>
    <n v="360"/>
    <n v="2016"/>
    <n v="7"/>
    <s v="2016-7"/>
    <d v="2023-07-16T00:00:00"/>
    <s v="FY17"/>
    <n v="43"/>
  </r>
  <r>
    <n v="211715"/>
    <s v="complete"/>
    <x v="0"/>
    <s v="kcc_glamour deal"/>
    <n v="320"/>
    <n v="1"/>
    <n v="320"/>
    <n v="100147877"/>
    <x v="1"/>
    <s v="C-MUX-42203"/>
    <n v="0"/>
    <s v="cod"/>
    <d v="2016-07-01T00:00:00"/>
    <s v="Net"/>
    <n v="320"/>
    <n v="2016"/>
    <n v="7"/>
    <s v="2016-7"/>
    <d v="2023-07-16T00:00:00"/>
    <s v="FY17"/>
    <n v="43"/>
  </r>
  <r>
    <n v="211716"/>
    <s v="complete"/>
    <x v="0"/>
    <s v="kcc_Buy 2 Frey Air Freshener &amp; Get 1 Kasual Body Spray Free"/>
    <n v="240"/>
    <n v="1"/>
    <n v="240"/>
    <n v="100147878"/>
    <x v="1"/>
    <s v="C-MUX-42203"/>
    <n v="0"/>
    <s v="cod"/>
    <d v="2016-07-01T00:00:00"/>
    <s v="Net"/>
    <n v="240"/>
    <n v="2016"/>
    <n v="7"/>
    <s v="2016-7"/>
    <d v="2023-07-16T00:00:00"/>
    <s v="FY17"/>
    <n v="43"/>
  </r>
  <r>
    <n v="211717"/>
    <s v="complete"/>
    <x v="0"/>
    <s v="sanasafinaz_march16_10B-Nationwide Delivery"/>
    <n v="5950"/>
    <n v="1"/>
    <n v="5950"/>
    <n v="100147879"/>
    <x v="0"/>
    <s v="\N"/>
    <n v="0"/>
    <s v="cod"/>
    <d v="2016-07-01T00:00:00"/>
    <s v="Net"/>
    <n v="5950"/>
    <n v="2016"/>
    <n v="7"/>
    <s v="2016-7"/>
    <d v="2023-07-16T00:00:00"/>
    <s v="FY17"/>
    <n v="177"/>
  </r>
  <r>
    <n v="211719"/>
    <s v="complete"/>
    <x v="0"/>
    <s v="kcc_glamour deal"/>
    <n v="320"/>
    <n v="1"/>
    <n v="320"/>
    <n v="100147880"/>
    <x v="1"/>
    <s v="C-MUX-42203"/>
    <n v="0"/>
    <s v="cod"/>
    <d v="2016-07-01T00:00:00"/>
    <s v="Net"/>
    <n v="320"/>
    <n v="2016"/>
    <n v="7"/>
    <s v="2016-7"/>
    <d v="2023-07-16T00:00:00"/>
    <s v="FY17"/>
    <n v="43"/>
  </r>
  <r>
    <n v="211720"/>
    <s v="complete"/>
    <x v="0"/>
    <s v="bed&amp;rest_Danika 3D"/>
    <n v="630"/>
    <n v="1"/>
    <n v="540"/>
    <n v="100147881"/>
    <x v="5"/>
    <s v="\N"/>
    <n v="225"/>
    <s v="cod"/>
    <d v="2016-07-01T00:00:00"/>
    <s v="Net"/>
    <n v="630"/>
    <n v="2016"/>
    <n v="7"/>
    <s v="2016-7"/>
    <d v="2023-07-16T00:00:00"/>
    <s v="FY17"/>
    <n v="178"/>
  </r>
  <r>
    <n v="211721"/>
    <s v="complete"/>
    <x v="0"/>
    <s v="HR_Punjabi Tadka 200g"/>
    <n v="210"/>
    <n v="1"/>
    <n v="540"/>
    <n v="100147881"/>
    <x v="2"/>
    <s v="\N"/>
    <n v="75"/>
    <s v="cod"/>
    <d v="2016-07-01T00:00:00"/>
    <s v="Net"/>
    <n v="210"/>
    <n v="2016"/>
    <n v="7"/>
    <s v="2016-7"/>
    <d v="2023-07-16T00:00:00"/>
    <s v="FY17"/>
    <n v="178"/>
  </r>
  <r>
    <n v="211722"/>
    <s v="complete"/>
    <x v="0"/>
    <s v="UK_Namkino Crunchy Nut Mix 200 Gms"/>
    <n v="100"/>
    <n v="1"/>
    <n v="100"/>
    <n v="100147882"/>
    <x v="2"/>
    <s v="\N"/>
    <n v="0"/>
    <s v="cod"/>
    <d v="2016-07-01T00:00:00"/>
    <s v="Net"/>
    <n v="100"/>
    <n v="2016"/>
    <n v="7"/>
    <s v="2016-7"/>
    <d v="2023-07-16T00:00:00"/>
    <s v="FY17"/>
    <n v="179"/>
  </r>
  <r>
    <n v="211723"/>
    <s v="order_refunded"/>
    <x v="0"/>
    <s v="Royal_Energy saver Fan 56 New Model"/>
    <n v="3900"/>
    <n v="1"/>
    <n v="3900"/>
    <n v="100147883"/>
    <x v="4"/>
    <s v="\N"/>
    <n v="0"/>
    <s v="cod"/>
    <d v="2016-07-01T00:00:00"/>
    <s v="Valid"/>
    <n v="3900"/>
    <n v="2016"/>
    <n v="7"/>
    <s v="2016-7"/>
    <d v="2023-07-16T00:00:00"/>
    <s v="FY17"/>
    <n v="180"/>
  </r>
  <r>
    <n v="211724"/>
    <s v="canceled"/>
    <x v="0"/>
    <s v="emo_Emo-MH-25104-M"/>
    <n v="899"/>
    <n v="2"/>
    <n v="1798"/>
    <n v="100147884"/>
    <x v="6"/>
    <s v="\N"/>
    <n v="0"/>
    <s v="cod"/>
    <d v="2016-07-01T00:00:00"/>
    <s v="Gross"/>
    <n v="1798"/>
    <n v="2016"/>
    <n v="7"/>
    <s v="2016-7"/>
    <d v="2023-07-16T00:00:00"/>
    <s v="FY17"/>
    <n v="181"/>
  </r>
  <r>
    <n v="211726"/>
    <s v="canceled"/>
    <x v="0"/>
    <s v="urban_URT0025 -L"/>
    <n v="1100"/>
    <n v="2"/>
    <n v="2200"/>
    <n v="100147885"/>
    <x v="6"/>
    <s v="\N"/>
    <n v="0"/>
    <s v="cod"/>
    <d v="2016-07-01T00:00:00"/>
    <s v="Gross"/>
    <n v="2200"/>
    <n v="2016"/>
    <n v="7"/>
    <s v="2016-7"/>
    <d v="2023-07-16T00:00:00"/>
    <s v="FY17"/>
    <n v="182"/>
  </r>
  <r>
    <n v="211728"/>
    <s v="canceled"/>
    <x v="0"/>
    <s v="Emo-CT-24302 Brown Twill Cotton 8 Pocket Cargo Trouser-30"/>
    <n v="999"/>
    <n v="2"/>
    <n v="1998"/>
    <n v="100147886"/>
    <x v="6"/>
    <s v="\N"/>
    <n v="0"/>
    <s v="cod"/>
    <d v="2016-07-01T00:00:00"/>
    <s v="Gross"/>
    <n v="1998"/>
    <n v="2016"/>
    <n v="7"/>
    <s v="2016-7"/>
    <d v="2023-07-16T00:00:00"/>
    <s v="FY17"/>
    <n v="182"/>
  </r>
  <r>
    <n v="211730"/>
    <s v="complete"/>
    <x v="0"/>
    <s v="J&amp;J_JJR-4"/>
    <n v="149"/>
    <n v="1"/>
    <n v="149"/>
    <n v="100147887"/>
    <x v="7"/>
    <s v="\N"/>
    <n v="0"/>
    <s v="cod"/>
    <d v="2016-07-01T00:00:00"/>
    <s v="Net"/>
    <n v="149"/>
    <n v="2016"/>
    <n v="7"/>
    <s v="2016-7"/>
    <d v="2023-07-16T00:00:00"/>
    <s v="FY17"/>
    <n v="183"/>
  </r>
  <r>
    <n v="211731"/>
    <s v="canceled"/>
    <x v="0"/>
    <s v="emo_Emo-MH-19734-M"/>
    <n v="799"/>
    <n v="2"/>
    <n v="1598"/>
    <n v="100147888"/>
    <x v="6"/>
    <s v="\N"/>
    <n v="0"/>
    <s v="cod"/>
    <d v="2016-07-01T00:00:00"/>
    <s v="Gross"/>
    <n v="1598"/>
    <n v="2016"/>
    <n v="7"/>
    <s v="2016-7"/>
    <d v="2023-07-16T00:00:00"/>
    <s v="FY17"/>
    <n v="182"/>
  </r>
  <r>
    <n v="211733"/>
    <s v="complete"/>
    <x v="0"/>
    <s v="RS_Soan Papri-250gm"/>
    <n v="150"/>
    <n v="1"/>
    <n v="150"/>
    <n v="100147889"/>
    <x v="2"/>
    <n v="41078"/>
    <n v="0"/>
    <s v="cod"/>
    <d v="2016-07-01T00:00:00"/>
    <s v="Net"/>
    <n v="150"/>
    <n v="2016"/>
    <n v="7"/>
    <s v="2016-7"/>
    <d v="2023-07-16T00:00:00"/>
    <s v="FY17"/>
    <n v="184"/>
  </r>
  <r>
    <n v="211734"/>
    <s v="canceled"/>
    <x v="1"/>
    <s v="UK_Namkino Mix Nimco 5 Pcs Gift Pack"/>
    <n v="495"/>
    <n v="1"/>
    <n v="495"/>
    <n v="100147890"/>
    <x v="2"/>
    <s v="\N"/>
    <n v="0"/>
    <s v="cod"/>
    <d v="2016-07-02T00:00:00"/>
    <s v="Gross"/>
    <n v="495"/>
    <n v="2016"/>
    <n v="7"/>
    <s v="2016-7"/>
    <d v="2023-07-16T00:00:00"/>
    <s v="FY17"/>
    <n v="185"/>
  </r>
  <r>
    <n v="211735"/>
    <s v="complete"/>
    <x v="1"/>
    <s v="dawlance_Refrigerator 9170WB Energy Saver"/>
    <n v="33685"/>
    <n v="1"/>
    <n v="33685"/>
    <n v="100147891"/>
    <x v="4"/>
    <s v="\N"/>
    <n v="0"/>
    <s v="cod"/>
    <d v="2016-07-02T00:00:00"/>
    <s v="Net"/>
    <n v="33685"/>
    <n v="2016"/>
    <n v="7"/>
    <s v="2016-7"/>
    <d v="2023-07-16T00:00:00"/>
    <s v="FY17"/>
    <n v="186"/>
  </r>
  <r>
    <n v="211736"/>
    <s v="complete"/>
    <x v="1"/>
    <s v="UK_Bangali Chum Chum Tin Pack  500 Gms"/>
    <n v="260"/>
    <n v="1"/>
    <n v="320"/>
    <n v="100147892"/>
    <x v="2"/>
    <s v="\N"/>
    <n v="100"/>
    <s v="cod"/>
    <d v="2016-07-02T00:00:00"/>
    <s v="Net"/>
    <n v="260"/>
    <n v="2016"/>
    <n v="7"/>
    <s v="2016-7"/>
    <d v="2023-07-16T00:00:00"/>
    <s v="FY17"/>
    <n v="168"/>
  </r>
  <r>
    <n v="211737"/>
    <s v="complete"/>
    <x v="1"/>
    <s v="UK_Bangali Rasgulla Tin Pack  500 Gms"/>
    <n v="260"/>
    <n v="1"/>
    <n v="320"/>
    <n v="100147892"/>
    <x v="2"/>
    <s v="\N"/>
    <n v="100"/>
    <s v="cod"/>
    <d v="2016-07-02T00:00:00"/>
    <s v="Net"/>
    <n v="260"/>
    <n v="2016"/>
    <n v="7"/>
    <s v="2016-7"/>
    <d v="2023-07-16T00:00:00"/>
    <s v="FY17"/>
    <n v="168"/>
  </r>
  <r>
    <n v="211738"/>
    <s v="canceled"/>
    <x v="1"/>
    <s v="bed&amp;rest_B3"/>
    <n v="630"/>
    <n v="1"/>
    <n v="1035"/>
    <n v="100147893"/>
    <x v="5"/>
    <s v="\N"/>
    <n v="0"/>
    <s v="cod"/>
    <d v="2016-07-02T00:00:00"/>
    <s v="Gross"/>
    <n v="630"/>
    <n v="2016"/>
    <n v="7"/>
    <s v="2016-7"/>
    <d v="2023-07-16T00:00:00"/>
    <s v="FY17"/>
    <n v="187"/>
  </r>
  <r>
    <n v="211739"/>
    <s v="canceled"/>
    <x v="1"/>
    <s v="Al Muhafiz Sohan Halwa Almond"/>
    <n v="350"/>
    <n v="1"/>
    <n v="1035"/>
    <n v="100147893"/>
    <x v="2"/>
    <s v="\N"/>
    <n v="0"/>
    <s v="cod"/>
    <d v="2016-07-02T00:00:00"/>
    <s v="Gross"/>
    <n v="350"/>
    <n v="2016"/>
    <n v="7"/>
    <s v="2016-7"/>
    <d v="2023-07-16T00:00:00"/>
    <s v="FY17"/>
    <n v="187"/>
  </r>
  <r>
    <n v="211740"/>
    <s v="canceled"/>
    <x v="1"/>
    <s v="tram_TT23080083"/>
    <n v="55"/>
    <n v="1"/>
    <n v="1035"/>
    <n v="100147893"/>
    <x v="5"/>
    <s v="\N"/>
    <n v="0"/>
    <s v="cod"/>
    <d v="2016-07-02T00:00:00"/>
    <s v="Gross"/>
    <n v="55"/>
    <n v="2016"/>
    <n v="7"/>
    <s v="2016-7"/>
    <d v="2023-07-16T00:00:00"/>
    <s v="FY17"/>
    <n v="187"/>
  </r>
  <r>
    <n v="211741"/>
    <s v="canceled"/>
    <x v="1"/>
    <s v="Samsung Galaxy J7"/>
    <n v="25999"/>
    <n v="1"/>
    <n v="25999"/>
    <n v="100147894"/>
    <x v="3"/>
    <s v="\N"/>
    <n v="0"/>
    <s v="ublcreditcard"/>
    <d v="2016-07-02T00:00:00"/>
    <s v="Gross"/>
    <n v="25999"/>
    <n v="2016"/>
    <n v="7"/>
    <s v="2016-7"/>
    <d v="2023-07-16T00:00:00"/>
    <s v="FY17"/>
    <n v="188"/>
  </r>
  <r>
    <n v="211742"/>
    <s v="complete"/>
    <x v="1"/>
    <s v="Al Muhafiz Sohan Halwa Walnut"/>
    <n v="510"/>
    <n v="1"/>
    <n v="210"/>
    <n v="100147895"/>
    <x v="2"/>
    <s v="\N"/>
    <n v="300"/>
    <s v="cod"/>
    <d v="2016-07-02T00:00:00"/>
    <s v="Net"/>
    <n v="510"/>
    <n v="2016"/>
    <n v="7"/>
    <s v="2016-7"/>
    <d v="2023-07-16T00:00:00"/>
    <s v="FY17"/>
    <n v="189"/>
  </r>
  <r>
    <n v="211743"/>
    <s v="order_refunded"/>
    <x v="1"/>
    <s v="ajmery_BAT-3-S"/>
    <n v="999"/>
    <n v="1"/>
    <n v="0"/>
    <n v="100147896"/>
    <x v="6"/>
    <s v="\N"/>
    <n v="0"/>
    <s v="customercredit"/>
    <d v="2016-07-02T00:00:00"/>
    <s v="Valid"/>
    <n v="999"/>
    <n v="2016"/>
    <n v="7"/>
    <s v="2016-7"/>
    <d v="2023-07-16T00:00:00"/>
    <s v="FY17"/>
    <n v="190"/>
  </r>
  <r>
    <n v="211745"/>
    <s v="complete"/>
    <x v="1"/>
    <s v="UC_Dark Navy Plain Polo-XL"/>
    <n v="650"/>
    <n v="1"/>
    <n v="2600"/>
    <n v="100147897"/>
    <x v="6"/>
    <s v="\N"/>
    <n v="0"/>
    <s v="cod"/>
    <d v="2016-07-02T00:00:00"/>
    <s v="Net"/>
    <n v="650"/>
    <n v="2016"/>
    <n v="7"/>
    <s v="2016-7"/>
    <d v="2023-07-16T00:00:00"/>
    <s v="FY17"/>
    <n v="191"/>
  </r>
  <r>
    <n v="211747"/>
    <s v="complete"/>
    <x v="1"/>
    <s v="UC_Rust Plain Polo-XL"/>
    <n v="650"/>
    <n v="1"/>
    <n v="2600"/>
    <n v="100147897"/>
    <x v="6"/>
    <s v="\N"/>
    <n v="0"/>
    <s v="cod"/>
    <d v="2016-07-02T00:00:00"/>
    <s v="Net"/>
    <n v="650"/>
    <n v="2016"/>
    <n v="7"/>
    <s v="2016-7"/>
    <d v="2023-07-16T00:00:00"/>
    <s v="FY17"/>
    <n v="191"/>
  </r>
  <r>
    <n v="211749"/>
    <s v="complete"/>
    <x v="1"/>
    <s v="UC_Purple Plain Polo-XL"/>
    <n v="650"/>
    <n v="1"/>
    <n v="2600"/>
    <n v="100147897"/>
    <x v="6"/>
    <s v="\N"/>
    <n v="0"/>
    <s v="cod"/>
    <d v="2016-07-02T00:00:00"/>
    <s v="Net"/>
    <n v="650"/>
    <n v="2016"/>
    <n v="7"/>
    <s v="2016-7"/>
    <d v="2023-07-16T00:00:00"/>
    <s v="FY17"/>
    <n v="191"/>
  </r>
  <r>
    <n v="211751"/>
    <s v="complete"/>
    <x v="1"/>
    <s v="UC_Lagoon Plain Polo-XL"/>
    <n v="650"/>
    <n v="1"/>
    <n v="2600"/>
    <n v="100147897"/>
    <x v="6"/>
    <s v="\N"/>
    <n v="0"/>
    <s v="cod"/>
    <d v="2016-07-02T00:00:00"/>
    <s v="Net"/>
    <n v="650"/>
    <n v="2016"/>
    <n v="7"/>
    <s v="2016-7"/>
    <d v="2023-07-16T00:00:00"/>
    <s v="FY17"/>
    <n v="191"/>
  </r>
  <r>
    <n v="211753"/>
    <s v="canceled"/>
    <x v="1"/>
    <s v="audionic9-542175-49576"/>
    <n v="2950"/>
    <n v="1"/>
    <n v="2950"/>
    <n v="100147898"/>
    <x v="10"/>
    <s v="\N"/>
    <n v="0"/>
    <s v="cod"/>
    <d v="2016-07-02T00:00:00"/>
    <s v="Gross"/>
    <n v="2950"/>
    <n v="2016"/>
    <n v="7"/>
    <s v="2016-7"/>
    <d v="2023-07-16T00:00:00"/>
    <s v="FY17"/>
    <n v="192"/>
  </r>
  <r>
    <n v="211754"/>
    <s v="canceled"/>
    <x v="1"/>
    <s v="shoppers stop_AndroidOTGAdaptor-7"/>
    <n v="220"/>
    <n v="1"/>
    <n v="220"/>
    <n v="100147899"/>
    <x v="3"/>
    <s v="\N"/>
    <n v="0"/>
    <s v="cod"/>
    <d v="2016-07-02T00:00:00"/>
    <s v="Gross"/>
    <n v="220"/>
    <n v="2016"/>
    <n v="7"/>
    <s v="2016-7"/>
    <d v="2023-07-16T00:00:00"/>
    <s v="FY17"/>
    <n v="193"/>
  </r>
  <r>
    <n v="211755"/>
    <s v="complete"/>
    <x v="1"/>
    <s v="RS_Kaju Barfi"/>
    <n v="425"/>
    <n v="10"/>
    <n v="4250"/>
    <n v="100147900"/>
    <x v="2"/>
    <s v="\N"/>
    <n v="0"/>
    <s v="cod"/>
    <d v="2016-07-02T00:00:00"/>
    <s v="Net"/>
    <n v="4250"/>
    <n v="2016"/>
    <n v="7"/>
    <s v="2016-7"/>
    <d v="2023-07-16T00:00:00"/>
    <s v="FY17"/>
    <n v="194"/>
  </r>
  <r>
    <n v="211756"/>
    <s v="canceled"/>
    <x v="1"/>
    <s v="sputnik_806/14A-8"/>
    <n v="2800"/>
    <n v="1"/>
    <n v="4000"/>
    <n v="100147901"/>
    <x v="6"/>
    <s v="\N"/>
    <n v="0"/>
    <s v="mcblite"/>
    <d v="2016-07-02T00:00:00"/>
    <s v="Gross"/>
    <n v="2800"/>
    <n v="2016"/>
    <n v="7"/>
    <s v="2016-7"/>
    <d v="2023-07-16T00:00:00"/>
    <s v="FY17"/>
    <n v="195"/>
  </r>
  <r>
    <n v="211758"/>
    <s v="canceled"/>
    <x v="1"/>
    <s v="Rajesh_White Wax Vac Ear Cleaner"/>
    <n v="1200"/>
    <n v="1"/>
    <n v="4000"/>
    <n v="100147901"/>
    <x v="4"/>
    <s v="\N"/>
    <n v="0"/>
    <s v="mcblite"/>
    <d v="2016-07-02T00:00:00"/>
    <s v="Gross"/>
    <n v="1200"/>
    <n v="2016"/>
    <n v="7"/>
    <s v="2016-7"/>
    <d v="2023-07-16T00:00:00"/>
    <s v="FY17"/>
    <n v="195"/>
  </r>
  <r>
    <n v="211759"/>
    <s v="canceled"/>
    <x v="1"/>
    <s v="Apple iPhone 6S 64GB"/>
    <n v="96499"/>
    <n v="1"/>
    <n v="96499"/>
    <n v="100147902"/>
    <x v="3"/>
    <s v="\N"/>
    <n v="0"/>
    <s v="ublcreditcard"/>
    <d v="2016-07-02T00:00:00"/>
    <s v="Gross"/>
    <n v="96499"/>
    <n v="2016"/>
    <n v="7"/>
    <s v="2016-7"/>
    <d v="2023-07-16T00:00:00"/>
    <s v="FY17"/>
    <n v="196"/>
  </r>
  <r>
    <n v="211760"/>
    <s v="canceled"/>
    <x v="1"/>
    <s v="Samsung Galaxy A7 710F (2016)"/>
    <n v="48000"/>
    <n v="1"/>
    <n v="48000"/>
    <n v="100147903"/>
    <x v="3"/>
    <s v="\N"/>
    <n v="0"/>
    <s v="ublcreditcard"/>
    <d v="2016-07-02T00:00:00"/>
    <s v="Gross"/>
    <n v="48000"/>
    <n v="2016"/>
    <n v="7"/>
    <s v="2016-7"/>
    <d v="2023-07-16T00:00:00"/>
    <s v="FY17"/>
    <n v="196"/>
  </r>
  <r>
    <n v="211761"/>
    <s v="canceled"/>
    <x v="1"/>
    <s v="casio_MTP-1183A-2ADF"/>
    <n v="2600"/>
    <n v="1"/>
    <n v="2600"/>
    <n v="100147904"/>
    <x v="6"/>
    <s v="\N"/>
    <n v="0"/>
    <s v="cod"/>
    <d v="2016-07-02T00:00:00"/>
    <s v="Gross"/>
    <n v="2600"/>
    <n v="2016"/>
    <n v="7"/>
    <s v="2016-7"/>
    <d v="2023-07-16T00:00:00"/>
    <s v="FY17"/>
    <n v="197"/>
  </r>
  <r>
    <n v="211762"/>
    <s v="canceled"/>
    <x v="1"/>
    <s v="stitchers_TnT 034-L"/>
    <n v="1499"/>
    <n v="1"/>
    <n v="1499"/>
    <n v="100147905"/>
    <x v="6"/>
    <s v="\N"/>
    <n v="0"/>
    <s v="cod"/>
    <d v="2016-07-02T00:00:00"/>
    <s v="Gross"/>
    <n v="1499"/>
    <n v="2016"/>
    <n v="7"/>
    <s v="2016-7"/>
    <d v="2023-07-16T00:00:00"/>
    <s v="FY17"/>
    <n v="198"/>
  </r>
  <r>
    <n v="211764"/>
    <s v="canceled"/>
    <x v="1"/>
    <s v="mitsubishi_1.5 ton SRC 18CLK"/>
    <n v="55850"/>
    <n v="1"/>
    <n v="55850"/>
    <n v="100147906"/>
    <x v="4"/>
    <s v="\N"/>
    <n v="0"/>
    <s v="cod"/>
    <d v="2016-07-02T00:00:00"/>
    <s v="Gross"/>
    <n v="55850"/>
    <n v="2016"/>
    <n v="7"/>
    <s v="2016-7"/>
    <d v="2023-07-16T00:00:00"/>
    <s v="FY17"/>
    <n v="199"/>
  </r>
  <r>
    <n v="211765"/>
    <s v="canceled"/>
    <x v="1"/>
    <s v="Samsung Galaxy A7 710F (2016)"/>
    <n v="48000"/>
    <n v="1"/>
    <n v="48000"/>
    <n v="100147907"/>
    <x v="3"/>
    <s v="\N"/>
    <n v="0"/>
    <s v="ublcreditcard"/>
    <d v="2016-07-02T00:00:00"/>
    <s v="Gross"/>
    <n v="48000"/>
    <n v="2016"/>
    <n v="7"/>
    <s v="2016-7"/>
    <d v="2023-07-16T00:00:00"/>
    <s v="FY17"/>
    <n v="200"/>
  </r>
  <r>
    <n v="211766"/>
    <s v="complete"/>
    <x v="1"/>
    <s v="qzs_Blue Cotton Broad Neck T-shirt"/>
    <n v="795"/>
    <n v="1"/>
    <n v="795"/>
    <n v="100147908"/>
    <x v="6"/>
    <s v="\N"/>
    <n v="0"/>
    <s v="cod"/>
    <d v="2016-07-02T00:00:00"/>
    <s v="Net"/>
    <n v="795"/>
    <n v="2016"/>
    <n v="7"/>
    <s v="2016-7"/>
    <d v="2023-07-16T00:00:00"/>
    <s v="FY17"/>
    <n v="201"/>
  </r>
  <r>
    <n v="211767"/>
    <s v="complete"/>
    <x v="1"/>
    <s v="mitsubishi_1.5 ton SRC 18CLK"/>
    <n v="55850"/>
    <n v="1"/>
    <n v="55850"/>
    <n v="100147909"/>
    <x v="4"/>
    <s v="\N"/>
    <n v="0"/>
    <s v="cod"/>
    <d v="2016-07-02T00:00:00"/>
    <s v="Net"/>
    <n v="55850"/>
    <n v="2016"/>
    <n v="7"/>
    <s v="2016-7"/>
    <d v="2023-07-16T00:00:00"/>
    <s v="FY17"/>
    <n v="199"/>
  </r>
  <r>
    <n v="211768"/>
    <s v="canceled"/>
    <x v="1"/>
    <s v="Samsung Galaxy A7 710F (2016)"/>
    <n v="48000"/>
    <n v="1"/>
    <n v="48000"/>
    <n v="100147910"/>
    <x v="3"/>
    <s v="\N"/>
    <n v="0"/>
    <s v="mygateway"/>
    <d v="2016-07-02T00:00:00"/>
    <s v="Gross"/>
    <n v="48000"/>
    <n v="2016"/>
    <n v="7"/>
    <s v="2016-7"/>
    <d v="2023-07-16T00:00:00"/>
    <s v="FY17"/>
    <n v="200"/>
  </r>
  <r>
    <n v="211769"/>
    <s v="canceled"/>
    <x v="1"/>
    <s v="Apple iPhone 6S 16GB"/>
    <n v="80000"/>
    <n v="1"/>
    <n v="80000"/>
    <n v="100147911"/>
    <x v="3"/>
    <s v="\N"/>
    <n v="0"/>
    <s v="ublcreditcard"/>
    <d v="2016-07-02T00:00:00"/>
    <s v="Gross"/>
    <n v="80000"/>
    <n v="2016"/>
    <n v="7"/>
    <s v="2016-7"/>
    <d v="2023-07-16T00:00:00"/>
    <s v="FY17"/>
    <n v="200"/>
  </r>
  <r>
    <n v="211770"/>
    <s v="complete"/>
    <x v="1"/>
    <s v="vitamin_Milk Thistle Liver Formula"/>
    <n v="480"/>
    <n v="1"/>
    <n v="480"/>
    <n v="100147912"/>
    <x v="13"/>
    <s v="\N"/>
    <n v="0"/>
    <s v="cod"/>
    <d v="2016-07-02T00:00:00"/>
    <s v="Net"/>
    <n v="480"/>
    <n v="2016"/>
    <n v="7"/>
    <s v="2016-7"/>
    <d v="2023-07-16T00:00:00"/>
    <s v="FY17"/>
    <n v="202"/>
  </r>
  <r>
    <n v="211771"/>
    <s v="order_refunded"/>
    <x v="1"/>
    <s v="vitamin_Milk Thistle Liver Formula"/>
    <n v="480"/>
    <n v="1"/>
    <n v="480"/>
    <n v="100147913"/>
    <x v="13"/>
    <s v="\N"/>
    <n v="0"/>
    <s v="cod"/>
    <d v="2016-07-02T00:00:00"/>
    <s v="Valid"/>
    <n v="480"/>
    <n v="2016"/>
    <n v="7"/>
    <s v="2016-7"/>
    <d v="2023-07-16T00:00:00"/>
    <s v="FY17"/>
    <n v="202"/>
  </r>
  <r>
    <n v="211772"/>
    <s v="order_refunded"/>
    <x v="1"/>
    <s v="Q&amp;Q_VW90-112Y"/>
    <n v="1700"/>
    <n v="1"/>
    <n v="1700"/>
    <n v="100147914"/>
    <x v="6"/>
    <s v="\N"/>
    <n v="0"/>
    <s v="cod"/>
    <d v="2016-07-02T00:00:00"/>
    <s v="Valid"/>
    <n v="1700"/>
    <n v="2016"/>
    <n v="7"/>
    <s v="2016-7"/>
    <d v="2023-07-16T00:00:00"/>
    <s v="FY17"/>
    <n v="203"/>
  </r>
  <r>
    <n v="211773"/>
    <s v="canceled"/>
    <x v="1"/>
    <s v="emo_MK-19113-S"/>
    <n v="1299"/>
    <n v="1"/>
    <n v="12525.1"/>
    <n v="100147915"/>
    <x v="6"/>
    <s v="\N"/>
    <n v="0"/>
    <s v="mygateway"/>
    <d v="2016-07-02T00:00:00"/>
    <s v="Gross"/>
    <n v="1299"/>
    <n v="2016"/>
    <n v="7"/>
    <s v="2016-7"/>
    <d v="2023-07-16T00:00:00"/>
    <s v="FY17"/>
    <n v="204"/>
  </r>
  <r>
    <n v="211775"/>
    <s v="canceled"/>
    <x v="1"/>
    <s v="Tiraaz_Tm-02-012-S"/>
    <n v="2678"/>
    <n v="1"/>
    <n v="12525.1"/>
    <n v="100147915"/>
    <x v="6"/>
    <s v="\N"/>
    <n v="0"/>
    <s v="mygateway"/>
    <d v="2016-07-02T00:00:00"/>
    <s v="Gross"/>
    <n v="2678"/>
    <n v="2016"/>
    <n v="7"/>
    <s v="2016-7"/>
    <d v="2023-07-16T00:00:00"/>
    <s v="FY17"/>
    <n v="204"/>
  </r>
  <r>
    <n v="211777"/>
    <s v="canceled"/>
    <x v="1"/>
    <s v="Tiraaz_Tm-02-016-S"/>
    <n v="3103"/>
    <n v="1"/>
    <n v="12525.1"/>
    <n v="100147915"/>
    <x v="6"/>
    <s v="\N"/>
    <n v="0"/>
    <s v="mygateway"/>
    <d v="2016-07-02T00:00:00"/>
    <s v="Gross"/>
    <n v="3103"/>
    <n v="2016"/>
    <n v="7"/>
    <s v="2016-7"/>
    <d v="2023-07-16T00:00:00"/>
    <s v="FY17"/>
    <n v="204"/>
  </r>
  <r>
    <n v="211779"/>
    <s v="order_refunded"/>
    <x v="1"/>
    <s v="Dynasty_Dynasty Spark-Royal Blue"/>
    <n v="3295"/>
    <n v="1"/>
    <n v="9885"/>
    <n v="100147916"/>
    <x v="6"/>
    <s v="\N"/>
    <n v="0"/>
    <s v="cod"/>
    <d v="2016-07-02T00:00:00"/>
    <s v="Valid"/>
    <n v="3295"/>
    <n v="2016"/>
    <n v="7"/>
    <s v="2016-7"/>
    <d v="2023-07-16T00:00:00"/>
    <s v="FY17"/>
    <n v="205"/>
  </r>
  <r>
    <n v="211780"/>
    <s v="order_refunded"/>
    <x v="1"/>
    <s v="Dynasty_Dynasty Spark-French Blue"/>
    <n v="3295"/>
    <n v="1"/>
    <n v="9885"/>
    <n v="100147916"/>
    <x v="6"/>
    <s v="\N"/>
    <n v="0"/>
    <s v="cod"/>
    <d v="2016-07-02T00:00:00"/>
    <s v="Valid"/>
    <n v="3295"/>
    <n v="2016"/>
    <n v="7"/>
    <s v="2016-7"/>
    <d v="2023-07-16T00:00:00"/>
    <s v="FY17"/>
    <n v="205"/>
  </r>
  <r>
    <n v="211781"/>
    <s v="order_refunded"/>
    <x v="1"/>
    <s v="Dynasty_Dynasty Spark-Brown"/>
    <n v="3295"/>
    <n v="1"/>
    <n v="9885"/>
    <n v="100147916"/>
    <x v="6"/>
    <s v="\N"/>
    <n v="0"/>
    <s v="cod"/>
    <d v="2016-07-02T00:00:00"/>
    <s v="Valid"/>
    <n v="3295"/>
    <n v="2016"/>
    <n v="7"/>
    <s v="2016-7"/>
    <d v="2023-07-16T00:00:00"/>
    <s v="FY17"/>
    <n v="205"/>
  </r>
  <r>
    <n v="211782"/>
    <s v="canceled"/>
    <x v="1"/>
    <s v="Emo_SS-24020-42"/>
    <n v="1050"/>
    <n v="1"/>
    <n v="5342.98"/>
    <n v="100147917"/>
    <x v="6"/>
    <s v="\N"/>
    <n v="0"/>
    <s v="mygateway"/>
    <d v="2016-07-02T00:00:00"/>
    <s v="Gross"/>
    <n v="1050"/>
    <n v="2016"/>
    <n v="7"/>
    <s v="2016-7"/>
    <d v="2023-07-16T00:00:00"/>
    <s v="FY17"/>
    <n v="204"/>
  </r>
  <r>
    <n v="211784"/>
    <s v="canceled"/>
    <x v="1"/>
    <s v="GBH_GS802-7"/>
    <n v="2995"/>
    <n v="1"/>
    <n v="2995"/>
    <n v="100147918"/>
    <x v="8"/>
    <s v="\N"/>
    <n v="0"/>
    <s v="cod"/>
    <d v="2016-07-02T00:00:00"/>
    <s v="Gross"/>
    <n v="2995"/>
    <n v="2016"/>
    <n v="7"/>
    <s v="2016-7"/>
    <d v="2023-07-16T00:00:00"/>
    <s v="FY17"/>
    <n v="206"/>
  </r>
  <r>
    <n v="211786"/>
    <s v="order_refunded"/>
    <x v="1"/>
    <s v="Mochika_M0001129-10"/>
    <n v="1148"/>
    <n v="1"/>
    <n v="1148"/>
    <n v="100147919"/>
    <x v="6"/>
    <s v="\N"/>
    <n v="0"/>
    <s v="cod"/>
    <d v="2016-07-02T00:00:00"/>
    <s v="Valid"/>
    <n v="1148"/>
    <n v="2016"/>
    <n v="7"/>
    <s v="2016-7"/>
    <d v="2023-07-16T00:00:00"/>
    <s v="FY17"/>
    <n v="207"/>
  </r>
  <r>
    <n v="211788"/>
    <s v="canceled"/>
    <x v="1"/>
    <s v="ajmery_TA-3"/>
    <n v="999"/>
    <n v="1"/>
    <n v="999"/>
    <n v="100147920"/>
    <x v="6"/>
    <s v="\N"/>
    <n v="0"/>
    <s v="cod"/>
    <d v="2016-07-02T00:00:00"/>
    <s v="Gross"/>
    <n v="999"/>
    <n v="2016"/>
    <n v="7"/>
    <s v="2016-7"/>
    <d v="2023-07-16T00:00:00"/>
    <s v="FY17"/>
    <n v="207"/>
  </r>
  <r>
    <n v="211791"/>
    <s v="complete"/>
    <x v="1"/>
    <s v="RS_cake rusk"/>
    <n v="190"/>
    <n v="1"/>
    <n v="190"/>
    <n v="100147922"/>
    <x v="2"/>
    <s v="\N"/>
    <n v="0"/>
    <s v="cod"/>
    <d v="2016-07-02T00:00:00"/>
    <s v="Net"/>
    <n v="190"/>
    <n v="2016"/>
    <n v="7"/>
    <s v="2016-7"/>
    <d v="2023-07-16T00:00:00"/>
    <s v="FY17"/>
    <n v="208"/>
  </r>
  <r>
    <n v="211789"/>
    <s v="canceled"/>
    <x v="1"/>
    <s v="Al Muhafiz Sohan Halwa Almond"/>
    <n v="350"/>
    <n v="1"/>
    <n v="630"/>
    <n v="100147921"/>
    <x v="2"/>
    <s v="\N"/>
    <n v="0"/>
    <s v="cod"/>
    <d v="2016-07-02T00:00:00"/>
    <s v="Gross"/>
    <n v="350"/>
    <n v="2016"/>
    <n v="7"/>
    <s v="2016-7"/>
    <d v="2023-07-16T00:00:00"/>
    <s v="FY17"/>
    <n v="209"/>
  </r>
  <r>
    <n v="211790"/>
    <s v="canceled"/>
    <x v="1"/>
    <s v="RS_Karachi Halwa Tin"/>
    <n v="280"/>
    <n v="1"/>
    <n v="630"/>
    <n v="100147921"/>
    <x v="2"/>
    <s v="\N"/>
    <n v="0"/>
    <s v="cod"/>
    <d v="2016-07-02T00:00:00"/>
    <s v="Gross"/>
    <n v="280"/>
    <n v="2016"/>
    <n v="7"/>
    <s v="2016-7"/>
    <d v="2023-07-16T00:00:00"/>
    <s v="FY17"/>
    <n v="209"/>
  </r>
  <r>
    <n v="211792"/>
    <s v="order_refunded"/>
    <x v="1"/>
    <s v="cr_AJWA DATES (400 GM)"/>
    <n v="925"/>
    <n v="1"/>
    <n v="725"/>
    <n v="100147923"/>
    <x v="2"/>
    <s v="\N"/>
    <n v="200"/>
    <s v="cod"/>
    <d v="2016-07-02T00:00:00"/>
    <s v="Valid"/>
    <n v="925"/>
    <n v="2016"/>
    <n v="7"/>
    <s v="2016-7"/>
    <d v="2023-07-16T00:00:00"/>
    <s v="FY17"/>
    <n v="210"/>
  </r>
  <r>
    <n v="211793"/>
    <s v="complete"/>
    <x v="1"/>
    <s v="kcc_Bold Pocket Perfume"/>
    <n v="120"/>
    <n v="2"/>
    <n v="240"/>
    <n v="100147924"/>
    <x v="1"/>
    <s v="C-SKZ43603"/>
    <n v="0"/>
    <s v="cod"/>
    <d v="2016-07-02T00:00:00"/>
    <s v="Net"/>
    <n v="240"/>
    <n v="2016"/>
    <n v="7"/>
    <s v="2016-7"/>
    <d v="2023-07-16T00:00:00"/>
    <s v="FY17"/>
    <n v="211"/>
  </r>
  <r>
    <n v="211794"/>
    <s v="complete"/>
    <x v="1"/>
    <s v="UK_Gift Box Pistachio Delight 500 Gms"/>
    <n v="370"/>
    <n v="1"/>
    <n v="170"/>
    <n v="100147925"/>
    <x v="2"/>
    <s v="\N"/>
    <n v="200"/>
    <s v="cod"/>
    <d v="2016-07-02T00:00:00"/>
    <s v="Net"/>
    <n v="370"/>
    <n v="2016"/>
    <n v="7"/>
    <s v="2016-7"/>
    <d v="2023-07-16T00:00:00"/>
    <s v="FY17"/>
    <n v="212"/>
  </r>
  <r>
    <n v="211795"/>
    <s v="complete"/>
    <x v="1"/>
    <s v="kcc_Sultanat Pocket Perfume"/>
    <n v="120"/>
    <n v="1"/>
    <n v="120"/>
    <n v="100147926"/>
    <x v="1"/>
    <s v="C-SKZ43603"/>
    <n v="0"/>
    <s v="cod"/>
    <d v="2016-07-02T00:00:00"/>
    <s v="Net"/>
    <n v="120"/>
    <n v="2016"/>
    <n v="7"/>
    <s v="2016-7"/>
    <d v="2023-07-16T00:00:00"/>
    <s v="FY17"/>
    <n v="213"/>
  </r>
  <r>
    <n v="211796"/>
    <s v="complete"/>
    <x v="1"/>
    <s v="kcc_Asool Pocket Perfume"/>
    <n v="120"/>
    <n v="1"/>
    <n v="120"/>
    <n v="100147927"/>
    <x v="1"/>
    <s v="C-SKZ43603"/>
    <n v="0"/>
    <s v="cod"/>
    <d v="2016-07-02T00:00:00"/>
    <s v="Net"/>
    <n v="120"/>
    <n v="2016"/>
    <n v="7"/>
    <s v="2016-7"/>
    <d v="2023-07-16T00:00:00"/>
    <s v="FY17"/>
    <n v="213"/>
  </r>
  <r>
    <n v="211797"/>
    <s v="complete"/>
    <x v="1"/>
    <s v="UK_Gift Box Pistachio Delight 500 Gms"/>
    <n v="370"/>
    <n v="1"/>
    <n v="170"/>
    <n v="100147928"/>
    <x v="2"/>
    <s v="\N"/>
    <n v="200"/>
    <s v="cod"/>
    <d v="2016-07-02T00:00:00"/>
    <s v="Net"/>
    <n v="370"/>
    <n v="2016"/>
    <n v="7"/>
    <s v="2016-7"/>
    <d v="2023-07-16T00:00:00"/>
    <s v="FY17"/>
    <n v="212"/>
  </r>
  <r>
    <n v="211798"/>
    <s v="complete"/>
    <x v="1"/>
    <s v="Al Muhafiz Sohan Halwa Almond"/>
    <n v="350"/>
    <n v="1"/>
    <n v="350"/>
    <n v="100147929"/>
    <x v="2"/>
    <s v="\N"/>
    <n v="0"/>
    <s v="cod"/>
    <d v="2016-07-02T00:00:00"/>
    <s v="Net"/>
    <n v="350"/>
    <n v="2016"/>
    <n v="7"/>
    <s v="2016-7"/>
    <d v="2023-07-16T00:00:00"/>
    <s v="FY17"/>
    <n v="68"/>
  </r>
  <r>
    <n v="211799"/>
    <s v="canceled"/>
    <x v="1"/>
    <s v="Haier G20"/>
    <n v="4380"/>
    <n v="2"/>
    <n v="8760"/>
    <n v="100147930"/>
    <x v="3"/>
    <s v="\N"/>
    <n v="0"/>
    <s v="cod"/>
    <d v="2016-07-02T00:00:00"/>
    <s v="Gross"/>
    <n v="8760"/>
    <n v="2016"/>
    <n v="7"/>
    <s v="2016-7"/>
    <d v="2023-07-16T00:00:00"/>
    <s v="FY17"/>
    <n v="214"/>
  </r>
  <r>
    <n v="211800"/>
    <s v="canceled"/>
    <x v="1"/>
    <s v="Eco Star_32U557"/>
    <n v="20104"/>
    <n v="1"/>
    <n v="20104"/>
    <n v="100147931"/>
    <x v="10"/>
    <s v="v"/>
    <n v="0"/>
    <s v="internetbanking"/>
    <d v="2016-07-02T00:00:00"/>
    <s v="Gross"/>
    <n v="20104"/>
    <n v="2016"/>
    <n v="7"/>
    <s v="2016-7"/>
    <d v="2023-07-16T00:00:00"/>
    <s v="FY17"/>
    <n v="215"/>
  </r>
  <r>
    <n v="211801"/>
    <s v="canceled"/>
    <x v="1"/>
    <s v="Dany6-954217-555652"/>
    <n v="2050"/>
    <n v="10"/>
    <n v="20500"/>
    <n v="100147932"/>
    <x v="11"/>
    <s v="\N"/>
    <n v="0"/>
    <s v="cod"/>
    <d v="2016-07-02T00:00:00"/>
    <s v="Gross"/>
    <n v="20500"/>
    <n v="2016"/>
    <n v="7"/>
    <s v="2016-7"/>
    <d v="2023-07-16T00:00:00"/>
    <s v="FY17"/>
    <n v="216"/>
  </r>
  <r>
    <n v="211802"/>
    <s v="complete"/>
    <x v="1"/>
    <s v="kcc_lavender"/>
    <n v="120"/>
    <n v="1"/>
    <n v="264"/>
    <n v="100147933"/>
    <x v="5"/>
    <s v="C-PEW-33551"/>
    <n v="0"/>
    <s v="cod"/>
    <d v="2016-07-02T00:00:00"/>
    <s v="Net"/>
    <n v="120"/>
    <n v="2016"/>
    <n v="7"/>
    <s v="2016-7"/>
    <d v="2023-07-16T00:00:00"/>
    <s v="FY17"/>
    <n v="32"/>
  </r>
  <r>
    <n v="211803"/>
    <s v="complete"/>
    <x v="1"/>
    <s v="kkc_Fayha King Air Freshener"/>
    <n v="144"/>
    <n v="1"/>
    <n v="264"/>
    <n v="100147933"/>
    <x v="5"/>
    <s v="C-PEW-33551"/>
    <n v="0"/>
    <s v="cod"/>
    <d v="2016-07-02T00:00:00"/>
    <s v="Net"/>
    <n v="144"/>
    <n v="2016"/>
    <n v="7"/>
    <s v="2016-7"/>
    <d v="2023-07-16T00:00:00"/>
    <s v="FY17"/>
    <n v="32"/>
  </r>
  <r>
    <n v="211804"/>
    <s v="complete"/>
    <x v="1"/>
    <s v="kkc_Lavender King Air Freshener"/>
    <n v="144"/>
    <n v="1"/>
    <n v="144"/>
    <n v="100147934"/>
    <x v="5"/>
    <n v="3293"/>
    <n v="0"/>
    <s v="cod"/>
    <d v="2016-07-02T00:00:00"/>
    <s v="Net"/>
    <n v="144"/>
    <n v="2016"/>
    <n v="7"/>
    <s v="2016-7"/>
    <d v="2023-07-16T00:00:00"/>
    <s v="FY17"/>
    <n v="32"/>
  </r>
  <r>
    <n v="211805"/>
    <s v="complete"/>
    <x v="1"/>
    <s v="kcc_rose"/>
    <n v="120"/>
    <n v="1"/>
    <n v="120"/>
    <n v="100147935"/>
    <x v="5"/>
    <n v="105114"/>
    <n v="0"/>
    <s v="cod"/>
    <d v="2016-07-02T00:00:00"/>
    <s v="Net"/>
    <n v="120"/>
    <n v="2016"/>
    <n v="7"/>
    <s v="2016-7"/>
    <d v="2023-07-16T00:00:00"/>
    <s v="FY17"/>
    <n v="217"/>
  </r>
  <r>
    <n v="211806"/>
    <s v="complete"/>
    <x v="1"/>
    <s v="kcc_fresh"/>
    <n v="180"/>
    <n v="1"/>
    <n v="180"/>
    <n v="100147936"/>
    <x v="1"/>
    <n v="105114"/>
    <n v="0"/>
    <s v="cod"/>
    <d v="2016-07-02T00:00:00"/>
    <s v="Net"/>
    <n v="180"/>
    <n v="2016"/>
    <n v="7"/>
    <s v="2016-7"/>
    <d v="2023-07-16T00:00:00"/>
    <s v="FY17"/>
    <n v="217"/>
  </r>
  <r>
    <n v="211807"/>
    <s v="canceled"/>
    <x v="1"/>
    <s v="west point_WF-306"/>
    <n v="3070"/>
    <n v="1"/>
    <n v="3070"/>
    <n v="100147937"/>
    <x v="4"/>
    <s v="\N"/>
    <n v="0"/>
    <s v="cod"/>
    <d v="2016-07-02T00:00:00"/>
    <s v="Gross"/>
    <n v="3070"/>
    <n v="2016"/>
    <n v="7"/>
    <s v="2016-7"/>
    <d v="2023-07-16T00:00:00"/>
    <s v="FY17"/>
    <n v="218"/>
  </r>
  <r>
    <n v="211808"/>
    <s v="complete"/>
    <x v="1"/>
    <s v="RS_Sohan Halwa_Tin-1000 GM"/>
    <n v="600"/>
    <n v="2"/>
    <n v="1200"/>
    <n v="100147938"/>
    <x v="2"/>
    <s v="\N"/>
    <n v="0"/>
    <s v="cod"/>
    <d v="2016-07-02T00:00:00"/>
    <s v="Net"/>
    <n v="1200"/>
    <n v="2016"/>
    <n v="7"/>
    <s v="2016-7"/>
    <d v="2023-07-16T00:00:00"/>
    <s v="FY17"/>
    <n v="219"/>
  </r>
  <r>
    <n v="211810"/>
    <s v="order_refunded"/>
    <x v="1"/>
    <s v="kcc_glamour deal"/>
    <n v="320"/>
    <n v="1"/>
    <n v="320"/>
    <n v="100147939"/>
    <x v="1"/>
    <s v="c-uet-44938"/>
    <n v="0"/>
    <s v="cod"/>
    <d v="2016-07-02T00:00:00"/>
    <s v="Valid"/>
    <n v="320"/>
    <n v="2016"/>
    <n v="7"/>
    <s v="2016-7"/>
    <d v="2023-07-16T00:00:00"/>
    <s v="FY17"/>
    <n v="36"/>
  </r>
  <r>
    <n v="211811"/>
    <s v="order_refunded"/>
    <x v="1"/>
    <s v="Huawei P8 lite"/>
    <n v="19370"/>
    <n v="1"/>
    <n v="19370"/>
    <n v="100147940"/>
    <x v="3"/>
    <s v="C-RWP-31924"/>
    <n v="0"/>
    <s v="cod"/>
    <d v="2016-07-02T00:00:00"/>
    <s v="Valid"/>
    <n v="19370"/>
    <n v="2016"/>
    <n v="7"/>
    <s v="2016-7"/>
    <d v="2023-07-16T00:00:00"/>
    <s v="FY17"/>
    <n v="220"/>
  </r>
  <r>
    <n v="211812"/>
    <s v="canceled"/>
    <x v="1"/>
    <s v="Samsung Galaxy A7 710F (2016)"/>
    <n v="48000"/>
    <n v="1"/>
    <n v="48000"/>
    <n v="100147941"/>
    <x v="3"/>
    <s v="\N"/>
    <n v="0"/>
    <s v="mcblite"/>
    <d v="2016-07-02T00:00:00"/>
    <s v="Gross"/>
    <n v="48000"/>
    <n v="2016"/>
    <n v="7"/>
    <s v="2016-7"/>
    <d v="2023-07-16T00:00:00"/>
    <s v="FY17"/>
    <n v="221"/>
  </r>
  <r>
    <n v="211813"/>
    <s v="complete"/>
    <x v="1"/>
    <s v="Al Muhafiz Sohan Halwa Almond"/>
    <n v="350"/>
    <n v="1"/>
    <n v="350"/>
    <n v="100147942"/>
    <x v="2"/>
    <n v="60615"/>
    <n v="0"/>
    <s v="cod"/>
    <d v="2016-07-02T00:00:00"/>
    <s v="Net"/>
    <n v="350"/>
    <n v="2016"/>
    <n v="7"/>
    <s v="2016-7"/>
    <d v="2023-07-16T00:00:00"/>
    <s v="FY17"/>
    <n v="222"/>
  </r>
  <r>
    <n v="211815"/>
    <s v="complete"/>
    <x v="1"/>
    <s v="Audionic_LT-486"/>
    <n v="250"/>
    <n v="1"/>
    <n v="250"/>
    <n v="100147944"/>
    <x v="11"/>
    <n v="101651"/>
    <n v="0"/>
    <s v="cod"/>
    <d v="2016-07-02T00:00:00"/>
    <s v="Net"/>
    <n v="250"/>
    <n v="2016"/>
    <n v="7"/>
    <s v="2016-7"/>
    <d v="2023-07-16T00:00:00"/>
    <s v="FY17"/>
    <n v="223"/>
  </r>
  <r>
    <n v="211814"/>
    <s v="complete"/>
    <x v="1"/>
    <s v="kcc_fresh"/>
    <n v="180"/>
    <n v="1"/>
    <n v="180"/>
    <n v="100147943"/>
    <x v="1"/>
    <n v="105114"/>
    <n v="0"/>
    <s v="cod"/>
    <d v="2016-07-02T00:00:00"/>
    <s v="Net"/>
    <n v="180"/>
    <n v="2016"/>
    <n v="7"/>
    <s v="2016-7"/>
    <d v="2023-07-16T00:00:00"/>
    <s v="FY17"/>
    <n v="217"/>
  </r>
  <r>
    <n v="211816"/>
    <s v="canceled"/>
    <x v="1"/>
    <s v="Huawei Y221"/>
    <n v="4530"/>
    <n v="1"/>
    <n v="4530"/>
    <n v="100147945"/>
    <x v="3"/>
    <s v="\N"/>
    <n v="0"/>
    <s v="cod"/>
    <d v="2016-07-02T00:00:00"/>
    <s v="Gross"/>
    <n v="4530"/>
    <n v="2016"/>
    <n v="7"/>
    <s v="2016-7"/>
    <d v="2023-07-16T00:00:00"/>
    <s v="FY17"/>
    <n v="218"/>
  </r>
  <r>
    <n v="211817"/>
    <s v="complete"/>
    <x v="1"/>
    <s v="ajmery_TA-3"/>
    <n v="999"/>
    <n v="1"/>
    <n v="999"/>
    <n v="100147946"/>
    <x v="6"/>
    <s v="C-ISB-102725"/>
    <n v="0"/>
    <s v="cod"/>
    <d v="2016-07-02T00:00:00"/>
    <s v="Net"/>
    <n v="999"/>
    <n v="2016"/>
    <n v="7"/>
    <s v="2016-7"/>
    <d v="2023-07-16T00:00:00"/>
    <s v="FY17"/>
    <n v="35"/>
  </r>
  <r>
    <n v="211818"/>
    <s v="complete"/>
    <x v="1"/>
    <s v="ajmery_1-AJ"/>
    <n v="1099"/>
    <n v="1"/>
    <n v="1099"/>
    <n v="100147947"/>
    <x v="6"/>
    <s v="C-ISB-102725"/>
    <n v="0"/>
    <s v="cod"/>
    <d v="2016-07-02T00:00:00"/>
    <s v="Net"/>
    <n v="1099"/>
    <n v="2016"/>
    <n v="7"/>
    <s v="2016-7"/>
    <d v="2023-07-16T00:00:00"/>
    <s v="FY17"/>
    <n v="35"/>
  </r>
  <r>
    <n v="211819"/>
    <s v="complete"/>
    <x v="1"/>
    <s v="alpina_Popcorn Maker SF-2608"/>
    <n v="3150"/>
    <n v="1"/>
    <n v="3150"/>
    <n v="100147948"/>
    <x v="4"/>
    <s v="\N"/>
    <n v="0"/>
    <s v="cod"/>
    <d v="2016-07-02T00:00:00"/>
    <s v="Net"/>
    <n v="3150"/>
    <n v="2016"/>
    <n v="7"/>
    <s v="2016-7"/>
    <d v="2023-07-16T00:00:00"/>
    <s v="FY17"/>
    <n v="224"/>
  </r>
  <r>
    <n v="211820"/>
    <s v="order_refunded"/>
    <x v="1"/>
    <s v="Haier M108"/>
    <n v="3100"/>
    <n v="1"/>
    <n v="3100"/>
    <n v="100147949"/>
    <x v="3"/>
    <s v="C-ISB-43887"/>
    <n v="0"/>
    <s v="cod"/>
    <d v="2016-07-02T00:00:00"/>
    <s v="Valid"/>
    <n v="3100"/>
    <n v="2016"/>
    <n v="7"/>
    <s v="2016-7"/>
    <d v="2023-07-16T00:00:00"/>
    <s v="FY17"/>
    <n v="35"/>
  </r>
  <r>
    <n v="211821"/>
    <s v="order_refunded"/>
    <x v="1"/>
    <s v="Gree_24CZ8"/>
    <n v="72350"/>
    <n v="1"/>
    <n v="72350"/>
    <n v="100147950"/>
    <x v="4"/>
    <s v="R-LHW-103735"/>
    <n v="0"/>
    <s v="cod"/>
    <d v="2016-07-02T00:00:00"/>
    <s v="Valid"/>
    <n v="72350"/>
    <n v="2016"/>
    <n v="7"/>
    <s v="2016-7"/>
    <d v="2023-07-16T00:00:00"/>
    <s v="FY17"/>
    <n v="225"/>
  </r>
  <r>
    <n v="211822"/>
    <s v="complete"/>
    <x v="1"/>
    <s v="kcc_glamour deal"/>
    <n v="320"/>
    <n v="5"/>
    <n v="1600"/>
    <n v="100147951"/>
    <x v="1"/>
    <s v="C-RWP-31924"/>
    <n v="0"/>
    <s v="cod"/>
    <d v="2016-07-02T00:00:00"/>
    <s v="Net"/>
    <n v="1600"/>
    <n v="2016"/>
    <n v="7"/>
    <s v="2016-7"/>
    <d v="2023-07-16T00:00:00"/>
    <s v="FY17"/>
    <n v="33"/>
  </r>
  <r>
    <n v="211823"/>
    <s v="complete"/>
    <x v="1"/>
    <s v="sentiments_Ferrero Rocher Gift Box"/>
    <n v="1"/>
    <n v="1"/>
    <n v="0"/>
    <n v="100147952"/>
    <x v="8"/>
    <s v="\N"/>
    <n v="1"/>
    <s v="cod"/>
    <d v="2016-07-02T00:00:00"/>
    <s v="Net"/>
    <n v="1"/>
    <n v="2016"/>
    <n v="7"/>
    <s v="2016-7"/>
    <d v="2023-07-16T00:00:00"/>
    <s v="FY17"/>
    <n v="226"/>
  </r>
  <r>
    <n v="211824"/>
    <s v="canceled"/>
    <x v="1"/>
    <s v="hol_A-406M-42"/>
    <n v="1690"/>
    <n v="1"/>
    <n v="1690"/>
    <n v="100147953"/>
    <x v="6"/>
    <s v="\N"/>
    <n v="0"/>
    <s v="ublcreditcard"/>
    <d v="2016-07-02T00:00:00"/>
    <s v="Gross"/>
    <n v="1690"/>
    <n v="2016"/>
    <n v="7"/>
    <s v="2016-7"/>
    <d v="2023-07-16T00:00:00"/>
    <s v="FY17"/>
    <n v="227"/>
  </r>
  <r>
    <n v="211826"/>
    <s v="order_refunded"/>
    <x v="1"/>
    <s v="Samsung Galaxy A3"/>
    <n v="25999"/>
    <n v="1"/>
    <n v="25999"/>
    <n v="100147954"/>
    <x v="3"/>
    <s v="C-HDD-44781"/>
    <n v="0"/>
    <s v="cod"/>
    <d v="2016-07-02T00:00:00"/>
    <s v="Valid"/>
    <n v="25999"/>
    <n v="2016"/>
    <n v="7"/>
    <s v="2016-7"/>
    <d v="2023-07-16T00:00:00"/>
    <s v="FY17"/>
    <n v="64"/>
  </r>
  <r>
    <n v="211827"/>
    <s v="canceled"/>
    <x v="1"/>
    <s v="Al Muhafiz Sohan Halwa Walnut"/>
    <n v="510"/>
    <n v="1"/>
    <n v="510"/>
    <n v="100147955"/>
    <x v="2"/>
    <s v="\N"/>
    <n v="0"/>
    <s v="cod"/>
    <d v="2016-07-02T00:00:00"/>
    <s v="Gross"/>
    <n v="510"/>
    <n v="2016"/>
    <n v="7"/>
    <s v="2016-7"/>
    <d v="2023-07-16T00:00:00"/>
    <s v="FY17"/>
    <n v="146"/>
  </r>
  <r>
    <n v="211828"/>
    <s v="complete"/>
    <x v="1"/>
    <s v="PHILIPS_HP8105_29"/>
    <n v="2340"/>
    <n v="1"/>
    <n v="2340"/>
    <n v="100147956"/>
    <x v="1"/>
    <s v="\N"/>
    <n v="0"/>
    <s v="cod"/>
    <d v="2016-07-02T00:00:00"/>
    <s v="Net"/>
    <n v="2340"/>
    <n v="2016"/>
    <n v="7"/>
    <s v="2016-7"/>
    <d v="2023-07-16T00:00:00"/>
    <s v="FY17"/>
    <n v="219"/>
  </r>
  <r>
    <n v="211829"/>
    <s v="complete"/>
    <x v="1"/>
    <s v="kcc_glamour deal"/>
    <n v="320"/>
    <n v="1"/>
    <n v="320"/>
    <n v="100147957"/>
    <x v="1"/>
    <s v="C-MUX-51991"/>
    <n v="0"/>
    <s v="cod"/>
    <d v="2016-07-02T00:00:00"/>
    <s v="Net"/>
    <n v="320"/>
    <n v="2016"/>
    <n v="7"/>
    <s v="2016-7"/>
    <d v="2023-07-16T00:00:00"/>
    <s v="FY17"/>
    <n v="228"/>
  </r>
  <r>
    <n v="211830"/>
    <s v="canceled"/>
    <x v="1"/>
    <s v="Veet_4"/>
    <n v="165"/>
    <n v="3"/>
    <n v="495"/>
    <n v="100147958"/>
    <x v="1"/>
    <s v="\N"/>
    <n v="0"/>
    <s v="cod"/>
    <d v="2016-07-02T00:00:00"/>
    <s v="Gross"/>
    <n v="495"/>
    <n v="2016"/>
    <n v="7"/>
    <s v="2016-7"/>
    <d v="2023-07-16T00:00:00"/>
    <s v="FY17"/>
    <n v="229"/>
  </r>
  <r>
    <n v="211831"/>
    <s v="complete"/>
    <x v="1"/>
    <s v="UK_Namkino Mix Nimco 8 Pcs Gift Pack"/>
    <n v="760"/>
    <n v="1"/>
    <n v="760"/>
    <n v="100147959"/>
    <x v="2"/>
    <s v="C-RWP-31924"/>
    <n v="0"/>
    <s v="cod"/>
    <d v="2016-07-02T00:00:00"/>
    <s v="Net"/>
    <n v="760"/>
    <n v="2016"/>
    <n v="7"/>
    <s v="2016-7"/>
    <d v="2023-07-16T00:00:00"/>
    <s v="FY17"/>
    <n v="33"/>
  </r>
  <r>
    <n v="211832"/>
    <s v="complete"/>
    <x v="1"/>
    <s v="RS_Sohan Halwa_Tin-1000 GM"/>
    <n v="600"/>
    <n v="1"/>
    <n v="600"/>
    <n v="100147960"/>
    <x v="2"/>
    <s v="C-RWP-31924"/>
    <n v="0"/>
    <s v="cod"/>
    <d v="2016-07-02T00:00:00"/>
    <s v="Net"/>
    <n v="600"/>
    <n v="2016"/>
    <n v="7"/>
    <s v="2016-7"/>
    <d v="2023-07-16T00:00:00"/>
    <s v="FY17"/>
    <n v="33"/>
  </r>
  <r>
    <n v="211834"/>
    <s v="complete"/>
    <x v="1"/>
    <s v="UK_Namkino Mix Nimco 8 Pcs Gift Pack"/>
    <n v="760"/>
    <n v="1"/>
    <n v="760"/>
    <n v="100147961"/>
    <x v="2"/>
    <s v="C-RWP-31924"/>
    <n v="0"/>
    <s v="cod"/>
    <d v="2016-07-02T00:00:00"/>
    <s v="Net"/>
    <n v="760"/>
    <n v="2016"/>
    <n v="7"/>
    <s v="2016-7"/>
    <d v="2023-07-16T00:00:00"/>
    <s v="FY17"/>
    <n v="33"/>
  </r>
  <r>
    <n v="211835"/>
    <s v="complete"/>
    <x v="1"/>
    <s v="UK_Namkino Mix Nimco 8 Pcs Gift Pack"/>
    <n v="760"/>
    <n v="1"/>
    <n v="760"/>
    <n v="100147962"/>
    <x v="2"/>
    <s v="C-RWP-31924"/>
    <n v="0"/>
    <s v="cod"/>
    <d v="2016-07-02T00:00:00"/>
    <s v="Net"/>
    <n v="760"/>
    <n v="2016"/>
    <n v="7"/>
    <s v="2016-7"/>
    <d v="2023-07-16T00:00:00"/>
    <s v="FY17"/>
    <n v="33"/>
  </r>
  <r>
    <n v="211836"/>
    <s v="complete"/>
    <x v="1"/>
    <s v="kcc_glamour deal"/>
    <n v="320"/>
    <n v="2"/>
    <n v="640"/>
    <n v="100147963"/>
    <x v="1"/>
    <s v="C-RWP-31924"/>
    <n v="0"/>
    <s v="cod"/>
    <d v="2016-07-02T00:00:00"/>
    <s v="Net"/>
    <n v="640"/>
    <n v="2016"/>
    <n v="7"/>
    <s v="2016-7"/>
    <d v="2023-07-16T00:00:00"/>
    <s v="FY17"/>
    <n v="33"/>
  </r>
  <r>
    <n v="211837"/>
    <s v="complete"/>
    <x v="1"/>
    <s v="RS_Gulab jaman Tin"/>
    <n v="435"/>
    <n v="1"/>
    <n v="435"/>
    <n v="100147964"/>
    <x v="2"/>
    <s v="C-RWP-31924"/>
    <n v="0"/>
    <s v="cod"/>
    <d v="2016-07-02T00:00:00"/>
    <s v="Net"/>
    <n v="435"/>
    <n v="2016"/>
    <n v="7"/>
    <s v="2016-7"/>
    <d v="2023-07-16T00:00:00"/>
    <s v="FY17"/>
    <n v="33"/>
  </r>
  <r>
    <n v="211838"/>
    <s v="canceled"/>
    <x v="1"/>
    <s v="RS_Baklawa 500gm"/>
    <n v="330"/>
    <n v="1"/>
    <n v="540"/>
    <n v="100147965"/>
    <x v="2"/>
    <s v="R-PEW-104414"/>
    <n v="0"/>
    <s v="mcblite"/>
    <d v="2016-07-02T00:00:00"/>
    <s v="Gross"/>
    <n v="330"/>
    <n v="2016"/>
    <n v="7"/>
    <s v="2016-7"/>
    <d v="2023-07-16T00:00:00"/>
    <s v="FY17"/>
    <n v="230"/>
  </r>
  <r>
    <n v="211839"/>
    <s v="canceled"/>
    <x v="1"/>
    <s v="RS_Nan Khatai"/>
    <n v="210"/>
    <n v="1"/>
    <n v="540"/>
    <n v="100147965"/>
    <x v="2"/>
    <s v="R-PEW-104414"/>
    <n v="0"/>
    <s v="mcblite"/>
    <d v="2016-07-02T00:00:00"/>
    <s v="Gross"/>
    <n v="210"/>
    <n v="2016"/>
    <n v="7"/>
    <s v="2016-7"/>
    <d v="2023-07-16T00:00:00"/>
    <s v="FY17"/>
    <n v="230"/>
  </r>
  <r>
    <n v="211840"/>
    <s v="canceled"/>
    <x v="1"/>
    <s v="philips_HD8323/01"/>
    <n v="20890"/>
    <n v="1"/>
    <n v="20890"/>
    <n v="100147966"/>
    <x v="4"/>
    <s v="C-FSD-104646"/>
    <n v="0"/>
    <s v="cod"/>
    <d v="2016-07-02T00:00:00"/>
    <s v="Gross"/>
    <n v="20890"/>
    <n v="2016"/>
    <n v="7"/>
    <s v="2016-7"/>
    <d v="2023-07-16T00:00:00"/>
    <s v="FY17"/>
    <n v="231"/>
  </r>
  <r>
    <n v="211841"/>
    <s v="complete"/>
    <x v="1"/>
    <s v="RS_Baklawa 500gm"/>
    <n v="330"/>
    <n v="2"/>
    <n v="1790"/>
    <n v="100147967"/>
    <x v="2"/>
    <s v="\N"/>
    <n v="0"/>
    <s v="cod"/>
    <d v="2016-07-02T00:00:00"/>
    <s v="Net"/>
    <n v="660"/>
    <n v="2016"/>
    <n v="7"/>
    <s v="2016-7"/>
    <d v="2023-07-16T00:00:00"/>
    <s v="FY17"/>
    <n v="232"/>
  </r>
  <r>
    <n v="211842"/>
    <s v="complete"/>
    <x v="1"/>
    <s v="RS_cake rusk"/>
    <n v="190"/>
    <n v="1"/>
    <n v="1790"/>
    <n v="100147967"/>
    <x v="2"/>
    <s v="\N"/>
    <n v="0"/>
    <s v="cod"/>
    <d v="2016-07-02T00:00:00"/>
    <s v="Net"/>
    <n v="190"/>
    <n v="2016"/>
    <n v="7"/>
    <s v="2016-7"/>
    <d v="2023-07-16T00:00:00"/>
    <s v="FY17"/>
    <n v="232"/>
  </r>
  <r>
    <n v="211843"/>
    <s v="complete"/>
    <x v="1"/>
    <s v="cr_ALMOND PLAIN-500 GM"/>
    <n v="940"/>
    <n v="1"/>
    <n v="1790"/>
    <n v="100147967"/>
    <x v="2"/>
    <s v="\N"/>
    <n v="0"/>
    <s v="cod"/>
    <d v="2016-07-02T00:00:00"/>
    <s v="Net"/>
    <n v="940"/>
    <n v="2016"/>
    <n v="7"/>
    <s v="2016-7"/>
    <d v="2023-07-16T00:00:00"/>
    <s v="FY17"/>
    <n v="232"/>
  </r>
  <r>
    <n v="211844"/>
    <s v="order_refunded"/>
    <x v="1"/>
    <s v="dawlance_Health Zone Plus 15 - 1 Ton Air Conditioner"/>
    <n v="30205"/>
    <n v="1"/>
    <n v="30205"/>
    <n v="100147968"/>
    <x v="4"/>
    <s v="\N"/>
    <n v="0"/>
    <s v="cod"/>
    <d v="2016-07-02T00:00:00"/>
    <s v="Valid"/>
    <n v="30205"/>
    <n v="2016"/>
    <n v="7"/>
    <s v="2016-7"/>
    <d v="2023-07-16T00:00:00"/>
    <s v="FY17"/>
    <n v="233"/>
  </r>
  <r>
    <n v="211845"/>
    <s v="complete"/>
    <x v="1"/>
    <s v="kcc_glamour deal"/>
    <n v="320"/>
    <n v="1"/>
    <n v="320"/>
    <n v="100147969"/>
    <x v="1"/>
    <s v="C-KHS-43436"/>
    <n v="0"/>
    <s v="cod"/>
    <d v="2016-07-02T00:00:00"/>
    <s v="Net"/>
    <n v="320"/>
    <n v="2016"/>
    <n v="7"/>
    <s v="2016-7"/>
    <d v="2023-07-16T00:00:00"/>
    <s v="FY17"/>
    <n v="44"/>
  </r>
  <r>
    <n v="211846"/>
    <s v="complete"/>
    <x v="1"/>
    <s v="kcc_glamour deal"/>
    <n v="320"/>
    <n v="1"/>
    <n v="320"/>
    <n v="100147970"/>
    <x v="1"/>
    <s v="C-KHS-43436"/>
    <n v="0"/>
    <s v="cod"/>
    <d v="2016-07-02T00:00:00"/>
    <s v="Net"/>
    <n v="320"/>
    <n v="2016"/>
    <n v="7"/>
    <s v="2016-7"/>
    <d v="2023-07-16T00:00:00"/>
    <s v="FY17"/>
    <n v="44"/>
  </r>
  <r>
    <n v="211847"/>
    <s v="order_refunded"/>
    <x v="1"/>
    <s v="Audionic_B-880"/>
    <n v="1375"/>
    <n v="1"/>
    <n v="1375"/>
    <n v="100147971"/>
    <x v="11"/>
    <s v="\N"/>
    <n v="0"/>
    <s v="cod"/>
    <d v="2016-07-02T00:00:00"/>
    <s v="Valid"/>
    <n v="1375"/>
    <n v="2016"/>
    <n v="7"/>
    <s v="2016-7"/>
    <d v="2023-07-16T00:00:00"/>
    <s v="FY17"/>
    <n v="234"/>
  </r>
  <r>
    <n v="211848"/>
    <s v="complete"/>
    <x v="1"/>
    <s v="dawlance_Health Zone Plus 15 - 1 Ton Air Conditioner"/>
    <n v="30205"/>
    <n v="1"/>
    <n v="30205"/>
    <n v="100147972"/>
    <x v="4"/>
    <s v="R-PEW-41424"/>
    <n v="0"/>
    <s v="cod"/>
    <d v="2016-07-02T00:00:00"/>
    <s v="Net"/>
    <n v="30205"/>
    <n v="2016"/>
    <n v="7"/>
    <s v="2016-7"/>
    <d v="2023-07-16T00:00:00"/>
    <s v="FY17"/>
    <n v="42"/>
  </r>
  <r>
    <n v="211849"/>
    <s v="order_refunded"/>
    <x v="1"/>
    <s v="Al Muhafiz Sohan Halwa Walnut"/>
    <n v="510"/>
    <n v="1"/>
    <n v="510"/>
    <n v="100147973"/>
    <x v="2"/>
    <s v="\N"/>
    <n v="0"/>
    <s v="cod"/>
    <d v="2016-07-02T00:00:00"/>
    <s v="Valid"/>
    <n v="510"/>
    <n v="2016"/>
    <n v="7"/>
    <s v="2016-7"/>
    <d v="2023-07-16T00:00:00"/>
    <s v="FY17"/>
    <n v="235"/>
  </r>
  <r>
    <n v="211850"/>
    <s v="complete"/>
    <x v="1"/>
    <s v="kcc_Buy 2 Frey Air Freshener &amp; Get 1 Kasual Body Spray Free"/>
    <n v="240"/>
    <n v="1"/>
    <n v="1"/>
    <n v="100147974"/>
    <x v="1"/>
    <s v="C-KHS-43436"/>
    <n v="0"/>
    <s v="cod"/>
    <d v="2016-07-02T00:00:00"/>
    <s v="Net"/>
    <n v="240"/>
    <n v="2016"/>
    <n v="7"/>
    <s v="2016-7"/>
    <d v="2023-07-16T00:00:00"/>
    <s v="FY17"/>
    <n v="44"/>
  </r>
  <r>
    <n v="211851"/>
    <s v="canceled"/>
    <x v="1"/>
    <s v="mm_AG-3017"/>
    <n v="2070"/>
    <n v="1"/>
    <n v="2070"/>
    <n v="100147975"/>
    <x v="4"/>
    <s v="\N"/>
    <n v="0"/>
    <s v="internetbanking"/>
    <d v="2016-07-02T00:00:00"/>
    <s v="Gross"/>
    <n v="2070"/>
    <n v="2016"/>
    <n v="7"/>
    <s v="2016-7"/>
    <d v="2023-07-16T00:00:00"/>
    <s v="FY17"/>
    <n v="235"/>
  </r>
  <r>
    <n v="211852"/>
    <s v="order_refunded"/>
    <x v="1"/>
    <s v="VITAMIN_VITA HAIR TREATMENT"/>
    <n v="2000"/>
    <n v="1"/>
    <n v="3200"/>
    <n v="100147976"/>
    <x v="1"/>
    <s v="C-PEW-103055"/>
    <n v="0"/>
    <s v="cod"/>
    <d v="2016-07-02T00:00:00"/>
    <s v="Valid"/>
    <n v="2000"/>
    <n v="2016"/>
    <n v="7"/>
    <s v="2016-7"/>
    <d v="2023-07-16T00:00:00"/>
    <s v="FY17"/>
    <n v="236"/>
  </r>
  <r>
    <n v="211853"/>
    <s v="order_refunded"/>
    <x v="1"/>
    <s v="vitamin_Aloe Vera Plus"/>
    <n v="400"/>
    <n v="3"/>
    <n v="3200"/>
    <n v="100147976"/>
    <x v="13"/>
    <s v="C-PEW-103055"/>
    <n v="0"/>
    <s v="cod"/>
    <d v="2016-07-02T00:00:00"/>
    <s v="Valid"/>
    <n v="1200"/>
    <n v="2016"/>
    <n v="7"/>
    <s v="2016-7"/>
    <d v="2023-07-16T00:00:00"/>
    <s v="FY17"/>
    <n v="236"/>
  </r>
  <r>
    <n v="211854"/>
    <s v="complete"/>
    <x v="1"/>
    <s v="audionic6-954217-562582"/>
    <n v="585"/>
    <n v="1"/>
    <n v="0"/>
    <n v="100147977"/>
    <x v="11"/>
    <s v=" R-LHC-104412"/>
    <n v="0"/>
    <s v="customercredit"/>
    <d v="2016-07-02T00:00:00"/>
    <s v="Net"/>
    <n v="585"/>
    <n v="2016"/>
    <n v="7"/>
    <s v="2016-7"/>
    <d v="2023-07-16T00:00:00"/>
    <s v="FY17"/>
    <n v="237"/>
  </r>
  <r>
    <n v="211855"/>
    <s v="canceled"/>
    <x v="1"/>
    <s v="MYWALET_MW-060-BROWN"/>
    <n v="626"/>
    <n v="1"/>
    <n v="7977.8"/>
    <n v="100147978"/>
    <x v="6"/>
    <s v="\N"/>
    <n v="0"/>
    <s v="cod"/>
    <d v="2016-07-02T00:00:00"/>
    <s v="Gross"/>
    <n v="626"/>
    <n v="2016"/>
    <n v="7"/>
    <s v="2016-7"/>
    <d v="2023-07-16T00:00:00"/>
    <s v="FY17"/>
    <n v="238"/>
  </r>
  <r>
    <n v="211856"/>
    <s v="canceled"/>
    <x v="1"/>
    <s v="WE_MA14"/>
    <n v="1658"/>
    <n v="1"/>
    <n v="7977.8"/>
    <n v="100147978"/>
    <x v="0"/>
    <s v="\N"/>
    <n v="0"/>
    <s v="cod"/>
    <d v="2016-07-02T00:00:00"/>
    <s v="Gross"/>
    <n v="1658"/>
    <n v="2016"/>
    <n v="7"/>
    <s v="2016-7"/>
    <d v="2023-07-16T00:00:00"/>
    <s v="FY17"/>
    <n v="238"/>
  </r>
  <r>
    <n v="211857"/>
    <s v="canceled"/>
    <x v="1"/>
    <s v="Teenz_E-1573"/>
    <n v="1233"/>
    <n v="1"/>
    <n v="7977.8"/>
    <n v="100147978"/>
    <x v="0"/>
    <s v="\N"/>
    <n v="0"/>
    <s v="cod"/>
    <d v="2016-07-02T00:00:00"/>
    <s v="Gross"/>
    <n v="1233"/>
    <n v="2016"/>
    <n v="7"/>
    <s v="2016-7"/>
    <d v="2023-07-16T00:00:00"/>
    <s v="FY17"/>
    <n v="238"/>
  </r>
  <r>
    <n v="211858"/>
    <s v="canceled"/>
    <x v="1"/>
    <s v="AT-TT-2"/>
    <n v="1127.25"/>
    <n v="1"/>
    <n v="7977.8"/>
    <n v="100147978"/>
    <x v="7"/>
    <s v="\N"/>
    <n v="0"/>
    <s v="cod"/>
    <d v="2016-07-02T00:00:00"/>
    <s v="Gross"/>
    <n v="1127"/>
    <n v="2016"/>
    <n v="7"/>
    <s v="2016-7"/>
    <d v="2023-07-16T00:00:00"/>
    <s v="FY17"/>
    <n v="238"/>
  </r>
  <r>
    <n v="211859"/>
    <s v="canceled"/>
    <x v="1"/>
    <s v="AT-MFNC-10"/>
    <n v="1160.6500000000001"/>
    <n v="1"/>
    <n v="7977.8"/>
    <n v="100147978"/>
    <x v="7"/>
    <s v="\N"/>
    <n v="0"/>
    <s v="cod"/>
    <d v="2016-07-02T00:00:00"/>
    <s v="Gross"/>
    <n v="1161"/>
    <n v="2016"/>
    <n v="7"/>
    <s v="2016-7"/>
    <d v="2023-07-16T00:00:00"/>
    <s v="FY17"/>
    <n v="238"/>
  </r>
  <r>
    <n v="211860"/>
    <s v="canceled"/>
    <x v="1"/>
    <s v="BB_KIDSHD_PIR"/>
    <n v="799"/>
    <n v="1"/>
    <n v="7977.8"/>
    <n v="100147978"/>
    <x v="7"/>
    <s v="\N"/>
    <n v="0"/>
    <s v="cod"/>
    <d v="2016-07-02T00:00:00"/>
    <s v="Gross"/>
    <n v="799"/>
    <n v="2016"/>
    <n v="7"/>
    <s v="2016-7"/>
    <d v="2023-07-16T00:00:00"/>
    <s v="FY17"/>
    <n v="238"/>
  </r>
  <r>
    <n v="211861"/>
    <s v="canceled"/>
    <x v="1"/>
    <s v="BB_KIDSHD_ BUL"/>
    <n v="799"/>
    <n v="1"/>
    <n v="7977.8"/>
    <n v="100147978"/>
    <x v="7"/>
    <s v="\N"/>
    <n v="0"/>
    <s v="cod"/>
    <d v="2016-07-02T00:00:00"/>
    <s v="Gross"/>
    <n v="799"/>
    <n v="2016"/>
    <n v="7"/>
    <s v="2016-7"/>
    <d v="2023-07-16T00:00:00"/>
    <s v="FY17"/>
    <n v="238"/>
  </r>
  <r>
    <n v="211862"/>
    <s v="canceled"/>
    <x v="1"/>
    <s v="JBS_SL-STOR-031"/>
    <n v="280"/>
    <n v="1"/>
    <n v="7977.8"/>
    <n v="100147978"/>
    <x v="5"/>
    <s v="\N"/>
    <n v="0"/>
    <s v="cod"/>
    <d v="2016-07-02T00:00:00"/>
    <s v="Gross"/>
    <n v="280"/>
    <n v="2016"/>
    <n v="7"/>
    <s v="2016-7"/>
    <d v="2023-07-16T00:00:00"/>
    <s v="FY17"/>
    <n v="238"/>
  </r>
  <r>
    <n v="211863"/>
    <s v="canceled"/>
    <x v="1"/>
    <s v="BO_nonRC-Jeep-Silver"/>
    <n v="320"/>
    <n v="1"/>
    <n v="7977.8"/>
    <n v="100147978"/>
    <x v="7"/>
    <s v="\N"/>
    <n v="0"/>
    <s v="cod"/>
    <d v="2016-07-02T00:00:00"/>
    <s v="Gross"/>
    <n v="320"/>
    <n v="2016"/>
    <n v="7"/>
    <s v="2016-7"/>
    <d v="2023-07-16T00:00:00"/>
    <s v="FY17"/>
    <n v="238"/>
  </r>
  <r>
    <n v="211864"/>
    <s v="complete"/>
    <x v="1"/>
    <s v="AUDIONIC BT110 SPEAKER"/>
    <n v="775"/>
    <n v="1"/>
    <n v="775"/>
    <n v="100147979"/>
    <x v="11"/>
    <s v="\N"/>
    <n v="0"/>
    <s v="cod"/>
    <d v="2016-07-02T00:00:00"/>
    <s v="Net"/>
    <n v="775"/>
    <n v="2016"/>
    <n v="7"/>
    <s v="2016-7"/>
    <d v="2023-07-16T00:00:00"/>
    <s v="FY17"/>
    <n v="239"/>
  </r>
  <r>
    <n v="211865"/>
    <s v="canceled"/>
    <x v="1"/>
    <s v="Audionic_B-880"/>
    <n v="1375"/>
    <n v="1"/>
    <n v="11527"/>
    <n v="100147980"/>
    <x v="11"/>
    <s v="\N"/>
    <n v="0"/>
    <s v="mygateway"/>
    <d v="2016-07-02T00:00:00"/>
    <s v="Gross"/>
    <n v="1375"/>
    <n v="2016"/>
    <n v="7"/>
    <s v="2016-7"/>
    <d v="2023-07-16T00:00:00"/>
    <s v="FY17"/>
    <n v="240"/>
  </r>
  <r>
    <n v="211866"/>
    <s v="canceled"/>
    <x v="1"/>
    <s v="Huawei Y221"/>
    <n v="4530"/>
    <n v="1"/>
    <n v="11527"/>
    <n v="100147980"/>
    <x v="3"/>
    <s v="\N"/>
    <n v="0"/>
    <s v="mygateway"/>
    <d v="2016-07-02T00:00:00"/>
    <s v="Gross"/>
    <n v="4530"/>
    <n v="2016"/>
    <n v="7"/>
    <s v="2016-7"/>
    <d v="2023-07-16T00:00:00"/>
    <s v="FY17"/>
    <n v="240"/>
  </r>
  <r>
    <n v="211867"/>
    <s v="canceled"/>
    <x v="1"/>
    <s v="sapil_Sapil Chichi Women 100ML"/>
    <n v="1647"/>
    <n v="1"/>
    <n v="11527"/>
    <n v="100147980"/>
    <x v="1"/>
    <s v="\N"/>
    <n v="0"/>
    <s v="mygateway"/>
    <d v="2016-07-02T00:00:00"/>
    <s v="Gross"/>
    <n v="1647"/>
    <n v="2016"/>
    <n v="7"/>
    <s v="2016-7"/>
    <d v="2023-07-16T00:00:00"/>
    <s v="FY17"/>
    <n v="240"/>
  </r>
  <r>
    <n v="211868"/>
    <s v="canceled"/>
    <x v="1"/>
    <s v="AKL_A131128777_SS-33_Yellow"/>
    <n v="3975"/>
    <n v="1"/>
    <n v="11527"/>
    <n v="100147980"/>
    <x v="0"/>
    <s v="\N"/>
    <n v="0"/>
    <s v="mygateway"/>
    <d v="2016-07-02T00:00:00"/>
    <s v="Gross"/>
    <n v="3975"/>
    <n v="2016"/>
    <n v="7"/>
    <s v="2016-7"/>
    <d v="2023-07-16T00:00:00"/>
    <s v="FY17"/>
    <n v="240"/>
  </r>
  <r>
    <n v="211869"/>
    <s v="complete"/>
    <x v="1"/>
    <s v="Al Muhafiz Sohan Halwa Almond"/>
    <n v="350"/>
    <n v="1"/>
    <n v="350"/>
    <n v="100147981"/>
    <x v="2"/>
    <s v="C-PEW-33745"/>
    <n v="0"/>
    <s v="cod"/>
    <d v="2016-07-02T00:00:00"/>
    <s v="Net"/>
    <n v="350"/>
    <n v="2016"/>
    <n v="7"/>
    <s v="2016-7"/>
    <d v="2023-07-16T00:00:00"/>
    <s v="FY17"/>
    <n v="32"/>
  </r>
  <r>
    <n v="211870"/>
    <s v="complete"/>
    <x v="1"/>
    <s v="kcc_Buy 2 Frey Air Freshener &amp; Get 1 Kasual Body Spray Free"/>
    <n v="240"/>
    <n v="1"/>
    <n v="240"/>
    <n v="100147982"/>
    <x v="1"/>
    <n v="80702"/>
    <n v="0"/>
    <s v="cod"/>
    <d v="2016-07-02T00:00:00"/>
    <s v="Net"/>
    <n v="240"/>
    <n v="2016"/>
    <n v="7"/>
    <s v="2016-7"/>
    <d v="2023-07-16T00:00:00"/>
    <s v="FY17"/>
    <n v="241"/>
  </r>
  <r>
    <n v="211871"/>
    <s v="order_refunded"/>
    <x v="1"/>
    <s v="cr_AJWA DATES (400 GM)"/>
    <n v="925"/>
    <n v="2"/>
    <n v="1850"/>
    <n v="100147983"/>
    <x v="2"/>
    <s v="R-RWP-103991"/>
    <n v="0"/>
    <s v="cod"/>
    <d v="2016-07-02T00:00:00"/>
    <s v="Valid"/>
    <n v="1850"/>
    <n v="2016"/>
    <n v="7"/>
    <s v="2016-7"/>
    <d v="2023-07-16T00:00:00"/>
    <s v="FY17"/>
    <n v="66"/>
  </r>
  <r>
    <n v="211872"/>
    <s v="canceled"/>
    <x v="1"/>
    <s v="Audionic_B-880"/>
    <n v="1375"/>
    <n v="1"/>
    <n v="11527"/>
    <n v="100147984"/>
    <x v="11"/>
    <s v="\N"/>
    <n v="0"/>
    <s v="ublcreditcard"/>
    <d v="2016-07-02T00:00:00"/>
    <s v="Gross"/>
    <n v="1375"/>
    <n v="2016"/>
    <n v="7"/>
    <s v="2016-7"/>
    <d v="2023-07-16T00:00:00"/>
    <s v="FY17"/>
    <n v="240"/>
  </r>
  <r>
    <n v="211873"/>
    <s v="canceled"/>
    <x v="1"/>
    <s v="Huawei Y221"/>
    <n v="4530"/>
    <n v="1"/>
    <n v="11527"/>
    <n v="100147984"/>
    <x v="3"/>
    <s v="\N"/>
    <n v="0"/>
    <s v="ublcreditcard"/>
    <d v="2016-07-02T00:00:00"/>
    <s v="Gross"/>
    <n v="4530"/>
    <n v="2016"/>
    <n v="7"/>
    <s v="2016-7"/>
    <d v="2023-07-16T00:00:00"/>
    <s v="FY17"/>
    <n v="240"/>
  </r>
  <r>
    <n v="211874"/>
    <s v="canceled"/>
    <x v="1"/>
    <s v="sapil_Sapil Chichi Women 100ML"/>
    <n v="1647"/>
    <n v="1"/>
    <n v="11527"/>
    <n v="100147984"/>
    <x v="1"/>
    <s v="\N"/>
    <n v="0"/>
    <s v="ublcreditcard"/>
    <d v="2016-07-02T00:00:00"/>
    <s v="Gross"/>
    <n v="1647"/>
    <n v="2016"/>
    <n v="7"/>
    <s v="2016-7"/>
    <d v="2023-07-16T00:00:00"/>
    <s v="FY17"/>
    <n v="240"/>
  </r>
  <r>
    <n v="211875"/>
    <s v="canceled"/>
    <x v="1"/>
    <s v="AKL_A131128777_SS-33_Yellow"/>
    <n v="3975"/>
    <n v="1"/>
    <n v="11527"/>
    <n v="100147984"/>
    <x v="0"/>
    <s v="\N"/>
    <n v="0"/>
    <s v="ublcreditcard"/>
    <d v="2016-07-02T00:00:00"/>
    <s v="Gross"/>
    <n v="3975"/>
    <n v="2016"/>
    <n v="7"/>
    <s v="2016-7"/>
    <d v="2023-07-16T00:00:00"/>
    <s v="FY17"/>
    <n v="240"/>
  </r>
  <r>
    <n v="211876"/>
    <s v="complete"/>
    <x v="1"/>
    <s v="UK_ Namkino Daal Moong 200 Gms"/>
    <n v="90"/>
    <n v="1"/>
    <n v="90"/>
    <n v="100147985"/>
    <x v="2"/>
    <s v="R6596"/>
    <n v="0"/>
    <s v="cod"/>
    <d v="2016-07-02T00:00:00"/>
    <s v="Net"/>
    <n v="90"/>
    <n v="2016"/>
    <n v="7"/>
    <s v="2016-7"/>
    <d v="2023-07-16T00:00:00"/>
    <s v="FY17"/>
    <n v="123"/>
  </r>
  <r>
    <n v="211877"/>
    <s v="complete"/>
    <x v="1"/>
    <s v="UK_Namkino All In One 200 Gms"/>
    <n v="80"/>
    <n v="1"/>
    <n v="80"/>
    <n v="100147986"/>
    <x v="2"/>
    <s v="R6596"/>
    <n v="0"/>
    <s v="cod"/>
    <d v="2016-07-02T00:00:00"/>
    <s v="Net"/>
    <n v="80"/>
    <n v="2016"/>
    <n v="7"/>
    <s v="2016-7"/>
    <d v="2023-07-16T00:00:00"/>
    <s v="FY17"/>
    <n v="123"/>
  </r>
  <r>
    <n v="211878"/>
    <s v="order_refunded"/>
    <x v="1"/>
    <s v="Haier G20"/>
    <n v="4380"/>
    <n v="1"/>
    <n v="4380"/>
    <n v="100147987"/>
    <x v="3"/>
    <s v="\N"/>
    <n v="0"/>
    <s v="cod"/>
    <d v="2016-07-02T00:00:00"/>
    <s v="Valid"/>
    <n v="4380"/>
    <n v="2016"/>
    <n v="7"/>
    <s v="2016-7"/>
    <d v="2023-07-16T00:00:00"/>
    <s v="FY17"/>
    <n v="242"/>
  </r>
  <r>
    <n v="211879"/>
    <s v="complete"/>
    <x v="1"/>
    <s v="UK_Namkino Mix Nimco 400 Gms"/>
    <n v="170"/>
    <n v="1"/>
    <n v="170"/>
    <n v="100147988"/>
    <x v="2"/>
    <s v="R6596"/>
    <n v="0"/>
    <s v="cod"/>
    <d v="2016-07-02T00:00:00"/>
    <s v="Net"/>
    <n v="170"/>
    <n v="2016"/>
    <n v="7"/>
    <s v="2016-7"/>
    <d v="2023-07-16T00:00:00"/>
    <s v="FY17"/>
    <n v="123"/>
  </r>
  <r>
    <n v="211880"/>
    <s v="complete"/>
    <x v="1"/>
    <s v="UK_ Namkino Daal Moong 200 Gms"/>
    <n v="90"/>
    <n v="2"/>
    <n v="180"/>
    <n v="100147989"/>
    <x v="2"/>
    <s v="R6596"/>
    <n v="0"/>
    <s v="cod"/>
    <d v="2016-07-02T00:00:00"/>
    <s v="Net"/>
    <n v="180"/>
    <n v="2016"/>
    <n v="7"/>
    <s v="2016-7"/>
    <d v="2023-07-16T00:00:00"/>
    <s v="FY17"/>
    <n v="123"/>
  </r>
  <r>
    <n v="211881"/>
    <s v="complete"/>
    <x v="1"/>
    <s v="UK_Namkino Mix Nimco 400 Gms"/>
    <n v="170"/>
    <n v="1"/>
    <n v="170"/>
    <n v="100147990"/>
    <x v="2"/>
    <s v="R6596"/>
    <n v="0"/>
    <s v="cod"/>
    <d v="2016-07-02T00:00:00"/>
    <s v="Net"/>
    <n v="170"/>
    <n v="2016"/>
    <n v="7"/>
    <s v="2016-7"/>
    <d v="2023-07-16T00:00:00"/>
    <s v="FY17"/>
    <n v="123"/>
  </r>
  <r>
    <n v="211882"/>
    <s v="complete"/>
    <x v="1"/>
    <s v="UK_ Namkino Daal Moong 200 Gms"/>
    <n v="90"/>
    <n v="1"/>
    <n v="90"/>
    <n v="100147991"/>
    <x v="2"/>
    <s v="R6596"/>
    <n v="0"/>
    <s v="cod"/>
    <d v="2016-07-02T00:00:00"/>
    <s v="Net"/>
    <n v="90"/>
    <n v="2016"/>
    <n v="7"/>
    <s v="2016-7"/>
    <d v="2023-07-16T00:00:00"/>
    <s v="FY17"/>
    <n v="123"/>
  </r>
  <r>
    <n v="211883"/>
    <s v="canceled"/>
    <x v="1"/>
    <s v="Dany6-954217-691862"/>
    <n v="925"/>
    <n v="1"/>
    <n v="925"/>
    <n v="100147992"/>
    <x v="11"/>
    <s v="\N"/>
    <n v="0"/>
    <s v="cod"/>
    <d v="2016-07-02T00:00:00"/>
    <s v="Gross"/>
    <n v="925"/>
    <n v="2016"/>
    <n v="7"/>
    <s v="2016-7"/>
    <d v="2023-07-16T00:00:00"/>
    <s v="FY17"/>
    <n v="243"/>
  </r>
  <r>
    <n v="211884"/>
    <s v="complete"/>
    <x v="1"/>
    <s v="RS_Soan Papri-250gm"/>
    <n v="150"/>
    <n v="1"/>
    <n v="150"/>
    <n v="100147993"/>
    <x v="2"/>
    <s v="R6596"/>
    <n v="0"/>
    <s v="cod"/>
    <d v="2016-07-02T00:00:00"/>
    <s v="Net"/>
    <n v="150"/>
    <n v="2016"/>
    <n v="7"/>
    <s v="2016-7"/>
    <d v="2023-07-16T00:00:00"/>
    <s v="FY17"/>
    <n v="123"/>
  </r>
  <r>
    <n v="211885"/>
    <s v="complete"/>
    <x v="1"/>
    <s v="RS_Soan Papri-250gm"/>
    <n v="150"/>
    <n v="1"/>
    <n v="150"/>
    <n v="100147994"/>
    <x v="2"/>
    <s v="R6596"/>
    <n v="0"/>
    <s v="cod"/>
    <d v="2016-07-02T00:00:00"/>
    <s v="Net"/>
    <n v="150"/>
    <n v="2016"/>
    <n v="7"/>
    <s v="2016-7"/>
    <d v="2023-07-16T00:00:00"/>
    <s v="FY17"/>
    <n v="123"/>
  </r>
  <r>
    <n v="211886"/>
    <s v="complete"/>
    <x v="1"/>
    <s v="sentiments_WRK1612"/>
    <n v="1"/>
    <n v="1"/>
    <n v="0"/>
    <n v="100147995"/>
    <x v="8"/>
    <s v="\N"/>
    <n v="1"/>
    <s v="cod"/>
    <d v="2016-07-02T00:00:00"/>
    <s v="Net"/>
    <n v="1"/>
    <n v="2016"/>
    <n v="7"/>
    <s v="2016-7"/>
    <d v="2023-07-16T00:00:00"/>
    <s v="FY17"/>
    <n v="244"/>
  </r>
  <r>
    <n v="211887"/>
    <s v="complete"/>
    <x v="1"/>
    <s v="kke_SCF690_17-A2P-global-001"/>
    <n v="1160"/>
    <n v="1"/>
    <n v="1160"/>
    <n v="100147996"/>
    <x v="7"/>
    <s v="\N"/>
    <n v="0"/>
    <s v="cod"/>
    <d v="2016-07-02T00:00:00"/>
    <s v="Net"/>
    <n v="1160"/>
    <n v="2016"/>
    <n v="7"/>
    <s v="2016-7"/>
    <d v="2023-07-16T00:00:00"/>
    <s v="FY17"/>
    <n v="245"/>
  </r>
  <r>
    <n v="211888"/>
    <s v="complete"/>
    <x v="1"/>
    <s v="RS_Soan Papri-250gm"/>
    <n v="150"/>
    <n v="1"/>
    <n v="150"/>
    <n v="100147997"/>
    <x v="2"/>
    <s v="R6596"/>
    <n v="0"/>
    <s v="cod"/>
    <d v="2016-07-02T00:00:00"/>
    <s v="Net"/>
    <n v="150"/>
    <n v="2016"/>
    <n v="7"/>
    <s v="2016-7"/>
    <d v="2023-07-16T00:00:00"/>
    <s v="FY17"/>
    <n v="123"/>
  </r>
  <r>
    <n v="211889"/>
    <s v="complete"/>
    <x v="1"/>
    <s v="PucaM_SS-35-OLIVE BLACK-42"/>
    <n v="1650"/>
    <n v="1"/>
    <n v="0"/>
    <n v="100147998"/>
    <x v="6"/>
    <s v="\N"/>
    <n v="0"/>
    <s v="customercredit"/>
    <d v="2016-07-02T00:00:00"/>
    <s v="Net"/>
    <n v="1650"/>
    <n v="2016"/>
    <n v="7"/>
    <s v="2016-7"/>
    <d v="2023-07-16T00:00:00"/>
    <s v="FY17"/>
    <n v="246"/>
  </r>
  <r>
    <n v="211891"/>
    <s v="complete"/>
    <x v="1"/>
    <s v="ajmery_SYB-519-43"/>
    <n v="959"/>
    <n v="1"/>
    <n v="0"/>
    <n v="100147998"/>
    <x v="6"/>
    <s v="\N"/>
    <n v="0"/>
    <s v="customercredit"/>
    <d v="2016-07-02T00:00:00"/>
    <s v="Net"/>
    <n v="959"/>
    <n v="2016"/>
    <n v="7"/>
    <s v="2016-7"/>
    <d v="2023-07-16T00:00:00"/>
    <s v="FY17"/>
    <n v="246"/>
  </r>
  <r>
    <n v="211893"/>
    <s v="complete"/>
    <x v="1"/>
    <s v="Bold_Classic"/>
    <n v="299"/>
    <n v="1"/>
    <n v="0"/>
    <n v="100147998"/>
    <x v="1"/>
    <s v="\N"/>
    <n v="0"/>
    <s v="customercredit"/>
    <d v="2016-07-02T00:00:00"/>
    <s v="Net"/>
    <n v="299"/>
    <n v="2016"/>
    <n v="7"/>
    <s v="2016-7"/>
    <d v="2023-07-16T00:00:00"/>
    <s v="FY17"/>
    <n v="246"/>
  </r>
  <r>
    <n v="211894"/>
    <s v="complete"/>
    <x v="1"/>
    <s v="Bold_Active"/>
    <n v="299"/>
    <n v="1"/>
    <n v="0"/>
    <n v="100147998"/>
    <x v="1"/>
    <s v="\N"/>
    <n v="0"/>
    <s v="customercredit"/>
    <d v="2016-07-02T00:00:00"/>
    <s v="Net"/>
    <n v="299"/>
    <n v="2016"/>
    <n v="7"/>
    <s v="2016-7"/>
    <d v="2023-07-16T00:00:00"/>
    <s v="FY17"/>
    <n v="246"/>
  </r>
  <r>
    <n v="211895"/>
    <s v="complete"/>
    <x v="1"/>
    <s v="PucaM_atlas-grey-42"/>
    <n v="1200"/>
    <n v="1"/>
    <n v="0"/>
    <n v="100147998"/>
    <x v="6"/>
    <s v="\N"/>
    <n v="0"/>
    <s v="customercredit"/>
    <d v="2016-07-02T00:00:00"/>
    <s v="Net"/>
    <n v="1200"/>
    <n v="2016"/>
    <n v="7"/>
    <s v="2016-7"/>
    <d v="2023-07-16T00:00:00"/>
    <s v="FY17"/>
    <n v="246"/>
  </r>
  <r>
    <n v="211898"/>
    <s v="complete"/>
    <x v="1"/>
    <s v="UK_Soan Papdi Original 250 Gms"/>
    <n v="150"/>
    <n v="1"/>
    <n v="150"/>
    <n v="100148000"/>
    <x v="2"/>
    <s v="\N"/>
    <n v="0"/>
    <s v="cod"/>
    <d v="2016-07-02T00:00:00"/>
    <s v="Net"/>
    <n v="150"/>
    <n v="2016"/>
    <n v="7"/>
    <s v="2016-7"/>
    <d v="2023-07-16T00:00:00"/>
    <s v="FY17"/>
    <n v="247"/>
  </r>
  <r>
    <n v="211897"/>
    <s v="complete"/>
    <x v="1"/>
    <s v="Life source_GS300"/>
    <n v="1090"/>
    <n v="1"/>
    <n v="890"/>
    <n v="100147999"/>
    <x v="13"/>
    <s v="\N"/>
    <n v="200"/>
    <s v="cod"/>
    <d v="2016-07-02T00:00:00"/>
    <s v="Net"/>
    <n v="1090"/>
    <n v="2016"/>
    <n v="7"/>
    <s v="2016-7"/>
    <d v="2023-07-16T00:00:00"/>
    <s v="FY17"/>
    <n v="248"/>
  </r>
  <r>
    <n v="211899"/>
    <s v="canceled"/>
    <x v="1"/>
    <s v="RS_Nan Khatai"/>
    <n v="210"/>
    <n v="1"/>
    <n v="210"/>
    <n v="100148001"/>
    <x v="2"/>
    <s v="\N"/>
    <n v="0"/>
    <s v="cod"/>
    <d v="2016-07-02T00:00:00"/>
    <s v="Gross"/>
    <n v="210"/>
    <n v="2016"/>
    <n v="7"/>
    <s v="2016-7"/>
    <d v="2023-07-16T00:00:00"/>
    <s v="FY17"/>
    <n v="247"/>
  </r>
  <r>
    <n v="211900"/>
    <s v="complete"/>
    <x v="1"/>
    <s v="OPI_NLF16"/>
    <n v="990"/>
    <n v="1"/>
    <n v="990"/>
    <n v="100148002"/>
    <x v="1"/>
    <s v="\N"/>
    <n v="0"/>
    <s v="cod"/>
    <d v="2016-07-02T00:00:00"/>
    <s v="Net"/>
    <n v="990"/>
    <n v="2016"/>
    <n v="7"/>
    <s v="2016-7"/>
    <d v="2023-07-16T00:00:00"/>
    <s v="FY17"/>
    <n v="249"/>
  </r>
  <r>
    <n v="211902"/>
    <s v="canceled"/>
    <x v="1"/>
    <s v="Al Muhafiz Sohan Halwa Almond"/>
    <n v="350"/>
    <n v="2"/>
    <n v="700"/>
    <n v="100148004"/>
    <x v="2"/>
    <s v="\N"/>
    <n v="0"/>
    <s v="cod"/>
    <d v="2016-07-02T00:00:00"/>
    <s v="Gross"/>
    <n v="700"/>
    <n v="2016"/>
    <n v="7"/>
    <s v="2016-7"/>
    <d v="2023-07-16T00:00:00"/>
    <s v="FY17"/>
    <n v="243"/>
  </r>
  <r>
    <n v="211903"/>
    <s v="canceled"/>
    <x v="1"/>
    <s v="UK_Bangali Chum Chum Tin Pack  500 Gms"/>
    <n v="260"/>
    <n v="1"/>
    <n v="260"/>
    <n v="100148005"/>
    <x v="2"/>
    <s v="\N"/>
    <n v="0"/>
    <s v="cod"/>
    <d v="2016-07-02T00:00:00"/>
    <s v="Gross"/>
    <n v="260"/>
    <n v="2016"/>
    <n v="7"/>
    <s v="2016-7"/>
    <d v="2023-07-16T00:00:00"/>
    <s v="FY17"/>
    <n v="247"/>
  </r>
  <r>
    <n v="211901"/>
    <s v="complete"/>
    <x v="1"/>
    <s v="kcc_fresh"/>
    <n v="180"/>
    <n v="1"/>
    <n v="180"/>
    <n v="100148003"/>
    <x v="1"/>
    <s v="RWP-R-50687"/>
    <n v="0"/>
    <s v="cod"/>
    <d v="2016-07-02T00:00:00"/>
    <s v="Net"/>
    <n v="180"/>
    <n v="2016"/>
    <n v="7"/>
    <s v="2016-7"/>
    <d v="2023-07-16T00:00:00"/>
    <s v="FY17"/>
    <n v="250"/>
  </r>
  <r>
    <n v="211904"/>
    <s v="complete"/>
    <x v="1"/>
    <s v="salience_SK101-L"/>
    <n v="1999"/>
    <n v="1"/>
    <n v="1999"/>
    <n v="100148006"/>
    <x v="6"/>
    <s v="\N"/>
    <n v="0"/>
    <s v="cod"/>
    <d v="2016-07-02T00:00:00"/>
    <s v="Net"/>
    <n v="1999"/>
    <n v="2016"/>
    <n v="7"/>
    <s v="2016-7"/>
    <d v="2023-07-16T00:00:00"/>
    <s v="FY17"/>
    <n v="251"/>
  </r>
  <r>
    <n v="211906"/>
    <s v="complete"/>
    <x v="1"/>
    <s v="UK_Chum Chum Tin Pack  500 Gms"/>
    <n v="260"/>
    <n v="1"/>
    <n v="260"/>
    <n v="100148007"/>
    <x v="2"/>
    <s v="\N"/>
    <n v="0"/>
    <s v="cod"/>
    <d v="2016-07-02T00:00:00"/>
    <s v="Net"/>
    <n v="260"/>
    <n v="2016"/>
    <n v="7"/>
    <s v="2016-7"/>
    <d v="2023-07-16T00:00:00"/>
    <s v="FY17"/>
    <n v="247"/>
  </r>
  <r>
    <n v="211907"/>
    <s v="complete"/>
    <x v="1"/>
    <s v="Al Muhafiz Sohan Halwa Almond"/>
    <n v="350"/>
    <n v="1"/>
    <n v="350"/>
    <n v="100148008"/>
    <x v="2"/>
    <s v="\N"/>
    <n v="0"/>
    <s v="cod"/>
    <d v="2016-07-02T00:00:00"/>
    <s v="Net"/>
    <n v="350"/>
    <n v="2016"/>
    <n v="7"/>
    <s v="2016-7"/>
    <d v="2023-07-16T00:00:00"/>
    <s v="FY17"/>
    <n v="252"/>
  </r>
  <r>
    <n v="211908"/>
    <s v="complete"/>
    <x v="1"/>
    <s v="Al Muhafiz Sohan Halwa Almond"/>
    <n v="350"/>
    <n v="1"/>
    <n v="350"/>
    <n v="100148009"/>
    <x v="2"/>
    <s v="\N"/>
    <n v="0"/>
    <s v="cod"/>
    <d v="2016-07-02T00:00:00"/>
    <s v="Net"/>
    <n v="350"/>
    <n v="2016"/>
    <n v="7"/>
    <s v="2016-7"/>
    <d v="2023-07-16T00:00:00"/>
    <s v="FY17"/>
    <n v="253"/>
  </r>
  <r>
    <n v="211909"/>
    <s v="complete"/>
    <x v="1"/>
    <s v="Al Muhafiz Sohan Halwa Almond"/>
    <n v="350"/>
    <n v="1"/>
    <n v="350"/>
    <n v="100148010"/>
    <x v="2"/>
    <s v="\N"/>
    <n v="0"/>
    <s v="cod"/>
    <d v="2016-07-02T00:00:00"/>
    <s v="Net"/>
    <n v="350"/>
    <n v="2016"/>
    <n v="7"/>
    <s v="2016-7"/>
    <d v="2023-07-16T00:00:00"/>
    <s v="FY17"/>
    <n v="254"/>
  </r>
  <r>
    <n v="211910"/>
    <s v="canceled"/>
    <x v="1"/>
    <s v="panasonic_3411"/>
    <n v="3200"/>
    <n v="2"/>
    <n v="6400"/>
    <n v="100148011"/>
    <x v="3"/>
    <s v="\N"/>
    <n v="0"/>
    <s v="cod"/>
    <d v="2016-07-02T00:00:00"/>
    <s v="Gross"/>
    <n v="6400"/>
    <n v="2016"/>
    <n v="7"/>
    <s v="2016-7"/>
    <d v="2023-07-16T00:00:00"/>
    <s v="FY17"/>
    <n v="255"/>
  </r>
  <r>
    <n v="211911"/>
    <s v="complete"/>
    <x v="1"/>
    <s v="UK_Cake Rusk Cardamom 150 Gms"/>
    <n v="90"/>
    <n v="1"/>
    <n v="90"/>
    <n v="100148012"/>
    <x v="2"/>
    <s v="\N"/>
    <n v="0"/>
    <s v="cod"/>
    <d v="2016-07-02T00:00:00"/>
    <s v="Net"/>
    <n v="90"/>
    <n v="2016"/>
    <n v="7"/>
    <s v="2016-7"/>
    <d v="2023-07-16T00:00:00"/>
    <s v="FY17"/>
    <n v="247"/>
  </r>
  <r>
    <n v="211912"/>
    <s v="complete"/>
    <x v="1"/>
    <s v="UK_Namkino Mix Nimco 200 Gms"/>
    <n v="80"/>
    <n v="1"/>
    <n v="80"/>
    <n v="100148013"/>
    <x v="2"/>
    <n v="102795"/>
    <n v="0"/>
    <s v="cod"/>
    <d v="2016-07-02T00:00:00"/>
    <s v="Net"/>
    <n v="80"/>
    <n v="2016"/>
    <n v="7"/>
    <s v="2016-7"/>
    <d v="2023-07-16T00:00:00"/>
    <s v="FY17"/>
    <n v="256"/>
  </r>
  <r>
    <n v="211913"/>
    <s v="complete"/>
    <x v="1"/>
    <s v="bb_WSTIV"/>
    <n v="1100"/>
    <n v="1"/>
    <n v="2799"/>
    <n v="100148014"/>
    <x v="7"/>
    <s v="\N"/>
    <n v="0"/>
    <s v="cod"/>
    <d v="2016-07-02T00:00:00"/>
    <s v="Net"/>
    <n v="1100"/>
    <n v="2016"/>
    <n v="7"/>
    <s v="2016-7"/>
    <d v="2023-07-16T00:00:00"/>
    <s v="FY17"/>
    <n v="257"/>
  </r>
  <r>
    <n v="211914"/>
    <s v="complete"/>
    <x v="1"/>
    <s v="KI_bedsheet-2050mkmmbs"/>
    <n v="1699"/>
    <n v="1"/>
    <n v="2799"/>
    <n v="100148014"/>
    <x v="5"/>
    <s v="\N"/>
    <n v="0"/>
    <s v="cod"/>
    <d v="2016-07-02T00:00:00"/>
    <s v="Net"/>
    <n v="1699"/>
    <n v="2016"/>
    <n v="7"/>
    <s v="2016-7"/>
    <d v="2023-07-16T00:00:00"/>
    <s v="FY17"/>
    <n v="257"/>
  </r>
  <r>
    <n v="211915"/>
    <s v="complete"/>
    <x v="1"/>
    <s v="Al Muhafiz Sohan Halwa Cashew"/>
    <n v="570"/>
    <n v="1"/>
    <n v="370"/>
    <n v="100148015"/>
    <x v="2"/>
    <s v="\N"/>
    <n v="200"/>
    <s v="cod"/>
    <d v="2016-07-02T00:00:00"/>
    <s v="Net"/>
    <n v="570"/>
    <n v="2016"/>
    <n v="7"/>
    <s v="2016-7"/>
    <d v="2023-07-16T00:00:00"/>
    <s v="FY17"/>
    <n v="258"/>
  </r>
  <r>
    <n v="211916"/>
    <s v="complete"/>
    <x v="1"/>
    <s v="kcc_Bakheer Pocket Perfume"/>
    <n v="120"/>
    <n v="2"/>
    <n v="240"/>
    <n v="100148016"/>
    <x v="1"/>
    <s v="C-KHC-44247"/>
    <n v="0"/>
    <s v="cod"/>
    <d v="2016-07-02T00:00:00"/>
    <s v="Net"/>
    <n v="240"/>
    <n v="2016"/>
    <n v="7"/>
    <s v="2016-7"/>
    <d v="2023-07-16T00:00:00"/>
    <s v="FY17"/>
    <n v="114"/>
  </r>
  <r>
    <n v="211917"/>
    <s v="order_refunded"/>
    <x v="1"/>
    <s v="PHILIPS_HP8600_32"/>
    <n v="2950"/>
    <n v="1"/>
    <n v="2950"/>
    <n v="100148017"/>
    <x v="1"/>
    <s v="\N"/>
    <n v="0"/>
    <s v="cod"/>
    <d v="2016-07-02T00:00:00"/>
    <s v="Valid"/>
    <n v="2950"/>
    <n v="2016"/>
    <n v="7"/>
    <s v="2016-7"/>
    <d v="2023-07-16T00:00:00"/>
    <s v="FY17"/>
    <n v="156"/>
  </r>
  <r>
    <n v="211918"/>
    <s v="complete"/>
    <x v="1"/>
    <s v="kcc_glamour deal"/>
    <n v="320"/>
    <n v="1"/>
    <n v="320"/>
    <n v="100148018"/>
    <x v="1"/>
    <s v="C-MUX-43033"/>
    <n v="0"/>
    <s v="cod"/>
    <d v="2016-07-02T00:00:00"/>
    <s v="Net"/>
    <n v="320"/>
    <n v="2016"/>
    <n v="7"/>
    <s v="2016-7"/>
    <d v="2023-07-16T00:00:00"/>
    <s v="FY17"/>
    <n v="259"/>
  </r>
  <r>
    <n v="211919"/>
    <s v="complete"/>
    <x v="1"/>
    <s v="audionic_AH-70"/>
    <n v="190"/>
    <n v="2"/>
    <n v="180"/>
    <n v="100148019"/>
    <x v="11"/>
    <s v="\N"/>
    <n v="200"/>
    <s v="cod"/>
    <d v="2016-07-02T00:00:00"/>
    <s v="Net"/>
    <n v="380"/>
    <n v="2016"/>
    <n v="7"/>
    <s v="2016-7"/>
    <d v="2023-07-16T00:00:00"/>
    <s v="FY17"/>
    <n v="248"/>
  </r>
  <r>
    <n v="211920"/>
    <s v="order_refunded"/>
    <x v="1"/>
    <s v="UK_Cake Rusk Cardamom 150 Gms"/>
    <n v="90"/>
    <n v="1"/>
    <n v="90"/>
    <n v="100148020"/>
    <x v="2"/>
    <s v="\N"/>
    <n v="0"/>
    <s v="cod"/>
    <d v="2016-07-02T00:00:00"/>
    <s v="Valid"/>
    <n v="90"/>
    <n v="2016"/>
    <n v="7"/>
    <s v="2016-7"/>
    <d v="2023-07-16T00:00:00"/>
    <s v="FY17"/>
    <n v="260"/>
  </r>
  <r>
    <n v="211923"/>
    <s v="complete"/>
    <x v="1"/>
    <s v="UK_Tea Rusk Regular 220 Gms"/>
    <n v="75"/>
    <n v="1"/>
    <n v="75"/>
    <n v="100148022"/>
    <x v="2"/>
    <s v="\N"/>
    <n v="0"/>
    <s v="cod"/>
    <d v="2016-07-02T00:00:00"/>
    <s v="Net"/>
    <n v="75"/>
    <n v="2016"/>
    <n v="7"/>
    <s v="2016-7"/>
    <d v="2023-07-16T00:00:00"/>
    <s v="FY17"/>
    <n v="260"/>
  </r>
  <r>
    <n v="211921"/>
    <s v="order_refunded"/>
    <x v="1"/>
    <s v="bata_comfit-8613714-43-9"/>
    <n v="999"/>
    <n v="1"/>
    <n v="999"/>
    <n v="100148021"/>
    <x v="6"/>
    <n v="102795"/>
    <n v="0"/>
    <s v="cod"/>
    <d v="2016-07-02T00:00:00"/>
    <s v="Valid"/>
    <n v="999"/>
    <n v="2016"/>
    <n v="7"/>
    <s v="2016-7"/>
    <d v="2023-07-16T00:00:00"/>
    <s v="FY17"/>
    <n v="256"/>
  </r>
  <r>
    <n v="211924"/>
    <s v="order_refunded"/>
    <x v="1"/>
    <s v="Dawlance_MD 10 + DWB 600"/>
    <n v="8420"/>
    <n v="1"/>
    <n v="8420"/>
    <n v="100148023"/>
    <x v="8"/>
    <s v="c-lhc-34292"/>
    <n v="0"/>
    <s v="cod"/>
    <d v="2016-07-02T00:00:00"/>
    <s v="Valid"/>
    <n v="8420"/>
    <n v="2016"/>
    <n v="7"/>
    <s v="2016-7"/>
    <d v="2023-07-16T00:00:00"/>
    <s v="FY17"/>
    <n v="261"/>
  </r>
  <r>
    <n v="211925"/>
    <s v="complete"/>
    <x v="1"/>
    <s v="kcc_Bakheer Pocket Perfume"/>
    <n v="120"/>
    <n v="2"/>
    <n v="1160"/>
    <n v="100148024"/>
    <x v="1"/>
    <s v="R-KHW-104406"/>
    <n v="0"/>
    <s v="cod"/>
    <d v="2016-07-02T00:00:00"/>
    <s v="Net"/>
    <n v="240"/>
    <n v="2016"/>
    <n v="7"/>
    <s v="2016-7"/>
    <d v="2023-07-16T00:00:00"/>
    <s v="FY17"/>
    <n v="13"/>
  </r>
  <r>
    <n v="211926"/>
    <s v="complete"/>
    <x v="1"/>
    <s v="kcc_Oudh Pocket Perfume"/>
    <n v="120"/>
    <n v="1"/>
    <n v="1160"/>
    <n v="100148024"/>
    <x v="1"/>
    <s v="R-KHW-104406"/>
    <n v="0"/>
    <s v="cod"/>
    <d v="2016-07-02T00:00:00"/>
    <s v="Net"/>
    <n v="120"/>
    <n v="2016"/>
    <n v="7"/>
    <s v="2016-7"/>
    <d v="2023-07-16T00:00:00"/>
    <s v="FY17"/>
    <n v="13"/>
  </r>
  <r>
    <n v="211927"/>
    <s v="complete"/>
    <x v="1"/>
    <s v="kcc_Cool Pocket Perfume"/>
    <n v="120"/>
    <n v="1"/>
    <n v="1160"/>
    <n v="100148024"/>
    <x v="1"/>
    <s v="R-KHW-104406"/>
    <n v="0"/>
    <s v="cod"/>
    <d v="2016-07-02T00:00:00"/>
    <s v="Net"/>
    <n v="120"/>
    <n v="2016"/>
    <n v="7"/>
    <s v="2016-7"/>
    <d v="2023-07-16T00:00:00"/>
    <s v="FY17"/>
    <n v="13"/>
  </r>
  <r>
    <n v="211928"/>
    <s v="complete"/>
    <x v="1"/>
    <s v="kcc_glamour deal"/>
    <n v="320"/>
    <n v="1"/>
    <n v="1160"/>
    <n v="100148024"/>
    <x v="1"/>
    <s v="R-KHW-104406"/>
    <n v="0"/>
    <s v="cod"/>
    <d v="2016-07-02T00:00:00"/>
    <s v="Net"/>
    <n v="320"/>
    <n v="2016"/>
    <n v="7"/>
    <s v="2016-7"/>
    <d v="2023-07-16T00:00:00"/>
    <s v="FY17"/>
    <n v="13"/>
  </r>
  <r>
    <n v="211929"/>
    <s v="complete"/>
    <x v="1"/>
    <s v="kcc_social"/>
    <n v="180"/>
    <n v="1"/>
    <n v="1160"/>
    <n v="100148024"/>
    <x v="1"/>
    <s v="R-KHW-104406"/>
    <n v="0"/>
    <s v="cod"/>
    <d v="2016-07-02T00:00:00"/>
    <s v="Net"/>
    <n v="180"/>
    <n v="2016"/>
    <n v="7"/>
    <s v="2016-7"/>
    <d v="2023-07-16T00:00:00"/>
    <s v="FY17"/>
    <n v="13"/>
  </r>
  <r>
    <n v="211930"/>
    <s v="complete"/>
    <x v="1"/>
    <s v="kcc_smart"/>
    <n v="180"/>
    <n v="1"/>
    <n v="1160"/>
    <n v="100148024"/>
    <x v="5"/>
    <s v="R-KHW-104406"/>
    <n v="0"/>
    <s v="cod"/>
    <d v="2016-07-02T00:00:00"/>
    <s v="Net"/>
    <n v="180"/>
    <n v="2016"/>
    <n v="7"/>
    <s v="2016-7"/>
    <d v="2023-07-16T00:00:00"/>
    <s v="FY17"/>
    <n v="13"/>
  </r>
  <r>
    <n v="211931"/>
    <s v="complete"/>
    <x v="1"/>
    <s v="Rajesh_RAJ001"/>
    <n v="1300"/>
    <n v="1"/>
    <n v="1300"/>
    <n v="100148025"/>
    <x v="5"/>
    <s v="c-lhc-34292"/>
    <n v="0"/>
    <s v="cod"/>
    <d v="2016-07-02T00:00:00"/>
    <s v="Net"/>
    <n v="1300"/>
    <n v="2016"/>
    <n v="7"/>
    <s v="2016-7"/>
    <d v="2023-07-16T00:00:00"/>
    <s v="FY17"/>
    <n v="261"/>
  </r>
  <r>
    <n v="211932"/>
    <s v="complete"/>
    <x v="1"/>
    <s v="HR_Moong Dal 200g"/>
    <n v="200"/>
    <n v="1"/>
    <n v="785"/>
    <n v="100148026"/>
    <x v="2"/>
    <s v="R-skz104411"/>
    <n v="0"/>
    <s v="cod"/>
    <d v="2016-07-02T00:00:00"/>
    <s v="Net"/>
    <n v="200"/>
    <n v="2016"/>
    <n v="7"/>
    <s v="2016-7"/>
    <d v="2023-07-16T00:00:00"/>
    <s v="FY17"/>
    <n v="262"/>
  </r>
  <r>
    <n v="211933"/>
    <s v="complete"/>
    <x v="1"/>
    <s v="UK_Karachi Halwa Tin Pack 400 Gms"/>
    <n v="235"/>
    <n v="1"/>
    <n v="785"/>
    <n v="100148026"/>
    <x v="2"/>
    <s v="R-skz104411"/>
    <n v="0"/>
    <s v="cod"/>
    <d v="2016-07-02T00:00:00"/>
    <s v="Net"/>
    <n v="235"/>
    <n v="2016"/>
    <n v="7"/>
    <s v="2016-7"/>
    <d v="2023-07-16T00:00:00"/>
    <s v="FY17"/>
    <n v="262"/>
  </r>
  <r>
    <n v="211934"/>
    <s v="complete"/>
    <x v="1"/>
    <s v="Al Muhafiz Sohan Halwa Almond"/>
    <n v="350"/>
    <n v="1"/>
    <n v="785"/>
    <n v="100148026"/>
    <x v="2"/>
    <s v="R-skz104411"/>
    <n v="0"/>
    <s v="cod"/>
    <d v="2016-07-02T00:00:00"/>
    <s v="Net"/>
    <n v="350"/>
    <n v="2016"/>
    <n v="7"/>
    <s v="2016-7"/>
    <d v="2023-07-16T00:00:00"/>
    <s v="FY17"/>
    <n v="262"/>
  </r>
  <r>
    <n v="211935"/>
    <s v="complete"/>
    <x v="1"/>
    <s v="bed&amp;rest_Danika 3D"/>
    <n v="630"/>
    <n v="1"/>
    <n v="630"/>
    <n v="100148027"/>
    <x v="5"/>
    <s v="\N"/>
    <n v="0"/>
    <s v="cod"/>
    <d v="2016-07-02T00:00:00"/>
    <s v="Net"/>
    <n v="630"/>
    <n v="2016"/>
    <n v="7"/>
    <s v="2016-7"/>
    <d v="2023-07-16T00:00:00"/>
    <s v="FY17"/>
    <n v="263"/>
  </r>
  <r>
    <n v="211936"/>
    <s v="complete"/>
    <x v="1"/>
    <s v="Rajesh_RAJ001"/>
    <n v="1300"/>
    <n v="1"/>
    <n v="1300"/>
    <n v="100148028"/>
    <x v="5"/>
    <s v="c-lhc-34292"/>
    <n v="0"/>
    <s v="cod"/>
    <d v="2016-07-02T00:00:00"/>
    <s v="Net"/>
    <n v="1300"/>
    <n v="2016"/>
    <n v="7"/>
    <s v="2016-7"/>
    <d v="2023-07-16T00:00:00"/>
    <s v="FY17"/>
    <n v="261"/>
  </r>
  <r>
    <n v="211941"/>
    <s v="complete"/>
    <x v="1"/>
    <s v="UK_Soan Papdi Original 250 Gms"/>
    <n v="150"/>
    <n v="1"/>
    <n v="150"/>
    <n v="100148030"/>
    <x v="2"/>
    <s v="\N"/>
    <n v="0"/>
    <s v="cod"/>
    <d v="2016-07-02T00:00:00"/>
    <s v="Net"/>
    <n v="150"/>
    <n v="2016"/>
    <n v="7"/>
    <s v="2016-7"/>
    <d v="2023-07-16T00:00:00"/>
    <s v="FY17"/>
    <n v="264"/>
  </r>
  <r>
    <n v="211937"/>
    <s v="complete"/>
    <x v="1"/>
    <s v="emo_SS-17227-L"/>
    <n v="475"/>
    <n v="1"/>
    <n v="2425"/>
    <n v="100148029"/>
    <x v="6"/>
    <s v="\N"/>
    <n v="0"/>
    <s v="cod"/>
    <d v="2016-07-02T00:00:00"/>
    <s v="Net"/>
    <n v="475"/>
    <n v="2016"/>
    <n v="7"/>
    <s v="2016-7"/>
    <d v="2023-07-16T00:00:00"/>
    <s v="FY17"/>
    <n v="52"/>
  </r>
  <r>
    <n v="211939"/>
    <s v="complete"/>
    <x v="1"/>
    <s v="sst_Jessy-Regular fit-Large"/>
    <n v="1950"/>
    <n v="1"/>
    <n v="2425"/>
    <n v="100148029"/>
    <x v="6"/>
    <s v="\N"/>
    <n v="0"/>
    <s v="cod"/>
    <d v="2016-07-02T00:00:00"/>
    <s v="Net"/>
    <n v="1950"/>
    <n v="2016"/>
    <n v="7"/>
    <s v="2016-7"/>
    <d v="2023-07-16T00:00:00"/>
    <s v="FY17"/>
    <n v="52"/>
  </r>
  <r>
    <n v="211942"/>
    <s v="order_refunded"/>
    <x v="1"/>
    <s v="Al Muhafiz Sohan Halwa Almond"/>
    <n v="350"/>
    <n v="1"/>
    <n v="1628"/>
    <n v="100148031"/>
    <x v="2"/>
    <s v="\N"/>
    <n v="0"/>
    <s v="cod"/>
    <d v="2016-07-02T00:00:00"/>
    <s v="Valid"/>
    <n v="350"/>
    <n v="2016"/>
    <n v="7"/>
    <s v="2016-7"/>
    <d v="2023-07-16T00:00:00"/>
    <s v="FY17"/>
    <n v="265"/>
  </r>
  <r>
    <n v="211943"/>
    <s v="order_refunded"/>
    <x v="1"/>
    <s v="RS_Habshi Halwa Tin"/>
    <n v="280"/>
    <n v="1"/>
    <n v="1628"/>
    <n v="100148031"/>
    <x v="2"/>
    <s v="\N"/>
    <n v="0"/>
    <s v="cod"/>
    <d v="2016-07-02T00:00:00"/>
    <s v="Valid"/>
    <n v="280"/>
    <n v="2016"/>
    <n v="7"/>
    <s v="2016-7"/>
    <d v="2023-07-16T00:00:00"/>
    <s v="FY17"/>
    <n v="265"/>
  </r>
  <r>
    <n v="211944"/>
    <s v="order_refunded"/>
    <x v="1"/>
    <s v="BK5110500DG"/>
    <n v="499"/>
    <n v="2"/>
    <n v="1628"/>
    <n v="100148031"/>
    <x v="2"/>
    <s v="\N"/>
    <n v="0"/>
    <s v="cod"/>
    <d v="2016-07-02T00:00:00"/>
    <s v="Valid"/>
    <n v="998"/>
    <n v="2016"/>
    <n v="7"/>
    <s v="2016-7"/>
    <d v="2023-07-16T00:00:00"/>
    <s v="FY17"/>
    <n v="265"/>
  </r>
  <r>
    <n v="211945"/>
    <s v="complete"/>
    <x v="1"/>
    <s v="kcc_Charming Perfumed Talcum Powder-100gm"/>
    <n v="74"/>
    <n v="1"/>
    <n v="74"/>
    <n v="100148032"/>
    <x v="1"/>
    <s v="\N"/>
    <n v="0"/>
    <s v="cod"/>
    <d v="2016-07-02T00:00:00"/>
    <s v="Net"/>
    <n v="74"/>
    <n v="2016"/>
    <n v="7"/>
    <s v="2016-7"/>
    <d v="2023-07-16T00:00:00"/>
    <s v="FY17"/>
    <n v="260"/>
  </r>
  <r>
    <n v="211947"/>
    <s v="complete"/>
    <x v="1"/>
    <s v="MYWALET_MW-060-BROWN"/>
    <n v="626"/>
    <n v="1"/>
    <n v="626"/>
    <n v="100148033"/>
    <x v="6"/>
    <s v="c-lhc-57595"/>
    <n v="0"/>
    <s v="cod"/>
    <d v="2016-07-02T00:00:00"/>
    <s v="Net"/>
    <n v="626"/>
    <n v="2016"/>
    <n v="7"/>
    <s v="2016-7"/>
    <d v="2023-07-16T00:00:00"/>
    <s v="FY17"/>
    <n v="266"/>
  </r>
  <r>
    <n v="211948"/>
    <s v="order_refunded"/>
    <x v="1"/>
    <s v="sstop_etable"/>
    <n v="2465"/>
    <n v="1"/>
    <n v="2465"/>
    <n v="100148034"/>
    <x v="11"/>
    <n v="1151"/>
    <n v="0"/>
    <s v="cod"/>
    <d v="2016-07-02T00:00:00"/>
    <s v="Valid"/>
    <n v="2465"/>
    <n v="2016"/>
    <n v="7"/>
    <s v="2016-7"/>
    <d v="2023-07-16T00:00:00"/>
    <s v="FY17"/>
    <n v="267"/>
  </r>
  <r>
    <n v="211949"/>
    <s v="complete"/>
    <x v="1"/>
    <s v="sst_Logic 2-Slim Fit-Large"/>
    <n v="1950"/>
    <n v="1"/>
    <n v="1950"/>
    <n v="100148035"/>
    <x v="6"/>
    <s v="\N"/>
    <n v="0"/>
    <s v="cod"/>
    <d v="2016-07-02T00:00:00"/>
    <s v="Net"/>
    <n v="1950"/>
    <n v="2016"/>
    <n v="7"/>
    <s v="2016-7"/>
    <d v="2023-07-16T00:00:00"/>
    <s v="FY17"/>
    <n v="268"/>
  </r>
  <r>
    <n v="211951"/>
    <s v="canceled"/>
    <x v="1"/>
    <s v="Al Muhafiz Sohan Halwa Cashew"/>
    <n v="570"/>
    <n v="1"/>
    <n v="570"/>
    <n v="100148036"/>
    <x v="2"/>
    <s v="R-PEW-50644"/>
    <n v="0"/>
    <s v="mcblite"/>
    <d v="2016-07-02T00:00:00"/>
    <s v="Gross"/>
    <n v="570"/>
    <n v="2016"/>
    <n v="7"/>
    <s v="2016-7"/>
    <d v="2023-07-16T00:00:00"/>
    <s v="FY17"/>
    <n v="86"/>
  </r>
  <r>
    <n v="211952"/>
    <s v="order_refunded"/>
    <x v="1"/>
    <s v="samsung_ETA-U90JWSO_45"/>
    <n v="890"/>
    <n v="1"/>
    <n v="890"/>
    <n v="100148037"/>
    <x v="3"/>
    <s v="\N"/>
    <n v="0"/>
    <s v="cod"/>
    <d v="2016-07-02T00:00:00"/>
    <s v="Valid"/>
    <n v="890"/>
    <n v="2016"/>
    <n v="7"/>
    <s v="2016-7"/>
    <d v="2023-07-16T00:00:00"/>
    <s v="FY17"/>
    <n v="269"/>
  </r>
  <r>
    <n v="211954"/>
    <s v="complete"/>
    <x v="1"/>
    <s v="Al Muhafiz Sohan Halwa Cashew"/>
    <n v="570"/>
    <n v="1"/>
    <n v="570"/>
    <n v="100148039"/>
    <x v="2"/>
    <s v="R-PEW-50644"/>
    <n v="0"/>
    <s v="cod"/>
    <d v="2016-07-02T00:00:00"/>
    <s v="Net"/>
    <n v="570"/>
    <n v="2016"/>
    <n v="7"/>
    <s v="2016-7"/>
    <d v="2023-07-16T00:00:00"/>
    <s v="FY17"/>
    <n v="86"/>
  </r>
  <r>
    <n v="211953"/>
    <s v="canceled"/>
    <x v="1"/>
    <s v="Al Muhafiz Sohan Halwa Walnut"/>
    <n v="510"/>
    <n v="1"/>
    <n v="510"/>
    <n v="100148038"/>
    <x v="2"/>
    <s v="\N"/>
    <n v="0"/>
    <s v="cod"/>
    <d v="2016-07-02T00:00:00"/>
    <s v="Gross"/>
    <n v="510"/>
    <n v="2016"/>
    <n v="7"/>
    <s v="2016-7"/>
    <d v="2023-07-16T00:00:00"/>
    <s v="FY17"/>
    <n v="270"/>
  </r>
  <r>
    <n v="211955"/>
    <s v="canceled"/>
    <x v="1"/>
    <s v="AKL_GMTP002_Earth Red-L"/>
    <n v="1250"/>
    <n v="1"/>
    <n v="8140"/>
    <n v="100148040"/>
    <x v="6"/>
    <s v="\N"/>
    <n v="0"/>
    <s v="cod"/>
    <d v="2016-07-02T00:00:00"/>
    <s v="Gross"/>
    <n v="1250"/>
    <n v="2016"/>
    <n v="7"/>
    <s v="2016-7"/>
    <d v="2023-07-16T00:00:00"/>
    <s v="FY17"/>
    <n v="271"/>
  </r>
  <r>
    <n v="211957"/>
    <s v="canceled"/>
    <x v="1"/>
    <s v="mm_AG-2049"/>
    <n v="6240"/>
    <n v="1"/>
    <n v="8140"/>
    <n v="100148040"/>
    <x v="4"/>
    <s v="\N"/>
    <n v="0"/>
    <s v="cod"/>
    <d v="2016-07-02T00:00:00"/>
    <s v="Gross"/>
    <n v="6240"/>
    <n v="2016"/>
    <n v="7"/>
    <s v="2016-7"/>
    <d v="2023-07-16T00:00:00"/>
    <s v="FY17"/>
    <n v="271"/>
  </r>
  <r>
    <n v="211958"/>
    <s v="canceled"/>
    <x v="1"/>
    <s v="UC_PP-004-L"/>
    <n v="650"/>
    <n v="1"/>
    <n v="8140"/>
    <n v="100148040"/>
    <x v="6"/>
    <s v="\N"/>
    <n v="0"/>
    <s v="cod"/>
    <d v="2016-07-02T00:00:00"/>
    <s v="Gross"/>
    <n v="650"/>
    <n v="2016"/>
    <n v="7"/>
    <s v="2016-7"/>
    <d v="2023-07-16T00:00:00"/>
    <s v="FY17"/>
    <n v="271"/>
  </r>
  <r>
    <n v="211960"/>
    <s v="order_refunded"/>
    <x v="1"/>
    <s v="UK_Namkino Mix Nimco 5 Pcs Gift Pack"/>
    <n v="495"/>
    <n v="1"/>
    <n v="495"/>
    <n v="100148041"/>
    <x v="2"/>
    <s v="R-PEW-50644"/>
    <n v="0"/>
    <s v="cod"/>
    <d v="2016-07-02T00:00:00"/>
    <s v="Valid"/>
    <n v="495"/>
    <n v="2016"/>
    <n v="7"/>
    <s v="2016-7"/>
    <d v="2023-07-16T00:00:00"/>
    <s v="FY17"/>
    <n v="86"/>
  </r>
  <r>
    <n v="211961"/>
    <s v="complete"/>
    <x v="1"/>
    <s v="Samsung Galaxy J7"/>
    <n v="25999"/>
    <n v="1"/>
    <n v="25999"/>
    <n v="100148042"/>
    <x v="3"/>
    <s v="C-PEW-104656"/>
    <n v="0"/>
    <s v="cod"/>
    <d v="2016-07-02T00:00:00"/>
    <s v="Net"/>
    <n v="25999"/>
    <n v="2016"/>
    <n v="7"/>
    <s v="2016-7"/>
    <d v="2023-07-16T00:00:00"/>
    <s v="FY17"/>
    <n v="272"/>
  </r>
  <r>
    <n v="211962"/>
    <s v="complete"/>
    <x v="1"/>
    <s v="liberty_9788174367181"/>
    <n v="200"/>
    <n v="1"/>
    <n v="200"/>
    <n v="100148043"/>
    <x v="14"/>
    <s v="\N"/>
    <n v="0"/>
    <s v="cod"/>
    <d v="2016-07-02T00:00:00"/>
    <s v="Net"/>
    <n v="200"/>
    <n v="2016"/>
    <n v="7"/>
    <s v="2016-7"/>
    <d v="2023-07-16T00:00:00"/>
    <s v="FY17"/>
    <n v="273"/>
  </r>
  <r>
    <n v="211963"/>
    <s v="order_refunded"/>
    <x v="1"/>
    <s v="casio_MTP-1302D-1A1VDF"/>
    <n v="3050"/>
    <n v="1"/>
    <n v="3050"/>
    <n v="100148044"/>
    <x v="6"/>
    <s v="R-PEW-50644"/>
    <n v="0"/>
    <s v="cod"/>
    <d v="2016-07-02T00:00:00"/>
    <s v="Valid"/>
    <n v="3050"/>
    <n v="2016"/>
    <n v="7"/>
    <s v="2016-7"/>
    <d v="2023-07-16T00:00:00"/>
    <s v="FY17"/>
    <n v="86"/>
  </r>
  <r>
    <n v="211964"/>
    <s v="canceled"/>
    <x v="1"/>
    <s v="Senorita_GAK-836-RED-34"/>
    <n v="1870"/>
    <n v="1"/>
    <n v="1870"/>
    <n v="100148045"/>
    <x v="7"/>
    <s v="\N"/>
    <n v="0"/>
    <s v="cod"/>
    <d v="2016-07-02T00:00:00"/>
    <s v="Gross"/>
    <n v="1870"/>
    <n v="2016"/>
    <n v="7"/>
    <s v="2016-7"/>
    <d v="2023-07-16T00:00:00"/>
    <s v="FY17"/>
    <n v="274"/>
  </r>
  <r>
    <n v="211996"/>
    <s v="canceled"/>
    <x v="1"/>
    <s v="Dany_6954217552453"/>
    <n v="6900"/>
    <n v="1"/>
    <n v="6900"/>
    <n v="100148047"/>
    <x v="3"/>
    <s v="\N"/>
    <n v="0"/>
    <s v="ublcreditcard"/>
    <d v="2016-07-02T00:00:00"/>
    <s v="Gross"/>
    <n v="6900"/>
    <n v="2016"/>
    <n v="7"/>
    <s v="2016-7"/>
    <d v="2023-07-16T00:00:00"/>
    <s v="FY17"/>
    <n v="275"/>
  </r>
  <r>
    <n v="211997"/>
    <s v="complete"/>
    <x v="1"/>
    <s v="RS_Soan Papri-250gm"/>
    <n v="150"/>
    <n v="1"/>
    <n v="150"/>
    <n v="100148048"/>
    <x v="2"/>
    <s v="\N"/>
    <n v="0"/>
    <s v="cod"/>
    <d v="2016-07-02T00:00:00"/>
    <s v="Net"/>
    <n v="150"/>
    <n v="2016"/>
    <n v="7"/>
    <s v="2016-7"/>
    <d v="2023-07-16T00:00:00"/>
    <s v="FY17"/>
    <n v="260"/>
  </r>
  <r>
    <n v="212003"/>
    <s v="complete"/>
    <x v="1"/>
    <s v="kkc_ Icy Menthol Oasis Prickly Heat Powder"/>
    <n v="80"/>
    <n v="1"/>
    <n v="80"/>
    <n v="100148049"/>
    <x v="1"/>
    <s v="C-MUX-60389"/>
    <n v="0"/>
    <s v="cod"/>
    <d v="2016-07-02T00:00:00"/>
    <s v="Net"/>
    <n v="80"/>
    <n v="2016"/>
    <n v="7"/>
    <s v="2016-7"/>
    <d v="2023-07-16T00:00:00"/>
    <s v="FY17"/>
    <n v="43"/>
  </r>
  <r>
    <n v="212004"/>
    <s v="order_refunded"/>
    <x v="1"/>
    <s v="kcc_jazzy"/>
    <n v="140"/>
    <n v="1"/>
    <n v="140"/>
    <n v="100148050"/>
    <x v="1"/>
    <s v="C-MUX-60384"/>
    <n v="0"/>
    <s v="cod"/>
    <d v="2016-07-02T00:00:00"/>
    <s v="Valid"/>
    <n v="140"/>
    <n v="2016"/>
    <n v="7"/>
    <s v="2016-7"/>
    <d v="2023-07-16T00:00:00"/>
    <s v="FY17"/>
    <n v="43"/>
  </r>
  <r>
    <n v="212005"/>
    <s v="order_refunded"/>
    <x v="1"/>
    <s v="dany_6954217942148"/>
    <n v="9500"/>
    <n v="1"/>
    <n v="9500"/>
    <n v="100148051"/>
    <x v="3"/>
    <n v="123123"/>
    <n v="0"/>
    <s v="cod"/>
    <d v="2016-07-02T00:00:00"/>
    <s v="Valid"/>
    <n v="9500"/>
    <n v="2016"/>
    <n v="7"/>
    <s v="2016-7"/>
    <d v="2023-07-16T00:00:00"/>
    <s v="FY17"/>
    <n v="276"/>
  </r>
  <r>
    <n v="212006"/>
    <s v="complete"/>
    <x v="1"/>
    <s v="kkc_ Icy Menthol Oasis Prickly Heat Powder"/>
    <n v="80"/>
    <n v="1"/>
    <n v="80"/>
    <n v="100148052"/>
    <x v="1"/>
    <s v="C-MUX-100374"/>
    <n v="0"/>
    <s v="cod"/>
    <d v="2016-07-02T00:00:00"/>
    <s v="Net"/>
    <n v="80"/>
    <n v="2016"/>
    <n v="7"/>
    <s v="2016-7"/>
    <d v="2023-07-16T00:00:00"/>
    <s v="FY17"/>
    <n v="43"/>
  </r>
  <r>
    <n v="212012"/>
    <s v="complete"/>
    <x v="1"/>
    <s v="kcc_funky"/>
    <n v="160"/>
    <n v="1"/>
    <n v="160"/>
    <n v="100148053"/>
    <x v="1"/>
    <s v="C-MUX-60390"/>
    <n v="0"/>
    <s v="cod"/>
    <d v="2016-07-02T00:00:00"/>
    <s v="Net"/>
    <n v="160"/>
    <n v="2016"/>
    <n v="7"/>
    <s v="2016-7"/>
    <d v="2023-07-16T00:00:00"/>
    <s v="FY17"/>
    <n v="43"/>
  </r>
  <r>
    <n v="212013"/>
    <s v="complete"/>
    <x v="1"/>
    <s v="kcc_glamour deal"/>
    <n v="320"/>
    <n v="1"/>
    <n v="320"/>
    <n v="100148054"/>
    <x v="1"/>
    <s v="C-MUX-48275"/>
    <n v="0"/>
    <s v="cod"/>
    <d v="2016-07-02T00:00:00"/>
    <s v="Net"/>
    <n v="320"/>
    <n v="2016"/>
    <n v="7"/>
    <s v="2016-7"/>
    <d v="2023-07-16T00:00:00"/>
    <s v="FY17"/>
    <n v="43"/>
  </r>
  <r>
    <n v="212014"/>
    <s v="complete"/>
    <x v="1"/>
    <s v="kcc_active"/>
    <n v="180"/>
    <n v="1"/>
    <n v="480"/>
    <n v="100148055"/>
    <x v="1"/>
    <s v="\N"/>
    <n v="0"/>
    <s v="cod"/>
    <d v="2016-07-02T00:00:00"/>
    <s v="Net"/>
    <n v="180"/>
    <n v="2016"/>
    <n v="7"/>
    <s v="2016-7"/>
    <d v="2023-07-16T00:00:00"/>
    <s v="FY17"/>
    <n v="277"/>
  </r>
  <r>
    <n v="212015"/>
    <s v="complete"/>
    <x v="1"/>
    <s v="itter_AB 1214"/>
    <n v="300"/>
    <n v="1"/>
    <n v="480"/>
    <n v="100148055"/>
    <x v="1"/>
    <s v="\N"/>
    <n v="0"/>
    <s v="cod"/>
    <d v="2016-07-02T00:00:00"/>
    <s v="Net"/>
    <n v="300"/>
    <n v="2016"/>
    <n v="7"/>
    <s v="2016-7"/>
    <d v="2023-07-16T00:00:00"/>
    <s v="FY17"/>
    <n v="277"/>
  </r>
  <r>
    <n v="212016"/>
    <s v="canceled"/>
    <x v="1"/>
    <s v="Huawei_Y6 DS"/>
    <n v="13999"/>
    <n v="1"/>
    <n v="13999"/>
    <n v="100148056"/>
    <x v="3"/>
    <n v="1072"/>
    <n v="0"/>
    <s v="cod"/>
    <d v="2016-07-02T00:00:00"/>
    <s v="Gross"/>
    <n v="13999"/>
    <n v="2016"/>
    <n v="7"/>
    <s v="2016-7"/>
    <d v="2023-07-16T00:00:00"/>
    <s v="FY17"/>
    <n v="278"/>
  </r>
  <r>
    <n v="212017"/>
    <s v="complete"/>
    <x v="1"/>
    <s v="UK_ Namkino Daal Moong 200 Gms"/>
    <n v="90"/>
    <n v="1"/>
    <n v="90"/>
    <n v="100148057"/>
    <x v="2"/>
    <s v="\N"/>
    <n v="0"/>
    <s v="cod"/>
    <d v="2016-07-02T00:00:00"/>
    <s v="Net"/>
    <n v="90"/>
    <n v="2016"/>
    <n v="7"/>
    <s v="2016-7"/>
    <d v="2023-07-16T00:00:00"/>
    <s v="FY17"/>
    <n v="279"/>
  </r>
  <r>
    <n v="212018"/>
    <s v="canceled"/>
    <x v="1"/>
    <s v="Haier G20"/>
    <n v="4380"/>
    <n v="1"/>
    <n v="4180"/>
    <n v="100148058"/>
    <x v="3"/>
    <s v="\N"/>
    <n v="200"/>
    <s v="cod"/>
    <d v="2016-07-02T00:00:00"/>
    <s v="Gross"/>
    <n v="4380"/>
    <n v="2016"/>
    <n v="7"/>
    <s v="2016-7"/>
    <d v="2023-07-16T00:00:00"/>
    <s v="FY17"/>
    <n v="141"/>
  </r>
  <r>
    <n v="212019"/>
    <s v="canceled"/>
    <x v="1"/>
    <s v="iPhone SE-16GB"/>
    <n v="51999"/>
    <n v="1"/>
    <n v="51999"/>
    <n v="100148059"/>
    <x v="3"/>
    <s v="\N"/>
    <n v="0"/>
    <s v="ublcreditcard"/>
    <d v="2016-07-02T00:00:00"/>
    <s v="Gross"/>
    <n v="51999"/>
    <n v="2016"/>
    <n v="7"/>
    <s v="2016-7"/>
    <d v="2023-07-16T00:00:00"/>
    <s v="FY17"/>
    <n v="280"/>
  </r>
  <r>
    <n v="212020"/>
    <s v="complete"/>
    <x v="1"/>
    <s v="3m_NANOPAX"/>
    <n v="1020"/>
    <n v="1"/>
    <n v="1020"/>
    <n v="100148060"/>
    <x v="9"/>
    <s v="\N"/>
    <n v="0"/>
    <s v="cod"/>
    <d v="2016-07-02T00:00:00"/>
    <s v="Net"/>
    <n v="1020"/>
    <n v="2016"/>
    <n v="7"/>
    <s v="2016-7"/>
    <d v="2023-07-16T00:00:00"/>
    <s v="FY17"/>
    <n v="281"/>
  </r>
  <r>
    <n v="212021"/>
    <s v="complete"/>
    <x v="1"/>
    <s v="RS_Honey Dry Fruit Halwa"/>
    <n v="325"/>
    <n v="1"/>
    <n v="325"/>
    <n v="100148061"/>
    <x v="2"/>
    <s v="\N"/>
    <n v="0"/>
    <s v="cod"/>
    <d v="2016-07-02T00:00:00"/>
    <s v="Net"/>
    <n v="325"/>
    <n v="2016"/>
    <n v="7"/>
    <s v="2016-7"/>
    <d v="2023-07-16T00:00:00"/>
    <s v="FY17"/>
    <n v="282"/>
  </r>
  <r>
    <n v="212022"/>
    <s v="complete"/>
    <x v="1"/>
    <s v="Al Muhafiz Sohan Halwa Walnut"/>
    <n v="510"/>
    <n v="1"/>
    <n v="510"/>
    <n v="100148062"/>
    <x v="2"/>
    <s v="\N"/>
    <n v="0"/>
    <s v="cod"/>
    <d v="2016-07-02T00:00:00"/>
    <s v="Net"/>
    <n v="510"/>
    <n v="2016"/>
    <n v="7"/>
    <s v="2016-7"/>
    <d v="2023-07-16T00:00:00"/>
    <s v="FY17"/>
    <n v="283"/>
  </r>
  <r>
    <n v="212023"/>
    <s v="complete"/>
    <x v="1"/>
    <s v="Gasonline-MPT-524-BEIGE-36"/>
    <n v="1099"/>
    <n v="1"/>
    <n v="1099"/>
    <n v="100148063"/>
    <x v="8"/>
    <s v="\N"/>
    <n v="0"/>
    <s v="cod"/>
    <d v="2016-07-02T00:00:00"/>
    <s v="Net"/>
    <n v="1099"/>
    <n v="2016"/>
    <n v="7"/>
    <s v="2016-7"/>
    <d v="2023-07-16T00:00:00"/>
    <s v="FY17"/>
    <n v="284"/>
  </r>
  <r>
    <n v="212025"/>
    <s v="complete"/>
    <x v="1"/>
    <s v="Ifsha_CU-0047"/>
    <n v="399"/>
    <n v="1"/>
    <n v="99"/>
    <n v="100148064"/>
    <x v="6"/>
    <s v="\N"/>
    <n v="300"/>
    <s v="cod"/>
    <d v="2016-07-02T00:00:00"/>
    <s v="Net"/>
    <n v="399"/>
    <n v="2016"/>
    <n v="7"/>
    <s v="2016-7"/>
    <d v="2023-07-16T00:00:00"/>
    <s v="FY17"/>
    <n v="285"/>
  </r>
  <r>
    <n v="212026"/>
    <s v="complete"/>
    <x v="1"/>
    <s v="UK_Namkino Badshahi Mix 200 Gms"/>
    <n v="100"/>
    <n v="2"/>
    <n v="470"/>
    <n v="100148065"/>
    <x v="2"/>
    <s v="\N"/>
    <n v="0"/>
    <s v="cod"/>
    <d v="2016-07-02T00:00:00"/>
    <s v="Net"/>
    <n v="200"/>
    <n v="2016"/>
    <n v="7"/>
    <s v="2016-7"/>
    <d v="2023-07-16T00:00:00"/>
    <s v="FY17"/>
    <n v="282"/>
  </r>
  <r>
    <n v="212027"/>
    <s v="complete"/>
    <x v="1"/>
    <s v="UK_Namkino Spicy Peanuts 200 Gms"/>
    <n v="100"/>
    <n v="1"/>
    <n v="470"/>
    <n v="100148065"/>
    <x v="2"/>
    <s v="\N"/>
    <n v="0"/>
    <s v="cod"/>
    <d v="2016-07-02T00:00:00"/>
    <s v="Net"/>
    <n v="100"/>
    <n v="2016"/>
    <n v="7"/>
    <s v="2016-7"/>
    <d v="2023-07-16T00:00:00"/>
    <s v="FY17"/>
    <n v="282"/>
  </r>
  <r>
    <n v="212028"/>
    <s v="complete"/>
    <x v="1"/>
    <s v="UK_Namkino Mix Nimco 400 Gms"/>
    <n v="170"/>
    <n v="1"/>
    <n v="470"/>
    <n v="100148065"/>
    <x v="2"/>
    <s v="\N"/>
    <n v="0"/>
    <s v="cod"/>
    <d v="2016-07-02T00:00:00"/>
    <s v="Net"/>
    <n v="170"/>
    <n v="2016"/>
    <n v="7"/>
    <s v="2016-7"/>
    <d v="2023-07-16T00:00:00"/>
    <s v="FY17"/>
    <n v="282"/>
  </r>
  <r>
    <n v="212029"/>
    <s v="complete"/>
    <x v="1"/>
    <s v="Ajmery_BRR-590-M"/>
    <n v="899"/>
    <n v="1"/>
    <n v="899"/>
    <n v="100148066"/>
    <x v="6"/>
    <s v="\N"/>
    <n v="0"/>
    <s v="cod"/>
    <d v="2016-07-02T00:00:00"/>
    <s v="Net"/>
    <n v="899"/>
    <n v="2016"/>
    <n v="7"/>
    <s v="2016-7"/>
    <d v="2023-07-16T00:00:00"/>
    <s v="FY17"/>
    <n v="286"/>
  </r>
  <r>
    <n v="212031"/>
    <s v="order_refunded"/>
    <x v="1"/>
    <s v="Tiraaz_Tm-02-019-L"/>
    <n v="2253"/>
    <n v="1"/>
    <n v="2253"/>
    <n v="100148067"/>
    <x v="6"/>
    <s v="\N"/>
    <n v="0"/>
    <s v="cod"/>
    <d v="2016-07-02T00:00:00"/>
    <s v="Valid"/>
    <n v="2253"/>
    <n v="2016"/>
    <n v="7"/>
    <s v="2016-7"/>
    <d v="2023-07-16T00:00:00"/>
    <s v="FY17"/>
    <n v="287"/>
  </r>
  <r>
    <n v="212033"/>
    <s v="canceled"/>
    <x v="1"/>
    <s v="centrix_Scootify - Red Self Balancing Scooter"/>
    <n v="16999"/>
    <n v="1"/>
    <n v="16999"/>
    <n v="100148068"/>
    <x v="7"/>
    <s v="\N"/>
    <n v="0"/>
    <s v="mygateway"/>
    <d v="2016-07-02T00:00:00"/>
    <s v="Gross"/>
    <n v="16999"/>
    <n v="2016"/>
    <n v="7"/>
    <s v="2016-7"/>
    <d v="2023-07-16T00:00:00"/>
    <s v="FY17"/>
    <n v="288"/>
  </r>
  <r>
    <n v="212034"/>
    <s v="order_refunded"/>
    <x v="1"/>
    <s v="Audionic_B-880"/>
    <n v="1375"/>
    <n v="1"/>
    <n v="1375"/>
    <n v="100148069"/>
    <x v="11"/>
    <s v="\N"/>
    <n v="0"/>
    <s v="cod"/>
    <d v="2016-07-02T00:00:00"/>
    <s v="Valid"/>
    <n v="1375"/>
    <n v="2016"/>
    <n v="7"/>
    <s v="2016-7"/>
    <d v="2023-07-16T00:00:00"/>
    <s v="FY17"/>
    <n v="289"/>
  </r>
  <r>
    <n v="212035"/>
    <s v="complete"/>
    <x v="1"/>
    <s v="Al Muhafiz Sohan Halwa Almond"/>
    <n v="350"/>
    <n v="1"/>
    <n v="860"/>
    <n v="100148070"/>
    <x v="2"/>
    <s v="\N"/>
    <n v="0"/>
    <s v="cod"/>
    <d v="2016-07-02T00:00:00"/>
    <s v="Net"/>
    <n v="350"/>
    <n v="2016"/>
    <n v="7"/>
    <s v="2016-7"/>
    <d v="2023-07-16T00:00:00"/>
    <s v="FY17"/>
    <n v="290"/>
  </r>
  <r>
    <n v="212036"/>
    <s v="complete"/>
    <x v="1"/>
    <s v="Al Muhafiz Sohan Halwa Walnut"/>
    <n v="510"/>
    <n v="1"/>
    <n v="860"/>
    <n v="100148070"/>
    <x v="2"/>
    <s v="\N"/>
    <n v="0"/>
    <s v="cod"/>
    <d v="2016-07-02T00:00:00"/>
    <s v="Net"/>
    <n v="510"/>
    <n v="2016"/>
    <n v="7"/>
    <s v="2016-7"/>
    <d v="2023-07-16T00:00:00"/>
    <s v="FY17"/>
    <n v="290"/>
  </r>
  <r>
    <n v="212037"/>
    <s v="canceled"/>
    <x v="1"/>
    <s v="Audionic  BT125 Speaker"/>
    <n v="775"/>
    <n v="1"/>
    <n v="775"/>
    <n v="100148071"/>
    <x v="11"/>
    <s v="\N"/>
    <n v="0"/>
    <s v="cod"/>
    <d v="2016-07-02T00:00:00"/>
    <s v="Gross"/>
    <n v="775"/>
    <n v="2016"/>
    <n v="7"/>
    <s v="2016-7"/>
    <d v="2023-07-16T00:00:00"/>
    <s v="FY17"/>
    <n v="291"/>
  </r>
  <r>
    <n v="212038"/>
    <s v="order_refunded"/>
    <x v="1"/>
    <s v="HOL_A-802T-39"/>
    <n v="1799"/>
    <n v="1"/>
    <n v="1799"/>
    <n v="100148072"/>
    <x v="6"/>
    <s v="R-PEW-101268"/>
    <n v="0"/>
    <s v="cod"/>
    <d v="2016-07-02T00:00:00"/>
    <s v="Valid"/>
    <n v="1799"/>
    <n v="2016"/>
    <n v="7"/>
    <s v="2016-7"/>
    <d v="2023-07-16T00:00:00"/>
    <s v="FY17"/>
    <n v="292"/>
  </r>
  <r>
    <n v="212040"/>
    <s v="complete"/>
    <x v="1"/>
    <s v="kcc_Buy 2 Frey Air Freshener &amp; Get 1 Kasual Body Spray Free"/>
    <n v="240"/>
    <n v="1"/>
    <n v="240"/>
    <n v="100148073"/>
    <x v="1"/>
    <s v="C-MUX-45345"/>
    <n v="0"/>
    <s v="cod"/>
    <d v="2016-07-02T00:00:00"/>
    <s v="Net"/>
    <n v="240"/>
    <n v="2016"/>
    <n v="7"/>
    <s v="2016-7"/>
    <d v="2023-07-16T00:00:00"/>
    <s v="FY17"/>
    <n v="293"/>
  </r>
  <r>
    <n v="212041"/>
    <s v="canceled"/>
    <x v="1"/>
    <s v="Al Muhafiz Sohan Halwa Almond"/>
    <n v="350"/>
    <n v="1"/>
    <n v="350"/>
    <n v="100148074"/>
    <x v="2"/>
    <s v="\N"/>
    <n v="0"/>
    <s v="ublcreditcard"/>
    <d v="2016-07-02T00:00:00"/>
    <s v="Gross"/>
    <n v="350"/>
    <n v="2016"/>
    <n v="7"/>
    <s v="2016-7"/>
    <d v="2023-07-16T00:00:00"/>
    <s v="FY17"/>
    <n v="294"/>
  </r>
  <r>
    <n v="212042"/>
    <s v="complete"/>
    <x v="1"/>
    <s v="BB_RCKBS_GARD"/>
    <n v="1695"/>
    <n v="1"/>
    <n v="1395"/>
    <n v="100148075"/>
    <x v="5"/>
    <s v="\N"/>
    <n v="300"/>
    <s v="cod"/>
    <d v="2016-07-02T00:00:00"/>
    <s v="Net"/>
    <n v="1695"/>
    <n v="2016"/>
    <n v="7"/>
    <s v="2016-7"/>
    <d v="2023-07-16T00:00:00"/>
    <s v="FY17"/>
    <n v="189"/>
  </r>
  <r>
    <n v="212044"/>
    <s v="canceled"/>
    <x v="1"/>
    <s v="Al Muhafiz Sohan Halwa Almond"/>
    <n v="350"/>
    <n v="1"/>
    <n v="350"/>
    <n v="100148076"/>
    <x v="2"/>
    <s v="\N"/>
    <n v="0"/>
    <s v="ublcreditcard"/>
    <d v="2016-07-02T00:00:00"/>
    <s v="Gross"/>
    <n v="350"/>
    <n v="2016"/>
    <n v="7"/>
    <s v="2016-7"/>
    <d v="2023-07-16T00:00:00"/>
    <s v="FY17"/>
    <n v="294"/>
  </r>
  <r>
    <n v="212045"/>
    <s v="complete"/>
    <x v="1"/>
    <s v="UK_Gift Box Habshi Halwa 500 Gms"/>
    <n v="340"/>
    <n v="1"/>
    <n v="1205"/>
    <n v="100148077"/>
    <x v="2"/>
    <s v="\N"/>
    <n v="0"/>
    <s v="cod"/>
    <d v="2016-07-02T00:00:00"/>
    <s v="Net"/>
    <n v="340"/>
    <n v="2016"/>
    <n v="7"/>
    <s v="2016-7"/>
    <d v="2023-07-16T00:00:00"/>
    <s v="FY17"/>
    <n v="295"/>
  </r>
  <r>
    <n v="212046"/>
    <s v="complete"/>
    <x v="1"/>
    <s v="UK_Gift Box Mix Sweets 500 Gms"/>
    <n v="330"/>
    <n v="1"/>
    <n v="1205"/>
    <n v="100148077"/>
    <x v="2"/>
    <s v="\N"/>
    <n v="0"/>
    <s v="cod"/>
    <d v="2016-07-02T00:00:00"/>
    <s v="Net"/>
    <n v="330"/>
    <n v="2016"/>
    <n v="7"/>
    <s v="2016-7"/>
    <d v="2023-07-16T00:00:00"/>
    <s v="FY17"/>
    <n v="295"/>
  </r>
  <r>
    <n v="212047"/>
    <s v="complete"/>
    <x v="1"/>
    <s v="UK_Namkino Crunchy Nut Mix 200 Gms"/>
    <n v="100"/>
    <n v="1"/>
    <n v="1205"/>
    <n v="100148077"/>
    <x v="2"/>
    <s v="\N"/>
    <n v="0"/>
    <s v="cod"/>
    <d v="2016-07-02T00:00:00"/>
    <s v="Net"/>
    <n v="100"/>
    <n v="2016"/>
    <n v="7"/>
    <s v="2016-7"/>
    <d v="2023-07-16T00:00:00"/>
    <s v="FY17"/>
    <n v="295"/>
  </r>
  <r>
    <n v="212048"/>
    <s v="complete"/>
    <x v="1"/>
    <s v="UK_Habshi Halwa Tin Pack 400 Gms"/>
    <n v="285"/>
    <n v="1"/>
    <n v="1205"/>
    <n v="100148077"/>
    <x v="2"/>
    <s v="\N"/>
    <n v="0"/>
    <s v="cod"/>
    <d v="2016-07-02T00:00:00"/>
    <s v="Net"/>
    <n v="285"/>
    <n v="2016"/>
    <n v="7"/>
    <s v="2016-7"/>
    <d v="2023-07-16T00:00:00"/>
    <s v="FY17"/>
    <n v="295"/>
  </r>
  <r>
    <n v="212049"/>
    <s v="complete"/>
    <x v="1"/>
    <s v="UK_Pheni 400 Gms"/>
    <n v="150"/>
    <n v="1"/>
    <n v="1205"/>
    <n v="100148077"/>
    <x v="2"/>
    <s v="\N"/>
    <n v="0"/>
    <s v="cod"/>
    <d v="2016-07-02T00:00:00"/>
    <s v="Net"/>
    <n v="150"/>
    <n v="2016"/>
    <n v="7"/>
    <s v="2016-7"/>
    <d v="2023-07-16T00:00:00"/>
    <s v="FY17"/>
    <n v="295"/>
  </r>
  <r>
    <n v="212050"/>
    <s v="complete"/>
    <x v="1"/>
    <s v="mm_AG-2049"/>
    <n v="6240"/>
    <n v="1"/>
    <n v="0"/>
    <n v="100148046"/>
    <x v="4"/>
    <s v="\N"/>
    <n v="0"/>
    <s v="productcredit"/>
    <d v="2016-07-02T00:00:00"/>
    <s v="Net"/>
    <n v="6240"/>
    <n v="2016"/>
    <n v="7"/>
    <s v="2016-7"/>
    <d v="2023-07-16T00:00:00"/>
    <s v="FY17"/>
    <n v="271"/>
  </r>
  <r>
    <n v="212051"/>
    <s v="complete"/>
    <x v="1"/>
    <s v="UC_SP-042-L"/>
    <n v="700"/>
    <n v="1"/>
    <n v="0"/>
    <n v="100148046"/>
    <x v="6"/>
    <s v="\N"/>
    <n v="0"/>
    <s v="productcredit"/>
    <d v="2016-07-02T00:00:00"/>
    <s v="Net"/>
    <n v="700"/>
    <n v="2016"/>
    <n v="7"/>
    <s v="2016-7"/>
    <d v="2023-07-16T00:00:00"/>
    <s v="FY17"/>
    <n v="271"/>
  </r>
  <r>
    <n v="212053"/>
    <s v="complete"/>
    <x v="1"/>
    <s v="emo_MJ-21916-36"/>
    <n v="899"/>
    <n v="1"/>
    <n v="0"/>
    <n v="100148046"/>
    <x v="6"/>
    <s v="\N"/>
    <n v="0"/>
    <s v="productcredit"/>
    <d v="2016-07-02T00:00:00"/>
    <s v="Net"/>
    <n v="899"/>
    <n v="2016"/>
    <n v="7"/>
    <s v="2016-7"/>
    <d v="2023-07-16T00:00:00"/>
    <s v="FY17"/>
    <n v="271"/>
  </r>
  <r>
    <n v="212055"/>
    <s v="complete"/>
    <x v="1"/>
    <s v="Gasonline-MPT-560-GREY-30"/>
    <n v="1099"/>
    <n v="1"/>
    <n v="1099"/>
    <n v="100148078"/>
    <x v="8"/>
    <s v="\N"/>
    <n v="0"/>
    <s v="cod"/>
    <d v="2016-07-02T00:00:00"/>
    <s v="Net"/>
    <n v="1099"/>
    <n v="2016"/>
    <n v="7"/>
    <s v="2016-7"/>
    <d v="2023-07-16T00:00:00"/>
    <s v="FY17"/>
    <n v="284"/>
  </r>
  <r>
    <n v="212057"/>
    <s v="canceled"/>
    <x v="1"/>
    <s v="UC_SP-042-L"/>
    <n v="700"/>
    <n v="1"/>
    <n v="5040"/>
    <n v="100148079"/>
    <x v="6"/>
    <s v="\N"/>
    <n v="0"/>
    <s v="cod"/>
    <d v="2016-07-02T00:00:00"/>
    <s v="Gross"/>
    <n v="700"/>
    <n v="2016"/>
    <n v="7"/>
    <s v="2016-7"/>
    <d v="2023-07-16T00:00:00"/>
    <s v="FY17"/>
    <n v="296"/>
  </r>
  <r>
    <n v="212059"/>
    <s v="canceled"/>
    <x v="1"/>
    <s v="AKL_A131128809_SS-87_Sea Green"/>
    <n v="1675"/>
    <n v="1"/>
    <n v="5040"/>
    <n v="100148079"/>
    <x v="0"/>
    <s v="\N"/>
    <n v="0"/>
    <s v="cod"/>
    <d v="2016-07-02T00:00:00"/>
    <s v="Gross"/>
    <n v="1675"/>
    <n v="2016"/>
    <n v="7"/>
    <s v="2016-7"/>
    <d v="2023-07-16T00:00:00"/>
    <s v="FY17"/>
    <n v="296"/>
  </r>
  <r>
    <n v="212060"/>
    <s v="canceled"/>
    <x v="1"/>
    <s v="AKL_A131130523_SS-185_Blue"/>
    <n v="990"/>
    <n v="1"/>
    <n v="5040"/>
    <n v="100148079"/>
    <x v="0"/>
    <s v="\N"/>
    <n v="0"/>
    <s v="cod"/>
    <d v="2016-07-02T00:00:00"/>
    <s v="Gross"/>
    <n v="990"/>
    <n v="2016"/>
    <n v="7"/>
    <s v="2016-7"/>
    <d v="2023-07-16T00:00:00"/>
    <s v="FY17"/>
    <n v="296"/>
  </r>
  <r>
    <n v="212061"/>
    <s v="canceled"/>
    <x v="1"/>
    <s v="AKL_A131128827_SS-118_Ivory"/>
    <n v="1675"/>
    <n v="1"/>
    <n v="5040"/>
    <n v="100148079"/>
    <x v="0"/>
    <s v="\N"/>
    <n v="0"/>
    <s v="cod"/>
    <d v="2016-07-02T00:00:00"/>
    <s v="Gross"/>
    <n v="1675"/>
    <n v="2016"/>
    <n v="7"/>
    <s v="2016-7"/>
    <d v="2023-07-16T00:00:00"/>
    <s v="FY17"/>
    <n v="296"/>
  </r>
  <r>
    <n v="212062"/>
    <s v="complete"/>
    <x v="1"/>
    <s v="nabila_Nchant FOR Olive"/>
    <n v="6900"/>
    <n v="1"/>
    <n v="6900"/>
    <n v="100148080"/>
    <x v="1"/>
    <s v="\N"/>
    <n v="0"/>
    <s v="cod"/>
    <d v="2016-07-02T00:00:00"/>
    <s v="Net"/>
    <n v="6900"/>
    <n v="2016"/>
    <n v="7"/>
    <s v="2016-7"/>
    <d v="2023-07-16T00:00:00"/>
    <s v="FY17"/>
    <n v="297"/>
  </r>
  <r>
    <n v="212063"/>
    <s v="complete"/>
    <x v="1"/>
    <s v="AKL_DL-02-YELLOW"/>
    <n v="1499"/>
    <n v="1"/>
    <n v="1499"/>
    <n v="100148081"/>
    <x v="0"/>
    <s v="\N"/>
    <n v="0"/>
    <s v="cod"/>
    <d v="2016-07-02T00:00:00"/>
    <s v="Net"/>
    <n v="1499"/>
    <n v="2016"/>
    <n v="7"/>
    <s v="2016-7"/>
    <d v="2023-07-16T00:00:00"/>
    <s v="FY17"/>
    <n v="298"/>
  </r>
  <r>
    <n v="212064"/>
    <s v="complete"/>
    <x v="1"/>
    <s v="UK_Namkino Chatkhara Papdi 150 Gms"/>
    <n v="80"/>
    <n v="2"/>
    <n v="160"/>
    <n v="100148082"/>
    <x v="2"/>
    <s v="\N"/>
    <n v="0"/>
    <s v="cod"/>
    <d v="2016-07-02T00:00:00"/>
    <s v="Net"/>
    <n v="160"/>
    <n v="2016"/>
    <n v="7"/>
    <s v="2016-7"/>
    <d v="2023-07-16T00:00:00"/>
    <s v="FY17"/>
    <n v="299"/>
  </r>
  <r>
    <n v="212065"/>
    <s v="complete"/>
    <x v="1"/>
    <s v="Al Muhafiz Sohan Halwa Walnut"/>
    <n v="510"/>
    <n v="1"/>
    <n v="510"/>
    <n v="100148083"/>
    <x v="2"/>
    <s v="\N"/>
    <n v="0"/>
    <s v="cod"/>
    <d v="2016-07-02T00:00:00"/>
    <s v="Net"/>
    <n v="510"/>
    <n v="2016"/>
    <n v="7"/>
    <s v="2016-7"/>
    <d v="2023-07-16T00:00:00"/>
    <s v="FY17"/>
    <n v="300"/>
  </r>
  <r>
    <n v="212066"/>
    <s v="complete"/>
    <x v="1"/>
    <s v="jackpot_JP-14"/>
    <n v="1050"/>
    <n v="1"/>
    <n v="1050"/>
    <n v="100148084"/>
    <x v="4"/>
    <s v="\N"/>
    <n v="0"/>
    <s v="cod"/>
    <d v="2016-07-02T00:00:00"/>
    <s v="Net"/>
    <n v="1050"/>
    <n v="2016"/>
    <n v="7"/>
    <s v="2016-7"/>
    <d v="2023-07-16T00:00:00"/>
    <s v="FY17"/>
    <n v="301"/>
  </r>
  <r>
    <n v="212067"/>
    <s v="complete"/>
    <x v="1"/>
    <s v="kcc_Glow"/>
    <n v="140"/>
    <n v="1"/>
    <n v="140"/>
    <n v="100148085"/>
    <x v="1"/>
    <s v="\N"/>
    <n v="0"/>
    <s v="cod"/>
    <d v="2016-07-02T00:00:00"/>
    <s v="Net"/>
    <n v="140"/>
    <n v="2016"/>
    <n v="7"/>
    <s v="2016-7"/>
    <d v="2023-07-16T00:00:00"/>
    <s v="FY17"/>
    <n v="302"/>
  </r>
  <r>
    <n v="212068"/>
    <s v="complete"/>
    <x v="1"/>
    <s v="RUB_Kingston_16 gb Sd Card"/>
    <n v="800"/>
    <n v="1"/>
    <n v="800"/>
    <n v="100148086"/>
    <x v="3"/>
    <s v="\N"/>
    <n v="0"/>
    <s v="ublcreditcard"/>
    <d v="2016-07-02T00:00:00"/>
    <s v="Net"/>
    <n v="800"/>
    <n v="2016"/>
    <n v="7"/>
    <s v="2016-7"/>
    <d v="2023-07-16T00:00:00"/>
    <s v="FY17"/>
    <n v="303"/>
  </r>
  <r>
    <n v="212069"/>
    <s v="order_refunded"/>
    <x v="1"/>
    <s v="Veet_3"/>
    <n v="165"/>
    <n v="1"/>
    <n v="330"/>
    <n v="100148087"/>
    <x v="1"/>
    <s v="\N"/>
    <n v="0"/>
    <s v="cod"/>
    <d v="2016-07-02T00:00:00"/>
    <s v="Valid"/>
    <n v="165"/>
    <n v="2016"/>
    <n v="7"/>
    <s v="2016-7"/>
    <d v="2023-07-16T00:00:00"/>
    <s v="FY17"/>
    <n v="304"/>
  </r>
  <r>
    <n v="212070"/>
    <s v="order_refunded"/>
    <x v="1"/>
    <s v="Veet_5"/>
    <n v="165"/>
    <n v="1"/>
    <n v="330"/>
    <n v="100148087"/>
    <x v="1"/>
    <s v="\N"/>
    <n v="0"/>
    <s v="cod"/>
    <d v="2016-07-02T00:00:00"/>
    <s v="Valid"/>
    <n v="165"/>
    <n v="2016"/>
    <n v="7"/>
    <s v="2016-7"/>
    <d v="2023-07-16T00:00:00"/>
    <s v="FY17"/>
    <n v="304"/>
  </r>
  <r>
    <n v="212071"/>
    <s v="complete"/>
    <x v="2"/>
    <s v="kcc_Sultanat Pocket Perfume"/>
    <n v="120"/>
    <n v="1"/>
    <n v="120"/>
    <n v="100148088"/>
    <x v="1"/>
    <s v="\N"/>
    <n v="0"/>
    <s v="cod"/>
    <d v="2016-07-03T00:00:00"/>
    <s v="Net"/>
    <n v="120"/>
    <n v="2016"/>
    <n v="7"/>
    <s v="2016-7"/>
    <d v="2023-07-16T00:00:00"/>
    <s v="FY17"/>
    <n v="302"/>
  </r>
  <r>
    <n v="212072"/>
    <s v="order_refunded"/>
    <x v="2"/>
    <s v="B-power_8284384-42"/>
    <n v="2299"/>
    <n v="1"/>
    <n v="2299"/>
    <n v="100148089"/>
    <x v="6"/>
    <s v="\N"/>
    <n v="0"/>
    <s v="cod"/>
    <d v="2016-07-03T00:00:00"/>
    <s v="Valid"/>
    <n v="2299"/>
    <n v="2016"/>
    <n v="7"/>
    <s v="2016-7"/>
    <d v="2023-07-16T00:00:00"/>
    <s v="FY17"/>
    <n v="305"/>
  </r>
  <r>
    <n v="212074"/>
    <s v="complete"/>
    <x v="2"/>
    <s v="Emotions_Emo-BS-28436"/>
    <n v="2400"/>
    <n v="1"/>
    <n v="2400"/>
    <n v="100148090"/>
    <x v="5"/>
    <s v="\N"/>
    <n v="0"/>
    <s v="cod"/>
    <d v="2016-07-03T00:00:00"/>
    <s v="Net"/>
    <n v="2400"/>
    <n v="2016"/>
    <n v="7"/>
    <s v="2016-7"/>
    <d v="2023-07-16T00:00:00"/>
    <s v="FY17"/>
    <n v="263"/>
  </r>
  <r>
    <n v="212075"/>
    <s v="canceled"/>
    <x v="2"/>
    <s v="J&amp;J_JJNR16"/>
    <n v="399"/>
    <n v="1"/>
    <n v="894"/>
    <n v="100148091"/>
    <x v="7"/>
    <s v="\N"/>
    <n v="0"/>
    <s v="cod"/>
    <d v="2016-07-03T00:00:00"/>
    <s v="Gross"/>
    <n v="399"/>
    <n v="2016"/>
    <n v="7"/>
    <s v="2016-7"/>
    <d v="2023-07-16T00:00:00"/>
    <s v="FY17"/>
    <n v="306"/>
  </r>
  <r>
    <n v="212076"/>
    <s v="canceled"/>
    <x v="2"/>
    <s v="J&amp;J_JJPS-007XL"/>
    <n v="495"/>
    <n v="1"/>
    <n v="894"/>
    <n v="100148091"/>
    <x v="7"/>
    <s v="\N"/>
    <n v="0"/>
    <s v="cod"/>
    <d v="2016-07-03T00:00:00"/>
    <s v="Gross"/>
    <n v="495"/>
    <n v="2016"/>
    <n v="7"/>
    <s v="2016-7"/>
    <d v="2023-07-16T00:00:00"/>
    <s v="FY17"/>
    <n v="306"/>
  </r>
  <r>
    <n v="212077"/>
    <s v="complete"/>
    <x v="2"/>
    <s v="rub_Rubian_VR-Box With Remote"/>
    <n v="1765"/>
    <n v="1"/>
    <n v="1765"/>
    <n v="100148092"/>
    <x v="3"/>
    <s v="\N"/>
    <n v="0"/>
    <s v="cod"/>
    <d v="2016-07-03T00:00:00"/>
    <s v="Net"/>
    <n v="1765"/>
    <n v="2016"/>
    <n v="7"/>
    <s v="2016-7"/>
    <d v="2023-07-16T00:00:00"/>
    <s v="FY17"/>
    <n v="307"/>
  </r>
  <r>
    <n v="212078"/>
    <s v="complete"/>
    <x v="2"/>
    <s v="J&amp;J_JJNR16"/>
    <n v="399"/>
    <n v="1"/>
    <n v="1293"/>
    <n v="100148093"/>
    <x v="7"/>
    <s v="\N"/>
    <n v="0"/>
    <s v="cod"/>
    <d v="2016-07-03T00:00:00"/>
    <s v="Net"/>
    <n v="399"/>
    <n v="2016"/>
    <n v="7"/>
    <s v="2016-7"/>
    <d v="2023-07-16T00:00:00"/>
    <s v="FY17"/>
    <n v="306"/>
  </r>
  <r>
    <n v="212079"/>
    <s v="complete"/>
    <x v="2"/>
    <s v="J&amp;J_JJPS-007XL"/>
    <n v="495"/>
    <n v="1"/>
    <n v="1293"/>
    <n v="100148093"/>
    <x v="7"/>
    <s v="\N"/>
    <n v="0"/>
    <s v="cod"/>
    <d v="2016-07-03T00:00:00"/>
    <s v="Net"/>
    <n v="495"/>
    <n v="2016"/>
    <n v="7"/>
    <s v="2016-7"/>
    <d v="2023-07-16T00:00:00"/>
    <s v="FY17"/>
    <n v="306"/>
  </r>
  <r>
    <n v="212080"/>
    <s v="complete"/>
    <x v="2"/>
    <s v="J&amp;J_JJNR12"/>
    <n v="399"/>
    <n v="1"/>
    <n v="1293"/>
    <n v="100148093"/>
    <x v="7"/>
    <s v="\N"/>
    <n v="0"/>
    <s v="cod"/>
    <d v="2016-07-03T00:00:00"/>
    <s v="Net"/>
    <n v="399"/>
    <n v="2016"/>
    <n v="7"/>
    <s v="2016-7"/>
    <d v="2023-07-16T00:00:00"/>
    <s v="FY17"/>
    <n v="306"/>
  </r>
  <r>
    <n v="212081"/>
    <s v="order_refunded"/>
    <x v="2"/>
    <s v="nabila_Ngage FOR Honey"/>
    <n v="6900"/>
    <n v="1"/>
    <n v="6900"/>
    <n v="100148094"/>
    <x v="1"/>
    <s v="\N"/>
    <n v="0"/>
    <s v="cod"/>
    <d v="2016-07-03T00:00:00"/>
    <s v="Valid"/>
    <n v="6900"/>
    <n v="2016"/>
    <n v="7"/>
    <s v="2016-7"/>
    <d v="2023-07-16T00:00:00"/>
    <s v="FY17"/>
    <n v="308"/>
  </r>
  <r>
    <n v="212082"/>
    <s v="complete"/>
    <x v="2"/>
    <s v="Al Muhafiz Sohan Halwa Almond"/>
    <n v="350"/>
    <n v="1"/>
    <n v="350"/>
    <n v="100148095"/>
    <x v="2"/>
    <s v="\N"/>
    <n v="0"/>
    <s v="cod"/>
    <d v="2016-07-03T00:00:00"/>
    <s v="Net"/>
    <n v="350"/>
    <n v="2016"/>
    <n v="7"/>
    <s v="2016-7"/>
    <d v="2023-07-16T00:00:00"/>
    <s v="FY17"/>
    <n v="309"/>
  </r>
  <r>
    <n v="212083"/>
    <s v="canceled"/>
    <x v="2"/>
    <s v="UK_Gift Box Pistachio Delight 500 Gms"/>
    <n v="370"/>
    <n v="1"/>
    <n v="870"/>
    <n v="100148096"/>
    <x v="2"/>
    <s v="\N"/>
    <n v="0"/>
    <s v="cod"/>
    <d v="2016-07-03T00:00:00"/>
    <s v="Gross"/>
    <n v="370"/>
    <n v="2016"/>
    <n v="7"/>
    <s v="2016-7"/>
    <d v="2023-07-16T00:00:00"/>
    <s v="FY17"/>
    <n v="310"/>
  </r>
  <r>
    <n v="212084"/>
    <s v="canceled"/>
    <x v="2"/>
    <s v="UK_Gift Box Habshi Halwa 500 Gms"/>
    <n v="340"/>
    <n v="1"/>
    <n v="870"/>
    <n v="100148096"/>
    <x v="2"/>
    <s v="\N"/>
    <n v="0"/>
    <s v="cod"/>
    <d v="2016-07-03T00:00:00"/>
    <s v="Gross"/>
    <n v="340"/>
    <n v="2016"/>
    <n v="7"/>
    <s v="2016-7"/>
    <d v="2023-07-16T00:00:00"/>
    <s v="FY17"/>
    <n v="310"/>
  </r>
  <r>
    <n v="212085"/>
    <s v="canceled"/>
    <x v="2"/>
    <s v="UK_Namkino Mix Nimco 200 Gms"/>
    <n v="80"/>
    <n v="2"/>
    <n v="870"/>
    <n v="100148096"/>
    <x v="2"/>
    <s v="\N"/>
    <n v="0"/>
    <s v="cod"/>
    <d v="2016-07-03T00:00:00"/>
    <s v="Gross"/>
    <n v="160"/>
    <n v="2016"/>
    <n v="7"/>
    <s v="2016-7"/>
    <d v="2023-07-16T00:00:00"/>
    <s v="FY17"/>
    <n v="310"/>
  </r>
  <r>
    <n v="212086"/>
    <s v="canceled"/>
    <x v="2"/>
    <s v="Truck Art Round metal tray"/>
    <n v="3500"/>
    <n v="1"/>
    <n v="9353.02"/>
    <n v="100148097"/>
    <x v="5"/>
    <s v="\N"/>
    <n v="0"/>
    <s v="mygateway"/>
    <d v="2016-07-03T00:00:00"/>
    <s v="Gross"/>
    <n v="3500"/>
    <n v="2016"/>
    <n v="7"/>
    <s v="2016-7"/>
    <d v="2023-07-16T00:00:00"/>
    <s v="FY17"/>
    <n v="311"/>
  </r>
  <r>
    <n v="212087"/>
    <s v="canceled"/>
    <x v="2"/>
    <s v="UK_Soan Papdi Orange 250 Gms"/>
    <n v="150"/>
    <n v="1"/>
    <n v="1040"/>
    <n v="100148098"/>
    <x v="2"/>
    <s v="\N"/>
    <n v="0"/>
    <s v="cod"/>
    <d v="2016-07-03T00:00:00"/>
    <s v="Gross"/>
    <n v="150"/>
    <n v="2016"/>
    <n v="7"/>
    <s v="2016-7"/>
    <d v="2023-07-16T00:00:00"/>
    <s v="FY17"/>
    <n v="312"/>
  </r>
  <r>
    <n v="212088"/>
    <s v="canceled"/>
    <x v="2"/>
    <s v="UK_Namkino All In One 200 Gms"/>
    <n v="80"/>
    <n v="1"/>
    <n v="1040"/>
    <n v="100148098"/>
    <x v="2"/>
    <s v="\N"/>
    <n v="0"/>
    <s v="cod"/>
    <d v="2016-07-03T00:00:00"/>
    <s v="Gross"/>
    <n v="80"/>
    <n v="2016"/>
    <n v="7"/>
    <s v="2016-7"/>
    <d v="2023-07-16T00:00:00"/>
    <s v="FY17"/>
    <n v="312"/>
  </r>
  <r>
    <n v="212089"/>
    <s v="canceled"/>
    <x v="2"/>
    <s v="RS_Soan Papri-250gm"/>
    <n v="150"/>
    <n v="1"/>
    <n v="1040"/>
    <n v="100148098"/>
    <x v="2"/>
    <s v="\N"/>
    <n v="0"/>
    <s v="cod"/>
    <d v="2016-07-03T00:00:00"/>
    <s v="Gross"/>
    <n v="150"/>
    <n v="2016"/>
    <n v="7"/>
    <s v="2016-7"/>
    <d v="2023-07-16T00:00:00"/>
    <s v="FY17"/>
    <n v="312"/>
  </r>
  <r>
    <n v="212090"/>
    <s v="canceled"/>
    <x v="2"/>
    <s v="RS_Karachi Halwa Tin"/>
    <n v="280"/>
    <n v="1"/>
    <n v="1040"/>
    <n v="100148098"/>
    <x v="2"/>
    <s v="\N"/>
    <n v="0"/>
    <s v="cod"/>
    <d v="2016-07-03T00:00:00"/>
    <s v="Gross"/>
    <n v="280"/>
    <n v="2016"/>
    <n v="7"/>
    <s v="2016-7"/>
    <d v="2023-07-16T00:00:00"/>
    <s v="FY17"/>
    <n v="312"/>
  </r>
  <r>
    <n v="212091"/>
    <s v="canceled"/>
    <x v="2"/>
    <s v="RS_Double Delight"/>
    <n v="380"/>
    <n v="1"/>
    <n v="1040"/>
    <n v="100148098"/>
    <x v="2"/>
    <s v="\N"/>
    <n v="0"/>
    <s v="cod"/>
    <d v="2016-07-03T00:00:00"/>
    <s v="Gross"/>
    <n v="380"/>
    <n v="2016"/>
    <n v="7"/>
    <s v="2016-7"/>
    <d v="2023-07-16T00:00:00"/>
    <s v="FY17"/>
    <n v="312"/>
  </r>
  <r>
    <n v="212092"/>
    <s v="complete"/>
    <x v="2"/>
    <s v="Al Muhafiz Sohan Halwa Almond"/>
    <n v="350"/>
    <n v="1"/>
    <n v="350"/>
    <n v="100148099"/>
    <x v="2"/>
    <s v="\N"/>
    <n v="0"/>
    <s v="cod"/>
    <d v="2016-07-03T00:00:00"/>
    <s v="Net"/>
    <n v="350"/>
    <n v="2016"/>
    <n v="7"/>
    <s v="2016-7"/>
    <d v="2023-07-16T00:00:00"/>
    <s v="FY17"/>
    <n v="313"/>
  </r>
  <r>
    <n v="212093"/>
    <s v="complete"/>
    <x v="2"/>
    <s v="CK_530-Vest-XLarge"/>
    <n v="203"/>
    <n v="1"/>
    <n v="203"/>
    <n v="100148100"/>
    <x v="6"/>
    <s v="\N"/>
    <n v="0"/>
    <s v="cod"/>
    <d v="2016-07-03T00:00:00"/>
    <s v="Net"/>
    <n v="203"/>
    <n v="2016"/>
    <n v="7"/>
    <s v="2016-7"/>
    <d v="2023-07-16T00:00:00"/>
    <s v="FY17"/>
    <n v="314"/>
  </r>
  <r>
    <n v="212095"/>
    <s v="canceled"/>
    <x v="2"/>
    <s v="CK_530-Underwear-XLarge"/>
    <n v="203"/>
    <n v="1"/>
    <n v="203"/>
    <n v="100148101"/>
    <x v="6"/>
    <s v="\N"/>
    <n v="0"/>
    <s v="cod"/>
    <d v="2016-07-03T00:00:00"/>
    <s v="Gross"/>
    <n v="203"/>
    <n v="2016"/>
    <n v="7"/>
    <s v="2016-7"/>
    <d v="2023-07-16T00:00:00"/>
    <s v="FY17"/>
    <n v="314"/>
  </r>
  <r>
    <n v="212097"/>
    <s v="complete"/>
    <x v="2"/>
    <s v="closecomfort_PC8"/>
    <n v="29000"/>
    <n v="1"/>
    <n v="29000"/>
    <n v="100148102"/>
    <x v="4"/>
    <s v="\N"/>
    <n v="0"/>
    <s v="cod"/>
    <d v="2016-07-03T00:00:00"/>
    <s v="Net"/>
    <n v="29000"/>
    <n v="2016"/>
    <n v="7"/>
    <s v="2016-7"/>
    <d v="2023-07-16T00:00:00"/>
    <s v="FY17"/>
    <n v="315"/>
  </r>
  <r>
    <n v="212098"/>
    <s v="order_refunded"/>
    <x v="2"/>
    <s v="edifier_XM6-PF"/>
    <n v="7930"/>
    <n v="1"/>
    <n v="7930"/>
    <n v="100148103"/>
    <x v="11"/>
    <s v="\N"/>
    <n v="0"/>
    <s v="cod"/>
    <d v="2016-07-03T00:00:00"/>
    <s v="Valid"/>
    <n v="7930"/>
    <n v="2016"/>
    <n v="7"/>
    <s v="2016-7"/>
    <d v="2023-07-16T00:00:00"/>
    <s v="FY17"/>
    <n v="316"/>
  </r>
  <r>
    <n v="212099"/>
    <s v="order_refunded"/>
    <x v="2"/>
    <s v="cr_AJWA DATES (400 GM)"/>
    <n v="925"/>
    <n v="1"/>
    <n v="925"/>
    <n v="100148104"/>
    <x v="2"/>
    <s v="\N"/>
    <n v="0"/>
    <s v="cod"/>
    <d v="2016-07-03T00:00:00"/>
    <s v="Valid"/>
    <n v="925"/>
    <n v="2016"/>
    <n v="7"/>
    <s v="2016-7"/>
    <d v="2023-07-16T00:00:00"/>
    <s v="FY17"/>
    <n v="317"/>
  </r>
  <r>
    <n v="212100"/>
    <s v="order_refunded"/>
    <x v="2"/>
    <s v="west point_WF-306"/>
    <n v="3070"/>
    <n v="1"/>
    <n v="3070"/>
    <n v="100148105"/>
    <x v="4"/>
    <s v="\N"/>
    <n v="0"/>
    <s v="cod"/>
    <d v="2016-07-03T00:00:00"/>
    <s v="Valid"/>
    <n v="3070"/>
    <n v="2016"/>
    <n v="7"/>
    <s v="2016-7"/>
    <d v="2023-07-16T00:00:00"/>
    <s v="FY17"/>
    <n v="317"/>
  </r>
  <r>
    <n v="212101"/>
    <s v="order_refunded"/>
    <x v="2"/>
    <s v="Veet_4"/>
    <n v="165"/>
    <n v="1"/>
    <n v="165"/>
    <n v="100148106"/>
    <x v="1"/>
    <s v="\N"/>
    <n v="0"/>
    <s v="cod"/>
    <d v="2016-07-03T00:00:00"/>
    <s v="Valid"/>
    <n v="165"/>
    <n v="2016"/>
    <n v="7"/>
    <s v="2016-7"/>
    <d v="2023-07-16T00:00:00"/>
    <s v="FY17"/>
    <n v="318"/>
  </r>
  <r>
    <n v="212102"/>
    <s v="complete"/>
    <x v="2"/>
    <s v="kcc_glamour deal"/>
    <n v="320"/>
    <n v="1"/>
    <n v="320"/>
    <n v="100148107"/>
    <x v="1"/>
    <s v="\N"/>
    <n v="0"/>
    <s v="cod"/>
    <d v="2016-07-03T00:00:00"/>
    <s v="Net"/>
    <n v="320"/>
    <n v="2016"/>
    <n v="7"/>
    <s v="2016-7"/>
    <d v="2023-07-16T00:00:00"/>
    <s v="FY17"/>
    <n v="319"/>
  </r>
  <r>
    <n v="212103"/>
    <s v="order_refunded"/>
    <x v="2"/>
    <s v="qzs_Black V-Neck T-Shirt"/>
    <n v="800"/>
    <n v="1"/>
    <n v="800"/>
    <n v="100148108"/>
    <x v="6"/>
    <s v="\N"/>
    <n v="0"/>
    <s v="cod"/>
    <d v="2016-07-03T00:00:00"/>
    <s v="Valid"/>
    <n v="800"/>
    <n v="2016"/>
    <n v="7"/>
    <s v="2016-7"/>
    <d v="2023-07-16T00:00:00"/>
    <s v="FY17"/>
    <n v="320"/>
  </r>
  <r>
    <n v="212104"/>
    <s v="order_refunded"/>
    <x v="2"/>
    <s v="sm-SamsungC3520"/>
    <n v="6700"/>
    <n v="1"/>
    <n v="6700"/>
    <n v="100148109"/>
    <x v="3"/>
    <s v="\N"/>
    <n v="0"/>
    <s v="cod"/>
    <d v="2016-07-03T00:00:00"/>
    <s v="Valid"/>
    <n v="6700"/>
    <n v="2016"/>
    <n v="7"/>
    <s v="2016-7"/>
    <d v="2023-07-16T00:00:00"/>
    <s v="FY17"/>
    <n v="321"/>
  </r>
  <r>
    <n v="212105"/>
    <s v="order_refunded"/>
    <x v="2"/>
    <s v="qzs_V-neck by QZS Clothing"/>
    <n v="550"/>
    <n v="1"/>
    <n v="550"/>
    <n v="100148110"/>
    <x v="6"/>
    <s v="\N"/>
    <n v="0"/>
    <s v="cod"/>
    <d v="2016-07-03T00:00:00"/>
    <s v="Valid"/>
    <n v="550"/>
    <n v="2016"/>
    <n v="7"/>
    <s v="2016-7"/>
    <d v="2023-07-16T00:00:00"/>
    <s v="FY17"/>
    <n v="321"/>
  </r>
  <r>
    <n v="212106"/>
    <s v="complete"/>
    <x v="2"/>
    <s v="vitamin_Kojic Acid Whitening Face Wash"/>
    <n v="280"/>
    <n v="1"/>
    <n v="280"/>
    <n v="100148111"/>
    <x v="1"/>
    <s v="\N"/>
    <n v="0"/>
    <s v="cod"/>
    <d v="2016-07-03T00:00:00"/>
    <s v="Net"/>
    <n v="280"/>
    <n v="2016"/>
    <n v="7"/>
    <s v="2016-7"/>
    <d v="2023-07-16T00:00:00"/>
    <s v="FY17"/>
    <n v="322"/>
  </r>
  <r>
    <n v="212107"/>
    <s v="canceled"/>
    <x v="2"/>
    <s v="Dany_6954217552453"/>
    <n v="6900"/>
    <n v="1"/>
    <n v="6900"/>
    <n v="100148112"/>
    <x v="3"/>
    <s v="\N"/>
    <n v="0"/>
    <s v="ublcreditcard"/>
    <d v="2016-07-03T00:00:00"/>
    <s v="Gross"/>
    <n v="6900"/>
    <n v="2016"/>
    <n v="7"/>
    <s v="2016-7"/>
    <d v="2023-07-16T00:00:00"/>
    <s v="FY17"/>
    <n v="275"/>
  </r>
  <r>
    <n v="212108"/>
    <s v="canceled"/>
    <x v="2"/>
    <s v="BO_4 Ft Sunset Glow Baby Swimming Pool"/>
    <n v="1190"/>
    <n v="1"/>
    <n v="22824"/>
    <n v="100148113"/>
    <x v="8"/>
    <s v="\N"/>
    <n v="0"/>
    <s v="mygateway"/>
    <d v="2016-07-03T00:00:00"/>
    <s v="Gross"/>
    <n v="1190"/>
    <n v="2016"/>
    <n v="7"/>
    <s v="2016-7"/>
    <d v="2023-07-16T00:00:00"/>
    <s v="FY17"/>
    <n v="323"/>
  </r>
  <r>
    <n v="212109"/>
    <s v="canceled"/>
    <x v="2"/>
    <s v="RT002-M"/>
    <n v="2339"/>
    <n v="1"/>
    <n v="22824"/>
    <n v="100148113"/>
    <x v="6"/>
    <s v="\N"/>
    <n v="0"/>
    <s v="mygateway"/>
    <d v="2016-07-03T00:00:00"/>
    <s v="Gross"/>
    <n v="2339"/>
    <n v="2016"/>
    <n v="7"/>
    <s v="2016-7"/>
    <d v="2023-07-16T00:00:00"/>
    <s v="FY17"/>
    <n v="323"/>
  </r>
  <r>
    <n v="212111"/>
    <s v="canceled"/>
    <x v="2"/>
    <s v="shubinak_SN-ERT-13-S - 34"/>
    <n v="1200"/>
    <n v="1"/>
    <n v="22824"/>
    <n v="100148113"/>
    <x v="6"/>
    <s v="\N"/>
    <n v="0"/>
    <s v="mygateway"/>
    <d v="2016-07-03T00:00:00"/>
    <s v="Gross"/>
    <n v="1200"/>
    <n v="2016"/>
    <n v="7"/>
    <s v="2016-7"/>
    <d v="2023-07-16T00:00:00"/>
    <s v="FY17"/>
    <n v="323"/>
  </r>
  <r>
    <n v="212113"/>
    <s v="canceled"/>
    <x v="2"/>
    <s v="shubinak_SN-ERT-13-grey-S - 34"/>
    <n v="1200"/>
    <n v="1"/>
    <n v="22824"/>
    <n v="100148113"/>
    <x v="6"/>
    <s v="\N"/>
    <n v="0"/>
    <s v="mygateway"/>
    <d v="2016-07-03T00:00:00"/>
    <s v="Gross"/>
    <n v="1200"/>
    <n v="2016"/>
    <n v="7"/>
    <s v="2016-7"/>
    <d v="2023-07-16T00:00:00"/>
    <s v="FY17"/>
    <n v="323"/>
  </r>
  <r>
    <n v="212115"/>
    <s v="canceled"/>
    <x v="2"/>
    <s v="AKL_A131128767_SS-25_Light Blue"/>
    <n v="3775"/>
    <n v="1"/>
    <n v="22824"/>
    <n v="100148113"/>
    <x v="0"/>
    <s v="\N"/>
    <n v="0"/>
    <s v="mygateway"/>
    <d v="2016-07-03T00:00:00"/>
    <s v="Gross"/>
    <n v="3775"/>
    <n v="2016"/>
    <n v="7"/>
    <s v="2016-7"/>
    <d v="2023-07-16T00:00:00"/>
    <s v="FY17"/>
    <n v="323"/>
  </r>
  <r>
    <n v="212116"/>
    <s v="canceled"/>
    <x v="2"/>
    <s v="AKL_A131130507_SS-161_Blue"/>
    <n v="3975"/>
    <n v="2"/>
    <n v="22824"/>
    <n v="100148113"/>
    <x v="0"/>
    <s v="\N"/>
    <n v="0"/>
    <s v="mygateway"/>
    <d v="2016-07-03T00:00:00"/>
    <s v="Gross"/>
    <n v="7950"/>
    <n v="2016"/>
    <n v="7"/>
    <s v="2016-7"/>
    <d v="2023-07-16T00:00:00"/>
    <s v="FY17"/>
    <n v="323"/>
  </r>
  <r>
    <n v="212117"/>
    <s v="canceled"/>
    <x v="2"/>
    <s v="Silkasia_Cream Stylish Embroidered Dress"/>
    <n v="4500"/>
    <n v="1"/>
    <n v="22824"/>
    <n v="100148113"/>
    <x v="0"/>
    <s v="\N"/>
    <n v="0"/>
    <s v="mygateway"/>
    <d v="2016-07-03T00:00:00"/>
    <s v="Gross"/>
    <n v="4500"/>
    <n v="2016"/>
    <n v="7"/>
    <s v="2016-7"/>
    <d v="2023-07-16T00:00:00"/>
    <s v="FY17"/>
    <n v="323"/>
  </r>
  <r>
    <n v="212118"/>
    <s v="canceled"/>
    <x v="2"/>
    <s v="UK_Soan Papdi Original 250 Gms"/>
    <n v="150"/>
    <n v="1"/>
    <n v="22824"/>
    <n v="100148113"/>
    <x v="2"/>
    <s v="\N"/>
    <n v="0"/>
    <s v="mygateway"/>
    <d v="2016-07-03T00:00:00"/>
    <s v="Gross"/>
    <n v="150"/>
    <n v="2016"/>
    <n v="7"/>
    <s v="2016-7"/>
    <d v="2023-07-16T00:00:00"/>
    <s v="FY17"/>
    <n v="323"/>
  </r>
  <r>
    <n v="212119"/>
    <s v="canceled"/>
    <x v="2"/>
    <s v="UK_Namkino Crunchy Nut Mix 200 Gms"/>
    <n v="100"/>
    <n v="1"/>
    <n v="22824"/>
    <n v="100148113"/>
    <x v="2"/>
    <s v="\N"/>
    <n v="0"/>
    <s v="mygateway"/>
    <d v="2016-07-03T00:00:00"/>
    <s v="Gross"/>
    <n v="100"/>
    <n v="2016"/>
    <n v="7"/>
    <s v="2016-7"/>
    <d v="2023-07-16T00:00:00"/>
    <s v="FY17"/>
    <n v="323"/>
  </r>
  <r>
    <n v="212120"/>
    <s v="canceled"/>
    <x v="2"/>
    <s v="UK_ Namkino Lajawab Mix 200 Gms"/>
    <n v="80"/>
    <n v="1"/>
    <n v="22824"/>
    <n v="100148113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21"/>
    <s v="canceled"/>
    <x v="2"/>
    <s v="UK_Namkino Masala Sev 200 Gms"/>
    <n v="80"/>
    <n v="1"/>
    <n v="22824"/>
    <n v="100148113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22"/>
    <s v="canceled"/>
    <x v="2"/>
    <s v="UK_Kala Jamun Tin Pack 500 Gms"/>
    <n v="260"/>
    <n v="1"/>
    <n v="22824"/>
    <n v="100148113"/>
    <x v="2"/>
    <s v="\N"/>
    <n v="0"/>
    <s v="mygateway"/>
    <d v="2016-07-03T00:00:00"/>
    <s v="Gross"/>
    <n v="260"/>
    <n v="2016"/>
    <n v="7"/>
    <s v="2016-7"/>
    <d v="2023-07-16T00:00:00"/>
    <s v="FY17"/>
    <n v="323"/>
  </r>
  <r>
    <n v="212123"/>
    <s v="canceled"/>
    <x v="2"/>
    <s v="Dany_6954217552453"/>
    <n v="6900"/>
    <n v="1"/>
    <n v="6900"/>
    <n v="100148114"/>
    <x v="3"/>
    <s v="\N"/>
    <n v="0"/>
    <s v="ublcreditcard"/>
    <d v="2016-07-03T00:00:00"/>
    <s v="Gross"/>
    <n v="6900"/>
    <n v="2016"/>
    <n v="7"/>
    <s v="2016-7"/>
    <d v="2023-07-16T00:00:00"/>
    <s v="FY17"/>
    <n v="275"/>
  </r>
  <r>
    <n v="212124"/>
    <s v="canceled"/>
    <x v="2"/>
    <s v="QMobile Bolt T50"/>
    <n v="3750"/>
    <n v="1"/>
    <n v="3750"/>
    <n v="100148115"/>
    <x v="3"/>
    <n v="1234"/>
    <n v="0"/>
    <s v="internetbanking"/>
    <d v="2016-07-03T00:00:00"/>
    <s v="Gross"/>
    <n v="3750"/>
    <n v="2016"/>
    <n v="7"/>
    <s v="2016-7"/>
    <d v="2023-07-16T00:00:00"/>
    <s v="FY17"/>
    <n v="324"/>
  </r>
  <r>
    <n v="212125"/>
    <s v="canceled"/>
    <x v="2"/>
    <s v="BO_4 Ft Sunset Glow Baby Swimming Pool"/>
    <n v="1190"/>
    <n v="1"/>
    <n v="20987"/>
    <n v="100148116"/>
    <x v="8"/>
    <s v="\N"/>
    <n v="0"/>
    <s v="mygateway"/>
    <d v="2016-07-03T00:00:00"/>
    <s v="Gross"/>
    <n v="1190"/>
    <n v="2016"/>
    <n v="7"/>
    <s v="2016-7"/>
    <d v="2023-07-16T00:00:00"/>
    <s v="FY17"/>
    <n v="323"/>
  </r>
  <r>
    <n v="212126"/>
    <s v="canceled"/>
    <x v="2"/>
    <s v="AKL_A131128767_SS-25_Light Blue"/>
    <n v="3775"/>
    <n v="1"/>
    <n v="20987"/>
    <n v="100148116"/>
    <x v="0"/>
    <s v="\N"/>
    <n v="0"/>
    <s v="mygateway"/>
    <d v="2016-07-03T00:00:00"/>
    <s v="Gross"/>
    <n v="3775"/>
    <n v="2016"/>
    <n v="7"/>
    <s v="2016-7"/>
    <d v="2023-07-16T00:00:00"/>
    <s v="FY17"/>
    <n v="323"/>
  </r>
  <r>
    <n v="212127"/>
    <s v="canceled"/>
    <x v="2"/>
    <s v="Silkasia_Cream Stylish Embroidered Dress"/>
    <n v="4500"/>
    <n v="1"/>
    <n v="20987"/>
    <n v="100148116"/>
    <x v="0"/>
    <s v="\N"/>
    <n v="0"/>
    <s v="mygateway"/>
    <d v="2016-07-03T00:00:00"/>
    <s v="Gross"/>
    <n v="4500"/>
    <n v="2016"/>
    <n v="7"/>
    <s v="2016-7"/>
    <d v="2023-07-16T00:00:00"/>
    <s v="FY17"/>
    <n v="323"/>
  </r>
  <r>
    <n v="212128"/>
    <s v="canceled"/>
    <x v="2"/>
    <s v="UK_Kala Jamun Tin Pack 500 Gms"/>
    <n v="260"/>
    <n v="1"/>
    <n v="20987"/>
    <n v="100148116"/>
    <x v="2"/>
    <s v="\N"/>
    <n v="0"/>
    <s v="mygateway"/>
    <d v="2016-07-03T00:00:00"/>
    <s v="Gross"/>
    <n v="260"/>
    <n v="2016"/>
    <n v="7"/>
    <s v="2016-7"/>
    <d v="2023-07-16T00:00:00"/>
    <s v="FY17"/>
    <n v="323"/>
  </r>
  <r>
    <n v="212129"/>
    <s v="canceled"/>
    <x v="2"/>
    <s v="UK_Namkino Mix Nimco 200 Gms"/>
    <n v="80"/>
    <n v="1"/>
    <n v="20987"/>
    <n v="10014811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30"/>
    <s v="canceled"/>
    <x v="2"/>
    <s v="UK_ Namkino Lajawab Mix 200 Gms"/>
    <n v="80"/>
    <n v="1"/>
    <n v="20987"/>
    <n v="10014811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31"/>
    <s v="canceled"/>
    <x v="2"/>
    <s v="UK_Namkino All In One 200 Gms"/>
    <n v="80"/>
    <n v="1"/>
    <n v="20987"/>
    <n v="10014811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32"/>
    <s v="canceled"/>
    <x v="2"/>
    <s v="UK_Soan Papdi Original 250 Gms"/>
    <n v="150"/>
    <n v="1"/>
    <n v="20987"/>
    <n v="100148116"/>
    <x v="2"/>
    <s v="\N"/>
    <n v="0"/>
    <s v="mygateway"/>
    <d v="2016-07-03T00:00:00"/>
    <s v="Gross"/>
    <n v="150"/>
    <n v="2016"/>
    <n v="7"/>
    <s v="2016-7"/>
    <d v="2023-07-16T00:00:00"/>
    <s v="FY17"/>
    <n v="323"/>
  </r>
  <r>
    <n v="212133"/>
    <s v="canceled"/>
    <x v="2"/>
    <s v="UK_Namkino Masala Sev 200 Gms"/>
    <n v="80"/>
    <n v="1"/>
    <n v="20987"/>
    <n v="10014811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34"/>
    <s v="canceled"/>
    <x v="2"/>
    <s v="Farah_3-B"/>
    <n v="2996"/>
    <n v="2"/>
    <n v="20987"/>
    <n v="100148116"/>
    <x v="0"/>
    <s v="\N"/>
    <n v="0"/>
    <s v="mygateway"/>
    <d v="2016-07-03T00:00:00"/>
    <s v="Gross"/>
    <n v="5992"/>
    <n v="2016"/>
    <n v="7"/>
    <s v="2016-7"/>
    <d v="2023-07-16T00:00:00"/>
    <s v="FY17"/>
    <n v="323"/>
  </r>
  <r>
    <n v="212135"/>
    <s v="canceled"/>
    <x v="2"/>
    <s v="shubinak_SN-ERT-13-S - 34"/>
    <n v="1200"/>
    <n v="2"/>
    <n v="20987"/>
    <n v="100148116"/>
    <x v="6"/>
    <s v="\N"/>
    <n v="0"/>
    <s v="mygateway"/>
    <d v="2016-07-03T00:00:00"/>
    <s v="Gross"/>
    <n v="2400"/>
    <n v="2016"/>
    <n v="7"/>
    <s v="2016-7"/>
    <d v="2023-07-16T00:00:00"/>
    <s v="FY17"/>
    <n v="323"/>
  </r>
  <r>
    <n v="212137"/>
    <s v="canceled"/>
    <x v="2"/>
    <s v="shubinak_SN-ERT-13-grey-M - 36"/>
    <n v="1200"/>
    <n v="2"/>
    <n v="20987"/>
    <n v="100148116"/>
    <x v="6"/>
    <s v="\N"/>
    <n v="0"/>
    <s v="mygateway"/>
    <d v="2016-07-03T00:00:00"/>
    <s v="Gross"/>
    <n v="2400"/>
    <n v="2016"/>
    <n v="7"/>
    <s v="2016-7"/>
    <d v="2023-07-16T00:00:00"/>
    <s v="FY17"/>
    <n v="323"/>
  </r>
  <r>
    <n v="212139"/>
    <s v="canceled"/>
    <x v="2"/>
    <s v="BO_4 Ft Sunset Glow Baby Swimming Pool"/>
    <n v="1190"/>
    <n v="1"/>
    <n v="14995"/>
    <n v="100148117"/>
    <x v="8"/>
    <s v="\N"/>
    <n v="0"/>
    <s v="mygateway"/>
    <d v="2016-07-03T00:00:00"/>
    <s v="Gross"/>
    <n v="1190"/>
    <n v="2016"/>
    <n v="7"/>
    <s v="2016-7"/>
    <d v="2023-07-16T00:00:00"/>
    <s v="FY17"/>
    <n v="323"/>
  </r>
  <r>
    <n v="212140"/>
    <s v="canceled"/>
    <x v="2"/>
    <s v="AKL_A131128767_SS-25_Light Blue"/>
    <n v="3775"/>
    <n v="1"/>
    <n v="14995"/>
    <n v="100148117"/>
    <x v="0"/>
    <s v="\N"/>
    <n v="0"/>
    <s v="mygateway"/>
    <d v="2016-07-03T00:00:00"/>
    <s v="Gross"/>
    <n v="3775"/>
    <n v="2016"/>
    <n v="7"/>
    <s v="2016-7"/>
    <d v="2023-07-16T00:00:00"/>
    <s v="FY17"/>
    <n v="323"/>
  </r>
  <r>
    <n v="212141"/>
    <s v="canceled"/>
    <x v="2"/>
    <s v="Silkasia_Cream Stylish Embroidered Dress"/>
    <n v="4500"/>
    <n v="1"/>
    <n v="14995"/>
    <n v="100148117"/>
    <x v="0"/>
    <s v="\N"/>
    <n v="0"/>
    <s v="mygateway"/>
    <d v="2016-07-03T00:00:00"/>
    <s v="Gross"/>
    <n v="4500"/>
    <n v="2016"/>
    <n v="7"/>
    <s v="2016-7"/>
    <d v="2023-07-16T00:00:00"/>
    <s v="FY17"/>
    <n v="323"/>
  </r>
  <r>
    <n v="212142"/>
    <s v="canceled"/>
    <x v="2"/>
    <s v="UK_Kala Jamun Tin Pack 500 Gms"/>
    <n v="260"/>
    <n v="1"/>
    <n v="14995"/>
    <n v="100148117"/>
    <x v="2"/>
    <s v="\N"/>
    <n v="0"/>
    <s v="mygateway"/>
    <d v="2016-07-03T00:00:00"/>
    <s v="Gross"/>
    <n v="260"/>
    <n v="2016"/>
    <n v="7"/>
    <s v="2016-7"/>
    <d v="2023-07-16T00:00:00"/>
    <s v="FY17"/>
    <n v="323"/>
  </r>
  <r>
    <n v="212143"/>
    <s v="canceled"/>
    <x v="2"/>
    <s v="UK_Namkino Mix Nimco 200 Gms"/>
    <n v="80"/>
    <n v="1"/>
    <n v="14995"/>
    <n v="100148117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44"/>
    <s v="canceled"/>
    <x v="2"/>
    <s v="UK_ Namkino Lajawab Mix 200 Gms"/>
    <n v="80"/>
    <n v="1"/>
    <n v="14995"/>
    <n v="100148117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45"/>
    <s v="canceled"/>
    <x v="2"/>
    <s v="UK_Namkino All In One 200 Gms"/>
    <n v="80"/>
    <n v="1"/>
    <n v="14995"/>
    <n v="100148117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46"/>
    <s v="canceled"/>
    <x v="2"/>
    <s v="UK_Soan Papdi Original 250 Gms"/>
    <n v="150"/>
    <n v="1"/>
    <n v="14995"/>
    <n v="100148117"/>
    <x v="2"/>
    <s v="\N"/>
    <n v="0"/>
    <s v="mygateway"/>
    <d v="2016-07-03T00:00:00"/>
    <s v="Gross"/>
    <n v="150"/>
    <n v="2016"/>
    <n v="7"/>
    <s v="2016-7"/>
    <d v="2023-07-16T00:00:00"/>
    <s v="FY17"/>
    <n v="323"/>
  </r>
  <r>
    <n v="212147"/>
    <s v="canceled"/>
    <x v="2"/>
    <s v="UK_Namkino Masala Sev 200 Gms"/>
    <n v="80"/>
    <n v="1"/>
    <n v="14995"/>
    <n v="100148117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148"/>
    <s v="canceled"/>
    <x v="2"/>
    <s v="shubinak_SN-ERT-13-S - 34"/>
    <n v="1200"/>
    <n v="2"/>
    <n v="14995"/>
    <n v="100148117"/>
    <x v="6"/>
    <s v="\N"/>
    <n v="0"/>
    <s v="mygateway"/>
    <d v="2016-07-03T00:00:00"/>
    <s v="Gross"/>
    <n v="2400"/>
    <n v="2016"/>
    <n v="7"/>
    <s v="2016-7"/>
    <d v="2023-07-16T00:00:00"/>
    <s v="FY17"/>
    <n v="323"/>
  </r>
  <r>
    <n v="212150"/>
    <s v="canceled"/>
    <x v="2"/>
    <s v="shubinak_SN-ERT-13-grey-M - 36"/>
    <n v="1200"/>
    <n v="2"/>
    <n v="14995"/>
    <n v="100148117"/>
    <x v="6"/>
    <s v="\N"/>
    <n v="0"/>
    <s v="mygateway"/>
    <d v="2016-07-03T00:00:00"/>
    <s v="Gross"/>
    <n v="2400"/>
    <n v="2016"/>
    <n v="7"/>
    <s v="2016-7"/>
    <d v="2023-07-16T00:00:00"/>
    <s v="FY17"/>
    <n v="323"/>
  </r>
  <r>
    <n v="212152"/>
    <s v="complete"/>
    <x v="2"/>
    <s v="kcc_krone deal"/>
    <n v="360"/>
    <n v="1"/>
    <n v="360"/>
    <n v="100148118"/>
    <x v="1"/>
    <s v="\N"/>
    <n v="0"/>
    <s v="cod"/>
    <d v="2016-07-03T00:00:00"/>
    <s v="Net"/>
    <n v="360"/>
    <n v="2016"/>
    <n v="7"/>
    <s v="2016-7"/>
    <d v="2023-07-16T00:00:00"/>
    <s v="FY17"/>
    <n v="325"/>
  </r>
  <r>
    <n v="212153"/>
    <s v="complete"/>
    <x v="2"/>
    <s v="kcc_bakheer"/>
    <n v="120"/>
    <n v="1"/>
    <n v="120"/>
    <n v="100148119"/>
    <x v="5"/>
    <s v="\N"/>
    <n v="0"/>
    <s v="cod"/>
    <d v="2016-07-03T00:00:00"/>
    <s v="Net"/>
    <n v="120"/>
    <n v="2016"/>
    <n v="7"/>
    <s v="2016-7"/>
    <d v="2023-07-16T00:00:00"/>
    <s v="FY17"/>
    <n v="325"/>
  </r>
  <r>
    <n v="212154"/>
    <s v="order_refunded"/>
    <x v="2"/>
    <s v="bata_comfit-8744557-41-7"/>
    <n v="799"/>
    <n v="1"/>
    <n v="799"/>
    <n v="100148120"/>
    <x v="6"/>
    <n v="3118078"/>
    <n v="0"/>
    <s v="cod"/>
    <d v="2016-07-03T00:00:00"/>
    <s v="Valid"/>
    <n v="799"/>
    <n v="2016"/>
    <n v="7"/>
    <s v="2016-7"/>
    <d v="2023-07-16T00:00:00"/>
    <s v="FY17"/>
    <n v="326"/>
  </r>
  <r>
    <n v="212156"/>
    <s v="complete"/>
    <x v="2"/>
    <s v="JBS_WEN-043"/>
    <n v="1880"/>
    <n v="1"/>
    <n v="2700"/>
    <n v="100148121"/>
    <x v="8"/>
    <s v="\N"/>
    <n v="0"/>
    <s v="cod"/>
    <d v="2016-07-03T00:00:00"/>
    <s v="Net"/>
    <n v="1880"/>
    <n v="2016"/>
    <n v="7"/>
    <s v="2016-7"/>
    <d v="2023-07-16T00:00:00"/>
    <s v="FY17"/>
    <n v="23"/>
  </r>
  <r>
    <n v="212157"/>
    <s v="complete"/>
    <x v="2"/>
    <s v="JBS_TAT-173"/>
    <n v="820"/>
    <n v="1"/>
    <n v="2700"/>
    <n v="100148121"/>
    <x v="5"/>
    <s v="\N"/>
    <n v="0"/>
    <s v="cod"/>
    <d v="2016-07-03T00:00:00"/>
    <s v="Net"/>
    <n v="820"/>
    <n v="2016"/>
    <n v="7"/>
    <s v="2016-7"/>
    <d v="2023-07-16T00:00:00"/>
    <s v="FY17"/>
    <n v="23"/>
  </r>
  <r>
    <n v="212158"/>
    <s v="complete"/>
    <x v="2"/>
    <s v="Al Muhafiz Sohan Halwa Almond"/>
    <n v="350"/>
    <n v="1"/>
    <n v="350"/>
    <n v="100148122"/>
    <x v="2"/>
    <s v="r-hdd-70202"/>
    <n v="0"/>
    <s v="cod"/>
    <d v="2016-07-03T00:00:00"/>
    <s v="Net"/>
    <n v="350"/>
    <n v="2016"/>
    <n v="7"/>
    <s v="2016-7"/>
    <d v="2023-07-16T00:00:00"/>
    <s v="FY17"/>
    <n v="327"/>
  </r>
  <r>
    <n v="212159"/>
    <s v="complete"/>
    <x v="2"/>
    <s v="RS_Kaju Barfi"/>
    <n v="425"/>
    <n v="1"/>
    <n v="425"/>
    <n v="100148123"/>
    <x v="2"/>
    <s v="r-hdd-70202"/>
    <n v="0"/>
    <s v="cod"/>
    <d v="2016-07-03T00:00:00"/>
    <s v="Net"/>
    <n v="425"/>
    <n v="2016"/>
    <n v="7"/>
    <s v="2016-7"/>
    <d v="2023-07-16T00:00:00"/>
    <s v="FY17"/>
    <n v="327"/>
  </r>
  <r>
    <n v="212160"/>
    <s v="canceled"/>
    <x v="2"/>
    <s v="kkc_Jasmine King Air Freshener"/>
    <n v="144"/>
    <n v="1"/>
    <n v="144"/>
    <n v="100148124"/>
    <x v="5"/>
    <s v="\N"/>
    <n v="0"/>
    <s v="cod"/>
    <d v="2016-07-03T00:00:00"/>
    <s v="Gross"/>
    <n v="144"/>
    <n v="2016"/>
    <n v="7"/>
    <s v="2016-7"/>
    <d v="2023-07-16T00:00:00"/>
    <s v="FY17"/>
    <n v="133"/>
  </r>
  <r>
    <n v="212161"/>
    <s v="complete"/>
    <x v="2"/>
    <s v="kcc_krone deal"/>
    <n v="360"/>
    <n v="1"/>
    <n v="360"/>
    <n v="100148125"/>
    <x v="1"/>
    <s v="\N"/>
    <n v="0"/>
    <s v="cod"/>
    <d v="2016-07-03T00:00:00"/>
    <s v="Net"/>
    <n v="360"/>
    <n v="2016"/>
    <n v="7"/>
    <s v="2016-7"/>
    <d v="2023-07-16T00:00:00"/>
    <s v="FY17"/>
    <n v="328"/>
  </r>
  <r>
    <n v="212162"/>
    <s v="complete"/>
    <x v="2"/>
    <s v="kcc_Oudh Pocket Perfume"/>
    <n v="120"/>
    <n v="1"/>
    <n v="0"/>
    <n v="100148126"/>
    <x v="1"/>
    <s v="\N"/>
    <n v="0"/>
    <s v="customercredit"/>
    <d v="2016-07-03T00:00:00"/>
    <s v="Net"/>
    <n v="120"/>
    <n v="2016"/>
    <n v="7"/>
    <s v="2016-7"/>
    <d v="2023-07-16T00:00:00"/>
    <s v="FY17"/>
    <n v="329"/>
  </r>
  <r>
    <n v="212163"/>
    <s v="order_refunded"/>
    <x v="2"/>
    <s v="kcc_Cool Pocket Perfume"/>
    <n v="120"/>
    <n v="1"/>
    <n v="120"/>
    <n v="100148127"/>
    <x v="1"/>
    <s v="\N"/>
    <n v="0"/>
    <s v="cod"/>
    <d v="2016-07-03T00:00:00"/>
    <s v="Valid"/>
    <n v="120"/>
    <n v="2016"/>
    <n v="7"/>
    <s v="2016-7"/>
    <d v="2023-07-16T00:00:00"/>
    <s v="FY17"/>
    <n v="330"/>
  </r>
  <r>
    <n v="212164"/>
    <s v="order_refunded"/>
    <x v="2"/>
    <s v="Hstyle_HW-2016165"/>
    <n v="350"/>
    <n v="1"/>
    <n v="350"/>
    <n v="100148128"/>
    <x v="1"/>
    <n v="80311"/>
    <n v="0"/>
    <s v="cod"/>
    <d v="2016-07-03T00:00:00"/>
    <s v="Valid"/>
    <n v="350"/>
    <n v="2016"/>
    <n v="7"/>
    <s v="2016-7"/>
    <d v="2023-07-16T00:00:00"/>
    <s v="FY17"/>
    <n v="331"/>
  </r>
  <r>
    <n v="212165"/>
    <s v="complete"/>
    <x v="2"/>
    <s v="kcc_glamour deal"/>
    <n v="320"/>
    <n v="1"/>
    <n v="320"/>
    <n v="100148129"/>
    <x v="1"/>
    <s v="\N"/>
    <n v="0"/>
    <s v="cod"/>
    <d v="2016-07-03T00:00:00"/>
    <s v="Net"/>
    <n v="320"/>
    <n v="2016"/>
    <n v="7"/>
    <s v="2016-7"/>
    <d v="2023-07-16T00:00:00"/>
    <s v="FY17"/>
    <n v="332"/>
  </r>
  <r>
    <n v="212166"/>
    <s v="canceled"/>
    <x v="2"/>
    <s v="Al Muhafiz Sohan Halwa Almond"/>
    <n v="350"/>
    <n v="1"/>
    <n v="350"/>
    <n v="100148130"/>
    <x v="2"/>
    <s v="\N"/>
    <n v="0"/>
    <s v="cod"/>
    <d v="2016-07-03T00:00:00"/>
    <s v="Gross"/>
    <n v="350"/>
    <n v="2016"/>
    <n v="7"/>
    <s v="2016-7"/>
    <d v="2023-07-16T00:00:00"/>
    <s v="FY17"/>
    <n v="333"/>
  </r>
  <r>
    <n v="212167"/>
    <s v="complete"/>
    <x v="2"/>
    <s v="Al Muhafiz Sohan Halwa Almond"/>
    <n v="350"/>
    <n v="1"/>
    <n v="1150"/>
    <n v="100148131"/>
    <x v="2"/>
    <s v="\N"/>
    <n v="0"/>
    <s v="cod"/>
    <d v="2016-07-03T00:00:00"/>
    <s v="Net"/>
    <n v="350"/>
    <n v="2016"/>
    <n v="7"/>
    <s v="2016-7"/>
    <d v="2023-07-16T00:00:00"/>
    <s v="FY17"/>
    <n v="334"/>
  </r>
  <r>
    <n v="212168"/>
    <s v="complete"/>
    <x v="2"/>
    <s v="itter_AB 1126"/>
    <n v="800"/>
    <n v="1"/>
    <n v="1150"/>
    <n v="100148131"/>
    <x v="1"/>
    <s v="\N"/>
    <n v="0"/>
    <s v="cod"/>
    <d v="2016-07-03T00:00:00"/>
    <s v="Net"/>
    <n v="800"/>
    <n v="2016"/>
    <n v="7"/>
    <s v="2016-7"/>
    <d v="2023-07-16T00:00:00"/>
    <s v="FY17"/>
    <n v="334"/>
  </r>
  <r>
    <n v="212169"/>
    <s v="order_refunded"/>
    <x v="2"/>
    <s v="emo_Emo-VB-12 Black Blazer"/>
    <n v="3299"/>
    <n v="1"/>
    <n v="3299"/>
    <n v="100148132"/>
    <x v="6"/>
    <s v="\N"/>
    <n v="0"/>
    <s v="cod"/>
    <d v="2016-07-03T00:00:00"/>
    <s v="Valid"/>
    <n v="3299"/>
    <n v="2016"/>
    <n v="7"/>
    <s v="2016-7"/>
    <d v="2023-07-16T00:00:00"/>
    <s v="FY17"/>
    <n v="140"/>
  </r>
  <r>
    <n v="212170"/>
    <s v="canceled"/>
    <x v="2"/>
    <s v="emo_Emo-VB-12 Black Blazer"/>
    <n v="3299"/>
    <n v="1"/>
    <n v="3299"/>
    <n v="100148133"/>
    <x v="6"/>
    <s v="\N"/>
    <n v="0"/>
    <s v="ublcreditcard"/>
    <d v="2016-07-03T00:00:00"/>
    <s v="Gross"/>
    <n v="3299"/>
    <n v="2016"/>
    <n v="7"/>
    <s v="2016-7"/>
    <d v="2023-07-16T00:00:00"/>
    <s v="FY17"/>
    <n v="140"/>
  </r>
  <r>
    <n v="212171"/>
    <s v="complete"/>
    <x v="2"/>
    <s v="kcc_glamour deal"/>
    <n v="320"/>
    <n v="1"/>
    <n v="320"/>
    <n v="100148134"/>
    <x v="1"/>
    <s v="\N"/>
    <n v="0"/>
    <s v="cod"/>
    <d v="2016-07-03T00:00:00"/>
    <s v="Net"/>
    <n v="320"/>
    <n v="2016"/>
    <n v="7"/>
    <s v="2016-7"/>
    <d v="2023-07-16T00:00:00"/>
    <s v="FY17"/>
    <n v="335"/>
  </r>
  <r>
    <n v="212172"/>
    <s v="complete"/>
    <x v="2"/>
    <s v="vitamin_Ultra Gainer"/>
    <n v="1200"/>
    <n v="1"/>
    <n v="1200"/>
    <n v="100148135"/>
    <x v="13"/>
    <s v="\N"/>
    <n v="0"/>
    <s v="cod"/>
    <d v="2016-07-03T00:00:00"/>
    <s v="Net"/>
    <n v="1200"/>
    <n v="2016"/>
    <n v="7"/>
    <s v="2016-7"/>
    <d v="2023-07-16T00:00:00"/>
    <s v="FY17"/>
    <n v="336"/>
  </r>
  <r>
    <n v="212173"/>
    <s v="complete"/>
    <x v="2"/>
    <s v="Audionic_B-710"/>
    <n v="1175"/>
    <n v="1"/>
    <n v="1175"/>
    <n v="100148136"/>
    <x v="11"/>
    <s v="\N"/>
    <n v="0"/>
    <s v="cod"/>
    <d v="2016-07-03T00:00:00"/>
    <s v="Net"/>
    <n v="1175"/>
    <n v="2016"/>
    <n v="7"/>
    <s v="2016-7"/>
    <d v="2023-07-16T00:00:00"/>
    <s v="FY17"/>
    <n v="337"/>
  </r>
  <r>
    <n v="212174"/>
    <s v="order_refunded"/>
    <x v="2"/>
    <s v="BK1010200BR"/>
    <n v="99"/>
    <n v="1"/>
    <n v="99"/>
    <n v="100148137"/>
    <x v="2"/>
    <s v="\N"/>
    <n v="0"/>
    <s v="cod"/>
    <d v="2016-07-03T00:00:00"/>
    <s v="Valid"/>
    <n v="99"/>
    <n v="2016"/>
    <n v="7"/>
    <s v="2016-7"/>
    <d v="2023-07-16T00:00:00"/>
    <s v="FY17"/>
    <n v="338"/>
  </r>
  <r>
    <n v="212175"/>
    <s v="complete"/>
    <x v="2"/>
    <s v="Dany_AUK-650 "/>
    <n v="4200"/>
    <n v="1"/>
    <n v="4200"/>
    <n v="100148138"/>
    <x v="3"/>
    <s v="\N"/>
    <n v="0"/>
    <s v="cod"/>
    <d v="2016-07-03T00:00:00"/>
    <s v="Net"/>
    <n v="4200"/>
    <n v="2016"/>
    <n v="7"/>
    <s v="2016-7"/>
    <d v="2023-07-16T00:00:00"/>
    <s v="FY17"/>
    <n v="339"/>
  </r>
  <r>
    <n v="212176"/>
    <s v="complete"/>
    <x v="2"/>
    <s v="RS_Double Delight"/>
    <n v="380"/>
    <n v="1"/>
    <n v="605"/>
    <n v="100148139"/>
    <x v="2"/>
    <s v="\N"/>
    <n v="0"/>
    <s v="cod"/>
    <d v="2016-07-03T00:00:00"/>
    <s v="Net"/>
    <n v="380"/>
    <n v="2016"/>
    <n v="7"/>
    <s v="2016-7"/>
    <d v="2023-07-16T00:00:00"/>
    <s v="FY17"/>
    <n v="340"/>
  </r>
  <r>
    <n v="212177"/>
    <s v="complete"/>
    <x v="2"/>
    <s v="UK_Soan Papdi Original 250 Gms"/>
    <n v="150"/>
    <n v="1"/>
    <n v="605"/>
    <n v="100148139"/>
    <x v="2"/>
    <s v="\N"/>
    <n v="0"/>
    <s v="cod"/>
    <d v="2016-07-03T00:00:00"/>
    <s v="Net"/>
    <n v="150"/>
    <n v="2016"/>
    <n v="7"/>
    <s v="2016-7"/>
    <d v="2023-07-16T00:00:00"/>
    <s v="FY17"/>
    <n v="340"/>
  </r>
  <r>
    <n v="212178"/>
    <s v="complete"/>
    <x v="2"/>
    <s v="UK_Tea Rusk Regular 220 Gms"/>
    <n v="75"/>
    <n v="1"/>
    <n v="605"/>
    <n v="100148139"/>
    <x v="2"/>
    <s v="\N"/>
    <n v="0"/>
    <s v="cod"/>
    <d v="2016-07-03T00:00:00"/>
    <s v="Net"/>
    <n v="75"/>
    <n v="2016"/>
    <n v="7"/>
    <s v="2016-7"/>
    <d v="2023-07-16T00:00:00"/>
    <s v="FY17"/>
    <n v="340"/>
  </r>
  <r>
    <n v="212179"/>
    <s v="canceled"/>
    <x v="2"/>
    <s v="UK_Namkino All In One 200 Gms"/>
    <n v="80"/>
    <n v="1"/>
    <n v="240"/>
    <n v="100148140"/>
    <x v="2"/>
    <s v="MBC"/>
    <n v="0"/>
    <s v="cod"/>
    <d v="2016-07-03T00:00:00"/>
    <s v="Gross"/>
    <n v="80"/>
    <n v="2016"/>
    <n v="7"/>
    <s v="2016-7"/>
    <d v="2023-07-16T00:00:00"/>
    <s v="FY17"/>
    <n v="341"/>
  </r>
  <r>
    <n v="212180"/>
    <s v="canceled"/>
    <x v="2"/>
    <s v="UK_Namkino Khat Mitha Mix 200 Gms"/>
    <n v="80"/>
    <n v="1"/>
    <n v="240"/>
    <n v="100148140"/>
    <x v="2"/>
    <s v="MBC"/>
    <n v="0"/>
    <s v="cod"/>
    <d v="2016-07-03T00:00:00"/>
    <s v="Gross"/>
    <n v="80"/>
    <n v="2016"/>
    <n v="7"/>
    <s v="2016-7"/>
    <d v="2023-07-16T00:00:00"/>
    <s v="FY17"/>
    <n v="341"/>
  </r>
  <r>
    <n v="212181"/>
    <s v="canceled"/>
    <x v="2"/>
    <s v="UK_ Namkino Lajawab Mix 200 Gms"/>
    <n v="80"/>
    <n v="1"/>
    <n v="240"/>
    <n v="100148140"/>
    <x v="2"/>
    <s v="MBC"/>
    <n v="0"/>
    <s v="cod"/>
    <d v="2016-07-03T00:00:00"/>
    <s v="Gross"/>
    <n v="80"/>
    <n v="2016"/>
    <n v="7"/>
    <s v="2016-7"/>
    <d v="2023-07-16T00:00:00"/>
    <s v="FY17"/>
    <n v="341"/>
  </r>
  <r>
    <n v="212182"/>
    <s v="complete"/>
    <x v="2"/>
    <s v="UK_Namkino Mix Nimco 200 Gms"/>
    <n v="80"/>
    <n v="1"/>
    <n v="80"/>
    <n v="100148141"/>
    <x v="2"/>
    <s v="MBC"/>
    <n v="0"/>
    <s v="cod"/>
    <d v="2016-07-03T00:00:00"/>
    <s v="Net"/>
    <n v="80"/>
    <n v="2016"/>
    <n v="7"/>
    <s v="2016-7"/>
    <d v="2023-07-16T00:00:00"/>
    <s v="FY17"/>
    <n v="341"/>
  </r>
  <r>
    <n v="212183"/>
    <s v="complete"/>
    <x v="2"/>
    <s v="UK_Namkino Daal Moth Classic 160 Gms"/>
    <n v="90"/>
    <n v="1"/>
    <n v="90"/>
    <n v="100148142"/>
    <x v="2"/>
    <s v="MBC"/>
    <n v="0"/>
    <s v="cod"/>
    <d v="2016-07-03T00:00:00"/>
    <s v="Net"/>
    <n v="90"/>
    <n v="2016"/>
    <n v="7"/>
    <s v="2016-7"/>
    <d v="2023-07-16T00:00:00"/>
    <s v="FY17"/>
    <n v="341"/>
  </r>
  <r>
    <n v="212184"/>
    <s v="complete"/>
    <x v="2"/>
    <s v="UK_Gift Box Sohan Halwa 500 Gms"/>
    <n v="340"/>
    <n v="2"/>
    <n v="680"/>
    <n v="100148143"/>
    <x v="2"/>
    <s v="\N"/>
    <n v="0"/>
    <s v="internetbanking"/>
    <d v="2016-07-03T00:00:00"/>
    <s v="Net"/>
    <n v="680"/>
    <n v="2016"/>
    <n v="7"/>
    <s v="2016-7"/>
    <d v="2023-07-16T00:00:00"/>
    <s v="FY17"/>
    <n v="342"/>
  </r>
  <r>
    <n v="212185"/>
    <s v="complete"/>
    <x v="2"/>
    <s v="UK_ Namkino Daal Moong 200 Gms"/>
    <n v="90"/>
    <n v="3"/>
    <n v="1435"/>
    <n v="100148144"/>
    <x v="2"/>
    <s v="\N"/>
    <n v="0"/>
    <s v="cod"/>
    <d v="2016-07-03T00:00:00"/>
    <s v="Net"/>
    <n v="270"/>
    <n v="2016"/>
    <n v="7"/>
    <s v="2016-7"/>
    <d v="2023-07-16T00:00:00"/>
    <s v="FY17"/>
    <n v="343"/>
  </r>
  <r>
    <n v="212186"/>
    <s v="complete"/>
    <x v="2"/>
    <s v="UK_Gulab Jamun Tin Pack  1000 Gms"/>
    <n v="520"/>
    <n v="1"/>
    <n v="1435"/>
    <n v="100148144"/>
    <x v="2"/>
    <s v="\N"/>
    <n v="0"/>
    <s v="cod"/>
    <d v="2016-07-03T00:00:00"/>
    <s v="Net"/>
    <n v="520"/>
    <n v="2016"/>
    <n v="7"/>
    <s v="2016-7"/>
    <d v="2023-07-16T00:00:00"/>
    <s v="FY17"/>
    <n v="343"/>
  </r>
  <r>
    <n v="212187"/>
    <s v="complete"/>
    <x v="2"/>
    <s v="UK_Habshi Halwa Tin Pack 400 Gms"/>
    <n v="285"/>
    <n v="1"/>
    <n v="1435"/>
    <n v="100148144"/>
    <x v="2"/>
    <s v="\N"/>
    <n v="0"/>
    <s v="cod"/>
    <d v="2016-07-03T00:00:00"/>
    <s v="Net"/>
    <n v="285"/>
    <n v="2016"/>
    <n v="7"/>
    <s v="2016-7"/>
    <d v="2023-07-16T00:00:00"/>
    <s v="FY17"/>
    <n v="343"/>
  </r>
  <r>
    <n v="212188"/>
    <s v="complete"/>
    <x v="2"/>
    <s v="UK_Namkino Mix Nimco 200 Gms"/>
    <n v="80"/>
    <n v="2"/>
    <n v="1435"/>
    <n v="100148144"/>
    <x v="2"/>
    <s v="\N"/>
    <n v="0"/>
    <s v="cod"/>
    <d v="2016-07-03T00:00:00"/>
    <s v="Net"/>
    <n v="160"/>
    <n v="2016"/>
    <n v="7"/>
    <s v="2016-7"/>
    <d v="2023-07-16T00:00:00"/>
    <s v="FY17"/>
    <n v="343"/>
  </r>
  <r>
    <n v="212189"/>
    <s v="complete"/>
    <x v="2"/>
    <s v="UK_Namkino Crunchy Nut Mix 200 Gms"/>
    <n v="100"/>
    <n v="2"/>
    <n v="1435"/>
    <n v="100148144"/>
    <x v="2"/>
    <s v="\N"/>
    <n v="0"/>
    <s v="cod"/>
    <d v="2016-07-03T00:00:00"/>
    <s v="Net"/>
    <n v="200"/>
    <n v="2016"/>
    <n v="7"/>
    <s v="2016-7"/>
    <d v="2023-07-16T00:00:00"/>
    <s v="FY17"/>
    <n v="343"/>
  </r>
  <r>
    <n v="212190"/>
    <s v="canceled"/>
    <x v="2"/>
    <s v="UK_Namkino Khat Mitha Mix 200 Gms"/>
    <n v="80"/>
    <n v="1"/>
    <n v="160"/>
    <n v="100148145"/>
    <x v="2"/>
    <s v="\N"/>
    <n v="0"/>
    <s v="mygateway"/>
    <d v="2016-07-03T00:00:00"/>
    <s v="Gross"/>
    <n v="80"/>
    <n v="2016"/>
    <n v="7"/>
    <s v="2016-7"/>
    <d v="2023-07-16T00:00:00"/>
    <s v="FY17"/>
    <n v="341"/>
  </r>
  <r>
    <n v="212191"/>
    <s v="canceled"/>
    <x v="2"/>
    <s v="UK_Namkino All In One 200 Gms"/>
    <n v="80"/>
    <n v="1"/>
    <n v="160"/>
    <n v="100148145"/>
    <x v="2"/>
    <s v="\N"/>
    <n v="0"/>
    <s v="mygateway"/>
    <d v="2016-07-03T00:00:00"/>
    <s v="Gross"/>
    <n v="80"/>
    <n v="2016"/>
    <n v="7"/>
    <s v="2016-7"/>
    <d v="2023-07-16T00:00:00"/>
    <s v="FY17"/>
    <n v="341"/>
  </r>
  <r>
    <n v="212192"/>
    <s v="canceled"/>
    <x v="2"/>
    <s v="AC_ac168-yellow"/>
    <n v="1019"/>
    <n v="1"/>
    <n v="1019"/>
    <n v="100148146"/>
    <x v="0"/>
    <s v="\N"/>
    <n v="0"/>
    <s v="ublcreditcard"/>
    <d v="2016-07-03T00:00:00"/>
    <s v="Gross"/>
    <n v="1019"/>
    <n v="2016"/>
    <n v="7"/>
    <s v="2016-7"/>
    <d v="2023-07-16T00:00:00"/>
    <s v="FY17"/>
    <n v="344"/>
  </r>
  <r>
    <n v="212193"/>
    <s v="complete"/>
    <x v="2"/>
    <s v="BK1010200BR"/>
    <n v="99"/>
    <n v="1"/>
    <n v="99"/>
    <n v="100148147"/>
    <x v="2"/>
    <s v="\N"/>
    <n v="0"/>
    <s v="cod"/>
    <d v="2016-07-03T00:00:00"/>
    <s v="Net"/>
    <n v="99"/>
    <n v="2016"/>
    <n v="7"/>
    <s v="2016-7"/>
    <d v="2023-07-16T00:00:00"/>
    <s v="FY17"/>
    <n v="345"/>
  </r>
  <r>
    <n v="212194"/>
    <s v="complete"/>
    <x v="2"/>
    <s v="UK_Namkino All In One 200 Gms"/>
    <n v="80"/>
    <n v="1"/>
    <n v="240"/>
    <n v="100148148"/>
    <x v="2"/>
    <s v="MBC"/>
    <n v="0"/>
    <s v="cod"/>
    <d v="2016-07-03T00:00:00"/>
    <s v="Net"/>
    <n v="80"/>
    <n v="2016"/>
    <n v="7"/>
    <s v="2016-7"/>
    <d v="2023-07-16T00:00:00"/>
    <s v="FY17"/>
    <n v="341"/>
  </r>
  <r>
    <n v="212195"/>
    <s v="complete"/>
    <x v="2"/>
    <s v="UK_Namkino Khat Mitha Mix 200 Gms"/>
    <n v="80"/>
    <n v="1"/>
    <n v="240"/>
    <n v="100148148"/>
    <x v="2"/>
    <s v="MBC"/>
    <n v="0"/>
    <s v="cod"/>
    <d v="2016-07-03T00:00:00"/>
    <s v="Net"/>
    <n v="80"/>
    <n v="2016"/>
    <n v="7"/>
    <s v="2016-7"/>
    <d v="2023-07-16T00:00:00"/>
    <s v="FY17"/>
    <n v="341"/>
  </r>
  <r>
    <n v="212196"/>
    <s v="complete"/>
    <x v="2"/>
    <s v="UK_ Namkino Lajawab Mix 200 Gms"/>
    <n v="80"/>
    <n v="1"/>
    <n v="240"/>
    <n v="100148148"/>
    <x v="2"/>
    <s v="MBC"/>
    <n v="0"/>
    <s v="cod"/>
    <d v="2016-07-03T00:00:00"/>
    <s v="Net"/>
    <n v="80"/>
    <n v="2016"/>
    <n v="7"/>
    <s v="2016-7"/>
    <d v="2023-07-16T00:00:00"/>
    <s v="FY17"/>
    <n v="341"/>
  </r>
  <r>
    <n v="212197"/>
    <s v="complete"/>
    <x v="2"/>
    <s v="audionic6-954217-562582"/>
    <n v="585"/>
    <n v="1"/>
    <n v="585"/>
    <n v="100148149"/>
    <x v="11"/>
    <n v="45254"/>
    <n v="0"/>
    <s v="cod"/>
    <d v="2016-07-03T00:00:00"/>
    <s v="Net"/>
    <n v="585"/>
    <n v="2016"/>
    <n v="7"/>
    <s v="2016-7"/>
    <d v="2023-07-16T00:00:00"/>
    <s v="FY17"/>
    <n v="346"/>
  </r>
  <r>
    <n v="212199"/>
    <s v="canceled"/>
    <x v="2"/>
    <s v="Emo_SS-21775-41"/>
    <n v="1199"/>
    <n v="1"/>
    <n v="1199"/>
    <n v="100148151"/>
    <x v="6"/>
    <s v="\N"/>
    <n v="0"/>
    <s v="mcblite"/>
    <d v="2016-07-03T00:00:00"/>
    <s v="Gross"/>
    <n v="1199"/>
    <n v="2016"/>
    <n v="7"/>
    <s v="2016-7"/>
    <d v="2023-07-16T00:00:00"/>
    <s v="FY17"/>
    <n v="347"/>
  </r>
  <r>
    <n v="212198"/>
    <s v="complete"/>
    <x v="2"/>
    <s v="RS_Baklawa 500gm"/>
    <n v="330"/>
    <n v="1"/>
    <n v="330"/>
    <n v="100148150"/>
    <x v="2"/>
    <s v="\N"/>
    <n v="0"/>
    <s v="cod"/>
    <d v="2016-07-03T00:00:00"/>
    <s v="Net"/>
    <n v="330"/>
    <n v="2016"/>
    <n v="7"/>
    <s v="2016-7"/>
    <d v="2023-07-16T00:00:00"/>
    <s v="FY17"/>
    <n v="348"/>
  </r>
  <r>
    <n v="212201"/>
    <s v="order_refunded"/>
    <x v="2"/>
    <s v="Hawks_A17"/>
    <n v="425"/>
    <n v="1"/>
    <n v="425"/>
    <n v="100148152"/>
    <x v="6"/>
    <s v="\N"/>
    <n v="0"/>
    <s v="cod"/>
    <d v="2016-07-03T00:00:00"/>
    <s v="Valid"/>
    <n v="425"/>
    <n v="2016"/>
    <n v="7"/>
    <s v="2016-7"/>
    <d v="2023-07-16T00:00:00"/>
    <s v="FY17"/>
    <n v="349"/>
  </r>
  <r>
    <n v="212202"/>
    <s v="complete"/>
    <x v="2"/>
    <s v="urban_URT0023-L"/>
    <n v="1200"/>
    <n v="1"/>
    <n v="1200"/>
    <n v="100148153"/>
    <x v="6"/>
    <s v="\N"/>
    <n v="0"/>
    <s v="cod"/>
    <d v="2016-07-03T00:00:00"/>
    <s v="Net"/>
    <n v="1200"/>
    <n v="2016"/>
    <n v="7"/>
    <s v="2016-7"/>
    <d v="2023-07-16T00:00:00"/>
    <s v="FY17"/>
    <n v="350"/>
  </r>
  <r>
    <n v="212204"/>
    <s v="refund"/>
    <x v="2"/>
    <s v="Bold_Fresh"/>
    <n v="299"/>
    <n v="1"/>
    <n v="299"/>
    <n v="100148154"/>
    <x v="1"/>
    <s v="AÃŸ"/>
    <n v="0"/>
    <s v="cod"/>
    <d v="2016-07-03T00:00:00"/>
    <s v="Valid"/>
    <n v="299"/>
    <n v="2016"/>
    <n v="7"/>
    <s v="2016-7"/>
    <d v="2023-07-16T00:00:00"/>
    <s v="FY17"/>
    <n v="351"/>
  </r>
  <r>
    <n v="212205"/>
    <s v="canceled"/>
    <x v="2"/>
    <s v="Al Muhafiz Sohan Halwa Cashew"/>
    <n v="570"/>
    <n v="1"/>
    <n v="5288"/>
    <n v="100148155"/>
    <x v="2"/>
    <s v="\N"/>
    <n v="0"/>
    <s v="mygateway"/>
    <d v="2016-07-03T00:00:00"/>
    <s v="Gross"/>
    <n v="570"/>
    <n v="2016"/>
    <n v="7"/>
    <s v="2016-7"/>
    <d v="2023-07-16T00:00:00"/>
    <s v="FY17"/>
    <n v="352"/>
  </r>
  <r>
    <n v="212206"/>
    <s v="canceled"/>
    <x v="2"/>
    <s v="Al Muhafiz Sohan Halwa Walnut"/>
    <n v="510"/>
    <n v="1"/>
    <n v="5288"/>
    <n v="100148155"/>
    <x v="2"/>
    <s v="\N"/>
    <n v="0"/>
    <s v="mygateway"/>
    <d v="2016-07-03T00:00:00"/>
    <s v="Gross"/>
    <n v="510"/>
    <n v="2016"/>
    <n v="7"/>
    <s v="2016-7"/>
    <d v="2023-07-16T00:00:00"/>
    <s v="FY17"/>
    <n v="352"/>
  </r>
  <r>
    <n v="212207"/>
    <s v="canceled"/>
    <x v="2"/>
    <s v="RS_Sohan Halwa_Tin-1000 GM"/>
    <n v="600"/>
    <n v="1"/>
    <n v="5288"/>
    <n v="100148155"/>
    <x v="2"/>
    <s v="\N"/>
    <n v="0"/>
    <s v="mygateway"/>
    <d v="2016-07-03T00:00:00"/>
    <s v="Gross"/>
    <n v="600"/>
    <n v="2016"/>
    <n v="7"/>
    <s v="2016-7"/>
    <d v="2023-07-16T00:00:00"/>
    <s v="FY17"/>
    <n v="352"/>
  </r>
  <r>
    <n v="212209"/>
    <s v="canceled"/>
    <x v="2"/>
    <s v="RS_Habshi Halwa Tin"/>
    <n v="280"/>
    <n v="2"/>
    <n v="5288"/>
    <n v="100148155"/>
    <x v="2"/>
    <s v="\N"/>
    <n v="0"/>
    <s v="mygateway"/>
    <d v="2016-07-03T00:00:00"/>
    <s v="Gross"/>
    <n v="560"/>
    <n v="2016"/>
    <n v="7"/>
    <s v="2016-7"/>
    <d v="2023-07-16T00:00:00"/>
    <s v="FY17"/>
    <n v="352"/>
  </r>
  <r>
    <n v="212210"/>
    <s v="canceled"/>
    <x v="2"/>
    <s v="RS_Chum Chum Tin"/>
    <n v="435"/>
    <n v="1"/>
    <n v="5288"/>
    <n v="100148155"/>
    <x v="2"/>
    <s v="\N"/>
    <n v="0"/>
    <s v="mygateway"/>
    <d v="2016-07-03T00:00:00"/>
    <s v="Gross"/>
    <n v="435"/>
    <n v="2016"/>
    <n v="7"/>
    <s v="2016-7"/>
    <d v="2023-07-16T00:00:00"/>
    <s v="FY17"/>
    <n v="352"/>
  </r>
  <r>
    <n v="212211"/>
    <s v="canceled"/>
    <x v="2"/>
    <s v="RS_Gulab jaman Tin"/>
    <n v="435"/>
    <n v="1"/>
    <n v="5288"/>
    <n v="100148155"/>
    <x v="2"/>
    <s v="\N"/>
    <n v="0"/>
    <s v="mygateway"/>
    <d v="2016-07-03T00:00:00"/>
    <s v="Gross"/>
    <n v="435"/>
    <n v="2016"/>
    <n v="7"/>
    <s v="2016-7"/>
    <d v="2023-07-16T00:00:00"/>
    <s v="FY17"/>
    <n v="352"/>
  </r>
  <r>
    <n v="212212"/>
    <s v="canceled"/>
    <x v="2"/>
    <s v="RS_Karachi Halwa Tin"/>
    <n v="280"/>
    <n v="2"/>
    <n v="5288"/>
    <n v="100148155"/>
    <x v="2"/>
    <s v="\N"/>
    <n v="0"/>
    <s v="mygateway"/>
    <d v="2016-07-03T00:00:00"/>
    <s v="Gross"/>
    <n v="560"/>
    <n v="2016"/>
    <n v="7"/>
    <s v="2016-7"/>
    <d v="2023-07-16T00:00:00"/>
    <s v="FY17"/>
    <n v="352"/>
  </r>
  <r>
    <n v="212213"/>
    <s v="canceled"/>
    <x v="2"/>
    <s v="RS_Honey Dry Fruit Halwa"/>
    <n v="325"/>
    <n v="2"/>
    <n v="5288"/>
    <n v="100148155"/>
    <x v="2"/>
    <s v="\N"/>
    <n v="0"/>
    <s v="mygateway"/>
    <d v="2016-07-03T00:00:00"/>
    <s v="Gross"/>
    <n v="650"/>
    <n v="2016"/>
    <n v="7"/>
    <s v="2016-7"/>
    <d v="2023-07-16T00:00:00"/>
    <s v="FY17"/>
    <n v="352"/>
  </r>
  <r>
    <n v="212214"/>
    <s v="canceled"/>
    <x v="2"/>
    <s v="BK5110250OR"/>
    <n v="234"/>
    <n v="2"/>
    <n v="5288"/>
    <n v="100148155"/>
    <x v="2"/>
    <s v="\N"/>
    <n v="0"/>
    <s v="mygateway"/>
    <d v="2016-07-03T00:00:00"/>
    <s v="Gross"/>
    <n v="468"/>
    <n v="2016"/>
    <n v="7"/>
    <s v="2016-7"/>
    <d v="2023-07-16T00:00:00"/>
    <s v="FY17"/>
    <n v="352"/>
  </r>
  <r>
    <n v="212215"/>
    <s v="canceled"/>
    <x v="2"/>
    <s v="BK5110500"/>
    <n v="500"/>
    <n v="1"/>
    <n v="5288"/>
    <n v="100148155"/>
    <x v="2"/>
    <s v="\N"/>
    <n v="0"/>
    <s v="mygateway"/>
    <d v="2016-07-03T00:00:00"/>
    <s v="Gross"/>
    <n v="500"/>
    <n v="2016"/>
    <n v="7"/>
    <s v="2016-7"/>
    <d v="2023-07-16T00:00:00"/>
    <s v="FY17"/>
    <n v="352"/>
  </r>
  <r>
    <n v="212216"/>
    <s v="complete"/>
    <x v="2"/>
    <s v="UK_Gift Box Pistachio Delight 500 Gms"/>
    <n v="370"/>
    <n v="1"/>
    <n v="370"/>
    <n v="100148156"/>
    <x v="2"/>
    <s v="\N"/>
    <n v="0"/>
    <s v="cod"/>
    <d v="2016-07-03T00:00:00"/>
    <s v="Net"/>
    <n v="370"/>
    <n v="2016"/>
    <n v="7"/>
    <s v="2016-7"/>
    <d v="2023-07-16T00:00:00"/>
    <s v="FY17"/>
    <n v="353"/>
  </r>
  <r>
    <n v="212217"/>
    <s v="complete"/>
    <x v="2"/>
    <s v="UK_Namkino Mix Nimco 400 Gms"/>
    <n v="170"/>
    <n v="1"/>
    <n v="60"/>
    <n v="100148157"/>
    <x v="2"/>
    <s v="\N"/>
    <n v="141.66"/>
    <s v="cod"/>
    <d v="2016-07-03T00:00:00"/>
    <s v="Net"/>
    <n v="170"/>
    <n v="2016"/>
    <n v="7"/>
    <s v="2016-7"/>
    <d v="2023-07-16T00:00:00"/>
    <s v="FY17"/>
    <n v="354"/>
  </r>
  <r>
    <n v="212218"/>
    <s v="complete"/>
    <x v="2"/>
    <s v="UK_ Namkino Daal Moong 200 Gms"/>
    <n v="90"/>
    <n v="1"/>
    <n v="60"/>
    <n v="100148157"/>
    <x v="2"/>
    <s v="\N"/>
    <n v="75"/>
    <s v="cod"/>
    <d v="2016-07-03T00:00:00"/>
    <s v="Net"/>
    <n v="90"/>
    <n v="2016"/>
    <n v="7"/>
    <s v="2016-7"/>
    <d v="2023-07-16T00:00:00"/>
    <s v="FY17"/>
    <n v="354"/>
  </r>
  <r>
    <n v="212219"/>
    <s v="complete"/>
    <x v="2"/>
    <s v="UK_Namkino Badshahi Mix 200 Gms"/>
    <n v="100"/>
    <n v="1"/>
    <n v="60"/>
    <n v="100148157"/>
    <x v="2"/>
    <s v="\N"/>
    <n v="83.34"/>
    <s v="cod"/>
    <d v="2016-07-03T00:00:00"/>
    <s v="Net"/>
    <n v="100"/>
    <n v="2016"/>
    <n v="7"/>
    <s v="2016-7"/>
    <d v="2023-07-16T00:00:00"/>
    <s v="FY17"/>
    <n v="354"/>
  </r>
  <r>
    <n v="212220"/>
    <s v="canceled"/>
    <x v="2"/>
    <s v="Infinix Hot Note X551-1GB-Gold-Nationwide Delivery"/>
    <n v="12600"/>
    <n v="1"/>
    <n v="12600"/>
    <n v="100148158"/>
    <x v="4"/>
    <s v="\N"/>
    <n v="0"/>
    <s v="cod"/>
    <d v="2016-07-03T00:00:00"/>
    <s v="Gross"/>
    <n v="12600"/>
    <n v="2016"/>
    <n v="7"/>
    <s v="2016-7"/>
    <d v="2023-07-16T00:00:00"/>
    <s v="FY17"/>
    <n v="355"/>
  </r>
  <r>
    <n v="212222"/>
    <s v="complete"/>
    <x v="2"/>
    <s v="Al Muhafiz Sohan Halwa Almond"/>
    <n v="350"/>
    <n v="1"/>
    <n v="150"/>
    <n v="100148159"/>
    <x v="2"/>
    <s v="\N"/>
    <n v="200"/>
    <s v="cod"/>
    <d v="2016-07-03T00:00:00"/>
    <s v="Net"/>
    <n v="350"/>
    <n v="2016"/>
    <n v="7"/>
    <s v="2016-7"/>
    <d v="2023-07-16T00:00:00"/>
    <s v="FY17"/>
    <n v="354"/>
  </r>
  <r>
    <n v="212223"/>
    <s v="refund"/>
    <x v="2"/>
    <s v="UK_Namkino Khat Mitha Mix 200 Gms"/>
    <n v="80"/>
    <n v="1"/>
    <n v="870"/>
    <n v="100148160"/>
    <x v="2"/>
    <s v="\N"/>
    <n v="0"/>
    <s v="cod"/>
    <d v="2016-07-03T00:00:00"/>
    <s v="Valid"/>
    <n v="80"/>
    <n v="2016"/>
    <n v="7"/>
    <s v="2016-7"/>
    <d v="2023-07-16T00:00:00"/>
    <s v="FY17"/>
    <n v="111"/>
  </r>
  <r>
    <n v="212224"/>
    <s v="refund"/>
    <x v="2"/>
    <s v="RS_Habshi Halwa Tin"/>
    <n v="280"/>
    <n v="1"/>
    <n v="870"/>
    <n v="100148160"/>
    <x v="2"/>
    <s v="\N"/>
    <n v="0"/>
    <s v="cod"/>
    <d v="2016-07-03T00:00:00"/>
    <s v="Valid"/>
    <n v="280"/>
    <n v="2016"/>
    <n v="7"/>
    <s v="2016-7"/>
    <d v="2023-07-16T00:00:00"/>
    <s v="FY17"/>
    <n v="111"/>
  </r>
  <r>
    <n v="212225"/>
    <s v="refund"/>
    <x v="2"/>
    <s v="UK_Namkino Mix Nimco 200 Gms"/>
    <n v="80"/>
    <n v="1"/>
    <n v="870"/>
    <n v="100148160"/>
    <x v="2"/>
    <s v="\N"/>
    <n v="0"/>
    <s v="cod"/>
    <d v="2016-07-03T00:00:00"/>
    <s v="Valid"/>
    <n v="80"/>
    <n v="2016"/>
    <n v="7"/>
    <s v="2016-7"/>
    <d v="2023-07-16T00:00:00"/>
    <s v="FY17"/>
    <n v="111"/>
  </r>
  <r>
    <n v="212226"/>
    <s v="refund"/>
    <x v="2"/>
    <s v="UK_Namkino Crunchy Nut Mix 200 Gms"/>
    <n v="100"/>
    <n v="1"/>
    <n v="870"/>
    <n v="100148160"/>
    <x v="2"/>
    <s v="\N"/>
    <n v="0"/>
    <s v="cod"/>
    <d v="2016-07-03T00:00:00"/>
    <s v="Valid"/>
    <n v="100"/>
    <n v="2016"/>
    <n v="7"/>
    <s v="2016-7"/>
    <d v="2023-07-16T00:00:00"/>
    <s v="FY17"/>
    <n v="111"/>
  </r>
  <r>
    <n v="212227"/>
    <s v="refund"/>
    <x v="2"/>
    <s v="RS_Baklawa 500gm"/>
    <n v="330"/>
    <n v="1"/>
    <n v="870"/>
    <n v="100148160"/>
    <x v="2"/>
    <s v="\N"/>
    <n v="0"/>
    <s v="cod"/>
    <d v="2016-07-03T00:00:00"/>
    <s v="Valid"/>
    <n v="330"/>
    <n v="2016"/>
    <n v="7"/>
    <s v="2016-7"/>
    <d v="2023-07-16T00:00:00"/>
    <s v="FY17"/>
    <n v="111"/>
  </r>
  <r>
    <n v="212228"/>
    <s v="canceled"/>
    <x v="2"/>
    <s v="Lenovo Zuk"/>
    <n v="33999"/>
    <n v="34"/>
    <n v="1155966"/>
    <n v="100148161"/>
    <x v="3"/>
    <s v="\N"/>
    <n v="0"/>
    <s v="mygateway"/>
    <d v="2016-07-03T00:00:00"/>
    <s v="Gross"/>
    <n v="1155966"/>
    <n v="2016"/>
    <n v="7"/>
    <s v="2016-7"/>
    <d v="2023-07-16T00:00:00"/>
    <s v="FY17"/>
    <n v="356"/>
  </r>
  <r>
    <n v="212229"/>
    <s v="complete"/>
    <x v="2"/>
    <s v="Nokia Asha 105"/>
    <n v="2620"/>
    <n v="1"/>
    <n v="3395"/>
    <n v="100148162"/>
    <x v="3"/>
    <s v="\N"/>
    <n v="0"/>
    <s v="cod"/>
    <d v="2016-07-03T00:00:00"/>
    <s v="Net"/>
    <n v="2620"/>
    <n v="2016"/>
    <n v="7"/>
    <s v="2016-7"/>
    <d v="2023-07-16T00:00:00"/>
    <s v="FY17"/>
    <n v="357"/>
  </r>
  <r>
    <n v="212230"/>
    <s v="complete"/>
    <x v="2"/>
    <s v="AUDIONIC BT110 SPEAKER"/>
    <n v="775"/>
    <n v="1"/>
    <n v="3395"/>
    <n v="100148162"/>
    <x v="11"/>
    <s v="\N"/>
    <n v="0"/>
    <s v="cod"/>
    <d v="2016-07-03T00:00:00"/>
    <s v="Net"/>
    <n v="775"/>
    <n v="2016"/>
    <n v="7"/>
    <s v="2016-7"/>
    <d v="2023-07-16T00:00:00"/>
    <s v="FY17"/>
    <n v="357"/>
  </r>
  <r>
    <n v="212231"/>
    <s v="complete"/>
    <x v="2"/>
    <s v="bata_comfit-8613714-44-10"/>
    <n v="999"/>
    <n v="1"/>
    <n v="999"/>
    <n v="100148163"/>
    <x v="6"/>
    <s v="\N"/>
    <n v="0"/>
    <s v="internetbanking"/>
    <d v="2016-07-03T00:00:00"/>
    <s v="Net"/>
    <n v="999"/>
    <n v="2016"/>
    <n v="7"/>
    <s v="2016-7"/>
    <d v="2023-07-16T00:00:00"/>
    <s v="FY17"/>
    <n v="358"/>
  </r>
  <r>
    <n v="212233"/>
    <s v="complete"/>
    <x v="2"/>
    <s v="bata_leena-5161226-37-4"/>
    <n v="999"/>
    <n v="1"/>
    <n v="999"/>
    <n v="100148164"/>
    <x v="0"/>
    <s v="\N"/>
    <n v="0"/>
    <s v="cod"/>
    <d v="2016-07-03T00:00:00"/>
    <s v="Net"/>
    <n v="999"/>
    <n v="2016"/>
    <n v="7"/>
    <s v="2016-7"/>
    <d v="2023-07-16T00:00:00"/>
    <s v="FY17"/>
    <n v="359"/>
  </r>
  <r>
    <n v="212235"/>
    <s v="complete"/>
    <x v="2"/>
    <s v="Al Muhafiz Sohan Halwa Almond"/>
    <n v="350"/>
    <n v="1"/>
    <n v="150"/>
    <n v="100148165"/>
    <x v="2"/>
    <s v="\N"/>
    <n v="200"/>
    <s v="cod"/>
    <d v="2016-07-03T00:00:00"/>
    <s v="Net"/>
    <n v="350"/>
    <n v="2016"/>
    <n v="7"/>
    <s v="2016-7"/>
    <d v="2023-07-16T00:00:00"/>
    <s v="FY17"/>
    <n v="360"/>
  </r>
  <r>
    <n v="212236"/>
    <s v="complete"/>
    <x v="2"/>
    <s v="VITAMIN_KOJIC ACID WHITENING CREAM"/>
    <n v="280"/>
    <n v="1"/>
    <n v="840"/>
    <n v="100148166"/>
    <x v="1"/>
    <s v="\N"/>
    <n v="0"/>
    <s v="cod"/>
    <d v="2016-07-03T00:00:00"/>
    <s v="Net"/>
    <n v="280"/>
    <n v="2016"/>
    <n v="7"/>
    <s v="2016-7"/>
    <d v="2023-07-16T00:00:00"/>
    <s v="FY17"/>
    <n v="361"/>
  </r>
  <r>
    <n v="212237"/>
    <s v="complete"/>
    <x v="2"/>
    <s v="vitamin_Kojic Acid Whitening Face Wash"/>
    <n v="280"/>
    <n v="2"/>
    <n v="840"/>
    <n v="100148166"/>
    <x v="1"/>
    <s v="\N"/>
    <n v="0"/>
    <s v="cod"/>
    <d v="2016-07-03T00:00:00"/>
    <s v="Net"/>
    <n v="560"/>
    <n v="2016"/>
    <n v="7"/>
    <s v="2016-7"/>
    <d v="2023-07-16T00:00:00"/>
    <s v="FY17"/>
    <n v="361"/>
  </r>
  <r>
    <n v="212238"/>
    <s v="order_refunded"/>
    <x v="2"/>
    <s v="PucaM_SS-25-BLACK-41"/>
    <n v="1125"/>
    <n v="1"/>
    <n v="126"/>
    <n v="100148167"/>
    <x v="6"/>
    <s v="\N"/>
    <n v="0"/>
    <s v="cod"/>
    <d v="2016-07-03T00:00:00"/>
    <s v="Valid"/>
    <n v="1125"/>
    <n v="2016"/>
    <n v="7"/>
    <s v="2016-7"/>
    <d v="2023-07-16T00:00:00"/>
    <s v="FY17"/>
    <n v="362"/>
  </r>
  <r>
    <n v="212240"/>
    <s v="order_refunded"/>
    <x v="2"/>
    <s v="kkc_Jasmine King Air Freshener"/>
    <n v="144"/>
    <n v="1"/>
    <n v="144"/>
    <n v="100148168"/>
    <x v="5"/>
    <n v="80702"/>
    <n v="0"/>
    <s v="cod"/>
    <d v="2016-07-03T00:00:00"/>
    <s v="Valid"/>
    <n v="144"/>
    <n v="2016"/>
    <n v="7"/>
    <s v="2016-7"/>
    <d v="2023-07-16T00:00:00"/>
    <s v="FY17"/>
    <n v="241"/>
  </r>
  <r>
    <n v="212241"/>
    <s v="complete"/>
    <x v="2"/>
    <s v="PucaM_SS-2715-CAMEL-43"/>
    <n v="1500"/>
    <n v="1"/>
    <n v="1500"/>
    <n v="100148169"/>
    <x v="6"/>
    <s v="\N"/>
    <n v="0"/>
    <s v="cod"/>
    <d v="2016-07-03T00:00:00"/>
    <s v="Net"/>
    <n v="1500"/>
    <n v="2016"/>
    <n v="7"/>
    <s v="2016-7"/>
    <d v="2023-07-16T00:00:00"/>
    <s v="FY17"/>
    <n v="363"/>
  </r>
  <r>
    <n v="212243"/>
    <s v="complete"/>
    <x v="2"/>
    <s v="kkc_Rose King  Air Freshener"/>
    <n v="144"/>
    <n v="1"/>
    <n v="144"/>
    <n v="100148170"/>
    <x v="5"/>
    <n v="80702"/>
    <n v="0"/>
    <s v="cod"/>
    <d v="2016-07-03T00:00:00"/>
    <s v="Net"/>
    <n v="144"/>
    <n v="2016"/>
    <n v="7"/>
    <s v="2016-7"/>
    <d v="2023-07-16T00:00:00"/>
    <s v="FY17"/>
    <n v="241"/>
  </r>
  <r>
    <n v="212244"/>
    <s v="canceled"/>
    <x v="2"/>
    <s v="AC_110-white with blacck"/>
    <n v="999"/>
    <n v="1"/>
    <n v="999"/>
    <n v="100148171"/>
    <x v="0"/>
    <s v="\N"/>
    <n v="0"/>
    <s v="cod"/>
    <d v="2016-07-03T00:00:00"/>
    <s v="Gross"/>
    <n v="999"/>
    <n v="2016"/>
    <n v="7"/>
    <s v="2016-7"/>
    <d v="2023-07-16T00:00:00"/>
    <s v="FY17"/>
    <n v="364"/>
  </r>
  <r>
    <n v="212245"/>
    <s v="canceled"/>
    <x v="2"/>
    <s v="HR_Pani Puri 360g"/>
    <n v="350"/>
    <n v="1"/>
    <n v="350"/>
    <n v="100148172"/>
    <x v="2"/>
    <s v="\N"/>
    <n v="0"/>
    <s v="cod"/>
    <d v="2016-07-03T00:00:00"/>
    <s v="Gross"/>
    <n v="350"/>
    <n v="2016"/>
    <n v="7"/>
    <s v="2016-7"/>
    <d v="2023-07-16T00:00:00"/>
    <s v="FY17"/>
    <n v="365"/>
  </r>
  <r>
    <n v="212246"/>
    <s v="canceled"/>
    <x v="2"/>
    <s v="hol_T-38-42"/>
    <n v="1450"/>
    <n v="1"/>
    <n v="1450"/>
    <n v="100148173"/>
    <x v="6"/>
    <s v="\N"/>
    <n v="0"/>
    <s v="cod"/>
    <d v="2016-07-03T00:00:00"/>
    <s v="Gross"/>
    <n v="1450"/>
    <n v="2016"/>
    <n v="7"/>
    <s v="2016-7"/>
    <d v="2023-07-16T00:00:00"/>
    <s v="FY17"/>
    <n v="366"/>
  </r>
  <r>
    <n v="212248"/>
    <s v="complete"/>
    <x v="2"/>
    <s v="Al Muhafiz Sohan Halwa Walnut"/>
    <n v="510"/>
    <n v="1"/>
    <n v="510"/>
    <n v="100148174"/>
    <x v="2"/>
    <s v="\N"/>
    <n v="0"/>
    <s v="cod"/>
    <d v="2016-07-03T00:00:00"/>
    <s v="Net"/>
    <n v="510"/>
    <n v="2016"/>
    <n v="7"/>
    <s v="2016-7"/>
    <d v="2023-07-16T00:00:00"/>
    <s v="FY17"/>
    <n v="367"/>
  </r>
  <r>
    <n v="212249"/>
    <s v="canceled"/>
    <x v="2"/>
    <s v="Am-PTV_VC-1029-M"/>
    <n v="6000"/>
    <n v="1"/>
    <n v="7933.86"/>
    <n v="100148175"/>
    <x v="6"/>
    <s v="\N"/>
    <n v="0"/>
    <s v="mygateway"/>
    <d v="2016-07-03T00:00:00"/>
    <s v="Gross"/>
    <n v="6000"/>
    <n v="2016"/>
    <n v="7"/>
    <s v="2016-7"/>
    <d v="2023-07-16T00:00:00"/>
    <s v="FY17"/>
    <n v="368"/>
  </r>
  <r>
    <n v="212251"/>
    <s v="complete"/>
    <x v="2"/>
    <s v="Audionic_LT-486"/>
    <n v="250"/>
    <n v="1"/>
    <n v="525"/>
    <n v="100148176"/>
    <x v="11"/>
    <s v="\N"/>
    <n v="0"/>
    <s v="cod"/>
    <d v="2016-07-03T00:00:00"/>
    <s v="Net"/>
    <n v="250"/>
    <n v="2016"/>
    <n v="7"/>
    <s v="2016-7"/>
    <d v="2023-07-16T00:00:00"/>
    <s v="FY17"/>
    <n v="369"/>
  </r>
  <r>
    <n v="212252"/>
    <s v="complete"/>
    <x v="2"/>
    <s v="Audionic_ LT-480 "/>
    <n v="275"/>
    <n v="1"/>
    <n v="525"/>
    <n v="100148176"/>
    <x v="11"/>
    <s v="\N"/>
    <n v="0"/>
    <s v="cod"/>
    <d v="2016-07-03T00:00:00"/>
    <s v="Net"/>
    <n v="275"/>
    <n v="2016"/>
    <n v="7"/>
    <s v="2016-7"/>
    <d v="2023-07-16T00:00:00"/>
    <s v="FY17"/>
    <n v="369"/>
  </r>
  <r>
    <n v="212253"/>
    <s v="canceled"/>
    <x v="2"/>
    <s v="sputnik_701/5-9"/>
    <n v="1500"/>
    <n v="1"/>
    <n v="1500"/>
    <n v="100148177"/>
    <x v="6"/>
    <s v="\N"/>
    <n v="0"/>
    <s v="cod"/>
    <d v="2016-07-03T00:00:00"/>
    <s v="Gross"/>
    <n v="1500"/>
    <n v="2016"/>
    <n v="7"/>
    <s v="2016-7"/>
    <d v="2023-07-16T00:00:00"/>
    <s v="FY17"/>
    <n v="370"/>
  </r>
  <r>
    <n v="212255"/>
    <s v="complete"/>
    <x v="2"/>
    <s v="B-power_8282391-43"/>
    <n v="2499"/>
    <n v="1"/>
    <n v="2499"/>
    <n v="100148178"/>
    <x v="6"/>
    <s v="\N"/>
    <n v="0"/>
    <s v="cod"/>
    <d v="2016-07-03T00:00:00"/>
    <s v="Net"/>
    <n v="2499"/>
    <n v="2016"/>
    <n v="7"/>
    <s v="2016-7"/>
    <d v="2023-07-16T00:00:00"/>
    <s v="FY17"/>
    <n v="371"/>
  </r>
  <r>
    <n v="212257"/>
    <s v="complete"/>
    <x v="2"/>
    <s v="kcc_glamour deal"/>
    <n v="320"/>
    <n v="1"/>
    <n v="320"/>
    <n v="100148179"/>
    <x v="1"/>
    <s v="\N"/>
    <n v="0"/>
    <s v="cod"/>
    <d v="2016-07-03T00:00:00"/>
    <s v="Net"/>
    <n v="320"/>
    <n v="2016"/>
    <n v="7"/>
    <s v="2016-7"/>
    <d v="2023-07-16T00:00:00"/>
    <s v="FY17"/>
    <n v="48"/>
  </r>
  <r>
    <n v="212258"/>
    <s v="order_refunded"/>
    <x v="2"/>
    <s v="sputnik_701/D14-10"/>
    <n v="1500"/>
    <n v="1"/>
    <n v="1500"/>
    <n v="100148180"/>
    <x v="6"/>
    <s v="\N"/>
    <n v="0"/>
    <s v="cod"/>
    <d v="2016-07-03T00:00:00"/>
    <s v="Valid"/>
    <n v="1500"/>
    <n v="2016"/>
    <n v="7"/>
    <s v="2016-7"/>
    <d v="2023-07-16T00:00:00"/>
    <s v="FY17"/>
    <n v="372"/>
  </r>
  <r>
    <n v="212260"/>
    <s v="complete"/>
    <x v="2"/>
    <s v="kcc_fresh"/>
    <n v="180"/>
    <n v="1"/>
    <n v="180"/>
    <n v="100148181"/>
    <x v="1"/>
    <s v="\N"/>
    <n v="0"/>
    <s v="cod"/>
    <d v="2016-07-03T00:00:00"/>
    <s v="Net"/>
    <n v="180"/>
    <n v="2016"/>
    <n v="7"/>
    <s v="2016-7"/>
    <d v="2023-07-16T00:00:00"/>
    <s v="FY17"/>
    <n v="373"/>
  </r>
  <r>
    <n v="212261"/>
    <s v="complete"/>
    <x v="2"/>
    <s v="Hstyle_HW-2016156"/>
    <n v="405"/>
    <n v="1"/>
    <n v="405"/>
    <n v="100148182"/>
    <x v="1"/>
    <s v="\N"/>
    <n v="0"/>
    <s v="cod"/>
    <d v="2016-07-03T00:00:00"/>
    <s v="Net"/>
    <n v="405"/>
    <n v="2016"/>
    <n v="7"/>
    <s v="2016-7"/>
    <d v="2023-07-16T00:00:00"/>
    <s v="FY17"/>
    <n v="374"/>
  </r>
  <r>
    <n v="212262"/>
    <s v="order_refunded"/>
    <x v="2"/>
    <s v="Veet_1"/>
    <n v="165"/>
    <n v="1"/>
    <n v="165"/>
    <n v="100148183"/>
    <x v="1"/>
    <s v="\N"/>
    <n v="0"/>
    <s v="cod"/>
    <d v="2016-07-03T00:00:00"/>
    <s v="Valid"/>
    <n v="165"/>
    <n v="2016"/>
    <n v="7"/>
    <s v="2016-7"/>
    <d v="2023-07-16T00:00:00"/>
    <s v="FY17"/>
    <n v="375"/>
  </r>
  <r>
    <n v="212263"/>
    <s v="complete"/>
    <x v="2"/>
    <s v="kcc_Harmony Perfumed Talcum Powder-200gm"/>
    <n v="143"/>
    <n v="1"/>
    <n v="143"/>
    <n v="100148184"/>
    <x v="1"/>
    <s v="\N"/>
    <n v="0"/>
    <s v="cod"/>
    <d v="2016-07-03T00:00:00"/>
    <s v="Net"/>
    <n v="143"/>
    <n v="2016"/>
    <n v="7"/>
    <s v="2016-7"/>
    <d v="2023-07-16T00:00:00"/>
    <s v="FY17"/>
    <n v="48"/>
  </r>
  <r>
    <n v="212265"/>
    <s v="complete"/>
    <x v="2"/>
    <s v="rute2_Vit B 50 Complex 50 Tablets"/>
    <n v="890"/>
    <n v="1"/>
    <n v="2090"/>
    <n v="100148185"/>
    <x v="13"/>
    <s v="\N"/>
    <n v="0"/>
    <s v="cod"/>
    <d v="2016-07-03T00:00:00"/>
    <s v="Net"/>
    <n v="890"/>
    <n v="2016"/>
    <n v="7"/>
    <s v="2016-7"/>
    <d v="2023-07-16T00:00:00"/>
    <s v="FY17"/>
    <n v="376"/>
  </r>
  <r>
    <n v="212266"/>
    <s v="complete"/>
    <x v="2"/>
    <s v="vitamin_Ultra Whey Protein"/>
    <n v="1200"/>
    <n v="1"/>
    <n v="2090"/>
    <n v="100148185"/>
    <x v="13"/>
    <s v="\N"/>
    <n v="0"/>
    <s v="cod"/>
    <d v="2016-07-03T00:00:00"/>
    <s v="Net"/>
    <n v="1200"/>
    <n v="2016"/>
    <n v="7"/>
    <s v="2016-7"/>
    <d v="2023-07-16T00:00:00"/>
    <s v="FY17"/>
    <n v="376"/>
  </r>
  <r>
    <n v="212267"/>
    <s v="canceled"/>
    <x v="2"/>
    <s v="MYWALET_MW-033-D1-BLACK"/>
    <n v="1082"/>
    <n v="1"/>
    <n v="1082"/>
    <n v="100148186"/>
    <x v="6"/>
    <s v="\N"/>
    <n v="0"/>
    <s v="cod"/>
    <d v="2016-07-03T00:00:00"/>
    <s v="Gross"/>
    <n v="1082"/>
    <n v="2016"/>
    <n v="7"/>
    <s v="2016-7"/>
    <d v="2023-07-16T00:00:00"/>
    <s v="FY17"/>
    <n v="377"/>
  </r>
  <r>
    <n v="212268"/>
    <s v="complete"/>
    <x v="2"/>
    <s v="vitamin_Vita White"/>
    <n v="960"/>
    <n v="2"/>
    <n v="1920"/>
    <n v="100148187"/>
    <x v="13"/>
    <s v="\N"/>
    <n v="0"/>
    <s v="cod"/>
    <d v="2016-07-03T00:00:00"/>
    <s v="Net"/>
    <n v="1920"/>
    <n v="2016"/>
    <n v="7"/>
    <s v="2016-7"/>
    <d v="2023-07-16T00:00:00"/>
    <s v="FY17"/>
    <n v="378"/>
  </r>
  <r>
    <n v="212269"/>
    <s v="complete"/>
    <x v="2"/>
    <s v="UK_Pheni 400 Gms"/>
    <n v="150"/>
    <n v="1"/>
    <n v="150"/>
    <n v="100148188"/>
    <x v="2"/>
    <n v="80645"/>
    <n v="0"/>
    <s v="cod"/>
    <d v="2016-07-03T00:00:00"/>
    <s v="Net"/>
    <n v="150"/>
    <n v="2016"/>
    <n v="7"/>
    <s v="2016-7"/>
    <d v="2023-07-16T00:00:00"/>
    <s v="FY17"/>
    <n v="93"/>
  </r>
  <r>
    <n v="212270"/>
    <s v="order_refunded"/>
    <x v="2"/>
    <s v="vitamin_Royal Jelly 500"/>
    <n v="640"/>
    <n v="1"/>
    <n v="640"/>
    <n v="100148189"/>
    <x v="13"/>
    <s v="\N"/>
    <n v="0"/>
    <s v="cod"/>
    <d v="2016-07-03T00:00:00"/>
    <s v="Valid"/>
    <n v="640"/>
    <n v="2016"/>
    <n v="7"/>
    <s v="2016-7"/>
    <d v="2023-07-16T00:00:00"/>
    <s v="FY17"/>
    <n v="379"/>
  </r>
  <r>
    <n v="212271"/>
    <s v="complete"/>
    <x v="2"/>
    <s v="VITAMIN_HAIR SKIN &amp; NAIL FORMULA"/>
    <n v="480"/>
    <n v="2"/>
    <n v="960"/>
    <n v="100148190"/>
    <x v="13"/>
    <s v="\N"/>
    <n v="0"/>
    <s v="cod"/>
    <d v="2016-07-03T00:00:00"/>
    <s v="Net"/>
    <n v="960"/>
    <n v="2016"/>
    <n v="7"/>
    <s v="2016-7"/>
    <d v="2023-07-16T00:00:00"/>
    <s v="FY17"/>
    <n v="378"/>
  </r>
  <r>
    <n v="212272"/>
    <s v="complete"/>
    <x v="2"/>
    <s v="VITAMIN_WHITENING BB CREAM"/>
    <n v="280"/>
    <n v="1"/>
    <n v="70"/>
    <n v="100148191"/>
    <x v="1"/>
    <s v="\N"/>
    <n v="0"/>
    <s v="cod"/>
    <d v="2016-07-03T00:00:00"/>
    <s v="Net"/>
    <n v="280"/>
    <n v="2016"/>
    <n v="7"/>
    <s v="2016-7"/>
    <d v="2023-07-16T00:00:00"/>
    <s v="FY17"/>
    <n v="380"/>
  </r>
  <r>
    <n v="212273"/>
    <s v="complete"/>
    <x v="2"/>
    <s v="alkhair_Black Seed Oil Softgel Capsules100  Cap bottle"/>
    <n v="500"/>
    <n v="1"/>
    <n v="70"/>
    <n v="100148191"/>
    <x v="8"/>
    <s v="\N"/>
    <n v="0"/>
    <s v="cod"/>
    <d v="2016-07-03T00:00:00"/>
    <s v="Net"/>
    <n v="500"/>
    <n v="2016"/>
    <n v="7"/>
    <s v="2016-7"/>
    <d v="2023-07-16T00:00:00"/>
    <s v="FY17"/>
    <n v="380"/>
  </r>
  <r>
    <n v="212274"/>
    <s v="canceled"/>
    <x v="2"/>
    <s v="vitamin_Vita White"/>
    <n v="960"/>
    <n v="2"/>
    <n v="1920"/>
    <n v="100148192"/>
    <x v="13"/>
    <s v="\N"/>
    <n v="0"/>
    <s v="cod"/>
    <d v="2016-07-03T00:00:00"/>
    <s v="Gross"/>
    <n v="1920"/>
    <n v="2016"/>
    <n v="7"/>
    <s v="2016-7"/>
    <d v="2023-07-16T00:00:00"/>
    <s v="FY17"/>
    <n v="378"/>
  </r>
  <r>
    <n v="212275"/>
    <s v="complete"/>
    <x v="2"/>
    <s v="sentiments_Ferrero Rocher Gift Box"/>
    <n v="1"/>
    <n v="1"/>
    <n v="0"/>
    <n v="100148193"/>
    <x v="8"/>
    <s v="\N"/>
    <n v="1"/>
    <s v="cod"/>
    <d v="2016-07-03T00:00:00"/>
    <s v="Net"/>
    <n v="1"/>
    <n v="2016"/>
    <n v="7"/>
    <s v="2016-7"/>
    <d v="2023-07-16T00:00:00"/>
    <s v="FY17"/>
    <n v="381"/>
  </r>
  <r>
    <n v="212276"/>
    <s v="canceled"/>
    <x v="2"/>
    <s v="ESPICO_050-Fancy Nylon Bra-Black-34"/>
    <n v="430"/>
    <n v="1"/>
    <n v="430"/>
    <n v="100148194"/>
    <x v="0"/>
    <s v="\N"/>
    <n v="0"/>
    <s v="cod"/>
    <d v="2016-07-03T00:00:00"/>
    <s v="Gross"/>
    <n v="430"/>
    <n v="2016"/>
    <n v="7"/>
    <s v="2016-7"/>
    <d v="2023-07-16T00:00:00"/>
    <s v="FY17"/>
    <n v="382"/>
  </r>
  <r>
    <n v="212278"/>
    <s v="complete"/>
    <x v="2"/>
    <s v="JBS_SL-STOR-017"/>
    <n v="100"/>
    <n v="1"/>
    <n v="180"/>
    <n v="100148195"/>
    <x v="5"/>
    <s v="\N"/>
    <n v="52.63"/>
    <s v="cod"/>
    <d v="2016-07-03T00:00:00"/>
    <s v="Net"/>
    <n v="100"/>
    <n v="2016"/>
    <n v="7"/>
    <s v="2016-7"/>
    <d v="2023-07-16T00:00:00"/>
    <s v="FY17"/>
    <n v="383"/>
  </r>
  <r>
    <n v="212279"/>
    <s v="complete"/>
    <x v="2"/>
    <s v="JBS_SL-STOR-051"/>
    <n v="100"/>
    <n v="1"/>
    <n v="180"/>
    <n v="100148195"/>
    <x v="5"/>
    <s v="\N"/>
    <n v="52.63"/>
    <s v="cod"/>
    <d v="2016-07-03T00:00:00"/>
    <s v="Net"/>
    <n v="100"/>
    <n v="2016"/>
    <n v="7"/>
    <s v="2016-7"/>
    <d v="2023-07-16T00:00:00"/>
    <s v="FY17"/>
    <n v="383"/>
  </r>
  <r>
    <n v="212280"/>
    <s v="complete"/>
    <x v="2"/>
    <s v="JBS_SL-STOR-024"/>
    <n v="180"/>
    <n v="1"/>
    <n v="180"/>
    <n v="100148195"/>
    <x v="5"/>
    <s v="\N"/>
    <n v="94.74"/>
    <s v="cod"/>
    <d v="2016-07-03T00:00:00"/>
    <s v="Net"/>
    <n v="180"/>
    <n v="2016"/>
    <n v="7"/>
    <s v="2016-7"/>
    <d v="2023-07-16T00:00:00"/>
    <s v="FY17"/>
    <n v="383"/>
  </r>
  <r>
    <n v="212281"/>
    <s v="canceled"/>
    <x v="2"/>
    <s v="sputnik_177/9-10"/>
    <n v="1500"/>
    <n v="1"/>
    <n v="1500"/>
    <n v="100148196"/>
    <x v="6"/>
    <s v="\N"/>
    <n v="0"/>
    <s v="cod"/>
    <d v="2016-07-03T00:00:00"/>
    <s v="Gross"/>
    <n v="1500"/>
    <n v="2016"/>
    <n v="7"/>
    <s v="2016-7"/>
    <d v="2023-07-16T00:00:00"/>
    <s v="FY17"/>
    <n v="384"/>
  </r>
  <r>
    <n v="212283"/>
    <s v="canceled"/>
    <x v="2"/>
    <s v="Audionic_DJ-106"/>
    <n v="625"/>
    <n v="1"/>
    <n v="625"/>
    <n v="100148197"/>
    <x v="11"/>
    <s v="\N"/>
    <n v="0"/>
    <s v="cod"/>
    <d v="2016-07-03T00:00:00"/>
    <s v="Gross"/>
    <n v="625"/>
    <n v="2016"/>
    <n v="7"/>
    <s v="2016-7"/>
    <d v="2023-07-16T00:00:00"/>
    <s v="FY17"/>
    <n v="385"/>
  </r>
  <r>
    <n v="212284"/>
    <s v="complete"/>
    <x v="2"/>
    <s v="sputnik_3444/10-9"/>
    <n v="2000"/>
    <n v="1"/>
    <n v="2639"/>
    <n v="100148198"/>
    <x v="0"/>
    <s v="\N"/>
    <n v="0"/>
    <s v="ublcreditcard"/>
    <d v="2016-07-03T00:00:00"/>
    <s v="Net"/>
    <n v="2000"/>
    <n v="2016"/>
    <n v="7"/>
    <s v="2016-7"/>
    <d v="2023-07-16T00:00:00"/>
    <s v="FY17"/>
    <n v="386"/>
  </r>
  <r>
    <n v="212286"/>
    <s v="complete"/>
    <x v="2"/>
    <s v="ihijab_PN039"/>
    <n v="639"/>
    <n v="1"/>
    <n v="2639"/>
    <n v="100148198"/>
    <x v="0"/>
    <s v="\N"/>
    <n v="0"/>
    <s v="ublcreditcard"/>
    <d v="2016-07-03T00:00:00"/>
    <s v="Net"/>
    <n v="639"/>
    <n v="2016"/>
    <n v="7"/>
    <s v="2016-7"/>
    <d v="2023-07-16T00:00:00"/>
    <s v="FY17"/>
    <n v="386"/>
  </r>
  <r>
    <n v="212287"/>
    <s v="complete"/>
    <x v="2"/>
    <s v="Al Muhafiz Sohan Halwa Almond"/>
    <n v="350"/>
    <n v="1"/>
    <n v="150"/>
    <n v="100148199"/>
    <x v="2"/>
    <s v="\N"/>
    <n v="200"/>
    <s v="cod"/>
    <d v="2016-07-03T00:00:00"/>
    <s v="Net"/>
    <n v="350"/>
    <n v="2016"/>
    <n v="7"/>
    <s v="2016-7"/>
    <d v="2023-07-16T00:00:00"/>
    <s v="FY17"/>
    <n v="387"/>
  </r>
  <r>
    <n v="212288"/>
    <s v="complete"/>
    <x v="2"/>
    <s v="ajwa_Ajwa Seeds Powder"/>
    <n v="900"/>
    <n v="1"/>
    <n v="1800"/>
    <n v="100148200"/>
    <x v="13"/>
    <s v="\N"/>
    <n v="0"/>
    <s v="cod"/>
    <d v="2016-07-03T00:00:00"/>
    <s v="Net"/>
    <n v="900"/>
    <n v="2016"/>
    <n v="7"/>
    <s v="2016-7"/>
    <d v="2023-07-16T00:00:00"/>
    <s v="FY17"/>
    <n v="388"/>
  </r>
  <r>
    <n v="212289"/>
    <s v="complete"/>
    <x v="2"/>
    <s v="ajwa_Ajwa Dates Powder"/>
    <n v="900"/>
    <n v="1"/>
    <n v="1800"/>
    <n v="100148200"/>
    <x v="13"/>
    <s v="\N"/>
    <n v="0"/>
    <s v="cod"/>
    <d v="2016-07-03T00:00:00"/>
    <s v="Net"/>
    <n v="900"/>
    <n v="2016"/>
    <n v="7"/>
    <s v="2016-7"/>
    <d v="2023-07-16T00:00:00"/>
    <s v="FY17"/>
    <n v="388"/>
  </r>
  <r>
    <n v="212290"/>
    <s v="complete"/>
    <x v="2"/>
    <s v="ESPICO_050-Fancy Nylon Bra-Black-34"/>
    <n v="430"/>
    <n v="1"/>
    <n v="130"/>
    <n v="100148201"/>
    <x v="0"/>
    <s v="\N"/>
    <n v="100"/>
    <s v="mygateway"/>
    <d v="2016-07-03T00:00:00"/>
    <s v="Net"/>
    <n v="430"/>
    <n v="2016"/>
    <n v="7"/>
    <s v="2016-7"/>
    <d v="2023-07-16T00:00:00"/>
    <s v="FY17"/>
    <n v="389"/>
  </r>
  <r>
    <n v="212292"/>
    <s v="complete"/>
    <x v="2"/>
    <s v="ESPICO_Sports Bra-Skin-Free size"/>
    <n v="480"/>
    <n v="1"/>
    <n v="280"/>
    <n v="100148202"/>
    <x v="0"/>
    <s v="\N"/>
    <n v="200"/>
    <s v="cod"/>
    <d v="2016-07-03T00:00:00"/>
    <s v="Net"/>
    <n v="480"/>
    <n v="2016"/>
    <n v="7"/>
    <s v="2016-7"/>
    <d v="2023-07-16T00:00:00"/>
    <s v="FY17"/>
    <n v="382"/>
  </r>
  <r>
    <n v="212294"/>
    <s v="complete"/>
    <x v="2"/>
    <s v="ESPICO_Classic Cotton-Skin-42"/>
    <n v="350"/>
    <n v="1"/>
    <n v="250"/>
    <n v="100148203"/>
    <x v="0"/>
    <s v="\N"/>
    <n v="100"/>
    <s v="cod"/>
    <d v="2016-07-03T00:00:00"/>
    <s v="Net"/>
    <n v="350"/>
    <n v="2016"/>
    <n v="7"/>
    <s v="2016-7"/>
    <d v="2023-07-16T00:00:00"/>
    <s v="FY17"/>
    <n v="382"/>
  </r>
  <r>
    <n v="212296"/>
    <s v="complete"/>
    <x v="2"/>
    <s v="RS_cake rusk"/>
    <n v="190"/>
    <n v="1"/>
    <n v="615"/>
    <n v="100148204"/>
    <x v="2"/>
    <s v="\N"/>
    <n v="0"/>
    <s v="cod"/>
    <d v="2016-07-03T00:00:00"/>
    <s v="Net"/>
    <n v="190"/>
    <n v="2016"/>
    <n v="7"/>
    <s v="2016-7"/>
    <d v="2023-07-16T00:00:00"/>
    <s v="FY17"/>
    <n v="390"/>
  </r>
  <r>
    <n v="212297"/>
    <s v="complete"/>
    <x v="2"/>
    <s v="RS_Kaju Barfi"/>
    <n v="425"/>
    <n v="1"/>
    <n v="615"/>
    <n v="100148204"/>
    <x v="2"/>
    <s v="\N"/>
    <n v="0"/>
    <s v="cod"/>
    <d v="2016-07-03T00:00:00"/>
    <s v="Net"/>
    <n v="425"/>
    <n v="2016"/>
    <n v="7"/>
    <s v="2016-7"/>
    <d v="2023-07-16T00:00:00"/>
    <s v="FY17"/>
    <n v="390"/>
  </r>
  <r>
    <n v="212298"/>
    <s v="complete"/>
    <x v="2"/>
    <s v="UK_Bangali Rasgulla Tin Pack  500 Gms"/>
    <n v="260"/>
    <n v="1"/>
    <n v="475"/>
    <n v="100148205"/>
    <x v="2"/>
    <s v="\N"/>
    <n v="0"/>
    <s v="cod"/>
    <d v="2016-07-03T00:00:00"/>
    <s v="Net"/>
    <n v="260"/>
    <n v="2016"/>
    <n v="7"/>
    <s v="2016-7"/>
    <d v="2023-07-16T00:00:00"/>
    <s v="FY17"/>
    <n v="391"/>
  </r>
  <r>
    <n v="212299"/>
    <s v="complete"/>
    <x v="2"/>
    <s v="UK_Gift Box Baklawa 300 Gms"/>
    <n v="265"/>
    <n v="1"/>
    <n v="475"/>
    <n v="100148205"/>
    <x v="2"/>
    <s v="\N"/>
    <n v="0"/>
    <s v="cod"/>
    <d v="2016-07-03T00:00:00"/>
    <s v="Net"/>
    <n v="265"/>
    <n v="2016"/>
    <n v="7"/>
    <s v="2016-7"/>
    <d v="2023-07-16T00:00:00"/>
    <s v="FY17"/>
    <n v="391"/>
  </r>
  <r>
    <n v="212300"/>
    <s v="complete"/>
    <x v="2"/>
    <s v="UK_Soan Papdi Original 250 Gms"/>
    <n v="150"/>
    <n v="1"/>
    <n v="475"/>
    <n v="100148205"/>
    <x v="2"/>
    <s v="\N"/>
    <n v="0"/>
    <s v="cod"/>
    <d v="2016-07-03T00:00:00"/>
    <s v="Net"/>
    <n v="150"/>
    <n v="2016"/>
    <n v="7"/>
    <s v="2016-7"/>
    <d v="2023-07-16T00:00:00"/>
    <s v="FY17"/>
    <n v="391"/>
  </r>
  <r>
    <n v="212301"/>
    <s v="canceled"/>
    <x v="2"/>
    <s v="BO_4 Ft Sunset Glow Baby Swimming Pool"/>
    <n v="1190"/>
    <n v="1"/>
    <n v="10195"/>
    <n v="100148206"/>
    <x v="8"/>
    <s v="\N"/>
    <n v="0"/>
    <s v="mygateway"/>
    <d v="2016-07-03T00:00:00"/>
    <s v="Gross"/>
    <n v="1190"/>
    <n v="2016"/>
    <n v="7"/>
    <s v="2016-7"/>
    <d v="2023-07-16T00:00:00"/>
    <s v="FY17"/>
    <n v="323"/>
  </r>
  <r>
    <n v="212302"/>
    <s v="canceled"/>
    <x v="2"/>
    <s v="AKL_A131128767_SS-25_Light Blue"/>
    <n v="3775"/>
    <n v="1"/>
    <n v="10195"/>
    <n v="100148206"/>
    <x v="0"/>
    <s v="\N"/>
    <n v="0"/>
    <s v="mygateway"/>
    <d v="2016-07-03T00:00:00"/>
    <s v="Gross"/>
    <n v="3775"/>
    <n v="2016"/>
    <n v="7"/>
    <s v="2016-7"/>
    <d v="2023-07-16T00:00:00"/>
    <s v="FY17"/>
    <n v="323"/>
  </r>
  <r>
    <n v="212303"/>
    <s v="canceled"/>
    <x v="2"/>
    <s v="Silkasia_Cream Stylish Embroidered Dress"/>
    <n v="4500"/>
    <n v="1"/>
    <n v="10195"/>
    <n v="100148206"/>
    <x v="0"/>
    <s v="\N"/>
    <n v="0"/>
    <s v="mygateway"/>
    <d v="2016-07-03T00:00:00"/>
    <s v="Gross"/>
    <n v="4500"/>
    <n v="2016"/>
    <n v="7"/>
    <s v="2016-7"/>
    <d v="2023-07-16T00:00:00"/>
    <s v="FY17"/>
    <n v="323"/>
  </r>
  <r>
    <n v="212304"/>
    <s v="canceled"/>
    <x v="2"/>
    <s v="UK_Kala Jamun Tin Pack 500 Gms"/>
    <n v="260"/>
    <n v="1"/>
    <n v="10195"/>
    <n v="100148206"/>
    <x v="2"/>
    <s v="\N"/>
    <n v="0"/>
    <s v="mygateway"/>
    <d v="2016-07-03T00:00:00"/>
    <s v="Gross"/>
    <n v="260"/>
    <n v="2016"/>
    <n v="7"/>
    <s v="2016-7"/>
    <d v="2023-07-16T00:00:00"/>
    <s v="FY17"/>
    <n v="323"/>
  </r>
  <r>
    <n v="212305"/>
    <s v="canceled"/>
    <x v="2"/>
    <s v="UK_Namkino Mix Nimco 200 Gms"/>
    <n v="80"/>
    <n v="1"/>
    <n v="10195"/>
    <n v="10014820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306"/>
    <s v="canceled"/>
    <x v="2"/>
    <s v="UK_ Namkino Lajawab Mix 200 Gms"/>
    <n v="80"/>
    <n v="1"/>
    <n v="10195"/>
    <n v="10014820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307"/>
    <s v="canceled"/>
    <x v="2"/>
    <s v="UK_Namkino All In One 200 Gms"/>
    <n v="80"/>
    <n v="1"/>
    <n v="10195"/>
    <n v="10014820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308"/>
    <s v="canceled"/>
    <x v="2"/>
    <s v="UK_Soan Papdi Original 250 Gms"/>
    <n v="150"/>
    <n v="1"/>
    <n v="10195"/>
    <n v="100148206"/>
    <x v="2"/>
    <s v="\N"/>
    <n v="0"/>
    <s v="mygateway"/>
    <d v="2016-07-03T00:00:00"/>
    <s v="Gross"/>
    <n v="150"/>
    <n v="2016"/>
    <n v="7"/>
    <s v="2016-7"/>
    <d v="2023-07-16T00:00:00"/>
    <s v="FY17"/>
    <n v="323"/>
  </r>
  <r>
    <n v="212309"/>
    <s v="canceled"/>
    <x v="2"/>
    <s v="UK_Namkino Masala Sev 200 Gms"/>
    <n v="80"/>
    <n v="1"/>
    <n v="10195"/>
    <n v="100148206"/>
    <x v="2"/>
    <s v="\N"/>
    <n v="0"/>
    <s v="mygateway"/>
    <d v="2016-07-03T00:00:00"/>
    <s v="Gross"/>
    <n v="80"/>
    <n v="2016"/>
    <n v="7"/>
    <s v="2016-7"/>
    <d v="2023-07-16T00:00:00"/>
    <s v="FY17"/>
    <n v="323"/>
  </r>
  <r>
    <n v="212310"/>
    <s v="complete"/>
    <x v="2"/>
    <s v="RS_Habshi Halwa Tin"/>
    <n v="280"/>
    <n v="2"/>
    <n v="1070"/>
    <n v="100148207"/>
    <x v="2"/>
    <s v="\N"/>
    <n v="0"/>
    <s v="cod"/>
    <d v="2016-07-03T00:00:00"/>
    <s v="Net"/>
    <n v="560"/>
    <n v="2016"/>
    <n v="7"/>
    <s v="2016-7"/>
    <d v="2023-07-16T00:00:00"/>
    <s v="FY17"/>
    <n v="392"/>
  </r>
  <r>
    <n v="212311"/>
    <s v="complete"/>
    <x v="2"/>
    <s v="Al Muhafiz Sohan Halwa Walnut"/>
    <n v="510"/>
    <n v="1"/>
    <n v="1070"/>
    <n v="100148207"/>
    <x v="2"/>
    <s v="\N"/>
    <n v="0"/>
    <s v="cod"/>
    <d v="2016-07-03T00:00:00"/>
    <s v="Net"/>
    <n v="510"/>
    <n v="2016"/>
    <n v="7"/>
    <s v="2016-7"/>
    <d v="2023-07-16T00:00:00"/>
    <s v="FY17"/>
    <n v="392"/>
  </r>
  <r>
    <n v="212312"/>
    <s v="complete"/>
    <x v="3"/>
    <s v="samsung_EBF1A2GBU_8"/>
    <n v="1090"/>
    <n v="1"/>
    <n v="1090"/>
    <n v="100148208"/>
    <x v="3"/>
    <s v="\N"/>
    <n v="0"/>
    <s v="cod"/>
    <d v="2016-07-04T00:00:00"/>
    <s v="Net"/>
    <n v="1090"/>
    <n v="2016"/>
    <n v="7"/>
    <s v="2016-7"/>
    <d v="2023-07-16T00:00:00"/>
    <s v="FY17"/>
    <n v="393"/>
  </r>
  <r>
    <n v="212313"/>
    <s v="canceled"/>
    <x v="3"/>
    <s v="UK_Namkino Mix Nimco 5 Pcs Gift Pack"/>
    <n v="495"/>
    <n v="1"/>
    <n v="930"/>
    <n v="100148209"/>
    <x v="2"/>
    <s v="\N"/>
    <n v="0"/>
    <s v="cod"/>
    <d v="2016-07-04T00:00:00"/>
    <s v="Gross"/>
    <n v="495"/>
    <n v="2016"/>
    <n v="7"/>
    <s v="2016-7"/>
    <d v="2023-07-16T00:00:00"/>
    <s v="FY17"/>
    <n v="394"/>
  </r>
  <r>
    <n v="212314"/>
    <s v="canceled"/>
    <x v="3"/>
    <s v="RS_Gulab jaman Tin"/>
    <n v="435"/>
    <n v="1"/>
    <n v="930"/>
    <n v="100148209"/>
    <x v="2"/>
    <s v="\N"/>
    <n v="0"/>
    <s v="cod"/>
    <d v="2016-07-04T00:00:00"/>
    <s v="Gross"/>
    <n v="435"/>
    <n v="2016"/>
    <n v="7"/>
    <s v="2016-7"/>
    <d v="2023-07-16T00:00:00"/>
    <s v="FY17"/>
    <n v="394"/>
  </r>
  <r>
    <n v="212315"/>
    <s v="order_refunded"/>
    <x v="3"/>
    <s v="Ajmery_BRR-590-L"/>
    <n v="899"/>
    <n v="1"/>
    <n v="899"/>
    <n v="100148210"/>
    <x v="6"/>
    <s v="\N"/>
    <n v="0"/>
    <s v="cod"/>
    <d v="2016-07-04T00:00:00"/>
    <s v="Valid"/>
    <n v="899"/>
    <n v="2016"/>
    <n v="7"/>
    <s v="2016-7"/>
    <d v="2023-07-16T00:00:00"/>
    <s v="FY17"/>
    <n v="36"/>
  </r>
  <r>
    <n v="212317"/>
    <s v="complete"/>
    <x v="3"/>
    <s v="Al Muhafiz Sohan Halwa Almond"/>
    <n v="350"/>
    <n v="1"/>
    <n v="350"/>
    <n v="100148211"/>
    <x v="2"/>
    <s v="C-HDD-40844"/>
    <n v="0"/>
    <s v="cod"/>
    <d v="2016-07-04T00:00:00"/>
    <s v="Net"/>
    <n v="350"/>
    <n v="2016"/>
    <n v="7"/>
    <s v="2016-7"/>
    <d v="2023-07-16T00:00:00"/>
    <s v="FY17"/>
    <n v="395"/>
  </r>
  <r>
    <n v="212318"/>
    <s v="complete"/>
    <x v="3"/>
    <s v="LC_359547105042"/>
    <n v="4750"/>
    <n v="1"/>
    <n v="10650"/>
    <n v="100148212"/>
    <x v="1"/>
    <s v="C-HDD-40844"/>
    <n v="0"/>
    <s v="cod"/>
    <d v="2016-07-04T00:00:00"/>
    <s v="Net"/>
    <n v="4750"/>
    <n v="2016"/>
    <n v="7"/>
    <s v="2016-7"/>
    <d v="2023-07-16T00:00:00"/>
    <s v="FY17"/>
    <n v="396"/>
  </r>
  <r>
    <n v="212319"/>
    <s v="complete"/>
    <x v="3"/>
    <s v="HOS-m_DUNBM100"/>
    <n v="2900"/>
    <n v="1"/>
    <n v="10650"/>
    <n v="100148212"/>
    <x v="1"/>
    <s v="C-HDD-40844"/>
    <n v="0"/>
    <s v="cod"/>
    <d v="2016-07-04T00:00:00"/>
    <s v="Net"/>
    <n v="2900"/>
    <n v="2016"/>
    <n v="7"/>
    <s v="2016-7"/>
    <d v="2023-07-16T00:00:00"/>
    <s v="FY17"/>
    <n v="396"/>
  </r>
  <r>
    <n v="212320"/>
    <s v="complete"/>
    <x v="3"/>
    <s v="HOS-m_DVFCWM125"/>
    <n v="3000"/>
    <n v="1"/>
    <n v="10650"/>
    <n v="100148212"/>
    <x v="1"/>
    <s v="C-HDD-40844"/>
    <n v="0"/>
    <s v="cod"/>
    <d v="2016-07-04T00:00:00"/>
    <s v="Net"/>
    <n v="3000"/>
    <n v="2016"/>
    <n v="7"/>
    <s v="2016-7"/>
    <d v="2023-07-16T00:00:00"/>
    <s v="FY17"/>
    <n v="396"/>
  </r>
  <r>
    <n v="212321"/>
    <s v="complete"/>
    <x v="3"/>
    <s v="Al Muhafiz Sohan Halwa Almond"/>
    <n v="350"/>
    <n v="1"/>
    <n v="350"/>
    <n v="100148213"/>
    <x v="2"/>
    <s v="C-HDD-40844"/>
    <n v="0"/>
    <s v="cod"/>
    <d v="2016-07-04T00:00:00"/>
    <s v="Net"/>
    <n v="350"/>
    <n v="2016"/>
    <n v="7"/>
    <s v="2016-7"/>
    <d v="2023-07-16T00:00:00"/>
    <s v="FY17"/>
    <n v="395"/>
  </r>
  <r>
    <n v="212322"/>
    <s v="complete"/>
    <x v="3"/>
    <s v="Al Muhafiz Sohan Halwa Almond"/>
    <n v="350"/>
    <n v="1"/>
    <n v="350"/>
    <n v="100148214"/>
    <x v="2"/>
    <s v="C-HDD-40844"/>
    <n v="0"/>
    <s v="cod"/>
    <d v="2016-07-04T00:00:00"/>
    <s v="Net"/>
    <n v="350"/>
    <n v="2016"/>
    <n v="7"/>
    <s v="2016-7"/>
    <d v="2023-07-16T00:00:00"/>
    <s v="FY17"/>
    <n v="395"/>
  </r>
  <r>
    <n v="212323"/>
    <s v="complete"/>
    <x v="3"/>
    <s v="Al Muhafiz Sohan Halwa Almond"/>
    <n v="350"/>
    <n v="1"/>
    <n v="350"/>
    <n v="100148215"/>
    <x v="2"/>
    <s v="C-HDD-40844"/>
    <n v="0"/>
    <s v="cod"/>
    <d v="2016-07-04T00:00:00"/>
    <s v="Net"/>
    <n v="350"/>
    <n v="2016"/>
    <n v="7"/>
    <s v="2016-7"/>
    <d v="2023-07-16T00:00:00"/>
    <s v="FY17"/>
    <n v="395"/>
  </r>
  <r>
    <n v="212324"/>
    <s v="complete"/>
    <x v="3"/>
    <s v="Al Muhafiz Sohan Halwa Almond"/>
    <n v="350"/>
    <n v="1"/>
    <n v="350"/>
    <n v="100148216"/>
    <x v="2"/>
    <s v="C-HDD-40844"/>
    <n v="0"/>
    <s v="cod"/>
    <d v="2016-07-04T00:00:00"/>
    <s v="Net"/>
    <n v="350"/>
    <n v="2016"/>
    <n v="7"/>
    <s v="2016-7"/>
    <d v="2023-07-16T00:00:00"/>
    <s v="FY17"/>
    <n v="395"/>
  </r>
  <r>
    <n v="212325"/>
    <s v="complete"/>
    <x v="3"/>
    <s v="UK_Namkino Mix Nimco 200 Gms"/>
    <n v="80"/>
    <n v="1"/>
    <n v="80"/>
    <n v="100148217"/>
    <x v="2"/>
    <s v="C-HDD-40844"/>
    <n v="0"/>
    <s v="cod"/>
    <d v="2016-07-04T00:00:00"/>
    <s v="Net"/>
    <n v="80"/>
    <n v="2016"/>
    <n v="7"/>
    <s v="2016-7"/>
    <d v="2023-07-16T00:00:00"/>
    <s v="FY17"/>
    <n v="395"/>
  </r>
  <r>
    <n v="212326"/>
    <s v="complete"/>
    <x v="3"/>
    <s v="UK_Namkino Aaloo Sev 200 Gms"/>
    <n v="80"/>
    <n v="1"/>
    <n v="80"/>
    <n v="100148218"/>
    <x v="2"/>
    <s v="C-HDD-40844"/>
    <n v="0"/>
    <s v="cod"/>
    <d v="2016-07-04T00:00:00"/>
    <s v="Net"/>
    <n v="80"/>
    <n v="2016"/>
    <n v="7"/>
    <s v="2016-7"/>
    <d v="2023-07-16T00:00:00"/>
    <s v="FY17"/>
    <n v="395"/>
  </r>
  <r>
    <n v="212328"/>
    <s v="complete"/>
    <x v="3"/>
    <s v="HOS_HBDRW90"/>
    <n v="4750"/>
    <n v="1"/>
    <n v="4750"/>
    <n v="100148220"/>
    <x v="1"/>
    <s v="C-HDD-40844"/>
    <n v="0"/>
    <s v="cod"/>
    <d v="2016-07-04T00:00:00"/>
    <s v="Net"/>
    <n v="4750"/>
    <n v="2016"/>
    <n v="7"/>
    <s v="2016-7"/>
    <d v="2023-07-16T00:00:00"/>
    <s v="FY17"/>
    <n v="396"/>
  </r>
  <r>
    <n v="212327"/>
    <s v="complete"/>
    <x v="3"/>
    <s v="UK_Cake Rusk Original 150 Gms"/>
    <n v="90"/>
    <n v="1"/>
    <n v="90"/>
    <n v="100148219"/>
    <x v="2"/>
    <s v="C-HDD-40844"/>
    <n v="0"/>
    <s v="cod"/>
    <d v="2016-07-04T00:00:00"/>
    <s v="Net"/>
    <n v="90"/>
    <n v="2016"/>
    <n v="7"/>
    <s v="2016-7"/>
    <d v="2023-07-16T00:00:00"/>
    <s v="FY17"/>
    <n v="395"/>
  </r>
  <r>
    <n v="212329"/>
    <s v="complete"/>
    <x v="3"/>
    <s v="Al Muhafiz Sohan Halwa Walnut"/>
    <n v="510"/>
    <n v="1"/>
    <n v="510"/>
    <n v="100148221"/>
    <x v="2"/>
    <s v="C-HDD-40844"/>
    <n v="0"/>
    <s v="cod"/>
    <d v="2016-07-04T00:00:00"/>
    <s v="Net"/>
    <n v="510"/>
    <n v="2016"/>
    <n v="7"/>
    <s v="2016-7"/>
    <d v="2023-07-16T00:00:00"/>
    <s v="FY17"/>
    <n v="395"/>
  </r>
  <r>
    <n v="212330"/>
    <s v="complete"/>
    <x v="3"/>
    <s v="Al Muhafiz Sohan Halwa Walnut"/>
    <n v="510"/>
    <n v="1"/>
    <n v="510"/>
    <n v="100148222"/>
    <x v="2"/>
    <s v="\N"/>
    <n v="0"/>
    <s v="cod"/>
    <d v="2016-07-04T00:00:00"/>
    <s v="Net"/>
    <n v="510"/>
    <n v="2016"/>
    <n v="7"/>
    <s v="2016-7"/>
    <d v="2023-07-16T00:00:00"/>
    <s v="FY17"/>
    <n v="397"/>
  </r>
  <r>
    <n v="212331"/>
    <s v="complete"/>
    <x v="3"/>
    <s v="RS_cake rusk"/>
    <n v="190"/>
    <n v="2"/>
    <n v="380"/>
    <n v="100148223"/>
    <x v="2"/>
    <s v="\N"/>
    <n v="0"/>
    <s v="cod"/>
    <d v="2016-07-04T00:00:00"/>
    <s v="Net"/>
    <n v="380"/>
    <n v="2016"/>
    <n v="7"/>
    <s v="2016-7"/>
    <d v="2023-07-16T00:00:00"/>
    <s v="FY17"/>
    <n v="398"/>
  </r>
  <r>
    <n v="212332"/>
    <s v="complete"/>
    <x v="3"/>
    <s v="PucaM_COOPER-NAVY-41"/>
    <n v="2400"/>
    <n v="1"/>
    <n v="7475"/>
    <n v="100148224"/>
    <x v="6"/>
    <s v="\N"/>
    <n v="0"/>
    <s v="cod"/>
    <d v="2016-07-04T00:00:00"/>
    <s v="Net"/>
    <n v="2400"/>
    <n v="2016"/>
    <n v="7"/>
    <s v="2016-7"/>
    <d v="2023-07-16T00:00:00"/>
    <s v="FY17"/>
    <n v="399"/>
  </r>
  <r>
    <n v="212334"/>
    <s v="complete"/>
    <x v="3"/>
    <s v="sputnik_741/14-8"/>
    <n v="1400"/>
    <n v="1"/>
    <n v="7475"/>
    <n v="100148224"/>
    <x v="6"/>
    <s v="\N"/>
    <n v="0"/>
    <s v="cod"/>
    <d v="2016-07-04T00:00:00"/>
    <s v="Net"/>
    <n v="1400"/>
    <n v="2016"/>
    <n v="7"/>
    <s v="2016-7"/>
    <d v="2023-07-16T00:00:00"/>
    <s v="FY17"/>
    <n v="399"/>
  </r>
  <r>
    <n v="212336"/>
    <s v="complete"/>
    <x v="3"/>
    <s v="PucaM_SS-25-BLACK-41"/>
    <n v="1125"/>
    <n v="1"/>
    <n v="7475"/>
    <n v="100148224"/>
    <x v="6"/>
    <s v="\N"/>
    <n v="0"/>
    <s v="cod"/>
    <d v="2016-07-04T00:00:00"/>
    <s v="Net"/>
    <n v="1125"/>
    <n v="2016"/>
    <n v="7"/>
    <s v="2016-7"/>
    <d v="2023-07-16T00:00:00"/>
    <s v="FY17"/>
    <n v="399"/>
  </r>
  <r>
    <n v="212338"/>
    <s v="complete"/>
    <x v="3"/>
    <s v="Q&amp;Q_RP00J002Y"/>
    <n v="2550"/>
    <n v="1"/>
    <n v="7475"/>
    <n v="100148224"/>
    <x v="6"/>
    <s v="\N"/>
    <n v="0"/>
    <s v="cod"/>
    <d v="2016-07-04T00:00:00"/>
    <s v="Net"/>
    <n v="2550"/>
    <n v="2016"/>
    <n v="7"/>
    <s v="2016-7"/>
    <d v="2023-07-16T00:00:00"/>
    <s v="FY17"/>
    <n v="399"/>
  </r>
  <r>
    <n v="212339"/>
    <s v="canceled"/>
    <x v="3"/>
    <s v="RS_Habshi Halwa Tin"/>
    <n v="280"/>
    <n v="1"/>
    <n v="1165"/>
    <n v="100148225"/>
    <x v="2"/>
    <s v="\N"/>
    <n v="0"/>
    <s v="mygateway"/>
    <d v="2016-07-04T00:00:00"/>
    <s v="Gross"/>
    <n v="280"/>
    <n v="2016"/>
    <n v="7"/>
    <s v="2016-7"/>
    <d v="2023-07-16T00:00:00"/>
    <s v="FY17"/>
    <n v="400"/>
  </r>
  <r>
    <n v="212340"/>
    <s v="canceled"/>
    <x v="3"/>
    <s v="RS_Gulab jaman Tin"/>
    <n v="435"/>
    <n v="1"/>
    <n v="1165"/>
    <n v="100148225"/>
    <x v="2"/>
    <s v="\N"/>
    <n v="0"/>
    <s v="mygateway"/>
    <d v="2016-07-04T00:00:00"/>
    <s v="Gross"/>
    <n v="435"/>
    <n v="2016"/>
    <n v="7"/>
    <s v="2016-7"/>
    <d v="2023-07-16T00:00:00"/>
    <s v="FY17"/>
    <n v="400"/>
  </r>
  <r>
    <n v="212341"/>
    <s v="canceled"/>
    <x v="3"/>
    <s v="RS_Karachi Halwa Tin"/>
    <n v="280"/>
    <n v="1"/>
    <n v="1165"/>
    <n v="100148225"/>
    <x v="2"/>
    <s v="\N"/>
    <n v="0"/>
    <s v="mygateway"/>
    <d v="2016-07-04T00:00:00"/>
    <s v="Gross"/>
    <n v="280"/>
    <n v="2016"/>
    <n v="7"/>
    <s v="2016-7"/>
    <d v="2023-07-16T00:00:00"/>
    <s v="FY17"/>
    <n v="400"/>
  </r>
  <r>
    <n v="212342"/>
    <s v="canceled"/>
    <x v="3"/>
    <s v="UK_Namkino Khat Mitha Mix 400 Gms"/>
    <n v="170"/>
    <n v="1"/>
    <n v="1165"/>
    <n v="100148225"/>
    <x v="2"/>
    <s v="\N"/>
    <n v="0"/>
    <s v="mygateway"/>
    <d v="2016-07-04T00:00:00"/>
    <s v="Gross"/>
    <n v="170"/>
    <n v="2016"/>
    <n v="7"/>
    <s v="2016-7"/>
    <d v="2023-07-16T00:00:00"/>
    <s v="FY17"/>
    <n v="400"/>
  </r>
  <r>
    <n v="212343"/>
    <s v="complete"/>
    <x v="3"/>
    <s v="UK_Namkino Mix Nimco 400 Gms"/>
    <n v="170"/>
    <n v="2"/>
    <n v="120"/>
    <n v="100148226"/>
    <x v="2"/>
    <s v="\N"/>
    <n v="242.86"/>
    <s v="cod"/>
    <d v="2016-07-04T00:00:00"/>
    <s v="Net"/>
    <n v="340"/>
    <n v="2016"/>
    <n v="7"/>
    <s v="2016-7"/>
    <d v="2023-07-16T00:00:00"/>
    <s v="FY17"/>
    <n v="401"/>
  </r>
  <r>
    <n v="212344"/>
    <s v="complete"/>
    <x v="3"/>
    <s v="UK_Namkino All In One 200 Gms"/>
    <n v="80"/>
    <n v="1"/>
    <n v="120"/>
    <n v="100148226"/>
    <x v="2"/>
    <s v="\N"/>
    <n v="57.14"/>
    <s v="cod"/>
    <d v="2016-07-04T00:00:00"/>
    <s v="Net"/>
    <n v="80"/>
    <n v="2016"/>
    <n v="7"/>
    <s v="2016-7"/>
    <d v="2023-07-16T00:00:00"/>
    <s v="FY17"/>
    <n v="401"/>
  </r>
  <r>
    <n v="212345"/>
    <s v="complete"/>
    <x v="3"/>
    <s v="UK_Namkino Mix Nimco 400 Gms"/>
    <n v="170"/>
    <n v="1"/>
    <n v="80"/>
    <n v="100148227"/>
    <x v="2"/>
    <s v="\N"/>
    <n v="134.21"/>
    <s v="cod"/>
    <d v="2016-07-04T00:00:00"/>
    <s v="Net"/>
    <n v="170"/>
    <n v="2016"/>
    <n v="7"/>
    <s v="2016-7"/>
    <d v="2023-07-16T00:00:00"/>
    <s v="FY17"/>
    <n v="401"/>
  </r>
  <r>
    <n v="212346"/>
    <s v="complete"/>
    <x v="3"/>
    <s v="HR_Bombay Mixture 200g"/>
    <n v="210"/>
    <n v="1"/>
    <n v="80"/>
    <n v="100148227"/>
    <x v="2"/>
    <s v="\N"/>
    <n v="165.79"/>
    <s v="cod"/>
    <d v="2016-07-04T00:00:00"/>
    <s v="Net"/>
    <n v="210"/>
    <n v="2016"/>
    <n v="7"/>
    <s v="2016-7"/>
    <d v="2023-07-16T00:00:00"/>
    <s v="FY17"/>
    <n v="401"/>
  </r>
  <r>
    <n v="212347"/>
    <s v="order_refunded"/>
    <x v="3"/>
    <s v="qzs_Black Mens V-neck T-shirt"/>
    <n v="805"/>
    <n v="1"/>
    <n v="805"/>
    <n v="100148228"/>
    <x v="6"/>
    <s v="\N"/>
    <n v="0"/>
    <s v="cod"/>
    <d v="2016-07-04T00:00:00"/>
    <s v="Valid"/>
    <n v="805"/>
    <n v="2016"/>
    <n v="7"/>
    <s v="2016-7"/>
    <d v="2023-07-16T00:00:00"/>
    <s v="FY17"/>
    <n v="402"/>
  </r>
  <r>
    <n v="212348"/>
    <s v="canceled"/>
    <x v="3"/>
    <s v="Hawks_A17"/>
    <n v="425"/>
    <n v="2"/>
    <n v="850"/>
    <n v="100148229"/>
    <x v="6"/>
    <s v="\N"/>
    <n v="0"/>
    <s v="cod"/>
    <d v="2016-07-04T00:00:00"/>
    <s v="Gross"/>
    <n v="850"/>
    <n v="2016"/>
    <n v="7"/>
    <s v="2016-7"/>
    <d v="2023-07-16T00:00:00"/>
    <s v="FY17"/>
    <n v="403"/>
  </r>
  <r>
    <n v="212349"/>
    <s v="complete"/>
    <x v="3"/>
    <s v="UK_ Cake Rusk Cardamom 700 Gms"/>
    <n v="350"/>
    <n v="1"/>
    <n v="150"/>
    <n v="100148230"/>
    <x v="2"/>
    <s v="\N"/>
    <n v="200"/>
    <s v="cod"/>
    <d v="2016-07-04T00:00:00"/>
    <s v="Net"/>
    <n v="350"/>
    <n v="2016"/>
    <n v="7"/>
    <s v="2016-7"/>
    <d v="2023-07-16T00:00:00"/>
    <s v="FY17"/>
    <n v="401"/>
  </r>
  <r>
    <n v="212350"/>
    <s v="canceled"/>
    <x v="3"/>
    <s v="Audionic6-954217-516486"/>
    <n v="450"/>
    <n v="1"/>
    <n v="450"/>
    <n v="100148231"/>
    <x v="11"/>
    <s v="\N"/>
    <n v="0"/>
    <s v="cod"/>
    <d v="2016-07-04T00:00:00"/>
    <s v="Gross"/>
    <n v="450"/>
    <n v="2016"/>
    <n v="7"/>
    <s v="2016-7"/>
    <d v="2023-07-16T00:00:00"/>
    <s v="FY17"/>
    <n v="404"/>
  </r>
  <r>
    <n v="212351"/>
    <s v="complete"/>
    <x v="3"/>
    <s v="UK_Namkino Spicy Peanuts 200 Gms"/>
    <n v="100"/>
    <n v="2"/>
    <n v="160"/>
    <n v="100148232"/>
    <x v="2"/>
    <s v="\N"/>
    <n v="111.11"/>
    <s v="cod"/>
    <d v="2016-07-04T00:00:00"/>
    <s v="Net"/>
    <n v="200"/>
    <n v="2016"/>
    <n v="7"/>
    <s v="2016-7"/>
    <d v="2023-07-16T00:00:00"/>
    <s v="FY17"/>
    <n v="401"/>
  </r>
  <r>
    <n v="212352"/>
    <s v="complete"/>
    <x v="3"/>
    <s v="UK_Namkino Masala Sev 200 Gms"/>
    <n v="80"/>
    <n v="2"/>
    <n v="160"/>
    <n v="100148232"/>
    <x v="2"/>
    <s v="\N"/>
    <n v="88.89"/>
    <s v="cod"/>
    <d v="2016-07-04T00:00:00"/>
    <s v="Net"/>
    <n v="160"/>
    <n v="2016"/>
    <n v="7"/>
    <s v="2016-7"/>
    <d v="2023-07-16T00:00:00"/>
    <s v="FY17"/>
    <n v="401"/>
  </r>
  <r>
    <n v="212353"/>
    <s v="complete"/>
    <x v="3"/>
    <s v="RS_Nimcolia-5pack"/>
    <n v="395"/>
    <n v="1"/>
    <n v="95"/>
    <n v="100148233"/>
    <x v="2"/>
    <s v="\N"/>
    <n v="300"/>
    <s v="cod"/>
    <d v="2016-07-04T00:00:00"/>
    <s v="Net"/>
    <n v="395"/>
    <n v="2016"/>
    <n v="7"/>
    <s v="2016-7"/>
    <d v="2023-07-16T00:00:00"/>
    <s v="FY17"/>
    <n v="401"/>
  </r>
  <r>
    <n v="212354"/>
    <s v="order_refunded"/>
    <x v="3"/>
    <s v="qzs_Black V-Neck T-Shirt"/>
    <n v="800"/>
    <n v="1"/>
    <n v="1600"/>
    <n v="100148234"/>
    <x v="6"/>
    <s v="\N"/>
    <n v="0"/>
    <s v="cod"/>
    <d v="2016-07-04T00:00:00"/>
    <s v="Valid"/>
    <n v="800"/>
    <n v="2016"/>
    <n v="7"/>
    <s v="2016-7"/>
    <d v="2023-07-16T00:00:00"/>
    <s v="FY17"/>
    <n v="402"/>
  </r>
  <r>
    <n v="212355"/>
    <s v="order_refunded"/>
    <x v="3"/>
    <s v="qzs_White V-Neck T-Shirt"/>
    <n v="800"/>
    <n v="1"/>
    <n v="1600"/>
    <n v="100148234"/>
    <x v="6"/>
    <s v="\N"/>
    <n v="0"/>
    <s v="cod"/>
    <d v="2016-07-04T00:00:00"/>
    <s v="Valid"/>
    <n v="800"/>
    <n v="2016"/>
    <n v="7"/>
    <s v="2016-7"/>
    <d v="2023-07-16T00:00:00"/>
    <s v="FY17"/>
    <n v="402"/>
  </r>
  <r>
    <n v="212356"/>
    <s v="complete"/>
    <x v="3"/>
    <s v="Bold_Noir"/>
    <n v="299"/>
    <n v="1"/>
    <n v="299"/>
    <n v="100148235"/>
    <x v="1"/>
    <s v="\N"/>
    <n v="0"/>
    <s v="cod"/>
    <d v="2016-07-04T00:00:00"/>
    <s v="Net"/>
    <n v="299"/>
    <n v="2016"/>
    <n v="7"/>
    <s v="2016-7"/>
    <d v="2023-07-16T00:00:00"/>
    <s v="FY17"/>
    <n v="405"/>
  </r>
  <r>
    <n v="212357"/>
    <s v="complete"/>
    <x v="3"/>
    <s v="QMobile Noir S3"/>
    <n v="12500"/>
    <n v="1"/>
    <n v="12500"/>
    <n v="100148236"/>
    <x v="3"/>
    <s v="\N"/>
    <n v="0"/>
    <s v="cod"/>
    <d v="2016-07-04T00:00:00"/>
    <s v="Net"/>
    <n v="12500"/>
    <n v="2016"/>
    <n v="7"/>
    <s v="2016-7"/>
    <d v="2023-07-16T00:00:00"/>
    <s v="FY17"/>
    <n v="406"/>
  </r>
  <r>
    <n v="212358"/>
    <s v="complete"/>
    <x v="3"/>
    <s v="Rajesh_Pink Dora Electric Piano Keyboard"/>
    <n v="865"/>
    <n v="1"/>
    <n v="365"/>
    <n v="100148237"/>
    <x v="7"/>
    <s v="\N"/>
    <n v="500"/>
    <s v="cod"/>
    <d v="2016-07-04T00:00:00"/>
    <s v="Net"/>
    <n v="865"/>
    <n v="2016"/>
    <n v="7"/>
    <s v="2016-7"/>
    <d v="2023-07-16T00:00:00"/>
    <s v="FY17"/>
    <n v="407"/>
  </r>
  <r>
    <n v="212359"/>
    <s v="order_refunded"/>
    <x v="3"/>
    <s v="Q MOBILE Noir X700 Pro"/>
    <n v="9400"/>
    <n v="1"/>
    <n v="9400"/>
    <n v="100148238"/>
    <x v="3"/>
    <s v="C-PEW-104656"/>
    <n v="0"/>
    <s v="cod"/>
    <d v="2016-07-04T00:00:00"/>
    <s v="Valid"/>
    <n v="9400"/>
    <n v="2016"/>
    <n v="7"/>
    <s v="2016-7"/>
    <d v="2023-07-16T00:00:00"/>
    <s v="FY17"/>
    <n v="408"/>
  </r>
  <r>
    <n v="212360"/>
    <s v="complete"/>
    <x v="3"/>
    <s v="Al Muhafiz Sohan Halwa Almond"/>
    <n v="350"/>
    <n v="1"/>
    <n v="350"/>
    <n v="100148239"/>
    <x v="2"/>
    <s v="C-PEW-34717"/>
    <n v="0"/>
    <s v="cod"/>
    <d v="2016-07-04T00:00:00"/>
    <s v="Net"/>
    <n v="350"/>
    <n v="2016"/>
    <n v="7"/>
    <s v="2016-7"/>
    <d v="2023-07-16T00:00:00"/>
    <s v="FY17"/>
    <n v="32"/>
  </r>
  <r>
    <n v="212361"/>
    <s v="canceled"/>
    <x v="3"/>
    <s v="Al Muhafiz Sohan Halwa Almond"/>
    <n v="350"/>
    <n v="1"/>
    <n v="350"/>
    <n v="100148240"/>
    <x v="2"/>
    <s v="\N"/>
    <n v="0"/>
    <s v="cod"/>
    <d v="2016-07-04T00:00:00"/>
    <s v="Gross"/>
    <n v="350"/>
    <n v="2016"/>
    <n v="7"/>
    <s v="2016-7"/>
    <d v="2023-07-16T00:00:00"/>
    <s v="FY17"/>
    <n v="409"/>
  </r>
  <r>
    <n v="212362"/>
    <s v="complete"/>
    <x v="3"/>
    <s v="kcc_Buy 2 Frey Air Freshener &amp; Get 1 Kasual Body Spray Free"/>
    <n v="240"/>
    <n v="1"/>
    <n v="240"/>
    <n v="100148241"/>
    <x v="1"/>
    <s v="C SKZ 41328"/>
    <n v="0"/>
    <s v="cod"/>
    <d v="2016-07-04T00:00:00"/>
    <s v="Net"/>
    <n v="240"/>
    <n v="2016"/>
    <n v="7"/>
    <s v="2016-7"/>
    <d v="2023-07-16T00:00:00"/>
    <s v="FY17"/>
    <n v="56"/>
  </r>
  <r>
    <n v="212363"/>
    <s v="canceled"/>
    <x v="3"/>
    <s v="Samsung_40J5200"/>
    <n v="61460"/>
    <n v="1"/>
    <n v="61460"/>
    <n v="100148242"/>
    <x v="10"/>
    <s v="C-UET-44938"/>
    <n v="0"/>
    <s v="cod"/>
    <d v="2016-07-04T00:00:00"/>
    <s v="Gross"/>
    <n v="61460"/>
    <n v="2016"/>
    <n v="7"/>
    <s v="2016-7"/>
    <d v="2023-07-16T00:00:00"/>
    <s v="FY17"/>
    <n v="36"/>
  </r>
  <r>
    <n v="212364"/>
    <s v="complete"/>
    <x v="3"/>
    <s v="Al Muhafiz Sohan Halwa Almond"/>
    <n v="350"/>
    <n v="1"/>
    <n v="150"/>
    <n v="100148243"/>
    <x v="2"/>
    <s v="\N"/>
    <n v="200"/>
    <s v="cod"/>
    <d v="2016-07-04T00:00:00"/>
    <s v="Net"/>
    <n v="350"/>
    <n v="2016"/>
    <n v="7"/>
    <s v="2016-7"/>
    <d v="2023-07-16T00:00:00"/>
    <s v="FY17"/>
    <n v="407"/>
  </r>
  <r>
    <n v="212365"/>
    <s v="refund"/>
    <x v="3"/>
    <s v="qzs_Silver Grey V-Neck Shirt"/>
    <n v="695"/>
    <n v="1"/>
    <n v="0"/>
    <n v="100148244"/>
    <x v="6"/>
    <s v="\N"/>
    <n v="0"/>
    <s v="customercredit"/>
    <d v="2016-07-04T00:00:00"/>
    <s v="Valid"/>
    <n v="695"/>
    <n v="2016"/>
    <n v="7"/>
    <s v="2016-7"/>
    <d v="2023-07-16T00:00:00"/>
    <s v="FY17"/>
    <n v="410"/>
  </r>
  <r>
    <n v="212366"/>
    <s v="complete"/>
    <x v="3"/>
    <s v="LALA_LFK-10"/>
    <n v="1350"/>
    <n v="1"/>
    <n v="1350"/>
    <n v="100148245"/>
    <x v="0"/>
    <s v="\N"/>
    <n v="0"/>
    <s v="cod"/>
    <d v="2016-07-04T00:00:00"/>
    <s v="Net"/>
    <n v="1350"/>
    <n v="2016"/>
    <n v="7"/>
    <s v="2016-7"/>
    <d v="2023-07-16T00:00:00"/>
    <s v="FY17"/>
    <n v="411"/>
  </r>
  <r>
    <n v="212367"/>
    <s v="complete"/>
    <x v="3"/>
    <s v="kcc_krone deal"/>
    <n v="360"/>
    <n v="1"/>
    <n v="360"/>
    <n v="100148246"/>
    <x v="1"/>
    <s v="C-MUX-51991"/>
    <n v="0"/>
    <s v="cod"/>
    <d v="2016-07-04T00:00:00"/>
    <s v="Net"/>
    <n v="360"/>
    <n v="2016"/>
    <n v="7"/>
    <s v="2016-7"/>
    <d v="2023-07-16T00:00:00"/>
    <s v="FY17"/>
    <n v="228"/>
  </r>
  <r>
    <n v="212368"/>
    <s v="complete"/>
    <x v="3"/>
    <s v="kcc_krone deal"/>
    <n v="360"/>
    <n v="1"/>
    <n v="1140"/>
    <n v="100148247"/>
    <x v="1"/>
    <s v="\N"/>
    <n v="53.73"/>
    <s v="cod"/>
    <d v="2016-07-04T00:00:00"/>
    <s v="Net"/>
    <n v="360"/>
    <n v="2016"/>
    <n v="7"/>
    <s v="2016-7"/>
    <d v="2023-07-16T00:00:00"/>
    <s v="FY17"/>
    <n v="412"/>
  </r>
  <r>
    <n v="212369"/>
    <s v="complete"/>
    <x v="3"/>
    <s v="Al Muhafiz Sohan Halwa Almond"/>
    <n v="350"/>
    <n v="1"/>
    <n v="1140"/>
    <n v="100148247"/>
    <x v="2"/>
    <s v="\N"/>
    <n v="52.24"/>
    <s v="cod"/>
    <d v="2016-07-04T00:00:00"/>
    <s v="Net"/>
    <n v="350"/>
    <n v="2016"/>
    <n v="7"/>
    <s v="2016-7"/>
    <d v="2023-07-16T00:00:00"/>
    <s v="FY17"/>
    <n v="412"/>
  </r>
  <r>
    <n v="212370"/>
    <s v="complete"/>
    <x v="3"/>
    <s v="bed&amp;rest_Danika 3D"/>
    <n v="630"/>
    <n v="1"/>
    <n v="1140"/>
    <n v="100148247"/>
    <x v="5"/>
    <s v="\N"/>
    <n v="94.03"/>
    <s v="cod"/>
    <d v="2016-07-04T00:00:00"/>
    <s v="Net"/>
    <n v="630"/>
    <n v="2016"/>
    <n v="7"/>
    <s v="2016-7"/>
    <d v="2023-07-16T00:00:00"/>
    <s v="FY17"/>
    <n v="412"/>
  </r>
  <r>
    <n v="212371"/>
    <s v="complete"/>
    <x v="3"/>
    <s v="ESPICO_Seamless-Black-Free size"/>
    <n v="420"/>
    <n v="1"/>
    <n v="420"/>
    <n v="100148248"/>
    <x v="0"/>
    <s v="\N"/>
    <n v="0"/>
    <s v="cod"/>
    <d v="2016-07-04T00:00:00"/>
    <s v="Net"/>
    <n v="420"/>
    <n v="2016"/>
    <n v="7"/>
    <s v="2016-7"/>
    <d v="2023-07-16T00:00:00"/>
    <s v="FY17"/>
    <n v="413"/>
  </r>
  <r>
    <n v="212373"/>
    <s v="complete"/>
    <x v="3"/>
    <s v="audionic_AH-70"/>
    <n v="190"/>
    <n v="1"/>
    <n v="190"/>
    <n v="100148249"/>
    <x v="11"/>
    <s v="\N"/>
    <n v="0"/>
    <s v="cod"/>
    <d v="2016-07-04T00:00:00"/>
    <s v="Net"/>
    <n v="190"/>
    <n v="2016"/>
    <n v="7"/>
    <s v="2016-7"/>
    <d v="2023-07-16T00:00:00"/>
    <s v="FY17"/>
    <n v="414"/>
  </r>
  <r>
    <n v="212375"/>
    <s v="canceled"/>
    <x v="3"/>
    <s v="OHT_LGW-13-Black"/>
    <n v="1825"/>
    <n v="1"/>
    <n v="2205"/>
    <n v="100148251"/>
    <x v="6"/>
    <s v="\N"/>
    <n v="0"/>
    <s v="cod"/>
    <d v="2016-07-04T00:00:00"/>
    <s v="Gross"/>
    <n v="1825"/>
    <n v="2016"/>
    <n v="7"/>
    <s v="2016-7"/>
    <d v="2023-07-16T00:00:00"/>
    <s v="FY17"/>
    <n v="415"/>
  </r>
  <r>
    <n v="212376"/>
    <s v="canceled"/>
    <x v="3"/>
    <s v="RS_Double Delight"/>
    <n v="380"/>
    <n v="1"/>
    <n v="2205"/>
    <n v="100148251"/>
    <x v="2"/>
    <s v="\N"/>
    <n v="0"/>
    <s v="cod"/>
    <d v="2016-07-04T00:00:00"/>
    <s v="Gross"/>
    <n v="380"/>
    <n v="2016"/>
    <n v="7"/>
    <s v="2016-7"/>
    <d v="2023-07-16T00:00:00"/>
    <s v="FY17"/>
    <n v="415"/>
  </r>
  <r>
    <n v="212374"/>
    <s v="complete"/>
    <x v="3"/>
    <s v="Ctees_Teddy Love Keychain"/>
    <n v="325"/>
    <n v="1"/>
    <n v="325"/>
    <n v="100148250"/>
    <x v="6"/>
    <s v="\N"/>
    <n v="0"/>
    <s v="cod"/>
    <d v="2016-07-04T00:00:00"/>
    <s v="Net"/>
    <n v="325"/>
    <n v="2016"/>
    <n v="7"/>
    <s v="2016-7"/>
    <d v="2023-07-16T00:00:00"/>
    <s v="FY17"/>
    <n v="416"/>
  </r>
  <r>
    <n v="212377"/>
    <s v="canceled"/>
    <x v="3"/>
    <s v="OHT_LGW-13-Black"/>
    <n v="1825"/>
    <n v="1"/>
    <n v="2205"/>
    <n v="100148252"/>
    <x v="6"/>
    <s v="\N"/>
    <n v="0"/>
    <s v="ublcreditcard"/>
    <d v="2016-07-04T00:00:00"/>
    <s v="Gross"/>
    <n v="1825"/>
    <n v="2016"/>
    <n v="7"/>
    <s v="2016-7"/>
    <d v="2023-07-16T00:00:00"/>
    <s v="FY17"/>
    <n v="415"/>
  </r>
  <r>
    <n v="212378"/>
    <s v="canceled"/>
    <x v="3"/>
    <s v="RS_Double Delight"/>
    <n v="380"/>
    <n v="1"/>
    <n v="2205"/>
    <n v="100148252"/>
    <x v="2"/>
    <s v="\N"/>
    <n v="0"/>
    <s v="ublcreditcard"/>
    <d v="2016-07-04T00:00:00"/>
    <s v="Gross"/>
    <n v="380"/>
    <n v="2016"/>
    <n v="7"/>
    <s v="2016-7"/>
    <d v="2023-07-16T00:00:00"/>
    <s v="FY17"/>
    <n v="415"/>
  </r>
  <r>
    <n v="212379"/>
    <s v="complete"/>
    <x v="3"/>
    <s v="Infinix Hot Note X551-1GB-Gold-Nationwide Delivery"/>
    <n v="12600"/>
    <n v="1"/>
    <n v="12600"/>
    <n v="100148253"/>
    <x v="4"/>
    <s v="R-KHS-103982"/>
    <n v="0"/>
    <s v="cod"/>
    <d v="2016-07-04T00:00:00"/>
    <s v="Net"/>
    <n v="12600"/>
    <n v="2016"/>
    <n v="7"/>
    <s v="2016-7"/>
    <d v="2023-07-16T00:00:00"/>
    <s v="FY17"/>
    <n v="106"/>
  </r>
  <r>
    <n v="212381"/>
    <s v="canceled"/>
    <x v="3"/>
    <s v="Salience_SS110-M"/>
    <n v="1352"/>
    <n v="1"/>
    <n v="2952"/>
    <n v="100148254"/>
    <x v="6"/>
    <s v="\N"/>
    <n v="0"/>
    <s v="cod"/>
    <d v="2016-07-04T00:00:00"/>
    <s v="Gross"/>
    <n v="1352"/>
    <n v="2016"/>
    <n v="7"/>
    <s v="2016-7"/>
    <d v="2023-07-16T00:00:00"/>
    <s v="FY17"/>
    <n v="417"/>
  </r>
  <r>
    <n v="212383"/>
    <s v="canceled"/>
    <x v="3"/>
    <s v="sputnik_882/9-9"/>
    <n v="1600"/>
    <n v="1"/>
    <n v="2952"/>
    <n v="100148254"/>
    <x v="6"/>
    <s v="\N"/>
    <n v="0"/>
    <s v="cod"/>
    <d v="2016-07-04T00:00:00"/>
    <s v="Gross"/>
    <n v="1600"/>
    <n v="2016"/>
    <n v="7"/>
    <s v="2016-7"/>
    <d v="2023-07-16T00:00:00"/>
    <s v="FY17"/>
    <n v="417"/>
  </r>
  <r>
    <n v="212385"/>
    <s v="complete"/>
    <x v="3"/>
    <s v="OHT_LGW-13-Black"/>
    <n v="1825"/>
    <n v="1"/>
    <n v="2205"/>
    <n v="100148255"/>
    <x v="6"/>
    <s v="\N"/>
    <n v="0"/>
    <s v="cod"/>
    <d v="2016-07-04T00:00:00"/>
    <s v="Net"/>
    <n v="1825"/>
    <n v="2016"/>
    <n v="7"/>
    <s v="2016-7"/>
    <d v="2023-07-16T00:00:00"/>
    <s v="FY17"/>
    <n v="415"/>
  </r>
  <r>
    <n v="212386"/>
    <s v="complete"/>
    <x v="3"/>
    <s v="RS_Double Delight"/>
    <n v="380"/>
    <n v="1"/>
    <n v="2205"/>
    <n v="100148255"/>
    <x v="2"/>
    <s v="\N"/>
    <n v="0"/>
    <s v="cod"/>
    <d v="2016-07-04T00:00:00"/>
    <s v="Net"/>
    <n v="380"/>
    <n v="2016"/>
    <n v="7"/>
    <s v="2016-7"/>
    <d v="2023-07-16T00:00:00"/>
    <s v="FY17"/>
    <n v="415"/>
  </r>
  <r>
    <n v="212387"/>
    <s v="complete"/>
    <x v="3"/>
    <s v="sentiments_Ferrero Rocher Gift Box"/>
    <n v="1"/>
    <n v="1"/>
    <n v="0"/>
    <n v="100148256"/>
    <x v="8"/>
    <s v="\N"/>
    <n v="1"/>
    <s v="cod"/>
    <d v="2016-07-04T00:00:00"/>
    <s v="Net"/>
    <n v="1"/>
    <n v="2016"/>
    <n v="7"/>
    <s v="2016-7"/>
    <d v="2023-07-16T00:00:00"/>
    <s v="FY17"/>
    <n v="418"/>
  </r>
  <r>
    <n v="212388"/>
    <s v="complete"/>
    <x v="3"/>
    <s v="sentiments_Ferrero Rocher Gift Box"/>
    <n v="1"/>
    <n v="1"/>
    <n v="0"/>
    <n v="100148257"/>
    <x v="8"/>
    <s v="\N"/>
    <n v="1"/>
    <s v="cod"/>
    <d v="2016-07-04T00:00:00"/>
    <s v="Net"/>
    <n v="1"/>
    <n v="2016"/>
    <n v="7"/>
    <s v="2016-7"/>
    <d v="2023-07-16T00:00:00"/>
    <s v="FY17"/>
    <n v="419"/>
  </r>
  <r>
    <n v="212389"/>
    <s v="complete"/>
    <x v="3"/>
    <s v="Ifsha_CU-0051"/>
    <n v="499"/>
    <n v="1"/>
    <n v="499"/>
    <n v="100148258"/>
    <x v="6"/>
    <n v="100572"/>
    <n v="0"/>
    <s v="cod"/>
    <d v="2016-07-04T00:00:00"/>
    <s v="Net"/>
    <n v="499"/>
    <n v="2016"/>
    <n v="7"/>
    <s v="2016-7"/>
    <d v="2023-07-16T00:00:00"/>
    <s v="FY17"/>
    <n v="420"/>
  </r>
  <r>
    <n v="212390"/>
    <s v="canceled"/>
    <x v="3"/>
    <s v="Apple iPhone 6 (16GB) Gold"/>
    <n v="69999"/>
    <n v="1"/>
    <n v="69999"/>
    <n v="100148259"/>
    <x v="3"/>
    <s v="\N"/>
    <n v="0"/>
    <s v="ublcreditcard"/>
    <d v="2016-07-04T00:00:00"/>
    <s v="Gross"/>
    <n v="69999"/>
    <n v="2016"/>
    <n v="7"/>
    <s v="2016-7"/>
    <d v="2023-07-16T00:00:00"/>
    <s v="FY17"/>
    <n v="421"/>
  </r>
  <r>
    <n v="212391"/>
    <s v="complete"/>
    <x v="3"/>
    <s v="KI_bedsheet-2154"/>
    <n v="1399"/>
    <n v="1"/>
    <n v="1399"/>
    <n v="100148260"/>
    <x v="5"/>
    <s v="R-RWP-103991"/>
    <n v="0"/>
    <s v="cod"/>
    <d v="2016-07-04T00:00:00"/>
    <s v="Net"/>
    <n v="1399"/>
    <n v="2016"/>
    <n v="7"/>
    <s v="2016-7"/>
    <d v="2023-07-16T00:00:00"/>
    <s v="FY17"/>
    <n v="66"/>
  </r>
  <r>
    <n v="212392"/>
    <s v="canceled"/>
    <x v="3"/>
    <s v="R&amp;I_eIcon Series 12000BTU"/>
    <n v="35640"/>
    <n v="1"/>
    <n v="35640"/>
    <n v="100148261"/>
    <x v="4"/>
    <s v="R-isb-57478"/>
    <n v="0"/>
    <s v="cod"/>
    <d v="2016-07-04T00:00:00"/>
    <s v="Gross"/>
    <n v="35640"/>
    <n v="2016"/>
    <n v="7"/>
    <s v="2016-7"/>
    <d v="2023-07-16T00:00:00"/>
    <s v="FY17"/>
    <n v="101"/>
  </r>
  <r>
    <n v="212393"/>
    <s v="complete"/>
    <x v="3"/>
    <s v="kcc_krone deal"/>
    <n v="360"/>
    <n v="1"/>
    <n v="360"/>
    <n v="100148262"/>
    <x v="1"/>
    <s v="R-PEW-50644"/>
    <n v="0"/>
    <s v="cod"/>
    <d v="2016-07-04T00:00:00"/>
    <s v="Net"/>
    <n v="360"/>
    <n v="2016"/>
    <n v="7"/>
    <s v="2016-7"/>
    <d v="2023-07-16T00:00:00"/>
    <s v="FY17"/>
    <n v="86"/>
  </r>
  <r>
    <n v="212394"/>
    <s v="canceled"/>
    <x v="3"/>
    <s v="HR_Soan Papdi 500g"/>
    <n v="655"/>
    <n v="1"/>
    <n v="655"/>
    <n v="100148263"/>
    <x v="2"/>
    <s v="R-PEW-104414"/>
    <n v="0"/>
    <s v="mcblite"/>
    <d v="2016-07-04T00:00:00"/>
    <s v="Gross"/>
    <n v="655"/>
    <n v="2016"/>
    <n v="7"/>
    <s v="2016-7"/>
    <d v="2023-07-16T00:00:00"/>
    <s v="FY17"/>
    <n v="230"/>
  </r>
  <r>
    <n v="212395"/>
    <s v="complete"/>
    <x v="3"/>
    <s v="kcc_active"/>
    <n v="180"/>
    <n v="1"/>
    <n v="180"/>
    <n v="100148264"/>
    <x v="1"/>
    <s v="\N"/>
    <n v="0"/>
    <s v="cod"/>
    <d v="2016-07-04T00:00:00"/>
    <s v="Net"/>
    <n v="180"/>
    <n v="2016"/>
    <n v="7"/>
    <s v="2016-7"/>
    <d v="2023-07-16T00:00:00"/>
    <s v="FY17"/>
    <n v="422"/>
  </r>
  <r>
    <n v="212396"/>
    <s v="complete"/>
    <x v="3"/>
    <s v="kcc_mature"/>
    <n v="180"/>
    <n v="1"/>
    <n v="180"/>
    <n v="100148265"/>
    <x v="1"/>
    <n v="80226"/>
    <n v="0"/>
    <s v="cod"/>
    <d v="2016-07-04T00:00:00"/>
    <s v="Net"/>
    <n v="180"/>
    <n v="2016"/>
    <n v="7"/>
    <s v="2016-7"/>
    <d v="2023-07-16T00:00:00"/>
    <s v="FY17"/>
    <n v="151"/>
  </r>
  <r>
    <n v="212397"/>
    <s v="order_refunded"/>
    <x v="3"/>
    <s v="Nokia 222"/>
    <n v="4505"/>
    <n v="1"/>
    <n v="4505"/>
    <n v="100148266"/>
    <x v="3"/>
    <s v="R103018"/>
    <n v="0"/>
    <s v="cod"/>
    <d v="2016-07-04T00:00:00"/>
    <s v="Valid"/>
    <n v="4505"/>
    <n v="2016"/>
    <n v="7"/>
    <s v="2016-7"/>
    <d v="2023-07-16T00:00:00"/>
    <s v="FY17"/>
    <n v="423"/>
  </r>
  <r>
    <n v="212398"/>
    <s v="order_refunded"/>
    <x v="3"/>
    <s v="Audionic_ B-800"/>
    <n v="1375"/>
    <n v="1"/>
    <n v="1375"/>
    <n v="100148267"/>
    <x v="11"/>
    <s v="C-HDD-44781"/>
    <n v="0"/>
    <s v="cod"/>
    <d v="2016-07-04T00:00:00"/>
    <s v="Valid"/>
    <n v="1375"/>
    <n v="2016"/>
    <n v="7"/>
    <s v="2016-7"/>
    <d v="2023-07-16T00:00:00"/>
    <s v="FY17"/>
    <n v="64"/>
  </r>
  <r>
    <n v="212399"/>
    <s v="order_refunded"/>
    <x v="3"/>
    <s v="audionic9-542175-49576"/>
    <n v="2950"/>
    <n v="1"/>
    <n v="2950"/>
    <n v="100148268"/>
    <x v="10"/>
    <s v="C-HDD-44781"/>
    <n v="0"/>
    <s v="cod"/>
    <d v="2016-07-04T00:00:00"/>
    <s v="Valid"/>
    <n v="2950"/>
    <n v="2016"/>
    <n v="7"/>
    <s v="2016-7"/>
    <d v="2023-07-16T00:00:00"/>
    <s v="FY17"/>
    <n v="64"/>
  </r>
  <r>
    <n v="212400"/>
    <s v="complete"/>
    <x v="3"/>
    <s v="Al Muhafiz Sohan Halwa Almond"/>
    <n v="350"/>
    <n v="2"/>
    <n v="700"/>
    <n v="100148269"/>
    <x v="2"/>
    <s v="\N"/>
    <n v="0"/>
    <s v="cod"/>
    <d v="2016-07-04T00:00:00"/>
    <s v="Net"/>
    <n v="700"/>
    <n v="2016"/>
    <n v="7"/>
    <s v="2016-7"/>
    <d v="2023-07-16T00:00:00"/>
    <s v="FY17"/>
    <n v="424"/>
  </r>
  <r>
    <n v="212401"/>
    <s v="canceled"/>
    <x v="3"/>
    <s v="KC_209 White-XL"/>
    <n v="3290"/>
    <n v="2"/>
    <n v="6580"/>
    <n v="100148270"/>
    <x v="6"/>
    <s v="\N"/>
    <n v="0"/>
    <s v="mygateway"/>
    <d v="2016-07-04T00:00:00"/>
    <s v="Gross"/>
    <n v="6580"/>
    <n v="2016"/>
    <n v="7"/>
    <s v="2016-7"/>
    <d v="2023-07-16T00:00:00"/>
    <s v="FY17"/>
    <n v="425"/>
  </r>
  <r>
    <n v="212403"/>
    <s v="canceled"/>
    <x v="3"/>
    <s v="Al Muhafiz Sohan Halwa Walnut"/>
    <n v="510"/>
    <n v="1"/>
    <n v="860"/>
    <n v="100148271"/>
    <x v="2"/>
    <s v="\N"/>
    <n v="0"/>
    <s v="mcblite"/>
    <d v="2016-07-04T00:00:00"/>
    <s v="Gross"/>
    <n v="510"/>
    <n v="2016"/>
    <n v="7"/>
    <s v="2016-7"/>
    <d v="2023-07-16T00:00:00"/>
    <s v="FY17"/>
    <n v="426"/>
  </r>
  <r>
    <n v="212404"/>
    <s v="canceled"/>
    <x v="3"/>
    <s v="Al Muhafiz Sohan Halwa Almond"/>
    <n v="350"/>
    <n v="1"/>
    <n v="860"/>
    <n v="100148271"/>
    <x v="2"/>
    <s v="\N"/>
    <n v="0"/>
    <s v="mcblite"/>
    <d v="2016-07-04T00:00:00"/>
    <s v="Gross"/>
    <n v="350"/>
    <n v="2016"/>
    <n v="7"/>
    <s v="2016-7"/>
    <d v="2023-07-16T00:00:00"/>
    <s v="FY17"/>
    <n v="426"/>
  </r>
  <r>
    <n v="212405"/>
    <s v="canceled"/>
    <x v="3"/>
    <s v="sentiments_Ferrero Rocher Gift Box"/>
    <n v="1"/>
    <n v="1"/>
    <n v="2"/>
    <n v="100148272"/>
    <x v="8"/>
    <s v="\N"/>
    <n v="0"/>
    <s v="cod"/>
    <d v="2016-07-04T00:00:00"/>
    <s v="Gross"/>
    <n v="1"/>
    <n v="2016"/>
    <n v="7"/>
    <s v="2016-7"/>
    <d v="2023-07-16T00:00:00"/>
    <s v="FY17"/>
    <n v="427"/>
  </r>
  <r>
    <n v="212406"/>
    <s v="canceled"/>
    <x v="3"/>
    <s v="sentiments_WRK1612"/>
    <n v="1"/>
    <n v="1"/>
    <n v="2"/>
    <n v="100148272"/>
    <x v="8"/>
    <s v="\N"/>
    <n v="0"/>
    <s v="cod"/>
    <d v="2016-07-04T00:00:00"/>
    <s v="Gross"/>
    <n v="1"/>
    <n v="2016"/>
    <n v="7"/>
    <s v="2016-7"/>
    <d v="2023-07-16T00:00:00"/>
    <s v="FY17"/>
    <n v="427"/>
  </r>
  <r>
    <n v="212407"/>
    <s v="canceled"/>
    <x v="3"/>
    <s v="sentiments_Ferrero Rocher Gift Box"/>
    <n v="1"/>
    <n v="1"/>
    <n v="1"/>
    <n v="100148273"/>
    <x v="8"/>
    <s v="\N"/>
    <n v="0"/>
    <s v="cod"/>
    <d v="2016-07-04T00:00:00"/>
    <s v="Gross"/>
    <n v="1"/>
    <n v="2016"/>
    <n v="7"/>
    <s v="2016-7"/>
    <d v="2023-07-16T00:00:00"/>
    <s v="FY17"/>
    <n v="428"/>
  </r>
  <r>
    <n v="212408"/>
    <s v="complete"/>
    <x v="3"/>
    <s v="sentiments_WRK1612"/>
    <n v="1"/>
    <n v="1"/>
    <n v="0"/>
    <n v="100148274"/>
    <x v="8"/>
    <s v="\N"/>
    <n v="1"/>
    <s v="cod"/>
    <d v="2016-07-04T00:00:00"/>
    <s v="Net"/>
    <n v="1"/>
    <n v="2016"/>
    <n v="7"/>
    <s v="2016-7"/>
    <d v="2023-07-16T00:00:00"/>
    <s v="FY17"/>
    <n v="427"/>
  </r>
  <r>
    <n v="212409"/>
    <s v="canceled"/>
    <x v="3"/>
    <s v="Veet_1"/>
    <n v="165"/>
    <n v="2"/>
    <n v="330"/>
    <n v="100148275"/>
    <x v="1"/>
    <s v="\N"/>
    <n v="0"/>
    <s v="cod"/>
    <d v="2016-07-04T00:00:00"/>
    <s v="Gross"/>
    <n v="330"/>
    <n v="2016"/>
    <n v="7"/>
    <s v="2016-7"/>
    <d v="2023-07-16T00:00:00"/>
    <s v="FY17"/>
    <n v="21"/>
  </r>
  <r>
    <n v="212410"/>
    <s v="complete"/>
    <x v="3"/>
    <s v="kcc_krone deal"/>
    <n v="360"/>
    <n v="1"/>
    <n v="360"/>
    <n v="100148276"/>
    <x v="1"/>
    <s v="\N"/>
    <n v="0"/>
    <s v="cod"/>
    <d v="2016-07-04T00:00:00"/>
    <s v="Net"/>
    <n v="360"/>
    <n v="2016"/>
    <n v="7"/>
    <s v="2016-7"/>
    <d v="2023-07-16T00:00:00"/>
    <s v="FY17"/>
    <n v="424"/>
  </r>
  <r>
    <n v="212411"/>
    <s v="complete"/>
    <x v="3"/>
    <s v="Al Muhafiz Sohan Halwa Almond"/>
    <n v="350"/>
    <n v="1"/>
    <n v="350"/>
    <n v="100148277"/>
    <x v="2"/>
    <s v="\N"/>
    <n v="0"/>
    <s v="cod"/>
    <d v="2016-07-04T00:00:00"/>
    <s v="Net"/>
    <n v="350"/>
    <n v="2016"/>
    <n v="7"/>
    <s v="2016-7"/>
    <d v="2023-07-16T00:00:00"/>
    <s v="FY17"/>
    <n v="429"/>
  </r>
  <r>
    <n v="212412"/>
    <s v="complete"/>
    <x v="3"/>
    <s v="sentiments_Ferrero Rocher Gift Box"/>
    <n v="1"/>
    <n v="1"/>
    <n v="0"/>
    <n v="100148278"/>
    <x v="8"/>
    <s v="\N"/>
    <n v="1"/>
    <s v="cod"/>
    <d v="2016-07-04T00:00:00"/>
    <s v="Net"/>
    <n v="1"/>
    <n v="2016"/>
    <n v="7"/>
    <s v="2016-7"/>
    <d v="2023-07-16T00:00:00"/>
    <s v="FY17"/>
    <n v="430"/>
  </r>
  <r>
    <n v="212413"/>
    <s v="canceled"/>
    <x v="3"/>
    <s v="BK5110500"/>
    <n v="500"/>
    <n v="1"/>
    <n v="500"/>
    <n v="100148279"/>
    <x v="2"/>
    <s v="\N"/>
    <n v="0"/>
    <s v="mygateway"/>
    <d v="2016-07-04T00:00:00"/>
    <s v="Gross"/>
    <n v="500"/>
    <n v="2016"/>
    <n v="7"/>
    <s v="2016-7"/>
    <d v="2023-07-16T00:00:00"/>
    <s v="FY17"/>
    <n v="431"/>
  </r>
  <r>
    <n v="212414"/>
    <s v="canceled"/>
    <x v="3"/>
    <s v="UC_SP-042-L"/>
    <n v="700"/>
    <n v="1"/>
    <n v="0"/>
    <n v="100148280"/>
    <x v="6"/>
    <s v="\N"/>
    <n v="0"/>
    <s v="productcredit"/>
    <d v="2016-07-04T00:00:00"/>
    <s v="Gross"/>
    <n v="700"/>
    <n v="2016"/>
    <n v="7"/>
    <s v="2016-7"/>
    <d v="2023-07-16T00:00:00"/>
    <s v="FY17"/>
    <n v="432"/>
  </r>
  <r>
    <n v="212416"/>
    <s v="complete"/>
    <x v="3"/>
    <s v="Al Muhafiz Sohan Halwa Walnut"/>
    <n v="510"/>
    <n v="1"/>
    <n v="310"/>
    <n v="100148281"/>
    <x v="2"/>
    <s v="\N"/>
    <n v="200"/>
    <s v="cod"/>
    <d v="2016-07-04T00:00:00"/>
    <s v="Net"/>
    <n v="510"/>
    <n v="2016"/>
    <n v="7"/>
    <s v="2016-7"/>
    <d v="2023-07-16T00:00:00"/>
    <s v="FY17"/>
    <n v="433"/>
  </r>
  <r>
    <n v="212417"/>
    <s v="canceled"/>
    <x v="3"/>
    <s v="J&amp;J_JJNR8"/>
    <n v="399"/>
    <n v="1"/>
    <n v="0"/>
    <n v="100148282"/>
    <x v="7"/>
    <s v="\N"/>
    <n v="0"/>
    <s v="productcredit"/>
    <d v="2016-07-04T00:00:00"/>
    <s v="Gross"/>
    <n v="399"/>
    <n v="2016"/>
    <n v="7"/>
    <s v="2016-7"/>
    <d v="2023-07-16T00:00:00"/>
    <s v="FY17"/>
    <n v="432"/>
  </r>
  <r>
    <n v="212418"/>
    <s v="complete"/>
    <x v="3"/>
    <s v="Maguari_TTHT-6"/>
    <n v="161.25"/>
    <n v="1"/>
    <n v="161.25"/>
    <n v="100148283"/>
    <x v="5"/>
    <s v="\N"/>
    <n v="0"/>
    <s v="cod"/>
    <d v="2016-07-04T00:00:00"/>
    <s v="Net"/>
    <n v="161"/>
    <n v="2016"/>
    <n v="7"/>
    <s v="2016-7"/>
    <d v="2023-07-16T00:00:00"/>
    <s v="FY17"/>
    <n v="434"/>
  </r>
  <r>
    <n v="212420"/>
    <s v="complete"/>
    <x v="3"/>
    <s v="BO_topfastRc-yellow"/>
    <n v="490"/>
    <n v="1"/>
    <n v="490"/>
    <n v="100148285"/>
    <x v="7"/>
    <s v="\N"/>
    <n v="0"/>
    <s v="cod"/>
    <d v="2016-07-04T00:00:00"/>
    <s v="Net"/>
    <n v="490"/>
    <n v="2016"/>
    <n v="7"/>
    <s v="2016-7"/>
    <d v="2023-07-16T00:00:00"/>
    <s v="FY17"/>
    <n v="435"/>
  </r>
  <r>
    <n v="212419"/>
    <s v="canceled"/>
    <x v="3"/>
    <s v="J&amp;J_JJNR8"/>
    <n v="399"/>
    <n v="1"/>
    <n v="0"/>
    <n v="100148284"/>
    <x v="7"/>
    <s v="\N"/>
    <n v="0"/>
    <s v="customercredit"/>
    <d v="2016-07-04T00:00:00"/>
    <s v="Gross"/>
    <n v="399"/>
    <n v="2016"/>
    <n v="7"/>
    <s v="2016-7"/>
    <d v="2023-07-16T00:00:00"/>
    <s v="FY17"/>
    <n v="432"/>
  </r>
  <r>
    <n v="212421"/>
    <s v="canceled"/>
    <x v="3"/>
    <s v="Elite_EDF-89R"/>
    <n v="6999"/>
    <n v="1"/>
    <n v="6999"/>
    <n v="100148286"/>
    <x v="4"/>
    <s v="\N"/>
    <n v="0"/>
    <s v="cod"/>
    <d v="2016-07-04T00:00:00"/>
    <s v="Gross"/>
    <n v="6999"/>
    <n v="2016"/>
    <n v="7"/>
    <s v="2016-7"/>
    <d v="2023-07-16T00:00:00"/>
    <s v="FY17"/>
    <n v="436"/>
  </r>
  <r>
    <n v="212422"/>
    <s v="complete"/>
    <x v="3"/>
    <s v="sentiments_Ferrero Rocher Gift Box"/>
    <n v="1"/>
    <n v="1"/>
    <n v="0"/>
    <n v="100148287"/>
    <x v="8"/>
    <s v="\N"/>
    <n v="1"/>
    <s v="cod"/>
    <d v="2016-07-04T00:00:00"/>
    <s v="Net"/>
    <n v="1"/>
    <n v="2016"/>
    <n v="7"/>
    <s v="2016-7"/>
    <d v="2023-07-16T00:00:00"/>
    <s v="FY17"/>
    <n v="437"/>
  </r>
  <r>
    <n v="212423"/>
    <s v="refund"/>
    <x v="3"/>
    <s v="BO_topfastRc-yellow"/>
    <n v="490"/>
    <n v="1"/>
    <n v="490"/>
    <n v="100148288"/>
    <x v="7"/>
    <s v="\N"/>
    <n v="0"/>
    <s v="cod"/>
    <d v="2016-07-04T00:00:00"/>
    <s v="Valid"/>
    <n v="490"/>
    <n v="2016"/>
    <n v="7"/>
    <s v="2016-7"/>
    <d v="2023-07-16T00:00:00"/>
    <s v="FY17"/>
    <n v="435"/>
  </r>
  <r>
    <n v="212424"/>
    <s v="order_refunded"/>
    <x v="3"/>
    <s v="Dawlance_DW-540 AF"/>
    <n v="22800"/>
    <n v="1"/>
    <n v="22800"/>
    <n v="100148289"/>
    <x v="4"/>
    <s v="\N"/>
    <n v="0"/>
    <s v="cod"/>
    <d v="2016-07-04T00:00:00"/>
    <s v="Valid"/>
    <n v="22800"/>
    <n v="2016"/>
    <n v="7"/>
    <s v="2016-7"/>
    <d v="2023-07-16T00:00:00"/>
    <s v="FY17"/>
    <n v="438"/>
  </r>
  <r>
    <n v="212425"/>
    <s v="complete"/>
    <x v="3"/>
    <s v="sputnik_701/D14-10"/>
    <n v="1500"/>
    <n v="1"/>
    <n v="1500"/>
    <n v="100148290"/>
    <x v="6"/>
    <s v="\N"/>
    <n v="0"/>
    <s v="cod"/>
    <d v="2016-07-04T00:00:00"/>
    <s v="Net"/>
    <n v="1500"/>
    <n v="2016"/>
    <n v="7"/>
    <s v="2016-7"/>
    <d v="2023-07-16T00:00:00"/>
    <s v="FY17"/>
    <n v="439"/>
  </r>
  <r>
    <n v="212427"/>
    <s v="complete"/>
    <x v="3"/>
    <s v="vitamin_Super Yohimbe 1000"/>
    <n v="800"/>
    <n v="1"/>
    <n v="680"/>
    <n v="100148291"/>
    <x v="13"/>
    <s v="\N"/>
    <n v="0"/>
    <s v="cod"/>
    <d v="2016-07-04T00:00:00"/>
    <s v="Net"/>
    <n v="800"/>
    <n v="2016"/>
    <n v="7"/>
    <s v="2016-7"/>
    <d v="2023-07-16T00:00:00"/>
    <s v="FY17"/>
    <n v="440"/>
  </r>
  <r>
    <n v="212428"/>
    <s v="complete"/>
    <x v="3"/>
    <s v="vitamin_Menopause Formula"/>
    <n v="480"/>
    <n v="1"/>
    <n v="680"/>
    <n v="100148291"/>
    <x v="13"/>
    <s v="\N"/>
    <n v="0"/>
    <s v="cod"/>
    <d v="2016-07-04T00:00:00"/>
    <s v="Net"/>
    <n v="480"/>
    <n v="2016"/>
    <n v="7"/>
    <s v="2016-7"/>
    <d v="2023-07-16T00:00:00"/>
    <s v="FY17"/>
    <n v="440"/>
  </r>
  <r>
    <n v="212429"/>
    <s v="order_refunded"/>
    <x v="3"/>
    <s v="Emo_SS-18755-41"/>
    <n v="699"/>
    <n v="1"/>
    <n v="499"/>
    <n v="100148292"/>
    <x v="6"/>
    <s v="\N"/>
    <n v="200"/>
    <s v="cod"/>
    <d v="2016-07-04T00:00:00"/>
    <s v="Valid"/>
    <n v="699"/>
    <n v="2016"/>
    <n v="7"/>
    <s v="2016-7"/>
    <d v="2023-07-16T00:00:00"/>
    <s v="FY17"/>
    <n v="433"/>
  </r>
  <r>
    <n v="212431"/>
    <s v="complete"/>
    <x v="3"/>
    <s v="RS_Soan Papri-250gm"/>
    <n v="150"/>
    <n v="6"/>
    <n v="1535"/>
    <n v="100148293"/>
    <x v="2"/>
    <s v="\N"/>
    <n v="0"/>
    <s v="cod"/>
    <d v="2016-07-04T00:00:00"/>
    <s v="Net"/>
    <n v="900"/>
    <n v="2016"/>
    <n v="7"/>
    <s v="2016-7"/>
    <d v="2023-07-16T00:00:00"/>
    <s v="FY17"/>
    <n v="441"/>
  </r>
  <r>
    <n v="212432"/>
    <s v="complete"/>
    <x v="3"/>
    <s v="RS_Kaju Barfi"/>
    <n v="425"/>
    <n v="1"/>
    <n v="1535"/>
    <n v="100148293"/>
    <x v="2"/>
    <s v="\N"/>
    <n v="0"/>
    <s v="cod"/>
    <d v="2016-07-04T00:00:00"/>
    <s v="Net"/>
    <n v="425"/>
    <n v="2016"/>
    <n v="7"/>
    <s v="2016-7"/>
    <d v="2023-07-16T00:00:00"/>
    <s v="FY17"/>
    <n v="441"/>
  </r>
  <r>
    <n v="212433"/>
    <s v="complete"/>
    <x v="3"/>
    <s v="HR_Hara Chiwda 200g"/>
    <n v="210"/>
    <n v="1"/>
    <n v="1535"/>
    <n v="100148293"/>
    <x v="2"/>
    <s v="\N"/>
    <n v="0"/>
    <s v="cod"/>
    <d v="2016-07-04T00:00:00"/>
    <s v="Net"/>
    <n v="210"/>
    <n v="2016"/>
    <n v="7"/>
    <s v="2016-7"/>
    <d v="2023-07-16T00:00:00"/>
    <s v="FY17"/>
    <n v="441"/>
  </r>
  <r>
    <n v="212434"/>
    <s v="order_refunded"/>
    <x v="3"/>
    <s v="Veet_3"/>
    <n v="165"/>
    <n v="1"/>
    <n v="165"/>
    <n v="100148294"/>
    <x v="1"/>
    <s v="\N"/>
    <n v="0"/>
    <s v="cod"/>
    <d v="2016-07-04T00:00:00"/>
    <s v="Valid"/>
    <n v="165"/>
    <n v="2016"/>
    <n v="7"/>
    <s v="2016-7"/>
    <d v="2023-07-16T00:00:00"/>
    <s v="FY17"/>
    <n v="304"/>
  </r>
  <r>
    <n v="212435"/>
    <s v="complete"/>
    <x v="3"/>
    <s v="nabila_NGELIC FOR IVORY"/>
    <n v="6900"/>
    <n v="1"/>
    <n v="6900"/>
    <n v="100148295"/>
    <x v="1"/>
    <s v="\N"/>
    <n v="0"/>
    <s v="cod"/>
    <d v="2016-07-04T00:00:00"/>
    <s v="Net"/>
    <n v="6900"/>
    <n v="2016"/>
    <n v="7"/>
    <s v="2016-7"/>
    <d v="2023-07-16T00:00:00"/>
    <s v="FY17"/>
    <n v="442"/>
  </r>
  <r>
    <n v="212436"/>
    <s v="order_refunded"/>
    <x v="3"/>
    <s v="Veet_2"/>
    <n v="165"/>
    <n v="1"/>
    <n v="165"/>
    <n v="100148296"/>
    <x v="1"/>
    <s v="\N"/>
    <n v="0"/>
    <s v="cod"/>
    <d v="2016-07-04T00:00:00"/>
    <s v="Valid"/>
    <n v="165"/>
    <n v="2016"/>
    <n v="7"/>
    <s v="2016-7"/>
    <d v="2023-07-16T00:00:00"/>
    <s v="FY17"/>
    <n v="304"/>
  </r>
  <r>
    <n v="212437"/>
    <s v="complete"/>
    <x v="3"/>
    <s v="cr_PUMPKIN SEEDS LARGE"/>
    <n v="220"/>
    <n v="1"/>
    <n v="220"/>
    <n v="100148297"/>
    <x v="2"/>
    <s v="\N"/>
    <n v="0"/>
    <s v="cod"/>
    <d v="2016-07-04T00:00:00"/>
    <s v="Net"/>
    <n v="220"/>
    <n v="2016"/>
    <n v="7"/>
    <s v="2016-7"/>
    <d v="2023-07-16T00:00:00"/>
    <s v="FY17"/>
    <n v="443"/>
  </r>
  <r>
    <n v="212438"/>
    <s v="canceled"/>
    <x v="3"/>
    <s v="CK_730-Vest-Large"/>
    <n v="174"/>
    <n v="2"/>
    <n v="517"/>
    <n v="100148298"/>
    <x v="6"/>
    <s v="\N"/>
    <n v="0"/>
    <s v="cod"/>
    <d v="2016-07-04T00:00:00"/>
    <s v="Gross"/>
    <n v="348"/>
    <n v="2016"/>
    <n v="7"/>
    <s v="2016-7"/>
    <d v="2023-07-16T00:00:00"/>
    <s v="FY17"/>
    <n v="444"/>
  </r>
  <r>
    <n v="212440"/>
    <s v="canceled"/>
    <x v="3"/>
    <s v="CK_530-Underwear-Medium"/>
    <n v="169"/>
    <n v="1"/>
    <n v="517"/>
    <n v="100148298"/>
    <x v="6"/>
    <s v="\N"/>
    <n v="0"/>
    <s v="cod"/>
    <d v="2016-07-04T00:00:00"/>
    <s v="Gross"/>
    <n v="169"/>
    <n v="2016"/>
    <n v="7"/>
    <s v="2016-7"/>
    <d v="2023-07-16T00:00:00"/>
    <s v="FY17"/>
    <n v="444"/>
  </r>
  <r>
    <n v="212442"/>
    <s v="complete"/>
    <x v="3"/>
    <s v="Turbo_100159"/>
    <n v="100"/>
    <n v="2"/>
    <n v="200"/>
    <n v="100148299"/>
    <x v="5"/>
    <s v="\N"/>
    <n v="0"/>
    <s v="cod"/>
    <d v="2016-07-04T00:00:00"/>
    <s v="Net"/>
    <n v="200"/>
    <n v="2016"/>
    <n v="7"/>
    <s v="2016-7"/>
    <d v="2023-07-16T00:00:00"/>
    <s v="FY17"/>
    <n v="434"/>
  </r>
  <r>
    <n v="212443"/>
    <s v="complete"/>
    <x v="3"/>
    <s v="itter_AB 1207"/>
    <n v="250"/>
    <n v="1"/>
    <n v="250"/>
    <n v="100148300"/>
    <x v="1"/>
    <s v="C-MUX-33202"/>
    <n v="0"/>
    <s v="cod"/>
    <d v="2016-07-04T00:00:00"/>
    <s v="Net"/>
    <n v="250"/>
    <n v="2016"/>
    <n v="7"/>
    <s v="2016-7"/>
    <d v="2023-07-16T00:00:00"/>
    <s v="FY17"/>
    <n v="43"/>
  </r>
  <r>
    <n v="212444"/>
    <s v="canceled"/>
    <x v="3"/>
    <s v="sentiments_Ferrero Rocher Gift Box"/>
    <n v="1"/>
    <n v="4"/>
    <n v="4"/>
    <n v="100148301"/>
    <x v="8"/>
    <s v="\N"/>
    <n v="0"/>
    <s v="cod"/>
    <d v="2016-07-04T00:00:00"/>
    <s v="Gross"/>
    <n v="4"/>
    <n v="2016"/>
    <n v="7"/>
    <s v="2016-7"/>
    <d v="2023-07-16T00:00:00"/>
    <s v="FY17"/>
    <n v="445"/>
  </r>
  <r>
    <n v="212445"/>
    <s v="order_refunded"/>
    <x v="3"/>
    <s v="jackpot_JP-902"/>
    <n v="1315"/>
    <n v="1"/>
    <n v="1315"/>
    <n v="100148302"/>
    <x v="4"/>
    <s v="R-KHS-104404"/>
    <n v="0"/>
    <s v="cod"/>
    <d v="2016-07-04T00:00:00"/>
    <s v="Valid"/>
    <n v="1315"/>
    <n v="2016"/>
    <n v="7"/>
    <s v="2016-7"/>
    <d v="2023-07-16T00:00:00"/>
    <s v="FY17"/>
    <n v="446"/>
  </r>
  <r>
    <n v="212446"/>
    <s v="order_refunded"/>
    <x v="3"/>
    <s v="redspot_9789810550127"/>
    <n v="980"/>
    <n v="1"/>
    <n v="980"/>
    <n v="100148303"/>
    <x v="15"/>
    <s v="\N"/>
    <n v="0"/>
    <s v="cod"/>
    <d v="2016-07-04T00:00:00"/>
    <s v="Valid"/>
    <n v="980"/>
    <n v="2016"/>
    <n v="7"/>
    <s v="2016-7"/>
    <d v="2023-07-16T00:00:00"/>
    <s v="FY17"/>
    <n v="447"/>
  </r>
  <r>
    <n v="212447"/>
    <s v="complete"/>
    <x v="3"/>
    <s v="kcc_krone deal"/>
    <n v="360"/>
    <n v="1"/>
    <n v="360"/>
    <n v="100148304"/>
    <x v="1"/>
    <s v="R52346"/>
    <n v="0"/>
    <s v="cod"/>
    <d v="2016-07-04T00:00:00"/>
    <s v="Net"/>
    <n v="360"/>
    <n v="2016"/>
    <n v="7"/>
    <s v="2016-7"/>
    <d v="2023-07-16T00:00:00"/>
    <s v="FY17"/>
    <n v="448"/>
  </r>
  <r>
    <n v="212448"/>
    <s v="complete"/>
    <x v="3"/>
    <s v="Audionic6-954217-517827"/>
    <n v="535"/>
    <n v="1"/>
    <n v="535"/>
    <n v="100148305"/>
    <x v="11"/>
    <s v="C-MUX-60385"/>
    <n v="0"/>
    <s v="cod"/>
    <d v="2016-07-04T00:00:00"/>
    <s v="Net"/>
    <n v="535"/>
    <n v="2016"/>
    <n v="7"/>
    <s v="2016-7"/>
    <d v="2023-07-16T00:00:00"/>
    <s v="FY17"/>
    <n v="43"/>
  </r>
  <r>
    <n v="212450"/>
    <s v="complete"/>
    <x v="3"/>
    <s v="Al Muhafiz Sohan Halwa Almond"/>
    <n v="350"/>
    <n v="1"/>
    <n v="630"/>
    <n v="100148307"/>
    <x v="2"/>
    <s v="\N"/>
    <n v="0"/>
    <s v="cod"/>
    <d v="2016-07-04T00:00:00"/>
    <s v="Net"/>
    <n v="350"/>
    <n v="2016"/>
    <n v="7"/>
    <s v="2016-7"/>
    <d v="2023-07-16T00:00:00"/>
    <s v="FY17"/>
    <n v="449"/>
  </r>
  <r>
    <n v="212451"/>
    <s v="complete"/>
    <x v="3"/>
    <s v="RS_Habshi Halwa Tin"/>
    <n v="280"/>
    <n v="1"/>
    <n v="630"/>
    <n v="100148307"/>
    <x v="2"/>
    <s v="\N"/>
    <n v="0"/>
    <s v="cod"/>
    <d v="2016-07-04T00:00:00"/>
    <s v="Net"/>
    <n v="280"/>
    <n v="2016"/>
    <n v="7"/>
    <s v="2016-7"/>
    <d v="2023-07-16T00:00:00"/>
    <s v="FY17"/>
    <n v="449"/>
  </r>
  <r>
    <n v="212449"/>
    <s v="complete"/>
    <x v="3"/>
    <s v="samsung_B800BC_17"/>
    <n v="1890"/>
    <n v="1"/>
    <n v="1890"/>
    <n v="100148306"/>
    <x v="3"/>
    <s v="\N"/>
    <n v="0"/>
    <s v="cod"/>
    <d v="2016-07-04T00:00:00"/>
    <s v="Net"/>
    <n v="1890"/>
    <n v="2016"/>
    <n v="7"/>
    <s v="2016-7"/>
    <d v="2023-07-16T00:00:00"/>
    <s v="FY17"/>
    <n v="450"/>
  </r>
  <r>
    <n v="212452"/>
    <s v="complete"/>
    <x v="3"/>
    <s v="kcc_active"/>
    <n v="180"/>
    <n v="1"/>
    <n v="180"/>
    <n v="100148308"/>
    <x v="1"/>
    <s v="\N"/>
    <n v="0"/>
    <s v="cod"/>
    <d v="2016-07-04T00:00:00"/>
    <s v="Net"/>
    <n v="180"/>
    <n v="2016"/>
    <n v="7"/>
    <s v="2016-7"/>
    <d v="2023-07-16T00:00:00"/>
    <s v="FY17"/>
    <n v="451"/>
  </r>
  <r>
    <n v="212453"/>
    <s v="complete"/>
    <x v="3"/>
    <s v="kcc_New York"/>
    <n v="120"/>
    <n v="1"/>
    <n v="120"/>
    <n v="100148309"/>
    <x v="5"/>
    <s v="\N"/>
    <n v="0"/>
    <s v="cod"/>
    <d v="2016-07-04T00:00:00"/>
    <s v="Net"/>
    <n v="120"/>
    <n v="2016"/>
    <n v="7"/>
    <s v="2016-7"/>
    <d v="2023-07-16T00:00:00"/>
    <s v="FY17"/>
    <n v="451"/>
  </r>
  <r>
    <n v="212454"/>
    <s v="complete"/>
    <x v="3"/>
    <s v="kcc_krone deal"/>
    <n v="360"/>
    <n v="1"/>
    <n v="360"/>
    <n v="100148310"/>
    <x v="1"/>
    <s v="C-MUX-100111"/>
    <n v="0"/>
    <s v="cod"/>
    <d v="2016-07-04T00:00:00"/>
    <s v="Net"/>
    <n v="360"/>
    <n v="2016"/>
    <n v="7"/>
    <s v="2016-7"/>
    <d v="2023-07-16T00:00:00"/>
    <s v="FY17"/>
    <n v="43"/>
  </r>
  <r>
    <n v="212455"/>
    <s v="canceled"/>
    <x v="3"/>
    <s v="kkc_Jasmine King Air Freshener"/>
    <n v="144"/>
    <n v="1"/>
    <n v="144"/>
    <n v="100148311"/>
    <x v="5"/>
    <s v="\N"/>
    <n v="0"/>
    <s v="cod"/>
    <d v="2016-07-04T00:00:00"/>
    <s v="Gross"/>
    <n v="144"/>
    <n v="2016"/>
    <n v="7"/>
    <s v="2016-7"/>
    <d v="2023-07-16T00:00:00"/>
    <s v="FY17"/>
    <n v="133"/>
  </r>
  <r>
    <n v="212456"/>
    <s v="order_refunded"/>
    <x v="3"/>
    <s v="Veet_1"/>
    <n v="165"/>
    <n v="1"/>
    <n v="165"/>
    <n v="100148312"/>
    <x v="1"/>
    <s v="\N"/>
    <n v="0"/>
    <s v="cod"/>
    <d v="2016-07-04T00:00:00"/>
    <s v="Valid"/>
    <n v="165"/>
    <n v="2016"/>
    <n v="7"/>
    <s v="2016-7"/>
    <d v="2023-07-16T00:00:00"/>
    <s v="FY17"/>
    <n v="304"/>
  </r>
  <r>
    <n v="212457"/>
    <s v="complete"/>
    <x v="3"/>
    <s v="kcc_krone deal"/>
    <n v="360"/>
    <n v="1"/>
    <n v="360"/>
    <n v="100148313"/>
    <x v="1"/>
    <s v="C-MUX-45342"/>
    <n v="0"/>
    <s v="cod"/>
    <d v="2016-07-04T00:00:00"/>
    <s v="Net"/>
    <n v="360"/>
    <n v="2016"/>
    <n v="7"/>
    <s v="2016-7"/>
    <d v="2023-07-16T00:00:00"/>
    <s v="FY17"/>
    <n v="43"/>
  </r>
  <r>
    <n v="212458"/>
    <s v="complete"/>
    <x v="3"/>
    <s v="kcc_krone deal"/>
    <n v="360"/>
    <n v="1"/>
    <n v="360"/>
    <n v="100148314"/>
    <x v="1"/>
    <s v="C-MUX-45338"/>
    <n v="0"/>
    <s v="cod"/>
    <d v="2016-07-04T00:00:00"/>
    <s v="Net"/>
    <n v="360"/>
    <n v="2016"/>
    <n v="7"/>
    <s v="2016-7"/>
    <d v="2023-07-16T00:00:00"/>
    <s v="FY17"/>
    <n v="43"/>
  </r>
  <r>
    <n v="212459"/>
    <s v="complete"/>
    <x v="3"/>
    <s v="kkc_ Icy Menthol Oasis Prickly Heat Powder"/>
    <n v="80"/>
    <n v="1"/>
    <n v="80"/>
    <n v="100148315"/>
    <x v="1"/>
    <s v="C-MUX-47458"/>
    <n v="0"/>
    <s v="cod"/>
    <d v="2016-07-04T00:00:00"/>
    <s v="Net"/>
    <n v="80"/>
    <n v="2016"/>
    <n v="7"/>
    <s v="2016-7"/>
    <d v="2023-07-16T00:00:00"/>
    <s v="FY17"/>
    <n v="43"/>
  </r>
  <r>
    <n v="212460"/>
    <s v="complete"/>
    <x v="3"/>
    <s v="kkc_Lemon Oasis Prickly Heat Powder"/>
    <n v="80"/>
    <n v="1"/>
    <n v="80"/>
    <n v="100148316"/>
    <x v="5"/>
    <s v="C-MUX-47458"/>
    <n v="0"/>
    <s v="cod"/>
    <d v="2016-07-04T00:00:00"/>
    <s v="Net"/>
    <n v="80"/>
    <n v="2016"/>
    <n v="7"/>
    <s v="2016-7"/>
    <d v="2023-07-16T00:00:00"/>
    <s v="FY17"/>
    <n v="43"/>
  </r>
  <r>
    <n v="212461"/>
    <s v="complete"/>
    <x v="3"/>
    <s v="Dany_Powerbank Pb- 41"/>
    <n v="1050"/>
    <n v="1"/>
    <n v="1050"/>
    <n v="100148317"/>
    <x v="3"/>
    <s v="\N"/>
    <n v="0"/>
    <s v="cod"/>
    <d v="2016-07-04T00:00:00"/>
    <s v="Net"/>
    <n v="1050"/>
    <n v="2016"/>
    <n v="7"/>
    <s v="2016-7"/>
    <d v="2023-07-16T00:00:00"/>
    <s v="FY17"/>
    <n v="452"/>
  </r>
  <r>
    <n v="212462"/>
    <s v="canceled"/>
    <x v="3"/>
    <s v="AC_75"/>
    <n v="999"/>
    <n v="1"/>
    <n v="999"/>
    <n v="100148318"/>
    <x v="0"/>
    <s v="\N"/>
    <n v="0"/>
    <s v="cod"/>
    <d v="2016-07-04T00:00:00"/>
    <s v="Gross"/>
    <n v="999"/>
    <n v="2016"/>
    <n v="7"/>
    <s v="2016-7"/>
    <d v="2023-07-16T00:00:00"/>
    <s v="FY17"/>
    <n v="453"/>
  </r>
  <r>
    <n v="212463"/>
    <s v="complete"/>
    <x v="3"/>
    <s v="KCC_OASIS LEMON"/>
    <n v="140"/>
    <n v="1"/>
    <n v="140"/>
    <n v="100148319"/>
    <x v="1"/>
    <s v="C-MUX-60390"/>
    <n v="0"/>
    <s v="cod"/>
    <d v="2016-07-04T00:00:00"/>
    <s v="Net"/>
    <n v="140"/>
    <n v="2016"/>
    <n v="7"/>
    <s v="2016-7"/>
    <d v="2023-07-16T00:00:00"/>
    <s v="FY17"/>
    <n v="43"/>
  </r>
  <r>
    <n v="212464"/>
    <s v="canceled"/>
    <x v="3"/>
    <s v="ESPICO_Classic Cotton-Skin-32"/>
    <n v="350"/>
    <n v="1"/>
    <n v="350"/>
    <n v="100148320"/>
    <x v="0"/>
    <s v="\N"/>
    <n v="0"/>
    <s v="mcblite"/>
    <d v="2016-07-04T00:00:00"/>
    <s v="Gross"/>
    <n v="350"/>
    <n v="2016"/>
    <n v="7"/>
    <s v="2016-7"/>
    <d v="2023-07-16T00:00:00"/>
    <s v="FY17"/>
    <n v="454"/>
  </r>
  <r>
    <n v="212466"/>
    <s v="complete"/>
    <x v="3"/>
    <s v="Audionic  BT125 Speaker"/>
    <n v="775"/>
    <n v="1"/>
    <n v="2150"/>
    <n v="100148321"/>
    <x v="11"/>
    <s v="\N"/>
    <n v="0"/>
    <s v="cod"/>
    <d v="2016-07-04T00:00:00"/>
    <s v="Net"/>
    <n v="775"/>
    <n v="2016"/>
    <n v="7"/>
    <s v="2016-7"/>
    <d v="2023-07-16T00:00:00"/>
    <s v="FY17"/>
    <n v="455"/>
  </r>
  <r>
    <n v="212467"/>
    <s v="complete"/>
    <x v="3"/>
    <s v="Audionic_B-880"/>
    <n v="1375"/>
    <n v="1"/>
    <n v="2150"/>
    <n v="100148321"/>
    <x v="11"/>
    <s v="\N"/>
    <n v="0"/>
    <s v="cod"/>
    <d v="2016-07-04T00:00:00"/>
    <s v="Net"/>
    <n v="1375"/>
    <n v="2016"/>
    <n v="7"/>
    <s v="2016-7"/>
    <d v="2023-07-16T00:00:00"/>
    <s v="FY17"/>
    <n v="455"/>
  </r>
  <r>
    <n v="212470"/>
    <s v="canceled"/>
    <x v="3"/>
    <s v="GBH-GL218-Fawn-11"/>
    <n v="1295"/>
    <n v="1"/>
    <n v="1295"/>
    <n v="100148325"/>
    <x v="0"/>
    <s v="\N"/>
    <n v="0"/>
    <s v="cod"/>
    <d v="2016-07-04T00:00:00"/>
    <s v="Gross"/>
    <n v="1295"/>
    <n v="2016"/>
    <n v="7"/>
    <s v="2016-7"/>
    <d v="2023-07-16T00:00:00"/>
    <s v="FY17"/>
    <n v="453"/>
  </r>
  <r>
    <n v="212469"/>
    <s v="complete"/>
    <x v="3"/>
    <s v="kcc_krone deal"/>
    <n v="360"/>
    <n v="1"/>
    <n v="360"/>
    <n v="100148323"/>
    <x v="1"/>
    <s v="C-KHC-34670"/>
    <n v="0"/>
    <s v="cod"/>
    <d v="2016-07-04T00:00:00"/>
    <s v="Net"/>
    <n v="360"/>
    <n v="2016"/>
    <n v="7"/>
    <s v="2016-7"/>
    <d v="2023-07-16T00:00:00"/>
    <s v="FY17"/>
    <n v="114"/>
  </r>
  <r>
    <n v="212468"/>
    <s v="complete"/>
    <x v="3"/>
    <s v="kcc_fresh"/>
    <n v="180"/>
    <n v="1"/>
    <n v="180"/>
    <n v="100148322"/>
    <x v="1"/>
    <s v="C-MUX-104107"/>
    <n v="0"/>
    <s v="cod"/>
    <d v="2016-07-04T00:00:00"/>
    <s v="Net"/>
    <n v="180"/>
    <n v="2016"/>
    <n v="7"/>
    <s v="2016-7"/>
    <d v="2023-07-16T00:00:00"/>
    <s v="FY17"/>
    <n v="43"/>
  </r>
  <r>
    <n v="212472"/>
    <s v="complete"/>
    <x v="3"/>
    <s v="cr_PAN MASALA ( SWEET)-200 GM"/>
    <n v="130"/>
    <n v="1"/>
    <n v="130"/>
    <n v="100148324"/>
    <x v="2"/>
    <s v="\N"/>
    <n v="0"/>
    <s v="cod"/>
    <d v="2016-07-04T00:00:00"/>
    <s v="Net"/>
    <n v="130"/>
    <n v="2016"/>
    <n v="7"/>
    <s v="2016-7"/>
    <d v="2023-07-16T00:00:00"/>
    <s v="FY17"/>
    <n v="456"/>
  </r>
  <r>
    <n v="212473"/>
    <s v="complete"/>
    <x v="3"/>
    <s v="kcc_krone deal"/>
    <n v="360"/>
    <n v="1"/>
    <n v="360"/>
    <n v="100148326"/>
    <x v="1"/>
    <s v="C-KHC-34670"/>
    <n v="0"/>
    <s v="cod"/>
    <d v="2016-07-04T00:00:00"/>
    <s v="Net"/>
    <n v="360"/>
    <n v="2016"/>
    <n v="7"/>
    <s v="2016-7"/>
    <d v="2023-07-16T00:00:00"/>
    <s v="FY17"/>
    <n v="114"/>
  </r>
  <r>
    <n v="212474"/>
    <s v="complete"/>
    <x v="3"/>
    <s v="kkc_ Icy Menthol Oasis Prickly Heat Powder"/>
    <n v="80"/>
    <n v="1"/>
    <n v="80"/>
    <n v="100148327"/>
    <x v="1"/>
    <s v="C-MUX-102808"/>
    <n v="0"/>
    <s v="cod"/>
    <d v="2016-07-04T00:00:00"/>
    <s v="Net"/>
    <n v="80"/>
    <n v="2016"/>
    <n v="7"/>
    <s v="2016-7"/>
    <d v="2023-07-16T00:00:00"/>
    <s v="FY17"/>
    <n v="43"/>
  </r>
  <r>
    <n v="212475"/>
    <s v="complete"/>
    <x v="3"/>
    <s v="UK_Namkino Mix Nimco 400 Gms"/>
    <n v="170"/>
    <n v="1"/>
    <n v="170"/>
    <n v="100148328"/>
    <x v="2"/>
    <s v="\N"/>
    <n v="0"/>
    <s v="cod"/>
    <d v="2016-07-04T00:00:00"/>
    <s v="Net"/>
    <n v="170"/>
    <n v="2016"/>
    <n v="7"/>
    <s v="2016-7"/>
    <d v="2023-07-16T00:00:00"/>
    <s v="FY17"/>
    <n v="456"/>
  </r>
  <r>
    <n v="212476"/>
    <s v="complete"/>
    <x v="3"/>
    <s v="kcc_krone deal"/>
    <n v="360"/>
    <n v="1"/>
    <n v="360"/>
    <n v="100148329"/>
    <x v="1"/>
    <s v="C-KHC-44287"/>
    <n v="0"/>
    <s v="cod"/>
    <d v="2016-07-04T00:00:00"/>
    <s v="Net"/>
    <n v="360"/>
    <n v="2016"/>
    <n v="7"/>
    <s v="2016-7"/>
    <d v="2023-07-16T00:00:00"/>
    <s v="FY17"/>
    <n v="114"/>
  </r>
  <r>
    <n v="212477"/>
    <s v="complete"/>
    <x v="3"/>
    <s v="RS_Karachi Halwa Tin"/>
    <n v="280"/>
    <n v="1"/>
    <n v="280"/>
    <n v="100148330"/>
    <x v="2"/>
    <s v="\N"/>
    <n v="0"/>
    <s v="cod"/>
    <d v="2016-07-04T00:00:00"/>
    <s v="Net"/>
    <n v="280"/>
    <n v="2016"/>
    <n v="7"/>
    <s v="2016-7"/>
    <d v="2023-07-16T00:00:00"/>
    <s v="FY17"/>
    <n v="457"/>
  </r>
  <r>
    <n v="212478"/>
    <s v="order_refunded"/>
    <x v="3"/>
    <s v="Veet_2"/>
    <n v="165"/>
    <n v="1"/>
    <n v="165"/>
    <n v="100148331"/>
    <x v="1"/>
    <s v="\N"/>
    <n v="0"/>
    <s v="cod"/>
    <d v="2016-07-04T00:00:00"/>
    <s v="Valid"/>
    <n v="165"/>
    <n v="2016"/>
    <n v="7"/>
    <s v="2016-7"/>
    <d v="2023-07-16T00:00:00"/>
    <s v="FY17"/>
    <n v="304"/>
  </r>
  <r>
    <n v="212479"/>
    <s v="canceled"/>
    <x v="3"/>
    <s v="Samsung GALAXY NOTE-5"/>
    <n v="71999"/>
    <n v="1"/>
    <n v="71999"/>
    <n v="100148332"/>
    <x v="3"/>
    <s v="R-LHW-104415"/>
    <n v="0"/>
    <s v="cod"/>
    <d v="2016-07-04T00:00:00"/>
    <s v="Gross"/>
    <n v="71999"/>
    <n v="2016"/>
    <n v="7"/>
    <s v="2016-7"/>
    <d v="2023-07-16T00:00:00"/>
    <s v="FY17"/>
    <n v="458"/>
  </r>
  <r>
    <n v="212480"/>
    <s v="canceled"/>
    <x v="3"/>
    <s v="dawlance_Refrigerator 9170WB Energy Saver"/>
    <n v="33685"/>
    <n v="1"/>
    <n v="33685"/>
    <n v="100148333"/>
    <x v="4"/>
    <s v="R-GUJ-105814"/>
    <n v="0"/>
    <s v="cod"/>
    <d v="2016-07-04T00:00:00"/>
    <s v="Gross"/>
    <n v="33685"/>
    <n v="2016"/>
    <n v="7"/>
    <s v="2016-7"/>
    <d v="2023-07-16T00:00:00"/>
    <s v="FY17"/>
    <n v="459"/>
  </r>
  <r>
    <n v="212481"/>
    <s v="order_refunded"/>
    <x v="3"/>
    <s v="Veet_12"/>
    <n v="330"/>
    <n v="1"/>
    <n v="330"/>
    <n v="100148334"/>
    <x v="1"/>
    <s v="\N"/>
    <n v="0"/>
    <s v="cod"/>
    <d v="2016-07-04T00:00:00"/>
    <s v="Valid"/>
    <n v="330"/>
    <n v="2016"/>
    <n v="7"/>
    <s v="2016-7"/>
    <d v="2023-07-16T00:00:00"/>
    <s v="FY17"/>
    <n v="318"/>
  </r>
  <r>
    <n v="212482"/>
    <s v="canceled"/>
    <x v="3"/>
    <s v="sentiments_Ferrero Rocher Gift Box"/>
    <n v="1"/>
    <n v="1"/>
    <n v="1"/>
    <n v="100148335"/>
    <x v="8"/>
    <s v="\N"/>
    <n v="0"/>
    <s v="cod"/>
    <d v="2016-07-04T00:00:00"/>
    <s v="Gross"/>
    <n v="1"/>
    <n v="2016"/>
    <n v="7"/>
    <s v="2016-7"/>
    <d v="2023-07-16T00:00:00"/>
    <s v="FY17"/>
    <n v="445"/>
  </r>
  <r>
    <n v="212483"/>
    <s v="canceled"/>
    <x v="3"/>
    <s v="sentiments_Ferrero Rocher Gift Box"/>
    <n v="1"/>
    <n v="1"/>
    <n v="1"/>
    <n v="100148336"/>
    <x v="8"/>
    <s v="\N"/>
    <n v="0"/>
    <s v="cod"/>
    <d v="2016-07-04T00:00:00"/>
    <s v="Gross"/>
    <n v="1"/>
    <n v="2016"/>
    <n v="7"/>
    <s v="2016-7"/>
    <d v="2023-07-16T00:00:00"/>
    <s v="FY17"/>
    <n v="460"/>
  </r>
  <r>
    <n v="212484"/>
    <s v="complete"/>
    <x v="3"/>
    <s v="RS_Nan Khatai"/>
    <n v="210"/>
    <n v="1"/>
    <n v="210"/>
    <n v="100148337"/>
    <x v="2"/>
    <s v="\N"/>
    <n v="0"/>
    <s v="cod"/>
    <d v="2016-07-04T00:00:00"/>
    <s v="Net"/>
    <n v="210"/>
    <n v="2016"/>
    <n v="7"/>
    <s v="2016-7"/>
    <d v="2023-07-16T00:00:00"/>
    <s v="FY17"/>
    <n v="282"/>
  </r>
  <r>
    <n v="212485"/>
    <s v="complete"/>
    <x v="3"/>
    <s v="kcc_krone deal"/>
    <n v="360"/>
    <n v="1"/>
    <n v="360"/>
    <n v="100148338"/>
    <x v="1"/>
    <s v="\N"/>
    <n v="0"/>
    <s v="cod"/>
    <d v="2016-07-04T00:00:00"/>
    <s v="Net"/>
    <n v="360"/>
    <n v="2016"/>
    <n v="7"/>
    <s v="2016-7"/>
    <d v="2023-07-16T00:00:00"/>
    <s v="FY17"/>
    <n v="461"/>
  </r>
  <r>
    <n v="212486"/>
    <s v="canceled"/>
    <x v="3"/>
    <s v="Getiit_Joy"/>
    <n v="3750"/>
    <n v="2"/>
    <n v="7500"/>
    <n v="100148339"/>
    <x v="6"/>
    <s v="\N"/>
    <n v="0"/>
    <s v="mygateway"/>
    <d v="2016-07-04T00:00:00"/>
    <s v="Gross"/>
    <n v="7500"/>
    <n v="2016"/>
    <n v="7"/>
    <s v="2016-7"/>
    <d v="2023-07-16T00:00:00"/>
    <s v="FY17"/>
    <n v="462"/>
  </r>
  <r>
    <n v="212487"/>
    <s v="complete"/>
    <x v="3"/>
    <s v="vitamin_Milk Thistle Liver Formula"/>
    <n v="480"/>
    <n v="1"/>
    <n v="480"/>
    <n v="100148340"/>
    <x v="13"/>
    <s v="\N"/>
    <n v="0"/>
    <s v="cod"/>
    <d v="2016-07-04T00:00:00"/>
    <s v="Net"/>
    <n v="480"/>
    <n v="2016"/>
    <n v="7"/>
    <s v="2016-7"/>
    <d v="2023-07-16T00:00:00"/>
    <s v="FY17"/>
    <n v="36"/>
  </r>
  <r>
    <n v="212488"/>
    <s v="complete"/>
    <x v="3"/>
    <s v="MEGUIAR_G9719"/>
    <n v="1100"/>
    <n v="1"/>
    <n v="5420"/>
    <n v="100148341"/>
    <x v="9"/>
    <s v="\N"/>
    <n v="0"/>
    <s v="cod"/>
    <d v="2016-07-04T00:00:00"/>
    <s v="Net"/>
    <n v="1100"/>
    <n v="2016"/>
    <n v="7"/>
    <s v="2016-7"/>
    <d v="2023-07-16T00:00:00"/>
    <s v="FY17"/>
    <n v="463"/>
  </r>
  <r>
    <n v="212489"/>
    <s v="complete"/>
    <x v="3"/>
    <s v="MEGUIAR_G12711"/>
    <n v="2800"/>
    <n v="1"/>
    <n v="5420"/>
    <n v="100148341"/>
    <x v="9"/>
    <s v="\N"/>
    <n v="0"/>
    <s v="cod"/>
    <d v="2016-07-04T00:00:00"/>
    <s v="Net"/>
    <n v="2800"/>
    <n v="2016"/>
    <n v="7"/>
    <s v="2016-7"/>
    <d v="2023-07-16T00:00:00"/>
    <s v="FY17"/>
    <n v="463"/>
  </r>
  <r>
    <n v="212490"/>
    <s v="complete"/>
    <x v="3"/>
    <s v="MEGUIAR_M0716"/>
    <n v="1520"/>
    <n v="1"/>
    <n v="5420"/>
    <n v="100148341"/>
    <x v="9"/>
    <s v="\N"/>
    <n v="0"/>
    <s v="cod"/>
    <d v="2016-07-04T00:00:00"/>
    <s v="Net"/>
    <n v="1520"/>
    <n v="2016"/>
    <n v="7"/>
    <s v="2016-7"/>
    <d v="2023-07-16T00:00:00"/>
    <s v="FY17"/>
    <n v="463"/>
  </r>
  <r>
    <n v="212491"/>
    <s v="refund"/>
    <x v="3"/>
    <s v="Atiqa_AO-3"/>
    <n v="285"/>
    <n v="2"/>
    <n v="570"/>
    <n v="100148342"/>
    <x v="1"/>
    <s v="\N"/>
    <n v="0"/>
    <s v="cod"/>
    <d v="2016-07-04T00:00:00"/>
    <s v="Valid"/>
    <n v="570"/>
    <n v="2016"/>
    <n v="7"/>
    <s v="2016-7"/>
    <d v="2023-07-16T00:00:00"/>
    <s v="FY17"/>
    <n v="464"/>
  </r>
  <r>
    <n v="212493"/>
    <s v="complete"/>
    <x v="3"/>
    <s v="kkc_Kingtox 450ml Classic Green All Insect Killer Spray"/>
    <n v="251"/>
    <n v="1"/>
    <n v="51"/>
    <n v="100148344"/>
    <x v="5"/>
    <s v="\N"/>
    <n v="0"/>
    <s v="cod"/>
    <d v="2016-07-04T00:00:00"/>
    <s v="Net"/>
    <n v="251"/>
    <n v="2016"/>
    <n v="7"/>
    <s v="2016-7"/>
    <d v="2023-07-16T00:00:00"/>
    <s v="FY17"/>
    <n v="465"/>
  </r>
  <r>
    <n v="212492"/>
    <s v="complete"/>
    <x v="3"/>
    <s v="Huawei Y221"/>
    <n v="4530"/>
    <n v="1"/>
    <n v="4530"/>
    <n v="100148343"/>
    <x v="3"/>
    <s v="C-MUX-104110"/>
    <n v="0"/>
    <s v="cod"/>
    <d v="2016-07-04T00:00:00"/>
    <s v="Net"/>
    <n v="4530"/>
    <n v="2016"/>
    <n v="7"/>
    <s v="2016-7"/>
    <d v="2023-07-16T00:00:00"/>
    <s v="FY17"/>
    <n v="130"/>
  </r>
  <r>
    <n v="212494"/>
    <s v="complete"/>
    <x v="3"/>
    <s v="MYWALET_MW-001-D2-D-BROWN"/>
    <n v="512"/>
    <n v="2"/>
    <n v="1024"/>
    <n v="100148345"/>
    <x v="6"/>
    <s v="\N"/>
    <n v="0"/>
    <s v="cod"/>
    <d v="2016-07-04T00:00:00"/>
    <s v="Net"/>
    <n v="1024"/>
    <n v="2016"/>
    <n v="7"/>
    <s v="2016-7"/>
    <d v="2023-07-16T00:00:00"/>
    <s v="FY17"/>
    <n v="466"/>
  </r>
  <r>
    <n v="212495"/>
    <s v="complete"/>
    <x v="3"/>
    <s v="BO_DIY-Rc-Red"/>
    <n v="4500"/>
    <n v="1"/>
    <n v="9300"/>
    <n v="100148346"/>
    <x v="7"/>
    <s v="\N"/>
    <n v="0"/>
    <s v="ublcreditcard"/>
    <d v="2016-07-04T00:00:00"/>
    <s v="Net"/>
    <n v="4500"/>
    <n v="2016"/>
    <n v="7"/>
    <s v="2016-7"/>
    <d v="2023-07-16T00:00:00"/>
    <s v="FY17"/>
    <n v="467"/>
  </r>
  <r>
    <n v="212496"/>
    <s v="complete"/>
    <x v="3"/>
    <s v="BO_topspeedRC-black"/>
    <n v="4800"/>
    <n v="1"/>
    <n v="9300"/>
    <n v="100148346"/>
    <x v="7"/>
    <s v="\N"/>
    <n v="0"/>
    <s v="ublcreditcard"/>
    <d v="2016-07-04T00:00:00"/>
    <s v="Net"/>
    <n v="4800"/>
    <n v="2016"/>
    <n v="7"/>
    <s v="2016-7"/>
    <d v="2023-07-16T00:00:00"/>
    <s v="FY17"/>
    <n v="467"/>
  </r>
  <r>
    <n v="212497"/>
    <s v="complete"/>
    <x v="3"/>
    <s v="kcc_krone deal"/>
    <n v="360"/>
    <n v="4"/>
    <n v="1440"/>
    <n v="100148347"/>
    <x v="1"/>
    <s v=" R-MUX-90516"/>
    <n v="0"/>
    <s v="cod"/>
    <d v="2016-07-04T00:00:00"/>
    <s v="Net"/>
    <n v="1440"/>
    <n v="2016"/>
    <n v="7"/>
    <s v="2016-7"/>
    <d v="2023-07-16T00:00:00"/>
    <s v="FY17"/>
    <n v="468"/>
  </r>
  <r>
    <n v="212498"/>
    <s v="complete"/>
    <x v="3"/>
    <s v="Farah_1-A"/>
    <n v="2996"/>
    <n v="1"/>
    <n v="1106"/>
    <n v="100148348"/>
    <x v="0"/>
    <s v="\N"/>
    <n v="0"/>
    <s v="cod"/>
    <d v="2016-07-04T00:00:00"/>
    <s v="Net"/>
    <n v="2996"/>
    <n v="2016"/>
    <n v="7"/>
    <s v="2016-7"/>
    <d v="2023-07-16T00:00:00"/>
    <s v="FY17"/>
    <n v="380"/>
  </r>
  <r>
    <n v="212499"/>
    <s v="complete"/>
    <x v="3"/>
    <s v="kcc_glamour deal"/>
    <n v="320"/>
    <n v="4"/>
    <n v="1280"/>
    <n v="100148349"/>
    <x v="1"/>
    <s v=" R-MUX-90516"/>
    <n v="0"/>
    <s v="cod"/>
    <d v="2016-07-04T00:00:00"/>
    <s v="Net"/>
    <n v="1280"/>
    <n v="2016"/>
    <n v="7"/>
    <s v="2016-7"/>
    <d v="2023-07-16T00:00:00"/>
    <s v="FY17"/>
    <n v="468"/>
  </r>
  <r>
    <n v="212500"/>
    <s v="complete"/>
    <x v="3"/>
    <s v="RS_pheni Desi Ghee 1 kg "/>
    <n v="520"/>
    <n v="1"/>
    <n v="520"/>
    <n v="100148350"/>
    <x v="2"/>
    <n v="321"/>
    <n v="0"/>
    <s v="cod"/>
    <d v="2016-07-04T00:00:00"/>
    <s v="Net"/>
    <n v="520"/>
    <n v="2016"/>
    <n v="7"/>
    <s v="2016-7"/>
    <d v="2023-07-16T00:00:00"/>
    <s v="FY17"/>
    <n v="469"/>
  </r>
  <r>
    <n v="212501"/>
    <s v="canceled"/>
    <x v="3"/>
    <s v="PucaM_SS-2715-GREY-43"/>
    <n v="1500"/>
    <n v="1"/>
    <n v="1500"/>
    <n v="100148351"/>
    <x v="6"/>
    <s v="\N"/>
    <n v="0"/>
    <s v="cod"/>
    <d v="2016-07-04T00:00:00"/>
    <s v="Gross"/>
    <n v="1500"/>
    <n v="2016"/>
    <n v="7"/>
    <s v="2016-7"/>
    <d v="2023-07-16T00:00:00"/>
    <s v="FY17"/>
    <n v="470"/>
  </r>
  <r>
    <n v="212503"/>
    <s v="order_refunded"/>
    <x v="3"/>
    <s v="AKL_A131130455_SS-145_Black"/>
    <n v="6850"/>
    <n v="1"/>
    <n v="6850"/>
    <n v="100148352"/>
    <x v="0"/>
    <s v="R-PEW-41424"/>
    <n v="0"/>
    <s v="cod"/>
    <d v="2016-07-04T00:00:00"/>
    <s v="Valid"/>
    <n v="6850"/>
    <n v="2016"/>
    <n v="7"/>
    <s v="2016-7"/>
    <d v="2023-07-16T00:00:00"/>
    <s v="FY17"/>
    <n v="42"/>
  </r>
  <r>
    <n v="212504"/>
    <s v="complete"/>
    <x v="3"/>
    <s v="RS_Pheni Desi Ghee 500gm"/>
    <n v="260"/>
    <n v="2"/>
    <n v="520"/>
    <n v="100148353"/>
    <x v="2"/>
    <n v="90649"/>
    <n v="0"/>
    <s v="cod"/>
    <d v="2016-07-04T00:00:00"/>
    <s v="Net"/>
    <n v="520"/>
    <n v="2016"/>
    <n v="7"/>
    <s v="2016-7"/>
    <d v="2023-07-16T00:00:00"/>
    <s v="FY17"/>
    <n v="471"/>
  </r>
  <r>
    <n v="212505"/>
    <s v="canceled"/>
    <x v="3"/>
    <s v="sentiments_Ferrero Rocher Gift Box"/>
    <n v="1"/>
    <n v="1"/>
    <n v="1"/>
    <n v="100148354"/>
    <x v="8"/>
    <s v="\N"/>
    <n v="0"/>
    <s v="cod"/>
    <d v="2016-07-04T00:00:00"/>
    <s v="Gross"/>
    <n v="1"/>
    <n v="2016"/>
    <n v="7"/>
    <s v="2016-7"/>
    <d v="2023-07-16T00:00:00"/>
    <s v="FY17"/>
    <n v="472"/>
  </r>
  <r>
    <n v="212506"/>
    <s v="complete"/>
    <x v="3"/>
    <s v="Turk &amp; Fillmore Lazaretto Tan-46-12"/>
    <n v="14500"/>
    <n v="1"/>
    <n v="32088"/>
    <n v="100148355"/>
    <x v="6"/>
    <s v="\N"/>
    <n v="0"/>
    <s v="cod"/>
    <d v="2016-07-04T00:00:00"/>
    <s v="Net"/>
    <n v="14500"/>
    <n v="2016"/>
    <n v="7"/>
    <s v="2016-7"/>
    <d v="2023-07-16T00:00:00"/>
    <s v="FY17"/>
    <n v="473"/>
  </r>
  <r>
    <n v="212508"/>
    <s v="complete"/>
    <x v="3"/>
    <s v="sst_preservatif-Regular fit-Xlarge"/>
    <n v="1950"/>
    <n v="1"/>
    <n v="32088"/>
    <n v="100148355"/>
    <x v="6"/>
    <s v="\N"/>
    <n v="0"/>
    <s v="cod"/>
    <d v="2016-07-04T00:00:00"/>
    <s v="Net"/>
    <n v="1950"/>
    <n v="2016"/>
    <n v="7"/>
    <s v="2016-7"/>
    <d v="2023-07-16T00:00:00"/>
    <s v="FY17"/>
    <n v="473"/>
  </r>
  <r>
    <n v="212510"/>
    <s v="complete"/>
    <x v="3"/>
    <s v="Nz_6006-XL"/>
    <n v="1499"/>
    <n v="1"/>
    <n v="32088"/>
    <n v="100148355"/>
    <x v="6"/>
    <s v="\N"/>
    <n v="0"/>
    <s v="cod"/>
    <d v="2016-07-04T00:00:00"/>
    <s v="Net"/>
    <n v="1499"/>
    <n v="2016"/>
    <n v="7"/>
    <s v="2016-7"/>
    <d v="2023-07-16T00:00:00"/>
    <s v="FY17"/>
    <n v="473"/>
  </r>
  <r>
    <n v="212512"/>
    <s v="complete"/>
    <x v="3"/>
    <s v="Ajmery_BRR-590-XL"/>
    <n v="899"/>
    <n v="1"/>
    <n v="32088"/>
    <n v="100148355"/>
    <x v="6"/>
    <s v="\N"/>
    <n v="0"/>
    <s v="cod"/>
    <d v="2016-07-04T00:00:00"/>
    <s v="Net"/>
    <n v="899"/>
    <n v="2016"/>
    <n v="7"/>
    <s v="2016-7"/>
    <d v="2023-07-16T00:00:00"/>
    <s v="FY17"/>
    <n v="473"/>
  </r>
  <r>
    <n v="212514"/>
    <s v="complete"/>
    <x v="3"/>
    <s v="shubinak_SM-WWB39-14-cargo-XL - 40"/>
    <n v="4000"/>
    <n v="1"/>
    <n v="32088"/>
    <n v="100148355"/>
    <x v="6"/>
    <s v="\N"/>
    <n v="0"/>
    <s v="cod"/>
    <d v="2016-07-04T00:00:00"/>
    <s v="Net"/>
    <n v="4000"/>
    <n v="2016"/>
    <n v="7"/>
    <s v="2016-7"/>
    <d v="2023-07-16T00:00:00"/>
    <s v="FY17"/>
    <n v="473"/>
  </r>
  <r>
    <n v="212516"/>
    <s v="complete"/>
    <x v="3"/>
    <s v="renna_DC-DFB-GR"/>
    <n v="4400"/>
    <n v="1"/>
    <n v="32088"/>
    <n v="100148355"/>
    <x v="6"/>
    <s v="\N"/>
    <n v="0"/>
    <s v="cod"/>
    <d v="2016-07-04T00:00:00"/>
    <s v="Net"/>
    <n v="4400"/>
    <n v="2016"/>
    <n v="7"/>
    <s v="2016-7"/>
    <d v="2023-07-16T00:00:00"/>
    <s v="FY17"/>
    <n v="473"/>
  </r>
  <r>
    <n v="212517"/>
    <s v="complete"/>
    <x v="3"/>
    <s v="redspot_9789696230007"/>
    <n v="470"/>
    <n v="1"/>
    <n v="32088"/>
    <n v="100148355"/>
    <x v="15"/>
    <s v="\N"/>
    <n v="0"/>
    <s v="cod"/>
    <d v="2016-07-04T00:00:00"/>
    <s v="Net"/>
    <n v="470"/>
    <n v="2016"/>
    <n v="7"/>
    <s v="2016-7"/>
    <d v="2023-07-16T00:00:00"/>
    <s v="FY17"/>
    <n v="473"/>
  </r>
  <r>
    <n v="212518"/>
    <s v="complete"/>
    <x v="3"/>
    <s v="redspot_9789810445210"/>
    <n v="920"/>
    <n v="1"/>
    <n v="32088"/>
    <n v="100148355"/>
    <x v="15"/>
    <s v="\N"/>
    <n v="0"/>
    <s v="cod"/>
    <d v="2016-07-04T00:00:00"/>
    <s v="Net"/>
    <n v="920"/>
    <n v="2016"/>
    <n v="7"/>
    <s v="2016-7"/>
    <d v="2023-07-16T00:00:00"/>
    <s v="FY17"/>
    <n v="473"/>
  </r>
  <r>
    <n v="212519"/>
    <s v="complete"/>
    <x v="3"/>
    <s v="redspot_9789810517397"/>
    <n v="1000"/>
    <n v="1"/>
    <n v="32088"/>
    <n v="100148355"/>
    <x v="15"/>
    <s v="\N"/>
    <n v="0"/>
    <s v="cod"/>
    <d v="2016-07-04T00:00:00"/>
    <s v="Net"/>
    <n v="1000"/>
    <n v="2016"/>
    <n v="7"/>
    <s v="2016-7"/>
    <d v="2023-07-16T00:00:00"/>
    <s v="FY17"/>
    <n v="473"/>
  </r>
  <r>
    <n v="212520"/>
    <s v="complete"/>
    <x v="3"/>
    <s v="redspot_9789696230243"/>
    <n v="450"/>
    <n v="1"/>
    <n v="32088"/>
    <n v="100148355"/>
    <x v="15"/>
    <s v="\N"/>
    <n v="0"/>
    <s v="cod"/>
    <d v="2016-07-04T00:00:00"/>
    <s v="Net"/>
    <n v="450"/>
    <n v="2016"/>
    <n v="7"/>
    <s v="2016-7"/>
    <d v="2023-07-16T00:00:00"/>
    <s v="FY17"/>
    <n v="473"/>
  </r>
  <r>
    <n v="212521"/>
    <s v="complete"/>
    <x v="3"/>
    <s v="Eglo_13359"/>
    <n v="2000"/>
    <n v="1"/>
    <n v="32088"/>
    <n v="100148355"/>
    <x v="5"/>
    <s v="\N"/>
    <n v="0"/>
    <s v="cod"/>
    <d v="2016-07-04T00:00:00"/>
    <s v="Net"/>
    <n v="2000"/>
    <n v="2016"/>
    <n v="7"/>
    <s v="2016-7"/>
    <d v="2023-07-16T00:00:00"/>
    <s v="FY17"/>
    <n v="473"/>
  </r>
  <r>
    <n v="212522"/>
    <s v="canceled"/>
    <x v="3"/>
    <s v="RUB_Rubian_Selfie Stick"/>
    <n v="800"/>
    <n v="1"/>
    <n v="800"/>
    <n v="100148356"/>
    <x v="3"/>
    <s v="\N"/>
    <n v="0"/>
    <s v="cod"/>
    <d v="2016-07-04T00:00:00"/>
    <s v="Gross"/>
    <n v="800"/>
    <n v="2016"/>
    <n v="7"/>
    <s v="2016-7"/>
    <d v="2023-07-16T00:00:00"/>
    <s v="FY17"/>
    <n v="474"/>
  </r>
  <r>
    <n v="212523"/>
    <s v="canceled"/>
    <x v="3"/>
    <s v="Al Muhafiz Sohan Halwa Walnut"/>
    <n v="510"/>
    <n v="1"/>
    <n v="510"/>
    <n v="100148357"/>
    <x v="2"/>
    <s v="\N"/>
    <n v="0"/>
    <s v="cod"/>
    <d v="2016-07-04T00:00:00"/>
    <s v="Gross"/>
    <n v="510"/>
    <n v="2016"/>
    <n v="7"/>
    <s v="2016-7"/>
    <d v="2023-07-16T00:00:00"/>
    <s v="FY17"/>
    <n v="475"/>
  </r>
  <r>
    <n v="212524"/>
    <s v="complete"/>
    <x v="3"/>
    <s v="Audionic_LT-489"/>
    <n v="525"/>
    <n v="2"/>
    <n v="0"/>
    <n v="100148358"/>
    <x v="11"/>
    <s v="\N"/>
    <n v="0"/>
    <s v="productcredit"/>
    <d v="2016-07-04T00:00:00"/>
    <s v="Net"/>
    <n v="1050"/>
    <n v="2016"/>
    <n v="7"/>
    <s v="2016-7"/>
    <d v="2023-07-16T00:00:00"/>
    <s v="FY17"/>
    <n v="476"/>
  </r>
  <r>
    <n v="212525"/>
    <s v="canceled"/>
    <x v="3"/>
    <s v="Qmobile W15"/>
    <n v="5050"/>
    <n v="2"/>
    <n v="20800"/>
    <n v="100148359"/>
    <x v="3"/>
    <s v="\N"/>
    <n v="0"/>
    <s v="cod"/>
    <d v="2016-07-04T00:00:00"/>
    <s v="Gross"/>
    <n v="10100"/>
    <n v="2016"/>
    <n v="7"/>
    <s v="2016-7"/>
    <d v="2023-07-16T00:00:00"/>
    <s v="FY17"/>
    <n v="477"/>
  </r>
  <r>
    <n v="212526"/>
    <s v="canceled"/>
    <x v="3"/>
    <s v="Q MOBILE Noir W35"/>
    <n v="5350"/>
    <n v="2"/>
    <n v="20800"/>
    <n v="100148359"/>
    <x v="3"/>
    <s v="\N"/>
    <n v="0"/>
    <s v="cod"/>
    <d v="2016-07-04T00:00:00"/>
    <s v="Gross"/>
    <n v="10700"/>
    <n v="2016"/>
    <n v="7"/>
    <s v="2016-7"/>
    <d v="2023-07-16T00:00:00"/>
    <s v="FY17"/>
    <n v="477"/>
  </r>
  <r>
    <n v="212527"/>
    <s v="canceled"/>
    <x v="3"/>
    <s v="UK_Tea Rusk Regular 220 Gms"/>
    <n v="75"/>
    <n v="1"/>
    <n v="75"/>
    <n v="100148360"/>
    <x v="2"/>
    <n v="101531"/>
    <n v="0"/>
    <s v="internetbanking"/>
    <d v="2016-07-04T00:00:00"/>
    <s v="Gross"/>
    <n v="75"/>
    <n v="2016"/>
    <n v="7"/>
    <s v="2016-7"/>
    <d v="2023-07-16T00:00:00"/>
    <s v="FY17"/>
    <n v="478"/>
  </r>
  <r>
    <n v="212528"/>
    <s v="complete"/>
    <x v="3"/>
    <s v="Al Muhafiz Sohan Halwa Almond"/>
    <n v="350"/>
    <n v="1"/>
    <n v="350"/>
    <n v="100148361"/>
    <x v="2"/>
    <s v="\N"/>
    <n v="0"/>
    <s v="cod"/>
    <d v="2016-07-04T00:00:00"/>
    <s v="Net"/>
    <n v="350"/>
    <n v="2016"/>
    <n v="7"/>
    <s v="2016-7"/>
    <d v="2023-07-16T00:00:00"/>
    <s v="FY17"/>
    <n v="294"/>
  </r>
  <r>
    <n v="212529"/>
    <s v="complete"/>
    <x v="3"/>
    <s v="Al Muhafiz Sohan Halwa Almond"/>
    <n v="350"/>
    <n v="1"/>
    <n v="350"/>
    <n v="100148362"/>
    <x v="2"/>
    <s v="\N"/>
    <n v="0"/>
    <s v="cod"/>
    <d v="2016-07-04T00:00:00"/>
    <s v="Net"/>
    <n v="350"/>
    <n v="2016"/>
    <n v="7"/>
    <s v="2016-7"/>
    <d v="2023-07-16T00:00:00"/>
    <s v="FY17"/>
    <n v="294"/>
  </r>
  <r>
    <n v="212530"/>
    <s v="complete"/>
    <x v="3"/>
    <s v="ajmery_TA-6"/>
    <n v="999"/>
    <n v="1"/>
    <n v="999"/>
    <n v="100148363"/>
    <x v="6"/>
    <s v="c-uet-44938"/>
    <n v="0"/>
    <s v="cod"/>
    <d v="2016-07-04T00:00:00"/>
    <s v="Net"/>
    <n v="999"/>
    <n v="2016"/>
    <n v="7"/>
    <s v="2016-7"/>
    <d v="2023-07-16T00:00:00"/>
    <s v="FY17"/>
    <n v="36"/>
  </r>
  <r>
    <n v="212531"/>
    <s v="complete"/>
    <x v="3"/>
    <s v="Royal_Energy saver Fan 56 New Model"/>
    <n v="3900"/>
    <n v="1"/>
    <n v="3900"/>
    <n v="100148364"/>
    <x v="4"/>
    <s v="\N"/>
    <n v="0"/>
    <s v="cod"/>
    <d v="2016-07-04T00:00:00"/>
    <s v="Net"/>
    <n v="3900"/>
    <n v="2016"/>
    <n v="7"/>
    <s v="2016-7"/>
    <d v="2023-07-16T00:00:00"/>
    <s v="FY17"/>
    <n v="479"/>
  </r>
  <r>
    <n v="212532"/>
    <s v="complete"/>
    <x v="3"/>
    <s v="sentiments_Ferrero Rocher Gift Box"/>
    <n v="1"/>
    <n v="1"/>
    <n v="0"/>
    <n v="100148365"/>
    <x v="8"/>
    <s v="\N"/>
    <n v="1"/>
    <s v="cod"/>
    <d v="2016-07-04T00:00:00"/>
    <s v="Net"/>
    <n v="1"/>
    <n v="2016"/>
    <n v="7"/>
    <s v="2016-7"/>
    <d v="2023-07-16T00:00:00"/>
    <s v="FY17"/>
    <n v="480"/>
  </r>
  <r>
    <n v="212533"/>
    <s v="complete"/>
    <x v="3"/>
    <s v="kkc_ Icy Menthol Oasis Prickly Heat Powder"/>
    <n v="80"/>
    <n v="1"/>
    <n v="80"/>
    <n v="100148366"/>
    <x v="1"/>
    <s v="\N"/>
    <n v="0"/>
    <s v="cod"/>
    <d v="2016-07-04T00:00:00"/>
    <s v="Net"/>
    <n v="80"/>
    <n v="2016"/>
    <n v="7"/>
    <s v="2016-7"/>
    <d v="2023-07-16T00:00:00"/>
    <s v="FY17"/>
    <n v="466"/>
  </r>
  <r>
    <n v="212534"/>
    <s v="refund"/>
    <x v="3"/>
    <s v="stitchers_TnT 021-L"/>
    <n v="1999"/>
    <n v="2"/>
    <n v="14397"/>
    <n v="100148367"/>
    <x v="6"/>
    <s v="\N"/>
    <n v="0"/>
    <s v="internetbanking"/>
    <d v="2016-07-04T00:00:00"/>
    <s v="Valid"/>
    <n v="3998"/>
    <n v="2016"/>
    <n v="7"/>
    <s v="2016-7"/>
    <d v="2023-07-16T00:00:00"/>
    <s v="FY17"/>
    <n v="481"/>
  </r>
  <r>
    <n v="212536"/>
    <s v="refund"/>
    <x v="3"/>
    <s v="stitchers_TnT 004-L"/>
    <n v="1999"/>
    <n v="1"/>
    <n v="14397"/>
    <n v="100148367"/>
    <x v="6"/>
    <s v="\N"/>
    <n v="0"/>
    <s v="internetbanking"/>
    <d v="2016-07-04T00:00:00"/>
    <s v="Valid"/>
    <n v="1999"/>
    <n v="2016"/>
    <n v="7"/>
    <s v="2016-7"/>
    <d v="2023-07-16T00:00:00"/>
    <s v="FY17"/>
    <n v="481"/>
  </r>
  <r>
    <n v="212538"/>
    <s v="refund"/>
    <x v="3"/>
    <s v="Rumi_257-Brown-L"/>
    <n v="3800"/>
    <n v="1"/>
    <n v="14397"/>
    <n v="100148367"/>
    <x v="6"/>
    <s v="\N"/>
    <n v="0"/>
    <s v="internetbanking"/>
    <d v="2016-07-04T00:00:00"/>
    <s v="Valid"/>
    <n v="3800"/>
    <n v="2016"/>
    <n v="7"/>
    <s v="2016-7"/>
    <d v="2023-07-16T00:00:00"/>
    <s v="FY17"/>
    <n v="481"/>
  </r>
  <r>
    <n v="212540"/>
    <s v="refund"/>
    <x v="3"/>
    <s v="Rumi_1024-Grey-L"/>
    <n v="4600"/>
    <n v="1"/>
    <n v="14397"/>
    <n v="100148367"/>
    <x v="6"/>
    <s v="\N"/>
    <n v="0"/>
    <s v="internetbanking"/>
    <d v="2016-07-04T00:00:00"/>
    <s v="Valid"/>
    <n v="4600"/>
    <n v="2016"/>
    <n v="7"/>
    <s v="2016-7"/>
    <d v="2023-07-16T00:00:00"/>
    <s v="FY17"/>
    <n v="481"/>
  </r>
  <r>
    <n v="212542"/>
    <s v="complete"/>
    <x v="3"/>
    <s v="CITY_White Shirt Half Sleeves Prep to X-8 - 10 yrs - Size 26"/>
    <n v="720"/>
    <n v="1"/>
    <n v="520"/>
    <n v="100148368"/>
    <x v="15"/>
    <s v="\N"/>
    <n v="200"/>
    <s v="cod"/>
    <d v="2016-07-04T00:00:00"/>
    <s v="Net"/>
    <n v="720"/>
    <n v="2016"/>
    <n v="7"/>
    <s v="2016-7"/>
    <d v="2023-07-16T00:00:00"/>
    <s v="FY17"/>
    <n v="482"/>
  </r>
  <r>
    <n v="212544"/>
    <s v="complete"/>
    <x v="3"/>
    <s v="CITY_White Shirt Half Sleeves Prep to X-8 - 10 yrs - Size 26"/>
    <n v="720"/>
    <n v="1"/>
    <n v="520"/>
    <n v="100148369"/>
    <x v="15"/>
    <s v="\N"/>
    <n v="200"/>
    <s v="cod"/>
    <d v="2016-07-04T00:00:00"/>
    <s v="Net"/>
    <n v="720"/>
    <n v="2016"/>
    <n v="7"/>
    <s v="2016-7"/>
    <d v="2023-07-16T00:00:00"/>
    <s v="FY17"/>
    <n v="482"/>
  </r>
  <r>
    <n v="212546"/>
    <s v="complete"/>
    <x v="3"/>
    <s v="sputnik_133/14-8"/>
    <n v="1400"/>
    <n v="1"/>
    <n v="1400"/>
    <n v="100148370"/>
    <x v="6"/>
    <s v="\N"/>
    <n v="0"/>
    <s v="internetbanking"/>
    <d v="2016-07-04T00:00:00"/>
    <s v="Net"/>
    <n v="1400"/>
    <n v="2016"/>
    <n v="7"/>
    <s v="2016-7"/>
    <d v="2023-07-16T00:00:00"/>
    <s v="FY17"/>
    <n v="481"/>
  </r>
  <r>
    <n v="212548"/>
    <s v="canceled"/>
    <x v="3"/>
    <s v="Al Muhafiz Sohan Halwa Almond"/>
    <n v="350"/>
    <n v="1"/>
    <n v="150"/>
    <n v="100148371"/>
    <x v="2"/>
    <s v="\N"/>
    <n v="200"/>
    <s v="internetbanking"/>
    <d v="2016-07-04T00:00:00"/>
    <s v="Gross"/>
    <n v="350"/>
    <n v="2016"/>
    <n v="7"/>
    <s v="2016-7"/>
    <d v="2023-07-16T00:00:00"/>
    <s v="FY17"/>
    <n v="483"/>
  </r>
  <r>
    <n v="212549"/>
    <s v="complete"/>
    <x v="3"/>
    <s v="bata_leena-5615458-39-6"/>
    <n v="399"/>
    <n v="1"/>
    <n v="399"/>
    <n v="100148372"/>
    <x v="0"/>
    <s v="\N"/>
    <n v="0"/>
    <s v="cod"/>
    <d v="2016-07-04T00:00:00"/>
    <s v="Net"/>
    <n v="399"/>
    <n v="2016"/>
    <n v="7"/>
    <s v="2016-7"/>
    <d v="2023-07-16T00:00:00"/>
    <s v="FY17"/>
    <n v="103"/>
  </r>
  <r>
    <n v="212551"/>
    <s v="canceled"/>
    <x v="3"/>
    <s v="UK_Gift Box Habshi Halwa 500 Gms"/>
    <n v="340"/>
    <n v="1"/>
    <n v="340"/>
    <n v="100148373"/>
    <x v="2"/>
    <s v="\N"/>
    <n v="0"/>
    <s v="cod"/>
    <d v="2016-07-04T00:00:00"/>
    <s v="Gross"/>
    <n v="340"/>
    <n v="2016"/>
    <n v="7"/>
    <s v="2016-7"/>
    <d v="2023-07-16T00:00:00"/>
    <s v="FY17"/>
    <n v="407"/>
  </r>
  <r>
    <n v="212552"/>
    <s v="complete"/>
    <x v="3"/>
    <s v="Relaxsit_RS-57"/>
    <n v="2500"/>
    <n v="1"/>
    <n v="2500"/>
    <n v="100148374"/>
    <x v="5"/>
    <s v="\N"/>
    <n v="0"/>
    <s v="cod"/>
    <d v="2016-07-04T00:00:00"/>
    <s v="Net"/>
    <n v="2500"/>
    <n v="2016"/>
    <n v="7"/>
    <s v="2016-7"/>
    <d v="2023-07-16T00:00:00"/>
    <s v="FY17"/>
    <n v="484"/>
  </r>
  <r>
    <n v="212553"/>
    <s v="complete"/>
    <x v="3"/>
    <s v="MYWALET_MW-007-BLACK"/>
    <n v="455"/>
    <n v="1"/>
    <n v="255"/>
    <n v="100148375"/>
    <x v="6"/>
    <n v="45239"/>
    <n v="200"/>
    <s v="cod"/>
    <d v="2016-07-04T00:00:00"/>
    <s v="Net"/>
    <n v="455"/>
    <n v="2016"/>
    <n v="7"/>
    <s v="2016-7"/>
    <d v="2023-07-16T00:00:00"/>
    <s v="FY17"/>
    <n v="485"/>
  </r>
  <r>
    <n v="212554"/>
    <s v="complete"/>
    <x v="3"/>
    <s v="Al Muhafiz Sohan Halwa Almond"/>
    <n v="350"/>
    <n v="1"/>
    <n v="150"/>
    <n v="100148376"/>
    <x v="2"/>
    <s v="\N"/>
    <n v="200"/>
    <s v="cod"/>
    <d v="2016-07-04T00:00:00"/>
    <s v="Net"/>
    <n v="350"/>
    <n v="2016"/>
    <n v="7"/>
    <s v="2016-7"/>
    <d v="2023-07-16T00:00:00"/>
    <s v="FY17"/>
    <n v="407"/>
  </r>
  <r>
    <n v="212555"/>
    <s v="complete"/>
    <x v="3"/>
    <s v="Al Muhafiz Sohan Halwa Almond"/>
    <n v="350"/>
    <n v="1"/>
    <n v="150"/>
    <n v="100148377"/>
    <x v="2"/>
    <s v="\N"/>
    <n v="200"/>
    <s v="cod"/>
    <d v="2016-07-04T00:00:00"/>
    <s v="Net"/>
    <n v="350"/>
    <n v="2016"/>
    <n v="7"/>
    <s v="2016-7"/>
    <d v="2023-07-16T00:00:00"/>
    <s v="FY17"/>
    <n v="407"/>
  </r>
  <r>
    <n v="212556"/>
    <s v="complete"/>
    <x v="3"/>
    <s v="Al Muhafiz Sohan Halwa Almond"/>
    <n v="350"/>
    <n v="1"/>
    <n v="150"/>
    <n v="100148378"/>
    <x v="2"/>
    <s v="\N"/>
    <n v="200"/>
    <s v="cod"/>
    <d v="2016-07-04T00:00:00"/>
    <s v="Net"/>
    <n v="350"/>
    <n v="2016"/>
    <n v="7"/>
    <s v="2016-7"/>
    <d v="2023-07-16T00:00:00"/>
    <s v="FY17"/>
    <n v="407"/>
  </r>
  <r>
    <n v="212557"/>
    <s v="order_refunded"/>
    <x v="3"/>
    <s v="QMobile Noir Z10"/>
    <n v="16500"/>
    <n v="1"/>
    <n v="16500"/>
    <n v="100148379"/>
    <x v="3"/>
    <s v="C-ISB-34710"/>
    <n v="0"/>
    <s v="cod"/>
    <d v="2016-07-04T00:00:00"/>
    <s v="Valid"/>
    <n v="16500"/>
    <n v="2016"/>
    <n v="7"/>
    <s v="2016-7"/>
    <d v="2023-07-16T00:00:00"/>
    <s v="FY17"/>
    <n v="79"/>
  </r>
  <r>
    <n v="212558"/>
    <s v="complete"/>
    <x v="3"/>
    <s v="Dany_6954217552453"/>
    <n v="6900"/>
    <n v="1"/>
    <n v="7710"/>
    <n v="100148380"/>
    <x v="3"/>
    <s v="\N"/>
    <n v="0"/>
    <s v="cod"/>
    <d v="2016-07-04T00:00:00"/>
    <s v="Net"/>
    <n v="6900"/>
    <n v="2016"/>
    <n v="7"/>
    <s v="2016-7"/>
    <d v="2023-07-16T00:00:00"/>
    <s v="FY17"/>
    <n v="486"/>
  </r>
  <r>
    <n v="212559"/>
    <s v="complete"/>
    <x v="3"/>
    <s v="Rajesh_RAJ57"/>
    <n v="810"/>
    <n v="1"/>
    <n v="7710"/>
    <n v="100148380"/>
    <x v="4"/>
    <s v="\N"/>
    <n v="0"/>
    <s v="cod"/>
    <d v="2016-07-04T00:00:00"/>
    <s v="Net"/>
    <n v="810"/>
    <n v="2016"/>
    <n v="7"/>
    <s v="2016-7"/>
    <d v="2023-07-16T00:00:00"/>
    <s v="FY17"/>
    <n v="486"/>
  </r>
  <r>
    <n v="212560"/>
    <s v="canceled"/>
    <x v="3"/>
    <s v="RS_Soan Papri-250gm"/>
    <n v="150"/>
    <n v="2"/>
    <n v="580"/>
    <n v="100148381"/>
    <x v="2"/>
    <s v="\N"/>
    <n v="0"/>
    <s v="cod"/>
    <d v="2016-07-04T00:00:00"/>
    <s v="Gross"/>
    <n v="300"/>
    <n v="2016"/>
    <n v="7"/>
    <s v="2016-7"/>
    <d v="2023-07-16T00:00:00"/>
    <s v="FY17"/>
    <n v="431"/>
  </r>
  <r>
    <n v="212561"/>
    <s v="canceled"/>
    <x v="3"/>
    <s v="RS_Habshi Halwa Tin"/>
    <n v="280"/>
    <n v="1"/>
    <n v="580"/>
    <n v="100148381"/>
    <x v="2"/>
    <s v="\N"/>
    <n v="0"/>
    <s v="cod"/>
    <d v="2016-07-04T00:00:00"/>
    <s v="Gross"/>
    <n v="280"/>
    <n v="2016"/>
    <n v="7"/>
    <s v="2016-7"/>
    <d v="2023-07-16T00:00:00"/>
    <s v="FY17"/>
    <n v="431"/>
  </r>
  <r>
    <n v="212562"/>
    <s v="complete"/>
    <x v="3"/>
    <s v="Al Muhafiz Sohan Halwa Almond"/>
    <n v="350"/>
    <n v="1"/>
    <n v="150"/>
    <n v="100148382"/>
    <x v="2"/>
    <s v="\N"/>
    <n v="200"/>
    <s v="cod"/>
    <d v="2016-07-04T00:00:00"/>
    <s v="Net"/>
    <n v="350"/>
    <n v="2016"/>
    <n v="7"/>
    <s v="2016-7"/>
    <d v="2023-07-16T00:00:00"/>
    <s v="FY17"/>
    <n v="407"/>
  </r>
  <r>
    <n v="212563"/>
    <s v="complete"/>
    <x v="3"/>
    <s v="ihijab_PN037"/>
    <n v="719"/>
    <n v="1"/>
    <n v="719"/>
    <n v="100148383"/>
    <x v="0"/>
    <s v="\N"/>
    <n v="0"/>
    <s v="cod"/>
    <d v="2016-07-04T00:00:00"/>
    <s v="Net"/>
    <n v="719"/>
    <n v="2016"/>
    <n v="7"/>
    <s v="2016-7"/>
    <d v="2023-07-16T00:00:00"/>
    <s v="FY17"/>
    <n v="487"/>
  </r>
  <r>
    <n v="212564"/>
    <s v="complete"/>
    <x v="3"/>
    <s v="Dany_6954217552453"/>
    <n v="6900"/>
    <n v="1"/>
    <n v="6900"/>
    <n v="100148384"/>
    <x v="3"/>
    <s v="\N"/>
    <n v="0"/>
    <s v="cod"/>
    <d v="2016-07-04T00:00:00"/>
    <s v="Net"/>
    <n v="6900"/>
    <n v="2016"/>
    <n v="7"/>
    <s v="2016-7"/>
    <d v="2023-07-16T00:00:00"/>
    <s v="FY17"/>
    <n v="488"/>
  </r>
  <r>
    <n v="212565"/>
    <s v="order_refunded"/>
    <x v="3"/>
    <s v="dawlance_Reddish DW-115CHZ White"/>
    <n v="13895"/>
    <n v="1"/>
    <n v="13895"/>
    <n v="100148385"/>
    <x v="4"/>
    <s v="\N"/>
    <n v="0"/>
    <s v="cod"/>
    <d v="2016-07-04T00:00:00"/>
    <s v="Valid"/>
    <n v="13895"/>
    <n v="2016"/>
    <n v="7"/>
    <s v="2016-7"/>
    <d v="2023-07-16T00:00:00"/>
    <s v="FY17"/>
    <n v="489"/>
  </r>
  <r>
    <n v="212566"/>
    <s v="canceled"/>
    <x v="3"/>
    <s v="Audionic_ B-800"/>
    <n v="1375"/>
    <n v="1"/>
    <n v="1375"/>
    <n v="100148386"/>
    <x v="11"/>
    <s v="\N"/>
    <n v="0"/>
    <s v="cod"/>
    <d v="2016-07-04T00:00:00"/>
    <s v="Gross"/>
    <n v="1375"/>
    <n v="2016"/>
    <n v="7"/>
    <s v="2016-7"/>
    <d v="2023-07-16T00:00:00"/>
    <s v="FY17"/>
    <n v="353"/>
  </r>
  <r>
    <n v="212567"/>
    <s v="canceled"/>
    <x v="3"/>
    <s v="UK_Tea Rusk Regular 220 Gms"/>
    <n v="75"/>
    <n v="2"/>
    <n v="245"/>
    <n v="100148387"/>
    <x v="2"/>
    <s v="\N"/>
    <n v="0"/>
    <s v="cod"/>
    <d v="2016-07-04T00:00:00"/>
    <s v="Gross"/>
    <n v="150"/>
    <n v="2016"/>
    <n v="7"/>
    <s v="2016-7"/>
    <d v="2023-07-16T00:00:00"/>
    <s v="FY17"/>
    <n v="490"/>
  </r>
  <r>
    <n v="212568"/>
    <s v="canceled"/>
    <x v="3"/>
    <s v="UK_Tea Rusk Sugar Free 220 Gms"/>
    <n v="95"/>
    <n v="1"/>
    <n v="245"/>
    <n v="100148387"/>
    <x v="2"/>
    <s v="\N"/>
    <n v="0"/>
    <s v="cod"/>
    <d v="2016-07-04T00:00:00"/>
    <s v="Gross"/>
    <n v="95"/>
    <n v="2016"/>
    <n v="7"/>
    <s v="2016-7"/>
    <d v="2023-07-16T00:00:00"/>
    <s v="FY17"/>
    <n v="490"/>
  </r>
  <r>
    <n v="212569"/>
    <s v="complete"/>
    <x v="3"/>
    <s v="Ctees_Paris Keychain"/>
    <n v="325"/>
    <n v="1"/>
    <n v="200"/>
    <n v="100148388"/>
    <x v="6"/>
    <s v="\N"/>
    <n v="0"/>
    <s v="cod"/>
    <d v="2016-07-04T00:00:00"/>
    <s v="Net"/>
    <n v="325"/>
    <n v="2016"/>
    <n v="7"/>
    <s v="2016-7"/>
    <d v="2023-07-16T00:00:00"/>
    <s v="FY17"/>
    <n v="491"/>
  </r>
  <r>
    <n v="212570"/>
    <s v="complete"/>
    <x v="3"/>
    <s v="kcc_krone deal"/>
    <n v="360"/>
    <n v="1"/>
    <n v="160"/>
    <n v="100148389"/>
    <x v="1"/>
    <s v="R-FSD-52352"/>
    <n v="200"/>
    <s v="cod"/>
    <d v="2016-07-04T00:00:00"/>
    <s v="Net"/>
    <n v="360"/>
    <n v="2016"/>
    <n v="7"/>
    <s v="2016-7"/>
    <d v="2023-07-16T00:00:00"/>
    <s v="FY17"/>
    <n v="4"/>
  </r>
  <r>
    <n v="212571"/>
    <s v="order_refunded"/>
    <x v="4"/>
    <s v="Audionic_B-880"/>
    <n v="1375"/>
    <n v="1"/>
    <n v="1375"/>
    <n v="100148390"/>
    <x v="11"/>
    <s v="\N"/>
    <n v="0"/>
    <s v="cod"/>
    <d v="2016-07-05T00:00:00"/>
    <s v="Valid"/>
    <n v="1375"/>
    <n v="2016"/>
    <n v="7"/>
    <s v="2016-7"/>
    <d v="2023-07-16T00:00:00"/>
    <s v="FY17"/>
    <n v="353"/>
  </r>
  <r>
    <n v="212572"/>
    <s v="order_refunded"/>
    <x v="4"/>
    <s v="Veet_5"/>
    <n v="165"/>
    <n v="1"/>
    <n v="165"/>
    <n v="100148391"/>
    <x v="1"/>
    <s v="\N"/>
    <n v="0"/>
    <s v="cod"/>
    <d v="2016-07-05T00:00:00"/>
    <s v="Valid"/>
    <n v="165"/>
    <n v="2016"/>
    <n v="7"/>
    <s v="2016-7"/>
    <d v="2023-07-16T00:00:00"/>
    <s v="FY17"/>
    <n v="492"/>
  </r>
  <r>
    <n v="212573"/>
    <s v="canceled"/>
    <x v="4"/>
    <s v="cr_ALMOND PLAIN-200 GM"/>
    <n v="410"/>
    <n v="1"/>
    <n v="410"/>
    <n v="100148392"/>
    <x v="2"/>
    <s v="\N"/>
    <n v="0"/>
    <s v="cod"/>
    <d v="2016-07-05T00:00:00"/>
    <s v="Gross"/>
    <n v="410"/>
    <n v="2016"/>
    <n v="7"/>
    <s v="2016-7"/>
    <d v="2023-07-16T00:00:00"/>
    <s v="FY17"/>
    <n v="493"/>
  </r>
  <r>
    <n v="212574"/>
    <s v="order_refunded"/>
    <x v="4"/>
    <s v="cr_ALMOND PLAIN-200 GM"/>
    <n v="410"/>
    <n v="1"/>
    <n v="110"/>
    <n v="100148393"/>
    <x v="2"/>
    <s v="\N"/>
    <n v="300"/>
    <s v="cod"/>
    <d v="2016-07-05T00:00:00"/>
    <s v="Valid"/>
    <n v="410"/>
    <n v="2016"/>
    <n v="7"/>
    <s v="2016-7"/>
    <d v="2023-07-16T00:00:00"/>
    <s v="FY17"/>
    <n v="494"/>
  </r>
  <r>
    <n v="212575"/>
    <s v="canceled"/>
    <x v="4"/>
    <s v="sentiments_Ferrero Rocher Gift Box"/>
    <n v="1"/>
    <n v="1"/>
    <n v="1"/>
    <n v="100148394"/>
    <x v="8"/>
    <s v="\N"/>
    <n v="0"/>
    <s v="cod"/>
    <d v="2016-07-05T00:00:00"/>
    <s v="Gross"/>
    <n v="1"/>
    <n v="2016"/>
    <n v="7"/>
    <s v="2016-7"/>
    <d v="2023-07-16T00:00:00"/>
    <s v="FY17"/>
    <n v="495"/>
  </r>
  <r>
    <n v="212576"/>
    <s v="order_refunded"/>
    <x v="4"/>
    <s v="cr_ALMOND PLAIN-200 GM"/>
    <n v="410"/>
    <n v="1"/>
    <n v="110"/>
    <n v="100148395"/>
    <x v="2"/>
    <n v="42345"/>
    <n v="300"/>
    <s v="cod"/>
    <d v="2016-07-05T00:00:00"/>
    <s v="Valid"/>
    <n v="410"/>
    <n v="2016"/>
    <n v="7"/>
    <s v="2016-7"/>
    <d v="2023-07-16T00:00:00"/>
    <s v="FY17"/>
    <n v="496"/>
  </r>
  <r>
    <n v="212577"/>
    <s v="order_refunded"/>
    <x v="4"/>
    <s v="cr_ALMOND PLAIN-200 GM"/>
    <n v="410"/>
    <n v="1"/>
    <n v="210"/>
    <n v="100148396"/>
    <x v="2"/>
    <n v="42345"/>
    <n v="200"/>
    <s v="cod"/>
    <d v="2016-07-05T00:00:00"/>
    <s v="Valid"/>
    <n v="410"/>
    <n v="2016"/>
    <n v="7"/>
    <s v="2016-7"/>
    <d v="2023-07-16T00:00:00"/>
    <s v="FY17"/>
    <n v="496"/>
  </r>
  <r>
    <n v="212579"/>
    <s v="canceled"/>
    <x v="4"/>
    <s v="RS_Soan Papri-250gm"/>
    <n v="150"/>
    <n v="2"/>
    <n v="300"/>
    <n v="100148398"/>
    <x v="2"/>
    <s v="\N"/>
    <n v="0"/>
    <s v="cod"/>
    <d v="2016-07-05T00:00:00"/>
    <s v="Gross"/>
    <n v="300"/>
    <n v="2016"/>
    <n v="7"/>
    <s v="2016-7"/>
    <d v="2023-07-16T00:00:00"/>
    <s v="FY17"/>
    <n v="479"/>
  </r>
  <r>
    <n v="212578"/>
    <s v="complete"/>
    <x v="4"/>
    <s v="Dany_Powerbank Pb- 42 "/>
    <n v="700"/>
    <n v="1"/>
    <n v="700"/>
    <n v="100148397"/>
    <x v="3"/>
    <s v="\N"/>
    <n v="0"/>
    <s v="cod"/>
    <d v="2016-07-05T00:00:00"/>
    <s v="Net"/>
    <n v="700"/>
    <n v="2016"/>
    <n v="7"/>
    <s v="2016-7"/>
    <d v="2023-07-16T00:00:00"/>
    <s v="FY17"/>
    <n v="497"/>
  </r>
  <r>
    <n v="212580"/>
    <s v="complete"/>
    <x v="4"/>
    <s v="RL_B005"/>
    <n v="899.25"/>
    <n v="1"/>
    <n v="1798.25"/>
    <n v="100148399"/>
    <x v="5"/>
    <s v="\N"/>
    <n v="0"/>
    <s v="cod"/>
    <d v="2016-07-05T00:00:00"/>
    <s v="Net"/>
    <n v="899"/>
    <n v="2016"/>
    <n v="7"/>
    <s v="2016-7"/>
    <d v="2023-07-16T00:00:00"/>
    <s v="FY17"/>
    <n v="498"/>
  </r>
  <r>
    <n v="212581"/>
    <s v="complete"/>
    <x v="4"/>
    <s v="bed&amp;rest_S7"/>
    <n v="899"/>
    <n v="1"/>
    <n v="1798.25"/>
    <n v="100148399"/>
    <x v="5"/>
    <s v="\N"/>
    <n v="0"/>
    <s v="cod"/>
    <d v="2016-07-05T00:00:00"/>
    <s v="Net"/>
    <n v="899"/>
    <n v="2016"/>
    <n v="7"/>
    <s v="2016-7"/>
    <d v="2023-07-16T00:00:00"/>
    <s v="FY17"/>
    <n v="498"/>
  </r>
  <r>
    <n v="212582"/>
    <s v="complete"/>
    <x v="4"/>
    <s v="cr_CASHEW NUT ROASTED-200 GM"/>
    <n v="375"/>
    <n v="1"/>
    <n v="175"/>
    <n v="100148400"/>
    <x v="2"/>
    <n v="42345"/>
    <n v="200"/>
    <s v="cod"/>
    <d v="2016-07-05T00:00:00"/>
    <s v="Net"/>
    <n v="375"/>
    <n v="2016"/>
    <n v="7"/>
    <s v="2016-7"/>
    <d v="2023-07-16T00:00:00"/>
    <s v="FY17"/>
    <n v="496"/>
  </r>
  <r>
    <n v="212583"/>
    <s v="complete"/>
    <x v="4"/>
    <s v="cr_PLUM IRANI (SWEET)-500 GM"/>
    <n v="448"/>
    <n v="1"/>
    <n v="248"/>
    <n v="100148401"/>
    <x v="2"/>
    <n v="42345"/>
    <n v="200"/>
    <s v="cod"/>
    <d v="2016-07-05T00:00:00"/>
    <s v="Net"/>
    <n v="448"/>
    <n v="2016"/>
    <n v="7"/>
    <s v="2016-7"/>
    <d v="2023-07-16T00:00:00"/>
    <s v="FY17"/>
    <n v="496"/>
  </r>
  <r>
    <n v="212584"/>
    <s v="complete"/>
    <x v="4"/>
    <s v="cr_FIG-200 GM"/>
    <n v="260"/>
    <n v="1"/>
    <n v="190"/>
    <n v="100148402"/>
    <x v="2"/>
    <n v="42345"/>
    <n v="133.33000000000001"/>
    <s v="cod"/>
    <d v="2016-07-05T00:00:00"/>
    <s v="Net"/>
    <n v="260"/>
    <n v="2016"/>
    <n v="7"/>
    <s v="2016-7"/>
    <d v="2023-07-16T00:00:00"/>
    <s v="FY17"/>
    <n v="496"/>
  </r>
  <r>
    <n v="212585"/>
    <s v="complete"/>
    <x v="4"/>
    <s v="cr_PEANUT ROASTED-200 GM"/>
    <n v="130"/>
    <n v="1"/>
    <n v="190"/>
    <n v="100148402"/>
    <x v="2"/>
    <n v="42345"/>
    <n v="66.67"/>
    <s v="cod"/>
    <d v="2016-07-05T00:00:00"/>
    <s v="Net"/>
    <n v="130"/>
    <n v="2016"/>
    <n v="7"/>
    <s v="2016-7"/>
    <d v="2023-07-16T00:00:00"/>
    <s v="FY17"/>
    <n v="496"/>
  </r>
  <r>
    <n v="212586"/>
    <s v="complete"/>
    <x v="4"/>
    <s v="cr_PISTA SALTED-200 GM"/>
    <n v="390"/>
    <n v="1"/>
    <n v="190"/>
    <n v="100148403"/>
    <x v="2"/>
    <n v="42345"/>
    <n v="200"/>
    <s v="cod"/>
    <d v="2016-07-05T00:00:00"/>
    <s v="Net"/>
    <n v="390"/>
    <n v="2016"/>
    <n v="7"/>
    <s v="2016-7"/>
    <d v="2023-07-16T00:00:00"/>
    <s v="FY17"/>
    <n v="496"/>
  </r>
  <r>
    <n v="212587"/>
    <s v="complete"/>
    <x v="4"/>
    <s v="RS_cake rusk"/>
    <n v="190"/>
    <n v="3"/>
    <n v="1050"/>
    <n v="100148404"/>
    <x v="2"/>
    <s v="\N"/>
    <n v="0"/>
    <s v="cod"/>
    <d v="2016-07-05T00:00:00"/>
    <s v="Net"/>
    <n v="570"/>
    <n v="2016"/>
    <n v="7"/>
    <s v="2016-7"/>
    <d v="2023-07-16T00:00:00"/>
    <s v="FY17"/>
    <n v="499"/>
  </r>
  <r>
    <n v="212588"/>
    <s v="complete"/>
    <x v="4"/>
    <s v="RS_Baklawa 500gm"/>
    <n v="330"/>
    <n v="1"/>
    <n v="1050"/>
    <n v="100148404"/>
    <x v="2"/>
    <s v="\N"/>
    <n v="0"/>
    <s v="cod"/>
    <d v="2016-07-05T00:00:00"/>
    <s v="Net"/>
    <n v="330"/>
    <n v="2016"/>
    <n v="7"/>
    <s v="2016-7"/>
    <d v="2023-07-16T00:00:00"/>
    <s v="FY17"/>
    <n v="499"/>
  </r>
  <r>
    <n v="212589"/>
    <s v="complete"/>
    <x v="4"/>
    <s v="RS_Soan Papri-250gm"/>
    <n v="150"/>
    <n v="1"/>
    <n v="1050"/>
    <n v="100148404"/>
    <x v="2"/>
    <s v="\N"/>
    <n v="0"/>
    <s v="cod"/>
    <d v="2016-07-05T00:00:00"/>
    <s v="Net"/>
    <n v="150"/>
    <n v="2016"/>
    <n v="7"/>
    <s v="2016-7"/>
    <d v="2023-07-16T00:00:00"/>
    <s v="FY17"/>
    <n v="499"/>
  </r>
  <r>
    <n v="212590"/>
    <s v="complete"/>
    <x v="4"/>
    <s v="J&amp;J_JJWS-001"/>
    <n v="350"/>
    <n v="1"/>
    <n v="150"/>
    <n v="100148405"/>
    <x v="7"/>
    <s v="\N"/>
    <n v="200"/>
    <s v="cod"/>
    <d v="2016-07-05T00:00:00"/>
    <s v="Net"/>
    <n v="350"/>
    <n v="2016"/>
    <n v="7"/>
    <s v="2016-7"/>
    <d v="2023-07-16T00:00:00"/>
    <s v="FY17"/>
    <n v="500"/>
  </r>
  <r>
    <n v="212591"/>
    <s v="complete"/>
    <x v="4"/>
    <s v="J&amp;J_JJCM-003"/>
    <n v="250"/>
    <n v="1"/>
    <n v="199"/>
    <n v="100148406"/>
    <x v="7"/>
    <s v="\N"/>
    <n v="125.31"/>
    <s v="cod"/>
    <d v="2016-07-05T00:00:00"/>
    <s v="Net"/>
    <n v="250"/>
    <n v="2016"/>
    <n v="7"/>
    <s v="2016-7"/>
    <d v="2023-07-16T00:00:00"/>
    <s v="FY17"/>
    <n v="500"/>
  </r>
  <r>
    <n v="212592"/>
    <s v="complete"/>
    <x v="4"/>
    <s v="J&amp;J_JJR-4"/>
    <n v="149"/>
    <n v="1"/>
    <n v="199"/>
    <n v="100148406"/>
    <x v="7"/>
    <s v="\N"/>
    <n v="74.69"/>
    <s v="cod"/>
    <d v="2016-07-05T00:00:00"/>
    <s v="Net"/>
    <n v="149"/>
    <n v="2016"/>
    <n v="7"/>
    <s v="2016-7"/>
    <d v="2023-07-16T00:00:00"/>
    <s v="FY17"/>
    <n v="500"/>
  </r>
  <r>
    <n v="212593"/>
    <s v="complete"/>
    <x v="4"/>
    <s v="Hstyle_HW-2016150"/>
    <n v="500"/>
    <n v="1"/>
    <n v="200"/>
    <n v="100148407"/>
    <x v="1"/>
    <s v="\N"/>
    <n v="300"/>
    <s v="cod"/>
    <d v="2016-07-05T00:00:00"/>
    <s v="Net"/>
    <n v="500"/>
    <n v="2016"/>
    <n v="7"/>
    <s v="2016-7"/>
    <d v="2023-07-16T00:00:00"/>
    <s v="FY17"/>
    <n v="500"/>
  </r>
  <r>
    <n v="212594"/>
    <s v="complete"/>
    <x v="4"/>
    <s v="Hstyle_HW-2016159"/>
    <n v="405"/>
    <n v="1"/>
    <n v="205"/>
    <n v="100148408"/>
    <x v="1"/>
    <s v="\N"/>
    <n v="200"/>
    <s v="cod"/>
    <d v="2016-07-05T00:00:00"/>
    <s v="Net"/>
    <n v="405"/>
    <n v="2016"/>
    <n v="7"/>
    <s v="2016-7"/>
    <d v="2023-07-16T00:00:00"/>
    <s v="FY17"/>
    <n v="500"/>
  </r>
  <r>
    <n v="212595"/>
    <s v="canceled"/>
    <x v="4"/>
    <s v="Apple iPhone 6 (16GB) Gold"/>
    <n v="69999"/>
    <n v="1"/>
    <n v="69999"/>
    <n v="100148409"/>
    <x v="3"/>
    <s v="\N"/>
    <n v="0"/>
    <s v="ublcreditcard"/>
    <d v="2016-07-05T00:00:00"/>
    <s v="Gross"/>
    <n v="69999"/>
    <n v="2016"/>
    <n v="7"/>
    <s v="2016-7"/>
    <d v="2023-07-16T00:00:00"/>
    <s v="FY17"/>
    <n v="501"/>
  </r>
  <r>
    <n v="212596"/>
    <s v="complete"/>
    <x v="4"/>
    <s v="Bjorn_WLBLBK005"/>
    <n v="1549"/>
    <n v="1"/>
    <n v="1549"/>
    <n v="100148410"/>
    <x v="6"/>
    <s v="\N"/>
    <n v="0"/>
    <s v="cod"/>
    <d v="2016-07-05T00:00:00"/>
    <s v="Net"/>
    <n v="1549"/>
    <n v="2016"/>
    <n v="7"/>
    <s v="2016-7"/>
    <d v="2023-07-16T00:00:00"/>
    <s v="FY17"/>
    <n v="502"/>
  </r>
  <r>
    <n v="212597"/>
    <s v="canceled"/>
    <x v="4"/>
    <s v="Audionic X-BOOM 5 Black"/>
    <n v="1761"/>
    <n v="1"/>
    <n v="1761"/>
    <n v="100148411"/>
    <x v="11"/>
    <s v="\N"/>
    <n v="0"/>
    <s v="cod"/>
    <d v="2016-07-05T00:00:00"/>
    <s v="Gross"/>
    <n v="1761"/>
    <n v="2016"/>
    <n v="7"/>
    <s v="2016-7"/>
    <d v="2023-07-16T00:00:00"/>
    <s v="FY17"/>
    <n v="503"/>
  </r>
  <r>
    <n v="212598"/>
    <s v="order_refunded"/>
    <x v="4"/>
    <s v="RS_Gulab jaman Tin"/>
    <n v="435"/>
    <n v="1"/>
    <n v="435"/>
    <n v="100148412"/>
    <x v="2"/>
    <s v="\N"/>
    <n v="0"/>
    <s v="cod"/>
    <d v="2016-07-05T00:00:00"/>
    <s v="Valid"/>
    <n v="435"/>
    <n v="2016"/>
    <n v="7"/>
    <s v="2016-7"/>
    <d v="2023-07-16T00:00:00"/>
    <s v="FY17"/>
    <n v="504"/>
  </r>
  <r>
    <n v="212599"/>
    <s v="canceled"/>
    <x v="4"/>
    <s v="itter_AB 1122"/>
    <n v="800"/>
    <n v="1"/>
    <n v="800"/>
    <n v="100148413"/>
    <x v="1"/>
    <s v="\N"/>
    <n v="0"/>
    <s v="cod"/>
    <d v="2016-07-05T00:00:00"/>
    <s v="Gross"/>
    <n v="800"/>
    <n v="2016"/>
    <n v="7"/>
    <s v="2016-7"/>
    <d v="2023-07-16T00:00:00"/>
    <s v="FY17"/>
    <n v="505"/>
  </r>
  <r>
    <n v="212600"/>
    <s v="complete"/>
    <x v="4"/>
    <s v="vitamin_Prostate Support"/>
    <n v="480"/>
    <n v="1"/>
    <n v="480"/>
    <n v="100148414"/>
    <x v="13"/>
    <s v="\N"/>
    <n v="0"/>
    <s v="cod"/>
    <d v="2016-07-05T00:00:00"/>
    <s v="Net"/>
    <n v="480"/>
    <n v="2016"/>
    <n v="7"/>
    <s v="2016-7"/>
    <d v="2023-07-16T00:00:00"/>
    <s v="FY17"/>
    <n v="506"/>
  </r>
  <r>
    <n v="212601"/>
    <s v="canceled"/>
    <x v="4"/>
    <s v="Dany_Powerbank Pb- 42 "/>
    <n v="700"/>
    <n v="1"/>
    <n v="700"/>
    <n v="100148415"/>
    <x v="3"/>
    <s v="\N"/>
    <n v="0"/>
    <s v="cod"/>
    <d v="2016-07-05T00:00:00"/>
    <s v="Gross"/>
    <n v="700"/>
    <n v="2016"/>
    <n v="7"/>
    <s v="2016-7"/>
    <d v="2023-07-16T00:00:00"/>
    <s v="FY17"/>
    <n v="507"/>
  </r>
  <r>
    <n v="212602"/>
    <s v="complete"/>
    <x v="4"/>
    <s v="Xenium_WA-201611"/>
    <n v="860"/>
    <n v="1"/>
    <n v="1160"/>
    <n v="100148416"/>
    <x v="0"/>
    <s v="\N"/>
    <n v="0"/>
    <s v="cod"/>
    <d v="2016-07-05T00:00:00"/>
    <s v="Net"/>
    <n v="860"/>
    <n v="2016"/>
    <n v="7"/>
    <s v="2016-7"/>
    <d v="2023-07-16T00:00:00"/>
    <s v="FY17"/>
    <n v="122"/>
  </r>
  <r>
    <n v="212603"/>
    <s v="complete"/>
    <x v="4"/>
    <s v="pak_B-32"/>
    <n v="300"/>
    <n v="1"/>
    <n v="1160"/>
    <n v="100148416"/>
    <x v="5"/>
    <s v="\N"/>
    <n v="0"/>
    <s v="cod"/>
    <d v="2016-07-05T00:00:00"/>
    <s v="Net"/>
    <n v="300"/>
    <n v="2016"/>
    <n v="7"/>
    <s v="2016-7"/>
    <d v="2023-07-16T00:00:00"/>
    <s v="FY17"/>
    <n v="122"/>
  </r>
  <r>
    <n v="212604"/>
    <s v="complete"/>
    <x v="4"/>
    <s v="GFC_Ceiling V.I.P"/>
    <n v="3600"/>
    <n v="1"/>
    <n v="264"/>
    <n v="100148417"/>
    <x v="4"/>
    <s v="\N"/>
    <n v="0"/>
    <s v="cod"/>
    <d v="2016-07-05T00:00:00"/>
    <s v="Net"/>
    <n v="3600"/>
    <n v="2016"/>
    <n v="7"/>
    <s v="2016-7"/>
    <d v="2023-07-16T00:00:00"/>
    <s v="FY17"/>
    <n v="508"/>
  </r>
  <r>
    <n v="212605"/>
    <s v="canceled"/>
    <x v="4"/>
    <s v="Fitbit_Surge"/>
    <n v="33000"/>
    <n v="1"/>
    <n v="33000"/>
    <n v="100148418"/>
    <x v="3"/>
    <s v="\N"/>
    <n v="0"/>
    <s v="cod"/>
    <d v="2016-07-05T00:00:00"/>
    <s v="Gross"/>
    <n v="33000"/>
    <n v="2016"/>
    <n v="7"/>
    <s v="2016-7"/>
    <d v="2023-07-16T00:00:00"/>
    <s v="FY17"/>
    <n v="509"/>
  </r>
  <r>
    <n v="212606"/>
    <s v="complete"/>
    <x v="4"/>
    <s v="kcc_Almas Pocket Perfume"/>
    <n v="120"/>
    <n v="1"/>
    <n v="480"/>
    <n v="100148419"/>
    <x v="1"/>
    <s v="\N"/>
    <n v="0"/>
    <s v="cod"/>
    <d v="2016-07-05T00:00:00"/>
    <s v="Net"/>
    <n v="120"/>
    <n v="2016"/>
    <n v="7"/>
    <s v="2016-7"/>
    <d v="2023-07-16T00:00:00"/>
    <s v="FY17"/>
    <n v="510"/>
  </r>
  <r>
    <n v="212607"/>
    <s v="complete"/>
    <x v="4"/>
    <s v="kcc_krone deal"/>
    <n v="360"/>
    <n v="1"/>
    <n v="480"/>
    <n v="100148419"/>
    <x v="1"/>
    <s v="\N"/>
    <n v="0"/>
    <s v="cod"/>
    <d v="2016-07-05T00:00:00"/>
    <s v="Net"/>
    <n v="360"/>
    <n v="2016"/>
    <n v="7"/>
    <s v="2016-7"/>
    <d v="2023-07-16T00:00:00"/>
    <s v="FY17"/>
    <n v="510"/>
  </r>
  <r>
    <n v="212608"/>
    <s v="canceled"/>
    <x v="4"/>
    <s v="RB_VASJPLSF262005002-M"/>
    <n v="1240"/>
    <n v="1"/>
    <n v="1740"/>
    <n v="100148420"/>
    <x v="6"/>
    <s v="\N"/>
    <n v="0"/>
    <s v="mcblite"/>
    <d v="2016-07-05T00:00:00"/>
    <s v="Gross"/>
    <n v="1240"/>
    <n v="2016"/>
    <n v="7"/>
    <s v="2016-7"/>
    <d v="2023-07-16T00:00:00"/>
    <s v="FY17"/>
    <n v="511"/>
  </r>
  <r>
    <n v="212610"/>
    <s v="canceled"/>
    <x v="4"/>
    <s v="emo_HSP-17043-M"/>
    <n v="500"/>
    <n v="1"/>
    <n v="1740"/>
    <n v="100148420"/>
    <x v="6"/>
    <s v="\N"/>
    <n v="0"/>
    <s v="mcblite"/>
    <d v="2016-07-05T00:00:00"/>
    <s v="Gross"/>
    <n v="500"/>
    <n v="2016"/>
    <n v="7"/>
    <s v="2016-7"/>
    <d v="2023-07-16T00:00:00"/>
    <s v="FY17"/>
    <n v="511"/>
  </r>
  <r>
    <n v="212613"/>
    <s v="complete"/>
    <x v="4"/>
    <s v="Al Muhafiz Sohan Halwa Almond"/>
    <n v="350"/>
    <n v="1"/>
    <n v="350"/>
    <n v="100148422"/>
    <x v="2"/>
    <s v="\N"/>
    <n v="0"/>
    <s v="cod"/>
    <d v="2016-07-05T00:00:00"/>
    <s v="Net"/>
    <n v="350"/>
    <n v="2016"/>
    <n v="7"/>
    <s v="2016-7"/>
    <d v="2023-07-16T00:00:00"/>
    <s v="FY17"/>
    <n v="512"/>
  </r>
  <r>
    <n v="212612"/>
    <s v="canceled"/>
    <x v="4"/>
    <s v="AKL_A131128708_SS-8_Pink"/>
    <n v="5975"/>
    <n v="1"/>
    <n v="5975"/>
    <n v="100148421"/>
    <x v="0"/>
    <s v="\N"/>
    <n v="0"/>
    <s v="mygateway"/>
    <d v="2016-07-05T00:00:00"/>
    <s v="Gross"/>
    <n v="5975"/>
    <n v="2016"/>
    <n v="7"/>
    <s v="2016-7"/>
    <d v="2023-07-16T00:00:00"/>
    <s v="FY17"/>
    <n v="513"/>
  </r>
  <r>
    <n v="212614"/>
    <s v="complete"/>
    <x v="4"/>
    <s v="Turbo_100197"/>
    <n v="65"/>
    <n v="3"/>
    <n v="0"/>
    <n v="100148423"/>
    <x v="5"/>
    <s v="\N"/>
    <n v="195"/>
    <s v="cod"/>
    <d v="2016-07-05T00:00:00"/>
    <s v="Net"/>
    <n v="195"/>
    <n v="2016"/>
    <n v="7"/>
    <s v="2016-7"/>
    <d v="2023-07-16T00:00:00"/>
    <s v="FY17"/>
    <n v="514"/>
  </r>
  <r>
    <n v="212615"/>
    <s v="complete"/>
    <x v="4"/>
    <s v="YC_ODD-CHP-DIP-PLT"/>
    <n v="142"/>
    <n v="1"/>
    <n v="0"/>
    <n v="100148424"/>
    <x v="5"/>
    <s v="\N"/>
    <n v="142"/>
    <s v="cod"/>
    <d v="2016-07-05T00:00:00"/>
    <s v="Net"/>
    <n v="142"/>
    <n v="2016"/>
    <n v="7"/>
    <s v="2016-7"/>
    <d v="2023-07-16T00:00:00"/>
    <s v="FY17"/>
    <n v="514"/>
  </r>
  <r>
    <n v="212616"/>
    <s v="complete"/>
    <x v="4"/>
    <s v="tram_TT23080083"/>
    <n v="55"/>
    <n v="1"/>
    <n v="0"/>
    <n v="100148424"/>
    <x v="5"/>
    <s v="\N"/>
    <n v="55"/>
    <s v="cod"/>
    <d v="2016-07-05T00:00:00"/>
    <s v="Net"/>
    <n v="55"/>
    <n v="2016"/>
    <n v="7"/>
    <s v="2016-7"/>
    <d v="2023-07-16T00:00:00"/>
    <s v="FY17"/>
    <n v="514"/>
  </r>
  <r>
    <n v="212617"/>
    <s v="complete"/>
    <x v="4"/>
    <s v="Turbo_100184"/>
    <n v="91"/>
    <n v="2"/>
    <n v="0"/>
    <n v="100148425"/>
    <x v="5"/>
    <s v="\N"/>
    <n v="182"/>
    <s v="cod"/>
    <d v="2016-07-05T00:00:00"/>
    <s v="Net"/>
    <n v="182"/>
    <n v="2016"/>
    <n v="7"/>
    <s v="2016-7"/>
    <d v="2023-07-16T00:00:00"/>
    <s v="FY17"/>
    <n v="514"/>
  </r>
  <r>
    <n v="212618"/>
    <s v="complete"/>
    <x v="4"/>
    <s v="JBS_TAT-037"/>
    <n v="180"/>
    <n v="1"/>
    <n v="0"/>
    <n v="100148426"/>
    <x v="5"/>
    <s v="\N"/>
    <n v="180"/>
    <s v="cod"/>
    <d v="2016-07-05T00:00:00"/>
    <s v="Net"/>
    <n v="180"/>
    <n v="2016"/>
    <n v="7"/>
    <s v="2016-7"/>
    <d v="2023-07-16T00:00:00"/>
    <s v="FY17"/>
    <n v="514"/>
  </r>
  <r>
    <n v="212619"/>
    <s v="complete"/>
    <x v="4"/>
    <s v="L&amp;L_LLHPL807"/>
    <n v="215"/>
    <n v="1"/>
    <n v="15"/>
    <n v="100148427"/>
    <x v="5"/>
    <s v="\N"/>
    <n v="200"/>
    <s v="cod"/>
    <d v="2016-07-05T00:00:00"/>
    <s v="Net"/>
    <n v="215"/>
    <n v="2016"/>
    <n v="7"/>
    <s v="2016-7"/>
    <d v="2023-07-16T00:00:00"/>
    <s v="FY17"/>
    <n v="514"/>
  </r>
  <r>
    <n v="212620"/>
    <s v="canceled"/>
    <x v="4"/>
    <s v="noritake_NT4277M"/>
    <n v="770"/>
    <n v="1"/>
    <n v="2080"/>
    <n v="100148428"/>
    <x v="5"/>
    <s v="\N"/>
    <n v="0"/>
    <s v="cod"/>
    <d v="2016-07-05T00:00:00"/>
    <s v="Gross"/>
    <n v="770"/>
    <n v="2016"/>
    <n v="7"/>
    <s v="2016-7"/>
    <d v="2023-07-16T00:00:00"/>
    <s v="FY17"/>
    <n v="23"/>
  </r>
  <r>
    <n v="212621"/>
    <s v="canceled"/>
    <x v="4"/>
    <s v="JBS_WEN-066"/>
    <n v="380"/>
    <n v="1"/>
    <n v="2080"/>
    <n v="100148428"/>
    <x v="5"/>
    <s v="\N"/>
    <n v="0"/>
    <s v="cod"/>
    <d v="2016-07-05T00:00:00"/>
    <s v="Gross"/>
    <n v="380"/>
    <n v="2016"/>
    <n v="7"/>
    <s v="2016-7"/>
    <d v="2023-07-16T00:00:00"/>
    <s v="FY17"/>
    <n v="23"/>
  </r>
  <r>
    <n v="212622"/>
    <s v="canceled"/>
    <x v="4"/>
    <s v="tram_TT23080083"/>
    <n v="55"/>
    <n v="1"/>
    <n v="2080"/>
    <n v="100148428"/>
    <x v="5"/>
    <s v="\N"/>
    <n v="0"/>
    <s v="cod"/>
    <d v="2016-07-05T00:00:00"/>
    <s v="Gross"/>
    <n v="55"/>
    <n v="2016"/>
    <n v="7"/>
    <s v="2016-7"/>
    <d v="2023-07-16T00:00:00"/>
    <s v="FY17"/>
    <n v="23"/>
  </r>
  <r>
    <n v="212623"/>
    <s v="canceled"/>
    <x v="4"/>
    <s v="kansai_Frosted Glass"/>
    <n v="875"/>
    <n v="1"/>
    <n v="2080"/>
    <n v="100148428"/>
    <x v="8"/>
    <s v="\N"/>
    <n v="0"/>
    <s v="cod"/>
    <d v="2016-07-05T00:00:00"/>
    <s v="Gross"/>
    <n v="875"/>
    <n v="2016"/>
    <n v="7"/>
    <s v="2016-7"/>
    <d v="2023-07-16T00:00:00"/>
    <s v="FY17"/>
    <n v="23"/>
  </r>
  <r>
    <n v="212624"/>
    <s v="complete"/>
    <x v="4"/>
    <s v="Turbo_100028"/>
    <n v="110"/>
    <n v="1"/>
    <n v="0"/>
    <n v="100148429"/>
    <x v="5"/>
    <s v="\N"/>
    <n v="110"/>
    <s v="cod"/>
    <d v="2016-07-05T00:00:00"/>
    <s v="Net"/>
    <n v="110"/>
    <n v="2016"/>
    <n v="7"/>
    <s v="2016-7"/>
    <d v="2023-07-16T00:00:00"/>
    <s v="FY17"/>
    <n v="514"/>
  </r>
  <r>
    <n v="212625"/>
    <s v="complete"/>
    <x v="4"/>
    <s v="tram_TT23081005"/>
    <n v="70"/>
    <n v="1"/>
    <n v="0"/>
    <n v="100148429"/>
    <x v="5"/>
    <s v="\N"/>
    <n v="70"/>
    <s v="cod"/>
    <d v="2016-07-05T00:00:00"/>
    <s v="Net"/>
    <n v="70"/>
    <n v="2016"/>
    <n v="7"/>
    <s v="2016-7"/>
    <d v="2023-07-16T00:00:00"/>
    <s v="FY17"/>
    <n v="514"/>
  </r>
  <r>
    <n v="212626"/>
    <s v="complete"/>
    <x v="4"/>
    <s v="Turbo_100120"/>
    <n v="208"/>
    <n v="1"/>
    <n v="8"/>
    <n v="100148430"/>
    <x v="5"/>
    <s v="\N"/>
    <n v="200"/>
    <s v="cod"/>
    <d v="2016-07-05T00:00:00"/>
    <s v="Net"/>
    <n v="208"/>
    <n v="2016"/>
    <n v="7"/>
    <s v="2016-7"/>
    <d v="2023-07-16T00:00:00"/>
    <s v="FY17"/>
    <n v="514"/>
  </r>
  <r>
    <n v="212627"/>
    <s v="complete"/>
    <x v="4"/>
    <s v="Turbo_100057"/>
    <n v="195"/>
    <n v="1"/>
    <n v="0"/>
    <n v="100148431"/>
    <x v="5"/>
    <s v="\N"/>
    <n v="195"/>
    <s v="cod"/>
    <d v="2016-07-05T00:00:00"/>
    <s v="Net"/>
    <n v="195"/>
    <n v="2016"/>
    <n v="7"/>
    <s v="2016-7"/>
    <d v="2023-07-16T00:00:00"/>
    <s v="FY17"/>
    <n v="514"/>
  </r>
  <r>
    <n v="212628"/>
    <s v="complete"/>
    <x v="4"/>
    <s v="Bold_Fresh"/>
    <n v="299"/>
    <n v="1"/>
    <n v="299"/>
    <n v="100148432"/>
    <x v="1"/>
    <s v="\N"/>
    <n v="0"/>
    <s v="cod"/>
    <d v="2016-07-05T00:00:00"/>
    <s v="Net"/>
    <n v="299"/>
    <n v="2016"/>
    <n v="7"/>
    <s v="2016-7"/>
    <d v="2023-07-16T00:00:00"/>
    <s v="FY17"/>
    <n v="515"/>
  </r>
  <r>
    <n v="212629"/>
    <s v="complete"/>
    <x v="4"/>
    <s v="kcc_glamour deal"/>
    <n v="320"/>
    <n v="1"/>
    <n v="320"/>
    <n v="100148433"/>
    <x v="1"/>
    <n v="41848"/>
    <n v="0"/>
    <s v="cod"/>
    <d v="2016-07-05T00:00:00"/>
    <s v="Net"/>
    <n v="320"/>
    <n v="2016"/>
    <n v="7"/>
    <s v="2016-7"/>
    <d v="2023-07-16T00:00:00"/>
    <s v="FY17"/>
    <n v="516"/>
  </r>
  <r>
    <n v="212630"/>
    <s v="canceled"/>
    <x v="4"/>
    <s v="Al Muhafiz Sohan Halwa Cashew"/>
    <n v="570"/>
    <n v="1"/>
    <n v="570"/>
    <n v="100148434"/>
    <x v="2"/>
    <s v="\N"/>
    <n v="0"/>
    <s v="cod"/>
    <d v="2016-07-05T00:00:00"/>
    <s v="Gross"/>
    <n v="570"/>
    <n v="2016"/>
    <n v="7"/>
    <s v="2016-7"/>
    <d v="2023-07-16T00:00:00"/>
    <s v="FY17"/>
    <n v="517"/>
  </r>
  <r>
    <n v="212631"/>
    <s v="complete"/>
    <x v="4"/>
    <s v="Audionic_ B-770"/>
    <n v="1175"/>
    <n v="1"/>
    <n v="1175"/>
    <n v="100148435"/>
    <x v="11"/>
    <s v="\N"/>
    <n v="0"/>
    <s v="cod"/>
    <d v="2016-07-05T00:00:00"/>
    <s v="Net"/>
    <n v="1175"/>
    <n v="2016"/>
    <n v="7"/>
    <s v="2016-7"/>
    <d v="2023-07-16T00:00:00"/>
    <s v="FY17"/>
    <n v="518"/>
  </r>
  <r>
    <n v="212632"/>
    <s v="canceled"/>
    <x v="4"/>
    <s v="UK_Namkino Mix Nimco 5 Pcs Gift Pack"/>
    <n v="495"/>
    <n v="2"/>
    <n v="2190"/>
    <n v="100148436"/>
    <x v="2"/>
    <s v="\N"/>
    <n v="0"/>
    <s v="ublcreditcard"/>
    <d v="2016-07-05T00:00:00"/>
    <s v="Gross"/>
    <n v="990"/>
    <n v="2016"/>
    <n v="7"/>
    <s v="2016-7"/>
    <d v="2023-07-16T00:00:00"/>
    <s v="FY17"/>
    <n v="394"/>
  </r>
  <r>
    <n v="212633"/>
    <s v="canceled"/>
    <x v="4"/>
    <s v="RS_Gulab jaman Tin"/>
    <n v="435"/>
    <n v="2"/>
    <n v="2190"/>
    <n v="100148436"/>
    <x v="2"/>
    <s v="\N"/>
    <n v="0"/>
    <s v="ublcreditcard"/>
    <d v="2016-07-05T00:00:00"/>
    <s v="Gross"/>
    <n v="870"/>
    <n v="2016"/>
    <n v="7"/>
    <s v="2016-7"/>
    <d v="2023-07-16T00:00:00"/>
    <s v="FY17"/>
    <n v="394"/>
  </r>
  <r>
    <n v="212634"/>
    <s v="canceled"/>
    <x v="4"/>
    <s v="RS_Baklawa 500gm"/>
    <n v="330"/>
    <n v="1"/>
    <n v="2190"/>
    <n v="100148436"/>
    <x v="2"/>
    <s v="\N"/>
    <n v="0"/>
    <s v="ublcreditcard"/>
    <d v="2016-07-05T00:00:00"/>
    <s v="Gross"/>
    <n v="330"/>
    <n v="2016"/>
    <n v="7"/>
    <s v="2016-7"/>
    <d v="2023-07-16T00:00:00"/>
    <s v="FY17"/>
    <n v="394"/>
  </r>
  <r>
    <n v="212635"/>
    <s v="order_refunded"/>
    <x v="4"/>
    <s v="shopingmania_Ruby Necklace &amp; Earrings Set"/>
    <n v="1499"/>
    <n v="1"/>
    <n v="1499"/>
    <n v="100148437"/>
    <x v="0"/>
    <s v="\N"/>
    <n v="0"/>
    <s v="cod"/>
    <d v="2016-07-05T00:00:00"/>
    <s v="Valid"/>
    <n v="1499"/>
    <n v="2016"/>
    <n v="7"/>
    <s v="2016-7"/>
    <d v="2023-07-16T00:00:00"/>
    <s v="FY17"/>
    <n v="519"/>
  </r>
  <r>
    <n v="212636"/>
    <s v="canceled"/>
    <x v="4"/>
    <s v="MYWALET_MW-060-BROWN"/>
    <n v="626"/>
    <n v="1"/>
    <n v="626"/>
    <n v="100148438"/>
    <x v="6"/>
    <s v="\N"/>
    <n v="0"/>
    <s v="ublcreditcard"/>
    <d v="2016-07-05T00:00:00"/>
    <s v="Gross"/>
    <n v="626"/>
    <n v="2016"/>
    <n v="7"/>
    <s v="2016-7"/>
    <d v="2023-07-16T00:00:00"/>
    <s v="FY17"/>
    <n v="520"/>
  </r>
  <r>
    <n v="212637"/>
    <s v="canceled"/>
    <x v="4"/>
    <s v="BK5110250OR"/>
    <n v="234"/>
    <n v="1"/>
    <n v="234"/>
    <n v="100148439"/>
    <x v="2"/>
    <s v="\N"/>
    <n v="0"/>
    <s v="cod"/>
    <d v="2016-07-05T00:00:00"/>
    <s v="Gross"/>
    <n v="234"/>
    <n v="2016"/>
    <n v="7"/>
    <s v="2016-7"/>
    <d v="2023-07-16T00:00:00"/>
    <s v="FY17"/>
    <n v="521"/>
  </r>
  <r>
    <n v="212638"/>
    <s v="complete"/>
    <x v="4"/>
    <s v="kcc_krone deal"/>
    <n v="360"/>
    <n v="1"/>
    <n v="160"/>
    <n v="100148440"/>
    <x v="1"/>
    <s v="\N"/>
    <n v="200"/>
    <s v="cod"/>
    <d v="2016-07-05T00:00:00"/>
    <s v="Net"/>
    <n v="360"/>
    <n v="2016"/>
    <n v="7"/>
    <s v="2016-7"/>
    <d v="2023-07-16T00:00:00"/>
    <s v="FY17"/>
    <n v="248"/>
  </r>
  <r>
    <n v="212639"/>
    <s v="order_refunded"/>
    <x v="4"/>
    <s v="sputnik_179/2-10"/>
    <n v="1500"/>
    <n v="1"/>
    <n v="1500"/>
    <n v="100148441"/>
    <x v="6"/>
    <s v="\N"/>
    <n v="0"/>
    <s v="cod"/>
    <d v="2016-07-05T00:00:00"/>
    <s v="Valid"/>
    <n v="1500"/>
    <n v="2016"/>
    <n v="7"/>
    <s v="2016-7"/>
    <d v="2023-07-16T00:00:00"/>
    <s v="FY17"/>
    <n v="522"/>
  </r>
  <r>
    <n v="212641"/>
    <s v="complete"/>
    <x v="4"/>
    <s v="Dany39525871458523879523"/>
    <n v="60"/>
    <n v="1"/>
    <n v="60"/>
    <n v="100148442"/>
    <x v="11"/>
    <s v="\N"/>
    <n v="0"/>
    <s v="cod"/>
    <d v="2016-07-05T00:00:00"/>
    <s v="Net"/>
    <n v="60"/>
    <n v="2016"/>
    <n v="7"/>
    <s v="2016-7"/>
    <d v="2023-07-16T00:00:00"/>
    <s v="FY17"/>
    <n v="523"/>
  </r>
  <r>
    <n v="212642"/>
    <s v="order_refunded"/>
    <x v="4"/>
    <s v="Xenium_MBC-2016130"/>
    <n v="799"/>
    <n v="1"/>
    <n v="1099"/>
    <n v="100148443"/>
    <x v="3"/>
    <s v="\N"/>
    <n v="0"/>
    <s v="cod"/>
    <d v="2016-07-05T00:00:00"/>
    <s v="Valid"/>
    <n v="799"/>
    <n v="2016"/>
    <n v="7"/>
    <s v="2016-7"/>
    <d v="2023-07-16T00:00:00"/>
    <s v="FY17"/>
    <n v="524"/>
  </r>
  <r>
    <n v="212643"/>
    <s v="order_refunded"/>
    <x v="4"/>
    <s v="Xenium_TG-201653"/>
    <n v="300"/>
    <n v="1"/>
    <n v="1099"/>
    <n v="100148443"/>
    <x v="3"/>
    <s v="\N"/>
    <n v="0"/>
    <s v="cod"/>
    <d v="2016-07-05T00:00:00"/>
    <s v="Valid"/>
    <n v="300"/>
    <n v="2016"/>
    <n v="7"/>
    <s v="2016-7"/>
    <d v="2023-07-16T00:00:00"/>
    <s v="FY17"/>
    <n v="524"/>
  </r>
  <r>
    <n v="212644"/>
    <s v="complete"/>
    <x v="4"/>
    <s v="Audionic X-BOOM 5 Black"/>
    <n v="1761"/>
    <n v="1"/>
    <n v="0"/>
    <n v="100148444"/>
    <x v="11"/>
    <s v="\N"/>
    <n v="0"/>
    <s v="productcredit"/>
    <d v="2016-07-05T00:00:00"/>
    <s v="Net"/>
    <n v="1761"/>
    <n v="2016"/>
    <n v="7"/>
    <s v="2016-7"/>
    <d v="2023-07-16T00:00:00"/>
    <s v="FY17"/>
    <n v="525"/>
  </r>
  <r>
    <n v="212645"/>
    <s v="complete"/>
    <x v="4"/>
    <s v="AUDIONIC6-954217-548944"/>
    <n v="450"/>
    <n v="2"/>
    <n v="0"/>
    <n v="100148445"/>
    <x v="11"/>
    <s v="\N"/>
    <n v="0"/>
    <s v="productcredit"/>
    <d v="2016-07-05T00:00:00"/>
    <s v="Net"/>
    <n v="900"/>
    <n v="2016"/>
    <n v="7"/>
    <s v="2016-7"/>
    <d v="2023-07-16T00:00:00"/>
    <s v="FY17"/>
    <n v="525"/>
  </r>
  <r>
    <n v="212646"/>
    <s v="complete"/>
    <x v="4"/>
    <s v="MEGUIAR_G10307"/>
    <n v="1400"/>
    <n v="1"/>
    <n v="1400"/>
    <n v="100148446"/>
    <x v="9"/>
    <s v="\N"/>
    <n v="0"/>
    <s v="cod"/>
    <d v="2016-07-05T00:00:00"/>
    <s v="Net"/>
    <n v="1400"/>
    <n v="2016"/>
    <n v="7"/>
    <s v="2016-7"/>
    <d v="2023-07-16T00:00:00"/>
    <s v="FY17"/>
    <n v="526"/>
  </r>
  <r>
    <n v="212647"/>
    <s v="complete"/>
    <x v="4"/>
    <s v="UK_Namkino Crunchy Nut Mix 200 Gms"/>
    <n v="100"/>
    <n v="4"/>
    <n v="1515"/>
    <n v="100148447"/>
    <x v="2"/>
    <s v="\N"/>
    <n v="0"/>
    <s v="cod"/>
    <d v="2016-07-05T00:00:00"/>
    <s v="Net"/>
    <n v="400"/>
    <n v="2016"/>
    <n v="7"/>
    <s v="2016-7"/>
    <d v="2023-07-16T00:00:00"/>
    <s v="FY17"/>
    <n v="527"/>
  </r>
  <r>
    <n v="212648"/>
    <s v="complete"/>
    <x v="4"/>
    <s v="UK_Soan Papdi Orange 250 Gms"/>
    <n v="150"/>
    <n v="2"/>
    <n v="1515"/>
    <n v="100148447"/>
    <x v="2"/>
    <s v="\N"/>
    <n v="0"/>
    <s v="cod"/>
    <d v="2016-07-05T00:00:00"/>
    <s v="Net"/>
    <n v="300"/>
    <n v="2016"/>
    <n v="7"/>
    <s v="2016-7"/>
    <d v="2023-07-16T00:00:00"/>
    <s v="FY17"/>
    <n v="527"/>
  </r>
  <r>
    <n v="212649"/>
    <s v="complete"/>
    <x v="4"/>
    <s v="UK_Bhel Puri 200 Gms"/>
    <n v="150"/>
    <n v="2"/>
    <n v="1515"/>
    <n v="100148447"/>
    <x v="2"/>
    <s v="\N"/>
    <n v="0"/>
    <s v="cod"/>
    <d v="2016-07-05T00:00:00"/>
    <s v="Net"/>
    <n v="300"/>
    <n v="2016"/>
    <n v="7"/>
    <s v="2016-7"/>
    <d v="2023-07-16T00:00:00"/>
    <s v="FY17"/>
    <n v="527"/>
  </r>
  <r>
    <n v="212650"/>
    <s v="complete"/>
    <x v="4"/>
    <s v="RS_Gulab jaman Tin"/>
    <n v="435"/>
    <n v="1"/>
    <n v="1515"/>
    <n v="100148447"/>
    <x v="2"/>
    <s v="\N"/>
    <n v="0"/>
    <s v="cod"/>
    <d v="2016-07-05T00:00:00"/>
    <s v="Net"/>
    <n v="435"/>
    <n v="2016"/>
    <n v="7"/>
    <s v="2016-7"/>
    <d v="2023-07-16T00:00:00"/>
    <s v="FY17"/>
    <n v="527"/>
  </r>
  <r>
    <n v="212651"/>
    <s v="complete"/>
    <x v="4"/>
    <s v="UK_Namkino Mix Nimco 200 Gms"/>
    <n v="80"/>
    <n v="1"/>
    <n v="1515"/>
    <n v="100148447"/>
    <x v="2"/>
    <s v="\N"/>
    <n v="0"/>
    <s v="cod"/>
    <d v="2016-07-05T00:00:00"/>
    <s v="Net"/>
    <n v="80"/>
    <n v="2016"/>
    <n v="7"/>
    <s v="2016-7"/>
    <d v="2023-07-16T00:00:00"/>
    <s v="FY17"/>
    <n v="527"/>
  </r>
  <r>
    <n v="212652"/>
    <s v="complete"/>
    <x v="4"/>
    <s v="sentiments_WRK1612"/>
    <n v="1"/>
    <n v="1"/>
    <n v="0"/>
    <n v="100148448"/>
    <x v="8"/>
    <s v="\N"/>
    <n v="1"/>
    <s v="cod"/>
    <d v="2016-07-05T00:00:00"/>
    <s v="Net"/>
    <n v="1"/>
    <n v="2016"/>
    <n v="7"/>
    <s v="2016-7"/>
    <d v="2023-07-16T00:00:00"/>
    <s v="FY17"/>
    <n v="528"/>
  </r>
  <r>
    <n v="212653"/>
    <s v="complete"/>
    <x v="4"/>
    <s v="HR_Masala Moong Dal 200g"/>
    <n v="200"/>
    <n v="1"/>
    <n v="754"/>
    <n v="100148449"/>
    <x v="2"/>
    <s v="\N"/>
    <n v="0"/>
    <s v="cod"/>
    <d v="2016-07-05T00:00:00"/>
    <s v="Net"/>
    <n v="200"/>
    <n v="2016"/>
    <n v="7"/>
    <s v="2016-7"/>
    <d v="2023-07-16T00:00:00"/>
    <s v="FY17"/>
    <n v="529"/>
  </r>
  <r>
    <n v="212654"/>
    <s v="complete"/>
    <x v="4"/>
    <s v="BK1080200CF"/>
    <n v="144"/>
    <n v="1"/>
    <n v="754"/>
    <n v="100148449"/>
    <x v="2"/>
    <s v="\N"/>
    <n v="0"/>
    <s v="cod"/>
    <d v="2016-07-05T00:00:00"/>
    <s v="Net"/>
    <n v="144"/>
    <n v="2016"/>
    <n v="7"/>
    <s v="2016-7"/>
    <d v="2023-07-16T00:00:00"/>
    <s v="FY17"/>
    <n v="529"/>
  </r>
  <r>
    <n v="212655"/>
    <s v="complete"/>
    <x v="4"/>
    <s v="UK_Namkino Masala Sev 200 Gms"/>
    <n v="80"/>
    <n v="1"/>
    <n v="754"/>
    <n v="100148449"/>
    <x v="2"/>
    <s v="\N"/>
    <n v="0"/>
    <s v="cod"/>
    <d v="2016-07-05T00:00:00"/>
    <s v="Net"/>
    <n v="80"/>
    <n v="2016"/>
    <n v="7"/>
    <s v="2016-7"/>
    <d v="2023-07-16T00:00:00"/>
    <s v="FY17"/>
    <n v="529"/>
  </r>
  <r>
    <n v="212656"/>
    <s v="complete"/>
    <x v="4"/>
    <s v="RS_Baklawa 500gm"/>
    <n v="330"/>
    <n v="1"/>
    <n v="754"/>
    <n v="100148449"/>
    <x v="2"/>
    <s v="\N"/>
    <n v="0"/>
    <s v="cod"/>
    <d v="2016-07-05T00:00:00"/>
    <s v="Net"/>
    <n v="330"/>
    <n v="2016"/>
    <n v="7"/>
    <s v="2016-7"/>
    <d v="2023-07-16T00:00:00"/>
    <s v="FY17"/>
    <n v="529"/>
  </r>
  <r>
    <n v="212657"/>
    <s v="canceled"/>
    <x v="4"/>
    <s v="Am-PTV_VC-1029-M"/>
    <n v="6000"/>
    <n v="1"/>
    <n v="17000"/>
    <n v="100148450"/>
    <x v="6"/>
    <s v="\N"/>
    <n v="0"/>
    <s v="mygateway"/>
    <d v="2016-07-05T00:00:00"/>
    <s v="Gross"/>
    <n v="6000"/>
    <n v="2016"/>
    <n v="7"/>
    <s v="2016-7"/>
    <d v="2023-07-16T00:00:00"/>
    <s v="FY17"/>
    <n v="530"/>
  </r>
  <r>
    <n v="212659"/>
    <s v="canceled"/>
    <x v="4"/>
    <s v="AM-Light Beige Suit APS-5100-Medium"/>
    <n v="5500"/>
    <n v="1"/>
    <n v="17000"/>
    <n v="100148450"/>
    <x v="6"/>
    <s v="\N"/>
    <n v="0"/>
    <s v="mygateway"/>
    <d v="2016-07-05T00:00:00"/>
    <s v="Gross"/>
    <n v="5500"/>
    <n v="2016"/>
    <n v="7"/>
    <s v="2016-7"/>
    <d v="2023-07-16T00:00:00"/>
    <s v="FY17"/>
    <n v="530"/>
  </r>
  <r>
    <n v="212661"/>
    <s v="canceled"/>
    <x v="4"/>
    <s v="AM-Sky Blue Shalwar Suit APS-5100-Medium"/>
    <n v="5500"/>
    <n v="1"/>
    <n v="17000"/>
    <n v="100148450"/>
    <x v="6"/>
    <s v="\N"/>
    <n v="0"/>
    <s v="mygateway"/>
    <d v="2016-07-05T00:00:00"/>
    <s v="Gross"/>
    <n v="5500"/>
    <n v="2016"/>
    <n v="7"/>
    <s v="2016-7"/>
    <d v="2023-07-16T00:00:00"/>
    <s v="FY17"/>
    <n v="530"/>
  </r>
  <r>
    <n v="212663"/>
    <s v="canceled"/>
    <x v="4"/>
    <s v="PucaM_SS-15-BROWN-44"/>
    <n v="1275"/>
    <n v="1"/>
    <n v="1275"/>
    <n v="100148451"/>
    <x v="6"/>
    <s v="\N"/>
    <n v="0"/>
    <s v="cod"/>
    <d v="2016-07-05T00:00:00"/>
    <s v="Gross"/>
    <n v="1275"/>
    <n v="2016"/>
    <n v="7"/>
    <s v="2016-7"/>
    <d v="2023-07-16T00:00:00"/>
    <s v="FY17"/>
    <n v="531"/>
  </r>
  <r>
    <n v="212665"/>
    <s v="order_refunded"/>
    <x v="4"/>
    <s v="PucaM_SS-15-BROWN-44"/>
    <n v="1275"/>
    <n v="1"/>
    <n v="775"/>
    <n v="100148452"/>
    <x v="6"/>
    <s v="\N"/>
    <n v="500"/>
    <s v="cod"/>
    <d v="2016-07-05T00:00:00"/>
    <s v="Valid"/>
    <n v="1275"/>
    <n v="2016"/>
    <n v="7"/>
    <s v="2016-7"/>
    <d v="2023-07-16T00:00:00"/>
    <s v="FY17"/>
    <n v="531"/>
  </r>
  <r>
    <n v="212667"/>
    <s v="canceled"/>
    <x v="4"/>
    <s v="AM-Light Beige Suit APS-5100-Medium"/>
    <n v="5500"/>
    <n v="1"/>
    <n v="16000"/>
    <n v="100148453"/>
    <x v="6"/>
    <s v="\N"/>
    <n v="0"/>
    <s v="ublcreditcard"/>
    <d v="2016-07-05T00:00:00"/>
    <s v="Gross"/>
    <n v="5500"/>
    <n v="2016"/>
    <n v="7"/>
    <s v="2016-7"/>
    <d v="2023-07-16T00:00:00"/>
    <s v="FY17"/>
    <n v="530"/>
  </r>
  <r>
    <n v="212669"/>
    <s v="canceled"/>
    <x v="4"/>
    <s v="Am-PTV_VC-1029-M"/>
    <n v="6000"/>
    <n v="1"/>
    <n v="16000"/>
    <n v="100148453"/>
    <x v="6"/>
    <s v="\N"/>
    <n v="0"/>
    <s v="ublcreditcard"/>
    <d v="2016-07-05T00:00:00"/>
    <s v="Gross"/>
    <n v="6000"/>
    <n v="2016"/>
    <n v="7"/>
    <s v="2016-7"/>
    <d v="2023-07-16T00:00:00"/>
    <s v="FY17"/>
    <n v="530"/>
  </r>
  <r>
    <n v="212671"/>
    <s v="canceled"/>
    <x v="4"/>
    <s v="AM-White Cotton Shalwar Suit  AES-1067-Medium"/>
    <n v="4500"/>
    <n v="1"/>
    <n v="16000"/>
    <n v="100148453"/>
    <x v="6"/>
    <s v="\N"/>
    <n v="0"/>
    <s v="ublcreditcard"/>
    <d v="2016-07-05T00:00:00"/>
    <s v="Gross"/>
    <n v="4500"/>
    <n v="2016"/>
    <n v="7"/>
    <s v="2016-7"/>
    <d v="2023-07-16T00:00:00"/>
    <s v="FY17"/>
    <n v="530"/>
  </r>
  <r>
    <n v="212673"/>
    <s v="order_refunded"/>
    <x v="4"/>
    <s v="Am-PTV_VC-1029-M"/>
    <n v="6000"/>
    <n v="1"/>
    <n v="10500"/>
    <n v="100148454"/>
    <x v="6"/>
    <s v="\N"/>
    <n v="0"/>
    <s v="ublcreditcard"/>
    <d v="2016-07-05T00:00:00"/>
    <s v="Valid"/>
    <n v="6000"/>
    <n v="2016"/>
    <n v="7"/>
    <s v="2016-7"/>
    <d v="2023-07-16T00:00:00"/>
    <s v="FY17"/>
    <n v="530"/>
  </r>
  <r>
    <n v="212675"/>
    <s v="order_refunded"/>
    <x v="4"/>
    <s v="AM-White Cotton Shalwar Suit  AES-1067-Medium"/>
    <n v="4500"/>
    <n v="1"/>
    <n v="10500"/>
    <n v="100148454"/>
    <x v="6"/>
    <s v="\N"/>
    <n v="0"/>
    <s v="ublcreditcard"/>
    <d v="2016-07-05T00:00:00"/>
    <s v="Valid"/>
    <n v="4500"/>
    <n v="2016"/>
    <n v="7"/>
    <s v="2016-7"/>
    <d v="2023-07-16T00:00:00"/>
    <s v="FY17"/>
    <n v="530"/>
  </r>
  <r>
    <n v="212677"/>
    <s v="order_refunded"/>
    <x v="4"/>
    <s v="HP P1102 - White_18"/>
    <n v="10950"/>
    <n v="2"/>
    <n v="21900"/>
    <n v="100148455"/>
    <x v="11"/>
    <s v="\N"/>
    <n v="0"/>
    <s v="cod"/>
    <d v="2016-07-05T00:00:00"/>
    <s v="Valid"/>
    <n v="21900"/>
    <n v="2016"/>
    <n v="7"/>
    <s v="2016-7"/>
    <d v="2023-07-16T00:00:00"/>
    <s v="FY17"/>
    <n v="532"/>
  </r>
  <r>
    <n v="212678"/>
    <s v="complete"/>
    <x v="4"/>
    <s v="shoppers stop_MagicGlass-3"/>
    <n v="465"/>
    <n v="1"/>
    <n v="465"/>
    <n v="100148456"/>
    <x v="8"/>
    <s v="R-GUJ-5095"/>
    <n v="0"/>
    <s v="cod"/>
    <d v="2016-07-05T00:00:00"/>
    <s v="Net"/>
    <n v="465"/>
    <n v="2016"/>
    <n v="7"/>
    <s v="2016-7"/>
    <d v="2023-07-16T00:00:00"/>
    <s v="FY17"/>
    <n v="533"/>
  </r>
  <r>
    <n v="212679"/>
    <s v="order_refunded"/>
    <x v="4"/>
    <s v="AKL_A131130486_SS-183_Peach"/>
    <n v="2338"/>
    <n v="1"/>
    <n v="2338"/>
    <n v="100148457"/>
    <x v="0"/>
    <s v="\N"/>
    <n v="0"/>
    <s v="cod"/>
    <d v="2016-07-05T00:00:00"/>
    <s v="Valid"/>
    <n v="2338"/>
    <n v="2016"/>
    <n v="7"/>
    <s v="2016-7"/>
    <d v="2023-07-16T00:00:00"/>
    <s v="FY17"/>
    <n v="36"/>
  </r>
  <r>
    <n v="212680"/>
    <s v="complete"/>
    <x v="4"/>
    <s v="Huawei P8 lite"/>
    <n v="19370"/>
    <n v="1"/>
    <n v="19370"/>
    <n v="100148458"/>
    <x v="3"/>
    <s v="\N"/>
    <n v="0"/>
    <s v="ublcreditcard"/>
    <d v="2016-07-05T00:00:00"/>
    <s v="Net"/>
    <n v="19370"/>
    <n v="2016"/>
    <n v="7"/>
    <s v="2016-7"/>
    <d v="2023-07-16T00:00:00"/>
    <s v="FY17"/>
    <n v="534"/>
  </r>
  <r>
    <n v="212681"/>
    <s v="canceled"/>
    <x v="4"/>
    <s v="sputnik_701/D14-11"/>
    <n v="1500"/>
    <n v="1"/>
    <n v="2550"/>
    <n v="100148459"/>
    <x v="6"/>
    <s v="\N"/>
    <n v="0"/>
    <s v="cod"/>
    <d v="2016-07-05T00:00:00"/>
    <s v="Gross"/>
    <n v="1500"/>
    <n v="2016"/>
    <n v="7"/>
    <s v="2016-7"/>
    <d v="2023-07-16T00:00:00"/>
    <s v="FY17"/>
    <n v="535"/>
  </r>
  <r>
    <n v="212683"/>
    <s v="canceled"/>
    <x v="4"/>
    <s v="jackpot_JP-14"/>
    <n v="1050"/>
    <n v="1"/>
    <n v="2550"/>
    <n v="100148459"/>
    <x v="4"/>
    <s v="\N"/>
    <n v="0"/>
    <s v="cod"/>
    <d v="2016-07-05T00:00:00"/>
    <s v="Gross"/>
    <n v="1050"/>
    <n v="2016"/>
    <n v="7"/>
    <s v="2016-7"/>
    <d v="2023-07-16T00:00:00"/>
    <s v="FY17"/>
    <n v="535"/>
  </r>
  <r>
    <n v="212684"/>
    <s v="complete"/>
    <x v="4"/>
    <s v="Samsung Metro 312 SM-B312E"/>
    <n v="3499"/>
    <n v="1"/>
    <n v="3679"/>
    <n v="100148460"/>
    <x v="3"/>
    <s v="\N"/>
    <n v="0"/>
    <s v="cod"/>
    <d v="2016-07-05T00:00:00"/>
    <s v="Net"/>
    <n v="3499"/>
    <n v="2016"/>
    <n v="7"/>
    <s v="2016-7"/>
    <d v="2023-07-16T00:00:00"/>
    <s v="FY17"/>
    <n v="536"/>
  </r>
  <r>
    <n v="212685"/>
    <s v="complete"/>
    <x v="4"/>
    <s v="UK_Namkino Spicy Peanuts 200 Gms"/>
    <n v="100"/>
    <n v="1"/>
    <n v="3679"/>
    <n v="100148460"/>
    <x v="2"/>
    <s v="\N"/>
    <n v="0"/>
    <s v="cod"/>
    <d v="2016-07-05T00:00:00"/>
    <s v="Net"/>
    <n v="100"/>
    <n v="2016"/>
    <n v="7"/>
    <s v="2016-7"/>
    <d v="2023-07-16T00:00:00"/>
    <s v="FY17"/>
    <n v="536"/>
  </r>
  <r>
    <n v="212686"/>
    <s v="complete"/>
    <x v="4"/>
    <s v="UK_Namkino Chatkhara Papdi 150 Gms"/>
    <n v="80"/>
    <n v="1"/>
    <n v="3679"/>
    <n v="100148460"/>
    <x v="2"/>
    <s v="\N"/>
    <n v="0"/>
    <s v="cod"/>
    <d v="2016-07-05T00:00:00"/>
    <s v="Net"/>
    <n v="80"/>
    <n v="2016"/>
    <n v="7"/>
    <s v="2016-7"/>
    <d v="2023-07-16T00:00:00"/>
    <s v="FY17"/>
    <n v="536"/>
  </r>
  <r>
    <n v="212687"/>
    <s v="complete"/>
    <x v="4"/>
    <s v="redspot_9789696230007"/>
    <n v="470"/>
    <n v="1"/>
    <n v="9250"/>
    <n v="100148461"/>
    <x v="15"/>
    <s v="\N"/>
    <n v="0"/>
    <s v="cod"/>
    <d v="2016-07-05T00:00:00"/>
    <s v="Net"/>
    <n v="470"/>
    <n v="2016"/>
    <n v="7"/>
    <s v="2016-7"/>
    <d v="2023-07-16T00:00:00"/>
    <s v="FY17"/>
    <n v="537"/>
  </r>
  <r>
    <n v="212688"/>
    <s v="complete"/>
    <x v="4"/>
    <s v="redspot_9789696230144"/>
    <n v="460"/>
    <n v="1"/>
    <n v="9250"/>
    <n v="100148461"/>
    <x v="15"/>
    <s v="\N"/>
    <n v="0"/>
    <s v="cod"/>
    <d v="2016-07-05T00:00:00"/>
    <s v="Net"/>
    <n v="460"/>
    <n v="2016"/>
    <n v="7"/>
    <s v="2016-7"/>
    <d v="2023-07-16T00:00:00"/>
    <s v="FY17"/>
    <n v="537"/>
  </r>
  <r>
    <n v="212689"/>
    <s v="complete"/>
    <x v="4"/>
    <s v="redspot_9789810841492"/>
    <n v="930"/>
    <n v="1"/>
    <n v="9250"/>
    <n v="100148461"/>
    <x v="15"/>
    <s v="\N"/>
    <n v="0"/>
    <s v="cod"/>
    <d v="2016-07-05T00:00:00"/>
    <s v="Net"/>
    <n v="930"/>
    <n v="2016"/>
    <n v="7"/>
    <s v="2016-7"/>
    <d v="2023-07-16T00:00:00"/>
    <s v="FY17"/>
    <n v="537"/>
  </r>
  <r>
    <n v="212690"/>
    <s v="complete"/>
    <x v="4"/>
    <s v="redspot_9789696230106"/>
    <n v="460"/>
    <n v="1"/>
    <n v="9250"/>
    <n v="100148461"/>
    <x v="15"/>
    <s v="\N"/>
    <n v="0"/>
    <s v="cod"/>
    <d v="2016-07-05T00:00:00"/>
    <s v="Net"/>
    <n v="460"/>
    <n v="2016"/>
    <n v="7"/>
    <s v="2016-7"/>
    <d v="2023-07-16T00:00:00"/>
    <s v="FY17"/>
    <n v="537"/>
  </r>
  <r>
    <n v="212691"/>
    <s v="complete"/>
    <x v="4"/>
    <s v="redspot_9810452144"/>
    <n v="550"/>
    <n v="1"/>
    <n v="9250"/>
    <n v="100148461"/>
    <x v="15"/>
    <s v="\N"/>
    <n v="0"/>
    <s v="cod"/>
    <d v="2016-07-05T00:00:00"/>
    <s v="Net"/>
    <n v="550"/>
    <n v="2016"/>
    <n v="7"/>
    <s v="2016-7"/>
    <d v="2023-07-16T00:00:00"/>
    <s v="FY17"/>
    <n v="537"/>
  </r>
  <r>
    <n v="212692"/>
    <s v="complete"/>
    <x v="4"/>
    <s v="redspot_9789810780159"/>
    <n v="930"/>
    <n v="1"/>
    <n v="9250"/>
    <n v="100148461"/>
    <x v="15"/>
    <s v="\N"/>
    <n v="0"/>
    <s v="cod"/>
    <d v="2016-07-05T00:00:00"/>
    <s v="Net"/>
    <n v="930"/>
    <n v="2016"/>
    <n v="7"/>
    <s v="2016-7"/>
    <d v="2023-07-16T00:00:00"/>
    <s v="FY17"/>
    <n v="537"/>
  </r>
  <r>
    <n v="212693"/>
    <s v="complete"/>
    <x v="4"/>
    <s v="redspot_9789810477189"/>
    <n v="550"/>
    <n v="1"/>
    <n v="9250"/>
    <n v="100148461"/>
    <x v="15"/>
    <s v="\N"/>
    <n v="0"/>
    <s v="cod"/>
    <d v="2016-07-05T00:00:00"/>
    <s v="Net"/>
    <n v="550"/>
    <n v="2016"/>
    <n v="7"/>
    <s v="2016-7"/>
    <d v="2023-07-16T00:00:00"/>
    <s v="FY17"/>
    <n v="537"/>
  </r>
  <r>
    <n v="212694"/>
    <s v="complete"/>
    <x v="4"/>
    <s v="redspot_9789696230069"/>
    <n v="460"/>
    <n v="1"/>
    <n v="9250"/>
    <n v="100148461"/>
    <x v="15"/>
    <s v="\N"/>
    <n v="0"/>
    <s v="cod"/>
    <d v="2016-07-05T00:00:00"/>
    <s v="Net"/>
    <n v="460"/>
    <n v="2016"/>
    <n v="7"/>
    <s v="2016-7"/>
    <d v="2023-07-16T00:00:00"/>
    <s v="FY17"/>
    <n v="537"/>
  </r>
  <r>
    <n v="212695"/>
    <s v="complete"/>
    <x v="4"/>
    <s v="redspot_9789696230243"/>
    <n v="450"/>
    <n v="1"/>
    <n v="9250"/>
    <n v="100148461"/>
    <x v="15"/>
    <s v="\N"/>
    <n v="0"/>
    <s v="cod"/>
    <d v="2016-07-05T00:00:00"/>
    <s v="Net"/>
    <n v="450"/>
    <n v="2016"/>
    <n v="7"/>
    <s v="2016-7"/>
    <d v="2023-07-16T00:00:00"/>
    <s v="FY17"/>
    <n v="537"/>
  </r>
  <r>
    <n v="212696"/>
    <s v="complete"/>
    <x v="4"/>
    <s v="redspot_9789696230205"/>
    <n v="400"/>
    <n v="1"/>
    <n v="9250"/>
    <n v="100148461"/>
    <x v="15"/>
    <s v="\N"/>
    <n v="0"/>
    <s v="cod"/>
    <d v="2016-07-05T00:00:00"/>
    <s v="Net"/>
    <n v="400"/>
    <n v="2016"/>
    <n v="7"/>
    <s v="2016-7"/>
    <d v="2023-07-16T00:00:00"/>
    <s v="FY17"/>
    <n v="537"/>
  </r>
  <r>
    <n v="212697"/>
    <s v="complete"/>
    <x v="4"/>
    <s v="redspot_9789810445210"/>
    <n v="920"/>
    <n v="1"/>
    <n v="9250"/>
    <n v="100148461"/>
    <x v="15"/>
    <s v="\N"/>
    <n v="0"/>
    <s v="cod"/>
    <d v="2016-07-05T00:00:00"/>
    <s v="Net"/>
    <n v="920"/>
    <n v="2016"/>
    <n v="7"/>
    <s v="2016-7"/>
    <d v="2023-07-16T00:00:00"/>
    <s v="FY17"/>
    <n v="537"/>
  </r>
  <r>
    <n v="212698"/>
    <s v="complete"/>
    <x v="4"/>
    <s v="redspot_9789810517359"/>
    <n v="1100"/>
    <n v="1"/>
    <n v="9250"/>
    <n v="100148461"/>
    <x v="15"/>
    <s v="\N"/>
    <n v="0"/>
    <s v="cod"/>
    <d v="2016-07-05T00:00:00"/>
    <s v="Net"/>
    <n v="1100"/>
    <n v="2016"/>
    <n v="7"/>
    <s v="2016-7"/>
    <d v="2023-07-16T00:00:00"/>
    <s v="FY17"/>
    <n v="537"/>
  </r>
  <r>
    <n v="212699"/>
    <s v="complete"/>
    <x v="4"/>
    <s v="redspot_9789696230137"/>
    <n v="470"/>
    <n v="1"/>
    <n v="9250"/>
    <n v="100148461"/>
    <x v="15"/>
    <s v="\N"/>
    <n v="0"/>
    <s v="cod"/>
    <d v="2016-07-05T00:00:00"/>
    <s v="Net"/>
    <n v="470"/>
    <n v="2016"/>
    <n v="7"/>
    <s v="2016-7"/>
    <d v="2023-07-16T00:00:00"/>
    <s v="FY17"/>
    <n v="537"/>
  </r>
  <r>
    <n v="212700"/>
    <s v="complete"/>
    <x v="4"/>
    <s v="redspot_9810824280"/>
    <n v="550"/>
    <n v="1"/>
    <n v="9250"/>
    <n v="100148461"/>
    <x v="15"/>
    <s v="\N"/>
    <n v="0"/>
    <s v="cod"/>
    <d v="2016-07-05T00:00:00"/>
    <s v="Net"/>
    <n v="550"/>
    <n v="2016"/>
    <n v="7"/>
    <s v="2016-7"/>
    <d v="2023-07-16T00:00:00"/>
    <s v="FY17"/>
    <n v="537"/>
  </r>
  <r>
    <n v="212701"/>
    <s v="complete"/>
    <x v="4"/>
    <s v="redspot_9810477198"/>
    <n v="550"/>
    <n v="1"/>
    <n v="9250"/>
    <n v="100148461"/>
    <x v="15"/>
    <s v="\N"/>
    <n v="0"/>
    <s v="cod"/>
    <d v="2016-07-05T00:00:00"/>
    <s v="Net"/>
    <n v="550"/>
    <n v="2016"/>
    <n v="7"/>
    <s v="2016-7"/>
    <d v="2023-07-16T00:00:00"/>
    <s v="FY17"/>
    <n v="537"/>
  </r>
  <r>
    <n v="212702"/>
    <s v="order_refunded"/>
    <x v="4"/>
    <s v="Q MOBILE Noir W50"/>
    <n v="6900"/>
    <n v="1"/>
    <n v="6900"/>
    <n v="100148462"/>
    <x v="3"/>
    <s v="\N"/>
    <n v="0"/>
    <s v="cod"/>
    <d v="2016-07-05T00:00:00"/>
    <s v="Valid"/>
    <n v="6900"/>
    <n v="2016"/>
    <n v="7"/>
    <s v="2016-7"/>
    <d v="2023-07-16T00:00:00"/>
    <s v="FY17"/>
    <n v="538"/>
  </r>
  <r>
    <n v="212703"/>
    <s v="complete"/>
    <x v="4"/>
    <s v="RS_Double Delight"/>
    <n v="380"/>
    <n v="1"/>
    <n v="180"/>
    <n v="100148463"/>
    <x v="2"/>
    <s v="\N"/>
    <n v="200"/>
    <s v="cod"/>
    <d v="2016-07-05T00:00:00"/>
    <s v="Net"/>
    <n v="380"/>
    <n v="2016"/>
    <n v="7"/>
    <s v="2016-7"/>
    <d v="2023-07-16T00:00:00"/>
    <s v="FY17"/>
    <n v="539"/>
  </r>
  <r>
    <n v="212704"/>
    <s v="order_refunded"/>
    <x v="4"/>
    <s v="RS_Chum Chum Tin"/>
    <n v="435"/>
    <n v="1"/>
    <n v="135"/>
    <n v="100148464"/>
    <x v="2"/>
    <s v="\N"/>
    <n v="300"/>
    <s v="cod"/>
    <d v="2016-07-05T00:00:00"/>
    <s v="Valid"/>
    <n v="435"/>
    <n v="2016"/>
    <n v="7"/>
    <s v="2016-7"/>
    <d v="2023-07-16T00:00:00"/>
    <s v="FY17"/>
    <n v="531"/>
  </r>
  <r>
    <n v="212705"/>
    <s v="order_refunded"/>
    <x v="4"/>
    <s v="AKL_A131128809_SS-87_Sea Green"/>
    <n v="1424"/>
    <n v="1"/>
    <n v="9052"/>
    <n v="100148465"/>
    <x v="0"/>
    <s v="\N"/>
    <n v="0"/>
    <s v="cod"/>
    <d v="2016-07-05T00:00:00"/>
    <s v="Valid"/>
    <n v="1424"/>
    <n v="2016"/>
    <n v="7"/>
    <s v="2016-7"/>
    <d v="2023-07-16T00:00:00"/>
    <s v="FY17"/>
    <n v="540"/>
  </r>
  <r>
    <n v="212706"/>
    <s v="order_refunded"/>
    <x v="4"/>
    <s v="AKL_A131128810_SS-91_Green"/>
    <n v="1424"/>
    <n v="1"/>
    <n v="9052"/>
    <n v="100148465"/>
    <x v="0"/>
    <s v="\N"/>
    <n v="0"/>
    <s v="cod"/>
    <d v="2016-07-05T00:00:00"/>
    <s v="Valid"/>
    <n v="1424"/>
    <n v="2016"/>
    <n v="7"/>
    <s v="2016-7"/>
    <d v="2023-07-16T00:00:00"/>
    <s v="FY17"/>
    <n v="540"/>
  </r>
  <r>
    <n v="212707"/>
    <s v="order_refunded"/>
    <x v="4"/>
    <s v="AKL_A131130512_SS-164_Grey"/>
    <n v="3209"/>
    <n v="1"/>
    <n v="9052"/>
    <n v="100148465"/>
    <x v="0"/>
    <s v="\N"/>
    <n v="0"/>
    <s v="cod"/>
    <d v="2016-07-05T00:00:00"/>
    <s v="Valid"/>
    <n v="3209"/>
    <n v="2016"/>
    <n v="7"/>
    <s v="2016-7"/>
    <d v="2023-07-16T00:00:00"/>
    <s v="FY17"/>
    <n v="540"/>
  </r>
  <r>
    <n v="212708"/>
    <s v="order_refunded"/>
    <x v="4"/>
    <s v="amnaismail_AIL-377-B"/>
    <n v="2995"/>
    <n v="1"/>
    <n v="9052"/>
    <n v="100148465"/>
    <x v="0"/>
    <s v="\N"/>
    <n v="0"/>
    <s v="cod"/>
    <d v="2016-07-05T00:00:00"/>
    <s v="Valid"/>
    <n v="2995"/>
    <n v="2016"/>
    <n v="7"/>
    <s v="2016-7"/>
    <d v="2023-07-16T00:00:00"/>
    <s v="FY17"/>
    <n v="540"/>
  </r>
  <r>
    <n v="212709"/>
    <s v="order_refunded"/>
    <x v="4"/>
    <s v="ajmery_AJ-123-XL"/>
    <n v="999"/>
    <n v="1"/>
    <n v="999"/>
    <n v="100148466"/>
    <x v="6"/>
    <s v="\N"/>
    <n v="0"/>
    <s v="cod"/>
    <d v="2016-07-05T00:00:00"/>
    <s v="Valid"/>
    <n v="999"/>
    <n v="2016"/>
    <n v="7"/>
    <s v="2016-7"/>
    <d v="2023-07-16T00:00:00"/>
    <s v="FY17"/>
    <n v="541"/>
  </r>
  <r>
    <n v="212711"/>
    <s v="complete"/>
    <x v="4"/>
    <s v="Rajesh_RAJ001"/>
    <n v="1300"/>
    <n v="1"/>
    <n v="1300"/>
    <n v="100148467"/>
    <x v="5"/>
    <s v="\N"/>
    <n v="0"/>
    <s v="cod"/>
    <d v="2016-07-05T00:00:00"/>
    <s v="Net"/>
    <n v="1300"/>
    <n v="2016"/>
    <n v="7"/>
    <s v="2016-7"/>
    <d v="2023-07-16T00:00:00"/>
    <s v="FY17"/>
    <n v="542"/>
  </r>
  <r>
    <n v="212712"/>
    <s v="canceled"/>
    <x v="4"/>
    <s v="Getiit_Joy"/>
    <n v="3750"/>
    <n v="1"/>
    <n v="3750"/>
    <n v="100148468"/>
    <x v="6"/>
    <s v="\N"/>
    <n v="0"/>
    <s v="cod"/>
    <d v="2016-07-05T00:00:00"/>
    <s v="Gross"/>
    <n v="3750"/>
    <n v="2016"/>
    <n v="7"/>
    <s v="2016-7"/>
    <d v="2023-07-16T00:00:00"/>
    <s v="FY17"/>
    <n v="543"/>
  </r>
  <r>
    <n v="212713"/>
    <s v="complete"/>
    <x v="4"/>
    <s v="Getiit_Joy"/>
    <n v="3750"/>
    <n v="1"/>
    <n v="3750"/>
    <n v="100148469"/>
    <x v="6"/>
    <s v="\N"/>
    <n v="0"/>
    <s v="ublcreditcard"/>
    <d v="2016-07-05T00:00:00"/>
    <s v="Net"/>
    <n v="3750"/>
    <n v="2016"/>
    <n v="7"/>
    <s v="2016-7"/>
    <d v="2023-07-16T00:00:00"/>
    <s v="FY17"/>
    <n v="543"/>
  </r>
  <r>
    <n v="212714"/>
    <s v="canceled"/>
    <x v="4"/>
    <s v="Eco Star_32U557"/>
    <n v="20104"/>
    <n v="1"/>
    <n v="20104"/>
    <n v="100148470"/>
    <x v="10"/>
    <s v="\N"/>
    <n v="0"/>
    <s v="ublcreditcard"/>
    <d v="2016-07-05T00:00:00"/>
    <s v="Gross"/>
    <n v="20104"/>
    <n v="2016"/>
    <n v="7"/>
    <s v="2016-7"/>
    <d v="2023-07-16T00:00:00"/>
    <s v="FY17"/>
    <n v="543"/>
  </r>
  <r>
    <n v="212715"/>
    <s v="complete"/>
    <x v="4"/>
    <s v="QMobile Noir X350 White - LW"/>
    <n v="7350"/>
    <n v="1"/>
    <n v="7350"/>
    <n v="100148471"/>
    <x v="3"/>
    <s v="R-FSD-57661"/>
    <n v="0"/>
    <s v="cod"/>
    <d v="2016-07-05T00:00:00"/>
    <s v="Net"/>
    <n v="7350"/>
    <n v="2016"/>
    <n v="7"/>
    <s v="2016-7"/>
    <d v="2023-07-16T00:00:00"/>
    <s v="FY17"/>
    <n v="544"/>
  </r>
  <r>
    <n v="212716"/>
    <s v="complete"/>
    <x v="4"/>
    <s v="kcc_glamour deal"/>
    <n v="320"/>
    <n v="1"/>
    <n v="320"/>
    <n v="100148472"/>
    <x v="1"/>
    <s v="\N"/>
    <n v="0"/>
    <s v="cod"/>
    <d v="2016-07-05T00:00:00"/>
    <s v="Net"/>
    <n v="320"/>
    <n v="2016"/>
    <n v="7"/>
    <s v="2016-7"/>
    <d v="2023-07-16T00:00:00"/>
    <s v="FY17"/>
    <n v="412"/>
  </r>
  <r>
    <n v="212717"/>
    <s v="complete"/>
    <x v="4"/>
    <s v="kcc_krone deal"/>
    <n v="360"/>
    <n v="1"/>
    <n v="360"/>
    <n v="100148473"/>
    <x v="1"/>
    <s v="C-MUX-103608"/>
    <n v="0"/>
    <s v="cod"/>
    <d v="2016-07-05T00:00:00"/>
    <s v="Net"/>
    <n v="360"/>
    <n v="2016"/>
    <n v="7"/>
    <s v="2016-7"/>
    <d v="2023-07-16T00:00:00"/>
    <s v="FY17"/>
    <n v="43"/>
  </r>
  <r>
    <n v="212719"/>
    <s v="order_refunded"/>
    <x v="4"/>
    <s v="BB_KIDSHD_PRI"/>
    <n v="799"/>
    <n v="1"/>
    <n v="799"/>
    <n v="100148475"/>
    <x v="7"/>
    <s v="\N"/>
    <n v="0"/>
    <s v="cod"/>
    <d v="2016-07-05T00:00:00"/>
    <s v="Valid"/>
    <n v="799"/>
    <n v="2016"/>
    <n v="7"/>
    <s v="2016-7"/>
    <d v="2023-07-16T00:00:00"/>
    <s v="FY17"/>
    <n v="545"/>
  </r>
  <r>
    <n v="212718"/>
    <s v="complete"/>
    <x v="4"/>
    <s v="kcc_glamour deal"/>
    <n v="320"/>
    <n v="1"/>
    <n v="320"/>
    <n v="100148474"/>
    <x v="1"/>
    <s v="C-MUX-104911"/>
    <n v="0"/>
    <s v="cod"/>
    <d v="2016-07-05T00:00:00"/>
    <s v="Net"/>
    <n v="320"/>
    <n v="2016"/>
    <n v="7"/>
    <s v="2016-7"/>
    <d v="2023-07-16T00:00:00"/>
    <s v="FY17"/>
    <n v="43"/>
  </r>
  <r>
    <n v="212720"/>
    <s v="order_refunded"/>
    <x v="4"/>
    <s v="kcc_glamour deal"/>
    <n v="320"/>
    <n v="1"/>
    <n v="320"/>
    <n v="100148476"/>
    <x v="1"/>
    <s v="C-MUX-105781"/>
    <n v="0"/>
    <s v="cod"/>
    <d v="2016-07-05T00:00:00"/>
    <s v="Valid"/>
    <n v="320"/>
    <n v="2016"/>
    <n v="7"/>
    <s v="2016-7"/>
    <d v="2023-07-16T00:00:00"/>
    <s v="FY17"/>
    <n v="43"/>
  </r>
  <r>
    <n v="212721"/>
    <s v="complete"/>
    <x v="4"/>
    <s v="kcc_krone deal"/>
    <n v="360"/>
    <n v="1"/>
    <n v="360"/>
    <n v="100148477"/>
    <x v="1"/>
    <s v="C-MUX-100374"/>
    <n v="0"/>
    <s v="cod"/>
    <d v="2016-07-05T00:00:00"/>
    <s v="Net"/>
    <n v="360"/>
    <n v="2016"/>
    <n v="7"/>
    <s v="2016-7"/>
    <d v="2023-07-16T00:00:00"/>
    <s v="FY17"/>
    <n v="43"/>
  </r>
  <r>
    <n v="212722"/>
    <s v="complete"/>
    <x v="4"/>
    <s v="kcc_krone deal"/>
    <n v="360"/>
    <n v="1"/>
    <n v="360"/>
    <n v="100148478"/>
    <x v="1"/>
    <s v="C-MUX-104310"/>
    <n v="0"/>
    <s v="cod"/>
    <d v="2016-07-05T00:00:00"/>
    <s v="Net"/>
    <n v="360"/>
    <n v="2016"/>
    <n v="7"/>
    <s v="2016-7"/>
    <d v="2023-07-16T00:00:00"/>
    <s v="FY17"/>
    <n v="43"/>
  </r>
  <r>
    <n v="212723"/>
    <s v="complete"/>
    <x v="4"/>
    <s v="kkc_ Icy Menthol Oasis Prickly Heat Powder"/>
    <n v="80"/>
    <n v="1"/>
    <n v="80"/>
    <n v="100148479"/>
    <x v="1"/>
    <s v="C-MUX-102808"/>
    <n v="0"/>
    <s v="cod"/>
    <d v="2016-07-05T00:00:00"/>
    <s v="Net"/>
    <n v="80"/>
    <n v="2016"/>
    <n v="7"/>
    <s v="2016-7"/>
    <d v="2023-07-16T00:00:00"/>
    <s v="FY17"/>
    <n v="43"/>
  </r>
  <r>
    <n v="212724"/>
    <s v="complete"/>
    <x v="4"/>
    <s v="kcc_Cool Pocket Perfume"/>
    <n v="120"/>
    <n v="1"/>
    <n v="120"/>
    <n v="100148480"/>
    <x v="1"/>
    <s v="C-MUX-48275"/>
    <n v="0"/>
    <s v="cod"/>
    <d v="2016-07-05T00:00:00"/>
    <s v="Net"/>
    <n v="120"/>
    <n v="2016"/>
    <n v="7"/>
    <s v="2016-7"/>
    <d v="2023-07-16T00:00:00"/>
    <s v="FY17"/>
    <n v="43"/>
  </r>
  <r>
    <n v="212725"/>
    <s v="complete"/>
    <x v="4"/>
    <s v="kcc_Bold Pocket Perfume"/>
    <n v="120"/>
    <n v="1"/>
    <n v="120"/>
    <n v="100148481"/>
    <x v="1"/>
    <s v="C-MUX-104911"/>
    <n v="0"/>
    <s v="cod"/>
    <d v="2016-07-05T00:00:00"/>
    <s v="Net"/>
    <n v="120"/>
    <n v="2016"/>
    <n v="7"/>
    <s v="2016-7"/>
    <d v="2023-07-16T00:00:00"/>
    <s v="FY17"/>
    <n v="43"/>
  </r>
  <r>
    <n v="212726"/>
    <s v="complete"/>
    <x v="4"/>
    <s v="kcc_jazzy"/>
    <n v="140"/>
    <n v="1"/>
    <n v="140"/>
    <n v="100148482"/>
    <x v="1"/>
    <s v="C-MUX-60390"/>
    <n v="0"/>
    <s v="cod"/>
    <d v="2016-07-05T00:00:00"/>
    <s v="Net"/>
    <n v="140"/>
    <n v="2016"/>
    <n v="7"/>
    <s v="2016-7"/>
    <d v="2023-07-16T00:00:00"/>
    <s v="FY17"/>
    <n v="43"/>
  </r>
  <r>
    <n v="212727"/>
    <s v="complete"/>
    <x v="4"/>
    <s v="kkc_ Icy Menthol Oasis Prickly Heat Powder"/>
    <n v="80"/>
    <n v="1"/>
    <n v="80"/>
    <n v="100148483"/>
    <x v="1"/>
    <s v="C-MUX-100374"/>
    <n v="0"/>
    <s v="cod"/>
    <d v="2016-07-05T00:00:00"/>
    <s v="Net"/>
    <n v="80"/>
    <n v="2016"/>
    <n v="7"/>
    <s v="2016-7"/>
    <d v="2023-07-16T00:00:00"/>
    <s v="FY17"/>
    <n v="43"/>
  </r>
  <r>
    <n v="212728"/>
    <s v="complete"/>
    <x v="4"/>
    <s v="kkc_ Icy Menthol Oasis Prickly Heat Powder"/>
    <n v="80"/>
    <n v="1"/>
    <n v="80"/>
    <n v="100148484"/>
    <x v="1"/>
    <s v="C-MUX-105781"/>
    <n v="0"/>
    <s v="cod"/>
    <d v="2016-07-05T00:00:00"/>
    <s v="Net"/>
    <n v="80"/>
    <n v="2016"/>
    <n v="7"/>
    <s v="2016-7"/>
    <d v="2023-07-16T00:00:00"/>
    <s v="FY17"/>
    <n v="43"/>
  </r>
  <r>
    <n v="212729"/>
    <s v="order_refunded"/>
    <x v="4"/>
    <s v="kcc_Social Pocket Perfume"/>
    <n v="120"/>
    <n v="1"/>
    <n v="120"/>
    <n v="100148485"/>
    <x v="1"/>
    <s v="C-MUX-48275"/>
    <n v="0"/>
    <s v="cod"/>
    <d v="2016-07-05T00:00:00"/>
    <s v="Valid"/>
    <n v="120"/>
    <n v="2016"/>
    <n v="7"/>
    <s v="2016-7"/>
    <d v="2023-07-16T00:00:00"/>
    <s v="FY17"/>
    <n v="43"/>
  </r>
  <r>
    <n v="212730"/>
    <s v="complete"/>
    <x v="4"/>
    <s v="kkc_ Icy Menthol Oasis Prickly Heat Powder"/>
    <n v="80"/>
    <n v="1"/>
    <n v="80"/>
    <n v="100148486"/>
    <x v="1"/>
    <s v="C-MUX-100111"/>
    <n v="0"/>
    <s v="cod"/>
    <d v="2016-07-05T00:00:00"/>
    <s v="Net"/>
    <n v="80"/>
    <n v="2016"/>
    <n v="7"/>
    <s v="2016-7"/>
    <d v="2023-07-16T00:00:00"/>
    <s v="FY17"/>
    <n v="43"/>
  </r>
  <r>
    <n v="212731"/>
    <s v="complete"/>
    <x v="4"/>
    <s v="kcc_glamour deal"/>
    <n v="320"/>
    <n v="1"/>
    <n v="320"/>
    <n v="100148487"/>
    <x v="1"/>
    <s v="C-MUX-101662"/>
    <n v="0"/>
    <s v="cod"/>
    <d v="2016-07-05T00:00:00"/>
    <s v="Net"/>
    <n v="320"/>
    <n v="2016"/>
    <n v="7"/>
    <s v="2016-7"/>
    <d v="2023-07-16T00:00:00"/>
    <s v="FY17"/>
    <n v="43"/>
  </r>
  <r>
    <n v="212732"/>
    <s v="complete"/>
    <x v="4"/>
    <s v="kcc_fresh"/>
    <n v="180"/>
    <n v="1"/>
    <n v="180"/>
    <n v="100148488"/>
    <x v="1"/>
    <s v="C-MUX-104107"/>
    <n v="0"/>
    <s v="cod"/>
    <d v="2016-07-05T00:00:00"/>
    <s v="Net"/>
    <n v="180"/>
    <n v="2016"/>
    <n v="7"/>
    <s v="2016-7"/>
    <d v="2023-07-16T00:00:00"/>
    <s v="FY17"/>
    <n v="43"/>
  </r>
  <r>
    <n v="212733"/>
    <s v="complete"/>
    <x v="4"/>
    <s v="kcc_jazzy"/>
    <n v="140"/>
    <n v="1"/>
    <n v="140"/>
    <n v="100148489"/>
    <x v="1"/>
    <s v="C-MUX-60391"/>
    <n v="0"/>
    <s v="cod"/>
    <d v="2016-07-05T00:00:00"/>
    <s v="Net"/>
    <n v="140"/>
    <n v="2016"/>
    <n v="7"/>
    <s v="2016-7"/>
    <d v="2023-07-16T00:00:00"/>
    <s v="FY17"/>
    <n v="43"/>
  </r>
  <r>
    <n v="212734"/>
    <s v="complete"/>
    <x v="4"/>
    <s v="kcc_Cool Pocket Perfume"/>
    <n v="120"/>
    <n v="1"/>
    <n v="120"/>
    <n v="100148490"/>
    <x v="1"/>
    <s v="C-MUX-60386"/>
    <n v="0"/>
    <s v="cod"/>
    <d v="2016-07-05T00:00:00"/>
    <s v="Net"/>
    <n v="120"/>
    <n v="2016"/>
    <n v="7"/>
    <s v="2016-7"/>
    <d v="2023-07-16T00:00:00"/>
    <s v="FY17"/>
    <n v="43"/>
  </r>
  <r>
    <n v="212735"/>
    <s v="complete"/>
    <x v="4"/>
    <s v="kkc_ Icy Menthol Oasis Prickly Heat Powder"/>
    <n v="80"/>
    <n v="1"/>
    <n v="80"/>
    <n v="100148491"/>
    <x v="1"/>
    <s v="C-MUX-105516"/>
    <n v="0"/>
    <s v="cod"/>
    <d v="2016-07-05T00:00:00"/>
    <s v="Net"/>
    <n v="80"/>
    <n v="2016"/>
    <n v="7"/>
    <s v="2016-7"/>
    <d v="2023-07-16T00:00:00"/>
    <s v="FY17"/>
    <n v="43"/>
  </r>
  <r>
    <n v="212736"/>
    <s v="canceled"/>
    <x v="4"/>
    <s v="rute2_Coenzyme Q-10 "/>
    <n v="1445"/>
    <n v="1"/>
    <n v="1445"/>
    <n v="100148492"/>
    <x v="13"/>
    <s v="\N"/>
    <n v="0"/>
    <s v="cod"/>
    <d v="2016-07-05T00:00:00"/>
    <s v="Gross"/>
    <n v="1445"/>
    <n v="2016"/>
    <n v="7"/>
    <s v="2016-7"/>
    <d v="2023-07-16T00:00:00"/>
    <s v="FY17"/>
    <n v="546"/>
  </r>
  <r>
    <n v="212737"/>
    <s v="canceled"/>
    <x v="4"/>
    <s v="Apple iPhone 6S 64GB"/>
    <n v="96499"/>
    <n v="3"/>
    <n v="289497"/>
    <n v="100148493"/>
    <x v="3"/>
    <s v="\N"/>
    <n v="0"/>
    <s v="ublcreditcard"/>
    <d v="2016-07-05T00:00:00"/>
    <s v="Gross"/>
    <n v="289497"/>
    <n v="2016"/>
    <n v="7"/>
    <s v="2016-7"/>
    <d v="2023-07-16T00:00:00"/>
    <s v="FY17"/>
    <n v="547"/>
  </r>
  <r>
    <n v="212738"/>
    <s v="order_refunded"/>
    <x v="4"/>
    <s v="Life source_GM-300"/>
    <n v="999"/>
    <n v="1"/>
    <n v="999"/>
    <n v="100148494"/>
    <x v="13"/>
    <s v="\N"/>
    <n v="0"/>
    <s v="cod"/>
    <d v="2016-07-05T00:00:00"/>
    <s v="Valid"/>
    <n v="999"/>
    <n v="2016"/>
    <n v="7"/>
    <s v="2016-7"/>
    <d v="2023-07-16T00:00:00"/>
    <s v="FY17"/>
    <n v="548"/>
  </r>
  <r>
    <n v="212739"/>
    <s v="complete"/>
    <x v="4"/>
    <s v="audionic6-954217-562582"/>
    <n v="585"/>
    <n v="1"/>
    <n v="585"/>
    <n v="100148495"/>
    <x v="11"/>
    <s v="\N"/>
    <n v="0"/>
    <s v="cod"/>
    <d v="2016-07-05T00:00:00"/>
    <s v="Net"/>
    <n v="585"/>
    <n v="2016"/>
    <n v="7"/>
    <s v="2016-7"/>
    <d v="2023-07-16T00:00:00"/>
    <s v="FY17"/>
    <n v="549"/>
  </r>
  <r>
    <n v="212740"/>
    <s v="order_refunded"/>
    <x v="4"/>
    <s v="Lunar_smart"/>
    <n v="891"/>
    <n v="1"/>
    <n v="891"/>
    <n v="100148496"/>
    <x v="10"/>
    <s v="\N"/>
    <n v="0"/>
    <s v="cod"/>
    <d v="2016-07-05T00:00:00"/>
    <s v="Valid"/>
    <n v="891"/>
    <n v="2016"/>
    <n v="7"/>
    <s v="2016-7"/>
    <d v="2023-07-16T00:00:00"/>
    <s v="FY17"/>
    <n v="550"/>
  </r>
  <r>
    <n v="212741"/>
    <s v="canceled"/>
    <x v="4"/>
    <s v="RS_Gulab jaman Tin"/>
    <n v="435"/>
    <n v="1"/>
    <n v="1435"/>
    <n v="100148497"/>
    <x v="2"/>
    <s v="\N"/>
    <n v="0"/>
    <s v="cod"/>
    <d v="2016-07-05T00:00:00"/>
    <s v="Gross"/>
    <n v="435"/>
    <n v="2016"/>
    <n v="7"/>
    <s v="2016-7"/>
    <d v="2023-07-16T00:00:00"/>
    <s v="FY17"/>
    <n v="159"/>
  </r>
  <r>
    <n v="212742"/>
    <s v="canceled"/>
    <x v="4"/>
    <s v="UK_Gulab Jamun Tin Pack  1000 Gms"/>
    <n v="520"/>
    <n v="1"/>
    <n v="1435"/>
    <n v="100148497"/>
    <x v="2"/>
    <s v="\N"/>
    <n v="0"/>
    <s v="cod"/>
    <d v="2016-07-05T00:00:00"/>
    <s v="Gross"/>
    <n v="520"/>
    <n v="2016"/>
    <n v="7"/>
    <s v="2016-7"/>
    <d v="2023-07-16T00:00:00"/>
    <s v="FY17"/>
    <n v="159"/>
  </r>
  <r>
    <n v="212743"/>
    <s v="canceled"/>
    <x v="4"/>
    <s v="HR_Nimbu Masala 200g"/>
    <n v="210"/>
    <n v="1"/>
    <n v="1435"/>
    <n v="100148497"/>
    <x v="2"/>
    <s v="\N"/>
    <n v="0"/>
    <s v="cod"/>
    <d v="2016-07-05T00:00:00"/>
    <s v="Gross"/>
    <n v="210"/>
    <n v="2016"/>
    <n v="7"/>
    <s v="2016-7"/>
    <d v="2023-07-16T00:00:00"/>
    <s v="FY17"/>
    <n v="159"/>
  </r>
  <r>
    <n v="212744"/>
    <s v="canceled"/>
    <x v="4"/>
    <s v="UK_ Namkino Daal Moong 200 Gms"/>
    <n v="90"/>
    <n v="1"/>
    <n v="1435"/>
    <n v="100148497"/>
    <x v="2"/>
    <s v="\N"/>
    <n v="0"/>
    <s v="cod"/>
    <d v="2016-07-05T00:00:00"/>
    <s v="Gross"/>
    <n v="90"/>
    <n v="2016"/>
    <n v="7"/>
    <s v="2016-7"/>
    <d v="2023-07-16T00:00:00"/>
    <s v="FY17"/>
    <n v="159"/>
  </r>
  <r>
    <n v="212745"/>
    <s v="canceled"/>
    <x v="4"/>
    <s v="UK_Namkino Masala Sev 200 Gms"/>
    <n v="80"/>
    <n v="1"/>
    <n v="1435"/>
    <n v="100148497"/>
    <x v="2"/>
    <s v="\N"/>
    <n v="0"/>
    <s v="cod"/>
    <d v="2016-07-05T00:00:00"/>
    <s v="Gross"/>
    <n v="80"/>
    <n v="2016"/>
    <n v="7"/>
    <s v="2016-7"/>
    <d v="2023-07-16T00:00:00"/>
    <s v="FY17"/>
    <n v="159"/>
  </r>
  <r>
    <n v="212746"/>
    <s v="canceled"/>
    <x v="4"/>
    <s v="UK_Namkino Spicy Peanuts 200 Gms"/>
    <n v="100"/>
    <n v="1"/>
    <n v="1435"/>
    <n v="100148497"/>
    <x v="2"/>
    <s v="\N"/>
    <n v="0"/>
    <s v="cod"/>
    <d v="2016-07-05T00:00:00"/>
    <s v="Gross"/>
    <n v="100"/>
    <n v="2016"/>
    <n v="7"/>
    <s v="2016-7"/>
    <d v="2023-07-16T00:00:00"/>
    <s v="FY17"/>
    <n v="159"/>
  </r>
  <r>
    <n v="212747"/>
    <s v="canceled"/>
    <x v="4"/>
    <s v="Samsung Metro 312 SM-B312E"/>
    <n v="3499"/>
    <n v="9"/>
    <n v="31491"/>
    <n v="100148498"/>
    <x v="3"/>
    <s v="\N"/>
    <n v="0"/>
    <s v="cod"/>
    <d v="2016-07-05T00:00:00"/>
    <s v="Gross"/>
    <n v="31491"/>
    <n v="2016"/>
    <n v="7"/>
    <s v="2016-7"/>
    <d v="2023-07-16T00:00:00"/>
    <s v="FY17"/>
    <n v="551"/>
  </r>
  <r>
    <n v="212748"/>
    <s v="complete"/>
    <x v="4"/>
    <s v="AKL_DL-02-YELLOW"/>
    <n v="1274"/>
    <n v="1"/>
    <n v="1274"/>
    <n v="100148499"/>
    <x v="0"/>
    <s v="\N"/>
    <n v="0"/>
    <s v="cod"/>
    <d v="2016-07-05T00:00:00"/>
    <s v="Net"/>
    <n v="1274"/>
    <n v="2016"/>
    <n v="7"/>
    <s v="2016-7"/>
    <d v="2023-07-16T00:00:00"/>
    <s v="FY17"/>
    <n v="552"/>
  </r>
  <r>
    <n v="212749"/>
    <s v="complete"/>
    <x v="4"/>
    <s v="Al Muhafiz Sohan Halwa Almond"/>
    <n v="350"/>
    <n v="1"/>
    <n v="350"/>
    <n v="100148500"/>
    <x v="2"/>
    <s v="R-GUJ-102778"/>
    <n v="0"/>
    <s v="cod"/>
    <d v="2016-07-05T00:00:00"/>
    <s v="Net"/>
    <n v="350"/>
    <n v="2016"/>
    <n v="7"/>
    <s v="2016-7"/>
    <d v="2023-07-16T00:00:00"/>
    <s v="FY17"/>
    <n v="553"/>
  </r>
  <r>
    <n v="212750"/>
    <s v="order_refunded"/>
    <x v="4"/>
    <s v="CK_730-Vest-Medium"/>
    <n v="169"/>
    <n v="2"/>
    <n v="438"/>
    <n v="100148501"/>
    <x v="6"/>
    <s v="R-GUJ-102778"/>
    <n v="0"/>
    <s v="cod"/>
    <d v="2016-07-05T00:00:00"/>
    <s v="Valid"/>
    <n v="338"/>
    <n v="2016"/>
    <n v="7"/>
    <s v="2016-7"/>
    <d v="2023-07-16T00:00:00"/>
    <s v="FY17"/>
    <n v="553"/>
  </r>
  <r>
    <n v="212752"/>
    <s v="order_refunded"/>
    <x v="4"/>
    <s v="UK_Namkino Spicy Peanuts 200 Gms"/>
    <n v="100"/>
    <n v="1"/>
    <n v="438"/>
    <n v="100148501"/>
    <x v="2"/>
    <s v="R-GUJ-102778"/>
    <n v="0"/>
    <s v="cod"/>
    <d v="2016-07-05T00:00:00"/>
    <s v="Valid"/>
    <n v="100"/>
    <n v="2016"/>
    <n v="7"/>
    <s v="2016-7"/>
    <d v="2023-07-16T00:00:00"/>
    <s v="FY17"/>
    <n v="553"/>
  </r>
  <r>
    <n v="212753"/>
    <s v="canceled"/>
    <x v="4"/>
    <s v="bed&amp;rest_S7"/>
    <n v="899"/>
    <n v="1"/>
    <n v="899"/>
    <n v="100148502"/>
    <x v="5"/>
    <s v="\N"/>
    <n v="0"/>
    <s v="cod"/>
    <d v="2016-07-05T00:00:00"/>
    <s v="Gross"/>
    <n v="899"/>
    <n v="2016"/>
    <n v="7"/>
    <s v="2016-7"/>
    <d v="2023-07-16T00:00:00"/>
    <s v="FY17"/>
    <n v="554"/>
  </r>
  <r>
    <n v="212754"/>
    <s v="complete"/>
    <x v="4"/>
    <s v="mau_111033"/>
    <n v="260"/>
    <n v="1"/>
    <n v="260"/>
    <n v="100148503"/>
    <x v="1"/>
    <s v="\N"/>
    <n v="0"/>
    <s v="cod"/>
    <d v="2016-07-05T00:00:00"/>
    <s v="Net"/>
    <n v="260"/>
    <n v="2016"/>
    <n v="7"/>
    <s v="2016-7"/>
    <d v="2023-07-16T00:00:00"/>
    <s v="FY17"/>
    <n v="555"/>
  </r>
  <r>
    <n v="212755"/>
    <s v="canceled"/>
    <x v="5"/>
    <s v="RUB_Rubian_Selfie Stick"/>
    <n v="800"/>
    <n v="1"/>
    <n v="800"/>
    <n v="100148504"/>
    <x v="3"/>
    <s v="\N"/>
    <n v="0"/>
    <s v="ublcreditcard"/>
    <d v="2016-07-06T00:00:00"/>
    <s v="Gross"/>
    <n v="800"/>
    <n v="2016"/>
    <n v="7"/>
    <s v="2016-7"/>
    <d v="2023-07-16T00:00:00"/>
    <s v="FY17"/>
    <n v="556"/>
  </r>
  <r>
    <n v="212756"/>
    <s v="canceled"/>
    <x v="5"/>
    <s v="Emo_S-26858-42"/>
    <n v="1699"/>
    <n v="1"/>
    <n v="1699"/>
    <n v="100148505"/>
    <x v="6"/>
    <s v="\N"/>
    <n v="0"/>
    <s v="ublcreditcard"/>
    <d v="2016-07-06T00:00:00"/>
    <s v="Gross"/>
    <n v="1699"/>
    <n v="2016"/>
    <n v="7"/>
    <s v="2016-7"/>
    <d v="2023-07-16T00:00:00"/>
    <s v="FY17"/>
    <n v="557"/>
  </r>
  <r>
    <n v="212758"/>
    <s v="complete"/>
    <x v="5"/>
    <s v="UC_Mustard-tt-S"/>
    <n v="699"/>
    <n v="1"/>
    <n v="0"/>
    <n v="100148506"/>
    <x v="6"/>
    <s v="\N"/>
    <n v="0"/>
    <s v="customercredit"/>
    <d v="2016-07-06T00:00:00"/>
    <s v="Net"/>
    <n v="699"/>
    <n v="2016"/>
    <n v="7"/>
    <s v="2016-7"/>
    <d v="2023-07-16T00:00:00"/>
    <s v="FY17"/>
    <n v="558"/>
  </r>
  <r>
    <n v="212760"/>
    <s v="complete"/>
    <x v="5"/>
    <s v="Hstyle_HW-2016175"/>
    <n v="525"/>
    <n v="1"/>
    <n v="0"/>
    <n v="100148506"/>
    <x v="1"/>
    <s v="\N"/>
    <n v="0"/>
    <s v="customercredit"/>
    <d v="2016-07-06T00:00:00"/>
    <s v="Net"/>
    <n v="525"/>
    <n v="2016"/>
    <n v="7"/>
    <s v="2016-7"/>
    <d v="2023-07-16T00:00:00"/>
    <s v="FY17"/>
    <n v="558"/>
  </r>
  <r>
    <n v="212761"/>
    <s v="complete"/>
    <x v="5"/>
    <s v="Royal_Energy saver Fan 56 New Model"/>
    <n v="3900"/>
    <n v="1"/>
    <n v="3900"/>
    <n v="100148507"/>
    <x v="4"/>
    <s v="\N"/>
    <n v="0"/>
    <s v="cod"/>
    <d v="2016-07-06T00:00:00"/>
    <s v="Net"/>
    <n v="3900"/>
    <n v="2016"/>
    <n v="7"/>
    <s v="2016-7"/>
    <d v="2023-07-16T00:00:00"/>
    <s v="FY17"/>
    <n v="559"/>
  </r>
  <r>
    <n v="212762"/>
    <s v="order_refunded"/>
    <x v="5"/>
    <s v="samsung_ETA-U90JWSL_42"/>
    <n v="790"/>
    <n v="1"/>
    <n v="790"/>
    <n v="100148508"/>
    <x v="3"/>
    <s v="\N"/>
    <n v="0"/>
    <s v="cod"/>
    <d v="2016-07-06T00:00:00"/>
    <s v="Valid"/>
    <n v="790"/>
    <n v="2016"/>
    <n v="7"/>
    <s v="2016-7"/>
    <d v="2023-07-16T00:00:00"/>
    <s v="FY17"/>
    <n v="232"/>
  </r>
  <r>
    <n v="212763"/>
    <s v="canceled"/>
    <x v="5"/>
    <s v="ajmery_TA-3"/>
    <n v="999"/>
    <n v="1"/>
    <n v="999"/>
    <n v="100148509"/>
    <x v="6"/>
    <s v="\N"/>
    <n v="0"/>
    <s v="internetbanking"/>
    <d v="2016-07-06T00:00:00"/>
    <s v="Gross"/>
    <n v="999"/>
    <n v="2016"/>
    <n v="7"/>
    <s v="2016-7"/>
    <d v="2023-07-16T00:00:00"/>
    <s v="FY17"/>
    <n v="560"/>
  </r>
  <r>
    <n v="212764"/>
    <s v="canceled"/>
    <x v="5"/>
    <s v="audionic6-954217-564364"/>
    <n v="790"/>
    <n v="1"/>
    <n v="790"/>
    <n v="100148510"/>
    <x v="10"/>
    <s v="\N"/>
    <n v="0"/>
    <s v="cod"/>
    <d v="2016-07-06T00:00:00"/>
    <s v="Gross"/>
    <n v="790"/>
    <n v="2016"/>
    <n v="7"/>
    <s v="2016-7"/>
    <d v="2023-07-16T00:00:00"/>
    <s v="FY17"/>
    <n v="561"/>
  </r>
  <r>
    <n v="212765"/>
    <s v="canceled"/>
    <x v="5"/>
    <s v="BB_KIDSHD_HORS"/>
    <n v="799"/>
    <n v="1"/>
    <n v="799"/>
    <n v="100148511"/>
    <x v="7"/>
    <s v="\N"/>
    <n v="0"/>
    <s v="cod"/>
    <d v="2016-07-06T00:00:00"/>
    <s v="Gross"/>
    <n v="799"/>
    <n v="2016"/>
    <n v="7"/>
    <s v="2016-7"/>
    <d v="2023-07-16T00:00:00"/>
    <s v="FY17"/>
    <n v="561"/>
  </r>
  <r>
    <n v="212766"/>
    <s v="canceled"/>
    <x v="5"/>
    <s v="PucaM_SS-2041-BLACK GREEN-41"/>
    <n v="2200"/>
    <n v="1"/>
    <n v="2200"/>
    <n v="100148512"/>
    <x v="6"/>
    <s v="\N"/>
    <n v="0"/>
    <s v="cod"/>
    <d v="2016-07-06T00:00:00"/>
    <s v="Gross"/>
    <n v="2200"/>
    <n v="2016"/>
    <n v="7"/>
    <s v="2016-7"/>
    <d v="2023-07-16T00:00:00"/>
    <s v="FY17"/>
    <n v="562"/>
  </r>
  <r>
    <n v="212768"/>
    <s v="canceled"/>
    <x v="5"/>
    <s v="PucaM_STARZ-NAVY -44"/>
    <n v="2200"/>
    <n v="1"/>
    <n v="2200"/>
    <n v="100148513"/>
    <x v="6"/>
    <s v="\N"/>
    <n v="0"/>
    <s v="cod"/>
    <d v="2016-07-06T00:00:00"/>
    <s v="Gross"/>
    <n v="2200"/>
    <n v="2016"/>
    <n v="7"/>
    <s v="2016-7"/>
    <d v="2023-07-16T00:00:00"/>
    <s v="FY17"/>
    <n v="563"/>
  </r>
  <r>
    <n v="212770"/>
    <s v="complete"/>
    <x v="5"/>
    <s v="Xenium_WA-201611"/>
    <n v="860"/>
    <n v="1"/>
    <n v="860"/>
    <n v="100148514"/>
    <x v="0"/>
    <s v="\N"/>
    <n v="0"/>
    <s v="cod"/>
    <d v="2016-07-06T00:00:00"/>
    <s v="Net"/>
    <n v="860"/>
    <n v="2016"/>
    <n v="7"/>
    <s v="2016-7"/>
    <d v="2023-07-16T00:00:00"/>
    <s v="FY17"/>
    <n v="564"/>
  </r>
  <r>
    <n v="212771"/>
    <s v="complete"/>
    <x v="5"/>
    <s v="vitamin_Dark Circles"/>
    <n v="552"/>
    <n v="1"/>
    <n v="872"/>
    <n v="100148515"/>
    <x v="1"/>
    <s v="\N"/>
    <n v="0"/>
    <s v="cod"/>
    <d v="2016-07-06T00:00:00"/>
    <s v="Net"/>
    <n v="552"/>
    <n v="2016"/>
    <n v="7"/>
    <s v="2016-7"/>
    <d v="2023-07-16T00:00:00"/>
    <s v="FY17"/>
    <n v="565"/>
  </r>
  <r>
    <n v="212772"/>
    <s v="complete"/>
    <x v="5"/>
    <s v="vitamin_Vita Zinc"/>
    <n v="320"/>
    <n v="1"/>
    <n v="872"/>
    <n v="100148515"/>
    <x v="13"/>
    <s v="\N"/>
    <n v="0"/>
    <s v="cod"/>
    <d v="2016-07-06T00:00:00"/>
    <s v="Net"/>
    <n v="320"/>
    <n v="2016"/>
    <n v="7"/>
    <s v="2016-7"/>
    <d v="2023-07-16T00:00:00"/>
    <s v="FY17"/>
    <n v="565"/>
  </r>
  <r>
    <n v="212773"/>
    <s v="complete"/>
    <x v="5"/>
    <s v="osaka_24W SPIRAL"/>
    <n v="151"/>
    <n v="7"/>
    <n v="557"/>
    <n v="100148516"/>
    <x v="4"/>
    <s v="\N"/>
    <n v="500"/>
    <s v="cod"/>
    <d v="2016-07-06T00:00:00"/>
    <s v="Net"/>
    <n v="1057"/>
    <n v="2016"/>
    <n v="7"/>
    <s v="2016-7"/>
    <d v="2023-07-16T00:00:00"/>
    <s v="FY17"/>
    <n v="566"/>
  </r>
  <r>
    <n v="212774"/>
    <s v="complete"/>
    <x v="5"/>
    <s v="noritake_NT4276M"/>
    <n v="770"/>
    <n v="2"/>
    <n v="1040"/>
    <n v="100148517"/>
    <x v="5"/>
    <n v="30299"/>
    <n v="500"/>
    <s v="cod"/>
    <d v="2016-07-06T00:00:00"/>
    <s v="Net"/>
    <n v="1540"/>
    <n v="2016"/>
    <n v="7"/>
    <s v="2016-7"/>
    <d v="2023-07-16T00:00:00"/>
    <s v="FY17"/>
    <n v="567"/>
  </r>
  <r>
    <n v="212775"/>
    <s v="canceled"/>
    <x v="5"/>
    <s v="Audionic6-954217-517827"/>
    <n v="535"/>
    <n v="1"/>
    <n v="535"/>
    <n v="100148518"/>
    <x v="11"/>
    <s v="\N"/>
    <n v="0"/>
    <s v="cod"/>
    <d v="2016-07-06T00:00:00"/>
    <s v="Gross"/>
    <n v="535"/>
    <n v="2016"/>
    <n v="7"/>
    <s v="2016-7"/>
    <d v="2023-07-16T00:00:00"/>
    <s v="FY17"/>
    <n v="568"/>
  </r>
  <r>
    <n v="212776"/>
    <s v="canceled"/>
    <x v="5"/>
    <s v="bed&amp;rest_S7"/>
    <n v="899"/>
    <n v="1"/>
    <n v="899"/>
    <n v="100148519"/>
    <x v="5"/>
    <s v="\N"/>
    <n v="0"/>
    <s v="cod"/>
    <d v="2016-07-06T00:00:00"/>
    <s v="Gross"/>
    <n v="899"/>
    <n v="2016"/>
    <n v="7"/>
    <s v="2016-7"/>
    <d v="2023-07-16T00:00:00"/>
    <s v="FY17"/>
    <n v="569"/>
  </r>
  <r>
    <n v="212777"/>
    <s v="order_refunded"/>
    <x v="5"/>
    <s v="Karak_Honey 1 Kg"/>
    <n v="1275"/>
    <n v="1"/>
    <n v="775"/>
    <n v="100148520"/>
    <x v="12"/>
    <s v="\N"/>
    <n v="500"/>
    <s v="cod"/>
    <d v="2016-07-06T00:00:00"/>
    <s v="Valid"/>
    <n v="1275"/>
    <n v="2016"/>
    <n v="7"/>
    <s v="2016-7"/>
    <d v="2023-07-16T00:00:00"/>
    <s v="FY17"/>
    <n v="566"/>
  </r>
  <r>
    <n v="212778"/>
    <s v="complete"/>
    <x v="5"/>
    <s v="itter_AB 1214"/>
    <n v="300"/>
    <n v="1"/>
    <n v="1249"/>
    <n v="100148521"/>
    <x v="1"/>
    <s v="\N"/>
    <n v="0"/>
    <s v="ublcreditcard"/>
    <d v="2016-07-06T00:00:00"/>
    <s v="Net"/>
    <n v="300"/>
    <n v="2016"/>
    <n v="7"/>
    <s v="2016-7"/>
    <d v="2023-07-16T00:00:00"/>
    <s v="FY17"/>
    <n v="344"/>
  </r>
  <r>
    <n v="212779"/>
    <s v="complete"/>
    <x v="5"/>
    <s v="itter_AB 1207"/>
    <n v="250"/>
    <n v="1"/>
    <n v="1249"/>
    <n v="100148521"/>
    <x v="1"/>
    <s v="\N"/>
    <n v="0"/>
    <s v="ublcreditcard"/>
    <d v="2016-07-06T00:00:00"/>
    <s v="Net"/>
    <n v="250"/>
    <n v="2016"/>
    <n v="7"/>
    <s v="2016-7"/>
    <d v="2023-07-16T00:00:00"/>
    <s v="FY17"/>
    <n v="344"/>
  </r>
  <r>
    <n v="212780"/>
    <s v="complete"/>
    <x v="5"/>
    <s v="Rubian_usb-fan-08"/>
    <n v="699"/>
    <n v="1"/>
    <n v="1249"/>
    <n v="100148521"/>
    <x v="4"/>
    <s v="\N"/>
    <n v="0"/>
    <s v="ublcreditcard"/>
    <d v="2016-07-06T00:00:00"/>
    <s v="Net"/>
    <n v="699"/>
    <n v="2016"/>
    <n v="7"/>
    <s v="2016-7"/>
    <d v="2023-07-16T00:00:00"/>
    <s v="FY17"/>
    <n v="344"/>
  </r>
  <r>
    <n v="212781"/>
    <s v="canceled"/>
    <x v="5"/>
    <s v="bata_6616942-39-6"/>
    <n v="399"/>
    <n v="1"/>
    <n v="399"/>
    <n v="100148522"/>
    <x v="0"/>
    <s v="\N"/>
    <n v="0"/>
    <s v="cod"/>
    <d v="2016-07-06T00:00:00"/>
    <s v="Gross"/>
    <n v="399"/>
    <n v="2016"/>
    <n v="7"/>
    <s v="2016-7"/>
    <d v="2023-07-16T00:00:00"/>
    <s v="FY17"/>
    <n v="570"/>
  </r>
  <r>
    <n v="212783"/>
    <s v="canceled"/>
    <x v="5"/>
    <s v="rub_Rubian_VR-Box With Remote"/>
    <n v="1765"/>
    <n v="1"/>
    <n v="1765"/>
    <n v="100148523"/>
    <x v="3"/>
    <s v="\N"/>
    <n v="0"/>
    <s v="cod"/>
    <d v="2016-07-06T00:00:00"/>
    <s v="Gross"/>
    <n v="1765"/>
    <n v="2016"/>
    <n v="7"/>
    <s v="2016-7"/>
    <d v="2023-07-16T00:00:00"/>
    <s v="FY17"/>
    <n v="571"/>
  </r>
  <r>
    <n v="212784"/>
    <s v="complete"/>
    <x v="5"/>
    <s v="CBS_9780071701723"/>
    <n v="3486"/>
    <n v="1"/>
    <n v="6224"/>
    <n v="100148524"/>
    <x v="15"/>
    <s v="\N"/>
    <n v="0"/>
    <s v="cod"/>
    <d v="2016-07-06T00:00:00"/>
    <s v="Net"/>
    <n v="3486"/>
    <n v="2016"/>
    <n v="7"/>
    <s v="2016-7"/>
    <d v="2023-07-16T00:00:00"/>
    <s v="FY17"/>
    <n v="572"/>
  </r>
  <r>
    <n v="212785"/>
    <s v="complete"/>
    <x v="5"/>
    <s v="CBS_9780071464987"/>
    <n v="2738"/>
    <n v="1"/>
    <n v="6224"/>
    <n v="100148524"/>
    <x v="15"/>
    <s v="\N"/>
    <n v="0"/>
    <s v="cod"/>
    <d v="2016-07-06T00:00:00"/>
    <s v="Net"/>
    <n v="2738"/>
    <n v="2016"/>
    <n v="7"/>
    <s v="2016-7"/>
    <d v="2023-07-16T00:00:00"/>
    <s v="FY17"/>
    <n v="572"/>
  </r>
  <r>
    <n v="212786"/>
    <s v="order_refunded"/>
    <x v="5"/>
    <s v="MYWALET_MW-002-D-BROWN"/>
    <n v="512"/>
    <n v="1"/>
    <n v="512"/>
    <n v="100148525"/>
    <x v="6"/>
    <s v="\N"/>
    <n v="0"/>
    <s v="cod"/>
    <d v="2016-07-06T00:00:00"/>
    <s v="Valid"/>
    <n v="512"/>
    <n v="2016"/>
    <n v="7"/>
    <s v="2016-7"/>
    <d v="2023-07-16T00:00:00"/>
    <s v="FY17"/>
    <n v="573"/>
  </r>
  <r>
    <n v="212787"/>
    <s v="canceled"/>
    <x v="5"/>
    <s v="Al Muhafiz Sohan Halwa Almond"/>
    <n v="350"/>
    <n v="1"/>
    <n v="350"/>
    <n v="100148526"/>
    <x v="2"/>
    <s v="\N"/>
    <n v="0"/>
    <s v="cod"/>
    <d v="2016-07-06T00:00:00"/>
    <s v="Gross"/>
    <n v="350"/>
    <n v="2016"/>
    <n v="7"/>
    <s v="2016-7"/>
    <d v="2023-07-16T00:00:00"/>
    <s v="FY17"/>
    <n v="574"/>
  </r>
  <r>
    <n v="212788"/>
    <s v="canceled"/>
    <x v="5"/>
    <s v="Fpakistan_FP040"/>
    <n v="874"/>
    <n v="1"/>
    <n v="874"/>
    <n v="100148527"/>
    <x v="5"/>
    <s v="\N"/>
    <n v="0"/>
    <s v="cod"/>
    <d v="2016-07-06T00:00:00"/>
    <s v="Gross"/>
    <n v="874"/>
    <n v="2016"/>
    <n v="7"/>
    <s v="2016-7"/>
    <d v="2023-07-16T00:00:00"/>
    <s v="FY17"/>
    <n v="575"/>
  </r>
  <r>
    <n v="212789"/>
    <s v="complete"/>
    <x v="5"/>
    <s v="mau_112936"/>
    <n v="260"/>
    <n v="1"/>
    <n v="260"/>
    <n v="100148528"/>
    <x v="1"/>
    <s v="\N"/>
    <n v="0"/>
    <s v="cod"/>
    <d v="2016-07-06T00:00:00"/>
    <s v="Net"/>
    <n v="260"/>
    <n v="2016"/>
    <n v="7"/>
    <s v="2016-7"/>
    <d v="2023-07-16T00:00:00"/>
    <s v="FY17"/>
    <n v="576"/>
  </r>
  <r>
    <n v="212790"/>
    <s v="complete"/>
    <x v="5"/>
    <s v="Dynasty_Marvel By Dynasty-Off-White"/>
    <n v="2100"/>
    <n v="1"/>
    <n v="2100"/>
    <n v="100148529"/>
    <x v="6"/>
    <s v="\N"/>
    <n v="0"/>
    <s v="cod"/>
    <d v="2016-07-06T00:00:00"/>
    <s v="Net"/>
    <n v="2100"/>
    <n v="2016"/>
    <n v="7"/>
    <s v="2016-7"/>
    <d v="2023-07-16T00:00:00"/>
    <s v="FY17"/>
    <n v="577"/>
  </r>
  <r>
    <n v="212791"/>
    <s v="order_refunded"/>
    <x v="5"/>
    <s v="Xenium_WA-201637"/>
    <n v="860"/>
    <n v="1"/>
    <n v="860"/>
    <n v="100148530"/>
    <x v="8"/>
    <s v="\N"/>
    <n v="0"/>
    <s v="cod"/>
    <d v="2016-07-06T00:00:00"/>
    <s v="Valid"/>
    <n v="860"/>
    <n v="2016"/>
    <n v="7"/>
    <s v="2016-7"/>
    <d v="2023-07-16T00:00:00"/>
    <s v="FY17"/>
    <n v="578"/>
  </r>
  <r>
    <n v="212792"/>
    <s v="canceled"/>
    <x v="5"/>
    <s v="Karak_Honey 1 Kg"/>
    <n v="1275"/>
    <n v="1"/>
    <n v="1275"/>
    <n v="100148531"/>
    <x v="12"/>
    <s v="\N"/>
    <n v="0"/>
    <s v="cod"/>
    <d v="2016-07-06T00:00:00"/>
    <s v="Gross"/>
    <n v="1275"/>
    <n v="2016"/>
    <n v="7"/>
    <s v="2016-7"/>
    <d v="2023-07-16T00:00:00"/>
    <s v="FY17"/>
    <n v="579"/>
  </r>
  <r>
    <n v="212793"/>
    <s v="canceled"/>
    <x v="5"/>
    <s v="UK_Gulab Jamun Tin Pack  1000 Gms"/>
    <n v="520"/>
    <n v="1"/>
    <n v="520"/>
    <n v="100148532"/>
    <x v="2"/>
    <s v="\N"/>
    <n v="0"/>
    <s v="mygateway"/>
    <d v="2016-07-06T00:00:00"/>
    <s v="Gross"/>
    <n v="520"/>
    <n v="2016"/>
    <n v="7"/>
    <s v="2016-7"/>
    <d v="2023-07-16T00:00:00"/>
    <s v="FY17"/>
    <n v="580"/>
  </r>
  <r>
    <n v="212794"/>
    <s v="canceled"/>
    <x v="5"/>
    <s v="UK_Gulab Jamun Tin Pack  1000 Gms"/>
    <n v="520"/>
    <n v="1"/>
    <n v="520"/>
    <n v="100148533"/>
    <x v="2"/>
    <s v="\N"/>
    <n v="0"/>
    <s v="internetbanking"/>
    <d v="2016-07-06T00:00:00"/>
    <s v="Gross"/>
    <n v="520"/>
    <n v="2016"/>
    <n v="7"/>
    <s v="2016-7"/>
    <d v="2023-07-16T00:00:00"/>
    <s v="FY17"/>
    <n v="580"/>
  </r>
  <r>
    <n v="212795"/>
    <s v="complete"/>
    <x v="5"/>
    <s v="Al Muhafiz Sohan Halwa Almond"/>
    <n v="350"/>
    <n v="1"/>
    <n v="350"/>
    <n v="100148534"/>
    <x v="2"/>
    <s v="\N"/>
    <n v="0"/>
    <s v="cod"/>
    <d v="2016-07-06T00:00:00"/>
    <s v="Net"/>
    <n v="350"/>
    <n v="2016"/>
    <n v="7"/>
    <s v="2016-7"/>
    <d v="2023-07-16T00:00:00"/>
    <s v="FY17"/>
    <n v="579"/>
  </r>
  <r>
    <n v="212796"/>
    <s v="complete"/>
    <x v="5"/>
    <s v="kreations_VN 10-M"/>
    <n v="1950"/>
    <n v="1"/>
    <n v="1950"/>
    <n v="100148535"/>
    <x v="0"/>
    <s v="\N"/>
    <n v="0"/>
    <s v="cod"/>
    <d v="2016-07-06T00:00:00"/>
    <s v="Net"/>
    <n v="1950"/>
    <n v="2016"/>
    <n v="7"/>
    <s v="2016-7"/>
    <d v="2023-07-16T00:00:00"/>
    <s v="FY17"/>
    <n v="566"/>
  </r>
  <r>
    <n v="212798"/>
    <s v="complete"/>
    <x v="5"/>
    <s v="bed&amp;rest_B3"/>
    <n v="630"/>
    <n v="1"/>
    <n v="630"/>
    <n v="100148536"/>
    <x v="5"/>
    <s v="\N"/>
    <n v="0"/>
    <s v="cod"/>
    <d v="2016-07-06T00:00:00"/>
    <s v="Net"/>
    <n v="630"/>
    <n v="2016"/>
    <n v="7"/>
    <s v="2016-7"/>
    <d v="2023-07-16T00:00:00"/>
    <s v="FY17"/>
    <n v="187"/>
  </r>
  <r>
    <n v="212799"/>
    <s v="complete"/>
    <x v="5"/>
    <s v="Atiqa_ASLE-07"/>
    <n v="280"/>
    <n v="1"/>
    <n v="280"/>
    <n v="100148537"/>
    <x v="1"/>
    <s v="\N"/>
    <n v="0"/>
    <s v="cod"/>
    <d v="2016-07-06T00:00:00"/>
    <s v="Net"/>
    <n v="280"/>
    <n v="2016"/>
    <n v="7"/>
    <s v="2016-7"/>
    <d v="2023-07-16T00:00:00"/>
    <s v="FY17"/>
    <n v="581"/>
  </r>
  <r>
    <n v="212800"/>
    <s v="complete"/>
    <x v="5"/>
    <s v="pny_OU3 -32GB"/>
    <n v="1300"/>
    <n v="1"/>
    <n v="1300"/>
    <n v="100148538"/>
    <x v="8"/>
    <s v="\N"/>
    <n v="0"/>
    <s v="cod"/>
    <d v="2016-07-06T00:00:00"/>
    <s v="Net"/>
    <n v="1300"/>
    <n v="2016"/>
    <n v="7"/>
    <s v="2016-7"/>
    <d v="2023-07-16T00:00:00"/>
    <s v="FY17"/>
    <n v="582"/>
  </r>
  <r>
    <n v="212801"/>
    <s v="complete"/>
    <x v="5"/>
    <s v="osaka_12.5W LED BULB"/>
    <n v="327"/>
    <n v="3"/>
    <n v="556"/>
    <n v="100148539"/>
    <x v="4"/>
    <s v="\N"/>
    <n v="464.49"/>
    <s v="cod"/>
    <d v="2016-07-06T00:00:00"/>
    <s v="Net"/>
    <n v="981"/>
    <n v="2016"/>
    <n v="7"/>
    <s v="2016-7"/>
    <d v="2023-07-16T00:00:00"/>
    <s v="FY17"/>
    <n v="479"/>
  </r>
  <r>
    <n v="212802"/>
    <s v="complete"/>
    <x v="5"/>
    <s v="UK_Tea Rusk Regular 220 Gms"/>
    <n v="75"/>
    <n v="1"/>
    <n v="556"/>
    <n v="100148539"/>
    <x v="2"/>
    <s v="\N"/>
    <n v="35.51"/>
    <s v="cod"/>
    <d v="2016-07-06T00:00:00"/>
    <s v="Net"/>
    <n v="75"/>
    <n v="2016"/>
    <n v="7"/>
    <s v="2016-7"/>
    <d v="2023-07-16T00:00:00"/>
    <s v="FY17"/>
    <n v="479"/>
  </r>
  <r>
    <n v="212803"/>
    <s v="complete"/>
    <x v="5"/>
    <s v="Al Muhafiz Sohan Halwa Almond"/>
    <n v="350"/>
    <n v="3"/>
    <n v="550"/>
    <n v="100148540"/>
    <x v="2"/>
    <s v="\N"/>
    <n v="500"/>
    <s v="cod"/>
    <d v="2016-07-06T00:00:00"/>
    <s v="Net"/>
    <n v="1050"/>
    <n v="2016"/>
    <n v="7"/>
    <s v="2016-7"/>
    <d v="2023-07-16T00:00:00"/>
    <s v="FY17"/>
    <n v="583"/>
  </r>
  <r>
    <n v="212804"/>
    <s v="canceled"/>
    <x v="5"/>
    <s v="ajmery_TA-3"/>
    <n v="999"/>
    <n v="2"/>
    <n v="1998"/>
    <n v="100148541"/>
    <x v="6"/>
    <s v="\N"/>
    <n v="0"/>
    <s v="cod"/>
    <d v="2016-07-06T00:00:00"/>
    <s v="Gross"/>
    <n v="1998"/>
    <n v="2016"/>
    <n v="7"/>
    <s v="2016-7"/>
    <d v="2023-07-16T00:00:00"/>
    <s v="FY17"/>
    <n v="584"/>
  </r>
  <r>
    <n v="212805"/>
    <s v="canceled"/>
    <x v="5"/>
    <s v="RS_Gulab jaman Tin"/>
    <n v="435"/>
    <n v="1"/>
    <n v="435"/>
    <n v="100148542"/>
    <x v="2"/>
    <s v="\N"/>
    <n v="0"/>
    <s v="cod"/>
    <d v="2016-07-06T00:00:00"/>
    <s v="Gross"/>
    <n v="435"/>
    <n v="2016"/>
    <n v="7"/>
    <s v="2016-7"/>
    <d v="2023-07-16T00:00:00"/>
    <s v="FY17"/>
    <n v="159"/>
  </r>
  <r>
    <n v="212806"/>
    <s v="complete"/>
    <x v="5"/>
    <s v="Al Muhafiz Sohan Halwa Almond"/>
    <n v="350"/>
    <n v="3"/>
    <n v="550"/>
    <n v="100148543"/>
    <x v="2"/>
    <s v="\N"/>
    <n v="500"/>
    <s v="cod"/>
    <d v="2016-07-06T00:00:00"/>
    <s v="Net"/>
    <n v="1050"/>
    <n v="2016"/>
    <n v="7"/>
    <s v="2016-7"/>
    <d v="2023-07-16T00:00:00"/>
    <s v="FY17"/>
    <n v="585"/>
  </r>
  <r>
    <n v="212807"/>
    <s v="canceled"/>
    <x v="5"/>
    <s v="RS_Gulab jaman Tin"/>
    <n v="435"/>
    <n v="1"/>
    <n v="1330"/>
    <n v="100148544"/>
    <x v="2"/>
    <s v="\N"/>
    <n v="0"/>
    <s v="mygateway"/>
    <d v="2016-07-06T00:00:00"/>
    <s v="Gross"/>
    <n v="435"/>
    <n v="2016"/>
    <n v="7"/>
    <s v="2016-7"/>
    <d v="2023-07-16T00:00:00"/>
    <s v="FY17"/>
    <n v="159"/>
  </r>
  <r>
    <n v="212808"/>
    <s v="canceled"/>
    <x v="5"/>
    <s v="qzs_black &amp; charcoal V shirt"/>
    <n v="895"/>
    <n v="1"/>
    <n v="1330"/>
    <n v="100148544"/>
    <x v="6"/>
    <s v="\N"/>
    <n v="0"/>
    <s v="mygateway"/>
    <d v="2016-07-06T00:00:00"/>
    <s v="Gross"/>
    <n v="895"/>
    <n v="2016"/>
    <n v="7"/>
    <s v="2016-7"/>
    <d v="2023-07-16T00:00:00"/>
    <s v="FY17"/>
    <n v="159"/>
  </r>
  <r>
    <n v="212809"/>
    <s v="complete"/>
    <x v="5"/>
    <s v="AKL_A131128840_SS-44_Green"/>
    <n v="2253"/>
    <n v="1"/>
    <n v="2253"/>
    <n v="100148545"/>
    <x v="0"/>
    <s v="\N"/>
    <n v="0"/>
    <s v="cod"/>
    <d v="2016-07-06T00:00:00"/>
    <s v="Net"/>
    <n v="2253"/>
    <n v="2016"/>
    <n v="7"/>
    <s v="2016-7"/>
    <d v="2023-07-16T00:00:00"/>
    <s v="FY17"/>
    <n v="586"/>
  </r>
  <r>
    <n v="212810"/>
    <s v="complete"/>
    <x v="5"/>
    <s v="AKL_A131128726_SS-63_Beige"/>
    <n v="2338"/>
    <n v="1"/>
    <n v="2338"/>
    <n v="100148546"/>
    <x v="0"/>
    <s v="\N"/>
    <n v="0"/>
    <s v="cod"/>
    <d v="2016-07-06T00:00:00"/>
    <s v="Net"/>
    <n v="2338"/>
    <n v="2016"/>
    <n v="7"/>
    <s v="2016-7"/>
    <d v="2023-07-16T00:00:00"/>
    <s v="FY17"/>
    <n v="586"/>
  </r>
  <r>
    <n v="212811"/>
    <s v="complete"/>
    <x v="5"/>
    <s v="AKL_A131130488_SS-31_Peach"/>
    <n v="3209"/>
    <n v="1"/>
    <n v="3209"/>
    <n v="100148547"/>
    <x v="0"/>
    <s v="\N"/>
    <n v="0"/>
    <s v="cod"/>
    <d v="2016-07-06T00:00:00"/>
    <s v="Net"/>
    <n v="3209"/>
    <n v="2016"/>
    <n v="7"/>
    <s v="2016-7"/>
    <d v="2023-07-16T00:00:00"/>
    <s v="FY17"/>
    <n v="586"/>
  </r>
  <r>
    <n v="212812"/>
    <s v="order_refunded"/>
    <x v="5"/>
    <s v="Getiit_Joy"/>
    <n v="3750"/>
    <n v="1"/>
    <n v="3250"/>
    <n v="100148548"/>
    <x v="6"/>
    <s v="\N"/>
    <n v="500"/>
    <s v="cod"/>
    <d v="2016-07-06T00:00:00"/>
    <s v="Valid"/>
    <n v="3750"/>
    <n v="2016"/>
    <n v="7"/>
    <s v="2016-7"/>
    <d v="2023-07-16T00:00:00"/>
    <s v="FY17"/>
    <n v="587"/>
  </r>
  <r>
    <n v="212813"/>
    <s v="complete"/>
    <x v="5"/>
    <s v="Audionic  BT125 Speaker"/>
    <n v="775"/>
    <n v="1"/>
    <n v="775"/>
    <n v="100148549"/>
    <x v="11"/>
    <s v="\N"/>
    <n v="0"/>
    <s v="cod"/>
    <d v="2016-07-06T00:00:00"/>
    <s v="Net"/>
    <n v="775"/>
    <n v="2016"/>
    <n v="7"/>
    <s v="2016-7"/>
    <d v="2023-07-16T00:00:00"/>
    <s v="FY17"/>
    <n v="291"/>
  </r>
  <r>
    <n v="212814"/>
    <s v="canceled"/>
    <x v="5"/>
    <s v="RS_Gulab jaman Tin"/>
    <n v="435"/>
    <n v="1"/>
    <n v="1435"/>
    <n v="100148550"/>
    <x v="2"/>
    <s v="\N"/>
    <n v="0"/>
    <s v="ublcreditcard"/>
    <d v="2016-07-06T00:00:00"/>
    <s v="Gross"/>
    <n v="435"/>
    <n v="2016"/>
    <n v="7"/>
    <s v="2016-7"/>
    <d v="2023-07-16T00:00:00"/>
    <s v="FY17"/>
    <n v="159"/>
  </r>
  <r>
    <n v="212815"/>
    <s v="canceled"/>
    <x v="5"/>
    <s v="UK_Gulab Jamun Tin Pack  1000 Gms"/>
    <n v="520"/>
    <n v="1"/>
    <n v="1435"/>
    <n v="100148550"/>
    <x v="2"/>
    <s v="\N"/>
    <n v="0"/>
    <s v="ublcreditcard"/>
    <d v="2016-07-06T00:00:00"/>
    <s v="Gross"/>
    <n v="520"/>
    <n v="2016"/>
    <n v="7"/>
    <s v="2016-7"/>
    <d v="2023-07-16T00:00:00"/>
    <s v="FY17"/>
    <n v="159"/>
  </r>
  <r>
    <n v="212816"/>
    <s v="canceled"/>
    <x v="5"/>
    <s v="HR_Nimbu Masala 200g"/>
    <n v="210"/>
    <n v="1"/>
    <n v="1435"/>
    <n v="100148550"/>
    <x v="2"/>
    <s v="\N"/>
    <n v="0"/>
    <s v="ublcreditcard"/>
    <d v="2016-07-06T00:00:00"/>
    <s v="Gross"/>
    <n v="210"/>
    <n v="2016"/>
    <n v="7"/>
    <s v="2016-7"/>
    <d v="2023-07-16T00:00:00"/>
    <s v="FY17"/>
    <n v="159"/>
  </r>
  <r>
    <n v="212817"/>
    <s v="canceled"/>
    <x v="5"/>
    <s v="UK_ Namkino Daal Moong 200 Gms"/>
    <n v="90"/>
    <n v="1"/>
    <n v="1435"/>
    <n v="100148550"/>
    <x v="2"/>
    <s v="\N"/>
    <n v="0"/>
    <s v="ublcreditcard"/>
    <d v="2016-07-06T00:00:00"/>
    <s v="Gross"/>
    <n v="90"/>
    <n v="2016"/>
    <n v="7"/>
    <s v="2016-7"/>
    <d v="2023-07-16T00:00:00"/>
    <s v="FY17"/>
    <n v="159"/>
  </r>
  <r>
    <n v="212818"/>
    <s v="canceled"/>
    <x v="5"/>
    <s v="UK_Namkino Masala Sev 200 Gms"/>
    <n v="80"/>
    <n v="1"/>
    <n v="1435"/>
    <n v="100148550"/>
    <x v="2"/>
    <s v="\N"/>
    <n v="0"/>
    <s v="ublcreditcard"/>
    <d v="2016-07-06T00:00:00"/>
    <s v="Gross"/>
    <n v="80"/>
    <n v="2016"/>
    <n v="7"/>
    <s v="2016-7"/>
    <d v="2023-07-16T00:00:00"/>
    <s v="FY17"/>
    <n v="159"/>
  </r>
  <r>
    <n v="212819"/>
    <s v="canceled"/>
    <x v="5"/>
    <s v="UK_Namkino Spicy Peanuts 200 Gms"/>
    <n v="100"/>
    <n v="1"/>
    <n v="1435"/>
    <n v="100148550"/>
    <x v="2"/>
    <s v="\N"/>
    <n v="0"/>
    <s v="ublcreditcard"/>
    <d v="2016-07-06T00:00:00"/>
    <s v="Gross"/>
    <n v="100"/>
    <n v="2016"/>
    <n v="7"/>
    <s v="2016-7"/>
    <d v="2023-07-16T00:00:00"/>
    <s v="FY17"/>
    <n v="159"/>
  </r>
  <r>
    <n v="212820"/>
    <s v="canceled"/>
    <x v="5"/>
    <s v="RS_Gulab jaman Tin"/>
    <n v="435"/>
    <n v="1"/>
    <n v="1435"/>
    <n v="100148551"/>
    <x v="2"/>
    <s v="\N"/>
    <n v="0"/>
    <s v="ublcreditcard"/>
    <d v="2016-07-06T00:00:00"/>
    <s v="Gross"/>
    <n v="435"/>
    <n v="2016"/>
    <n v="7"/>
    <s v="2016-7"/>
    <d v="2023-07-16T00:00:00"/>
    <s v="FY17"/>
    <n v="159"/>
  </r>
  <r>
    <n v="212821"/>
    <s v="canceled"/>
    <x v="5"/>
    <s v="UK_Gulab Jamun Tin Pack  1000 Gms"/>
    <n v="520"/>
    <n v="1"/>
    <n v="1435"/>
    <n v="100148551"/>
    <x v="2"/>
    <s v="\N"/>
    <n v="0"/>
    <s v="ublcreditcard"/>
    <d v="2016-07-06T00:00:00"/>
    <s v="Gross"/>
    <n v="520"/>
    <n v="2016"/>
    <n v="7"/>
    <s v="2016-7"/>
    <d v="2023-07-16T00:00:00"/>
    <s v="FY17"/>
    <n v="159"/>
  </r>
  <r>
    <n v="212822"/>
    <s v="canceled"/>
    <x v="5"/>
    <s v="HR_Nimbu Masala 200g"/>
    <n v="210"/>
    <n v="1"/>
    <n v="1435"/>
    <n v="100148551"/>
    <x v="2"/>
    <s v="\N"/>
    <n v="0"/>
    <s v="ublcreditcard"/>
    <d v="2016-07-06T00:00:00"/>
    <s v="Gross"/>
    <n v="210"/>
    <n v="2016"/>
    <n v="7"/>
    <s v="2016-7"/>
    <d v="2023-07-16T00:00:00"/>
    <s v="FY17"/>
    <n v="159"/>
  </r>
  <r>
    <n v="212823"/>
    <s v="canceled"/>
    <x v="5"/>
    <s v="UK_ Namkino Daal Moong 200 Gms"/>
    <n v="90"/>
    <n v="1"/>
    <n v="1435"/>
    <n v="100148551"/>
    <x v="2"/>
    <s v="\N"/>
    <n v="0"/>
    <s v="ublcreditcard"/>
    <d v="2016-07-06T00:00:00"/>
    <s v="Gross"/>
    <n v="90"/>
    <n v="2016"/>
    <n v="7"/>
    <s v="2016-7"/>
    <d v="2023-07-16T00:00:00"/>
    <s v="FY17"/>
    <n v="159"/>
  </r>
  <r>
    <n v="212824"/>
    <s v="canceled"/>
    <x v="5"/>
    <s v="UK_Namkino Masala Sev 200 Gms"/>
    <n v="80"/>
    <n v="1"/>
    <n v="1435"/>
    <n v="100148551"/>
    <x v="2"/>
    <s v="\N"/>
    <n v="0"/>
    <s v="ublcreditcard"/>
    <d v="2016-07-06T00:00:00"/>
    <s v="Gross"/>
    <n v="80"/>
    <n v="2016"/>
    <n v="7"/>
    <s v="2016-7"/>
    <d v="2023-07-16T00:00:00"/>
    <s v="FY17"/>
    <n v="159"/>
  </r>
  <r>
    <n v="212825"/>
    <s v="canceled"/>
    <x v="5"/>
    <s v="UK_Namkino Spicy Peanuts 200 Gms"/>
    <n v="100"/>
    <n v="1"/>
    <n v="1435"/>
    <n v="100148551"/>
    <x v="2"/>
    <s v="\N"/>
    <n v="0"/>
    <s v="ublcreditcard"/>
    <d v="2016-07-06T00:00:00"/>
    <s v="Gross"/>
    <n v="100"/>
    <n v="2016"/>
    <n v="7"/>
    <s v="2016-7"/>
    <d v="2023-07-16T00:00:00"/>
    <s v="FY17"/>
    <n v="159"/>
  </r>
  <r>
    <n v="212826"/>
    <s v="complete"/>
    <x v="5"/>
    <s v="kcc_krone deal"/>
    <n v="360"/>
    <n v="1"/>
    <n v="360"/>
    <n v="100148552"/>
    <x v="1"/>
    <s v="R-FSD-58130"/>
    <n v="0"/>
    <s v="cod"/>
    <d v="2016-07-06T00:00:00"/>
    <s v="Net"/>
    <n v="360"/>
    <n v="2016"/>
    <n v="7"/>
    <s v="2016-7"/>
    <d v="2023-07-16T00:00:00"/>
    <s v="FY17"/>
    <n v="20"/>
  </r>
  <r>
    <n v="212827"/>
    <s v="complete"/>
    <x v="5"/>
    <s v="itter_AB 1207"/>
    <n v="250"/>
    <n v="1"/>
    <n v="250"/>
    <n v="100148553"/>
    <x v="1"/>
    <s v="\N"/>
    <n v="0"/>
    <s v="cod"/>
    <d v="2016-07-06T00:00:00"/>
    <s v="Net"/>
    <n v="250"/>
    <n v="2016"/>
    <n v="7"/>
    <s v="2016-7"/>
    <d v="2023-07-16T00:00:00"/>
    <s v="FY17"/>
    <n v="588"/>
  </r>
  <r>
    <n v="212828"/>
    <s v="complete"/>
    <x v="5"/>
    <s v="kcc_Sultanat Pocket Perfume"/>
    <n v="120"/>
    <n v="1"/>
    <n v="120"/>
    <n v="100148554"/>
    <x v="1"/>
    <s v="\N"/>
    <n v="0"/>
    <s v="cod"/>
    <d v="2016-07-06T00:00:00"/>
    <s v="Net"/>
    <n v="120"/>
    <n v="2016"/>
    <n v="7"/>
    <s v="2016-7"/>
    <d v="2023-07-16T00:00:00"/>
    <s v="FY17"/>
    <n v="588"/>
  </r>
  <r>
    <n v="212829"/>
    <s v="canceled"/>
    <x v="5"/>
    <s v="Audionic_LT-488"/>
    <n v="250"/>
    <n v="1"/>
    <n v="250"/>
    <n v="100148555"/>
    <x v="11"/>
    <s v="\N"/>
    <n v="0"/>
    <s v="cod"/>
    <d v="2016-07-06T00:00:00"/>
    <s v="Gross"/>
    <n v="250"/>
    <n v="2016"/>
    <n v="7"/>
    <s v="2016-7"/>
    <d v="2023-07-16T00:00:00"/>
    <s v="FY17"/>
    <n v="589"/>
  </r>
  <r>
    <n v="212830"/>
    <s v="complete"/>
    <x v="5"/>
    <s v="Audionic_Studio 4"/>
    <n v="655"/>
    <n v="1"/>
    <n v="655"/>
    <n v="100148556"/>
    <x v="11"/>
    <s v="\N"/>
    <n v="0"/>
    <s v="cod"/>
    <d v="2016-07-06T00:00:00"/>
    <s v="Net"/>
    <n v="655"/>
    <n v="2016"/>
    <n v="7"/>
    <s v="2016-7"/>
    <d v="2023-07-16T00:00:00"/>
    <s v="FY17"/>
    <n v="590"/>
  </r>
  <r>
    <n v="212831"/>
    <s v="complete"/>
    <x v="5"/>
    <s v="dynasty_Snow Berry-Black"/>
    <n v="3300"/>
    <n v="1"/>
    <n v="3300"/>
    <n v="100148557"/>
    <x v="6"/>
    <s v="\N"/>
    <n v="0"/>
    <s v="cod"/>
    <d v="2016-07-06T00:00:00"/>
    <s v="Net"/>
    <n v="3300"/>
    <n v="2016"/>
    <n v="7"/>
    <s v="2016-7"/>
    <d v="2023-07-16T00:00:00"/>
    <s v="FY17"/>
    <n v="591"/>
  </r>
  <r>
    <n v="212833"/>
    <s v="canceled"/>
    <x v="5"/>
    <s v="Teenz_E-H12"/>
    <n v="1450"/>
    <n v="1"/>
    <n v="1450"/>
    <n v="100148558"/>
    <x v="0"/>
    <s v="\N"/>
    <n v="0"/>
    <s v="cod"/>
    <d v="2016-07-06T00:00:00"/>
    <s v="Gross"/>
    <n v="1450"/>
    <n v="2016"/>
    <n v="7"/>
    <s v="2016-7"/>
    <d v="2023-07-16T00:00:00"/>
    <s v="FY17"/>
    <n v="592"/>
  </r>
  <r>
    <n v="212834"/>
    <s v="order_refunded"/>
    <x v="6"/>
    <s v="vitamin_Ultra Muscle"/>
    <n v="1200"/>
    <n v="1"/>
    <n v="1200"/>
    <n v="100148559"/>
    <x v="13"/>
    <s v="\N"/>
    <n v="0"/>
    <s v="cod"/>
    <d v="2016-07-07T00:00:00"/>
    <s v="Valid"/>
    <n v="1200"/>
    <n v="2016"/>
    <n v="7"/>
    <s v="2016-7"/>
    <d v="2023-07-16T00:00:00"/>
    <s v="FY17"/>
    <n v="593"/>
  </r>
  <r>
    <n v="212835"/>
    <s v="complete"/>
    <x v="6"/>
    <s v="ihijab_CN017"/>
    <n v="799"/>
    <n v="1"/>
    <n v="799"/>
    <n v="100148560"/>
    <x v="0"/>
    <s v="\N"/>
    <n v="0"/>
    <s v="cod"/>
    <d v="2016-07-07T00:00:00"/>
    <s v="Net"/>
    <n v="799"/>
    <n v="2016"/>
    <n v="7"/>
    <s v="2016-7"/>
    <d v="2023-07-16T00:00:00"/>
    <s v="FY17"/>
    <n v="594"/>
  </r>
  <r>
    <n v="212836"/>
    <s v="complete"/>
    <x v="6"/>
    <s v="liberty_9780982423813"/>
    <n v="1695"/>
    <n v="1"/>
    <n v="1695"/>
    <n v="100148561"/>
    <x v="15"/>
    <s v="\N"/>
    <n v="0"/>
    <s v="internetbanking"/>
    <d v="2016-07-07T00:00:00"/>
    <s v="Net"/>
    <n v="1695"/>
    <n v="2016"/>
    <n v="7"/>
    <s v="2016-7"/>
    <d v="2023-07-16T00:00:00"/>
    <s v="FY17"/>
    <n v="595"/>
  </r>
  <r>
    <n v="212837"/>
    <s v="order_refunded"/>
    <x v="6"/>
    <s v="Audionic_Rb 104"/>
    <n v="11200"/>
    <n v="1"/>
    <n v="11200"/>
    <n v="100148562"/>
    <x v="11"/>
    <s v="\N"/>
    <n v="0"/>
    <s v="cod"/>
    <d v="2016-07-07T00:00:00"/>
    <s v="Valid"/>
    <n v="11200"/>
    <n v="2016"/>
    <n v="7"/>
    <s v="2016-7"/>
    <d v="2023-07-16T00:00:00"/>
    <s v="FY17"/>
    <n v="596"/>
  </r>
  <r>
    <n v="212839"/>
    <s v="complete"/>
    <x v="6"/>
    <s v="UK_Namkino Chatkhara Papdi 150 Gms"/>
    <n v="80"/>
    <n v="1"/>
    <n v="80"/>
    <n v="100148564"/>
    <x v="2"/>
    <s v="\N"/>
    <n v="0"/>
    <s v="cod"/>
    <d v="2016-07-07T00:00:00"/>
    <s v="Net"/>
    <n v="80"/>
    <n v="2016"/>
    <n v="7"/>
    <s v="2016-7"/>
    <d v="2023-07-16T00:00:00"/>
    <s v="FY17"/>
    <n v="597"/>
  </r>
  <r>
    <n v="212838"/>
    <s v="canceled"/>
    <x v="6"/>
    <s v="Veet_1"/>
    <n v="165"/>
    <n v="1"/>
    <n v="165"/>
    <n v="100148563"/>
    <x v="1"/>
    <s v="\N"/>
    <n v="0"/>
    <s v="cod"/>
    <d v="2016-07-07T00:00:00"/>
    <s v="Gross"/>
    <n v="165"/>
    <n v="2016"/>
    <n v="7"/>
    <s v="2016-7"/>
    <d v="2023-07-16T00:00:00"/>
    <s v="FY17"/>
    <n v="598"/>
  </r>
  <r>
    <n v="212840"/>
    <s v="canceled"/>
    <x v="6"/>
    <s v="Getiit_Joy"/>
    <n v="3750"/>
    <n v="1"/>
    <n v="3750"/>
    <n v="100148565"/>
    <x v="6"/>
    <s v="\N"/>
    <n v="0"/>
    <s v="cod"/>
    <d v="2016-07-07T00:00:00"/>
    <s v="Gross"/>
    <n v="3750"/>
    <n v="2016"/>
    <n v="7"/>
    <s v="2016-7"/>
    <d v="2023-07-16T00:00:00"/>
    <s v="FY17"/>
    <n v="599"/>
  </r>
  <r>
    <n v="212841"/>
    <s v="complete"/>
    <x v="6"/>
    <s v="Audionic_LT-488"/>
    <n v="250"/>
    <n v="1"/>
    <n v="250"/>
    <n v="100148566"/>
    <x v="11"/>
    <s v="\N"/>
    <n v="0"/>
    <s v="cod"/>
    <d v="2016-07-07T00:00:00"/>
    <s v="Net"/>
    <n v="250"/>
    <n v="2016"/>
    <n v="7"/>
    <s v="2016-7"/>
    <d v="2023-07-16T00:00:00"/>
    <s v="FY17"/>
    <n v="600"/>
  </r>
  <r>
    <n v="212842"/>
    <s v="complete"/>
    <x v="6"/>
    <s v="Getiit_Joy"/>
    <n v="3750"/>
    <n v="1"/>
    <n v="3750"/>
    <n v="100148567"/>
    <x v="6"/>
    <s v="\N"/>
    <n v="0"/>
    <s v="cod"/>
    <d v="2016-07-07T00:00:00"/>
    <s v="Net"/>
    <n v="3750"/>
    <n v="2016"/>
    <n v="7"/>
    <s v="2016-7"/>
    <d v="2023-07-16T00:00:00"/>
    <s v="FY17"/>
    <n v="599"/>
  </r>
  <r>
    <n v="212843"/>
    <s v="canceled"/>
    <x v="6"/>
    <s v="scent_CALVIN KLEIN FRESH 75ML"/>
    <n v="10250"/>
    <n v="1"/>
    <n v="10250"/>
    <n v="100148568"/>
    <x v="8"/>
    <s v="\N"/>
    <n v="0"/>
    <s v="mygateway"/>
    <d v="2016-07-07T00:00:00"/>
    <s v="Gross"/>
    <n v="10250"/>
    <n v="2016"/>
    <n v="7"/>
    <s v="2016-7"/>
    <d v="2023-07-16T00:00:00"/>
    <s v="FY17"/>
    <n v="601"/>
  </r>
  <r>
    <n v="212844"/>
    <s v="canceled"/>
    <x v="6"/>
    <s v="HOS_CKETW100"/>
    <n v="3300"/>
    <n v="1"/>
    <n v="3300"/>
    <n v="100148569"/>
    <x v="1"/>
    <s v="\N"/>
    <n v="0"/>
    <s v="ublcreditcard"/>
    <d v="2016-07-07T00:00:00"/>
    <s v="Gross"/>
    <n v="3300"/>
    <n v="2016"/>
    <n v="7"/>
    <s v="2016-7"/>
    <d v="2023-07-16T00:00:00"/>
    <s v="FY17"/>
    <n v="601"/>
  </r>
  <r>
    <n v="212845"/>
    <s v="canceled"/>
    <x v="6"/>
    <s v="HOS_CKETW100"/>
    <n v="3300"/>
    <n v="1"/>
    <n v="3300"/>
    <n v="100148570"/>
    <x v="1"/>
    <s v="\N"/>
    <n v="0"/>
    <s v="mygateway"/>
    <d v="2016-07-07T00:00:00"/>
    <s v="Gross"/>
    <n v="3300"/>
    <n v="2016"/>
    <n v="7"/>
    <s v="2016-7"/>
    <d v="2023-07-16T00:00:00"/>
    <s v="FY17"/>
    <n v="601"/>
  </r>
  <r>
    <n v="212846"/>
    <s v="canceled"/>
    <x v="6"/>
    <s v="HOS_CKETW100"/>
    <n v="3300"/>
    <n v="1"/>
    <n v="3300"/>
    <n v="100148571"/>
    <x v="1"/>
    <s v="\N"/>
    <n v="0"/>
    <s v="ublcreditcard"/>
    <d v="2016-07-07T00:00:00"/>
    <s v="Gross"/>
    <n v="3300"/>
    <n v="2016"/>
    <n v="7"/>
    <s v="2016-7"/>
    <d v="2023-07-16T00:00:00"/>
    <s v="FY17"/>
    <n v="601"/>
  </r>
  <r>
    <n v="212847"/>
    <s v="canceled"/>
    <x v="6"/>
    <s v="HOS_CKETW100"/>
    <n v="3300"/>
    <n v="1"/>
    <n v="3300"/>
    <n v="100148572"/>
    <x v="1"/>
    <s v="\N"/>
    <n v="0"/>
    <s v="ublcreditcard"/>
    <d v="2016-07-07T00:00:00"/>
    <s v="Gross"/>
    <n v="3300"/>
    <n v="2016"/>
    <n v="7"/>
    <s v="2016-7"/>
    <d v="2023-07-16T00:00:00"/>
    <s v="FY17"/>
    <n v="601"/>
  </r>
  <r>
    <n v="212848"/>
    <s v="complete"/>
    <x v="6"/>
    <s v="HOS_CKETW100"/>
    <n v="3300"/>
    <n v="1"/>
    <n v="3300"/>
    <n v="100148573"/>
    <x v="1"/>
    <s v="\N"/>
    <n v="0"/>
    <s v="ublcreditcard"/>
    <d v="2016-07-07T00:00:00"/>
    <s v="Net"/>
    <n v="3300"/>
    <n v="2016"/>
    <n v="7"/>
    <s v="2016-7"/>
    <d v="2023-07-16T00:00:00"/>
    <s v="FY17"/>
    <n v="601"/>
  </r>
  <r>
    <n v="212849"/>
    <s v="complete"/>
    <x v="6"/>
    <s v="Dany_Genius Tab G7 Metallica "/>
    <n v="6500"/>
    <n v="1"/>
    <n v="6500"/>
    <n v="100148574"/>
    <x v="3"/>
    <s v="\N"/>
    <n v="0"/>
    <s v="cod"/>
    <d v="2016-07-07T00:00:00"/>
    <s v="Net"/>
    <n v="6500"/>
    <n v="2016"/>
    <n v="7"/>
    <s v="2016-7"/>
    <d v="2023-07-16T00:00:00"/>
    <s v="FY17"/>
    <n v="602"/>
  </r>
  <r>
    <n v="212850"/>
    <s v="canceled"/>
    <x v="6"/>
    <s v="J&amp;J_JJNR19"/>
    <n v="399"/>
    <n v="1"/>
    <n v="798"/>
    <n v="100148575"/>
    <x v="7"/>
    <s v="\N"/>
    <n v="0"/>
    <s v="cod"/>
    <d v="2016-07-07T00:00:00"/>
    <s v="Gross"/>
    <n v="399"/>
    <n v="2016"/>
    <n v="7"/>
    <s v="2016-7"/>
    <d v="2023-07-16T00:00:00"/>
    <s v="FY17"/>
    <n v="603"/>
  </r>
  <r>
    <n v="212851"/>
    <s v="canceled"/>
    <x v="6"/>
    <s v="J&amp;J_JJNR20"/>
    <n v="399"/>
    <n v="1"/>
    <n v="798"/>
    <n v="100148575"/>
    <x v="7"/>
    <s v="\N"/>
    <n v="0"/>
    <s v="cod"/>
    <d v="2016-07-07T00:00:00"/>
    <s v="Gross"/>
    <n v="399"/>
    <n v="2016"/>
    <n v="7"/>
    <s v="2016-7"/>
    <d v="2023-07-16T00:00:00"/>
    <s v="FY17"/>
    <n v="603"/>
  </r>
  <r>
    <n v="212852"/>
    <s v="complete"/>
    <x v="6"/>
    <s v="osaka_5.5W LED BULB"/>
    <n v="242"/>
    <n v="1"/>
    <n v="569"/>
    <n v="100148576"/>
    <x v="4"/>
    <s v="\N"/>
    <n v="0"/>
    <s v="cod"/>
    <d v="2016-07-07T00:00:00"/>
    <s v="Net"/>
    <n v="242"/>
    <n v="2016"/>
    <n v="7"/>
    <s v="2016-7"/>
    <d v="2023-07-16T00:00:00"/>
    <s v="FY17"/>
    <n v="604"/>
  </r>
  <r>
    <n v="212853"/>
    <s v="complete"/>
    <x v="6"/>
    <s v="osaka_12.5W LED BULB"/>
    <n v="327"/>
    <n v="1"/>
    <n v="569"/>
    <n v="100148576"/>
    <x v="4"/>
    <s v="\N"/>
    <n v="0"/>
    <s v="cod"/>
    <d v="2016-07-07T00:00:00"/>
    <s v="Net"/>
    <n v="327"/>
    <n v="2016"/>
    <n v="7"/>
    <s v="2016-7"/>
    <d v="2023-07-16T00:00:00"/>
    <s v="FY17"/>
    <n v="604"/>
  </r>
  <r>
    <n v="212854"/>
    <s v="complete"/>
    <x v="6"/>
    <s v="Audionic_LT-486"/>
    <n v="250"/>
    <n v="1"/>
    <n v="250"/>
    <n v="100148577"/>
    <x v="11"/>
    <s v="\N"/>
    <n v="0"/>
    <s v="cod"/>
    <d v="2016-07-07T00:00:00"/>
    <s v="Net"/>
    <n v="250"/>
    <n v="2016"/>
    <n v="7"/>
    <s v="2016-7"/>
    <d v="2023-07-16T00:00:00"/>
    <s v="FY17"/>
    <n v="605"/>
  </r>
  <r>
    <n v="212855"/>
    <s v="complete"/>
    <x v="6"/>
    <s v="jackpot_JP-13"/>
    <n v="1050"/>
    <n v="1"/>
    <n v="1050"/>
    <n v="100148578"/>
    <x v="4"/>
    <s v="\N"/>
    <n v="0"/>
    <s v="cod"/>
    <d v="2016-07-07T00:00:00"/>
    <s v="Net"/>
    <n v="1050"/>
    <n v="2016"/>
    <n v="7"/>
    <s v="2016-7"/>
    <d v="2023-07-16T00:00:00"/>
    <s v="FY17"/>
    <n v="606"/>
  </r>
  <r>
    <n v="212856"/>
    <s v="complete"/>
    <x v="6"/>
    <s v="kcc_summer"/>
    <n v="120"/>
    <n v="1"/>
    <n v="120"/>
    <n v="100148579"/>
    <x v="5"/>
    <s v="\N"/>
    <n v="0"/>
    <s v="cod"/>
    <d v="2016-07-07T00:00:00"/>
    <s v="Net"/>
    <n v="120"/>
    <n v="2016"/>
    <n v="7"/>
    <s v="2016-7"/>
    <d v="2023-07-16T00:00:00"/>
    <s v="FY17"/>
    <n v="607"/>
  </r>
  <r>
    <n v="212857"/>
    <s v="complete"/>
    <x v="6"/>
    <s v="PucaM_SS-2041-BLACK GREEN-42"/>
    <n v="2200"/>
    <n v="1"/>
    <n v="2200"/>
    <n v="100148580"/>
    <x v="6"/>
    <s v="\N"/>
    <n v="0"/>
    <s v="cod"/>
    <d v="2016-07-07T00:00:00"/>
    <s v="Net"/>
    <n v="2200"/>
    <n v="2016"/>
    <n v="7"/>
    <s v="2016-7"/>
    <d v="2023-07-16T00:00:00"/>
    <s v="FY17"/>
    <n v="562"/>
  </r>
  <r>
    <n v="212859"/>
    <s v="order_refunded"/>
    <x v="6"/>
    <s v="Al Muhafiz Sohan Halwa Almond"/>
    <n v="350"/>
    <n v="1"/>
    <n v="350"/>
    <n v="100148581"/>
    <x v="2"/>
    <s v="\N"/>
    <n v="0"/>
    <s v="cod"/>
    <d v="2016-07-07T00:00:00"/>
    <s v="Valid"/>
    <n v="350"/>
    <n v="2016"/>
    <n v="7"/>
    <s v="2016-7"/>
    <d v="2023-07-16T00:00:00"/>
    <s v="FY17"/>
    <n v="608"/>
  </r>
  <r>
    <n v="212860"/>
    <s v="complete"/>
    <x v="6"/>
    <s v="AKL_131699939_FMSG001-Dark Grey"/>
    <n v="1598"/>
    <n v="1"/>
    <n v="1598"/>
    <n v="100148582"/>
    <x v="6"/>
    <s v="\N"/>
    <n v="0"/>
    <s v="cod"/>
    <d v="2016-07-07T00:00:00"/>
    <s v="Net"/>
    <n v="1598"/>
    <n v="2016"/>
    <n v="7"/>
    <s v="2016-7"/>
    <d v="2023-07-16T00:00:00"/>
    <s v="FY17"/>
    <n v="609"/>
  </r>
  <r>
    <n v="212861"/>
    <s v="order_refunded"/>
    <x v="6"/>
    <s v="col qadri_Sentinels In The Sky"/>
    <n v="1500"/>
    <n v="1"/>
    <n v="1500"/>
    <n v="100148583"/>
    <x v="14"/>
    <s v="\N"/>
    <n v="0"/>
    <s v="cod"/>
    <d v="2016-07-07T00:00:00"/>
    <s v="Valid"/>
    <n v="1500"/>
    <n v="2016"/>
    <n v="7"/>
    <s v="2016-7"/>
    <d v="2023-07-16T00:00:00"/>
    <s v="FY17"/>
    <n v="610"/>
  </r>
  <r>
    <n v="212862"/>
    <s v="complete"/>
    <x v="6"/>
    <s v="PHILIPS_HAIR TRIMMER QC 5130/15"/>
    <n v="3789"/>
    <n v="1"/>
    <n v="3789"/>
    <n v="100148584"/>
    <x v="1"/>
    <s v="\N"/>
    <n v="0"/>
    <s v="cod"/>
    <d v="2016-07-07T00:00:00"/>
    <s v="Net"/>
    <n v="3789"/>
    <n v="2016"/>
    <n v="7"/>
    <s v="2016-7"/>
    <d v="2023-07-16T00:00:00"/>
    <s v="FY17"/>
    <n v="611"/>
  </r>
  <r>
    <n v="212863"/>
    <s v="order_refunded"/>
    <x v="6"/>
    <s v="Am-PTV_VC-1029-M"/>
    <n v="6000"/>
    <n v="1"/>
    <n v="6000"/>
    <n v="100148585"/>
    <x v="6"/>
    <s v="\N"/>
    <n v="0"/>
    <s v="cod"/>
    <d v="2016-07-07T00:00:00"/>
    <s v="Valid"/>
    <n v="6000"/>
    <n v="2016"/>
    <n v="7"/>
    <s v="2016-7"/>
    <d v="2023-07-16T00:00:00"/>
    <s v="FY17"/>
    <n v="530"/>
  </r>
  <r>
    <n v="212865"/>
    <s v="order_refunded"/>
    <x v="6"/>
    <s v="Dawlance_MD 10 + DWB 600"/>
    <n v="8420"/>
    <n v="1"/>
    <n v="8420"/>
    <n v="100148586"/>
    <x v="8"/>
    <s v="\N"/>
    <n v="0"/>
    <s v="cod"/>
    <d v="2016-07-07T00:00:00"/>
    <s v="Valid"/>
    <n v="8420"/>
    <n v="2016"/>
    <n v="7"/>
    <s v="2016-7"/>
    <d v="2023-07-16T00:00:00"/>
    <s v="FY17"/>
    <n v="612"/>
  </r>
  <r>
    <n v="212866"/>
    <s v="canceled"/>
    <x v="6"/>
    <s v="ajmery_1-AJ"/>
    <n v="1099"/>
    <n v="1"/>
    <n v="1099"/>
    <n v="100148587"/>
    <x v="6"/>
    <s v="\N"/>
    <n v="0"/>
    <s v="cod"/>
    <d v="2016-07-07T00:00:00"/>
    <s v="Gross"/>
    <n v="1099"/>
    <n v="2016"/>
    <n v="7"/>
    <s v="2016-7"/>
    <d v="2023-07-16T00:00:00"/>
    <s v="FY17"/>
    <n v="613"/>
  </r>
  <r>
    <n v="212867"/>
    <s v="canceled"/>
    <x v="6"/>
    <s v="QMobile Noir Z10"/>
    <n v="16500"/>
    <n v="1"/>
    <n v="16500"/>
    <n v="100148588"/>
    <x v="3"/>
    <s v="\N"/>
    <n v="0"/>
    <s v="cod"/>
    <d v="2016-07-07T00:00:00"/>
    <s v="Gross"/>
    <n v="16500"/>
    <n v="2016"/>
    <n v="7"/>
    <s v="2016-7"/>
    <d v="2023-07-16T00:00:00"/>
    <s v="FY17"/>
    <n v="614"/>
  </r>
  <r>
    <n v="212868"/>
    <s v="order_refunded"/>
    <x v="6"/>
    <s v="RS_Sohan Halwa_Tin-1000 GM"/>
    <n v="600"/>
    <n v="1"/>
    <n v="900"/>
    <n v="100148589"/>
    <x v="2"/>
    <s v="\N"/>
    <n v="0"/>
    <s v="cod"/>
    <d v="2016-07-07T00:00:00"/>
    <s v="Valid"/>
    <n v="600"/>
    <n v="2016"/>
    <n v="7"/>
    <s v="2016-7"/>
    <d v="2023-07-16T00:00:00"/>
    <s v="FY17"/>
    <n v="615"/>
  </r>
  <r>
    <n v="212870"/>
    <s v="order_refunded"/>
    <x v="6"/>
    <s v="RS_Sohan Halwa_Tin-450 GM"/>
    <n v="300"/>
    <n v="1"/>
    <n v="900"/>
    <n v="100148589"/>
    <x v="2"/>
    <s v="\N"/>
    <n v="0"/>
    <s v="cod"/>
    <d v="2016-07-07T00:00:00"/>
    <s v="Valid"/>
    <n v="300"/>
    <n v="2016"/>
    <n v="7"/>
    <s v="2016-7"/>
    <d v="2023-07-16T00:00:00"/>
    <s v="FY17"/>
    <n v="615"/>
  </r>
  <r>
    <n v="212872"/>
    <s v="complete"/>
    <x v="6"/>
    <s v="Audionic_ECCO AH-715"/>
    <n v="390"/>
    <n v="1"/>
    <n v="390"/>
    <n v="100148590"/>
    <x v="11"/>
    <s v="\N"/>
    <n v="0"/>
    <s v="cod"/>
    <d v="2016-07-07T00:00:00"/>
    <s v="Net"/>
    <n v="390"/>
    <n v="2016"/>
    <n v="7"/>
    <s v="2016-7"/>
    <d v="2023-07-16T00:00:00"/>
    <s v="FY17"/>
    <n v="616"/>
  </r>
  <r>
    <n v="212873"/>
    <s v="order_refunded"/>
    <x v="6"/>
    <s v="sre_Omnivoltaic"/>
    <n v="2150"/>
    <n v="1"/>
    <n v="2150"/>
    <n v="100148591"/>
    <x v="3"/>
    <s v="\N"/>
    <n v="0"/>
    <s v="cod"/>
    <d v="2016-07-07T00:00:00"/>
    <s v="Valid"/>
    <n v="2150"/>
    <n v="2016"/>
    <n v="7"/>
    <s v="2016-7"/>
    <d v="2023-07-16T00:00:00"/>
    <s v="FY17"/>
    <n v="617"/>
  </r>
  <r>
    <n v="212874"/>
    <s v="canceled"/>
    <x v="6"/>
    <s v="CK_530-Underwear-Medium"/>
    <n v="169"/>
    <n v="1"/>
    <n v="669"/>
    <n v="100148592"/>
    <x v="6"/>
    <s v="\N"/>
    <n v="0"/>
    <s v="cod"/>
    <d v="2016-07-07T00:00:00"/>
    <s v="Gross"/>
    <n v="169"/>
    <n v="2016"/>
    <n v="7"/>
    <s v="2016-7"/>
    <d v="2023-07-16T00:00:00"/>
    <s v="FY17"/>
    <n v="618"/>
  </r>
  <r>
    <n v="212876"/>
    <s v="canceled"/>
    <x v="6"/>
    <s v="itter_AB 1207"/>
    <n v="250"/>
    <n v="2"/>
    <n v="669"/>
    <n v="100148592"/>
    <x v="1"/>
    <s v="\N"/>
    <n v="0"/>
    <s v="cod"/>
    <d v="2016-07-07T00:00:00"/>
    <s v="Gross"/>
    <n v="500"/>
    <n v="2016"/>
    <n v="7"/>
    <s v="2016-7"/>
    <d v="2023-07-16T00:00:00"/>
    <s v="FY17"/>
    <n v="618"/>
  </r>
  <r>
    <n v="212877"/>
    <s v="complete"/>
    <x v="6"/>
    <s v="kcc_glamour deal"/>
    <n v="320"/>
    <n v="1"/>
    <n v="320"/>
    <n v="100148593"/>
    <x v="1"/>
    <s v="\N"/>
    <n v="0"/>
    <s v="cod"/>
    <d v="2016-07-07T00:00:00"/>
    <s v="Net"/>
    <n v="320"/>
    <n v="2016"/>
    <n v="7"/>
    <s v="2016-7"/>
    <d v="2023-07-16T00:00:00"/>
    <s v="FY17"/>
    <n v="619"/>
  </r>
  <r>
    <n v="212878"/>
    <s v="order_refunded"/>
    <x v="6"/>
    <s v="kcc_smart"/>
    <n v="180"/>
    <n v="1"/>
    <n v="180"/>
    <n v="100148594"/>
    <x v="5"/>
    <s v="\N"/>
    <n v="0"/>
    <s v="cod"/>
    <d v="2016-07-07T00:00:00"/>
    <s v="Valid"/>
    <n v="180"/>
    <n v="2016"/>
    <n v="7"/>
    <s v="2016-7"/>
    <d v="2023-07-16T00:00:00"/>
    <s v="FY17"/>
    <n v="620"/>
  </r>
  <r>
    <n v="212879"/>
    <s v="complete"/>
    <x v="6"/>
    <s v="audionic6-954217-562582"/>
    <n v="585"/>
    <n v="1"/>
    <n v="74"/>
    <n v="100148595"/>
    <x v="11"/>
    <s v="\N"/>
    <n v="0"/>
    <s v="cod"/>
    <d v="2016-07-07T00:00:00"/>
    <s v="Net"/>
    <n v="585"/>
    <n v="2016"/>
    <n v="7"/>
    <s v="2016-7"/>
    <d v="2023-07-16T00:00:00"/>
    <s v="FY17"/>
    <n v="621"/>
  </r>
  <r>
    <n v="212880"/>
    <s v="complete"/>
    <x v="6"/>
    <s v="Dany_Genius Tab G7 Metallica "/>
    <n v="6500"/>
    <n v="1"/>
    <n v="6500"/>
    <n v="100148596"/>
    <x v="3"/>
    <s v="\N"/>
    <n v="0"/>
    <s v="cod"/>
    <d v="2016-07-07T00:00:00"/>
    <s v="Net"/>
    <n v="6500"/>
    <n v="2016"/>
    <n v="7"/>
    <s v="2016-7"/>
    <d v="2023-07-16T00:00:00"/>
    <s v="FY17"/>
    <n v="622"/>
  </r>
  <r>
    <n v="212881"/>
    <s v="order_refunded"/>
    <x v="6"/>
    <s v="Gasonline-MPT-205-MUSTARD-32"/>
    <n v="1099"/>
    <n v="1"/>
    <n v="599"/>
    <n v="100148597"/>
    <x v="8"/>
    <s v="R-PEW-41424"/>
    <n v="500"/>
    <s v="cod"/>
    <d v="2016-07-07T00:00:00"/>
    <s v="Valid"/>
    <n v="1099"/>
    <n v="2016"/>
    <n v="7"/>
    <s v="2016-7"/>
    <d v="2023-07-16T00:00:00"/>
    <s v="FY17"/>
    <n v="42"/>
  </r>
  <r>
    <n v="212883"/>
    <s v="complete"/>
    <x v="6"/>
    <s v="Turbo_100157"/>
    <n v="379"/>
    <n v="1"/>
    <n v="6004"/>
    <n v="100148598"/>
    <x v="5"/>
    <s v="\N"/>
    <n v="0"/>
    <s v="cod"/>
    <d v="2016-07-07T00:00:00"/>
    <s v="Net"/>
    <n v="379"/>
    <n v="2016"/>
    <n v="7"/>
    <s v="2016-7"/>
    <d v="2023-07-16T00:00:00"/>
    <s v="FY17"/>
    <n v="623"/>
  </r>
  <r>
    <n v="212884"/>
    <s v="complete"/>
    <x v="6"/>
    <s v="majestic_15 Pieces Cookware Set"/>
    <n v="5625"/>
    <n v="1"/>
    <n v="6004"/>
    <n v="100148598"/>
    <x v="5"/>
    <s v="\N"/>
    <n v="0"/>
    <s v="cod"/>
    <d v="2016-07-07T00:00:00"/>
    <s v="Net"/>
    <n v="5625"/>
    <n v="2016"/>
    <n v="7"/>
    <s v="2016-7"/>
    <d v="2023-07-16T00:00:00"/>
    <s v="FY17"/>
    <n v="623"/>
  </r>
  <r>
    <n v="212885"/>
    <s v="complete"/>
    <x v="6"/>
    <s v="samsung_ETA-U90JWSN_44"/>
    <n v="890"/>
    <n v="1"/>
    <n v="890"/>
    <n v="100148599"/>
    <x v="3"/>
    <s v="\N"/>
    <n v="0"/>
    <s v="cod"/>
    <d v="2016-07-07T00:00:00"/>
    <s v="Net"/>
    <n v="890"/>
    <n v="2016"/>
    <n v="7"/>
    <s v="2016-7"/>
    <d v="2023-07-16T00:00:00"/>
    <s v="FY17"/>
    <n v="232"/>
  </r>
  <r>
    <n v="212886"/>
    <s v="order_refunded"/>
    <x v="6"/>
    <s v="Haier G20"/>
    <n v="4380"/>
    <n v="2"/>
    <n v="8760"/>
    <n v="100148600"/>
    <x v="3"/>
    <s v="\N"/>
    <n v="0"/>
    <s v="cod"/>
    <d v="2016-07-07T00:00:00"/>
    <s v="Valid"/>
    <n v="8760"/>
    <n v="2016"/>
    <n v="7"/>
    <s v="2016-7"/>
    <d v="2023-07-16T00:00:00"/>
    <s v="FY17"/>
    <n v="624"/>
  </r>
  <r>
    <n v="212887"/>
    <s v="refund"/>
    <x v="6"/>
    <s v="Emotions_Emo-BS-28436"/>
    <n v="2400"/>
    <n v="1"/>
    <n v="6057.5"/>
    <n v="100148601"/>
    <x v="5"/>
    <s v="\N"/>
    <n v="0"/>
    <s v="cod"/>
    <d v="2016-07-07T00:00:00"/>
    <s v="Valid"/>
    <n v="2400"/>
    <n v="2016"/>
    <n v="7"/>
    <s v="2016-7"/>
    <d v="2023-07-16T00:00:00"/>
    <s v="FY17"/>
    <n v="537"/>
  </r>
  <r>
    <n v="212888"/>
    <s v="refund"/>
    <x v="6"/>
    <s v="KI_bedsheet-2158"/>
    <n v="1399"/>
    <n v="1"/>
    <n v="6057.5"/>
    <n v="100148601"/>
    <x v="5"/>
    <s v="\N"/>
    <n v="0"/>
    <s v="cod"/>
    <d v="2016-07-07T00:00:00"/>
    <s v="Valid"/>
    <n v="1399"/>
    <n v="2016"/>
    <n v="7"/>
    <s v="2016-7"/>
    <d v="2023-07-16T00:00:00"/>
    <s v="FY17"/>
    <n v="537"/>
  </r>
  <r>
    <n v="212889"/>
    <s v="refund"/>
    <x v="6"/>
    <s v="L&amp;S_meh006"/>
    <n v="1193.5"/>
    <n v="1"/>
    <n v="6057.5"/>
    <n v="100148601"/>
    <x v="5"/>
    <s v="\N"/>
    <n v="0"/>
    <s v="cod"/>
    <d v="2016-07-07T00:00:00"/>
    <s v="Valid"/>
    <n v="1194"/>
    <n v="2016"/>
    <n v="7"/>
    <s v="2016-7"/>
    <d v="2023-07-16T00:00:00"/>
    <s v="FY17"/>
    <n v="537"/>
  </r>
  <r>
    <n v="212890"/>
    <s v="refund"/>
    <x v="6"/>
    <s v="L&amp;S_meh004"/>
    <n v="1065"/>
    <n v="1"/>
    <n v="6057.5"/>
    <n v="100148601"/>
    <x v="5"/>
    <s v="\N"/>
    <n v="0"/>
    <s v="cod"/>
    <d v="2016-07-07T00:00:00"/>
    <s v="Valid"/>
    <n v="1065"/>
    <n v="2016"/>
    <n v="7"/>
    <s v="2016-7"/>
    <d v="2023-07-16T00:00:00"/>
    <s v="FY17"/>
    <n v="537"/>
  </r>
  <r>
    <n v="212891"/>
    <s v="complete"/>
    <x v="7"/>
    <s v="kcc_Harmony Perfumed Talcum Powder-100gm"/>
    <n v="74"/>
    <n v="1"/>
    <n v="74"/>
    <n v="100148602"/>
    <x v="1"/>
    <s v="\N"/>
    <n v="0"/>
    <s v="cod"/>
    <d v="2016-07-08T00:00:00"/>
    <s v="Net"/>
    <n v="74"/>
    <n v="2016"/>
    <n v="7"/>
    <s v="2016-7"/>
    <d v="2023-07-16T00:00:00"/>
    <s v="FY17"/>
    <n v="625"/>
  </r>
  <r>
    <n v="212893"/>
    <s v="canceled"/>
    <x v="7"/>
    <s v="Mochi_MW-723-GR"/>
    <n v="1120"/>
    <n v="2"/>
    <n v="2240"/>
    <n v="100148603"/>
    <x v="6"/>
    <s v="\N"/>
    <n v="0"/>
    <s v="cod"/>
    <d v="2016-07-08T00:00:00"/>
    <s v="Gross"/>
    <n v="2240"/>
    <n v="2016"/>
    <n v="7"/>
    <s v="2016-7"/>
    <d v="2023-07-16T00:00:00"/>
    <s v="FY17"/>
    <n v="603"/>
  </r>
  <r>
    <n v="212894"/>
    <s v="order_refunded"/>
    <x v="7"/>
    <s v="ajmery_1-AJ"/>
    <n v="1099"/>
    <n v="1"/>
    <n v="599"/>
    <n v="100148604"/>
    <x v="6"/>
    <s v="\N"/>
    <n v="500"/>
    <s v="cod"/>
    <d v="2016-07-08T00:00:00"/>
    <s v="Valid"/>
    <n v="1099"/>
    <n v="2016"/>
    <n v="7"/>
    <s v="2016-7"/>
    <d v="2023-07-16T00:00:00"/>
    <s v="FY17"/>
    <n v="626"/>
  </r>
  <r>
    <n v="212895"/>
    <s v="canceled"/>
    <x v="7"/>
    <s v="kcc_Buy 2 Frey Air Freshener &amp; Get 1 Kasual Body Spray Free"/>
    <n v="240"/>
    <n v="1"/>
    <n v="240"/>
    <n v="100148605"/>
    <x v="1"/>
    <s v="\N"/>
    <n v="0"/>
    <s v="cod"/>
    <d v="2016-07-08T00:00:00"/>
    <s v="Gross"/>
    <n v="240"/>
    <n v="2016"/>
    <n v="7"/>
    <s v="2016-7"/>
    <d v="2023-07-16T00:00:00"/>
    <s v="FY17"/>
    <n v="627"/>
  </r>
  <r>
    <n v="212896"/>
    <s v="complete"/>
    <x v="7"/>
    <s v="Huawei Y221"/>
    <n v="4530"/>
    <n v="1"/>
    <n v="4530"/>
    <n v="100148606"/>
    <x v="3"/>
    <s v="\N"/>
    <n v="0"/>
    <s v="cod"/>
    <d v="2016-07-08T00:00:00"/>
    <s v="Net"/>
    <n v="4530"/>
    <n v="2016"/>
    <n v="7"/>
    <s v="2016-7"/>
    <d v="2023-07-16T00:00:00"/>
    <s v="FY17"/>
    <n v="628"/>
  </r>
  <r>
    <n v="212897"/>
    <s v="complete"/>
    <x v="7"/>
    <s v="vitamin_Grape Seed Antioxidant Formula"/>
    <n v="400"/>
    <n v="4"/>
    <n v="1600"/>
    <n v="100148607"/>
    <x v="13"/>
    <s v="\N"/>
    <n v="0"/>
    <s v="cod"/>
    <d v="2016-07-08T00:00:00"/>
    <s v="Net"/>
    <n v="1600"/>
    <n v="2016"/>
    <n v="7"/>
    <s v="2016-7"/>
    <d v="2023-07-16T00:00:00"/>
    <s v="FY17"/>
    <n v="629"/>
  </r>
  <r>
    <n v="212898"/>
    <s v="complete"/>
    <x v="7"/>
    <s v="kcc_krone deal"/>
    <n v="360"/>
    <n v="1"/>
    <n v="360"/>
    <n v="100148608"/>
    <x v="1"/>
    <s v="\N"/>
    <n v="0"/>
    <s v="cod"/>
    <d v="2016-07-08T00:00:00"/>
    <s v="Net"/>
    <n v="360"/>
    <n v="2016"/>
    <n v="7"/>
    <s v="2016-7"/>
    <d v="2023-07-16T00:00:00"/>
    <s v="FY17"/>
    <n v="628"/>
  </r>
  <r>
    <n v="212899"/>
    <s v="canceled"/>
    <x v="7"/>
    <s v="Audionic X-BOOM 5 White"/>
    <n v="1525"/>
    <n v="1"/>
    <n v="1750"/>
    <n v="100148609"/>
    <x v="11"/>
    <s v="\N"/>
    <n v="0"/>
    <s v="cod"/>
    <d v="2016-07-08T00:00:00"/>
    <s v="Gross"/>
    <n v="1525"/>
    <n v="2016"/>
    <n v="7"/>
    <s v="2016-7"/>
    <d v="2023-07-16T00:00:00"/>
    <s v="FY17"/>
    <n v="630"/>
  </r>
  <r>
    <n v="212900"/>
    <s v="canceled"/>
    <x v="7"/>
    <s v="Lunar Lr010"/>
    <n v="225"/>
    <n v="1"/>
    <n v="1750"/>
    <n v="100148609"/>
    <x v="11"/>
    <s v="\N"/>
    <n v="0"/>
    <s v="cod"/>
    <d v="2016-07-08T00:00:00"/>
    <s v="Gross"/>
    <n v="225"/>
    <n v="2016"/>
    <n v="7"/>
    <s v="2016-7"/>
    <d v="2023-07-16T00:00:00"/>
    <s v="FY17"/>
    <n v="630"/>
  </r>
  <r>
    <n v="212901"/>
    <s v="canceled"/>
    <x v="7"/>
    <s v="ESPICO_Seamless-Black-Free size"/>
    <n v="420"/>
    <n v="1"/>
    <n v="2220"/>
    <n v="100148610"/>
    <x v="0"/>
    <s v="\N"/>
    <n v="0"/>
    <s v="cod"/>
    <d v="2016-07-08T00:00:00"/>
    <s v="Gross"/>
    <n v="420"/>
    <n v="2016"/>
    <n v="7"/>
    <s v="2016-7"/>
    <d v="2023-07-16T00:00:00"/>
    <s v="FY17"/>
    <n v="631"/>
  </r>
  <r>
    <n v="212903"/>
    <s v="canceled"/>
    <x v="7"/>
    <s v="ESPICO_Sports Bra-Black-Free size"/>
    <n v="480"/>
    <n v="1"/>
    <n v="2220"/>
    <n v="100148610"/>
    <x v="0"/>
    <s v="\N"/>
    <n v="0"/>
    <s v="cod"/>
    <d v="2016-07-08T00:00:00"/>
    <s v="Gross"/>
    <n v="480"/>
    <n v="2016"/>
    <n v="7"/>
    <s v="2016-7"/>
    <d v="2023-07-16T00:00:00"/>
    <s v="FY17"/>
    <n v="631"/>
  </r>
  <r>
    <n v="212905"/>
    <s v="canceled"/>
    <x v="7"/>
    <s v="ESPICO_Seamless-Skin-Free size"/>
    <n v="420"/>
    <n v="2"/>
    <n v="2220"/>
    <n v="100148610"/>
    <x v="0"/>
    <s v="\N"/>
    <n v="0"/>
    <s v="cod"/>
    <d v="2016-07-08T00:00:00"/>
    <s v="Gross"/>
    <n v="840"/>
    <n v="2016"/>
    <n v="7"/>
    <s v="2016-7"/>
    <d v="2023-07-16T00:00:00"/>
    <s v="FY17"/>
    <n v="631"/>
  </r>
  <r>
    <n v="212907"/>
    <s v="canceled"/>
    <x v="7"/>
    <s v="ESPICO_Sports Bra-Skin-Free size"/>
    <n v="480"/>
    <n v="1"/>
    <n v="2220"/>
    <n v="100148610"/>
    <x v="0"/>
    <s v="\N"/>
    <n v="0"/>
    <s v="cod"/>
    <d v="2016-07-08T00:00:00"/>
    <s v="Gross"/>
    <n v="480"/>
    <n v="2016"/>
    <n v="7"/>
    <s v="2016-7"/>
    <d v="2023-07-16T00:00:00"/>
    <s v="FY17"/>
    <n v="631"/>
  </r>
  <r>
    <n v="212909"/>
    <s v="canceled"/>
    <x v="7"/>
    <s v="Veet_4"/>
    <n v="165"/>
    <n v="1"/>
    <n v="165"/>
    <n v="100148611"/>
    <x v="1"/>
    <s v="\N"/>
    <n v="0"/>
    <s v="cod"/>
    <d v="2016-07-08T00:00:00"/>
    <s v="Gross"/>
    <n v="165"/>
    <n v="2016"/>
    <n v="7"/>
    <s v="2016-7"/>
    <d v="2023-07-16T00:00:00"/>
    <s v="FY17"/>
    <n v="598"/>
  </r>
  <r>
    <n v="212910"/>
    <s v="canceled"/>
    <x v="7"/>
    <s v="kcc_cool"/>
    <n v="180"/>
    <n v="1"/>
    <n v="180"/>
    <n v="100148612"/>
    <x v="1"/>
    <s v="\N"/>
    <n v="0"/>
    <s v="cod"/>
    <d v="2016-07-08T00:00:00"/>
    <s v="Gross"/>
    <n v="180"/>
    <n v="2016"/>
    <n v="7"/>
    <s v="2016-7"/>
    <d v="2023-07-16T00:00:00"/>
    <s v="FY17"/>
    <n v="632"/>
  </r>
  <r>
    <n v="212911"/>
    <s v="canceled"/>
    <x v="7"/>
    <s v="gree_12LM4"/>
    <n v="43879"/>
    <n v="3"/>
    <n v="131637"/>
    <n v="100148613"/>
    <x v="4"/>
    <s v="\N"/>
    <n v="0"/>
    <s v="mygateway"/>
    <d v="2016-07-08T00:00:00"/>
    <s v="Gross"/>
    <n v="131637"/>
    <n v="2016"/>
    <n v="7"/>
    <s v="2016-7"/>
    <d v="2023-07-16T00:00:00"/>
    <s v="FY17"/>
    <n v="633"/>
  </r>
  <r>
    <n v="212912"/>
    <s v="canceled"/>
    <x v="7"/>
    <s v="ajmery_DE-2"/>
    <n v="899"/>
    <n v="1"/>
    <n v="899"/>
    <n v="100148614"/>
    <x v="6"/>
    <s v="\N"/>
    <n v="0"/>
    <s v="mygateway"/>
    <d v="2016-07-08T00:00:00"/>
    <s v="Gross"/>
    <n v="899"/>
    <n v="2016"/>
    <n v="7"/>
    <s v="2016-7"/>
    <d v="2023-07-16T00:00:00"/>
    <s v="FY17"/>
    <n v="633"/>
  </r>
  <r>
    <n v="212913"/>
    <s v="canceled"/>
    <x v="7"/>
    <s v="ajmery_CHD-109"/>
    <n v="999"/>
    <n v="1"/>
    <n v="999"/>
    <n v="100148615"/>
    <x v="0"/>
    <s v="\N"/>
    <n v="0"/>
    <s v="cod"/>
    <d v="2016-07-08T00:00:00"/>
    <s v="Gross"/>
    <n v="999"/>
    <n v="2016"/>
    <n v="7"/>
    <s v="2016-7"/>
    <d v="2023-07-16T00:00:00"/>
    <s v="FY17"/>
    <n v="634"/>
  </r>
  <r>
    <n v="212914"/>
    <s v="order_refunded"/>
    <x v="7"/>
    <s v="Veet_1"/>
    <n v="165"/>
    <n v="1"/>
    <n v="165"/>
    <n v="100148616"/>
    <x v="1"/>
    <s v="\N"/>
    <n v="0"/>
    <s v="cod"/>
    <d v="2016-07-08T00:00:00"/>
    <s v="Valid"/>
    <n v="165"/>
    <n v="2016"/>
    <n v="7"/>
    <s v="2016-7"/>
    <d v="2023-07-16T00:00:00"/>
    <s v="FY17"/>
    <n v="635"/>
  </r>
  <r>
    <n v="212915"/>
    <s v="canceled"/>
    <x v="7"/>
    <s v="SA_302024-15.5"/>
    <n v="1454"/>
    <n v="1"/>
    <n v="8194.56"/>
    <n v="100148617"/>
    <x v="6"/>
    <s v="\N"/>
    <n v="0"/>
    <s v="mygateway"/>
    <d v="2016-07-08T00:00:00"/>
    <s v="Gross"/>
    <n v="1454"/>
    <n v="2016"/>
    <n v="7"/>
    <s v="2016-7"/>
    <d v="2023-07-16T00:00:00"/>
    <s v="FY17"/>
    <n v="636"/>
  </r>
  <r>
    <n v="212917"/>
    <s v="canceled"/>
    <x v="7"/>
    <s v="Salience_SS111-L"/>
    <n v="1672"/>
    <n v="1"/>
    <n v="8194.56"/>
    <n v="100148617"/>
    <x v="6"/>
    <s v="\N"/>
    <n v="0"/>
    <s v="mygateway"/>
    <d v="2016-07-08T00:00:00"/>
    <s v="Gross"/>
    <n v="1672"/>
    <n v="2016"/>
    <n v="7"/>
    <s v="2016-7"/>
    <d v="2023-07-16T00:00:00"/>
    <s v="FY17"/>
    <n v="636"/>
  </r>
  <r>
    <n v="212919"/>
    <s v="canceled"/>
    <x v="7"/>
    <s v="GG_RTW012-Large"/>
    <n v="1990"/>
    <n v="1"/>
    <n v="8194.56"/>
    <n v="100148617"/>
    <x v="6"/>
    <s v="\N"/>
    <n v="0"/>
    <s v="mygateway"/>
    <d v="2016-07-08T00:00:00"/>
    <s v="Gross"/>
    <n v="1990"/>
    <n v="2016"/>
    <n v="7"/>
    <s v="2016-7"/>
    <d v="2023-07-16T00:00:00"/>
    <s v="FY17"/>
    <n v="636"/>
  </r>
  <r>
    <n v="212921"/>
    <s v="canceled"/>
    <x v="7"/>
    <s v="sst_Finch 2-Regular fit-Large"/>
    <n v="1950"/>
    <n v="1"/>
    <n v="8194.56"/>
    <n v="100148617"/>
    <x v="6"/>
    <s v="\N"/>
    <n v="0"/>
    <s v="mygateway"/>
    <d v="2016-07-08T00:00:00"/>
    <s v="Gross"/>
    <n v="1950"/>
    <n v="2016"/>
    <n v="7"/>
    <s v="2016-7"/>
    <d v="2023-07-16T00:00:00"/>
    <s v="FY17"/>
    <n v="636"/>
  </r>
  <r>
    <n v="212923"/>
    <s v="complete"/>
    <x v="7"/>
    <s v="Al Muhafiz Sohan Halwa Almond"/>
    <n v="350"/>
    <n v="1"/>
    <n v="350"/>
    <n v="100148618"/>
    <x v="2"/>
    <s v="\N"/>
    <n v="0"/>
    <s v="cod"/>
    <d v="2016-07-08T00:00:00"/>
    <s v="Net"/>
    <n v="350"/>
    <n v="2016"/>
    <n v="7"/>
    <s v="2016-7"/>
    <d v="2023-07-16T00:00:00"/>
    <s v="FY17"/>
    <n v="637"/>
  </r>
  <r>
    <n v="212924"/>
    <s v="complete"/>
    <x v="7"/>
    <s v="vitamin_Acne Cream"/>
    <n v="552"/>
    <n v="1"/>
    <n v="552"/>
    <n v="100148619"/>
    <x v="1"/>
    <n v="1218"/>
    <n v="0"/>
    <s v="cod"/>
    <d v="2016-07-08T00:00:00"/>
    <s v="Net"/>
    <n v="552"/>
    <n v="2016"/>
    <n v="7"/>
    <s v="2016-7"/>
    <d v="2023-07-16T00:00:00"/>
    <s v="FY17"/>
    <n v="638"/>
  </r>
  <r>
    <n v="212925"/>
    <s v="complete"/>
    <x v="7"/>
    <s v="cn_clc_ AS-220RTS"/>
    <n v="875"/>
    <n v="1"/>
    <n v="0"/>
    <n v="100148620"/>
    <x v="15"/>
    <s v="\N"/>
    <n v="0"/>
    <s v="productcredit"/>
    <d v="2016-07-08T00:00:00"/>
    <s v="Net"/>
    <n v="875"/>
    <n v="2016"/>
    <n v="7"/>
    <s v="2016-7"/>
    <d v="2023-07-16T00:00:00"/>
    <s v="FY17"/>
    <n v="630"/>
  </r>
  <r>
    <n v="212926"/>
    <s v="complete"/>
    <x v="7"/>
    <s v="rebelz_Crazy Folk 6 Subjects Notebook"/>
    <n v="400"/>
    <n v="1"/>
    <n v="0"/>
    <n v="100148620"/>
    <x v="15"/>
    <s v="\N"/>
    <n v="0"/>
    <s v="productcredit"/>
    <d v="2016-07-08T00:00:00"/>
    <s v="Net"/>
    <n v="400"/>
    <n v="2016"/>
    <n v="7"/>
    <s v="2016-7"/>
    <d v="2023-07-16T00:00:00"/>
    <s v="FY17"/>
    <n v="630"/>
  </r>
  <r>
    <n v="212927"/>
    <s v="complete"/>
    <x v="7"/>
    <s v="Audionic_DJ-106"/>
    <n v="625"/>
    <n v="1"/>
    <n v="0"/>
    <n v="100148620"/>
    <x v="11"/>
    <s v="\N"/>
    <n v="0"/>
    <s v="productcredit"/>
    <d v="2016-07-08T00:00:00"/>
    <s v="Net"/>
    <n v="625"/>
    <n v="2016"/>
    <n v="7"/>
    <s v="2016-7"/>
    <d v="2023-07-16T00:00:00"/>
    <s v="FY17"/>
    <n v="630"/>
  </r>
  <r>
    <n v="212928"/>
    <s v="canceled"/>
    <x v="7"/>
    <s v="Audionic6-954217-517827"/>
    <n v="535"/>
    <n v="1"/>
    <n v="535"/>
    <n v="100148621"/>
    <x v="11"/>
    <s v="\N"/>
    <n v="0"/>
    <s v="cod"/>
    <d v="2016-07-08T00:00:00"/>
    <s v="Gross"/>
    <n v="535"/>
    <n v="2016"/>
    <n v="7"/>
    <s v="2016-7"/>
    <d v="2023-07-16T00:00:00"/>
    <s v="FY17"/>
    <n v="568"/>
  </r>
  <r>
    <n v="212929"/>
    <s v="complete"/>
    <x v="7"/>
    <s v="Atiqa_AB-9"/>
    <n v="285"/>
    <n v="1"/>
    <n v="1975"/>
    <n v="100148622"/>
    <x v="1"/>
    <s v="\N"/>
    <n v="0"/>
    <s v="cod"/>
    <d v="2016-07-08T00:00:00"/>
    <s v="Net"/>
    <n v="285"/>
    <n v="2016"/>
    <n v="7"/>
    <s v="2016-7"/>
    <d v="2023-07-16T00:00:00"/>
    <s v="FY17"/>
    <n v="639"/>
  </r>
  <r>
    <n v="212930"/>
    <s v="complete"/>
    <x v="7"/>
    <s v="mau_115173"/>
    <n v="760"/>
    <n v="1"/>
    <n v="1975"/>
    <n v="100148622"/>
    <x v="1"/>
    <s v="\N"/>
    <n v="0"/>
    <s v="cod"/>
    <d v="2016-07-08T00:00:00"/>
    <s v="Net"/>
    <n v="760"/>
    <n v="2016"/>
    <n v="7"/>
    <s v="2016-7"/>
    <d v="2023-07-16T00:00:00"/>
    <s v="FY17"/>
    <n v="639"/>
  </r>
  <r>
    <n v="212931"/>
    <s v="complete"/>
    <x v="7"/>
    <s v="mau_117445"/>
    <n v="730"/>
    <n v="1"/>
    <n v="1975"/>
    <n v="100148622"/>
    <x v="1"/>
    <s v="\N"/>
    <n v="0"/>
    <s v="cod"/>
    <d v="2016-07-08T00:00:00"/>
    <s v="Net"/>
    <n v="730"/>
    <n v="2016"/>
    <n v="7"/>
    <s v="2016-7"/>
    <d v="2023-07-16T00:00:00"/>
    <s v="FY17"/>
    <n v="639"/>
  </r>
  <r>
    <n v="212932"/>
    <s v="complete"/>
    <x v="7"/>
    <s v="mau_111041"/>
    <n v="200"/>
    <n v="1"/>
    <n v="1975"/>
    <n v="100148622"/>
    <x v="1"/>
    <s v="\N"/>
    <n v="0"/>
    <s v="cod"/>
    <d v="2016-07-08T00:00:00"/>
    <s v="Net"/>
    <n v="200"/>
    <n v="2016"/>
    <n v="7"/>
    <s v="2016-7"/>
    <d v="2023-07-16T00:00:00"/>
    <s v="FY17"/>
    <n v="639"/>
  </r>
  <r>
    <n v="212933"/>
    <s v="complete"/>
    <x v="7"/>
    <s v="UK_Tea Rusk Regular 220 Gms"/>
    <n v="75"/>
    <n v="3"/>
    <n v="225"/>
    <n v="100148623"/>
    <x v="2"/>
    <s v="\N"/>
    <n v="0"/>
    <s v="cod"/>
    <d v="2016-07-08T00:00:00"/>
    <s v="Net"/>
    <n v="225"/>
    <n v="2016"/>
    <n v="7"/>
    <s v="2016-7"/>
    <d v="2023-07-16T00:00:00"/>
    <s v="FY17"/>
    <n v="364"/>
  </r>
  <r>
    <n v="212934"/>
    <s v="complete"/>
    <x v="7"/>
    <s v="UK_Cake Rusk Original 150 Gms"/>
    <n v="90"/>
    <n v="2"/>
    <n v="180"/>
    <n v="100148624"/>
    <x v="2"/>
    <s v="\N"/>
    <n v="0"/>
    <s v="cod"/>
    <d v="2016-07-08T00:00:00"/>
    <s v="Net"/>
    <n v="180"/>
    <n v="2016"/>
    <n v="7"/>
    <s v="2016-7"/>
    <d v="2023-07-16T00:00:00"/>
    <s v="FY17"/>
    <n v="364"/>
  </r>
  <r>
    <n v="212935"/>
    <s v="complete"/>
    <x v="7"/>
    <s v="shoppers stop_AndroidOTGAdaptor-7"/>
    <n v="220"/>
    <n v="1"/>
    <n v="220"/>
    <n v="100148625"/>
    <x v="3"/>
    <s v="\N"/>
    <n v="0"/>
    <s v="cod"/>
    <d v="2016-07-08T00:00:00"/>
    <s v="Net"/>
    <n v="220"/>
    <n v="2016"/>
    <n v="7"/>
    <s v="2016-7"/>
    <d v="2023-07-16T00:00:00"/>
    <s v="FY17"/>
    <n v="193"/>
  </r>
  <r>
    <n v="212936"/>
    <s v="complete"/>
    <x v="7"/>
    <s v="CK_530-Underwear-Medium"/>
    <n v="169"/>
    <n v="1"/>
    <n v="419"/>
    <n v="100148626"/>
    <x v="6"/>
    <s v="\N"/>
    <n v="0"/>
    <s v="cod"/>
    <d v="2016-07-08T00:00:00"/>
    <s v="Net"/>
    <n v="169"/>
    <n v="2016"/>
    <n v="7"/>
    <s v="2016-7"/>
    <d v="2023-07-16T00:00:00"/>
    <s v="FY17"/>
    <n v="618"/>
  </r>
  <r>
    <n v="212938"/>
    <s v="complete"/>
    <x v="7"/>
    <s v="itter_AB 1207"/>
    <n v="250"/>
    <n v="1"/>
    <n v="419"/>
    <n v="100148626"/>
    <x v="1"/>
    <s v="\N"/>
    <n v="0"/>
    <s v="cod"/>
    <d v="2016-07-08T00:00:00"/>
    <s v="Net"/>
    <n v="250"/>
    <n v="2016"/>
    <n v="7"/>
    <s v="2016-7"/>
    <d v="2023-07-16T00:00:00"/>
    <s v="FY17"/>
    <n v="618"/>
  </r>
  <r>
    <n v="212939"/>
    <s v="canceled"/>
    <x v="7"/>
    <s v="tcl_ 24 inch D2720 HD Ready LED TV"/>
    <n v="15850"/>
    <n v="1"/>
    <n v="15850"/>
    <n v="100148627"/>
    <x v="10"/>
    <s v="\N"/>
    <n v="0"/>
    <s v="cod"/>
    <d v="2016-07-08T00:00:00"/>
    <s v="Gross"/>
    <n v="15850"/>
    <n v="2016"/>
    <n v="7"/>
    <s v="2016-7"/>
    <d v="2023-07-16T00:00:00"/>
    <s v="FY17"/>
    <n v="640"/>
  </r>
  <r>
    <n v="212940"/>
    <s v="complete"/>
    <x v="7"/>
    <s v="kcc_krone deal"/>
    <n v="360"/>
    <n v="1"/>
    <n v="360"/>
    <n v="100148628"/>
    <x v="1"/>
    <s v="\N"/>
    <n v="0"/>
    <s v="cod"/>
    <d v="2016-07-08T00:00:00"/>
    <s v="Net"/>
    <n v="360"/>
    <n v="2016"/>
    <n v="7"/>
    <s v="2016-7"/>
    <d v="2023-07-16T00:00:00"/>
    <s v="FY17"/>
    <n v="641"/>
  </r>
  <r>
    <n v="212941"/>
    <s v="canceled"/>
    <x v="7"/>
    <s v="tcl_ 24 inch D2720 HD Ready LED TV"/>
    <n v="15850"/>
    <n v="1"/>
    <n v="15850"/>
    <n v="100148629"/>
    <x v="10"/>
    <s v="\N"/>
    <n v="0"/>
    <s v="mygateway"/>
    <d v="2016-07-08T00:00:00"/>
    <s v="Gross"/>
    <n v="15850"/>
    <n v="2016"/>
    <n v="7"/>
    <s v="2016-7"/>
    <d v="2023-07-16T00:00:00"/>
    <s v="FY17"/>
    <n v="640"/>
  </r>
  <r>
    <n v="212942"/>
    <s v="complete"/>
    <x v="7"/>
    <s v="sstop_iflashotg3in1"/>
    <n v="2635"/>
    <n v="1"/>
    <n v="2635"/>
    <n v="100148630"/>
    <x v="11"/>
    <s v="\N"/>
    <n v="0"/>
    <s v="cod"/>
    <d v="2016-07-08T00:00:00"/>
    <s v="Net"/>
    <n v="2635"/>
    <n v="2016"/>
    <n v="7"/>
    <s v="2016-7"/>
    <d v="2023-07-16T00:00:00"/>
    <s v="FY17"/>
    <n v="642"/>
  </r>
  <r>
    <n v="212943"/>
    <s v="canceled"/>
    <x v="7"/>
    <s v="tcl_ 24 inch D2720 HD Ready LED TV"/>
    <n v="15850"/>
    <n v="1"/>
    <n v="15850"/>
    <n v="100148631"/>
    <x v="10"/>
    <s v="\N"/>
    <n v="0"/>
    <s v="ublcreditcard"/>
    <d v="2016-07-08T00:00:00"/>
    <s v="Gross"/>
    <n v="15850"/>
    <n v="2016"/>
    <n v="7"/>
    <s v="2016-7"/>
    <d v="2023-07-16T00:00:00"/>
    <s v="FY17"/>
    <n v="640"/>
  </r>
  <r>
    <n v="212944"/>
    <s v="canceled"/>
    <x v="7"/>
    <s v="AKL_DL-02-YELLOW"/>
    <n v="1499"/>
    <n v="2"/>
    <n v="2998"/>
    <n v="100148632"/>
    <x v="0"/>
    <s v="\N"/>
    <n v="0"/>
    <s v="cod"/>
    <d v="2016-07-08T00:00:00"/>
    <s v="Gross"/>
    <n v="2998"/>
    <n v="2016"/>
    <n v="7"/>
    <s v="2016-7"/>
    <d v="2023-07-16T00:00:00"/>
    <s v="FY17"/>
    <n v="643"/>
  </r>
  <r>
    <n v="212945"/>
    <s v="complete"/>
    <x v="7"/>
    <s v="closecomfort_PC8"/>
    <n v="29000"/>
    <n v="1"/>
    <n v="29000"/>
    <n v="100148633"/>
    <x v="4"/>
    <s v="\N"/>
    <n v="0"/>
    <s v="cod"/>
    <d v="2016-07-08T00:00:00"/>
    <s v="Net"/>
    <n v="29000"/>
    <n v="2016"/>
    <n v="7"/>
    <s v="2016-7"/>
    <d v="2023-07-16T00:00:00"/>
    <s v="FY17"/>
    <n v="644"/>
  </r>
  <r>
    <n v="212946"/>
    <s v="order_refunded"/>
    <x v="7"/>
    <s v="RUB_Rubian_Selfie Stick"/>
    <n v="800"/>
    <n v="1"/>
    <n v="800"/>
    <n v="100148634"/>
    <x v="3"/>
    <s v="\N"/>
    <n v="0"/>
    <s v="cod"/>
    <d v="2016-07-08T00:00:00"/>
    <s v="Valid"/>
    <n v="800"/>
    <n v="2016"/>
    <n v="7"/>
    <s v="2016-7"/>
    <d v="2023-07-16T00:00:00"/>
    <s v="FY17"/>
    <n v="645"/>
  </r>
  <r>
    <n v="212947"/>
    <s v="complete"/>
    <x v="7"/>
    <s v="samsung_ETA-U90JWSL_42"/>
    <n v="790"/>
    <n v="1"/>
    <n v="0"/>
    <n v="100148635"/>
    <x v="3"/>
    <s v="\N"/>
    <n v="0"/>
    <s v="productcredit"/>
    <d v="2016-07-08T00:00:00"/>
    <s v="Net"/>
    <n v="790"/>
    <n v="2016"/>
    <n v="7"/>
    <s v="2016-7"/>
    <d v="2023-07-16T00:00:00"/>
    <s v="FY17"/>
    <n v="646"/>
  </r>
  <r>
    <n v="212948"/>
    <s v="complete"/>
    <x v="7"/>
    <s v="ESPICO_Seamless-Skin-Free size"/>
    <n v="420"/>
    <n v="1"/>
    <n v="1800"/>
    <n v="100148636"/>
    <x v="0"/>
    <s v="\N"/>
    <n v="0"/>
    <s v="cod"/>
    <d v="2016-07-08T00:00:00"/>
    <s v="Net"/>
    <n v="420"/>
    <n v="2016"/>
    <n v="7"/>
    <s v="2016-7"/>
    <d v="2023-07-16T00:00:00"/>
    <s v="FY17"/>
    <n v="631"/>
  </r>
  <r>
    <n v="212950"/>
    <s v="complete"/>
    <x v="7"/>
    <s v="ESPICO_Sports Bra-Black-Free size"/>
    <n v="480"/>
    <n v="1"/>
    <n v="1800"/>
    <n v="100148636"/>
    <x v="0"/>
    <s v="\N"/>
    <n v="0"/>
    <s v="cod"/>
    <d v="2016-07-08T00:00:00"/>
    <s v="Net"/>
    <n v="480"/>
    <n v="2016"/>
    <n v="7"/>
    <s v="2016-7"/>
    <d v="2023-07-16T00:00:00"/>
    <s v="FY17"/>
    <n v="631"/>
  </r>
  <r>
    <n v="212952"/>
    <s v="complete"/>
    <x v="7"/>
    <s v="ESPICO_Seamless-Black-Free size"/>
    <n v="420"/>
    <n v="1"/>
    <n v="1800"/>
    <n v="100148636"/>
    <x v="0"/>
    <s v="\N"/>
    <n v="0"/>
    <s v="cod"/>
    <d v="2016-07-08T00:00:00"/>
    <s v="Net"/>
    <n v="420"/>
    <n v="2016"/>
    <n v="7"/>
    <s v="2016-7"/>
    <d v="2023-07-16T00:00:00"/>
    <s v="FY17"/>
    <n v="631"/>
  </r>
  <r>
    <n v="212954"/>
    <s v="complete"/>
    <x v="7"/>
    <s v="ESPICO_Sports Bra-Skin-Free size"/>
    <n v="480"/>
    <n v="1"/>
    <n v="1800"/>
    <n v="100148636"/>
    <x v="0"/>
    <s v="\N"/>
    <n v="0"/>
    <s v="cod"/>
    <d v="2016-07-08T00:00:00"/>
    <s v="Net"/>
    <n v="480"/>
    <n v="2016"/>
    <n v="7"/>
    <s v="2016-7"/>
    <d v="2023-07-16T00:00:00"/>
    <s v="FY17"/>
    <n v="631"/>
  </r>
  <r>
    <n v="212956"/>
    <s v="complete"/>
    <x v="7"/>
    <s v="kcc_Buy 2 Frey Air Freshener &amp; Get 1 Kasual Body Spray Free"/>
    <n v="240"/>
    <n v="1"/>
    <n v="240"/>
    <n v="100148637"/>
    <x v="1"/>
    <s v="\N"/>
    <n v="0"/>
    <s v="cod"/>
    <d v="2016-07-08T00:00:00"/>
    <s v="Net"/>
    <n v="240"/>
    <n v="2016"/>
    <n v="7"/>
    <s v="2016-7"/>
    <d v="2023-07-16T00:00:00"/>
    <s v="FY17"/>
    <n v="627"/>
  </r>
  <r>
    <n v="212957"/>
    <s v="canceled"/>
    <x v="7"/>
    <s v="RS_Gulab jaman Tin"/>
    <n v="435"/>
    <n v="1"/>
    <n v="435"/>
    <n v="100148638"/>
    <x v="2"/>
    <s v="\N"/>
    <n v="0"/>
    <s v="cod"/>
    <d v="2016-07-08T00:00:00"/>
    <s v="Gross"/>
    <n v="435"/>
    <n v="2016"/>
    <n v="7"/>
    <s v="2016-7"/>
    <d v="2023-07-16T00:00:00"/>
    <s v="FY17"/>
    <n v="21"/>
  </r>
  <r>
    <n v="212958"/>
    <s v="complete"/>
    <x v="7"/>
    <s v="vitamin_Vita Growth"/>
    <n v="1600"/>
    <n v="1"/>
    <n v="1600"/>
    <n v="100148639"/>
    <x v="13"/>
    <s v="\N"/>
    <n v="0"/>
    <s v="cod"/>
    <d v="2016-07-08T00:00:00"/>
    <s v="Net"/>
    <n v="1600"/>
    <n v="2016"/>
    <n v="7"/>
    <s v="2016-7"/>
    <d v="2023-07-16T00:00:00"/>
    <s v="FY17"/>
    <n v="647"/>
  </r>
  <r>
    <n v="212959"/>
    <s v="canceled"/>
    <x v="7"/>
    <s v="ESPICO_Classic Cotton-Skin-32"/>
    <n v="350"/>
    <n v="4"/>
    <n v="1400"/>
    <n v="100148640"/>
    <x v="0"/>
    <s v="\N"/>
    <n v="0"/>
    <s v="cod"/>
    <d v="2016-07-08T00:00:00"/>
    <s v="Gross"/>
    <n v="1400"/>
    <n v="2016"/>
    <n v="7"/>
    <s v="2016-7"/>
    <d v="2023-07-16T00:00:00"/>
    <s v="FY17"/>
    <n v="648"/>
  </r>
  <r>
    <n v="212961"/>
    <s v="complete"/>
    <x v="7"/>
    <s v="cr_CHAAR MAGHAZ"/>
    <n v="169"/>
    <n v="1"/>
    <n v="1999"/>
    <n v="100148641"/>
    <x v="2"/>
    <s v="\N"/>
    <n v="0"/>
    <s v="cod"/>
    <d v="2016-07-08T00:00:00"/>
    <s v="Net"/>
    <n v="169"/>
    <n v="2016"/>
    <n v="7"/>
    <s v="2016-7"/>
    <d v="2023-07-16T00:00:00"/>
    <s v="FY17"/>
    <n v="443"/>
  </r>
  <r>
    <n v="212962"/>
    <s v="complete"/>
    <x v="7"/>
    <s v="cr_PUMPKIN SEEDS LARGE"/>
    <n v="220"/>
    <n v="2"/>
    <n v="1999"/>
    <n v="100148641"/>
    <x v="2"/>
    <s v="\N"/>
    <n v="0"/>
    <s v="cod"/>
    <d v="2016-07-08T00:00:00"/>
    <s v="Net"/>
    <n v="440"/>
    <n v="2016"/>
    <n v="7"/>
    <s v="2016-7"/>
    <d v="2023-07-16T00:00:00"/>
    <s v="FY17"/>
    <n v="443"/>
  </r>
  <r>
    <n v="212963"/>
    <s v="complete"/>
    <x v="7"/>
    <s v="cr_SOUNF (SWEET)"/>
    <n v="115"/>
    <n v="1"/>
    <n v="1999"/>
    <n v="100148641"/>
    <x v="2"/>
    <s v="\N"/>
    <n v="0"/>
    <s v="cod"/>
    <d v="2016-07-08T00:00:00"/>
    <s v="Net"/>
    <n v="115"/>
    <n v="2016"/>
    <n v="7"/>
    <s v="2016-7"/>
    <d v="2023-07-16T00:00:00"/>
    <s v="FY17"/>
    <n v="443"/>
  </r>
  <r>
    <n v="212964"/>
    <s v="complete"/>
    <x v="7"/>
    <s v="Karak_Honey 1 Kg"/>
    <n v="1275"/>
    <n v="1"/>
    <n v="1999"/>
    <n v="100148641"/>
    <x v="12"/>
    <s v="\N"/>
    <n v="0"/>
    <s v="cod"/>
    <d v="2016-07-08T00:00:00"/>
    <s v="Net"/>
    <n v="1275"/>
    <n v="2016"/>
    <n v="7"/>
    <s v="2016-7"/>
    <d v="2023-07-16T00:00:00"/>
    <s v="FY17"/>
    <n v="443"/>
  </r>
  <r>
    <n v="212981"/>
    <s v="order_refunded"/>
    <x v="7"/>
    <s v="vitamin_Acne Cream"/>
    <n v="552"/>
    <n v="1"/>
    <n v="552"/>
    <n v="100148643"/>
    <x v="1"/>
    <n v="1218"/>
    <n v="0"/>
    <s v="cod"/>
    <d v="2016-07-08T00:00:00"/>
    <s v="Valid"/>
    <n v="552"/>
    <n v="2016"/>
    <n v="7"/>
    <s v="2016-7"/>
    <d v="2023-07-16T00:00:00"/>
    <s v="FY17"/>
    <n v="638"/>
  </r>
  <r>
    <n v="212986"/>
    <s v="order_refunded"/>
    <x v="7"/>
    <s v="bata_comfit-8647502-42-8"/>
    <n v="699"/>
    <n v="1"/>
    <n v="699"/>
    <n v="100148644"/>
    <x v="6"/>
    <s v="\N"/>
    <n v="0"/>
    <s v="cod"/>
    <d v="2016-07-08T00:00:00"/>
    <s v="Valid"/>
    <n v="699"/>
    <n v="2016"/>
    <n v="7"/>
    <s v="2016-7"/>
    <d v="2023-07-16T00:00:00"/>
    <s v="FY17"/>
    <n v="649"/>
  </r>
  <r>
    <n v="212988"/>
    <s v="canceled"/>
    <x v="7"/>
    <s v="bata_comfit-8647502-42-8"/>
    <n v="699"/>
    <n v="1"/>
    <n v="699"/>
    <n v="100148645"/>
    <x v="6"/>
    <s v="\N"/>
    <n v="0"/>
    <s v="cod"/>
    <d v="2016-07-08T00:00:00"/>
    <s v="Gross"/>
    <n v="699"/>
    <n v="2016"/>
    <n v="7"/>
    <s v="2016-7"/>
    <d v="2023-07-16T00:00:00"/>
    <s v="FY17"/>
    <n v="649"/>
  </r>
  <r>
    <n v="212992"/>
    <s v="order_refunded"/>
    <x v="7"/>
    <s v="Veet_4"/>
    <n v="165"/>
    <n v="1"/>
    <n v="165"/>
    <n v="100148646"/>
    <x v="1"/>
    <s v="\N"/>
    <n v="0"/>
    <s v="cod"/>
    <d v="2016-07-08T00:00:00"/>
    <s v="Valid"/>
    <n v="165"/>
    <n v="2016"/>
    <n v="7"/>
    <s v="2016-7"/>
    <d v="2023-07-16T00:00:00"/>
    <s v="FY17"/>
    <n v="650"/>
  </r>
  <r>
    <n v="212993"/>
    <s v="complete"/>
    <x v="7"/>
    <s v="RS_Kaju Barfi"/>
    <n v="425"/>
    <n v="6"/>
    <n v="2550"/>
    <n v="100148647"/>
    <x v="2"/>
    <s v="\N"/>
    <n v="0"/>
    <s v="cod"/>
    <d v="2016-07-08T00:00:00"/>
    <s v="Net"/>
    <n v="2550"/>
    <n v="2016"/>
    <n v="7"/>
    <s v="2016-7"/>
    <d v="2023-07-16T00:00:00"/>
    <s v="FY17"/>
    <n v="651"/>
  </r>
  <r>
    <n v="212994"/>
    <s v="canceled"/>
    <x v="7"/>
    <s v="Dany_6954217552453"/>
    <n v="6900"/>
    <n v="1"/>
    <n v="6900"/>
    <n v="100148648"/>
    <x v="3"/>
    <s v="\N"/>
    <n v="0"/>
    <s v="mygateway"/>
    <d v="2016-07-08T00:00:00"/>
    <s v="Gross"/>
    <n v="6900"/>
    <n v="2016"/>
    <n v="7"/>
    <s v="2016-7"/>
    <d v="2023-07-16T00:00:00"/>
    <s v="FY17"/>
    <n v="652"/>
  </r>
  <r>
    <n v="212995"/>
    <s v="canceled"/>
    <x v="7"/>
    <s v="Dany_6954217552453"/>
    <n v="6900"/>
    <n v="1"/>
    <n v="6900"/>
    <n v="100148649"/>
    <x v="3"/>
    <s v="\N"/>
    <n v="0"/>
    <s v="cod"/>
    <d v="2016-07-08T00:00:00"/>
    <s v="Gross"/>
    <n v="6900"/>
    <n v="2016"/>
    <n v="7"/>
    <s v="2016-7"/>
    <d v="2023-07-16T00:00:00"/>
    <s v="FY17"/>
    <n v="652"/>
  </r>
  <r>
    <n v="212996"/>
    <s v="complete"/>
    <x v="7"/>
    <s v="UK_Soan Papdi Original 250 Gms"/>
    <n v="150"/>
    <n v="1"/>
    <n v="150"/>
    <n v="100148650"/>
    <x v="2"/>
    <s v="\N"/>
    <n v="0"/>
    <s v="cod"/>
    <d v="2016-07-08T00:00:00"/>
    <s v="Net"/>
    <n v="150"/>
    <n v="2016"/>
    <n v="7"/>
    <s v="2016-7"/>
    <d v="2023-07-16T00:00:00"/>
    <s v="FY17"/>
    <n v="653"/>
  </r>
  <r>
    <n v="212997"/>
    <s v="order_refunded"/>
    <x v="7"/>
    <s v="Lunar Kb Expert Usb"/>
    <n v="360"/>
    <n v="1"/>
    <n v="360"/>
    <n v="100148651"/>
    <x v="11"/>
    <s v="\N"/>
    <n v="0"/>
    <s v="cod"/>
    <d v="2016-07-08T00:00:00"/>
    <s v="Valid"/>
    <n v="360"/>
    <n v="2016"/>
    <n v="7"/>
    <s v="2016-7"/>
    <d v="2023-07-16T00:00:00"/>
    <s v="FY17"/>
    <n v="654"/>
  </r>
  <r>
    <n v="212998"/>
    <s v="complete"/>
    <x v="7"/>
    <s v="Al Muhafiz Sohan Halwa Almond"/>
    <n v="350"/>
    <n v="1"/>
    <n v="350"/>
    <n v="100148652"/>
    <x v="2"/>
    <s v="\N"/>
    <n v="0"/>
    <s v="cod"/>
    <d v="2016-07-08T00:00:00"/>
    <s v="Net"/>
    <n v="350"/>
    <n v="2016"/>
    <n v="7"/>
    <s v="2016-7"/>
    <d v="2023-07-16T00:00:00"/>
    <s v="FY17"/>
    <n v="655"/>
  </r>
  <r>
    <n v="212999"/>
    <s v="complete"/>
    <x v="7"/>
    <s v="MYWALET_MW-001-D2-D-BROWN"/>
    <n v="512"/>
    <n v="1"/>
    <n v="512"/>
    <n v="100148653"/>
    <x v="6"/>
    <s v="Khw C-45144"/>
    <n v="0"/>
    <s v="cod"/>
    <d v="2016-07-08T00:00:00"/>
    <s v="Net"/>
    <n v="512"/>
    <n v="2016"/>
    <n v="7"/>
    <s v="2016-7"/>
    <d v="2023-07-16T00:00:00"/>
    <s v="FY17"/>
    <n v="656"/>
  </r>
  <r>
    <n v="213000"/>
    <s v="complete"/>
    <x v="7"/>
    <s v="rute2_2820"/>
    <n v="1060"/>
    <n v="1"/>
    <n v="1060"/>
    <n v="100148654"/>
    <x v="13"/>
    <s v="\N"/>
    <n v="0"/>
    <s v="cod"/>
    <d v="2016-07-08T00:00:00"/>
    <s v="Net"/>
    <n v="1060"/>
    <n v="2016"/>
    <n v="7"/>
    <s v="2016-7"/>
    <d v="2023-07-16T00:00:00"/>
    <s v="FY17"/>
    <n v="657"/>
  </r>
  <r>
    <n v="213001"/>
    <s v="canceled"/>
    <x v="7"/>
    <s v="bata_comfit-8614096-40-6"/>
    <n v="599"/>
    <n v="1"/>
    <n v="7502.91"/>
    <n v="100148655"/>
    <x v="6"/>
    <s v="\N"/>
    <n v="0"/>
    <s v="mygateway"/>
    <d v="2016-07-08T00:00:00"/>
    <s v="Gross"/>
    <n v="599"/>
    <n v="2016"/>
    <n v="7"/>
    <s v="2016-7"/>
    <d v="2023-07-16T00:00:00"/>
    <s v="FY17"/>
    <n v="658"/>
  </r>
  <r>
    <n v="213003"/>
    <s v="canceled"/>
    <x v="7"/>
    <s v="bata_comfit-8647502-44-10"/>
    <n v="699"/>
    <n v="1"/>
    <n v="699"/>
    <n v="100148656"/>
    <x v="6"/>
    <s v="\N"/>
    <n v="0"/>
    <s v="cod"/>
    <d v="2016-07-08T00:00:00"/>
    <s v="Gross"/>
    <n v="699"/>
    <n v="2016"/>
    <n v="7"/>
    <s v="2016-7"/>
    <d v="2023-07-16T00:00:00"/>
    <s v="FY17"/>
    <n v="659"/>
  </r>
  <r>
    <n v="213005"/>
    <s v="canceled"/>
    <x v="7"/>
    <s v="BK5110500"/>
    <n v="500"/>
    <n v="1"/>
    <n v="500"/>
    <n v="100148657"/>
    <x v="2"/>
    <s v="\N"/>
    <n v="0"/>
    <s v="cod"/>
    <d v="2016-07-08T00:00:00"/>
    <s v="Gross"/>
    <n v="500"/>
    <n v="2016"/>
    <n v="7"/>
    <s v="2016-7"/>
    <d v="2023-07-16T00:00:00"/>
    <s v="FY17"/>
    <n v="660"/>
  </r>
  <r>
    <n v="213006"/>
    <s v="complete"/>
    <x v="7"/>
    <s v="Audionic6-954217-519876"/>
    <n v="480"/>
    <n v="1"/>
    <n v="180"/>
    <n v="100148658"/>
    <x v="11"/>
    <s v="\N"/>
    <n v="300"/>
    <s v="cod"/>
    <d v="2016-07-08T00:00:00"/>
    <s v="Net"/>
    <n v="480"/>
    <n v="2016"/>
    <n v="7"/>
    <s v="2016-7"/>
    <d v="2023-07-16T00:00:00"/>
    <s v="FY17"/>
    <n v="661"/>
  </r>
  <r>
    <n v="213007"/>
    <s v="complete"/>
    <x v="7"/>
    <s v="vitamin_Acne Cure FaceWash"/>
    <n v="400"/>
    <n v="1"/>
    <n v="400"/>
    <n v="100148659"/>
    <x v="1"/>
    <s v="\N"/>
    <n v="0"/>
    <s v="cod"/>
    <d v="2016-07-08T00:00:00"/>
    <s v="Net"/>
    <n v="400"/>
    <n v="2016"/>
    <n v="7"/>
    <s v="2016-7"/>
    <d v="2023-07-16T00:00:00"/>
    <s v="FY17"/>
    <n v="638"/>
  </r>
  <r>
    <n v="213008"/>
    <s v="complete"/>
    <x v="7"/>
    <s v="BK1010200BR"/>
    <n v="99"/>
    <n v="1"/>
    <n v="99"/>
    <n v="100148660"/>
    <x v="2"/>
    <s v="\N"/>
    <n v="0"/>
    <s v="cod"/>
    <d v="2016-07-08T00:00:00"/>
    <s v="Net"/>
    <n v="99"/>
    <n v="2016"/>
    <n v="7"/>
    <s v="2016-7"/>
    <d v="2023-07-16T00:00:00"/>
    <s v="FY17"/>
    <n v="662"/>
  </r>
  <r>
    <n v="213009"/>
    <s v="complete"/>
    <x v="7"/>
    <s v="ZM_NC1500"/>
    <n v="1000"/>
    <n v="1"/>
    <n v="1000"/>
    <n v="100148661"/>
    <x v="11"/>
    <s v="\N"/>
    <n v="0"/>
    <s v="cod"/>
    <d v="2016-07-08T00:00:00"/>
    <s v="Net"/>
    <n v="1000"/>
    <n v="2016"/>
    <n v="7"/>
    <s v="2016-7"/>
    <d v="2023-07-16T00:00:00"/>
    <s v="FY17"/>
    <n v="663"/>
  </r>
  <r>
    <n v="213010"/>
    <s v="complete"/>
    <x v="7"/>
    <s v="Emo_HST-28676-XL"/>
    <n v="199"/>
    <n v="2"/>
    <n v="398"/>
    <n v="100148662"/>
    <x v="6"/>
    <s v="\N"/>
    <n v="0"/>
    <s v="cod"/>
    <d v="2016-07-08T00:00:00"/>
    <s v="Net"/>
    <n v="398"/>
    <n v="2016"/>
    <n v="7"/>
    <s v="2016-7"/>
    <d v="2023-07-16T00:00:00"/>
    <s v="FY17"/>
    <n v="583"/>
  </r>
  <r>
    <n v="213012"/>
    <s v="canceled"/>
    <x v="7"/>
    <s v="cr_PLUM IRANI (SWEET)-200 GM"/>
    <n v="195"/>
    <n v="3"/>
    <n v="585"/>
    <n v="100148663"/>
    <x v="2"/>
    <s v="\N"/>
    <n v="0"/>
    <s v="cod"/>
    <d v="2016-07-08T00:00:00"/>
    <s v="Gross"/>
    <n v="585"/>
    <n v="2016"/>
    <n v="7"/>
    <s v="2016-7"/>
    <d v="2023-07-16T00:00:00"/>
    <s v="FY17"/>
    <n v="664"/>
  </r>
  <r>
    <n v="213013"/>
    <s v="canceled"/>
    <x v="7"/>
    <s v="vitamin_265 "/>
    <n v="792"/>
    <n v="1"/>
    <n v="792"/>
    <n v="100148664"/>
    <x v="8"/>
    <s v="\N"/>
    <n v="0"/>
    <s v="ublcreditcard"/>
    <d v="2016-07-08T00:00:00"/>
    <s v="Gross"/>
    <n v="792"/>
    <n v="2016"/>
    <n v="7"/>
    <s v="2016-7"/>
    <d v="2023-07-16T00:00:00"/>
    <s v="FY17"/>
    <n v="665"/>
  </r>
  <r>
    <n v="213014"/>
    <s v="canceled"/>
    <x v="7"/>
    <s v="emo_Emo-CS-28598-32"/>
    <n v="400"/>
    <n v="1"/>
    <n v="400"/>
    <n v="100148665"/>
    <x v="6"/>
    <s v="\N"/>
    <n v="0"/>
    <s v="cod"/>
    <d v="2016-07-08T00:00:00"/>
    <s v="Gross"/>
    <n v="400"/>
    <n v="2016"/>
    <n v="7"/>
    <s v="2016-7"/>
    <d v="2023-07-16T00:00:00"/>
    <s v="FY17"/>
    <n v="666"/>
  </r>
  <r>
    <n v="213016"/>
    <s v="canceled"/>
    <x v="7"/>
    <s v="UK_Namkino Spicy Peanuts 200 Gms"/>
    <n v="100"/>
    <n v="1"/>
    <n v="100"/>
    <n v="100148666"/>
    <x v="2"/>
    <s v="\N"/>
    <n v="0"/>
    <s v="cod"/>
    <d v="2016-07-08T00:00:00"/>
    <s v="Gross"/>
    <n v="100"/>
    <n v="2016"/>
    <n v="7"/>
    <s v="2016-7"/>
    <d v="2023-07-16T00:00:00"/>
    <s v="FY17"/>
    <n v="666"/>
  </r>
  <r>
    <n v="213017"/>
    <s v="complete"/>
    <x v="7"/>
    <s v="kcc_krone deal"/>
    <n v="360"/>
    <n v="1"/>
    <n v="360"/>
    <n v="100148667"/>
    <x v="1"/>
    <s v="\N"/>
    <n v="0"/>
    <s v="cod"/>
    <d v="2016-07-08T00:00:00"/>
    <s v="Net"/>
    <n v="360"/>
    <n v="2016"/>
    <n v="7"/>
    <s v="2016-7"/>
    <d v="2023-07-16T00:00:00"/>
    <s v="FY17"/>
    <n v="667"/>
  </r>
  <r>
    <n v="213018"/>
    <s v="complete"/>
    <x v="7"/>
    <s v="Ajmery_BRR-590-XL"/>
    <n v="899"/>
    <n v="1"/>
    <n v="899"/>
    <n v="100148668"/>
    <x v="6"/>
    <s v="\N"/>
    <n v="0"/>
    <s v="cod"/>
    <d v="2016-07-08T00:00:00"/>
    <s v="Net"/>
    <n v="899"/>
    <n v="2016"/>
    <n v="7"/>
    <s v="2016-7"/>
    <d v="2023-07-16T00:00:00"/>
    <s v="FY17"/>
    <n v="668"/>
  </r>
  <r>
    <n v="213020"/>
    <s v="complete"/>
    <x v="7"/>
    <s v="samsung_EP-PG920I-S6_28"/>
    <n v="4490"/>
    <n v="1"/>
    <n v="4490"/>
    <n v="100148669"/>
    <x v="3"/>
    <s v="\N"/>
    <n v="0"/>
    <s v="cod"/>
    <d v="2016-07-08T00:00:00"/>
    <s v="Net"/>
    <n v="4490"/>
    <n v="2016"/>
    <n v="7"/>
    <s v="2016-7"/>
    <d v="2023-07-16T00:00:00"/>
    <s v="FY17"/>
    <n v="669"/>
  </r>
  <r>
    <n v="213021"/>
    <s v="canceled"/>
    <x v="7"/>
    <s v="Lenovo Zuk"/>
    <n v="33999"/>
    <n v="1"/>
    <n v="33999"/>
    <n v="100148670"/>
    <x v="3"/>
    <s v="\N"/>
    <n v="0"/>
    <s v="mcblite"/>
    <d v="2016-07-08T00:00:00"/>
    <s v="Gross"/>
    <n v="33999"/>
    <n v="2016"/>
    <n v="7"/>
    <s v="2016-7"/>
    <d v="2023-07-16T00:00:00"/>
    <s v="FY17"/>
    <n v="670"/>
  </r>
  <r>
    <n v="213022"/>
    <s v="canceled"/>
    <x v="7"/>
    <s v="ajmery_GRA-3-AJ-M"/>
    <n v="999"/>
    <n v="1"/>
    <n v="999"/>
    <n v="100148671"/>
    <x v="6"/>
    <s v="\N"/>
    <n v="0"/>
    <s v="mygateway"/>
    <d v="2016-07-08T00:00:00"/>
    <s v="Gross"/>
    <n v="999"/>
    <n v="2016"/>
    <n v="7"/>
    <s v="2016-7"/>
    <d v="2023-07-16T00:00:00"/>
    <s v="FY17"/>
    <n v="671"/>
  </r>
  <r>
    <n v="213024"/>
    <s v="canceled"/>
    <x v="7"/>
    <s v="gree_12LM4"/>
    <n v="43879"/>
    <n v="1"/>
    <n v="43879"/>
    <n v="100148672"/>
    <x v="4"/>
    <s v="\N"/>
    <n v="0"/>
    <s v="internetbanking"/>
    <d v="2016-07-08T00:00:00"/>
    <s v="Gross"/>
    <n v="43879"/>
    <n v="2016"/>
    <n v="7"/>
    <s v="2016-7"/>
    <d v="2023-07-16T00:00:00"/>
    <s v="FY17"/>
    <n v="670"/>
  </r>
  <r>
    <n v="213025"/>
    <s v="canceled"/>
    <x v="7"/>
    <s v="ajmery_GRA-3-AJ-M"/>
    <n v="999"/>
    <n v="1"/>
    <n v="999"/>
    <n v="100148673"/>
    <x v="6"/>
    <s v="\N"/>
    <n v="0"/>
    <s v="internetbanking"/>
    <d v="2016-07-08T00:00:00"/>
    <s v="Gross"/>
    <n v="999"/>
    <n v="2016"/>
    <n v="7"/>
    <s v="2016-7"/>
    <d v="2023-07-16T00:00:00"/>
    <s v="FY17"/>
    <n v="671"/>
  </r>
  <r>
    <n v="213027"/>
    <s v="complete"/>
    <x v="7"/>
    <s v="Dynasty_York By Dynasty-Charcoal"/>
    <n v="2275"/>
    <n v="1"/>
    <n v="4375"/>
    <n v="100148674"/>
    <x v="6"/>
    <s v="\N"/>
    <n v="0"/>
    <s v="cod"/>
    <d v="2016-07-08T00:00:00"/>
    <s v="Net"/>
    <n v="2275"/>
    <n v="2016"/>
    <n v="7"/>
    <s v="2016-7"/>
    <d v="2023-07-16T00:00:00"/>
    <s v="FY17"/>
    <n v="672"/>
  </r>
  <r>
    <n v="213028"/>
    <s v="complete"/>
    <x v="7"/>
    <s v="Dynasty_Marvel By Dynasty-Navy"/>
    <n v="2100"/>
    <n v="1"/>
    <n v="4375"/>
    <n v="100148674"/>
    <x v="6"/>
    <s v="\N"/>
    <n v="0"/>
    <s v="cod"/>
    <d v="2016-07-08T00:00:00"/>
    <s v="Net"/>
    <n v="2100"/>
    <n v="2016"/>
    <n v="7"/>
    <s v="2016-7"/>
    <d v="2023-07-16T00:00:00"/>
    <s v="FY17"/>
    <n v="672"/>
  </r>
  <r>
    <n v="213029"/>
    <s v="complete"/>
    <x v="7"/>
    <s v="Audionic_B-880"/>
    <n v="1375"/>
    <n v="1"/>
    <n v="1375"/>
    <n v="100148675"/>
    <x v="11"/>
    <s v="\N"/>
    <n v="0"/>
    <s v="cod"/>
    <d v="2016-07-08T00:00:00"/>
    <s v="Net"/>
    <n v="1375"/>
    <n v="2016"/>
    <n v="7"/>
    <s v="2016-7"/>
    <d v="2023-07-16T00:00:00"/>
    <s v="FY17"/>
    <n v="673"/>
  </r>
  <r>
    <n v="213030"/>
    <s v="complete"/>
    <x v="7"/>
    <s v="rute2_6060"/>
    <n v="1500"/>
    <n v="1"/>
    <n v="1500"/>
    <n v="100148676"/>
    <x v="13"/>
    <s v="\N"/>
    <n v="0"/>
    <s v="cod"/>
    <d v="2016-07-08T00:00:00"/>
    <s v="Net"/>
    <n v="1500"/>
    <n v="2016"/>
    <n v="7"/>
    <s v="2016-7"/>
    <d v="2023-07-16T00:00:00"/>
    <s v="FY17"/>
    <n v="674"/>
  </r>
  <r>
    <n v="213031"/>
    <s v="order_refunded"/>
    <x v="7"/>
    <s v="bed&amp;rest_S7"/>
    <n v="899"/>
    <n v="1"/>
    <n v="899"/>
    <n v="100148677"/>
    <x v="5"/>
    <s v="\N"/>
    <n v="0"/>
    <s v="cod"/>
    <d v="2016-07-08T00:00:00"/>
    <s v="Valid"/>
    <n v="899"/>
    <n v="2016"/>
    <n v="7"/>
    <s v="2016-7"/>
    <d v="2023-07-16T00:00:00"/>
    <s v="FY17"/>
    <n v="675"/>
  </r>
  <r>
    <n v="213032"/>
    <s v="complete"/>
    <x v="7"/>
    <s v="vitamin_Vita Growth"/>
    <n v="1600"/>
    <n v="1"/>
    <n v="1600"/>
    <n v="100148678"/>
    <x v="13"/>
    <s v="\N"/>
    <n v="0"/>
    <s v="cod"/>
    <d v="2016-07-08T00:00:00"/>
    <s v="Net"/>
    <n v="1600"/>
    <n v="2016"/>
    <n v="7"/>
    <s v="2016-7"/>
    <d v="2023-07-16T00:00:00"/>
    <s v="FY17"/>
    <n v="36"/>
  </r>
  <r>
    <n v="213033"/>
    <s v="complete"/>
    <x v="7"/>
    <s v="UK_Tea Rusk Regular 220 Gms"/>
    <n v="75"/>
    <n v="1"/>
    <n v="0"/>
    <n v="100148679"/>
    <x v="2"/>
    <s v="\N"/>
    <n v="0"/>
    <s v="customercredit"/>
    <d v="2016-07-08T00:00:00"/>
    <s v="Net"/>
    <n v="75"/>
    <n v="2016"/>
    <n v="7"/>
    <s v="2016-7"/>
    <d v="2023-07-16T00:00:00"/>
    <s v="FY17"/>
    <n v="676"/>
  </r>
  <r>
    <n v="213034"/>
    <s v="complete"/>
    <x v="7"/>
    <s v="bata_comfit-8613714-42-8"/>
    <n v="999"/>
    <n v="1"/>
    <n v="999"/>
    <n v="100148680"/>
    <x v="6"/>
    <s v="\N"/>
    <n v="0"/>
    <s v="cod"/>
    <d v="2016-07-08T00:00:00"/>
    <s v="Net"/>
    <n v="999"/>
    <n v="2016"/>
    <n v="7"/>
    <s v="2016-7"/>
    <d v="2023-07-16T00:00:00"/>
    <s v="FY17"/>
    <n v="676"/>
  </r>
  <r>
    <n v="213036"/>
    <s v="complete"/>
    <x v="7"/>
    <s v="Philips HR1600_00"/>
    <n v="3861"/>
    <n v="1"/>
    <n v="0"/>
    <n v="100148681"/>
    <x v="4"/>
    <s v="\N"/>
    <n v="0"/>
    <s v="productcredit"/>
    <d v="2016-07-08T00:00:00"/>
    <s v="Net"/>
    <n v="3861"/>
    <n v="2016"/>
    <n v="7"/>
    <s v="2016-7"/>
    <d v="2023-07-16T00:00:00"/>
    <s v="FY17"/>
    <n v="677"/>
  </r>
  <r>
    <n v="213037"/>
    <s v="canceled"/>
    <x v="8"/>
    <s v="Samsung Galaxy S7 Edge"/>
    <n v="88999"/>
    <n v="1"/>
    <n v="88999"/>
    <n v="100148682"/>
    <x v="3"/>
    <s v="\N"/>
    <n v="0"/>
    <s v="ublcreditcard"/>
    <d v="2016-07-09T00:00:00"/>
    <s v="Gross"/>
    <n v="88999"/>
    <n v="2016"/>
    <n v="7"/>
    <s v="2016-7"/>
    <d v="2023-07-16T00:00:00"/>
    <s v="FY17"/>
    <n v="678"/>
  </r>
  <r>
    <n v="213038"/>
    <s v="complete"/>
    <x v="8"/>
    <s v="VITAMIN_WHITENING BB CREAM"/>
    <n v="280"/>
    <n v="3"/>
    <n v="840"/>
    <n v="100148683"/>
    <x v="1"/>
    <s v="\N"/>
    <n v="0"/>
    <s v="cod"/>
    <d v="2016-07-09T00:00:00"/>
    <s v="Net"/>
    <n v="840"/>
    <n v="2016"/>
    <n v="7"/>
    <s v="2016-7"/>
    <d v="2023-07-16T00:00:00"/>
    <s v="FY17"/>
    <n v="675"/>
  </r>
  <r>
    <n v="213039"/>
    <s v="canceled"/>
    <x v="8"/>
    <s v="Apple iPhone 6S 64GB"/>
    <n v="96499"/>
    <n v="1"/>
    <n v="96499"/>
    <n v="100148684"/>
    <x v="3"/>
    <s v="\N"/>
    <n v="0"/>
    <s v="ublcreditcard"/>
    <d v="2016-07-09T00:00:00"/>
    <s v="Gross"/>
    <n v="96499"/>
    <n v="2016"/>
    <n v="7"/>
    <s v="2016-7"/>
    <d v="2023-07-16T00:00:00"/>
    <s v="FY17"/>
    <n v="678"/>
  </r>
  <r>
    <n v="213040"/>
    <s v="canceled"/>
    <x v="8"/>
    <s v="Apple iPhone 6S Plus 128GB"/>
    <n v="121499"/>
    <n v="1"/>
    <n v="121499"/>
    <n v="100148685"/>
    <x v="3"/>
    <s v="\N"/>
    <n v="0"/>
    <s v="mygateway"/>
    <d v="2016-07-09T00:00:00"/>
    <s v="Gross"/>
    <n v="121499"/>
    <n v="2016"/>
    <n v="7"/>
    <s v="2016-7"/>
    <d v="2023-07-16T00:00:00"/>
    <s v="FY17"/>
    <n v="678"/>
  </r>
  <r>
    <n v="213041"/>
    <s v="complete"/>
    <x v="8"/>
    <s v="JBS_OMA-303"/>
    <n v="740"/>
    <n v="1"/>
    <n v="3080"/>
    <n v="100148686"/>
    <x v="5"/>
    <s v="\N"/>
    <n v="0"/>
    <s v="cod"/>
    <d v="2016-07-09T00:00:00"/>
    <s v="Net"/>
    <n v="740"/>
    <n v="2016"/>
    <n v="7"/>
    <s v="2016-7"/>
    <d v="2023-07-16T00:00:00"/>
    <s v="FY17"/>
    <n v="679"/>
  </r>
  <r>
    <n v="213042"/>
    <s v="complete"/>
    <x v="8"/>
    <s v="JBS_OMA-137"/>
    <n v="872"/>
    <n v="1"/>
    <n v="3080"/>
    <n v="100148686"/>
    <x v="5"/>
    <s v="\N"/>
    <n v="0"/>
    <s v="cod"/>
    <d v="2016-07-09T00:00:00"/>
    <s v="Net"/>
    <n v="872"/>
    <n v="2016"/>
    <n v="7"/>
    <s v="2016-7"/>
    <d v="2023-07-16T00:00:00"/>
    <s v="FY17"/>
    <n v="679"/>
  </r>
  <r>
    <n v="213043"/>
    <s v="complete"/>
    <x v="8"/>
    <s v="JBS_OMA-048"/>
    <n v="328"/>
    <n v="1"/>
    <n v="3080"/>
    <n v="100148686"/>
    <x v="5"/>
    <s v="\N"/>
    <n v="0"/>
    <s v="cod"/>
    <d v="2016-07-09T00:00:00"/>
    <s v="Net"/>
    <n v="328"/>
    <n v="2016"/>
    <n v="7"/>
    <s v="2016-7"/>
    <d v="2023-07-16T00:00:00"/>
    <s v="FY17"/>
    <n v="679"/>
  </r>
  <r>
    <n v="213044"/>
    <s v="complete"/>
    <x v="8"/>
    <s v="JBS_ROS-076"/>
    <n v="620"/>
    <n v="1"/>
    <n v="3080"/>
    <n v="100148686"/>
    <x v="5"/>
    <s v="\N"/>
    <n v="0"/>
    <s v="cod"/>
    <d v="2016-07-09T00:00:00"/>
    <s v="Net"/>
    <n v="620"/>
    <n v="2016"/>
    <n v="7"/>
    <s v="2016-7"/>
    <d v="2023-07-16T00:00:00"/>
    <s v="FY17"/>
    <n v="679"/>
  </r>
  <r>
    <n v="213045"/>
    <s v="complete"/>
    <x v="8"/>
    <s v="JBS_SZ-004"/>
    <n v="520"/>
    <n v="1"/>
    <n v="3080"/>
    <n v="100148686"/>
    <x v="5"/>
    <s v="\N"/>
    <n v="0"/>
    <s v="cod"/>
    <d v="2016-07-09T00:00:00"/>
    <s v="Net"/>
    <n v="520"/>
    <n v="2016"/>
    <n v="7"/>
    <s v="2016-7"/>
    <d v="2023-07-16T00:00:00"/>
    <s v="FY17"/>
    <n v="679"/>
  </r>
  <r>
    <n v="213046"/>
    <s v="complete"/>
    <x v="8"/>
    <s v="Braun_Hair Straightener ES-1 "/>
    <n v="3900"/>
    <n v="1"/>
    <n v="1600"/>
    <n v="100148687"/>
    <x v="1"/>
    <s v="\N"/>
    <n v="0"/>
    <s v="cod"/>
    <d v="2016-07-09T00:00:00"/>
    <s v="Net"/>
    <n v="3900"/>
    <n v="2016"/>
    <n v="7"/>
    <s v="2016-7"/>
    <d v="2023-07-16T00:00:00"/>
    <s v="FY17"/>
    <n v="680"/>
  </r>
  <r>
    <n v="213047"/>
    <s v="complete"/>
    <x v="8"/>
    <s v="Ifsha_CU-0051"/>
    <n v="499"/>
    <n v="1"/>
    <n v="499"/>
    <n v="100148688"/>
    <x v="6"/>
    <s v="\N"/>
    <n v="0"/>
    <s v="cod"/>
    <d v="2016-07-09T00:00:00"/>
    <s v="Net"/>
    <n v="499"/>
    <n v="2016"/>
    <n v="7"/>
    <s v="2016-7"/>
    <d v="2023-07-16T00:00:00"/>
    <s v="FY17"/>
    <n v="675"/>
  </r>
  <r>
    <n v="213048"/>
    <s v="canceled"/>
    <x v="8"/>
    <s v="MACBOOK AIR 13-INCH 256 GB Flash Drive"/>
    <n v="145000"/>
    <n v="1"/>
    <n v="145000"/>
    <n v="100148689"/>
    <x v="11"/>
    <s v="\N"/>
    <n v="0"/>
    <s v="ublcreditcard"/>
    <d v="2016-07-09T00:00:00"/>
    <s v="Gross"/>
    <n v="145000"/>
    <n v="2016"/>
    <n v="7"/>
    <s v="2016-7"/>
    <d v="2023-07-16T00:00:00"/>
    <s v="FY17"/>
    <n v="678"/>
  </r>
  <r>
    <n v="213049"/>
    <s v="order_refunded"/>
    <x v="8"/>
    <s v="Haier G20"/>
    <n v="4380"/>
    <n v="1"/>
    <n v="4380"/>
    <n v="100148690"/>
    <x v="3"/>
    <s v="\N"/>
    <n v="0"/>
    <s v="cod"/>
    <d v="2016-07-09T00:00:00"/>
    <s v="Valid"/>
    <n v="4380"/>
    <n v="2016"/>
    <n v="7"/>
    <s v="2016-7"/>
    <d v="2023-07-16T00:00:00"/>
    <s v="FY17"/>
    <n v="681"/>
  </r>
  <r>
    <n v="213050"/>
    <s v="order_refunded"/>
    <x v="8"/>
    <s v="haier_24LK"/>
    <n v="60205"/>
    <n v="1"/>
    <n v="60205"/>
    <n v="100148691"/>
    <x v="4"/>
    <s v="\N"/>
    <n v="0"/>
    <s v="cod"/>
    <d v="2016-07-09T00:00:00"/>
    <s v="Valid"/>
    <n v="60205"/>
    <n v="2016"/>
    <n v="7"/>
    <s v="2016-7"/>
    <d v="2023-07-16T00:00:00"/>
    <s v="FY17"/>
    <n v="682"/>
  </r>
  <r>
    <n v="213051"/>
    <s v="complete"/>
    <x v="8"/>
    <s v="R&amp;I_eInverter Series 18000BTU"/>
    <n v="63830"/>
    <n v="1"/>
    <n v="63830"/>
    <n v="100148692"/>
    <x v="4"/>
    <s v="\N"/>
    <n v="0"/>
    <s v="ublcreditcard"/>
    <d v="2016-07-09T00:00:00"/>
    <s v="Net"/>
    <n v="63830"/>
    <n v="2016"/>
    <n v="7"/>
    <s v="2016-7"/>
    <d v="2023-07-16T00:00:00"/>
    <s v="FY17"/>
    <n v="678"/>
  </r>
  <r>
    <n v="213052"/>
    <s v="complete"/>
    <x v="8"/>
    <s v="ajmery_TA-3"/>
    <n v="999"/>
    <n v="1"/>
    <n v="999"/>
    <n v="100148693"/>
    <x v="6"/>
    <s v="\N"/>
    <n v="0"/>
    <s v="cod"/>
    <d v="2016-07-09T00:00:00"/>
    <s v="Net"/>
    <n v="999"/>
    <n v="2016"/>
    <n v="7"/>
    <s v="2016-7"/>
    <d v="2023-07-16T00:00:00"/>
    <s v="FY17"/>
    <n v="683"/>
  </r>
  <r>
    <n v="213053"/>
    <s v="complete"/>
    <x v="8"/>
    <s v="rub_Rubian_VR-Box With Remote"/>
    <n v="1765"/>
    <n v="1"/>
    <n v="1765"/>
    <n v="100148694"/>
    <x v="3"/>
    <s v="\N"/>
    <n v="0"/>
    <s v="cod"/>
    <d v="2016-07-09T00:00:00"/>
    <s v="Net"/>
    <n v="1765"/>
    <n v="2016"/>
    <n v="7"/>
    <s v="2016-7"/>
    <d v="2023-07-16T00:00:00"/>
    <s v="FY17"/>
    <n v="684"/>
  </r>
  <r>
    <n v="213054"/>
    <s v="complete"/>
    <x v="8"/>
    <s v="itter_AB 1126"/>
    <n v="800"/>
    <n v="1"/>
    <n v="1200"/>
    <n v="100148695"/>
    <x v="1"/>
    <s v="\N"/>
    <n v="0"/>
    <s v="cod"/>
    <d v="2016-07-09T00:00:00"/>
    <s v="Net"/>
    <n v="800"/>
    <n v="2016"/>
    <n v="7"/>
    <s v="2016-7"/>
    <d v="2023-07-16T00:00:00"/>
    <s v="FY17"/>
    <n v="685"/>
  </r>
  <r>
    <n v="213055"/>
    <s v="complete"/>
    <x v="8"/>
    <s v="kkc_Electric Mosquito Destroyer Set"/>
    <n v="200"/>
    <n v="2"/>
    <n v="1200"/>
    <n v="100148695"/>
    <x v="4"/>
    <s v="\N"/>
    <n v="0"/>
    <s v="cod"/>
    <d v="2016-07-09T00:00:00"/>
    <s v="Net"/>
    <n v="400"/>
    <n v="2016"/>
    <n v="7"/>
    <s v="2016-7"/>
    <d v="2023-07-16T00:00:00"/>
    <s v="FY17"/>
    <n v="685"/>
  </r>
  <r>
    <n v="213056"/>
    <s v="complete"/>
    <x v="8"/>
    <s v="BB_001"/>
    <n v="2900"/>
    <n v="1"/>
    <n v="2900"/>
    <n v="100148696"/>
    <x v="5"/>
    <s v="\N"/>
    <n v="0"/>
    <s v="cod"/>
    <d v="2016-07-09T00:00:00"/>
    <s v="Net"/>
    <n v="2900"/>
    <n v="2016"/>
    <n v="7"/>
    <s v="2016-7"/>
    <d v="2023-07-16T00:00:00"/>
    <s v="FY17"/>
    <n v="686"/>
  </r>
  <r>
    <n v="213057"/>
    <s v="complete"/>
    <x v="8"/>
    <s v="JBS_TAT-187"/>
    <n v="2024"/>
    <n v="1"/>
    <n v="2024"/>
    <n v="100148697"/>
    <x v="5"/>
    <s v="\N"/>
    <n v="0"/>
    <s v="cod"/>
    <d v="2016-07-09T00:00:00"/>
    <s v="Net"/>
    <n v="2024"/>
    <n v="2016"/>
    <n v="7"/>
    <s v="2016-7"/>
    <d v="2023-07-16T00:00:00"/>
    <s v="FY17"/>
    <n v="23"/>
  </r>
  <r>
    <n v="213058"/>
    <s v="complete"/>
    <x v="8"/>
    <s v="Huawei Honor 4C"/>
    <n v="16460"/>
    <n v="1"/>
    <n v="16460"/>
    <n v="100148698"/>
    <x v="3"/>
    <s v="C-MUX-R52221"/>
    <n v="0"/>
    <s v="cod"/>
    <d v="2016-07-09T00:00:00"/>
    <s v="Net"/>
    <n v="16460"/>
    <n v="2016"/>
    <n v="7"/>
    <s v="2016-7"/>
    <d v="2023-07-16T00:00:00"/>
    <s v="FY17"/>
    <n v="61"/>
  </r>
  <r>
    <n v="213059"/>
    <s v="complete"/>
    <x v="8"/>
    <s v="bata_comfit-8613714-43-9"/>
    <n v="999"/>
    <n v="1"/>
    <n v="999"/>
    <n v="100148699"/>
    <x v="6"/>
    <s v="R-skz104411"/>
    <n v="0"/>
    <s v="cod"/>
    <d v="2016-07-09T00:00:00"/>
    <s v="Net"/>
    <n v="999"/>
    <n v="2016"/>
    <n v="7"/>
    <s v="2016-7"/>
    <d v="2023-07-16T00:00:00"/>
    <s v="FY17"/>
    <n v="262"/>
  </r>
  <r>
    <n v="213061"/>
    <s v="refund"/>
    <x v="8"/>
    <s v="UK_Namkino All In One 200 Gms"/>
    <n v="80"/>
    <n v="2"/>
    <n v="540"/>
    <n v="100148700"/>
    <x v="2"/>
    <s v="\N"/>
    <n v="0"/>
    <s v="cod"/>
    <d v="2016-07-09T00:00:00"/>
    <s v="Valid"/>
    <n v="160"/>
    <n v="2016"/>
    <n v="7"/>
    <s v="2016-7"/>
    <d v="2023-07-16T00:00:00"/>
    <s v="FY17"/>
    <n v="647"/>
  </r>
  <r>
    <n v="213062"/>
    <s v="refund"/>
    <x v="8"/>
    <s v="Veet_6"/>
    <n v="260"/>
    <n v="1"/>
    <n v="540"/>
    <n v="100148700"/>
    <x v="1"/>
    <s v="\N"/>
    <n v="0"/>
    <s v="cod"/>
    <d v="2016-07-09T00:00:00"/>
    <s v="Valid"/>
    <n v="260"/>
    <n v="2016"/>
    <n v="7"/>
    <s v="2016-7"/>
    <d v="2023-07-16T00:00:00"/>
    <s v="FY17"/>
    <n v="647"/>
  </r>
  <r>
    <n v="213063"/>
    <s v="refund"/>
    <x v="8"/>
    <s v="kcc_Sultanat"/>
    <n v="120"/>
    <n v="1"/>
    <n v="540"/>
    <n v="100148700"/>
    <x v="5"/>
    <s v="\N"/>
    <n v="0"/>
    <s v="cod"/>
    <d v="2016-07-09T00:00:00"/>
    <s v="Valid"/>
    <n v="120"/>
    <n v="2016"/>
    <n v="7"/>
    <s v="2016-7"/>
    <d v="2023-07-16T00:00:00"/>
    <s v="FY17"/>
    <n v="647"/>
  </r>
  <r>
    <n v="213064"/>
    <s v="order_refunded"/>
    <x v="8"/>
    <s v="Audionic9-542175-10682"/>
    <n v="650"/>
    <n v="1"/>
    <n v="650"/>
    <n v="100148701"/>
    <x v="11"/>
    <s v="\N"/>
    <n v="0"/>
    <s v="cod"/>
    <d v="2016-07-09T00:00:00"/>
    <s v="Valid"/>
    <n v="650"/>
    <n v="2016"/>
    <n v="7"/>
    <s v="2016-7"/>
    <d v="2023-07-16T00:00:00"/>
    <s v="FY17"/>
    <n v="687"/>
  </r>
  <r>
    <n v="213065"/>
    <s v="complete"/>
    <x v="8"/>
    <s v="vitamin_Children Vitamins"/>
    <n v="320"/>
    <n v="1"/>
    <n v="320"/>
    <n v="100148702"/>
    <x v="13"/>
    <s v="\N"/>
    <n v="0"/>
    <s v="cod"/>
    <d v="2016-07-09T00:00:00"/>
    <s v="Net"/>
    <n v="320"/>
    <n v="2016"/>
    <n v="7"/>
    <s v="2016-7"/>
    <d v="2023-07-16T00:00:00"/>
    <s v="FY17"/>
    <n v="688"/>
  </r>
  <r>
    <n v="213066"/>
    <s v="complete"/>
    <x v="8"/>
    <s v="Haier G20"/>
    <n v="4380"/>
    <n v="1"/>
    <n v="3880"/>
    <n v="100148703"/>
    <x v="3"/>
    <s v="C-PEW-43877"/>
    <n v="500"/>
    <s v="cod"/>
    <d v="2016-07-09T00:00:00"/>
    <s v="Net"/>
    <n v="4380"/>
    <n v="2016"/>
    <n v="7"/>
    <s v="2016-7"/>
    <d v="2023-07-16T00:00:00"/>
    <s v="FY17"/>
    <n v="689"/>
  </r>
  <r>
    <n v="213067"/>
    <s v="complete"/>
    <x v="8"/>
    <s v="UK_Namkino Mix Nimco 5 Pcs Gift Pack"/>
    <n v="495"/>
    <n v="1"/>
    <n v="505"/>
    <n v="100148704"/>
    <x v="2"/>
    <s v="C-PEW-43877"/>
    <n v="246.27"/>
    <s v="cod"/>
    <d v="2016-07-09T00:00:00"/>
    <s v="Net"/>
    <n v="495"/>
    <n v="2016"/>
    <n v="7"/>
    <s v="2016-7"/>
    <d v="2023-07-16T00:00:00"/>
    <s v="FY17"/>
    <n v="689"/>
  </r>
  <r>
    <n v="213068"/>
    <s v="complete"/>
    <x v="8"/>
    <s v="Al Muhafiz Sohan Halwa Walnut"/>
    <n v="510"/>
    <n v="1"/>
    <n v="505"/>
    <n v="100148704"/>
    <x v="2"/>
    <s v="C-PEW-43877"/>
    <n v="253.73"/>
    <s v="cod"/>
    <d v="2016-07-09T00:00:00"/>
    <s v="Net"/>
    <n v="510"/>
    <n v="2016"/>
    <n v="7"/>
    <s v="2016-7"/>
    <d v="2023-07-16T00:00:00"/>
    <s v="FY17"/>
    <n v="689"/>
  </r>
  <r>
    <n v="213069"/>
    <s v="complete"/>
    <x v="8"/>
    <s v="kcc_Oudh Pocket Perfume"/>
    <n v="120"/>
    <n v="1"/>
    <n v="120"/>
    <n v="100148705"/>
    <x v="1"/>
    <n v="80226"/>
    <n v="0"/>
    <s v="cod"/>
    <d v="2016-07-09T00:00:00"/>
    <s v="Net"/>
    <n v="120"/>
    <n v="2016"/>
    <n v="7"/>
    <s v="2016-7"/>
    <d v="2023-07-16T00:00:00"/>
    <s v="FY17"/>
    <n v="151"/>
  </r>
  <r>
    <n v="213070"/>
    <s v="complete"/>
    <x v="8"/>
    <s v="RS_Kaju Barfi"/>
    <n v="425"/>
    <n v="2"/>
    <n v="675"/>
    <n v="100148706"/>
    <x v="2"/>
    <s v="C-PEW-43877"/>
    <n v="361.7"/>
    <s v="cod"/>
    <d v="2016-07-09T00:00:00"/>
    <s v="Net"/>
    <n v="850"/>
    <n v="2016"/>
    <n v="7"/>
    <s v="2016-7"/>
    <d v="2023-07-16T00:00:00"/>
    <s v="FY17"/>
    <n v="689"/>
  </r>
  <r>
    <n v="213071"/>
    <s v="complete"/>
    <x v="8"/>
    <s v="RS_Honey Dry Fruit Halwa"/>
    <n v="325"/>
    <n v="1"/>
    <n v="675"/>
    <n v="100148706"/>
    <x v="2"/>
    <s v="C-PEW-43877"/>
    <n v="138.30000000000001"/>
    <s v="cod"/>
    <d v="2016-07-09T00:00:00"/>
    <s v="Net"/>
    <n v="325"/>
    <n v="2016"/>
    <n v="7"/>
    <s v="2016-7"/>
    <d v="2023-07-16T00:00:00"/>
    <s v="FY17"/>
    <n v="689"/>
  </r>
  <r>
    <n v="213072"/>
    <s v="complete"/>
    <x v="8"/>
    <s v="kcc_Bakheer Pocket Perfume"/>
    <n v="120"/>
    <n v="1"/>
    <n v="120"/>
    <n v="100148707"/>
    <x v="1"/>
    <n v="80226"/>
    <n v="0"/>
    <s v="cod"/>
    <d v="2016-07-09T00:00:00"/>
    <s v="Net"/>
    <n v="120"/>
    <n v="2016"/>
    <n v="7"/>
    <s v="2016-7"/>
    <d v="2023-07-16T00:00:00"/>
    <s v="FY17"/>
    <n v="151"/>
  </r>
  <r>
    <n v="213073"/>
    <s v="complete"/>
    <x v="8"/>
    <s v="HR_Plain Bhujia 200g"/>
    <n v="210"/>
    <n v="1"/>
    <n v="945.01"/>
    <n v="100148708"/>
    <x v="2"/>
    <s v="R-LHW-105666"/>
    <n v="72.66"/>
    <s v="cod"/>
    <d v="2016-07-09T00:00:00"/>
    <s v="Net"/>
    <n v="210"/>
    <n v="2016"/>
    <n v="7"/>
    <s v="2016-7"/>
    <d v="2023-07-16T00:00:00"/>
    <s v="FY17"/>
    <n v="690"/>
  </r>
  <r>
    <n v="213074"/>
    <s v="complete"/>
    <x v="8"/>
    <s v="HR_Chilli Chatak Lachha 200g"/>
    <n v="210"/>
    <n v="1"/>
    <n v="945.01"/>
    <n v="100148708"/>
    <x v="2"/>
    <s v="R-LHW-105666"/>
    <n v="72.66"/>
    <s v="cod"/>
    <d v="2016-07-09T00:00:00"/>
    <s v="Net"/>
    <n v="210"/>
    <n v="2016"/>
    <n v="7"/>
    <s v="2016-7"/>
    <d v="2023-07-16T00:00:00"/>
    <s v="FY17"/>
    <n v="690"/>
  </r>
  <r>
    <n v="213075"/>
    <s v="complete"/>
    <x v="8"/>
    <s v="UK_Namkino Daal Moth Classic 160 Gms"/>
    <n v="90"/>
    <n v="1"/>
    <n v="945.01"/>
    <n v="100148708"/>
    <x v="2"/>
    <s v="R-LHW-105666"/>
    <n v="31.14"/>
    <s v="cod"/>
    <d v="2016-07-09T00:00:00"/>
    <s v="Net"/>
    <n v="90"/>
    <n v="2016"/>
    <n v="7"/>
    <s v="2016-7"/>
    <d v="2023-07-16T00:00:00"/>
    <s v="FY17"/>
    <n v="690"/>
  </r>
  <r>
    <n v="213076"/>
    <s v="complete"/>
    <x v="8"/>
    <s v="UK_Namkino Masala Sev 200 Gms"/>
    <n v="80"/>
    <n v="2"/>
    <n v="945.01"/>
    <n v="100148708"/>
    <x v="2"/>
    <s v="R-LHW-105666"/>
    <n v="55.36"/>
    <s v="cod"/>
    <d v="2016-07-09T00:00:00"/>
    <s v="Net"/>
    <n v="160"/>
    <n v="2016"/>
    <n v="7"/>
    <s v="2016-7"/>
    <d v="2023-07-16T00:00:00"/>
    <s v="FY17"/>
    <n v="690"/>
  </r>
  <r>
    <n v="213077"/>
    <s v="complete"/>
    <x v="8"/>
    <s v="RS_Kaju Barfi"/>
    <n v="425"/>
    <n v="1"/>
    <n v="945.01"/>
    <n v="100148708"/>
    <x v="2"/>
    <s v="R-LHW-105666"/>
    <n v="147.06"/>
    <s v="cod"/>
    <d v="2016-07-09T00:00:00"/>
    <s v="Net"/>
    <n v="425"/>
    <n v="2016"/>
    <n v="7"/>
    <s v="2016-7"/>
    <d v="2023-07-16T00:00:00"/>
    <s v="FY17"/>
    <n v="690"/>
  </r>
  <r>
    <n v="213078"/>
    <s v="complete"/>
    <x v="8"/>
    <s v="Al Muhafiz Sohan Halwa Almond"/>
    <n v="350"/>
    <n v="1"/>
    <n v="945.01"/>
    <n v="100148708"/>
    <x v="2"/>
    <s v="R-LHW-105666"/>
    <n v="121.11"/>
    <s v="cod"/>
    <d v="2016-07-09T00:00:00"/>
    <s v="Net"/>
    <n v="350"/>
    <n v="2016"/>
    <n v="7"/>
    <s v="2016-7"/>
    <d v="2023-07-16T00:00:00"/>
    <s v="FY17"/>
    <n v="690"/>
  </r>
  <r>
    <n v="213079"/>
    <s v="complete"/>
    <x v="8"/>
    <s v="JBS_SL-STOR-039"/>
    <n v="100"/>
    <n v="2"/>
    <n v="200"/>
    <n v="100148709"/>
    <x v="5"/>
    <s v="C-MUX-7521"/>
    <n v="0"/>
    <s v="cod"/>
    <d v="2016-07-09T00:00:00"/>
    <s v="Net"/>
    <n v="200"/>
    <n v="2016"/>
    <n v="7"/>
    <s v="2016-7"/>
    <d v="2023-07-16T00:00:00"/>
    <s v="FY17"/>
    <n v="94"/>
  </r>
  <r>
    <n v="213080"/>
    <s v="order_refunded"/>
    <x v="8"/>
    <s v="Q&amp;Q_RP00J010Y "/>
    <n v="2550"/>
    <n v="1"/>
    <n v="2550"/>
    <n v="100148710"/>
    <x v="6"/>
    <s v="\N"/>
    <n v="0"/>
    <s v="cod"/>
    <d v="2016-07-09T00:00:00"/>
    <s v="Valid"/>
    <n v="2550"/>
    <n v="2016"/>
    <n v="7"/>
    <s v="2016-7"/>
    <d v="2023-07-16T00:00:00"/>
    <s v="FY17"/>
    <n v="691"/>
  </r>
  <r>
    <n v="213081"/>
    <s v="complete"/>
    <x v="8"/>
    <s v="anex_2028"/>
    <n v="3600"/>
    <n v="1"/>
    <n v="3600"/>
    <n v="100148711"/>
    <x v="4"/>
    <s v="\N"/>
    <n v="0"/>
    <s v="cod"/>
    <d v="2016-07-09T00:00:00"/>
    <s v="Net"/>
    <n v="3600"/>
    <n v="2016"/>
    <n v="7"/>
    <s v="2016-7"/>
    <d v="2023-07-16T00:00:00"/>
    <s v="FY17"/>
    <n v="692"/>
  </r>
  <r>
    <n v="213082"/>
    <s v="complete"/>
    <x v="8"/>
    <s v="Xenium_PFF-2016140"/>
    <n v="1150"/>
    <n v="1"/>
    <n v="1150"/>
    <n v="100148712"/>
    <x v="1"/>
    <s v="\N"/>
    <n v="0"/>
    <s v="cod"/>
    <d v="2016-07-09T00:00:00"/>
    <s v="Net"/>
    <n v="1150"/>
    <n v="2016"/>
    <n v="7"/>
    <s v="2016-7"/>
    <d v="2023-07-16T00:00:00"/>
    <s v="FY17"/>
    <n v="693"/>
  </r>
  <r>
    <n v="213083"/>
    <s v="closed"/>
    <x v="8"/>
    <s v="Life source_LS-5001"/>
    <n v="2080"/>
    <n v="1"/>
    <n v="2074"/>
    <n v="100148713"/>
    <x v="13"/>
    <s v="\N"/>
    <n v="1021.11"/>
    <s v="cod"/>
    <d v="2016-07-09T00:00:00"/>
    <s v="Net"/>
    <n v="2080"/>
    <n v="2016"/>
    <n v="7"/>
    <s v="2016-7"/>
    <d v="2023-07-16T00:00:00"/>
    <s v="FY17"/>
    <n v="694"/>
  </r>
  <r>
    <n v="213084"/>
    <s v="closed"/>
    <x v="8"/>
    <s v="Hstyle_HW-2016150"/>
    <n v="500"/>
    <n v="1"/>
    <n v="2074"/>
    <n v="100148713"/>
    <x v="1"/>
    <s v="\N"/>
    <n v="245.46"/>
    <s v="cod"/>
    <d v="2016-07-09T00:00:00"/>
    <s v="Net"/>
    <n v="500"/>
    <n v="2016"/>
    <n v="7"/>
    <s v="2016-7"/>
    <d v="2023-07-16T00:00:00"/>
    <s v="FY17"/>
    <n v="694"/>
  </r>
  <r>
    <n v="213085"/>
    <s v="closed"/>
    <x v="8"/>
    <s v="Hstyle_HW-2016141"/>
    <n v="644"/>
    <n v="1"/>
    <n v="2074"/>
    <n v="100148713"/>
    <x v="1"/>
    <s v="\N"/>
    <n v="316.14999999999998"/>
    <s v="cod"/>
    <d v="2016-07-09T00:00:00"/>
    <s v="Net"/>
    <n v="644"/>
    <n v="2016"/>
    <n v="7"/>
    <s v="2016-7"/>
    <d v="2023-07-16T00:00:00"/>
    <s v="FY17"/>
    <n v="694"/>
  </r>
  <r>
    <n v="213086"/>
    <s v="closed"/>
    <x v="8"/>
    <s v="kaliz_3 IN 1"/>
    <n v="850"/>
    <n v="1"/>
    <n v="2074"/>
    <n v="100148713"/>
    <x v="4"/>
    <s v="\N"/>
    <n v="417.28"/>
    <s v="cod"/>
    <d v="2016-07-09T00:00:00"/>
    <s v="Net"/>
    <n v="850"/>
    <n v="2016"/>
    <n v="7"/>
    <s v="2016-7"/>
    <d v="2023-07-16T00:00:00"/>
    <s v="FY17"/>
    <n v="694"/>
  </r>
  <r>
    <n v="213087"/>
    <s v="canceled"/>
    <x v="8"/>
    <s v="Emo_SS-21775-43"/>
    <n v="1199"/>
    <n v="1"/>
    <n v="1199"/>
    <n v="100148714"/>
    <x v="6"/>
    <s v="\N"/>
    <n v="0"/>
    <s v="mcblite"/>
    <d v="2016-07-09T00:00:00"/>
    <s v="Gross"/>
    <n v="1199"/>
    <n v="2016"/>
    <n v="7"/>
    <s v="2016-7"/>
    <d v="2023-07-16T00:00:00"/>
    <s v="FY17"/>
    <n v="36"/>
  </r>
  <r>
    <n v="213089"/>
    <s v="complete"/>
    <x v="8"/>
    <s v="cr_PLUM IRANI (SWEET)-200 GM"/>
    <n v="195"/>
    <n v="1"/>
    <n v="195"/>
    <n v="100148715"/>
    <x v="2"/>
    <s v="\N"/>
    <n v="0"/>
    <s v="cod"/>
    <d v="2016-07-09T00:00:00"/>
    <s v="Net"/>
    <n v="195"/>
    <n v="2016"/>
    <n v="7"/>
    <s v="2016-7"/>
    <d v="2023-07-16T00:00:00"/>
    <s v="FY17"/>
    <n v="664"/>
  </r>
  <r>
    <n v="213090"/>
    <s v="complete"/>
    <x v="8"/>
    <s v="3m_70005045094"/>
    <n v="670"/>
    <n v="1"/>
    <n v="670"/>
    <n v="100148716"/>
    <x v="12"/>
    <s v="\N"/>
    <n v="0"/>
    <s v="cod"/>
    <d v="2016-07-09T00:00:00"/>
    <s v="Net"/>
    <n v="670"/>
    <n v="2016"/>
    <n v="7"/>
    <s v="2016-7"/>
    <d v="2023-07-16T00:00:00"/>
    <s v="FY17"/>
    <n v="695"/>
  </r>
  <r>
    <n v="213091"/>
    <s v="complete"/>
    <x v="8"/>
    <s v="ISN's 100% Whey Protein Chocolate"/>
    <n v="2500"/>
    <n v="1"/>
    <n v="2500"/>
    <n v="100148717"/>
    <x v="13"/>
    <s v="\N"/>
    <n v="0"/>
    <s v="cod"/>
    <d v="2016-07-09T00:00:00"/>
    <s v="Net"/>
    <n v="2500"/>
    <n v="2016"/>
    <n v="7"/>
    <s v="2016-7"/>
    <d v="2023-07-16T00:00:00"/>
    <s v="FY17"/>
    <n v="696"/>
  </r>
  <r>
    <n v="213092"/>
    <s v="complete"/>
    <x v="8"/>
    <s v="HR_Masala Moong Dal 200g"/>
    <n v="200"/>
    <n v="1"/>
    <n v="564.99"/>
    <n v="100148718"/>
    <x v="2"/>
    <s v="C_LHC_40935"/>
    <n v="93.9"/>
    <s v="cod"/>
    <d v="2016-07-09T00:00:00"/>
    <s v="Net"/>
    <n v="200"/>
    <n v="2016"/>
    <n v="7"/>
    <s v="2016-7"/>
    <d v="2023-07-16T00:00:00"/>
    <s v="FY17"/>
    <n v="587"/>
  </r>
  <r>
    <n v="213093"/>
    <s v="complete"/>
    <x v="8"/>
    <s v="HR_Mint Lachha 200g"/>
    <n v="210"/>
    <n v="1"/>
    <n v="564.99"/>
    <n v="100148718"/>
    <x v="2"/>
    <s v="C_LHC_40935"/>
    <n v="98.59"/>
    <s v="cod"/>
    <d v="2016-07-09T00:00:00"/>
    <s v="Net"/>
    <n v="210"/>
    <n v="2016"/>
    <n v="7"/>
    <s v="2016-7"/>
    <d v="2023-07-16T00:00:00"/>
    <s v="FY17"/>
    <n v="587"/>
  </r>
  <r>
    <n v="213094"/>
    <s v="complete"/>
    <x v="8"/>
    <s v="HR_Kaju Mixture 200g"/>
    <n v="335"/>
    <n v="1"/>
    <n v="564.99"/>
    <n v="100148718"/>
    <x v="2"/>
    <s v="C_LHC_40935"/>
    <n v="157.28"/>
    <s v="cod"/>
    <d v="2016-07-09T00:00:00"/>
    <s v="Net"/>
    <n v="335"/>
    <n v="2016"/>
    <n v="7"/>
    <s v="2016-7"/>
    <d v="2023-07-16T00:00:00"/>
    <s v="FY17"/>
    <n v="587"/>
  </r>
  <r>
    <n v="213095"/>
    <s v="complete"/>
    <x v="8"/>
    <s v="UK_ Namkino Lajawab Mix 200 Gms"/>
    <n v="80"/>
    <n v="2"/>
    <n v="564.99"/>
    <n v="100148718"/>
    <x v="2"/>
    <s v="C_LHC_40935"/>
    <n v="75.12"/>
    <s v="cod"/>
    <d v="2016-07-09T00:00:00"/>
    <s v="Net"/>
    <n v="160"/>
    <n v="2016"/>
    <n v="7"/>
    <s v="2016-7"/>
    <d v="2023-07-16T00:00:00"/>
    <s v="FY17"/>
    <n v="587"/>
  </r>
  <r>
    <n v="213096"/>
    <s v="complete"/>
    <x v="8"/>
    <s v="UK_Namkino All In One 200 Gms"/>
    <n v="80"/>
    <n v="2"/>
    <n v="564.99"/>
    <n v="100148718"/>
    <x v="2"/>
    <s v="C_LHC_40935"/>
    <n v="75.12"/>
    <s v="cod"/>
    <d v="2016-07-09T00:00:00"/>
    <s v="Net"/>
    <n v="160"/>
    <n v="2016"/>
    <n v="7"/>
    <s v="2016-7"/>
    <d v="2023-07-16T00:00:00"/>
    <s v="FY17"/>
    <n v="587"/>
  </r>
  <r>
    <n v="213097"/>
    <s v="complete"/>
    <x v="8"/>
    <s v="Mochi_MW-703-CL Black"/>
    <n v="1280"/>
    <n v="1"/>
    <n v="1280"/>
    <n v="100148719"/>
    <x v="6"/>
    <s v="c-mux-47428"/>
    <n v="0"/>
    <s v="cod"/>
    <d v="2016-07-09T00:00:00"/>
    <s v="Net"/>
    <n v="1280"/>
    <n v="2016"/>
    <n v="7"/>
    <s v="2016-7"/>
    <d v="2023-07-16T00:00:00"/>
    <s v="FY17"/>
    <n v="82"/>
  </r>
  <r>
    <n v="213098"/>
    <s v="complete"/>
    <x v="8"/>
    <s v="RS_Gulab jaman Tin"/>
    <n v="435"/>
    <n v="1"/>
    <n v="435"/>
    <n v="100148720"/>
    <x v="2"/>
    <s v="c-mux-47428"/>
    <n v="0"/>
    <s v="cod"/>
    <d v="2016-07-09T00:00:00"/>
    <s v="Net"/>
    <n v="435"/>
    <n v="2016"/>
    <n v="7"/>
    <s v="2016-7"/>
    <d v="2023-07-16T00:00:00"/>
    <s v="FY17"/>
    <n v="82"/>
  </r>
  <r>
    <n v="213099"/>
    <s v="order_refunded"/>
    <x v="8"/>
    <s v="kke_SCF68317"/>
    <n v="970"/>
    <n v="1"/>
    <n v="970"/>
    <n v="100148721"/>
    <x v="7"/>
    <s v="\N"/>
    <n v="0"/>
    <s v="cod"/>
    <d v="2016-07-09T00:00:00"/>
    <s v="Valid"/>
    <n v="970"/>
    <n v="2016"/>
    <n v="7"/>
    <s v="2016-7"/>
    <d v="2023-07-16T00:00:00"/>
    <s v="FY17"/>
    <n v="697"/>
  </r>
  <r>
    <n v="213100"/>
    <s v="canceled"/>
    <x v="8"/>
    <s v="RS_Honey Dry Fruit Halwa"/>
    <n v="325"/>
    <n v="1"/>
    <n v="325"/>
    <n v="100148722"/>
    <x v="2"/>
    <s v="\N"/>
    <n v="0"/>
    <s v="mygateway"/>
    <d v="2016-07-09T00:00:00"/>
    <s v="Gross"/>
    <n v="325"/>
    <n v="2016"/>
    <n v="7"/>
    <s v="2016-7"/>
    <d v="2023-07-16T00:00:00"/>
    <s v="FY17"/>
    <n v="431"/>
  </r>
  <r>
    <n v="213101"/>
    <s v="canceled"/>
    <x v="8"/>
    <s v="RS_Honey Dry Fruit Halwa"/>
    <n v="325"/>
    <n v="1"/>
    <n v="325"/>
    <n v="100148723"/>
    <x v="2"/>
    <s v="\N"/>
    <n v="0"/>
    <s v="cod"/>
    <d v="2016-07-09T00:00:00"/>
    <s v="Gross"/>
    <n v="325"/>
    <n v="2016"/>
    <n v="7"/>
    <s v="2016-7"/>
    <d v="2023-07-16T00:00:00"/>
    <s v="FY17"/>
    <n v="431"/>
  </r>
  <r>
    <n v="213102"/>
    <s v="complete"/>
    <x v="8"/>
    <s v="Hawks_A41-Green-XL"/>
    <n v="764"/>
    <n v="1"/>
    <n v="764"/>
    <n v="100148724"/>
    <x v="6"/>
    <s v="\N"/>
    <n v="0"/>
    <s v="cod"/>
    <d v="2016-07-09T00:00:00"/>
    <s v="Net"/>
    <n v="764"/>
    <n v="2016"/>
    <n v="7"/>
    <s v="2016-7"/>
    <d v="2023-07-16T00:00:00"/>
    <s v="FY17"/>
    <n v="698"/>
  </r>
  <r>
    <n v="213104"/>
    <s v="complete"/>
    <x v="8"/>
    <s v="RS_cake rusk"/>
    <n v="190"/>
    <n v="1"/>
    <n v="0"/>
    <n v="100148725"/>
    <x v="2"/>
    <s v="\N"/>
    <n v="0"/>
    <s v="customercredit"/>
    <d v="2016-07-09T00:00:00"/>
    <s v="Net"/>
    <n v="190"/>
    <n v="2016"/>
    <n v="7"/>
    <s v="2016-7"/>
    <d v="2023-07-16T00:00:00"/>
    <s v="FY17"/>
    <n v="699"/>
  </r>
  <r>
    <n v="213105"/>
    <s v="complete"/>
    <x v="8"/>
    <s v="Dany_Genius Tab G7 Metallica "/>
    <n v="6500"/>
    <n v="1"/>
    <n v="6500"/>
    <n v="100148726"/>
    <x v="3"/>
    <s v="\N"/>
    <n v="0"/>
    <s v="cod"/>
    <d v="2016-07-09T00:00:00"/>
    <s v="Net"/>
    <n v="6500"/>
    <n v="2016"/>
    <n v="7"/>
    <s v="2016-7"/>
    <d v="2023-07-16T00:00:00"/>
    <s v="FY17"/>
    <n v="700"/>
  </r>
  <r>
    <n v="213106"/>
    <s v="complete"/>
    <x v="8"/>
    <s v="elite_EFP-402"/>
    <n v="4490"/>
    <n v="1"/>
    <n v="4490"/>
    <n v="100148727"/>
    <x v="4"/>
    <s v="\N"/>
    <n v="0"/>
    <s v="cod"/>
    <d v="2016-07-09T00:00:00"/>
    <s v="Net"/>
    <n v="4490"/>
    <n v="2016"/>
    <n v="7"/>
    <s v="2016-7"/>
    <d v="2023-07-16T00:00:00"/>
    <s v="FY17"/>
    <n v="364"/>
  </r>
  <r>
    <n v="213107"/>
    <s v="complete"/>
    <x v="8"/>
    <s v="cr_NAAR DRY DATES(200GM)"/>
    <n v="110"/>
    <n v="4"/>
    <n v="440"/>
    <n v="100148728"/>
    <x v="2"/>
    <s v="\N"/>
    <n v="0"/>
    <s v="cod"/>
    <d v="2016-07-09T00:00:00"/>
    <s v="Net"/>
    <n v="440"/>
    <n v="2016"/>
    <n v="7"/>
    <s v="2016-7"/>
    <d v="2023-07-16T00:00:00"/>
    <s v="FY17"/>
    <n v="701"/>
  </r>
  <r>
    <n v="213108"/>
    <s v="complete"/>
    <x v="8"/>
    <s v="sputnik_749/D14-8"/>
    <n v="1800"/>
    <n v="1"/>
    <n v="1800"/>
    <n v="100148729"/>
    <x v="6"/>
    <s v="C SKZ 41328"/>
    <n v="0"/>
    <s v="cod"/>
    <d v="2016-07-09T00:00:00"/>
    <s v="Net"/>
    <n v="1800"/>
    <n v="2016"/>
    <n v="7"/>
    <s v="2016-7"/>
    <d v="2023-07-16T00:00:00"/>
    <s v="FY17"/>
    <n v="56"/>
  </r>
  <r>
    <n v="213111"/>
    <s v="complete"/>
    <x v="8"/>
    <s v="RS_Honey Dry Fruit Halwa"/>
    <n v="325"/>
    <n v="1"/>
    <n v="325"/>
    <n v="100148731"/>
    <x v="2"/>
    <s v="\N"/>
    <n v="0"/>
    <s v="cod"/>
    <d v="2016-07-09T00:00:00"/>
    <s v="Net"/>
    <n v="325"/>
    <n v="2016"/>
    <n v="7"/>
    <s v="2016-7"/>
    <d v="2023-07-16T00:00:00"/>
    <s v="FY17"/>
    <n v="702"/>
  </r>
  <r>
    <n v="213110"/>
    <s v="complete"/>
    <x v="8"/>
    <s v="vitamin_Eye Formula"/>
    <n v="400"/>
    <n v="1"/>
    <n v="400"/>
    <n v="100148730"/>
    <x v="13"/>
    <s v="\N"/>
    <n v="0"/>
    <s v="cod"/>
    <d v="2016-07-09T00:00:00"/>
    <s v="Net"/>
    <n v="400"/>
    <n v="2016"/>
    <n v="7"/>
    <s v="2016-7"/>
    <d v="2023-07-16T00:00:00"/>
    <s v="FY17"/>
    <n v="161"/>
  </r>
  <r>
    <n v="213112"/>
    <s v="order_refunded"/>
    <x v="8"/>
    <s v="ajmery_SA-PP3"/>
    <n v="1350"/>
    <n v="1"/>
    <n v="850"/>
    <n v="100148732"/>
    <x v="0"/>
    <s v="\N"/>
    <n v="500"/>
    <s v="cod"/>
    <d v="2016-07-09T00:00:00"/>
    <s v="Valid"/>
    <n v="1350"/>
    <n v="2016"/>
    <n v="7"/>
    <s v="2016-7"/>
    <d v="2023-07-16T00:00:00"/>
    <s v="FY17"/>
    <n v="703"/>
  </r>
  <r>
    <n v="213113"/>
    <s v="complete"/>
    <x v="8"/>
    <s v="kkc_Rose Oasis Prickly Heat Powder"/>
    <n v="80"/>
    <n v="1"/>
    <n v="160"/>
    <n v="100148733"/>
    <x v="1"/>
    <s v="C-MUX-20056"/>
    <n v="0"/>
    <s v="cod"/>
    <d v="2016-07-09T00:00:00"/>
    <s v="Net"/>
    <n v="80"/>
    <n v="2016"/>
    <n v="7"/>
    <s v="2016-7"/>
    <d v="2023-07-16T00:00:00"/>
    <s v="FY17"/>
    <n v="704"/>
  </r>
  <r>
    <n v="213114"/>
    <s v="complete"/>
    <x v="8"/>
    <s v="kkc_ Icy Menthol Oasis Prickly Heat Powder"/>
    <n v="80"/>
    <n v="1"/>
    <n v="160"/>
    <n v="100148733"/>
    <x v="1"/>
    <s v="C-MUX-20056"/>
    <n v="0"/>
    <s v="cod"/>
    <d v="2016-07-09T00:00:00"/>
    <s v="Net"/>
    <n v="80"/>
    <n v="2016"/>
    <n v="7"/>
    <s v="2016-7"/>
    <d v="2023-07-16T00:00:00"/>
    <s v="FY17"/>
    <n v="704"/>
  </r>
  <r>
    <n v="213115"/>
    <s v="order_refunded"/>
    <x v="8"/>
    <s v="kreations_VN 10-L"/>
    <n v="1950"/>
    <n v="1"/>
    <n v="1450"/>
    <n v="100148734"/>
    <x v="0"/>
    <s v="\N"/>
    <n v="500"/>
    <s v="cod"/>
    <d v="2016-07-09T00:00:00"/>
    <s v="Valid"/>
    <n v="1950"/>
    <n v="2016"/>
    <n v="7"/>
    <s v="2016-7"/>
    <d v="2023-07-16T00:00:00"/>
    <s v="FY17"/>
    <n v="703"/>
  </r>
  <r>
    <n v="213117"/>
    <s v="complete"/>
    <x v="8"/>
    <s v="kcc_lush"/>
    <n v="140"/>
    <n v="1"/>
    <n v="140"/>
    <n v="100148735"/>
    <x v="1"/>
    <s v="C-MUX-100949"/>
    <n v="0"/>
    <s v="cod"/>
    <d v="2016-07-09T00:00:00"/>
    <s v="Net"/>
    <n v="140"/>
    <n v="2016"/>
    <n v="7"/>
    <s v="2016-7"/>
    <d v="2023-07-16T00:00:00"/>
    <s v="FY17"/>
    <n v="705"/>
  </r>
  <r>
    <n v="213118"/>
    <s v="complete"/>
    <x v="8"/>
    <s v="samsung_B600BC_11"/>
    <n v="1490"/>
    <n v="1"/>
    <n v="990"/>
    <n v="100148736"/>
    <x v="3"/>
    <s v="\N"/>
    <n v="500"/>
    <s v="cod"/>
    <d v="2016-07-09T00:00:00"/>
    <s v="Net"/>
    <n v="1490"/>
    <n v="2016"/>
    <n v="7"/>
    <s v="2016-7"/>
    <d v="2023-07-16T00:00:00"/>
    <s v="FY17"/>
    <n v="706"/>
  </r>
  <r>
    <n v="213119"/>
    <s v="complete"/>
    <x v="8"/>
    <s v="ld_fruit-STRAWBERRY"/>
    <n v="120"/>
    <n v="1"/>
    <n v="516"/>
    <n v="100148737"/>
    <x v="9"/>
    <s v="\N"/>
    <n v="0"/>
    <s v="cod"/>
    <d v="2016-07-09T00:00:00"/>
    <s v="Net"/>
    <n v="120"/>
    <n v="2016"/>
    <n v="7"/>
    <s v="2016-7"/>
    <d v="2023-07-16T00:00:00"/>
    <s v="FY17"/>
    <n v="707"/>
  </r>
  <r>
    <n v="213121"/>
    <s v="complete"/>
    <x v="8"/>
    <s v="kcc_summer"/>
    <n v="120"/>
    <n v="1"/>
    <n v="516"/>
    <n v="100148737"/>
    <x v="5"/>
    <s v="\N"/>
    <n v="0"/>
    <s v="cod"/>
    <d v="2016-07-09T00:00:00"/>
    <s v="Net"/>
    <n v="120"/>
    <n v="2016"/>
    <n v="7"/>
    <s v="2016-7"/>
    <d v="2023-07-16T00:00:00"/>
    <s v="FY17"/>
    <n v="707"/>
  </r>
  <r>
    <n v="213122"/>
    <s v="complete"/>
    <x v="8"/>
    <s v="kcc_bakheer"/>
    <n v="120"/>
    <n v="1"/>
    <n v="516"/>
    <n v="100148737"/>
    <x v="5"/>
    <s v="\N"/>
    <n v="0"/>
    <s v="cod"/>
    <d v="2016-07-09T00:00:00"/>
    <s v="Net"/>
    <n v="120"/>
    <n v="2016"/>
    <n v="7"/>
    <s v="2016-7"/>
    <d v="2023-07-16T00:00:00"/>
    <s v="FY17"/>
    <n v="707"/>
  </r>
  <r>
    <n v="213123"/>
    <s v="complete"/>
    <x v="8"/>
    <s v="kkc_Lavender Push n Fresh Set"/>
    <n v="156"/>
    <n v="1"/>
    <n v="516"/>
    <n v="100148737"/>
    <x v="5"/>
    <s v="\N"/>
    <n v="0"/>
    <s v="cod"/>
    <d v="2016-07-09T00:00:00"/>
    <s v="Net"/>
    <n v="156"/>
    <n v="2016"/>
    <n v="7"/>
    <s v="2016-7"/>
    <d v="2023-07-16T00:00:00"/>
    <s v="FY17"/>
    <n v="707"/>
  </r>
  <r>
    <n v="213124"/>
    <s v="complete"/>
    <x v="8"/>
    <s v="WE_MA16"/>
    <n v="1658"/>
    <n v="1"/>
    <n v="1658"/>
    <n v="100148738"/>
    <x v="0"/>
    <s v="\N"/>
    <n v="0"/>
    <s v="cod"/>
    <d v="2016-07-09T00:00:00"/>
    <s v="Net"/>
    <n v="1658"/>
    <n v="2016"/>
    <n v="7"/>
    <s v="2016-7"/>
    <d v="2023-07-16T00:00:00"/>
    <s v="FY17"/>
    <n v="708"/>
  </r>
  <r>
    <n v="213125"/>
    <s v="canceled"/>
    <x v="8"/>
    <s v="Apple iPhone 6 (16GB) Gold"/>
    <n v="69999"/>
    <n v="1"/>
    <n v="69999"/>
    <n v="100148739"/>
    <x v="3"/>
    <s v="\N"/>
    <n v="0"/>
    <s v="ublcreditcard"/>
    <d v="2016-07-09T00:00:00"/>
    <s v="Gross"/>
    <n v="69999"/>
    <n v="2016"/>
    <n v="7"/>
    <s v="2016-7"/>
    <d v="2023-07-16T00:00:00"/>
    <s v="FY17"/>
    <n v="709"/>
  </r>
  <r>
    <n v="213126"/>
    <s v="complete"/>
    <x v="8"/>
    <s v="bata_leena-6618940-39-6"/>
    <n v="399"/>
    <n v="1"/>
    <n v="399"/>
    <n v="100148740"/>
    <x v="0"/>
    <s v="\N"/>
    <n v="0"/>
    <s v="cod"/>
    <d v="2016-07-09T00:00:00"/>
    <s v="Net"/>
    <n v="399"/>
    <n v="2016"/>
    <n v="7"/>
    <s v="2016-7"/>
    <d v="2023-07-16T00:00:00"/>
    <s v="FY17"/>
    <n v="364"/>
  </r>
  <r>
    <n v="213128"/>
    <s v="complete"/>
    <x v="8"/>
    <s v="Huawei Y221"/>
    <n v="4530"/>
    <n v="1"/>
    <n v="4530"/>
    <n v="100148741"/>
    <x v="3"/>
    <s v="c-mux-45349"/>
    <n v="0"/>
    <s v="cod"/>
    <d v="2016-07-09T00:00:00"/>
    <s v="Net"/>
    <n v="4530"/>
    <n v="2016"/>
    <n v="7"/>
    <s v="2016-7"/>
    <d v="2023-07-16T00:00:00"/>
    <s v="FY17"/>
    <n v="710"/>
  </r>
  <r>
    <n v="213129"/>
    <s v="complete"/>
    <x v="8"/>
    <s v="kcc_glamour deal"/>
    <n v="320"/>
    <n v="1"/>
    <n v="320"/>
    <n v="100148742"/>
    <x v="1"/>
    <s v="C SKZ 47454"/>
    <n v="0"/>
    <s v="cod"/>
    <d v="2016-07-09T00:00:00"/>
    <s v="Net"/>
    <n v="320"/>
    <n v="2016"/>
    <n v="7"/>
    <s v="2016-7"/>
    <d v="2023-07-16T00:00:00"/>
    <s v="FY17"/>
    <n v="56"/>
  </r>
  <r>
    <n v="213130"/>
    <s v="complete"/>
    <x v="8"/>
    <s v="EGO_E02368-SML-PR00-S"/>
    <n v="1950"/>
    <n v="1"/>
    <n v="1450"/>
    <n v="100148743"/>
    <x v="0"/>
    <s v="\N"/>
    <n v="500"/>
    <s v="cod"/>
    <d v="2016-07-09T00:00:00"/>
    <s v="Net"/>
    <n v="1950"/>
    <n v="2016"/>
    <n v="7"/>
    <s v="2016-7"/>
    <d v="2023-07-16T00:00:00"/>
    <s v="FY17"/>
    <n v="703"/>
  </r>
  <r>
    <n v="213132"/>
    <s v="canceled"/>
    <x v="8"/>
    <s v="Apple iPhone 6 (16GB) Gold"/>
    <n v="69999"/>
    <n v="1"/>
    <n v="69999"/>
    <n v="100148744"/>
    <x v="3"/>
    <s v="\N"/>
    <n v="0"/>
    <s v="ublcreditcard"/>
    <d v="2016-07-09T00:00:00"/>
    <s v="Gross"/>
    <n v="69999"/>
    <n v="2016"/>
    <n v="7"/>
    <s v="2016-7"/>
    <d v="2023-07-16T00:00:00"/>
    <s v="FY17"/>
    <n v="709"/>
  </r>
  <r>
    <n v="213133"/>
    <s v="complete"/>
    <x v="8"/>
    <s v="ci_A023-L"/>
    <n v="1435.5"/>
    <n v="1"/>
    <n v="1435.5"/>
    <n v="100148745"/>
    <x v="6"/>
    <s v="\N"/>
    <n v="0"/>
    <s v="cod"/>
    <d v="2016-07-09T00:00:00"/>
    <s v="Net"/>
    <n v="1436"/>
    <n v="2016"/>
    <n v="7"/>
    <s v="2016-7"/>
    <d v="2023-07-16T00:00:00"/>
    <s v="FY17"/>
    <n v="364"/>
  </r>
  <r>
    <n v="213135"/>
    <s v="complete"/>
    <x v="8"/>
    <s v="philips_HR1538_63"/>
    <n v="5505"/>
    <n v="1"/>
    <n v="5505"/>
    <n v="100148746"/>
    <x v="4"/>
    <s v="\N"/>
    <n v="0"/>
    <s v="cod"/>
    <d v="2016-07-09T00:00:00"/>
    <s v="Net"/>
    <n v="5505"/>
    <n v="2016"/>
    <n v="7"/>
    <s v="2016-7"/>
    <d v="2023-07-16T00:00:00"/>
    <s v="FY17"/>
    <n v="711"/>
  </r>
  <r>
    <n v="213136"/>
    <s v="canceled"/>
    <x v="8"/>
    <s v="RS_Sohan Halwa Tin"/>
    <n v="300"/>
    <n v="1"/>
    <n v="2870"/>
    <n v="100148747"/>
    <x v="2"/>
    <s v="\N"/>
    <n v="0"/>
    <s v="cod"/>
    <d v="2016-07-09T00:00:00"/>
    <s v="Gross"/>
    <n v="300"/>
    <n v="2016"/>
    <n v="7"/>
    <s v="2016-7"/>
    <d v="2023-07-16T00:00:00"/>
    <s v="FY17"/>
    <n v="712"/>
  </r>
  <r>
    <n v="213137"/>
    <s v="canceled"/>
    <x v="8"/>
    <s v="UK_Namkino Mix Nimco 400 Gms"/>
    <n v="170"/>
    <n v="1"/>
    <n v="2870"/>
    <n v="100148747"/>
    <x v="2"/>
    <s v="\N"/>
    <n v="0"/>
    <s v="cod"/>
    <d v="2016-07-09T00:00:00"/>
    <s v="Gross"/>
    <n v="170"/>
    <n v="2016"/>
    <n v="7"/>
    <s v="2016-7"/>
    <d v="2023-07-16T00:00:00"/>
    <s v="FY17"/>
    <n v="712"/>
  </r>
  <r>
    <n v="213138"/>
    <s v="canceled"/>
    <x v="8"/>
    <s v="Relaxsit_RS-44"/>
    <n v="2400"/>
    <n v="1"/>
    <n v="2870"/>
    <n v="100148747"/>
    <x v="5"/>
    <s v="\N"/>
    <n v="0"/>
    <s v="cod"/>
    <d v="2016-07-09T00:00:00"/>
    <s v="Gross"/>
    <n v="2400"/>
    <n v="2016"/>
    <n v="7"/>
    <s v="2016-7"/>
    <d v="2023-07-16T00:00:00"/>
    <s v="FY17"/>
    <n v="712"/>
  </r>
  <r>
    <n v="213139"/>
    <s v="complete"/>
    <x v="8"/>
    <s v="BO_ty901-red"/>
    <n v="1790"/>
    <n v="1"/>
    <n v="1590"/>
    <n v="100148748"/>
    <x v="7"/>
    <s v="\N"/>
    <n v="200"/>
    <s v="cod"/>
    <d v="2016-07-09T00:00:00"/>
    <s v="Net"/>
    <n v="1790"/>
    <n v="2016"/>
    <n v="7"/>
    <s v="2016-7"/>
    <d v="2023-07-16T00:00:00"/>
    <s v="FY17"/>
    <n v="713"/>
  </r>
  <r>
    <n v="213140"/>
    <s v="canceled"/>
    <x v="8"/>
    <s v="RS_Gulab jaman Tin"/>
    <n v="435"/>
    <n v="1"/>
    <n v="1879"/>
    <n v="100148749"/>
    <x v="2"/>
    <s v="\N"/>
    <n v="0"/>
    <s v="mygateway"/>
    <d v="2016-07-09T00:00:00"/>
    <s v="Gross"/>
    <n v="435"/>
    <n v="2016"/>
    <n v="7"/>
    <s v="2016-7"/>
    <d v="2023-07-16T00:00:00"/>
    <s v="FY17"/>
    <n v="159"/>
  </r>
  <r>
    <n v="213141"/>
    <s v="canceled"/>
    <x v="8"/>
    <s v="UK_Gulab Jamun Tin Pack 500 Gms"/>
    <n v="260"/>
    <n v="1"/>
    <n v="1879"/>
    <n v="100148749"/>
    <x v="2"/>
    <s v="\N"/>
    <n v="0"/>
    <s v="mygateway"/>
    <d v="2016-07-09T00:00:00"/>
    <s v="Gross"/>
    <n v="260"/>
    <n v="2016"/>
    <n v="7"/>
    <s v="2016-7"/>
    <d v="2023-07-16T00:00:00"/>
    <s v="FY17"/>
    <n v="159"/>
  </r>
  <r>
    <n v="213142"/>
    <s v="canceled"/>
    <x v="8"/>
    <s v="RS_Kaju Barfi"/>
    <n v="425"/>
    <n v="1"/>
    <n v="1879"/>
    <n v="100148749"/>
    <x v="2"/>
    <s v="\N"/>
    <n v="0"/>
    <s v="mygateway"/>
    <d v="2016-07-09T00:00:00"/>
    <s v="Gross"/>
    <n v="425"/>
    <n v="2016"/>
    <n v="7"/>
    <s v="2016-7"/>
    <d v="2023-07-16T00:00:00"/>
    <s v="FY17"/>
    <n v="159"/>
  </r>
  <r>
    <n v="213143"/>
    <s v="canceled"/>
    <x v="8"/>
    <s v="UK_ Namkino Daal Moong 200 Gms"/>
    <n v="90"/>
    <n v="1"/>
    <n v="1879"/>
    <n v="100148749"/>
    <x v="2"/>
    <s v="\N"/>
    <n v="0"/>
    <s v="mygateway"/>
    <d v="2016-07-09T00:00:00"/>
    <s v="Gross"/>
    <n v="90"/>
    <n v="2016"/>
    <n v="7"/>
    <s v="2016-7"/>
    <d v="2023-07-16T00:00:00"/>
    <s v="FY17"/>
    <n v="159"/>
  </r>
  <r>
    <n v="213144"/>
    <s v="canceled"/>
    <x v="8"/>
    <s v="UK_Namkino Daal Moth Classic 160 Gms"/>
    <n v="90"/>
    <n v="1"/>
    <n v="1879"/>
    <n v="100148749"/>
    <x v="2"/>
    <s v="\N"/>
    <n v="0"/>
    <s v="mygateway"/>
    <d v="2016-07-09T00:00:00"/>
    <s v="Gross"/>
    <n v="90"/>
    <n v="2016"/>
    <n v="7"/>
    <s v="2016-7"/>
    <d v="2023-07-16T00:00:00"/>
    <s v="FY17"/>
    <n v="159"/>
  </r>
  <r>
    <n v="213145"/>
    <s v="canceled"/>
    <x v="8"/>
    <s v="UK_ Namkino Lajawab Mix 200 Gms"/>
    <n v="80"/>
    <n v="1"/>
    <n v="1879"/>
    <n v="100148749"/>
    <x v="2"/>
    <s v="\N"/>
    <n v="0"/>
    <s v="mygateway"/>
    <d v="2016-07-09T00:00:00"/>
    <s v="Gross"/>
    <n v="80"/>
    <n v="2016"/>
    <n v="7"/>
    <s v="2016-7"/>
    <d v="2023-07-16T00:00:00"/>
    <s v="FY17"/>
    <n v="159"/>
  </r>
  <r>
    <n v="213146"/>
    <s v="canceled"/>
    <x v="8"/>
    <s v="UK_Namkino Spicy Peanuts 200 Gms"/>
    <n v="100"/>
    <n v="1"/>
    <n v="1879"/>
    <n v="100148749"/>
    <x v="2"/>
    <s v="\N"/>
    <n v="0"/>
    <s v="mygateway"/>
    <d v="2016-07-09T00:00:00"/>
    <s v="Gross"/>
    <n v="100"/>
    <n v="2016"/>
    <n v="7"/>
    <s v="2016-7"/>
    <d v="2023-07-16T00:00:00"/>
    <s v="FY17"/>
    <n v="159"/>
  </r>
  <r>
    <n v="213147"/>
    <s v="canceled"/>
    <x v="8"/>
    <s v="UK_Namkino Spicy Namak Paray 180 Gms"/>
    <n v="80"/>
    <n v="1"/>
    <n v="1879"/>
    <n v="100148749"/>
    <x v="2"/>
    <s v="\N"/>
    <n v="0"/>
    <s v="mygateway"/>
    <d v="2016-07-09T00:00:00"/>
    <s v="Gross"/>
    <n v="80"/>
    <n v="2016"/>
    <n v="7"/>
    <s v="2016-7"/>
    <d v="2023-07-16T00:00:00"/>
    <s v="FY17"/>
    <n v="159"/>
  </r>
  <r>
    <n v="213148"/>
    <s v="canceled"/>
    <x v="8"/>
    <s v="BK1080200CF"/>
    <n v="144"/>
    <n v="1"/>
    <n v="1879"/>
    <n v="100148749"/>
    <x v="2"/>
    <s v="\N"/>
    <n v="0"/>
    <s v="mygateway"/>
    <d v="2016-07-09T00:00:00"/>
    <s v="Gross"/>
    <n v="144"/>
    <n v="2016"/>
    <n v="7"/>
    <s v="2016-7"/>
    <d v="2023-07-16T00:00:00"/>
    <s v="FY17"/>
    <n v="159"/>
  </r>
  <r>
    <n v="213149"/>
    <s v="canceled"/>
    <x v="8"/>
    <s v="BK1110200CF"/>
    <n v="175"/>
    <n v="1"/>
    <n v="1879"/>
    <n v="100148749"/>
    <x v="2"/>
    <s v="\N"/>
    <n v="0"/>
    <s v="mygateway"/>
    <d v="2016-07-09T00:00:00"/>
    <s v="Gross"/>
    <n v="175"/>
    <n v="2016"/>
    <n v="7"/>
    <s v="2016-7"/>
    <d v="2023-07-16T00:00:00"/>
    <s v="FY17"/>
    <n v="159"/>
  </r>
  <r>
    <n v="213150"/>
    <s v="complete"/>
    <x v="8"/>
    <s v="philips_HR1613_67"/>
    <n v="5375"/>
    <n v="1"/>
    <n v="5375"/>
    <n v="100148750"/>
    <x v="4"/>
    <s v="\N"/>
    <n v="0"/>
    <s v="cod"/>
    <d v="2016-07-09T00:00:00"/>
    <s v="Net"/>
    <n v="5375"/>
    <n v="2016"/>
    <n v="7"/>
    <s v="2016-7"/>
    <d v="2023-07-16T00:00:00"/>
    <s v="FY17"/>
    <n v="711"/>
  </r>
  <r>
    <n v="213151"/>
    <s v="complete"/>
    <x v="8"/>
    <s v="AKL_GFTR109-L"/>
    <n v="1475"/>
    <n v="1"/>
    <n v="1475"/>
    <n v="100148751"/>
    <x v="0"/>
    <s v="\N"/>
    <n v="0"/>
    <s v="cod"/>
    <d v="2016-07-09T00:00:00"/>
    <s v="Net"/>
    <n v="1475"/>
    <n v="2016"/>
    <n v="7"/>
    <s v="2016-7"/>
    <d v="2023-07-16T00:00:00"/>
    <s v="FY17"/>
    <n v="711"/>
  </r>
  <r>
    <n v="213153"/>
    <s v="order_refunded"/>
    <x v="8"/>
    <s v="pak_MP-4"/>
    <n v="680"/>
    <n v="1"/>
    <n v="680"/>
    <n v="100148752"/>
    <x v="5"/>
    <s v="\N"/>
    <n v="0"/>
    <s v="cod"/>
    <d v="2016-07-09T00:00:00"/>
    <s v="Valid"/>
    <n v="680"/>
    <n v="2016"/>
    <n v="7"/>
    <s v="2016-7"/>
    <d v="2023-07-16T00:00:00"/>
    <s v="FY17"/>
    <n v="711"/>
  </r>
  <r>
    <n v="213154"/>
    <s v="canceled"/>
    <x v="8"/>
    <s v="Apple iPhone 6 (16GB) Gold"/>
    <n v="69999"/>
    <n v="1"/>
    <n v="69999"/>
    <n v="100148753"/>
    <x v="3"/>
    <s v="\N"/>
    <n v="0"/>
    <s v="ublcreditcard"/>
    <d v="2016-07-09T00:00:00"/>
    <s v="Gross"/>
    <n v="69999"/>
    <n v="2016"/>
    <n v="7"/>
    <s v="2016-7"/>
    <d v="2023-07-16T00:00:00"/>
    <s v="FY17"/>
    <n v="709"/>
  </r>
  <r>
    <n v="213155"/>
    <s v="complete"/>
    <x v="8"/>
    <s v="UK_Namkino All In One 200 Gms"/>
    <n v="80"/>
    <n v="2"/>
    <n v="160"/>
    <n v="100148754"/>
    <x v="2"/>
    <n v="80211"/>
    <n v="0"/>
    <s v="cod"/>
    <d v="2016-07-09T00:00:00"/>
    <s v="Net"/>
    <n v="160"/>
    <n v="2016"/>
    <n v="7"/>
    <s v="2016-7"/>
    <d v="2023-07-16T00:00:00"/>
    <s v="FY17"/>
    <n v="714"/>
  </r>
  <r>
    <n v="213156"/>
    <s v="canceled"/>
    <x v="8"/>
    <s v="RS_Gulab jaman Tin"/>
    <n v="435"/>
    <n v="1"/>
    <n v="1879"/>
    <n v="100148755"/>
    <x v="2"/>
    <s v="\N"/>
    <n v="0"/>
    <s v="mygateway"/>
    <d v="2016-07-09T00:00:00"/>
    <s v="Gross"/>
    <n v="435"/>
    <n v="2016"/>
    <n v="7"/>
    <s v="2016-7"/>
    <d v="2023-07-16T00:00:00"/>
    <s v="FY17"/>
    <n v="159"/>
  </r>
  <r>
    <n v="213157"/>
    <s v="canceled"/>
    <x v="8"/>
    <s v="UK_Gulab Jamun Tin Pack 500 Gms"/>
    <n v="260"/>
    <n v="1"/>
    <n v="1879"/>
    <n v="100148755"/>
    <x v="2"/>
    <s v="\N"/>
    <n v="0"/>
    <s v="mygateway"/>
    <d v="2016-07-09T00:00:00"/>
    <s v="Gross"/>
    <n v="260"/>
    <n v="2016"/>
    <n v="7"/>
    <s v="2016-7"/>
    <d v="2023-07-16T00:00:00"/>
    <s v="FY17"/>
    <n v="159"/>
  </r>
  <r>
    <n v="213158"/>
    <s v="canceled"/>
    <x v="8"/>
    <s v="RS_Kaju Barfi"/>
    <n v="425"/>
    <n v="1"/>
    <n v="1879"/>
    <n v="100148755"/>
    <x v="2"/>
    <s v="\N"/>
    <n v="0"/>
    <s v="mygateway"/>
    <d v="2016-07-09T00:00:00"/>
    <s v="Gross"/>
    <n v="425"/>
    <n v="2016"/>
    <n v="7"/>
    <s v="2016-7"/>
    <d v="2023-07-16T00:00:00"/>
    <s v="FY17"/>
    <n v="159"/>
  </r>
  <r>
    <n v="213159"/>
    <s v="canceled"/>
    <x v="8"/>
    <s v="UK_ Namkino Daal Moong 200 Gms"/>
    <n v="90"/>
    <n v="1"/>
    <n v="1879"/>
    <n v="100148755"/>
    <x v="2"/>
    <s v="\N"/>
    <n v="0"/>
    <s v="mygateway"/>
    <d v="2016-07-09T00:00:00"/>
    <s v="Gross"/>
    <n v="90"/>
    <n v="2016"/>
    <n v="7"/>
    <s v="2016-7"/>
    <d v="2023-07-16T00:00:00"/>
    <s v="FY17"/>
    <n v="159"/>
  </r>
  <r>
    <n v="213160"/>
    <s v="canceled"/>
    <x v="8"/>
    <s v="UK_Namkino Daal Moth Classic 160 Gms"/>
    <n v="90"/>
    <n v="1"/>
    <n v="1879"/>
    <n v="100148755"/>
    <x v="2"/>
    <s v="\N"/>
    <n v="0"/>
    <s v="mygateway"/>
    <d v="2016-07-09T00:00:00"/>
    <s v="Gross"/>
    <n v="90"/>
    <n v="2016"/>
    <n v="7"/>
    <s v="2016-7"/>
    <d v="2023-07-16T00:00:00"/>
    <s v="FY17"/>
    <n v="159"/>
  </r>
  <r>
    <n v="213161"/>
    <s v="canceled"/>
    <x v="8"/>
    <s v="UK_ Namkino Lajawab Mix 200 Gms"/>
    <n v="80"/>
    <n v="1"/>
    <n v="1879"/>
    <n v="100148755"/>
    <x v="2"/>
    <s v="\N"/>
    <n v="0"/>
    <s v="mygateway"/>
    <d v="2016-07-09T00:00:00"/>
    <s v="Gross"/>
    <n v="80"/>
    <n v="2016"/>
    <n v="7"/>
    <s v="2016-7"/>
    <d v="2023-07-16T00:00:00"/>
    <s v="FY17"/>
    <n v="159"/>
  </r>
  <r>
    <n v="213162"/>
    <s v="canceled"/>
    <x v="8"/>
    <s v="UK_Namkino Spicy Peanuts 200 Gms"/>
    <n v="100"/>
    <n v="1"/>
    <n v="1879"/>
    <n v="100148755"/>
    <x v="2"/>
    <s v="\N"/>
    <n v="0"/>
    <s v="mygateway"/>
    <d v="2016-07-09T00:00:00"/>
    <s v="Gross"/>
    <n v="100"/>
    <n v="2016"/>
    <n v="7"/>
    <s v="2016-7"/>
    <d v="2023-07-16T00:00:00"/>
    <s v="FY17"/>
    <n v="159"/>
  </r>
  <r>
    <n v="213163"/>
    <s v="canceled"/>
    <x v="8"/>
    <s v="UK_Namkino Spicy Namak Paray 180 Gms"/>
    <n v="80"/>
    <n v="1"/>
    <n v="1879"/>
    <n v="100148755"/>
    <x v="2"/>
    <s v="\N"/>
    <n v="0"/>
    <s v="mygateway"/>
    <d v="2016-07-09T00:00:00"/>
    <s v="Gross"/>
    <n v="80"/>
    <n v="2016"/>
    <n v="7"/>
    <s v="2016-7"/>
    <d v="2023-07-16T00:00:00"/>
    <s v="FY17"/>
    <n v="159"/>
  </r>
  <r>
    <n v="213164"/>
    <s v="canceled"/>
    <x v="8"/>
    <s v="BK1080200CF"/>
    <n v="144"/>
    <n v="1"/>
    <n v="1879"/>
    <n v="100148755"/>
    <x v="2"/>
    <s v="\N"/>
    <n v="0"/>
    <s v="mygateway"/>
    <d v="2016-07-09T00:00:00"/>
    <s v="Gross"/>
    <n v="144"/>
    <n v="2016"/>
    <n v="7"/>
    <s v="2016-7"/>
    <d v="2023-07-16T00:00:00"/>
    <s v="FY17"/>
    <n v="159"/>
  </r>
  <r>
    <n v="213165"/>
    <s v="canceled"/>
    <x v="8"/>
    <s v="BK1110200CF"/>
    <n v="175"/>
    <n v="1"/>
    <n v="1879"/>
    <n v="100148755"/>
    <x v="2"/>
    <s v="\N"/>
    <n v="0"/>
    <s v="mygateway"/>
    <d v="2016-07-09T00:00:00"/>
    <s v="Gross"/>
    <n v="175"/>
    <n v="2016"/>
    <n v="7"/>
    <s v="2016-7"/>
    <d v="2023-07-16T00:00:00"/>
    <s v="FY17"/>
    <n v="159"/>
  </r>
  <r>
    <n v="213167"/>
    <s v="complete"/>
    <x v="8"/>
    <s v="tram_TT23080083"/>
    <n v="55"/>
    <n v="1"/>
    <n v="55"/>
    <n v="100148757"/>
    <x v="5"/>
    <s v="\N"/>
    <n v="0"/>
    <s v="cod"/>
    <d v="2016-07-09T00:00:00"/>
    <s v="Net"/>
    <n v="55"/>
    <n v="2016"/>
    <n v="7"/>
    <s v="2016-7"/>
    <d v="2023-07-16T00:00:00"/>
    <s v="FY17"/>
    <n v="715"/>
  </r>
  <r>
    <n v="213166"/>
    <s v="complete"/>
    <x v="8"/>
    <s v="AKL_A131130469_SS-179_Pink"/>
    <n v="2695"/>
    <n v="1"/>
    <n v="2695"/>
    <n v="100148756"/>
    <x v="0"/>
    <s v="\N"/>
    <n v="0"/>
    <s v="cod"/>
    <d v="2016-07-09T00:00:00"/>
    <s v="Net"/>
    <n v="2695"/>
    <n v="2016"/>
    <n v="7"/>
    <s v="2016-7"/>
    <d v="2023-07-16T00:00:00"/>
    <s v="FY17"/>
    <n v="716"/>
  </r>
  <r>
    <n v="213168"/>
    <s v="canceled"/>
    <x v="8"/>
    <s v="RS_Gulab jaman Tin"/>
    <n v="435"/>
    <n v="1"/>
    <n v="1879"/>
    <n v="100148758"/>
    <x v="2"/>
    <s v="\N"/>
    <n v="0"/>
    <s v="mygateway"/>
    <d v="2016-07-09T00:00:00"/>
    <s v="Gross"/>
    <n v="435"/>
    <n v="2016"/>
    <n v="7"/>
    <s v="2016-7"/>
    <d v="2023-07-16T00:00:00"/>
    <s v="FY17"/>
    <n v="159"/>
  </r>
  <r>
    <n v="213169"/>
    <s v="canceled"/>
    <x v="8"/>
    <s v="UK_Gulab Jamun Tin Pack 500 Gms"/>
    <n v="260"/>
    <n v="1"/>
    <n v="1879"/>
    <n v="100148758"/>
    <x v="2"/>
    <s v="\N"/>
    <n v="0"/>
    <s v="mygateway"/>
    <d v="2016-07-09T00:00:00"/>
    <s v="Gross"/>
    <n v="260"/>
    <n v="2016"/>
    <n v="7"/>
    <s v="2016-7"/>
    <d v="2023-07-16T00:00:00"/>
    <s v="FY17"/>
    <n v="159"/>
  </r>
  <r>
    <n v="213170"/>
    <s v="canceled"/>
    <x v="8"/>
    <s v="RS_Kaju Barfi"/>
    <n v="425"/>
    <n v="1"/>
    <n v="1879"/>
    <n v="100148758"/>
    <x v="2"/>
    <s v="\N"/>
    <n v="0"/>
    <s v="mygateway"/>
    <d v="2016-07-09T00:00:00"/>
    <s v="Gross"/>
    <n v="425"/>
    <n v="2016"/>
    <n v="7"/>
    <s v="2016-7"/>
    <d v="2023-07-16T00:00:00"/>
    <s v="FY17"/>
    <n v="159"/>
  </r>
  <r>
    <n v="213171"/>
    <s v="canceled"/>
    <x v="8"/>
    <s v="UK_ Namkino Daal Moong 200 Gms"/>
    <n v="90"/>
    <n v="1"/>
    <n v="1879"/>
    <n v="100148758"/>
    <x v="2"/>
    <s v="\N"/>
    <n v="0"/>
    <s v="mygateway"/>
    <d v="2016-07-09T00:00:00"/>
    <s v="Gross"/>
    <n v="90"/>
    <n v="2016"/>
    <n v="7"/>
    <s v="2016-7"/>
    <d v="2023-07-16T00:00:00"/>
    <s v="FY17"/>
    <n v="159"/>
  </r>
  <r>
    <n v="213172"/>
    <s v="canceled"/>
    <x v="8"/>
    <s v="UK_Namkino Daal Moth Classic 160 Gms"/>
    <n v="90"/>
    <n v="1"/>
    <n v="1879"/>
    <n v="100148758"/>
    <x v="2"/>
    <s v="\N"/>
    <n v="0"/>
    <s v="mygateway"/>
    <d v="2016-07-09T00:00:00"/>
    <s v="Gross"/>
    <n v="90"/>
    <n v="2016"/>
    <n v="7"/>
    <s v="2016-7"/>
    <d v="2023-07-16T00:00:00"/>
    <s v="FY17"/>
    <n v="159"/>
  </r>
  <r>
    <n v="213173"/>
    <s v="canceled"/>
    <x v="8"/>
    <s v="UK_ Namkino Lajawab Mix 200 Gms"/>
    <n v="80"/>
    <n v="1"/>
    <n v="1879"/>
    <n v="100148758"/>
    <x v="2"/>
    <s v="\N"/>
    <n v="0"/>
    <s v="mygateway"/>
    <d v="2016-07-09T00:00:00"/>
    <s v="Gross"/>
    <n v="80"/>
    <n v="2016"/>
    <n v="7"/>
    <s v="2016-7"/>
    <d v="2023-07-16T00:00:00"/>
    <s v="FY17"/>
    <n v="159"/>
  </r>
  <r>
    <n v="213174"/>
    <s v="canceled"/>
    <x v="8"/>
    <s v="UK_Namkino Spicy Peanuts 200 Gms"/>
    <n v="100"/>
    <n v="1"/>
    <n v="1879"/>
    <n v="100148758"/>
    <x v="2"/>
    <s v="\N"/>
    <n v="0"/>
    <s v="mygateway"/>
    <d v="2016-07-09T00:00:00"/>
    <s v="Gross"/>
    <n v="100"/>
    <n v="2016"/>
    <n v="7"/>
    <s v="2016-7"/>
    <d v="2023-07-16T00:00:00"/>
    <s v="FY17"/>
    <n v="159"/>
  </r>
  <r>
    <n v="213175"/>
    <s v="canceled"/>
    <x v="8"/>
    <s v="UK_Namkino Spicy Namak Paray 180 Gms"/>
    <n v="80"/>
    <n v="1"/>
    <n v="1879"/>
    <n v="100148758"/>
    <x v="2"/>
    <s v="\N"/>
    <n v="0"/>
    <s v="mygateway"/>
    <d v="2016-07-09T00:00:00"/>
    <s v="Gross"/>
    <n v="80"/>
    <n v="2016"/>
    <n v="7"/>
    <s v="2016-7"/>
    <d v="2023-07-16T00:00:00"/>
    <s v="FY17"/>
    <n v="159"/>
  </r>
  <r>
    <n v="213176"/>
    <s v="canceled"/>
    <x v="8"/>
    <s v="BK1080200CF"/>
    <n v="144"/>
    <n v="1"/>
    <n v="1879"/>
    <n v="100148758"/>
    <x v="2"/>
    <s v="\N"/>
    <n v="0"/>
    <s v="mygateway"/>
    <d v="2016-07-09T00:00:00"/>
    <s v="Gross"/>
    <n v="144"/>
    <n v="2016"/>
    <n v="7"/>
    <s v="2016-7"/>
    <d v="2023-07-16T00:00:00"/>
    <s v="FY17"/>
    <n v="159"/>
  </r>
  <r>
    <n v="213177"/>
    <s v="canceled"/>
    <x v="8"/>
    <s v="BK1110200CF"/>
    <n v="175"/>
    <n v="1"/>
    <n v="1879"/>
    <n v="100148758"/>
    <x v="2"/>
    <s v="\N"/>
    <n v="0"/>
    <s v="mygateway"/>
    <d v="2016-07-09T00:00:00"/>
    <s v="Gross"/>
    <n v="175"/>
    <n v="2016"/>
    <n v="7"/>
    <s v="2016-7"/>
    <d v="2023-07-16T00:00:00"/>
    <s v="FY17"/>
    <n v="159"/>
  </r>
  <r>
    <n v="213178"/>
    <s v="canceled"/>
    <x v="8"/>
    <s v="RS_Pheni Desi Ghee 500gm"/>
    <n v="260"/>
    <n v="1"/>
    <n v="260"/>
    <n v="100148759"/>
    <x v="2"/>
    <s v="\N"/>
    <n v="0"/>
    <s v="mygateway"/>
    <d v="2016-07-09T00:00:00"/>
    <s v="Gross"/>
    <n v="260"/>
    <n v="2016"/>
    <n v="7"/>
    <s v="2016-7"/>
    <d v="2023-07-16T00:00:00"/>
    <s v="FY17"/>
    <n v="717"/>
  </r>
  <r>
    <n v="213179"/>
    <s v="complete"/>
    <x v="8"/>
    <s v="UK_ Namkino Daal Moong 200 Gms"/>
    <n v="90"/>
    <n v="2"/>
    <n v="2105"/>
    <n v="100148760"/>
    <x v="2"/>
    <s v="\N"/>
    <n v="0"/>
    <s v="ublcreditcard"/>
    <d v="2016-07-09T00:00:00"/>
    <s v="Net"/>
    <n v="180"/>
    <n v="2016"/>
    <n v="7"/>
    <s v="2016-7"/>
    <d v="2023-07-16T00:00:00"/>
    <s v="FY17"/>
    <n v="717"/>
  </r>
  <r>
    <n v="213180"/>
    <s v="complete"/>
    <x v="8"/>
    <s v="UK_Kala Jamun Tin Pack 500 Gms"/>
    <n v="260"/>
    <n v="1"/>
    <n v="2105"/>
    <n v="100148760"/>
    <x v="2"/>
    <s v="\N"/>
    <n v="0"/>
    <s v="ublcreditcard"/>
    <d v="2016-07-09T00:00:00"/>
    <s v="Net"/>
    <n v="260"/>
    <n v="2016"/>
    <n v="7"/>
    <s v="2016-7"/>
    <d v="2023-07-16T00:00:00"/>
    <s v="FY17"/>
    <n v="717"/>
  </r>
  <r>
    <n v="213181"/>
    <s v="complete"/>
    <x v="8"/>
    <s v="UK_Bangali Rasgulla Tin Pack  500 Gms"/>
    <n v="260"/>
    <n v="1"/>
    <n v="2105"/>
    <n v="100148760"/>
    <x v="2"/>
    <s v="\N"/>
    <n v="0"/>
    <s v="ublcreditcard"/>
    <d v="2016-07-09T00:00:00"/>
    <s v="Net"/>
    <n v="260"/>
    <n v="2016"/>
    <n v="7"/>
    <s v="2016-7"/>
    <d v="2023-07-16T00:00:00"/>
    <s v="FY17"/>
    <n v="717"/>
  </r>
  <r>
    <n v="213182"/>
    <s v="complete"/>
    <x v="8"/>
    <s v="UK_Namkino Masala Sev 200 Gms"/>
    <n v="80"/>
    <n v="1"/>
    <n v="2105"/>
    <n v="100148760"/>
    <x v="2"/>
    <s v="\N"/>
    <n v="0"/>
    <s v="ublcreditcard"/>
    <d v="2016-07-09T00:00:00"/>
    <s v="Net"/>
    <n v="80"/>
    <n v="2016"/>
    <n v="7"/>
    <s v="2016-7"/>
    <d v="2023-07-16T00:00:00"/>
    <s v="FY17"/>
    <n v="717"/>
  </r>
  <r>
    <n v="213183"/>
    <s v="complete"/>
    <x v="8"/>
    <s v="UK_Gift Box Soghaat 500 Gms"/>
    <n v="465"/>
    <n v="1"/>
    <n v="2105"/>
    <n v="100148760"/>
    <x v="2"/>
    <s v="\N"/>
    <n v="0"/>
    <s v="ublcreditcard"/>
    <d v="2016-07-09T00:00:00"/>
    <s v="Net"/>
    <n v="465"/>
    <n v="2016"/>
    <n v="7"/>
    <s v="2016-7"/>
    <d v="2023-07-16T00:00:00"/>
    <s v="FY17"/>
    <n v="717"/>
  </r>
  <r>
    <n v="213184"/>
    <s v="complete"/>
    <x v="8"/>
    <s v="RS_Gulab jaman Tin"/>
    <n v="435"/>
    <n v="1"/>
    <n v="2105"/>
    <n v="100148760"/>
    <x v="2"/>
    <s v="\N"/>
    <n v="0"/>
    <s v="ublcreditcard"/>
    <d v="2016-07-09T00:00:00"/>
    <s v="Net"/>
    <n v="435"/>
    <n v="2016"/>
    <n v="7"/>
    <s v="2016-7"/>
    <d v="2023-07-16T00:00:00"/>
    <s v="FY17"/>
    <n v="717"/>
  </r>
  <r>
    <n v="213185"/>
    <s v="complete"/>
    <x v="8"/>
    <s v="RS_Kaju Barfi"/>
    <n v="425"/>
    <n v="1"/>
    <n v="2105"/>
    <n v="100148760"/>
    <x v="2"/>
    <s v="\N"/>
    <n v="0"/>
    <s v="ublcreditcard"/>
    <d v="2016-07-09T00:00:00"/>
    <s v="Net"/>
    <n v="425"/>
    <n v="2016"/>
    <n v="7"/>
    <s v="2016-7"/>
    <d v="2023-07-16T00:00:00"/>
    <s v="FY17"/>
    <n v="717"/>
  </r>
  <r>
    <n v="213186"/>
    <s v="canceled"/>
    <x v="8"/>
    <s v="RS_Honey Dry Fruit Halwa"/>
    <n v="325"/>
    <n v="1"/>
    <n v="325"/>
    <n v="100148761"/>
    <x v="2"/>
    <s v="\N"/>
    <n v="0"/>
    <s v="ublcreditcard"/>
    <d v="2016-07-09T00:00:00"/>
    <s v="Gross"/>
    <n v="325"/>
    <n v="2016"/>
    <n v="7"/>
    <s v="2016-7"/>
    <d v="2023-07-16T00:00:00"/>
    <s v="FY17"/>
    <n v="431"/>
  </r>
  <r>
    <n v="213187"/>
    <s v="canceled"/>
    <x v="8"/>
    <s v="Relaxsit_RS-38"/>
    <n v="2300"/>
    <n v="1"/>
    <n v="2300"/>
    <n v="100148762"/>
    <x v="5"/>
    <s v="\N"/>
    <n v="0"/>
    <s v="internetbanking"/>
    <d v="2016-07-09T00:00:00"/>
    <s v="Gross"/>
    <n v="2300"/>
    <n v="2016"/>
    <n v="7"/>
    <s v="2016-7"/>
    <d v="2023-07-16T00:00:00"/>
    <s v="FY17"/>
    <n v="712"/>
  </r>
  <r>
    <n v="213188"/>
    <s v="complete"/>
    <x v="8"/>
    <s v="Dany72474879523146147852-1"/>
    <n v="350"/>
    <n v="1"/>
    <n v="350"/>
    <n v="100148763"/>
    <x v="11"/>
    <s v="\N"/>
    <n v="0"/>
    <s v="cod"/>
    <d v="2016-07-09T00:00:00"/>
    <s v="Net"/>
    <n v="350"/>
    <n v="2016"/>
    <n v="7"/>
    <s v="2016-7"/>
    <d v="2023-07-16T00:00:00"/>
    <s v="FY17"/>
    <n v="718"/>
  </r>
  <r>
    <n v="213189"/>
    <s v="complete"/>
    <x v="8"/>
    <s v="stitchers_TnT 021-L"/>
    <n v="1999"/>
    <n v="1"/>
    <n v="13698"/>
    <n v="100148764"/>
    <x v="6"/>
    <s v="\N"/>
    <n v="0"/>
    <s v="internetbanking"/>
    <d v="2016-07-09T00:00:00"/>
    <s v="Net"/>
    <n v="1999"/>
    <n v="2016"/>
    <n v="7"/>
    <s v="2016-7"/>
    <d v="2023-07-16T00:00:00"/>
    <s v="FY17"/>
    <n v="481"/>
  </r>
  <r>
    <n v="213191"/>
    <s v="complete"/>
    <x v="8"/>
    <s v="stitchers_TnT 004-L"/>
    <n v="1999"/>
    <n v="1"/>
    <n v="13698"/>
    <n v="100148764"/>
    <x v="6"/>
    <s v="\N"/>
    <n v="0"/>
    <s v="internetbanking"/>
    <d v="2016-07-09T00:00:00"/>
    <s v="Net"/>
    <n v="1999"/>
    <n v="2016"/>
    <n v="7"/>
    <s v="2016-7"/>
    <d v="2023-07-16T00:00:00"/>
    <s v="FY17"/>
    <n v="481"/>
  </r>
  <r>
    <n v="213193"/>
    <s v="complete"/>
    <x v="8"/>
    <s v="AM-Sky Blue Shalwar Suit APS-5100-Large"/>
    <n v="5500"/>
    <n v="1"/>
    <n v="13698"/>
    <n v="100148764"/>
    <x v="6"/>
    <s v="\N"/>
    <n v="0"/>
    <s v="internetbanking"/>
    <d v="2016-07-09T00:00:00"/>
    <s v="Net"/>
    <n v="5500"/>
    <n v="2016"/>
    <n v="7"/>
    <s v="2016-7"/>
    <d v="2023-07-16T00:00:00"/>
    <s v="FY17"/>
    <n v="481"/>
  </r>
  <r>
    <n v="213195"/>
    <s v="complete"/>
    <x v="8"/>
    <s v="naushemian_0012-L"/>
    <n v="4200"/>
    <n v="1"/>
    <n v="13698"/>
    <n v="100148764"/>
    <x v="6"/>
    <s v="\N"/>
    <n v="0"/>
    <s v="internetbanking"/>
    <d v="2016-07-09T00:00:00"/>
    <s v="Net"/>
    <n v="4200"/>
    <n v="2016"/>
    <n v="7"/>
    <s v="2016-7"/>
    <d v="2023-07-16T00:00:00"/>
    <s v="FY17"/>
    <n v="481"/>
  </r>
  <r>
    <n v="213197"/>
    <s v="complete"/>
    <x v="8"/>
    <s v="rub_Rubian_VR-Box With Remote"/>
    <n v="1765"/>
    <n v="1"/>
    <n v="1765"/>
    <n v="100148765"/>
    <x v="3"/>
    <s v="\N"/>
    <n v="0"/>
    <s v="cod"/>
    <d v="2016-07-09T00:00:00"/>
    <s v="Net"/>
    <n v="1765"/>
    <n v="2016"/>
    <n v="7"/>
    <s v="2016-7"/>
    <d v="2023-07-16T00:00:00"/>
    <s v="FY17"/>
    <n v="719"/>
  </r>
  <r>
    <n v="213198"/>
    <s v="complete"/>
    <x v="8"/>
    <s v="RB_VASJPLSF262005002-M"/>
    <n v="1240"/>
    <n v="1"/>
    <n v="1740"/>
    <n v="100148766"/>
    <x v="6"/>
    <s v="\N"/>
    <n v="0"/>
    <s v="cod"/>
    <d v="2016-07-09T00:00:00"/>
    <s v="Net"/>
    <n v="1240"/>
    <n v="2016"/>
    <n v="7"/>
    <s v="2016-7"/>
    <d v="2023-07-16T00:00:00"/>
    <s v="FY17"/>
    <n v="511"/>
  </r>
  <r>
    <n v="213200"/>
    <s v="complete"/>
    <x v="8"/>
    <s v="emo_HSP-17043-M"/>
    <n v="500"/>
    <n v="1"/>
    <n v="1740"/>
    <n v="100148766"/>
    <x v="6"/>
    <s v="\N"/>
    <n v="0"/>
    <s v="cod"/>
    <d v="2016-07-09T00:00:00"/>
    <s v="Net"/>
    <n v="500"/>
    <n v="2016"/>
    <n v="7"/>
    <s v="2016-7"/>
    <d v="2023-07-16T00:00:00"/>
    <s v="FY17"/>
    <n v="511"/>
  </r>
  <r>
    <n v="213202"/>
    <s v="order_refunded"/>
    <x v="8"/>
    <s v="BO_racingjeeoRC-silver"/>
    <n v="790"/>
    <n v="1"/>
    <n v="790"/>
    <n v="100148767"/>
    <x v="7"/>
    <s v="\N"/>
    <n v="0"/>
    <s v="cod"/>
    <d v="2016-07-09T00:00:00"/>
    <s v="Valid"/>
    <n v="790"/>
    <n v="2016"/>
    <n v="7"/>
    <s v="2016-7"/>
    <d v="2023-07-16T00:00:00"/>
    <s v="FY17"/>
    <n v="720"/>
  </r>
  <r>
    <n v="213203"/>
    <s v="complete"/>
    <x v="8"/>
    <s v="kcc_sandalwood"/>
    <n v="120"/>
    <n v="1"/>
    <n v="120"/>
    <n v="100148768"/>
    <x v="5"/>
    <s v="R-GUJ-105250"/>
    <n v="0"/>
    <s v="cod"/>
    <d v="2016-07-09T00:00:00"/>
    <s v="Net"/>
    <n v="120"/>
    <n v="2016"/>
    <n v="7"/>
    <s v="2016-7"/>
    <d v="2023-07-16T00:00:00"/>
    <s v="FY17"/>
    <n v="721"/>
  </r>
  <r>
    <n v="213204"/>
    <s v="canceled"/>
    <x v="8"/>
    <s v="kcc_Buy 2 Frey Air Freshener &amp; Get 1 Kasual Body Spray Free"/>
    <n v="240"/>
    <n v="1"/>
    <n v="240"/>
    <n v="100148769"/>
    <x v="1"/>
    <s v="\N"/>
    <n v="0"/>
    <s v="cod"/>
    <d v="2016-07-09T00:00:00"/>
    <s v="Gross"/>
    <n v="240"/>
    <n v="2016"/>
    <n v="7"/>
    <s v="2016-7"/>
    <d v="2023-07-16T00:00:00"/>
    <s v="FY17"/>
    <n v="641"/>
  </r>
  <r>
    <n v="213205"/>
    <s v="complete"/>
    <x v="8"/>
    <s v="UK_Soan Papdi Original 250 Gms"/>
    <n v="150"/>
    <n v="1"/>
    <n v="150"/>
    <n v="100148770"/>
    <x v="2"/>
    <s v="\N"/>
    <n v="0"/>
    <s v="cod"/>
    <d v="2016-07-09T00:00:00"/>
    <s v="Net"/>
    <n v="150"/>
    <n v="2016"/>
    <n v="7"/>
    <s v="2016-7"/>
    <d v="2023-07-16T00:00:00"/>
    <s v="FY17"/>
    <n v="264"/>
  </r>
  <r>
    <n v="213206"/>
    <s v="complete"/>
    <x v="8"/>
    <s v="rub_Rubian_VR-Box With Remote"/>
    <n v="1765"/>
    <n v="1"/>
    <n v="1765"/>
    <n v="100148771"/>
    <x v="3"/>
    <s v="\N"/>
    <n v="0"/>
    <s v="cod"/>
    <d v="2016-07-09T00:00:00"/>
    <s v="Net"/>
    <n v="1765"/>
    <n v="2016"/>
    <n v="7"/>
    <s v="2016-7"/>
    <d v="2023-07-16T00:00:00"/>
    <s v="FY17"/>
    <n v="722"/>
  </r>
  <r>
    <n v="213207"/>
    <s v="complete"/>
    <x v="8"/>
    <s v="Farah_6-A"/>
    <n v="2996"/>
    <n v="1"/>
    <n v="5992"/>
    <n v="100148772"/>
    <x v="0"/>
    <s v="\N"/>
    <n v="0"/>
    <s v="cod"/>
    <d v="2016-07-09T00:00:00"/>
    <s v="Net"/>
    <n v="2996"/>
    <n v="2016"/>
    <n v="7"/>
    <s v="2016-7"/>
    <d v="2023-07-16T00:00:00"/>
    <s v="FY17"/>
    <n v="723"/>
  </r>
  <r>
    <n v="213208"/>
    <s v="complete"/>
    <x v="8"/>
    <s v="Farah_7-B"/>
    <n v="2996"/>
    <n v="1"/>
    <n v="5992"/>
    <n v="100148772"/>
    <x v="0"/>
    <s v="\N"/>
    <n v="0"/>
    <s v="cod"/>
    <d v="2016-07-09T00:00:00"/>
    <s v="Net"/>
    <n v="2996"/>
    <n v="2016"/>
    <n v="7"/>
    <s v="2016-7"/>
    <d v="2023-07-16T00:00:00"/>
    <s v="FY17"/>
    <n v="723"/>
  </r>
  <r>
    <n v="213209"/>
    <s v="complete"/>
    <x v="8"/>
    <s v="rub_Rubian_VR-Box With Remote"/>
    <n v="1765"/>
    <n v="1"/>
    <n v="1765"/>
    <n v="100148773"/>
    <x v="3"/>
    <s v="\N"/>
    <n v="0"/>
    <s v="cod"/>
    <d v="2016-07-09T00:00:00"/>
    <s v="Net"/>
    <n v="1765"/>
    <n v="2016"/>
    <n v="7"/>
    <s v="2016-7"/>
    <d v="2023-07-16T00:00:00"/>
    <s v="FY17"/>
    <n v="724"/>
  </r>
  <r>
    <n v="213210"/>
    <s v="complete"/>
    <x v="8"/>
    <s v="dawlance_Microwave Oven MD-7 - 20 litres"/>
    <n v="6055"/>
    <n v="2"/>
    <n v="12110"/>
    <n v="100148774"/>
    <x v="4"/>
    <s v="\N"/>
    <n v="0"/>
    <s v="cod"/>
    <d v="2016-07-09T00:00:00"/>
    <s v="Net"/>
    <n v="12110"/>
    <n v="2016"/>
    <n v="7"/>
    <s v="2016-7"/>
    <d v="2023-07-16T00:00:00"/>
    <s v="FY17"/>
    <n v="725"/>
  </r>
  <r>
    <n v="213211"/>
    <s v="complete"/>
    <x v="8"/>
    <s v="Rajesh_RAJ68"/>
    <n v="750"/>
    <n v="1"/>
    <n v="750"/>
    <n v="100148775"/>
    <x v="3"/>
    <s v="\N"/>
    <n v="0"/>
    <s v="cod"/>
    <d v="2016-07-09T00:00:00"/>
    <s v="Net"/>
    <n v="750"/>
    <n v="2016"/>
    <n v="7"/>
    <s v="2016-7"/>
    <d v="2023-07-16T00:00:00"/>
    <s v="FY17"/>
    <n v="726"/>
  </r>
  <r>
    <n v="213212"/>
    <s v="complete"/>
    <x v="8"/>
    <s v="Aleesa_ALG-16-4092-M"/>
    <n v="923"/>
    <n v="1"/>
    <n v="923"/>
    <n v="100148776"/>
    <x v="6"/>
    <s v="\N"/>
    <n v="0"/>
    <s v="cod"/>
    <d v="2016-07-09T00:00:00"/>
    <s v="Net"/>
    <n v="923"/>
    <n v="2016"/>
    <n v="7"/>
    <s v="2016-7"/>
    <d v="2023-07-16T00:00:00"/>
    <s v="FY17"/>
    <n v="727"/>
  </r>
  <r>
    <n v="213214"/>
    <s v="complete"/>
    <x v="8"/>
    <s v="Haier_Klassic Neon T20"/>
    <n v="3499"/>
    <n v="1"/>
    <n v="3499"/>
    <n v="100148777"/>
    <x v="3"/>
    <s v="\N"/>
    <n v="0"/>
    <s v="cod"/>
    <d v="2016-07-09T00:00:00"/>
    <s v="Net"/>
    <n v="3499"/>
    <n v="2016"/>
    <n v="7"/>
    <s v="2016-7"/>
    <d v="2023-07-16T00:00:00"/>
    <s v="FY17"/>
    <n v="728"/>
  </r>
  <r>
    <n v="213215"/>
    <s v="order_refunded"/>
    <x v="8"/>
    <s v="Samsung Galaxy J1 Ace"/>
    <n v="10999"/>
    <n v="1"/>
    <n v="10999"/>
    <n v="100148778"/>
    <x v="3"/>
    <s v="R-GUJ-105814"/>
    <n v="0"/>
    <s v="cod"/>
    <d v="2016-07-09T00:00:00"/>
    <s v="Valid"/>
    <n v="10999"/>
    <n v="2016"/>
    <n v="7"/>
    <s v="2016-7"/>
    <d v="2023-07-16T00:00:00"/>
    <s v="FY17"/>
    <n v="459"/>
  </r>
  <r>
    <n v="213216"/>
    <s v="canceled"/>
    <x v="8"/>
    <s v="dawlance_Refrigerator 9170WB Energy Saver"/>
    <n v="33685"/>
    <n v="1"/>
    <n v="33685"/>
    <n v="100148779"/>
    <x v="4"/>
    <s v="\N"/>
    <n v="0"/>
    <s v="cod"/>
    <d v="2016-07-09T00:00:00"/>
    <s v="Gross"/>
    <n v="33685"/>
    <n v="2016"/>
    <n v="7"/>
    <s v="2016-7"/>
    <d v="2023-07-16T00:00:00"/>
    <s v="FY17"/>
    <n v="729"/>
  </r>
  <r>
    <n v="213217"/>
    <s v="complete"/>
    <x v="8"/>
    <s v="rub_Rubian_VR-Box With Remote"/>
    <n v="1765"/>
    <n v="1"/>
    <n v="1765"/>
    <n v="100148780"/>
    <x v="3"/>
    <s v="\N"/>
    <n v="0"/>
    <s v="cod"/>
    <d v="2016-07-09T00:00:00"/>
    <s v="Net"/>
    <n v="1765"/>
    <n v="2016"/>
    <n v="7"/>
    <s v="2016-7"/>
    <d v="2023-07-16T00:00:00"/>
    <s v="FY17"/>
    <n v="730"/>
  </r>
  <r>
    <n v="213218"/>
    <s v="complete"/>
    <x v="8"/>
    <s v="kcc_Mushk-ul-Hind"/>
    <n v="120"/>
    <n v="1"/>
    <n v="120"/>
    <n v="100148781"/>
    <x v="5"/>
    <n v="105824"/>
    <n v="0"/>
    <s v="cod"/>
    <d v="2016-07-09T00:00:00"/>
    <s v="Net"/>
    <n v="120"/>
    <n v="2016"/>
    <n v="7"/>
    <s v="2016-7"/>
    <d v="2023-07-16T00:00:00"/>
    <s v="FY17"/>
    <n v="731"/>
  </r>
  <r>
    <n v="213219"/>
    <s v="complete"/>
    <x v="9"/>
    <s v="kcc_glamour deal"/>
    <n v="320"/>
    <n v="1"/>
    <n v="320"/>
    <n v="100148782"/>
    <x v="1"/>
    <s v="\N"/>
    <n v="0"/>
    <s v="cod"/>
    <d v="2016-07-10T00:00:00"/>
    <s v="Net"/>
    <n v="320"/>
    <n v="2016"/>
    <n v="7"/>
    <s v="2016-7"/>
    <d v="2023-07-16T00:00:00"/>
    <s v="FY17"/>
    <n v="732"/>
  </r>
  <r>
    <n v="213220"/>
    <s v="refund"/>
    <x v="9"/>
    <s v="Veet_4"/>
    <n v="165"/>
    <n v="1"/>
    <n v="305"/>
    <n v="100148783"/>
    <x v="1"/>
    <s v="\N"/>
    <n v="0"/>
    <s v="cod"/>
    <d v="2016-07-10T00:00:00"/>
    <s v="Valid"/>
    <n v="165"/>
    <n v="2016"/>
    <n v="7"/>
    <s v="2016-7"/>
    <d v="2023-07-16T00:00:00"/>
    <s v="FY17"/>
    <n v="733"/>
  </r>
  <r>
    <n v="213221"/>
    <s v="refund"/>
    <x v="9"/>
    <s v="KCC_KCC_OASIS APPLE"/>
    <n v="140"/>
    <n v="1"/>
    <n v="305"/>
    <n v="100148783"/>
    <x v="1"/>
    <s v="\N"/>
    <n v="0"/>
    <s v="cod"/>
    <d v="2016-07-10T00:00:00"/>
    <s v="Valid"/>
    <n v="140"/>
    <n v="2016"/>
    <n v="7"/>
    <s v="2016-7"/>
    <d v="2023-07-16T00:00:00"/>
    <s v="FY17"/>
    <n v="733"/>
  </r>
  <r>
    <n v="213222"/>
    <s v="complete"/>
    <x v="9"/>
    <s v="MYWALET_MW-038-BROWN"/>
    <n v="455"/>
    <n v="1"/>
    <n v="455"/>
    <n v="100148784"/>
    <x v="6"/>
    <s v="\N"/>
    <n v="0"/>
    <s v="cod"/>
    <d v="2016-07-10T00:00:00"/>
    <s v="Net"/>
    <n v="455"/>
    <n v="2016"/>
    <n v="7"/>
    <s v="2016-7"/>
    <d v="2023-07-16T00:00:00"/>
    <s v="FY17"/>
    <n v="734"/>
  </r>
  <r>
    <n v="213223"/>
    <s v="complete"/>
    <x v="9"/>
    <s v="Emo_PS-28554-M"/>
    <n v="500"/>
    <n v="1"/>
    <n v="500"/>
    <n v="100148785"/>
    <x v="6"/>
    <s v="Emo-Ps-28554"/>
    <n v="0"/>
    <s v="cod"/>
    <d v="2016-07-10T00:00:00"/>
    <s v="Net"/>
    <n v="500"/>
    <n v="2016"/>
    <n v="7"/>
    <s v="2016-7"/>
    <d v="2023-07-16T00:00:00"/>
    <s v="FY17"/>
    <n v="735"/>
  </r>
  <r>
    <n v="213225"/>
    <s v="canceled"/>
    <x v="9"/>
    <s v="RUB_Rubian_Selfie Stick"/>
    <n v="800"/>
    <n v="1"/>
    <n v="800"/>
    <n v="100148786"/>
    <x v="3"/>
    <s v="\N"/>
    <n v="0"/>
    <s v="ublcreditcard"/>
    <d v="2016-07-10T00:00:00"/>
    <s v="Gross"/>
    <n v="800"/>
    <n v="2016"/>
    <n v="7"/>
    <s v="2016-7"/>
    <d v="2023-07-16T00:00:00"/>
    <s v="FY17"/>
    <n v="556"/>
  </r>
  <r>
    <n v="213226"/>
    <s v="complete"/>
    <x v="9"/>
    <s v="CK_530-Boxer-Large"/>
    <n v="217"/>
    <n v="1"/>
    <n v="217"/>
    <n v="100148787"/>
    <x v="6"/>
    <n v="11"/>
    <n v="0"/>
    <s v="cod"/>
    <d v="2016-07-10T00:00:00"/>
    <s v="Net"/>
    <n v="217"/>
    <n v="2016"/>
    <n v="7"/>
    <s v="2016-7"/>
    <d v="2023-07-16T00:00:00"/>
    <s v="FY17"/>
    <n v="735"/>
  </r>
  <r>
    <n v="213228"/>
    <s v="complete"/>
    <x v="9"/>
    <s v="RS_Double Delight"/>
    <n v="380"/>
    <n v="1"/>
    <n v="680"/>
    <n v="100148788"/>
    <x v="2"/>
    <s v="\N"/>
    <n v="0"/>
    <s v="cod"/>
    <d v="2016-07-10T00:00:00"/>
    <s v="Net"/>
    <n v="380"/>
    <n v="2016"/>
    <n v="7"/>
    <s v="2016-7"/>
    <d v="2023-07-16T00:00:00"/>
    <s v="FY17"/>
    <n v="736"/>
  </r>
  <r>
    <n v="213229"/>
    <s v="complete"/>
    <x v="9"/>
    <s v="RS_Soan Papri-250gm"/>
    <n v="150"/>
    <n v="2"/>
    <n v="680"/>
    <n v="100148788"/>
    <x v="2"/>
    <s v="\N"/>
    <n v="0"/>
    <s v="cod"/>
    <d v="2016-07-10T00:00:00"/>
    <s v="Net"/>
    <n v="300"/>
    <n v="2016"/>
    <n v="7"/>
    <s v="2016-7"/>
    <d v="2023-07-16T00:00:00"/>
    <s v="FY17"/>
    <n v="736"/>
  </r>
  <r>
    <n v="213230"/>
    <s v="complete"/>
    <x v="9"/>
    <s v="BO_Piano-1"/>
    <n v="990"/>
    <n v="1"/>
    <n v="990"/>
    <n v="100148789"/>
    <x v="7"/>
    <s v="\N"/>
    <n v="0"/>
    <s v="cod"/>
    <d v="2016-07-10T00:00:00"/>
    <s v="Net"/>
    <n v="990"/>
    <n v="2016"/>
    <n v="7"/>
    <s v="2016-7"/>
    <d v="2023-07-16T00:00:00"/>
    <s v="FY17"/>
    <n v="737"/>
  </r>
  <r>
    <n v="213231"/>
    <s v="complete"/>
    <x v="9"/>
    <s v="RUB_Rubian_Selfie Stick"/>
    <n v="800"/>
    <n v="1"/>
    <n v="800"/>
    <n v="100148790"/>
    <x v="3"/>
    <s v="\N"/>
    <n v="0"/>
    <s v="cod"/>
    <d v="2016-07-10T00:00:00"/>
    <s v="Net"/>
    <n v="800"/>
    <n v="2016"/>
    <n v="7"/>
    <s v="2016-7"/>
    <d v="2023-07-16T00:00:00"/>
    <s v="FY17"/>
    <n v="556"/>
  </r>
  <r>
    <n v="213232"/>
    <s v="complete"/>
    <x v="9"/>
    <s v="RS_Gulab jaman Tin"/>
    <n v="435"/>
    <n v="1"/>
    <n v="435"/>
    <n v="100148791"/>
    <x v="2"/>
    <s v="\N"/>
    <n v="0"/>
    <s v="ublcreditcard"/>
    <d v="2016-07-10T00:00:00"/>
    <s v="Net"/>
    <n v="435"/>
    <n v="2016"/>
    <n v="7"/>
    <s v="2016-7"/>
    <d v="2023-07-16T00:00:00"/>
    <s v="FY17"/>
    <n v="738"/>
  </r>
  <r>
    <n v="213233"/>
    <s v="complete"/>
    <x v="9"/>
    <s v="BK5110500"/>
    <n v="500"/>
    <n v="1"/>
    <n v="500"/>
    <n v="100148792"/>
    <x v="2"/>
    <s v="\N"/>
    <n v="0"/>
    <s v="cod"/>
    <d v="2016-07-10T00:00:00"/>
    <s v="Net"/>
    <n v="500"/>
    <n v="2016"/>
    <n v="7"/>
    <s v="2016-7"/>
    <d v="2023-07-16T00:00:00"/>
    <s v="FY17"/>
    <n v="739"/>
  </r>
  <r>
    <n v="213234"/>
    <s v="complete"/>
    <x v="9"/>
    <s v="RS_pheni Desi Ghee 1 kg "/>
    <n v="520"/>
    <n v="1"/>
    <n v="850"/>
    <n v="100148793"/>
    <x v="2"/>
    <s v="\N"/>
    <n v="0"/>
    <s v="cod"/>
    <d v="2016-07-10T00:00:00"/>
    <s v="Net"/>
    <n v="520"/>
    <n v="2016"/>
    <n v="7"/>
    <s v="2016-7"/>
    <d v="2023-07-16T00:00:00"/>
    <s v="FY17"/>
    <n v="739"/>
  </r>
  <r>
    <n v="213235"/>
    <s v="complete"/>
    <x v="9"/>
    <s v="RS_Baklawa 500gm"/>
    <n v="330"/>
    <n v="1"/>
    <n v="850"/>
    <n v="100148793"/>
    <x v="2"/>
    <s v="\N"/>
    <n v="0"/>
    <s v="cod"/>
    <d v="2016-07-10T00:00:00"/>
    <s v="Net"/>
    <n v="330"/>
    <n v="2016"/>
    <n v="7"/>
    <s v="2016-7"/>
    <d v="2023-07-16T00:00:00"/>
    <s v="FY17"/>
    <n v="739"/>
  </r>
  <r>
    <n v="213236"/>
    <s v="canceled"/>
    <x v="9"/>
    <s v="s_tv_KDL-50W800C"/>
    <n v="151545"/>
    <n v="1"/>
    <n v="151545"/>
    <n v="100148794"/>
    <x v="10"/>
    <s v="\N"/>
    <n v="0"/>
    <s v="ublcreditcard"/>
    <d v="2016-07-10T00:00:00"/>
    <s v="Gross"/>
    <n v="151545"/>
    <n v="2016"/>
    <n v="7"/>
    <s v="2016-7"/>
    <d v="2023-07-16T00:00:00"/>
    <s v="FY17"/>
    <n v="740"/>
  </r>
  <r>
    <n v="213237"/>
    <s v="canceled"/>
    <x v="9"/>
    <s v="Samsung GALAXY NOTE-5"/>
    <n v="71999"/>
    <n v="1"/>
    <n v="71999"/>
    <n v="100148795"/>
    <x v="3"/>
    <s v="\N"/>
    <n v="0"/>
    <s v="mygateway"/>
    <d v="2016-07-10T00:00:00"/>
    <s v="Gross"/>
    <n v="71999"/>
    <n v="2016"/>
    <n v="7"/>
    <s v="2016-7"/>
    <d v="2023-07-16T00:00:00"/>
    <s v="FY17"/>
    <n v="740"/>
  </r>
  <r>
    <n v="213238"/>
    <s v="complete"/>
    <x v="9"/>
    <s v="Samsung GALAXY NOTE-5"/>
    <n v="71999"/>
    <n v="1"/>
    <n v="71999"/>
    <n v="100148796"/>
    <x v="3"/>
    <s v="\N"/>
    <n v="0"/>
    <s v="ublcreditcard"/>
    <d v="2016-07-10T00:00:00"/>
    <s v="Net"/>
    <n v="71999"/>
    <n v="2016"/>
    <n v="7"/>
    <s v="2016-7"/>
    <d v="2023-07-16T00:00:00"/>
    <s v="FY17"/>
    <n v="740"/>
  </r>
  <r>
    <n v="213239"/>
    <s v="complete"/>
    <x v="9"/>
    <s v="Al Muhafiz Sohan Halwa Walnut"/>
    <n v="510"/>
    <n v="1"/>
    <n v="510"/>
    <n v="100148797"/>
    <x v="2"/>
    <s v="\N"/>
    <n v="0"/>
    <s v="cod"/>
    <d v="2016-07-10T00:00:00"/>
    <s v="Net"/>
    <n v="510"/>
    <n v="2016"/>
    <n v="7"/>
    <s v="2016-7"/>
    <d v="2023-07-16T00:00:00"/>
    <s v="FY17"/>
    <n v="741"/>
  </r>
  <r>
    <n v="213240"/>
    <s v="complete"/>
    <x v="9"/>
    <s v="MEGUIAR_G17216"/>
    <n v="1550"/>
    <n v="1"/>
    <n v="1550"/>
    <n v="100148798"/>
    <x v="9"/>
    <s v="\N"/>
    <n v="0"/>
    <s v="cod"/>
    <d v="2016-07-10T00:00:00"/>
    <s v="Net"/>
    <n v="1550"/>
    <n v="2016"/>
    <n v="7"/>
    <s v="2016-7"/>
    <d v="2023-07-16T00:00:00"/>
    <s v="FY17"/>
    <n v="742"/>
  </r>
  <r>
    <n v="213241"/>
    <s v="canceled"/>
    <x v="9"/>
    <s v="itter_AB 1141"/>
    <n v="640"/>
    <n v="1"/>
    <n v="640"/>
    <n v="100148799"/>
    <x v="1"/>
    <s v="\N"/>
    <n v="0"/>
    <s v="cod"/>
    <d v="2016-07-10T00:00:00"/>
    <s v="Gross"/>
    <n v="640"/>
    <n v="2016"/>
    <n v="7"/>
    <s v="2016-7"/>
    <d v="2023-07-16T00:00:00"/>
    <s v="FY17"/>
    <n v="505"/>
  </r>
  <r>
    <n v="213242"/>
    <s v="canceled"/>
    <x v="9"/>
    <s v="itter_AB 1125"/>
    <n v="640"/>
    <n v="1"/>
    <n v="640"/>
    <n v="100148800"/>
    <x v="1"/>
    <s v="\N"/>
    <n v="0"/>
    <s v="cod"/>
    <d v="2016-07-10T00:00:00"/>
    <s v="Gross"/>
    <n v="640"/>
    <n v="2016"/>
    <n v="7"/>
    <s v="2016-7"/>
    <d v="2023-07-16T00:00:00"/>
    <s v="FY17"/>
    <n v="505"/>
  </r>
  <r>
    <n v="213243"/>
    <s v="complete"/>
    <x v="9"/>
    <s v="kcc_Cool Pocket Perfume"/>
    <n v="120"/>
    <n v="1"/>
    <n v="120"/>
    <n v="100148801"/>
    <x v="1"/>
    <s v="\N"/>
    <n v="0"/>
    <s v="cod"/>
    <d v="2016-07-10T00:00:00"/>
    <s v="Net"/>
    <n v="120"/>
    <n v="2016"/>
    <n v="7"/>
    <s v="2016-7"/>
    <d v="2023-07-16T00:00:00"/>
    <s v="FY17"/>
    <n v="335"/>
  </r>
  <r>
    <n v="213244"/>
    <s v="complete"/>
    <x v="9"/>
    <s v="itter_AB 1219"/>
    <n v="250"/>
    <n v="1"/>
    <n v="990"/>
    <n v="100148802"/>
    <x v="1"/>
    <s v="\N"/>
    <n v="0"/>
    <s v="cod"/>
    <d v="2016-07-10T00:00:00"/>
    <s v="Net"/>
    <n v="250"/>
    <n v="2016"/>
    <n v="7"/>
    <s v="2016-7"/>
    <d v="2023-07-16T00:00:00"/>
    <s v="FY17"/>
    <n v="640"/>
  </r>
  <r>
    <n v="213245"/>
    <s v="complete"/>
    <x v="9"/>
    <s v="kcc_fresh"/>
    <n v="180"/>
    <n v="1"/>
    <n v="990"/>
    <n v="100148802"/>
    <x v="1"/>
    <s v="\N"/>
    <n v="0"/>
    <s v="cod"/>
    <d v="2016-07-10T00:00:00"/>
    <s v="Net"/>
    <n v="180"/>
    <n v="2016"/>
    <n v="7"/>
    <s v="2016-7"/>
    <d v="2023-07-16T00:00:00"/>
    <s v="FY17"/>
    <n v="640"/>
  </r>
  <r>
    <n v="213246"/>
    <s v="complete"/>
    <x v="9"/>
    <s v="vitamin_Kojic Acid Whitening Face Wash"/>
    <n v="280"/>
    <n v="1"/>
    <n v="990"/>
    <n v="100148802"/>
    <x v="1"/>
    <s v="\N"/>
    <n v="0"/>
    <s v="cod"/>
    <d v="2016-07-10T00:00:00"/>
    <s v="Net"/>
    <n v="280"/>
    <n v="2016"/>
    <n v="7"/>
    <s v="2016-7"/>
    <d v="2023-07-16T00:00:00"/>
    <s v="FY17"/>
    <n v="640"/>
  </r>
  <r>
    <n v="213247"/>
    <s v="complete"/>
    <x v="9"/>
    <s v="VITAMIN_KOJIC ACID WHITENING CREAM"/>
    <n v="280"/>
    <n v="1"/>
    <n v="990"/>
    <n v="100148802"/>
    <x v="1"/>
    <s v="\N"/>
    <n v="0"/>
    <s v="cod"/>
    <d v="2016-07-10T00:00:00"/>
    <s v="Net"/>
    <n v="280"/>
    <n v="2016"/>
    <n v="7"/>
    <s v="2016-7"/>
    <d v="2023-07-16T00:00:00"/>
    <s v="FY17"/>
    <n v="640"/>
  </r>
  <r>
    <n v="213248"/>
    <s v="canceled"/>
    <x v="9"/>
    <s v="Dawlance_MD 10 + DWB 600"/>
    <n v="8420"/>
    <n v="1"/>
    <n v="8420"/>
    <n v="100148803"/>
    <x v="8"/>
    <s v="\N"/>
    <n v="0"/>
    <s v="cod"/>
    <d v="2016-07-10T00:00:00"/>
    <s v="Gross"/>
    <n v="8420"/>
    <n v="2016"/>
    <n v="7"/>
    <s v="2016-7"/>
    <d v="2023-07-16T00:00:00"/>
    <s v="FY17"/>
    <n v="743"/>
  </r>
  <r>
    <n v="213249"/>
    <s v="complete"/>
    <x v="9"/>
    <s v="bed&amp;rest_Pony Parade"/>
    <n v="630"/>
    <n v="1"/>
    <n v="430"/>
    <n v="100148804"/>
    <x v="5"/>
    <s v="\N"/>
    <n v="200"/>
    <s v="cod"/>
    <d v="2016-07-10T00:00:00"/>
    <s v="Net"/>
    <n v="630"/>
    <n v="2016"/>
    <n v="7"/>
    <s v="2016-7"/>
    <d v="2023-07-16T00:00:00"/>
    <s v="FY17"/>
    <n v="744"/>
  </r>
  <r>
    <n v="213250"/>
    <s v="canceled"/>
    <x v="9"/>
    <s v="Q&amp;Q_F303-405Y"/>
    <n v="2550"/>
    <n v="1"/>
    <n v="6780"/>
    <n v="100148805"/>
    <x v="0"/>
    <s v="\N"/>
    <n v="0"/>
    <s v="cod"/>
    <d v="2016-07-10T00:00:00"/>
    <s v="Gross"/>
    <n v="2550"/>
    <n v="2016"/>
    <n v="7"/>
    <s v="2016-7"/>
    <d v="2023-07-16T00:00:00"/>
    <s v="FY17"/>
    <n v="745"/>
  </r>
  <r>
    <n v="213251"/>
    <s v="canceled"/>
    <x v="9"/>
    <s v="Q&amp;Q_F105-403Y"/>
    <n v="2550"/>
    <n v="1"/>
    <n v="6780"/>
    <n v="100148805"/>
    <x v="0"/>
    <s v="\N"/>
    <n v="0"/>
    <s v="cod"/>
    <d v="2016-07-10T00:00:00"/>
    <s v="Gross"/>
    <n v="2550"/>
    <n v="2016"/>
    <n v="7"/>
    <s v="2016-7"/>
    <d v="2023-07-16T00:00:00"/>
    <s v="FY17"/>
    <n v="745"/>
  </r>
  <r>
    <n v="213252"/>
    <s v="canceled"/>
    <x v="9"/>
    <s v="Mochi_MW-712-CL"/>
    <n v="1680"/>
    <n v="1"/>
    <n v="6780"/>
    <n v="100148805"/>
    <x v="6"/>
    <s v="\N"/>
    <n v="0"/>
    <s v="cod"/>
    <d v="2016-07-10T00:00:00"/>
    <s v="Gross"/>
    <n v="1680"/>
    <n v="2016"/>
    <n v="7"/>
    <s v="2016-7"/>
    <d v="2023-07-16T00:00:00"/>
    <s v="FY17"/>
    <n v="745"/>
  </r>
  <r>
    <n v="213253"/>
    <s v="canceled"/>
    <x v="9"/>
    <s v="Audionic6-954217-514581"/>
    <n v="675"/>
    <n v="1"/>
    <n v="675"/>
    <n v="100148806"/>
    <x v="11"/>
    <s v="\N"/>
    <n v="0"/>
    <s v="cod"/>
    <d v="2016-07-10T00:00:00"/>
    <s v="Gross"/>
    <n v="675"/>
    <n v="2016"/>
    <n v="7"/>
    <s v="2016-7"/>
    <d v="2023-07-16T00:00:00"/>
    <s v="FY17"/>
    <n v="746"/>
  </r>
  <r>
    <n v="213254"/>
    <s v="complete"/>
    <x v="9"/>
    <s v="ajmery_TA-6"/>
    <n v="999"/>
    <n v="1"/>
    <n v="999"/>
    <n v="100148807"/>
    <x v="6"/>
    <s v="\N"/>
    <n v="0"/>
    <s v="cod"/>
    <d v="2016-07-10T00:00:00"/>
    <s v="Net"/>
    <n v="999"/>
    <n v="2016"/>
    <n v="7"/>
    <s v="2016-7"/>
    <d v="2023-07-16T00:00:00"/>
    <s v="FY17"/>
    <n v="747"/>
  </r>
  <r>
    <n v="213255"/>
    <s v="complete"/>
    <x v="9"/>
    <s v="UK_ Gift Box Almond Patisa 500 Gms"/>
    <n v="300"/>
    <n v="1"/>
    <n v="1210"/>
    <n v="100148808"/>
    <x v="2"/>
    <s v="\N"/>
    <n v="0"/>
    <s v="internetbanking"/>
    <d v="2016-07-10T00:00:00"/>
    <s v="Net"/>
    <n v="300"/>
    <n v="2016"/>
    <n v="7"/>
    <s v="2016-7"/>
    <d v="2023-07-16T00:00:00"/>
    <s v="FY17"/>
    <n v="342"/>
  </r>
  <r>
    <n v="213256"/>
    <s v="complete"/>
    <x v="9"/>
    <s v="UK_Gift Box Sohan Halwa 500 Gms"/>
    <n v="340"/>
    <n v="1"/>
    <n v="1210"/>
    <n v="100148808"/>
    <x v="2"/>
    <s v="\N"/>
    <n v="0"/>
    <s v="internetbanking"/>
    <d v="2016-07-10T00:00:00"/>
    <s v="Net"/>
    <n v="340"/>
    <n v="2016"/>
    <n v="7"/>
    <s v="2016-7"/>
    <d v="2023-07-16T00:00:00"/>
    <s v="FY17"/>
    <n v="342"/>
  </r>
  <r>
    <n v="213257"/>
    <s v="complete"/>
    <x v="9"/>
    <s v="UK_Sohan Halwa Tin Pack 400 Gms"/>
    <n v="285"/>
    <n v="2"/>
    <n v="1210"/>
    <n v="100148808"/>
    <x v="2"/>
    <s v="\N"/>
    <n v="0"/>
    <s v="internetbanking"/>
    <d v="2016-07-10T00:00:00"/>
    <s v="Net"/>
    <n v="570"/>
    <n v="2016"/>
    <n v="7"/>
    <s v="2016-7"/>
    <d v="2023-07-16T00:00:00"/>
    <s v="FY17"/>
    <n v="342"/>
  </r>
  <r>
    <n v="213259"/>
    <s v="complete"/>
    <x v="9"/>
    <s v="RS_Chum Chum Tin"/>
    <n v="435"/>
    <n v="1"/>
    <n v="435"/>
    <n v="100148810"/>
    <x v="2"/>
    <s v="\N"/>
    <n v="0"/>
    <s v="cod"/>
    <d v="2016-07-10T00:00:00"/>
    <s v="Net"/>
    <n v="435"/>
    <n v="2016"/>
    <n v="7"/>
    <s v="2016-7"/>
    <d v="2023-07-16T00:00:00"/>
    <s v="FY17"/>
    <n v="748"/>
  </r>
  <r>
    <n v="213258"/>
    <s v="complete"/>
    <x v="9"/>
    <s v="Royal_Energy saver Fan 56 New Model"/>
    <n v="3900"/>
    <n v="5"/>
    <n v="19500"/>
    <n v="100148809"/>
    <x v="4"/>
    <s v="\N"/>
    <n v="0"/>
    <s v="cod"/>
    <d v="2016-07-10T00:00:00"/>
    <s v="Net"/>
    <n v="19500"/>
    <n v="2016"/>
    <n v="7"/>
    <s v="2016-7"/>
    <d v="2023-07-16T00:00:00"/>
    <s v="FY17"/>
    <n v="749"/>
  </r>
  <r>
    <n v="213260"/>
    <s v="complete"/>
    <x v="9"/>
    <s v="Bold_Noir"/>
    <n v="299"/>
    <n v="1"/>
    <n v="299"/>
    <n v="100148811"/>
    <x v="1"/>
    <s v="\N"/>
    <n v="0"/>
    <s v="cod"/>
    <d v="2016-07-10T00:00:00"/>
    <s v="Net"/>
    <n v="299"/>
    <n v="2016"/>
    <n v="7"/>
    <s v="2016-7"/>
    <d v="2023-07-16T00:00:00"/>
    <s v="FY17"/>
    <n v="330"/>
  </r>
  <r>
    <n v="213261"/>
    <s v="complete"/>
    <x v="9"/>
    <s v="kcc_Buy 2 Frey Air Freshener &amp; Get 1 Kasual Body Spray Free"/>
    <n v="240"/>
    <n v="5"/>
    <n v="700"/>
    <n v="100148812"/>
    <x v="1"/>
    <s v=" R-MUX-90516"/>
    <n v="500"/>
    <s v="cod"/>
    <d v="2016-07-10T00:00:00"/>
    <s v="Net"/>
    <n v="1200"/>
    <n v="2016"/>
    <n v="7"/>
    <s v="2016-7"/>
    <d v="2023-07-16T00:00:00"/>
    <s v="FY17"/>
    <n v="468"/>
  </r>
  <r>
    <n v="213262"/>
    <s v="complete"/>
    <x v="9"/>
    <s v="casio_MTP-E305D-2AVDF"/>
    <n v="6050"/>
    <n v="1"/>
    <n v="6050"/>
    <n v="100148813"/>
    <x v="6"/>
    <s v="\N"/>
    <n v="0"/>
    <s v="cod"/>
    <d v="2016-07-10T00:00:00"/>
    <s v="Net"/>
    <n v="6050"/>
    <n v="2016"/>
    <n v="7"/>
    <s v="2016-7"/>
    <d v="2023-07-16T00:00:00"/>
    <s v="FY17"/>
    <n v="750"/>
  </r>
  <r>
    <n v="213263"/>
    <s v="complete"/>
    <x v="9"/>
    <s v="kcc_Xtreme Tempted Men Shower Gel"/>
    <n v="143"/>
    <n v="3"/>
    <n v="529"/>
    <n v="100148814"/>
    <x v="1"/>
    <s v=" R-MUX-90516"/>
    <n v="208.45"/>
    <s v="cod"/>
    <d v="2016-07-10T00:00:00"/>
    <s v="Net"/>
    <n v="429"/>
    <n v="2016"/>
    <n v="7"/>
    <s v="2016-7"/>
    <d v="2023-07-16T00:00:00"/>
    <s v="FY17"/>
    <n v="468"/>
  </r>
  <r>
    <n v="213264"/>
    <s v="complete"/>
    <x v="9"/>
    <s v="kcc_Cool Pocket Perfume"/>
    <n v="120"/>
    <n v="5"/>
    <n v="529"/>
    <n v="100148814"/>
    <x v="1"/>
    <s v=" R-MUX-90516"/>
    <n v="291.55"/>
    <s v="cod"/>
    <d v="2016-07-10T00:00:00"/>
    <s v="Net"/>
    <n v="600"/>
    <n v="2016"/>
    <n v="7"/>
    <s v="2016-7"/>
    <d v="2023-07-16T00:00:00"/>
    <s v="FY17"/>
    <n v="468"/>
  </r>
  <r>
    <n v="213265"/>
    <s v="canceled"/>
    <x v="9"/>
    <s v="HOS_IMPFW100"/>
    <n v="6300"/>
    <n v="1"/>
    <n v="6300"/>
    <n v="100148815"/>
    <x v="1"/>
    <s v="\N"/>
    <n v="0"/>
    <s v="ublcreditcard"/>
    <d v="2016-07-10T00:00:00"/>
    <s v="Gross"/>
    <n v="6300"/>
    <n v="2016"/>
    <n v="7"/>
    <s v="2016-7"/>
    <d v="2023-07-16T00:00:00"/>
    <s v="FY17"/>
    <n v="751"/>
  </r>
  <r>
    <n v="213266"/>
    <s v="complete"/>
    <x v="9"/>
    <s v="vitamin_Milk Thistle Liver Formula"/>
    <n v="480"/>
    <n v="4"/>
    <n v="1920"/>
    <n v="100148816"/>
    <x v="13"/>
    <s v="\N"/>
    <n v="0"/>
    <s v="cod"/>
    <d v="2016-07-10T00:00:00"/>
    <s v="Net"/>
    <n v="1920"/>
    <n v="2016"/>
    <n v="7"/>
    <s v="2016-7"/>
    <d v="2023-07-16T00:00:00"/>
    <s v="FY17"/>
    <n v="752"/>
  </r>
  <r>
    <n v="213267"/>
    <s v="complete"/>
    <x v="9"/>
    <s v="kcc_Bakheer Pocket Perfume"/>
    <n v="120"/>
    <n v="2"/>
    <n v="500"/>
    <n v="100148817"/>
    <x v="1"/>
    <s v=" R-MUX-90516"/>
    <n v="120"/>
    <s v="cod"/>
    <d v="2016-07-10T00:00:00"/>
    <s v="Net"/>
    <n v="240"/>
    <n v="2016"/>
    <n v="7"/>
    <s v="2016-7"/>
    <d v="2023-07-16T00:00:00"/>
    <s v="FY17"/>
    <n v="468"/>
  </r>
  <r>
    <n v="213268"/>
    <s v="complete"/>
    <x v="9"/>
    <s v="kcc_krone deal"/>
    <n v="360"/>
    <n v="1"/>
    <n v="500"/>
    <n v="100148817"/>
    <x v="1"/>
    <s v=" R-MUX-90516"/>
    <n v="180"/>
    <s v="cod"/>
    <d v="2016-07-10T00:00:00"/>
    <s v="Net"/>
    <n v="360"/>
    <n v="2016"/>
    <n v="7"/>
    <s v="2016-7"/>
    <d v="2023-07-16T00:00:00"/>
    <s v="FY17"/>
    <n v="468"/>
  </r>
  <r>
    <n v="213269"/>
    <s v="complete"/>
    <x v="9"/>
    <s v="kcc_glamour deal"/>
    <n v="320"/>
    <n v="1"/>
    <n v="500"/>
    <n v="100148817"/>
    <x v="1"/>
    <s v=" R-MUX-90516"/>
    <n v="160"/>
    <s v="cod"/>
    <d v="2016-07-10T00:00:00"/>
    <s v="Net"/>
    <n v="320"/>
    <n v="2016"/>
    <n v="7"/>
    <s v="2016-7"/>
    <d v="2023-07-16T00:00:00"/>
    <s v="FY17"/>
    <n v="468"/>
  </r>
  <r>
    <n v="213270"/>
    <s v="complete"/>
    <x v="9"/>
    <s v="UK_Namkino Aaloo Sev 200 Gms"/>
    <n v="80"/>
    <n v="1"/>
    <n v="500"/>
    <n v="100148817"/>
    <x v="2"/>
    <s v=" R-MUX-90516"/>
    <n v="40"/>
    <s v="cod"/>
    <d v="2016-07-10T00:00:00"/>
    <s v="Net"/>
    <n v="80"/>
    <n v="2016"/>
    <n v="7"/>
    <s v="2016-7"/>
    <d v="2023-07-16T00:00:00"/>
    <s v="FY17"/>
    <n v="468"/>
  </r>
  <r>
    <n v="213271"/>
    <s v="complete"/>
    <x v="9"/>
    <s v="cr_PAN MASALA ( SWEET)-500 GM"/>
    <n v="265"/>
    <n v="1"/>
    <n v="265"/>
    <n v="100148818"/>
    <x v="2"/>
    <s v="pew-41539"/>
    <n v="0"/>
    <s v="cod"/>
    <d v="2016-07-10T00:00:00"/>
    <s v="Net"/>
    <n v="265"/>
    <n v="2016"/>
    <n v="7"/>
    <s v="2016-7"/>
    <d v="2023-07-16T00:00:00"/>
    <s v="FY17"/>
    <n v="753"/>
  </r>
  <r>
    <n v="213272"/>
    <s v="complete"/>
    <x v="9"/>
    <s v="Haier i70"/>
    <n v="12530"/>
    <n v="2"/>
    <n v="25060"/>
    <n v="100148819"/>
    <x v="3"/>
    <s v="\N"/>
    <n v="0"/>
    <s v="internetbanking"/>
    <d v="2016-07-10T00:00:00"/>
    <s v="Net"/>
    <n v="25060"/>
    <n v="2016"/>
    <n v="7"/>
    <s v="2016-7"/>
    <d v="2023-07-16T00:00:00"/>
    <s v="FY17"/>
    <n v="754"/>
  </r>
  <r>
    <n v="213273"/>
    <s v="complete"/>
    <x v="9"/>
    <s v="Dany_6954217552453"/>
    <n v="6900"/>
    <n v="1"/>
    <n v="6900"/>
    <n v="100148820"/>
    <x v="3"/>
    <s v="\N"/>
    <n v="0"/>
    <s v="cod"/>
    <d v="2016-07-10T00:00:00"/>
    <s v="Net"/>
    <n v="6900"/>
    <n v="2016"/>
    <n v="7"/>
    <s v="2016-7"/>
    <d v="2023-07-16T00:00:00"/>
    <s v="FY17"/>
    <n v="755"/>
  </r>
  <r>
    <n v="213274"/>
    <s v="order_refunded"/>
    <x v="9"/>
    <s v="liberty_9780719560057"/>
    <n v="1195"/>
    <n v="1"/>
    <n v="1195"/>
    <n v="100148821"/>
    <x v="14"/>
    <s v="\N"/>
    <n v="0"/>
    <s v="cod"/>
    <d v="2016-07-10T00:00:00"/>
    <s v="Valid"/>
    <n v="1195"/>
    <n v="2016"/>
    <n v="7"/>
    <s v="2016-7"/>
    <d v="2023-07-16T00:00:00"/>
    <s v="FY17"/>
    <n v="756"/>
  </r>
  <r>
    <n v="213275"/>
    <s v="complete"/>
    <x v="9"/>
    <s v="liberty_9788129111241"/>
    <n v="1050"/>
    <n v="1"/>
    <n v="1050"/>
    <n v="100148822"/>
    <x v="14"/>
    <s v="\N"/>
    <n v="0"/>
    <s v="cod"/>
    <d v="2016-07-10T00:00:00"/>
    <s v="Net"/>
    <n v="1050"/>
    <n v="2016"/>
    <n v="7"/>
    <s v="2016-7"/>
    <d v="2023-07-16T00:00:00"/>
    <s v="FY17"/>
    <n v="756"/>
  </r>
  <r>
    <n v="213276"/>
    <s v="complete"/>
    <x v="9"/>
    <s v="Audionic_BT-230"/>
    <n v="1525"/>
    <n v="1"/>
    <n v="1525"/>
    <n v="100148823"/>
    <x v="3"/>
    <s v="\N"/>
    <n v="0"/>
    <s v="cod"/>
    <d v="2016-07-10T00:00:00"/>
    <s v="Net"/>
    <n v="1525"/>
    <n v="2016"/>
    <n v="7"/>
    <s v="2016-7"/>
    <d v="2023-07-16T00:00:00"/>
    <s v="FY17"/>
    <n v="757"/>
  </r>
  <r>
    <n v="213277"/>
    <s v="complete"/>
    <x v="9"/>
    <s v="BO_shovel-truck-orange"/>
    <n v="490"/>
    <n v="1"/>
    <n v="880"/>
    <n v="100148824"/>
    <x v="7"/>
    <s v="\N"/>
    <n v="0"/>
    <s v="cod"/>
    <d v="2016-07-10T00:00:00"/>
    <s v="Net"/>
    <n v="490"/>
    <n v="2016"/>
    <n v="7"/>
    <s v="2016-7"/>
    <d v="2023-07-16T00:00:00"/>
    <s v="FY17"/>
    <n v="758"/>
  </r>
  <r>
    <n v="213278"/>
    <s v="complete"/>
    <x v="9"/>
    <s v="BO_medicalkit-CR-12"/>
    <n v="390"/>
    <n v="1"/>
    <n v="880"/>
    <n v="100148824"/>
    <x v="7"/>
    <s v="\N"/>
    <n v="0"/>
    <s v="cod"/>
    <d v="2016-07-10T00:00:00"/>
    <s v="Net"/>
    <n v="390"/>
    <n v="2016"/>
    <n v="7"/>
    <s v="2016-7"/>
    <d v="2023-07-16T00:00:00"/>
    <s v="FY17"/>
    <n v="758"/>
  </r>
  <r>
    <n v="213279"/>
    <s v="complete"/>
    <x v="9"/>
    <s v="kcc_jasmine"/>
    <n v="120"/>
    <n v="1"/>
    <n v="120"/>
    <n v="100148825"/>
    <x v="5"/>
    <s v="\N"/>
    <n v="0"/>
    <s v="cod"/>
    <d v="2016-07-10T00:00:00"/>
    <s v="Net"/>
    <n v="120"/>
    <n v="2016"/>
    <n v="7"/>
    <s v="2016-7"/>
    <d v="2023-07-16T00:00:00"/>
    <s v="FY17"/>
    <n v="759"/>
  </r>
  <r>
    <n v="213280"/>
    <s v="complete"/>
    <x v="9"/>
    <s v="Audionic6-954217-514581"/>
    <n v="675"/>
    <n v="1"/>
    <n v="675"/>
    <n v="100148826"/>
    <x v="11"/>
    <s v="\N"/>
    <n v="0"/>
    <s v="cod"/>
    <d v="2016-07-10T00:00:00"/>
    <s v="Net"/>
    <n v="675"/>
    <n v="2016"/>
    <n v="7"/>
    <s v="2016-7"/>
    <d v="2023-07-16T00:00:00"/>
    <s v="FY17"/>
    <n v="746"/>
  </r>
  <r>
    <n v="213281"/>
    <s v="canceled"/>
    <x v="9"/>
    <s v="Haier G20"/>
    <n v="4380"/>
    <n v="1"/>
    <n v="4380"/>
    <n v="100148827"/>
    <x v="3"/>
    <s v="\N"/>
    <n v="0"/>
    <s v="cod"/>
    <d v="2016-07-10T00:00:00"/>
    <s v="Gross"/>
    <n v="4380"/>
    <n v="2016"/>
    <n v="7"/>
    <s v="2016-7"/>
    <d v="2023-07-16T00:00:00"/>
    <s v="FY17"/>
    <n v="760"/>
  </r>
  <r>
    <n v="213282"/>
    <s v="complete"/>
    <x v="9"/>
    <s v="Getiit_Joy"/>
    <n v="3750"/>
    <n v="1"/>
    <n v="3750"/>
    <n v="100148828"/>
    <x v="6"/>
    <s v="\N"/>
    <n v="0"/>
    <s v="cod"/>
    <d v="2016-07-10T00:00:00"/>
    <s v="Net"/>
    <n v="3750"/>
    <n v="2016"/>
    <n v="7"/>
    <s v="2016-7"/>
    <d v="2023-07-16T00:00:00"/>
    <s v="FY17"/>
    <n v="761"/>
  </r>
  <r>
    <n v="213283"/>
    <s v="canceled"/>
    <x v="9"/>
    <s v="kcc_Bakheer Pocket Perfume"/>
    <n v="120"/>
    <n v="1"/>
    <n v="120"/>
    <n v="100148829"/>
    <x v="1"/>
    <s v="\N"/>
    <n v="0"/>
    <s v="cod"/>
    <d v="2016-07-10T00:00:00"/>
    <s v="Gross"/>
    <n v="120"/>
    <n v="2016"/>
    <n v="7"/>
    <s v="2016-7"/>
    <d v="2023-07-16T00:00:00"/>
    <s v="FY17"/>
    <n v="330"/>
  </r>
  <r>
    <n v="213284"/>
    <s v="order_refunded"/>
    <x v="9"/>
    <s v="bata_comfit-8614096-41-7"/>
    <n v="599"/>
    <n v="1"/>
    <n v="599"/>
    <n v="100148830"/>
    <x v="6"/>
    <s v="\N"/>
    <n v="0"/>
    <s v="cod"/>
    <d v="2016-07-10T00:00:00"/>
    <s v="Valid"/>
    <n v="599"/>
    <n v="2016"/>
    <n v="7"/>
    <s v="2016-7"/>
    <d v="2023-07-16T00:00:00"/>
    <s v="FY17"/>
    <n v="762"/>
  </r>
  <r>
    <n v="213286"/>
    <s v="complete"/>
    <x v="9"/>
    <s v="ajmery_RAJ-P3-M"/>
    <n v="999"/>
    <n v="1"/>
    <n v="679"/>
    <n v="100148831"/>
    <x v="6"/>
    <s v="\N"/>
    <n v="423.66"/>
    <s v="cod"/>
    <d v="2016-07-10T00:00:00"/>
    <s v="Net"/>
    <n v="999"/>
    <n v="2016"/>
    <n v="7"/>
    <s v="2016-7"/>
    <d v="2023-07-16T00:00:00"/>
    <s v="FY17"/>
    <n v="763"/>
  </r>
  <r>
    <n v="213288"/>
    <s v="complete"/>
    <x v="9"/>
    <s v="kcc_fresh"/>
    <n v="180"/>
    <n v="1"/>
    <n v="679"/>
    <n v="100148831"/>
    <x v="1"/>
    <s v="\N"/>
    <n v="76.34"/>
    <s v="cod"/>
    <d v="2016-07-10T00:00:00"/>
    <s v="Net"/>
    <n v="180"/>
    <n v="2016"/>
    <n v="7"/>
    <s v="2016-7"/>
    <d v="2023-07-16T00:00:00"/>
    <s v="FY17"/>
    <n v="763"/>
  </r>
  <r>
    <n v="213289"/>
    <s v="complete"/>
    <x v="9"/>
    <s v="Al Muhafiz Sohan Halwa Almond"/>
    <n v="350"/>
    <n v="1"/>
    <n v="350"/>
    <n v="100148832"/>
    <x v="2"/>
    <s v="\N"/>
    <n v="0"/>
    <s v="cod"/>
    <d v="2016-07-10T00:00:00"/>
    <s v="Net"/>
    <n v="350"/>
    <n v="2016"/>
    <n v="7"/>
    <s v="2016-7"/>
    <d v="2023-07-16T00:00:00"/>
    <s v="FY17"/>
    <n v="608"/>
  </r>
  <r>
    <n v="213290"/>
    <s v="canceled"/>
    <x v="9"/>
    <s v="ISN's 100% Whey Protein - Pack of 2"/>
    <n v="4500"/>
    <n v="1"/>
    <n v="4500"/>
    <n v="100148833"/>
    <x v="13"/>
    <s v="\N"/>
    <n v="0"/>
    <s v="cod"/>
    <d v="2016-07-10T00:00:00"/>
    <s v="Gross"/>
    <n v="4500"/>
    <n v="2016"/>
    <n v="7"/>
    <s v="2016-7"/>
    <d v="2023-07-16T00:00:00"/>
    <s v="FY17"/>
    <n v="764"/>
  </r>
  <r>
    <n v="213291"/>
    <s v="complete"/>
    <x v="9"/>
    <s v="UK_ Namkino Lajawab Mix 200 Gms"/>
    <n v="80"/>
    <n v="1"/>
    <n v="80"/>
    <n v="100148834"/>
    <x v="2"/>
    <s v="\N"/>
    <n v="0"/>
    <s v="cod"/>
    <d v="2016-07-10T00:00:00"/>
    <s v="Net"/>
    <n v="80"/>
    <n v="2016"/>
    <n v="7"/>
    <s v="2016-7"/>
    <d v="2023-07-16T00:00:00"/>
    <s v="FY17"/>
    <n v="765"/>
  </r>
  <r>
    <n v="213292"/>
    <s v="complete"/>
    <x v="9"/>
    <s v="Farah_1-A"/>
    <n v="2996"/>
    <n v="1"/>
    <n v="5992"/>
    <n v="100148835"/>
    <x v="0"/>
    <s v="\N"/>
    <n v="0"/>
    <s v="cod"/>
    <d v="2016-07-10T00:00:00"/>
    <s v="Net"/>
    <n v="2996"/>
    <n v="2016"/>
    <n v="7"/>
    <s v="2016-7"/>
    <d v="2023-07-16T00:00:00"/>
    <s v="FY17"/>
    <n v="723"/>
  </r>
  <r>
    <n v="213293"/>
    <s v="complete"/>
    <x v="9"/>
    <s v="Farah_7-B"/>
    <n v="2996"/>
    <n v="1"/>
    <n v="5992"/>
    <n v="100148835"/>
    <x v="0"/>
    <s v="\N"/>
    <n v="0"/>
    <s v="cod"/>
    <d v="2016-07-10T00:00:00"/>
    <s v="Net"/>
    <n v="2996"/>
    <n v="2016"/>
    <n v="7"/>
    <s v="2016-7"/>
    <d v="2023-07-16T00:00:00"/>
    <s v="FY17"/>
    <n v="723"/>
  </r>
  <r>
    <n v="213294"/>
    <s v="complete"/>
    <x v="9"/>
    <s v="Haier G20"/>
    <n v="4380"/>
    <n v="1"/>
    <n v="4380"/>
    <n v="100148836"/>
    <x v="3"/>
    <s v="\N"/>
    <n v="0"/>
    <s v="cod"/>
    <d v="2016-07-10T00:00:00"/>
    <s v="Net"/>
    <n v="4380"/>
    <n v="2016"/>
    <n v="7"/>
    <s v="2016-7"/>
    <d v="2023-07-16T00:00:00"/>
    <s v="FY17"/>
    <n v="760"/>
  </r>
  <r>
    <n v="213295"/>
    <s v="order_refunded"/>
    <x v="9"/>
    <s v="Dany72474879523146147852-1"/>
    <n v="350"/>
    <n v="1"/>
    <n v="350"/>
    <n v="100148837"/>
    <x v="11"/>
    <s v="\N"/>
    <n v="0"/>
    <s v="cod"/>
    <d v="2016-07-10T00:00:00"/>
    <s v="Valid"/>
    <n v="350"/>
    <n v="2016"/>
    <n v="7"/>
    <s v="2016-7"/>
    <d v="2023-07-16T00:00:00"/>
    <s v="FY17"/>
    <n v="766"/>
  </r>
  <r>
    <n v="213296"/>
    <s v="complete"/>
    <x v="9"/>
    <s v="UK_Ramdan Gift Box 2"/>
    <n v="925"/>
    <n v="1"/>
    <n v="575"/>
    <n v="100148838"/>
    <x v="8"/>
    <s v="C_Mux_33202"/>
    <n v="430.23"/>
    <s v="cod"/>
    <d v="2016-07-10T00:00:00"/>
    <s v="Net"/>
    <n v="925"/>
    <n v="2016"/>
    <n v="7"/>
    <s v="2016-7"/>
    <d v="2023-07-16T00:00:00"/>
    <s v="FY17"/>
    <n v="767"/>
  </r>
  <r>
    <n v="213297"/>
    <s v="complete"/>
    <x v="9"/>
    <s v="UK_Soan Papdi Chocolate 250 Gms"/>
    <n v="150"/>
    <n v="1"/>
    <n v="575"/>
    <n v="100148838"/>
    <x v="2"/>
    <s v="C_Mux_33202"/>
    <n v="69.77"/>
    <s v="cod"/>
    <d v="2016-07-10T00:00:00"/>
    <s v="Net"/>
    <n v="150"/>
    <n v="2016"/>
    <n v="7"/>
    <s v="2016-7"/>
    <d v="2023-07-16T00:00:00"/>
    <s v="FY17"/>
    <n v="767"/>
  </r>
  <r>
    <n v="213298"/>
    <s v="complete"/>
    <x v="9"/>
    <s v="JBS_WEN-062"/>
    <n v="3160"/>
    <n v="1"/>
    <n v="2660"/>
    <n v="100148839"/>
    <x v="5"/>
    <s v="\N"/>
    <n v="500"/>
    <s v="cod"/>
    <d v="2016-07-10T00:00:00"/>
    <s v="Net"/>
    <n v="3160"/>
    <n v="2016"/>
    <n v="7"/>
    <s v="2016-7"/>
    <d v="2023-07-16T00:00:00"/>
    <s v="FY17"/>
    <n v="364"/>
  </r>
  <r>
    <n v="213299"/>
    <s v="complete"/>
    <x v="9"/>
    <s v="AC_ac38d-black"/>
    <n v="999"/>
    <n v="1"/>
    <n v="999"/>
    <n v="100148840"/>
    <x v="0"/>
    <s v="\N"/>
    <n v="0"/>
    <s v="cod"/>
    <d v="2016-07-10T00:00:00"/>
    <s v="Net"/>
    <n v="999"/>
    <n v="2016"/>
    <n v="7"/>
    <s v="2016-7"/>
    <d v="2023-07-16T00:00:00"/>
    <s v="FY17"/>
    <n v="364"/>
  </r>
  <r>
    <n v="213300"/>
    <s v="complete"/>
    <x v="9"/>
    <s v="Al Muhafiz Sohan Halwa Almond"/>
    <n v="350"/>
    <n v="1"/>
    <n v="350"/>
    <n v="100148841"/>
    <x v="2"/>
    <s v="R80763"/>
    <n v="0"/>
    <s v="cod"/>
    <d v="2016-07-10T00:00:00"/>
    <s v="Net"/>
    <n v="350"/>
    <n v="2016"/>
    <n v="7"/>
    <s v="2016-7"/>
    <d v="2023-07-16T00:00:00"/>
    <s v="FY17"/>
    <n v="768"/>
  </r>
  <r>
    <n v="213301"/>
    <s v="complete"/>
    <x v="9"/>
    <s v="UK_Soan Papdi Original 250 Gms"/>
    <n v="150"/>
    <n v="1"/>
    <n v="150"/>
    <n v="100148842"/>
    <x v="2"/>
    <s v="\N"/>
    <n v="0"/>
    <s v="cod"/>
    <d v="2016-07-10T00:00:00"/>
    <s v="Net"/>
    <n v="150"/>
    <n v="2016"/>
    <n v="7"/>
    <s v="2016-7"/>
    <d v="2023-07-16T00:00:00"/>
    <s v="FY17"/>
    <n v="769"/>
  </r>
  <r>
    <n v="213302"/>
    <s v="complete"/>
    <x v="9"/>
    <s v="hol_D1"/>
    <n v="999"/>
    <n v="1"/>
    <n v="999"/>
    <n v="100148843"/>
    <x v="8"/>
    <s v="\N"/>
    <n v="0"/>
    <s v="cod"/>
    <d v="2016-07-10T00:00:00"/>
    <s v="Net"/>
    <n v="999"/>
    <n v="2016"/>
    <n v="7"/>
    <s v="2016-7"/>
    <d v="2023-07-16T00:00:00"/>
    <s v="FY17"/>
    <n v="770"/>
  </r>
  <r>
    <n v="213303"/>
    <s v="complete"/>
    <x v="9"/>
    <s v="Teenz_P-1006"/>
    <n v="2500"/>
    <n v="1"/>
    <n v="3219"/>
    <n v="100148844"/>
    <x v="0"/>
    <s v="\N"/>
    <n v="0"/>
    <s v="cod"/>
    <d v="2016-07-10T00:00:00"/>
    <s v="Net"/>
    <n v="2500"/>
    <n v="2016"/>
    <n v="7"/>
    <s v="2016-7"/>
    <d v="2023-07-16T00:00:00"/>
    <s v="FY17"/>
    <n v="771"/>
  </r>
  <r>
    <n v="213304"/>
    <s v="complete"/>
    <x v="9"/>
    <s v="ihijab_PN038"/>
    <n v="719"/>
    <n v="1"/>
    <n v="3219"/>
    <n v="100148844"/>
    <x v="0"/>
    <s v="\N"/>
    <n v="0"/>
    <s v="cod"/>
    <d v="2016-07-10T00:00:00"/>
    <s v="Net"/>
    <n v="719"/>
    <n v="2016"/>
    <n v="7"/>
    <s v="2016-7"/>
    <d v="2023-07-16T00:00:00"/>
    <s v="FY17"/>
    <n v="771"/>
  </r>
  <r>
    <n v="213305"/>
    <s v="order_refunded"/>
    <x v="9"/>
    <s v="Rajesh_RAJ020"/>
    <n v="875"/>
    <n v="1"/>
    <n v="0"/>
    <n v="100148845"/>
    <x v="9"/>
    <s v="\N"/>
    <n v="0"/>
    <s v="customercredit"/>
    <d v="2016-07-10T00:00:00"/>
    <s v="Valid"/>
    <n v="875"/>
    <n v="2016"/>
    <n v="7"/>
    <s v="2016-7"/>
    <d v="2023-07-16T00:00:00"/>
    <s v="FY17"/>
    <n v="772"/>
  </r>
  <r>
    <n v="213306"/>
    <s v="canceled"/>
    <x v="9"/>
    <s v="Getiit_Joy"/>
    <n v="3750"/>
    <n v="1"/>
    <n v="3750"/>
    <n v="100148846"/>
    <x v="6"/>
    <s v="\N"/>
    <n v="0"/>
    <s v="mygateway"/>
    <d v="2016-07-10T00:00:00"/>
    <s v="Gross"/>
    <n v="3750"/>
    <n v="2016"/>
    <n v="7"/>
    <s v="2016-7"/>
    <d v="2023-07-16T00:00:00"/>
    <s v="FY17"/>
    <n v="773"/>
  </r>
  <r>
    <n v="213307"/>
    <s v="complete"/>
    <x v="9"/>
    <s v="Audionic Max-550"/>
    <n v="3000"/>
    <n v="1"/>
    <n v="3000"/>
    <n v="100148847"/>
    <x v="10"/>
    <s v="\N"/>
    <n v="0"/>
    <s v="cod"/>
    <d v="2016-07-10T00:00:00"/>
    <s v="Net"/>
    <n v="3000"/>
    <n v="2016"/>
    <n v="7"/>
    <s v="2016-7"/>
    <d v="2023-07-16T00:00:00"/>
    <s v="FY17"/>
    <n v="774"/>
  </r>
  <r>
    <n v="213308"/>
    <s v="complete"/>
    <x v="9"/>
    <s v="Dawlance_MD 10 + DWB 600"/>
    <n v="8420"/>
    <n v="1"/>
    <n v="8420"/>
    <n v="100148848"/>
    <x v="8"/>
    <s v="\N"/>
    <n v="0"/>
    <s v="ublcreditcard"/>
    <d v="2016-07-10T00:00:00"/>
    <s v="Net"/>
    <n v="8420"/>
    <n v="2016"/>
    <n v="7"/>
    <s v="2016-7"/>
    <d v="2023-07-16T00:00:00"/>
    <s v="FY17"/>
    <n v="543"/>
  </r>
  <r>
    <n v="213309"/>
    <s v="complete"/>
    <x v="9"/>
    <s v="kcc_Buy 2 Frey Air Freshener &amp; Get 1 Kasual Body Spray Free"/>
    <n v="240"/>
    <n v="1"/>
    <n v="240"/>
    <n v="100148849"/>
    <x v="1"/>
    <n v="30967"/>
    <n v="0"/>
    <s v="cod"/>
    <d v="2016-07-10T00:00:00"/>
    <s v="Net"/>
    <n v="240"/>
    <n v="2016"/>
    <n v="7"/>
    <s v="2016-7"/>
    <d v="2023-07-16T00:00:00"/>
    <s v="FY17"/>
    <n v="775"/>
  </r>
  <r>
    <n v="213310"/>
    <s v="complete"/>
    <x v="9"/>
    <s v="HR_Heeng Jeera Peanuts 200g"/>
    <n v="180"/>
    <n v="1"/>
    <n v="180"/>
    <n v="100148850"/>
    <x v="2"/>
    <n v="30967"/>
    <n v="0"/>
    <s v="cod"/>
    <d v="2016-07-10T00:00:00"/>
    <s v="Net"/>
    <n v="180"/>
    <n v="2016"/>
    <n v="7"/>
    <s v="2016-7"/>
    <d v="2023-07-16T00:00:00"/>
    <s v="FY17"/>
    <n v="775"/>
  </r>
  <r>
    <n v="213311"/>
    <s v="complete"/>
    <x v="9"/>
    <s v="UK_Cake Rusk Cardamom 150 Gms"/>
    <n v="90"/>
    <n v="1"/>
    <n v="90"/>
    <n v="100148851"/>
    <x v="2"/>
    <n v="30967"/>
    <n v="0"/>
    <s v="cod"/>
    <d v="2016-07-10T00:00:00"/>
    <s v="Net"/>
    <n v="90"/>
    <n v="2016"/>
    <n v="7"/>
    <s v="2016-7"/>
    <d v="2023-07-16T00:00:00"/>
    <s v="FY17"/>
    <n v="775"/>
  </r>
  <r>
    <n v="213312"/>
    <s v="complete"/>
    <x v="9"/>
    <s v="RS_Habshi Halwa Tin"/>
    <n v="280"/>
    <n v="1"/>
    <n v="280"/>
    <n v="100148852"/>
    <x v="2"/>
    <s v="\N"/>
    <n v="0"/>
    <s v="cod"/>
    <d v="2016-07-10T00:00:00"/>
    <s v="Net"/>
    <n v="280"/>
    <n v="2016"/>
    <n v="7"/>
    <s v="2016-7"/>
    <d v="2023-07-16T00:00:00"/>
    <s v="FY17"/>
    <n v="776"/>
  </r>
  <r>
    <n v="213313"/>
    <s v="complete"/>
    <x v="9"/>
    <s v="HR_Masala Moong Dal 200g"/>
    <n v="200"/>
    <n v="1"/>
    <n v="200"/>
    <n v="100148853"/>
    <x v="2"/>
    <s v="\N"/>
    <n v="0"/>
    <s v="cod"/>
    <d v="2016-07-10T00:00:00"/>
    <s v="Net"/>
    <n v="200"/>
    <n v="2016"/>
    <n v="7"/>
    <s v="2016-7"/>
    <d v="2023-07-16T00:00:00"/>
    <s v="FY17"/>
    <n v="776"/>
  </r>
  <r>
    <n v="213314"/>
    <s v="complete"/>
    <x v="9"/>
    <s v="UK_Chum Chum Tin Pack  500 Gms"/>
    <n v="260"/>
    <n v="1"/>
    <n v="260"/>
    <n v="100148854"/>
    <x v="2"/>
    <s v="\N"/>
    <n v="0"/>
    <s v="cod"/>
    <d v="2016-07-10T00:00:00"/>
    <s v="Net"/>
    <n v="260"/>
    <n v="2016"/>
    <n v="7"/>
    <s v="2016-7"/>
    <d v="2023-07-16T00:00:00"/>
    <s v="FY17"/>
    <n v="776"/>
  </r>
  <r>
    <n v="213315"/>
    <s v="complete"/>
    <x v="9"/>
    <s v="UK_ Namkino Lajawab Mix 200 Gms"/>
    <n v="80"/>
    <n v="1"/>
    <n v="80"/>
    <n v="100148855"/>
    <x v="2"/>
    <s v="\N"/>
    <n v="0"/>
    <s v="cod"/>
    <d v="2016-07-10T00:00:00"/>
    <s v="Net"/>
    <n v="80"/>
    <n v="2016"/>
    <n v="7"/>
    <s v="2016-7"/>
    <d v="2023-07-16T00:00:00"/>
    <s v="FY17"/>
    <n v="777"/>
  </r>
  <r>
    <n v="213316"/>
    <s v="complete"/>
    <x v="9"/>
    <s v="Audionic Vision 9"/>
    <n v="4900"/>
    <n v="1"/>
    <n v="4900"/>
    <n v="100148856"/>
    <x v="11"/>
    <s v="\N"/>
    <n v="0"/>
    <s v="cod"/>
    <d v="2016-07-10T00:00:00"/>
    <s v="Net"/>
    <n v="4900"/>
    <n v="2016"/>
    <n v="7"/>
    <s v="2016-7"/>
    <d v="2023-07-16T00:00:00"/>
    <s v="FY17"/>
    <n v="778"/>
  </r>
  <r>
    <n v="213317"/>
    <s v="complete"/>
    <x v="10"/>
    <s v="MYWALET_MW-060-BROWN"/>
    <n v="626"/>
    <n v="1"/>
    <n v="626"/>
    <n v="100148857"/>
    <x v="6"/>
    <s v="Rwp-90927"/>
    <n v="0"/>
    <s v="cod"/>
    <d v="2016-07-11T00:00:00"/>
    <s v="Net"/>
    <n v="626"/>
    <n v="2016"/>
    <n v="7"/>
    <s v="2016-7"/>
    <d v="2023-07-16T00:00:00"/>
    <s v="FY17"/>
    <n v="779"/>
  </r>
  <r>
    <n v="213318"/>
    <s v="closed"/>
    <x v="10"/>
    <s v="MYWALET_MW-001-D2-BROWN"/>
    <n v="512"/>
    <n v="1"/>
    <n v="0"/>
    <n v="100148858"/>
    <x v="6"/>
    <s v="\N"/>
    <n v="0"/>
    <s v="productcredit"/>
    <d v="2016-07-11T00:00:00"/>
    <s v="Net"/>
    <n v="512"/>
    <n v="2016"/>
    <n v="7"/>
    <s v="2016-7"/>
    <d v="2023-07-16T00:00:00"/>
    <s v="FY17"/>
    <n v="780"/>
  </r>
  <r>
    <n v="213319"/>
    <s v="closed"/>
    <x v="10"/>
    <s v="JBS_SL-STOR-004"/>
    <n v="156"/>
    <n v="1"/>
    <n v="0"/>
    <n v="100148858"/>
    <x v="5"/>
    <s v="\N"/>
    <n v="0"/>
    <s v="productcredit"/>
    <d v="2016-07-11T00:00:00"/>
    <s v="Net"/>
    <n v="156"/>
    <n v="2016"/>
    <n v="7"/>
    <s v="2016-7"/>
    <d v="2023-07-16T00:00:00"/>
    <s v="FY17"/>
    <n v="780"/>
  </r>
  <r>
    <n v="213320"/>
    <s v="complete"/>
    <x v="10"/>
    <s v="Fpakistan_FP034"/>
    <n v="874"/>
    <n v="1"/>
    <n v="874"/>
    <n v="100148859"/>
    <x v="5"/>
    <s v="\N"/>
    <n v="0"/>
    <s v="cod"/>
    <d v="2016-07-11T00:00:00"/>
    <s v="Net"/>
    <n v="874"/>
    <n v="2016"/>
    <n v="7"/>
    <s v="2016-7"/>
    <d v="2023-07-16T00:00:00"/>
    <s v="FY17"/>
    <n v="781"/>
  </r>
  <r>
    <n v="213321"/>
    <s v="complete"/>
    <x v="10"/>
    <s v="Farah_2-A"/>
    <n v="2996"/>
    <n v="1"/>
    <n v="2996"/>
    <n v="100148860"/>
    <x v="0"/>
    <s v="\N"/>
    <n v="0"/>
    <s v="cod"/>
    <d v="2016-07-11T00:00:00"/>
    <s v="Net"/>
    <n v="2996"/>
    <n v="2016"/>
    <n v="7"/>
    <s v="2016-7"/>
    <d v="2023-07-16T00:00:00"/>
    <s v="FY17"/>
    <n v="782"/>
  </r>
  <r>
    <n v="213322"/>
    <s v="complete"/>
    <x v="10"/>
    <s v="HR_Pani Puri 360g"/>
    <n v="350"/>
    <n v="2"/>
    <n v="1445"/>
    <n v="100148861"/>
    <x v="2"/>
    <s v="\N"/>
    <n v="0"/>
    <s v="cod"/>
    <d v="2016-07-11T00:00:00"/>
    <s v="Net"/>
    <n v="700"/>
    <n v="2016"/>
    <n v="7"/>
    <s v="2016-7"/>
    <d v="2023-07-16T00:00:00"/>
    <s v="FY17"/>
    <n v="783"/>
  </r>
  <r>
    <n v="213323"/>
    <s v="complete"/>
    <x v="10"/>
    <s v="HR_Bhel Puri 200g"/>
    <n v="210"/>
    <n v="1"/>
    <n v="1445"/>
    <n v="100148861"/>
    <x v="2"/>
    <s v="\N"/>
    <n v="0"/>
    <s v="cod"/>
    <d v="2016-07-11T00:00:00"/>
    <s v="Net"/>
    <n v="210"/>
    <n v="2016"/>
    <n v="7"/>
    <s v="2016-7"/>
    <d v="2023-07-16T00:00:00"/>
    <s v="FY17"/>
    <n v="783"/>
  </r>
  <r>
    <n v="213324"/>
    <s v="complete"/>
    <x v="10"/>
    <s v="HR_Kaju Mixture 200g"/>
    <n v="335"/>
    <n v="1"/>
    <n v="1445"/>
    <n v="100148861"/>
    <x v="2"/>
    <s v="\N"/>
    <n v="0"/>
    <s v="cod"/>
    <d v="2016-07-11T00:00:00"/>
    <s v="Net"/>
    <n v="335"/>
    <n v="2016"/>
    <n v="7"/>
    <s v="2016-7"/>
    <d v="2023-07-16T00:00:00"/>
    <s v="FY17"/>
    <n v="783"/>
  </r>
  <r>
    <n v="213325"/>
    <s v="complete"/>
    <x v="10"/>
    <s v="HR_Moong Dal 200g"/>
    <n v="200"/>
    <n v="1"/>
    <n v="1445"/>
    <n v="100148861"/>
    <x v="2"/>
    <s v="\N"/>
    <n v="0"/>
    <s v="cod"/>
    <d v="2016-07-11T00:00:00"/>
    <s v="Net"/>
    <n v="200"/>
    <n v="2016"/>
    <n v="7"/>
    <s v="2016-7"/>
    <d v="2023-07-16T00:00:00"/>
    <s v="FY17"/>
    <n v="783"/>
  </r>
  <r>
    <n v="213326"/>
    <s v="complete"/>
    <x v="10"/>
    <s v="mm_AG-697"/>
    <n v="1870"/>
    <n v="1"/>
    <n v="1870"/>
    <n v="100148862"/>
    <x v="4"/>
    <s v="\N"/>
    <n v="0"/>
    <s v="cod"/>
    <d v="2016-07-11T00:00:00"/>
    <s v="Net"/>
    <n v="1870"/>
    <n v="2016"/>
    <n v="7"/>
    <s v="2016-7"/>
    <d v="2023-07-16T00:00:00"/>
    <s v="FY17"/>
    <n v="784"/>
  </r>
  <r>
    <n v="213327"/>
    <s v="complete"/>
    <x v="10"/>
    <s v="Rubian_usb-fan-08"/>
    <n v="699"/>
    <n v="1"/>
    <n v="699"/>
    <n v="100148863"/>
    <x v="4"/>
    <s v="\N"/>
    <n v="0"/>
    <s v="cod"/>
    <d v="2016-07-11T00:00:00"/>
    <s v="Net"/>
    <n v="699"/>
    <n v="2016"/>
    <n v="7"/>
    <s v="2016-7"/>
    <d v="2023-07-16T00:00:00"/>
    <s v="FY17"/>
    <n v="627"/>
  </r>
  <r>
    <n v="213328"/>
    <s v="complete"/>
    <x v="10"/>
    <s v="UK_Kala Jamun Tin Pack 500 Gms"/>
    <n v="260"/>
    <n v="1"/>
    <n v="780"/>
    <n v="100148864"/>
    <x v="2"/>
    <s v="\N"/>
    <n v="0"/>
    <s v="cod"/>
    <d v="2016-07-11T00:00:00"/>
    <s v="Net"/>
    <n v="260"/>
    <n v="2016"/>
    <n v="7"/>
    <s v="2016-7"/>
    <d v="2023-07-16T00:00:00"/>
    <s v="FY17"/>
    <n v="785"/>
  </r>
  <r>
    <n v="213329"/>
    <s v="complete"/>
    <x v="10"/>
    <s v="UK_Bangali Rasgulla Tin Pack  500 Gms"/>
    <n v="260"/>
    <n v="1"/>
    <n v="780"/>
    <n v="100148864"/>
    <x v="2"/>
    <s v="\N"/>
    <n v="0"/>
    <s v="cod"/>
    <d v="2016-07-11T00:00:00"/>
    <s v="Net"/>
    <n v="260"/>
    <n v="2016"/>
    <n v="7"/>
    <s v="2016-7"/>
    <d v="2023-07-16T00:00:00"/>
    <s v="FY17"/>
    <n v="785"/>
  </r>
  <r>
    <n v="213330"/>
    <s v="complete"/>
    <x v="10"/>
    <s v="UK_Chum Chum Tin Pack  500 Gms"/>
    <n v="260"/>
    <n v="1"/>
    <n v="780"/>
    <n v="100148864"/>
    <x v="2"/>
    <s v="\N"/>
    <n v="0"/>
    <s v="cod"/>
    <d v="2016-07-11T00:00:00"/>
    <s v="Net"/>
    <n v="260"/>
    <n v="2016"/>
    <n v="7"/>
    <s v="2016-7"/>
    <d v="2023-07-16T00:00:00"/>
    <s v="FY17"/>
    <n v="785"/>
  </r>
  <r>
    <n v="213331"/>
    <s v="order_refunded"/>
    <x v="10"/>
    <s v="VITAMIN_KOJIC ACID WHITENING CREAM"/>
    <n v="280"/>
    <n v="1"/>
    <n v="280"/>
    <n v="100148865"/>
    <x v="1"/>
    <s v="\N"/>
    <n v="0"/>
    <s v="cod"/>
    <d v="2016-07-11T00:00:00"/>
    <s v="Valid"/>
    <n v="280"/>
    <n v="2016"/>
    <n v="7"/>
    <s v="2016-7"/>
    <d v="2023-07-16T00:00:00"/>
    <s v="FY17"/>
    <n v="786"/>
  </r>
  <r>
    <n v="213332"/>
    <s v="complete"/>
    <x v="10"/>
    <s v="BK1010200BR"/>
    <n v="99"/>
    <n v="1"/>
    <n v="99"/>
    <n v="100148866"/>
    <x v="2"/>
    <s v="\N"/>
    <n v="0"/>
    <s v="cod"/>
    <d v="2016-07-11T00:00:00"/>
    <s v="Net"/>
    <n v="99"/>
    <n v="2016"/>
    <n v="7"/>
    <s v="2016-7"/>
    <d v="2023-07-16T00:00:00"/>
    <s v="FY17"/>
    <n v="787"/>
  </r>
  <r>
    <n v="213333"/>
    <s v="canceled"/>
    <x v="10"/>
    <s v="HOS_JLSW100"/>
    <n v="2995"/>
    <n v="1"/>
    <n v="7815"/>
    <n v="100148867"/>
    <x v="1"/>
    <s v="\N"/>
    <n v="0"/>
    <s v="ublcreditcard"/>
    <d v="2016-07-11T00:00:00"/>
    <s v="Gross"/>
    <n v="2995"/>
    <n v="2016"/>
    <n v="7"/>
    <s v="2016-7"/>
    <d v="2023-07-16T00:00:00"/>
    <s v="FY17"/>
    <n v="788"/>
  </r>
  <r>
    <n v="213334"/>
    <s v="canceled"/>
    <x v="10"/>
    <s v="HOS_DVFCWW100"/>
    <n v="3000"/>
    <n v="1"/>
    <n v="7815"/>
    <n v="100148867"/>
    <x v="1"/>
    <s v="\N"/>
    <n v="0"/>
    <s v="ublcreditcard"/>
    <d v="2016-07-11T00:00:00"/>
    <s v="Gross"/>
    <n v="3000"/>
    <n v="2016"/>
    <n v="7"/>
    <s v="2016-7"/>
    <d v="2023-07-16T00:00:00"/>
    <s v="FY17"/>
    <n v="788"/>
  </r>
  <r>
    <n v="213335"/>
    <s v="canceled"/>
    <x v="10"/>
    <s v="mau_118103"/>
    <n v="970"/>
    <n v="1"/>
    <n v="7815"/>
    <n v="100148867"/>
    <x v="1"/>
    <s v="\N"/>
    <n v="0"/>
    <s v="ublcreditcard"/>
    <d v="2016-07-11T00:00:00"/>
    <s v="Gross"/>
    <n v="970"/>
    <n v="2016"/>
    <n v="7"/>
    <s v="2016-7"/>
    <d v="2023-07-16T00:00:00"/>
    <s v="FY17"/>
    <n v="788"/>
  </r>
  <r>
    <n v="213336"/>
    <s v="canceled"/>
    <x v="10"/>
    <s v="Oriflame_30719"/>
    <n v="850"/>
    <n v="1"/>
    <n v="7815"/>
    <n v="100148867"/>
    <x v="1"/>
    <s v="\N"/>
    <n v="0"/>
    <s v="ublcreditcard"/>
    <d v="2016-07-11T00:00:00"/>
    <s v="Gross"/>
    <n v="850"/>
    <n v="2016"/>
    <n v="7"/>
    <s v="2016-7"/>
    <d v="2023-07-16T00:00:00"/>
    <s v="FY17"/>
    <n v="788"/>
  </r>
  <r>
    <n v="213337"/>
    <s v="complete"/>
    <x v="10"/>
    <s v="vitamin_Super Ginseng 800"/>
    <n v="800"/>
    <n v="1"/>
    <n v="800"/>
    <n v="100148868"/>
    <x v="13"/>
    <s v="\N"/>
    <n v="0"/>
    <s v="cod"/>
    <d v="2016-07-11T00:00:00"/>
    <s v="Net"/>
    <n v="800"/>
    <n v="2016"/>
    <n v="7"/>
    <s v="2016-7"/>
    <d v="2023-07-16T00:00:00"/>
    <s v="FY17"/>
    <n v="789"/>
  </r>
  <r>
    <n v="213338"/>
    <s v="order_refunded"/>
    <x v="10"/>
    <s v="bed&amp;rest_Danika 3D"/>
    <n v="630"/>
    <n v="2"/>
    <n v="1260"/>
    <n v="100148869"/>
    <x v="5"/>
    <s v="\N"/>
    <n v="0"/>
    <s v="cod"/>
    <d v="2016-07-11T00:00:00"/>
    <s v="Valid"/>
    <n v="1260"/>
    <n v="2016"/>
    <n v="7"/>
    <s v="2016-7"/>
    <d v="2023-07-16T00:00:00"/>
    <s v="FY17"/>
    <n v="790"/>
  </r>
  <r>
    <n v="213339"/>
    <s v="complete"/>
    <x v="10"/>
    <s v="kcc_glamour deal"/>
    <n v="320"/>
    <n v="1"/>
    <n v="320"/>
    <n v="100148870"/>
    <x v="1"/>
    <s v="GUJ-102771"/>
    <n v="0"/>
    <s v="cod"/>
    <d v="2016-07-11T00:00:00"/>
    <s v="Net"/>
    <n v="320"/>
    <n v="2016"/>
    <n v="7"/>
    <s v="2016-7"/>
    <d v="2023-07-16T00:00:00"/>
    <s v="FY17"/>
    <n v="791"/>
  </r>
  <r>
    <n v="213340"/>
    <s v="complete"/>
    <x v="10"/>
    <s v="QMobile Noir Z10"/>
    <n v="16500"/>
    <n v="1"/>
    <n v="16500"/>
    <n v="100148871"/>
    <x v="3"/>
    <s v="C-ISB-34710"/>
    <n v="0"/>
    <s v="cod"/>
    <d v="2016-07-11T00:00:00"/>
    <s v="Net"/>
    <n v="16500"/>
    <n v="2016"/>
    <n v="7"/>
    <s v="2016-7"/>
    <d v="2023-07-16T00:00:00"/>
    <s v="FY17"/>
    <n v="35"/>
  </r>
  <r>
    <n v="213341"/>
    <s v="complete"/>
    <x v="10"/>
    <s v="kcc_Buy 2 Frey Air Freshener &amp; Get 1 Kasual Body Spray Free"/>
    <n v="240"/>
    <n v="1"/>
    <n v="240"/>
    <n v="100148872"/>
    <x v="1"/>
    <s v="C-MUX-47614"/>
    <n v="0"/>
    <s v="cod"/>
    <d v="2016-07-11T00:00:00"/>
    <s v="Net"/>
    <n v="240"/>
    <n v="2016"/>
    <n v="7"/>
    <s v="2016-7"/>
    <d v="2023-07-16T00:00:00"/>
    <s v="FY17"/>
    <n v="43"/>
  </r>
  <r>
    <n v="213342"/>
    <s v="order_refunded"/>
    <x v="10"/>
    <s v="kcc_Buy 2 Frey Air Freshener &amp; Get 1 Kasual Body Spray Free"/>
    <n v="240"/>
    <n v="1"/>
    <n v="240"/>
    <n v="100148873"/>
    <x v="1"/>
    <s v="C-GUJ-106193"/>
    <n v="0"/>
    <s v="cod"/>
    <d v="2016-07-11T00:00:00"/>
    <s v="Valid"/>
    <n v="240"/>
    <n v="2016"/>
    <n v="7"/>
    <s v="2016-7"/>
    <d v="2023-07-16T00:00:00"/>
    <s v="FY17"/>
    <n v="137"/>
  </r>
  <r>
    <n v="213343"/>
    <s v="complete"/>
    <x v="10"/>
    <s v="kcc_krone deal"/>
    <n v="360"/>
    <n v="1"/>
    <n v="360"/>
    <n v="100148874"/>
    <x v="1"/>
    <s v="C SKZ 41328"/>
    <n v="0"/>
    <s v="cod"/>
    <d v="2016-07-11T00:00:00"/>
    <s v="Net"/>
    <n v="360"/>
    <n v="2016"/>
    <n v="7"/>
    <s v="2016-7"/>
    <d v="2023-07-16T00:00:00"/>
    <s v="FY17"/>
    <n v="56"/>
  </r>
  <r>
    <n v="213344"/>
    <s v="order_refunded"/>
    <x v="10"/>
    <s v="kcc_glamour deal"/>
    <n v="320"/>
    <n v="1"/>
    <n v="320"/>
    <n v="100148875"/>
    <x v="1"/>
    <s v="C-GUJ-106193"/>
    <n v="0"/>
    <s v="cod"/>
    <d v="2016-07-11T00:00:00"/>
    <s v="Valid"/>
    <n v="320"/>
    <n v="2016"/>
    <n v="7"/>
    <s v="2016-7"/>
    <d v="2023-07-16T00:00:00"/>
    <s v="FY17"/>
    <n v="137"/>
  </r>
  <r>
    <n v="213345"/>
    <s v="order_refunded"/>
    <x v="10"/>
    <s v="kcc_krone deal"/>
    <n v="360"/>
    <n v="1"/>
    <n v="360"/>
    <n v="100148876"/>
    <x v="1"/>
    <s v="C-GUJ-106193"/>
    <n v="0"/>
    <s v="cod"/>
    <d v="2016-07-11T00:00:00"/>
    <s v="Valid"/>
    <n v="360"/>
    <n v="2016"/>
    <n v="7"/>
    <s v="2016-7"/>
    <d v="2023-07-16T00:00:00"/>
    <s v="FY17"/>
    <n v="137"/>
  </r>
  <r>
    <n v="213346"/>
    <s v="complete"/>
    <x v="10"/>
    <s v="UK_Soan Papdi Original 250 Gms"/>
    <n v="150"/>
    <n v="1"/>
    <n v="150"/>
    <n v="100148877"/>
    <x v="2"/>
    <s v="\N"/>
    <n v="0"/>
    <s v="cod"/>
    <d v="2016-07-11T00:00:00"/>
    <s v="Net"/>
    <n v="150"/>
    <n v="2016"/>
    <n v="7"/>
    <s v="2016-7"/>
    <d v="2023-07-16T00:00:00"/>
    <s v="FY17"/>
    <n v="792"/>
  </r>
  <r>
    <n v="213347"/>
    <s v="canceled"/>
    <x v="10"/>
    <s v="Rubian_usb-lamp-fan"/>
    <n v="499"/>
    <n v="1"/>
    <n v="499"/>
    <n v="100148878"/>
    <x v="4"/>
    <s v="\N"/>
    <n v="0"/>
    <s v="cod"/>
    <d v="2016-07-11T00:00:00"/>
    <s v="Gross"/>
    <n v="499"/>
    <n v="2016"/>
    <n v="7"/>
    <s v="2016-7"/>
    <d v="2023-07-16T00:00:00"/>
    <s v="FY17"/>
    <n v="793"/>
  </r>
  <r>
    <n v="213348"/>
    <s v="order_refunded"/>
    <x v="10"/>
    <s v="s_tv_KDL-43W800C"/>
    <n v="95360"/>
    <n v="1"/>
    <n v="95360"/>
    <n v="100148879"/>
    <x v="10"/>
    <s v="R-LHC-104132"/>
    <n v="0"/>
    <s v="cod"/>
    <d v="2016-07-11T00:00:00"/>
    <s v="Valid"/>
    <n v="95360"/>
    <n v="2016"/>
    <n v="7"/>
    <s v="2016-7"/>
    <d v="2023-07-16T00:00:00"/>
    <s v="FY17"/>
    <n v="794"/>
  </r>
  <r>
    <n v="213349"/>
    <s v="order_refunded"/>
    <x v="10"/>
    <s v="closecomfort_PC8"/>
    <n v="29000"/>
    <n v="1"/>
    <n v="29000"/>
    <n v="100148880"/>
    <x v="4"/>
    <s v="C-MUX-104970"/>
    <n v="0"/>
    <s v="cod"/>
    <d v="2016-07-11T00:00:00"/>
    <s v="Valid"/>
    <n v="29000"/>
    <n v="2016"/>
    <n v="7"/>
    <s v="2016-7"/>
    <d v="2023-07-16T00:00:00"/>
    <s v="FY17"/>
    <n v="795"/>
  </r>
  <r>
    <n v="213350"/>
    <s v="order_refunded"/>
    <x v="10"/>
    <s v="Xenium_TG-201653"/>
    <n v="300"/>
    <n v="1"/>
    <n v="300"/>
    <n v="100148881"/>
    <x v="3"/>
    <s v="R-KHS-103982"/>
    <n v="0"/>
    <s v="cod"/>
    <d v="2016-07-11T00:00:00"/>
    <s v="Valid"/>
    <n v="300"/>
    <n v="2016"/>
    <n v="7"/>
    <s v="2016-7"/>
    <d v="2023-07-16T00:00:00"/>
    <s v="FY17"/>
    <n v="106"/>
  </r>
  <r>
    <n v="213351"/>
    <s v="order_refunded"/>
    <x v="10"/>
    <s v="kcc_krone deal"/>
    <n v="360"/>
    <n v="1"/>
    <n v="360"/>
    <n v="100148882"/>
    <x v="1"/>
    <s v="C-GUJ-42532"/>
    <n v="0"/>
    <s v="cod"/>
    <d v="2016-07-11T00:00:00"/>
    <s v="Valid"/>
    <n v="360"/>
    <n v="2016"/>
    <n v="7"/>
    <s v="2016-7"/>
    <d v="2023-07-16T00:00:00"/>
    <s v="FY17"/>
    <n v="137"/>
  </r>
  <r>
    <n v="213352"/>
    <s v="complete"/>
    <x v="10"/>
    <s v="Rajesh_RAJ001"/>
    <n v="1300"/>
    <n v="1"/>
    <n v="1300"/>
    <n v="100148883"/>
    <x v="5"/>
    <s v="C-LHC-34292"/>
    <n v="0"/>
    <s v="cod"/>
    <d v="2016-07-11T00:00:00"/>
    <s v="Net"/>
    <n v="1300"/>
    <n v="2016"/>
    <n v="7"/>
    <s v="2016-7"/>
    <d v="2023-07-16T00:00:00"/>
    <s v="FY17"/>
    <n v="163"/>
  </r>
  <r>
    <n v="213353"/>
    <s v="complete"/>
    <x v="10"/>
    <s v="Al Muhafiz Sohan Halwa Almond"/>
    <n v="350"/>
    <n v="1"/>
    <n v="350"/>
    <n v="100148884"/>
    <x v="2"/>
    <s v="R-PEW-104414"/>
    <n v="0"/>
    <s v="cod"/>
    <d v="2016-07-11T00:00:00"/>
    <s v="Net"/>
    <n v="350"/>
    <n v="2016"/>
    <n v="7"/>
    <s v="2016-7"/>
    <d v="2023-07-16T00:00:00"/>
    <s v="FY17"/>
    <n v="230"/>
  </r>
  <r>
    <n v="213354"/>
    <s v="order_refunded"/>
    <x v="10"/>
    <s v="Dany_6954217552453"/>
    <n v="6900"/>
    <n v="1"/>
    <n v="6900"/>
    <n v="100148885"/>
    <x v="3"/>
    <s v="R-isb-57478"/>
    <n v="0"/>
    <s v="cod"/>
    <d v="2016-07-11T00:00:00"/>
    <s v="Valid"/>
    <n v="6900"/>
    <n v="2016"/>
    <n v="7"/>
    <s v="2016-7"/>
    <d v="2023-07-16T00:00:00"/>
    <s v="FY17"/>
    <n v="101"/>
  </r>
  <r>
    <n v="213355"/>
    <s v="complete"/>
    <x v="10"/>
    <s v="Al Muhafiz Sohan Halwa Almond"/>
    <n v="350"/>
    <n v="1"/>
    <n v="350"/>
    <n v="100148886"/>
    <x v="2"/>
    <s v="R-PEW-104414"/>
    <n v="0"/>
    <s v="cod"/>
    <d v="2016-07-11T00:00:00"/>
    <s v="Net"/>
    <n v="350"/>
    <n v="2016"/>
    <n v="7"/>
    <s v="2016-7"/>
    <d v="2023-07-16T00:00:00"/>
    <s v="FY17"/>
    <n v="230"/>
  </r>
  <r>
    <n v="213356"/>
    <s v="complete"/>
    <x v="10"/>
    <s v="BO_blocks-small-1"/>
    <n v="290"/>
    <n v="1"/>
    <n v="170"/>
    <n v="100148887"/>
    <x v="7"/>
    <s v="\N"/>
    <n v="156.76"/>
    <s v="cod"/>
    <d v="2016-07-11T00:00:00"/>
    <s v="Net"/>
    <n v="290"/>
    <n v="2016"/>
    <n v="7"/>
    <s v="2016-7"/>
    <d v="2023-07-16T00:00:00"/>
    <s v="FY17"/>
    <n v="360"/>
  </r>
  <r>
    <n v="213357"/>
    <s v="complete"/>
    <x v="10"/>
    <s v="UK_Namkino All In One 200 Gms"/>
    <n v="80"/>
    <n v="1"/>
    <n v="170"/>
    <n v="100148887"/>
    <x v="2"/>
    <s v="\N"/>
    <n v="43.24"/>
    <s v="cod"/>
    <d v="2016-07-11T00:00:00"/>
    <s v="Net"/>
    <n v="80"/>
    <n v="2016"/>
    <n v="7"/>
    <s v="2016-7"/>
    <d v="2023-07-16T00:00:00"/>
    <s v="FY17"/>
    <n v="360"/>
  </r>
  <r>
    <n v="213358"/>
    <s v="complete"/>
    <x v="10"/>
    <s v="ISN's 100% Whey Protein - Pack of 2"/>
    <n v="4500"/>
    <n v="1"/>
    <n v="4500"/>
    <n v="100148888"/>
    <x v="13"/>
    <s v="\N"/>
    <n v="0"/>
    <s v="cod"/>
    <d v="2016-07-11T00:00:00"/>
    <s v="Net"/>
    <n v="4500"/>
    <n v="2016"/>
    <n v="7"/>
    <s v="2016-7"/>
    <d v="2023-07-16T00:00:00"/>
    <s v="FY17"/>
    <n v="796"/>
  </r>
  <r>
    <n v="213359"/>
    <s v="complete"/>
    <x v="10"/>
    <s v="Al Muhafiz Sohan Halwa Almond"/>
    <n v="350"/>
    <n v="1"/>
    <n v="350"/>
    <n v="100148889"/>
    <x v="2"/>
    <s v="R-PEW-104414"/>
    <n v="0"/>
    <s v="cod"/>
    <d v="2016-07-11T00:00:00"/>
    <s v="Net"/>
    <n v="350"/>
    <n v="2016"/>
    <n v="7"/>
    <s v="2016-7"/>
    <d v="2023-07-16T00:00:00"/>
    <s v="FY17"/>
    <n v="230"/>
  </r>
  <r>
    <n v="213360"/>
    <s v="refund"/>
    <x v="10"/>
    <s v="RUB_Kingston_16 gb USB Flash drive"/>
    <n v="700"/>
    <n v="1"/>
    <n v="0"/>
    <n v="100148890"/>
    <x v="11"/>
    <s v="\N"/>
    <n v="0"/>
    <s v="customercredit"/>
    <d v="2016-07-11T00:00:00"/>
    <s v="Valid"/>
    <n v="700"/>
    <n v="2016"/>
    <n v="7"/>
    <s v="2016-7"/>
    <d v="2023-07-16T00:00:00"/>
    <s v="FY17"/>
    <n v="797"/>
  </r>
  <r>
    <n v="213361"/>
    <s v="complete"/>
    <x v="10"/>
    <s v="QmobileNoir i1"/>
    <n v="6390"/>
    <n v="1"/>
    <n v="6390"/>
    <n v="100148891"/>
    <x v="3"/>
    <s v="C-HDD-44781"/>
    <n v="0"/>
    <s v="cod"/>
    <d v="2016-07-11T00:00:00"/>
    <s v="Net"/>
    <n v="6390"/>
    <n v="2016"/>
    <n v="7"/>
    <s v="2016-7"/>
    <d v="2023-07-16T00:00:00"/>
    <s v="FY17"/>
    <n v="64"/>
  </r>
  <r>
    <n v="213362"/>
    <s v="complete"/>
    <x v="10"/>
    <s v="samsung_ EO-EG920BW_75"/>
    <n v="1490"/>
    <n v="1"/>
    <n v="1490"/>
    <n v="100148892"/>
    <x v="3"/>
    <s v="\N"/>
    <n v="0"/>
    <s v="cod"/>
    <d v="2016-07-11T00:00:00"/>
    <s v="Net"/>
    <n v="1490"/>
    <n v="2016"/>
    <n v="7"/>
    <s v="2016-7"/>
    <d v="2023-07-16T00:00:00"/>
    <s v="FY17"/>
    <n v="798"/>
  </r>
  <r>
    <n v="213363"/>
    <s v="complete"/>
    <x v="10"/>
    <s v="Haier G20"/>
    <n v="4380"/>
    <n v="1"/>
    <n v="4380"/>
    <n v="100148893"/>
    <x v="3"/>
    <s v="C-MUX-33202"/>
    <n v="0"/>
    <s v="cod"/>
    <d v="2016-07-11T00:00:00"/>
    <s v="Net"/>
    <n v="4380"/>
    <n v="2016"/>
    <n v="7"/>
    <s v="2016-7"/>
    <d v="2023-07-16T00:00:00"/>
    <s v="FY17"/>
    <n v="767"/>
  </r>
  <r>
    <n v="213364"/>
    <s v="complete"/>
    <x v="10"/>
    <s v="AKL_A131130466_SS-177_Grey"/>
    <n v="2695"/>
    <n v="1"/>
    <n v="2195"/>
    <n v="100148894"/>
    <x v="0"/>
    <s v="\N"/>
    <n v="500"/>
    <s v="cod"/>
    <d v="2016-07-11T00:00:00"/>
    <s v="Net"/>
    <n v="2695"/>
    <n v="2016"/>
    <n v="7"/>
    <s v="2016-7"/>
    <d v="2023-07-16T00:00:00"/>
    <s v="FY17"/>
    <n v="799"/>
  </r>
  <r>
    <n v="213365"/>
    <s v="complete"/>
    <x v="10"/>
    <s v="kcc_blaze"/>
    <n v="140"/>
    <n v="1"/>
    <n v="140"/>
    <n v="100148895"/>
    <x v="1"/>
    <s v="R-UET-50615"/>
    <n v="0"/>
    <s v="cod"/>
    <d v="2016-07-11T00:00:00"/>
    <s v="Net"/>
    <n v="140"/>
    <n v="2016"/>
    <n v="7"/>
    <s v="2016-7"/>
    <d v="2023-07-16T00:00:00"/>
    <s v="FY17"/>
    <n v="800"/>
  </r>
  <r>
    <n v="213366"/>
    <s v="order_refunded"/>
    <x v="10"/>
    <s v="MYWALET_MW-033-D1-BLACK"/>
    <n v="1082"/>
    <n v="1"/>
    <n v="1082"/>
    <n v="100148896"/>
    <x v="6"/>
    <s v="R-RWP-103991"/>
    <n v="0"/>
    <s v="cod"/>
    <d v="2016-07-11T00:00:00"/>
    <s v="Valid"/>
    <n v="1082"/>
    <n v="2016"/>
    <n v="7"/>
    <s v="2016-7"/>
    <d v="2023-07-16T00:00:00"/>
    <s v="FY17"/>
    <n v="66"/>
  </r>
  <r>
    <n v="213367"/>
    <s v="complete"/>
    <x v="10"/>
    <s v="AKL_A131128760_SS-21_Black"/>
    <n v="3975"/>
    <n v="1"/>
    <n v="3475"/>
    <n v="100148897"/>
    <x v="0"/>
    <s v="\N"/>
    <n v="500"/>
    <s v="cod"/>
    <d v="2016-07-11T00:00:00"/>
    <s v="Net"/>
    <n v="3975"/>
    <n v="2016"/>
    <n v="7"/>
    <s v="2016-7"/>
    <d v="2023-07-16T00:00:00"/>
    <s v="FY17"/>
    <n v="799"/>
  </r>
  <r>
    <n v="213368"/>
    <s v="canceled"/>
    <x v="10"/>
    <s v="HR_Falahari Mixture 200g"/>
    <n v="210"/>
    <n v="1"/>
    <n v="6051"/>
    <n v="100148898"/>
    <x v="2"/>
    <s v="\N"/>
    <n v="0"/>
    <s v="cod"/>
    <d v="2016-07-11T00:00:00"/>
    <s v="Gross"/>
    <n v="210"/>
    <n v="2016"/>
    <n v="7"/>
    <s v="2016-7"/>
    <d v="2023-07-16T00:00:00"/>
    <s v="FY17"/>
    <n v="251"/>
  </r>
  <r>
    <n v="213369"/>
    <s v="canceled"/>
    <x v="10"/>
    <s v="UK_Cake Rusk Original 700 Gms"/>
    <n v="355"/>
    <n v="1"/>
    <n v="6051"/>
    <n v="100148898"/>
    <x v="2"/>
    <s v="\N"/>
    <n v="0"/>
    <s v="cod"/>
    <d v="2016-07-11T00:00:00"/>
    <s v="Gross"/>
    <n v="355"/>
    <n v="2016"/>
    <n v="7"/>
    <s v="2016-7"/>
    <d v="2023-07-16T00:00:00"/>
    <s v="FY17"/>
    <n v="251"/>
  </r>
  <r>
    <n v="213370"/>
    <s v="canceled"/>
    <x v="10"/>
    <s v="UK_Cake Rusk Original 150 Gms"/>
    <n v="90"/>
    <n v="1"/>
    <n v="6051"/>
    <n v="100148898"/>
    <x v="2"/>
    <s v="\N"/>
    <n v="0"/>
    <s v="cod"/>
    <d v="2016-07-11T00:00:00"/>
    <s v="Gross"/>
    <n v="90"/>
    <n v="2016"/>
    <n v="7"/>
    <s v="2016-7"/>
    <d v="2023-07-16T00:00:00"/>
    <s v="FY17"/>
    <n v="251"/>
  </r>
  <r>
    <n v="213371"/>
    <s v="canceled"/>
    <x v="10"/>
    <s v="UK_Cake Rusk Cardamom 150 Gms"/>
    <n v="90"/>
    <n v="1"/>
    <n v="6051"/>
    <n v="100148898"/>
    <x v="2"/>
    <s v="\N"/>
    <n v="0"/>
    <s v="cod"/>
    <d v="2016-07-11T00:00:00"/>
    <s v="Gross"/>
    <n v="90"/>
    <n v="2016"/>
    <n v="7"/>
    <s v="2016-7"/>
    <d v="2023-07-16T00:00:00"/>
    <s v="FY17"/>
    <n v="251"/>
  </r>
  <r>
    <n v="213372"/>
    <s v="canceled"/>
    <x v="10"/>
    <s v="UK_Namkino Mix Nimco 5 Pcs Gift Pack"/>
    <n v="495"/>
    <n v="1"/>
    <n v="6051"/>
    <n v="100148898"/>
    <x v="2"/>
    <s v="\N"/>
    <n v="0"/>
    <s v="cod"/>
    <d v="2016-07-11T00:00:00"/>
    <s v="Gross"/>
    <n v="495"/>
    <n v="2016"/>
    <n v="7"/>
    <s v="2016-7"/>
    <d v="2023-07-16T00:00:00"/>
    <s v="FY17"/>
    <n v="251"/>
  </r>
  <r>
    <n v="213373"/>
    <s v="canceled"/>
    <x v="10"/>
    <s v="UK_Cake Rusk Sugar Free 350 Gms"/>
    <n v="290"/>
    <n v="1"/>
    <n v="6051"/>
    <n v="100148898"/>
    <x v="2"/>
    <s v="\N"/>
    <n v="0"/>
    <s v="cod"/>
    <d v="2016-07-11T00:00:00"/>
    <s v="Gross"/>
    <n v="290"/>
    <n v="2016"/>
    <n v="7"/>
    <s v="2016-7"/>
    <d v="2023-07-16T00:00:00"/>
    <s v="FY17"/>
    <n v="251"/>
  </r>
  <r>
    <n v="213374"/>
    <s v="canceled"/>
    <x v="10"/>
    <s v="UK_Gift Box Kaju Katli 500 Gms"/>
    <n v="665"/>
    <n v="1"/>
    <n v="6051"/>
    <n v="100148898"/>
    <x v="2"/>
    <s v="\N"/>
    <n v="0"/>
    <s v="cod"/>
    <d v="2016-07-11T00:00:00"/>
    <s v="Gross"/>
    <n v="665"/>
    <n v="2016"/>
    <n v="7"/>
    <s v="2016-7"/>
    <d v="2023-07-16T00:00:00"/>
    <s v="FY17"/>
    <n v="251"/>
  </r>
  <r>
    <n v="213375"/>
    <s v="canceled"/>
    <x v="10"/>
    <s v="UK_Gift Box Soghaat 500 Gms"/>
    <n v="465"/>
    <n v="1"/>
    <n v="6051"/>
    <n v="100148898"/>
    <x v="2"/>
    <s v="\N"/>
    <n v="0"/>
    <s v="cod"/>
    <d v="2016-07-11T00:00:00"/>
    <s v="Gross"/>
    <n v="465"/>
    <n v="2016"/>
    <n v="7"/>
    <s v="2016-7"/>
    <d v="2023-07-16T00:00:00"/>
    <s v="FY17"/>
    <n v="251"/>
  </r>
  <r>
    <n v="213376"/>
    <s v="canceled"/>
    <x v="10"/>
    <s v="UK_Gift Box Kaju Katli 300 Gms"/>
    <n v="400"/>
    <n v="1"/>
    <n v="6051"/>
    <n v="100148898"/>
    <x v="2"/>
    <s v="\N"/>
    <n v="0"/>
    <s v="cod"/>
    <d v="2016-07-11T00:00:00"/>
    <s v="Gross"/>
    <n v="400"/>
    <n v="2016"/>
    <n v="7"/>
    <s v="2016-7"/>
    <d v="2023-07-16T00:00:00"/>
    <s v="FY17"/>
    <n v="251"/>
  </r>
  <r>
    <n v="213377"/>
    <s v="canceled"/>
    <x v="10"/>
    <s v="RS_Double Delight"/>
    <n v="380"/>
    <n v="1"/>
    <n v="6051"/>
    <n v="100148898"/>
    <x v="2"/>
    <s v="\N"/>
    <n v="0"/>
    <s v="cod"/>
    <d v="2016-07-11T00:00:00"/>
    <s v="Gross"/>
    <n v="380"/>
    <n v="2016"/>
    <n v="7"/>
    <s v="2016-7"/>
    <d v="2023-07-16T00:00:00"/>
    <s v="FY17"/>
    <n v="251"/>
  </r>
  <r>
    <n v="213378"/>
    <s v="canceled"/>
    <x v="10"/>
    <s v="RS_Honey Dry Fruit Halwa"/>
    <n v="325"/>
    <n v="1"/>
    <n v="6051"/>
    <n v="100148898"/>
    <x v="2"/>
    <s v="\N"/>
    <n v="0"/>
    <s v="cod"/>
    <d v="2016-07-11T00:00:00"/>
    <s v="Gross"/>
    <n v="325"/>
    <n v="2016"/>
    <n v="7"/>
    <s v="2016-7"/>
    <d v="2023-07-16T00:00:00"/>
    <s v="FY17"/>
    <n v="251"/>
  </r>
  <r>
    <n v="213379"/>
    <s v="canceled"/>
    <x v="10"/>
    <s v="cr_ALMOND SALTED-200 GM"/>
    <n v="400"/>
    <n v="1"/>
    <n v="6051"/>
    <n v="100148898"/>
    <x v="2"/>
    <s v="\N"/>
    <n v="0"/>
    <s v="cod"/>
    <d v="2016-07-11T00:00:00"/>
    <s v="Gross"/>
    <n v="400"/>
    <n v="2016"/>
    <n v="7"/>
    <s v="2016-7"/>
    <d v="2023-07-16T00:00:00"/>
    <s v="FY17"/>
    <n v="251"/>
  </r>
  <r>
    <n v="213380"/>
    <s v="canceled"/>
    <x v="10"/>
    <s v="cr_ALMOND PLAIN-200 GM"/>
    <n v="410"/>
    <n v="1"/>
    <n v="6051"/>
    <n v="100148898"/>
    <x v="2"/>
    <s v="\N"/>
    <n v="0"/>
    <s v="cod"/>
    <d v="2016-07-11T00:00:00"/>
    <s v="Gross"/>
    <n v="410"/>
    <n v="2016"/>
    <n v="7"/>
    <s v="2016-7"/>
    <d v="2023-07-16T00:00:00"/>
    <s v="FY17"/>
    <n v="251"/>
  </r>
  <r>
    <n v="213381"/>
    <s v="canceled"/>
    <x v="10"/>
    <s v="cr_CASHEW NUT ROASTED-200 GM"/>
    <n v="375"/>
    <n v="1"/>
    <n v="6051"/>
    <n v="100148898"/>
    <x v="2"/>
    <s v="\N"/>
    <n v="0"/>
    <s v="cod"/>
    <d v="2016-07-11T00:00:00"/>
    <s v="Gross"/>
    <n v="375"/>
    <n v="2016"/>
    <n v="7"/>
    <s v="2016-7"/>
    <d v="2023-07-16T00:00:00"/>
    <s v="FY17"/>
    <n v="251"/>
  </r>
  <r>
    <n v="213382"/>
    <s v="canceled"/>
    <x v="10"/>
    <s v="osaka_5.5W LED BULB"/>
    <n v="242"/>
    <n v="1"/>
    <n v="6051"/>
    <n v="100148898"/>
    <x v="4"/>
    <s v="\N"/>
    <n v="0"/>
    <s v="cod"/>
    <d v="2016-07-11T00:00:00"/>
    <s v="Gross"/>
    <n v="242"/>
    <n v="2016"/>
    <n v="7"/>
    <s v="2016-7"/>
    <d v="2023-07-16T00:00:00"/>
    <s v="FY17"/>
    <n v="251"/>
  </r>
  <r>
    <n v="213383"/>
    <s v="canceled"/>
    <x v="10"/>
    <s v="osaka_12.5W LED BULB"/>
    <n v="327"/>
    <n v="1"/>
    <n v="6051"/>
    <n v="100148898"/>
    <x v="4"/>
    <s v="\N"/>
    <n v="0"/>
    <s v="cod"/>
    <d v="2016-07-11T00:00:00"/>
    <s v="Gross"/>
    <n v="327"/>
    <n v="2016"/>
    <n v="7"/>
    <s v="2016-7"/>
    <d v="2023-07-16T00:00:00"/>
    <s v="FY17"/>
    <n v="251"/>
  </r>
  <r>
    <n v="213384"/>
    <s v="canceled"/>
    <x v="10"/>
    <s v="osaka_24W SPIRAL"/>
    <n v="151"/>
    <n v="1"/>
    <n v="6051"/>
    <n v="100148898"/>
    <x v="4"/>
    <s v="\N"/>
    <n v="0"/>
    <s v="cod"/>
    <d v="2016-07-11T00:00:00"/>
    <s v="Gross"/>
    <n v="151"/>
    <n v="2016"/>
    <n v="7"/>
    <s v="2016-7"/>
    <d v="2023-07-16T00:00:00"/>
    <s v="FY17"/>
    <n v="251"/>
  </r>
  <r>
    <n v="213385"/>
    <s v="canceled"/>
    <x v="10"/>
    <s v="osaka_15W SPIRAL "/>
    <n v="133"/>
    <n v="1"/>
    <n v="6051"/>
    <n v="100148898"/>
    <x v="4"/>
    <s v="\N"/>
    <n v="0"/>
    <s v="cod"/>
    <d v="2016-07-11T00:00:00"/>
    <s v="Gross"/>
    <n v="133"/>
    <n v="2016"/>
    <n v="7"/>
    <s v="2016-7"/>
    <d v="2023-07-16T00:00:00"/>
    <s v="FY17"/>
    <n v="251"/>
  </r>
  <r>
    <n v="213386"/>
    <s v="canceled"/>
    <x v="10"/>
    <s v="osaka_11W SPIRAL "/>
    <n v="124"/>
    <n v="2"/>
    <n v="6051"/>
    <n v="100148898"/>
    <x v="4"/>
    <s v="\N"/>
    <n v="0"/>
    <s v="cod"/>
    <d v="2016-07-11T00:00:00"/>
    <s v="Gross"/>
    <n v="248"/>
    <n v="2016"/>
    <n v="7"/>
    <s v="2016-7"/>
    <d v="2023-07-16T00:00:00"/>
    <s v="FY17"/>
    <n v="251"/>
  </r>
  <r>
    <n v="213387"/>
    <s v="order_refunded"/>
    <x v="10"/>
    <s v="Eco Star_32U557"/>
    <n v="20104"/>
    <n v="1"/>
    <n v="20104"/>
    <n v="100148899"/>
    <x v="10"/>
    <s v="\N"/>
    <n v="0"/>
    <s v="cod"/>
    <d v="2016-07-11T00:00:00"/>
    <s v="Valid"/>
    <n v="20104"/>
    <n v="2016"/>
    <n v="7"/>
    <s v="2016-7"/>
    <d v="2023-07-16T00:00:00"/>
    <s v="FY17"/>
    <n v="801"/>
  </r>
  <r>
    <n v="213388"/>
    <s v="canceled"/>
    <x v="10"/>
    <s v="osaka_24W SPIRAL"/>
    <n v="151"/>
    <n v="7"/>
    <n v="1057"/>
    <n v="100148900"/>
    <x v="4"/>
    <s v="\N"/>
    <n v="0"/>
    <s v="cod"/>
    <d v="2016-07-11T00:00:00"/>
    <s v="Gross"/>
    <n v="1057"/>
    <n v="2016"/>
    <n v="7"/>
    <s v="2016-7"/>
    <d v="2023-07-16T00:00:00"/>
    <s v="FY17"/>
    <n v="251"/>
  </r>
  <r>
    <n v="213389"/>
    <s v="complete"/>
    <x v="10"/>
    <s v="b&amp;d_White Light Weight Iron  F150"/>
    <n v="2325"/>
    <n v="1"/>
    <n v="2325"/>
    <n v="100148901"/>
    <x v="4"/>
    <s v="R-KHC-50744"/>
    <n v="0"/>
    <s v="cod"/>
    <d v="2016-07-11T00:00:00"/>
    <s v="Net"/>
    <n v="2325"/>
    <n v="2016"/>
    <n v="7"/>
    <s v="2016-7"/>
    <d v="2023-07-16T00:00:00"/>
    <s v="FY17"/>
    <n v="802"/>
  </r>
  <r>
    <n v="213390"/>
    <s v="order_refunded"/>
    <x v="10"/>
    <s v="Nokia 215"/>
    <n v="3915"/>
    <n v="1"/>
    <n v="3915"/>
    <n v="100148902"/>
    <x v="3"/>
    <s v="R-RWP-103991"/>
    <n v="0"/>
    <s v="cod"/>
    <d v="2016-07-11T00:00:00"/>
    <s v="Valid"/>
    <n v="3915"/>
    <n v="2016"/>
    <n v="7"/>
    <s v="2016-7"/>
    <d v="2023-07-16T00:00:00"/>
    <s v="FY17"/>
    <n v="66"/>
  </r>
  <r>
    <n v="213391"/>
    <s v="complete"/>
    <x v="10"/>
    <s v="Huawei P8 lite"/>
    <n v="19370"/>
    <n v="1"/>
    <n v="19370"/>
    <n v="100148903"/>
    <x v="3"/>
    <s v="C-RWP-31924"/>
    <n v="0"/>
    <s v="cod"/>
    <d v="2016-07-11T00:00:00"/>
    <s v="Net"/>
    <n v="19370"/>
    <n v="2016"/>
    <n v="7"/>
    <s v="2016-7"/>
    <d v="2023-07-16T00:00:00"/>
    <s v="FY17"/>
    <n v="220"/>
  </r>
  <r>
    <n v="213392"/>
    <s v="canceled"/>
    <x v="10"/>
    <s v="mitsubhisi_1.0 Ton - SRK-13CMK"/>
    <n v="45215"/>
    <n v="1"/>
    <n v="45215"/>
    <n v="100148904"/>
    <x v="4"/>
    <s v="R-isb-57478"/>
    <n v="0"/>
    <s v="cod"/>
    <d v="2016-07-11T00:00:00"/>
    <s v="Gross"/>
    <n v="45215"/>
    <n v="2016"/>
    <n v="7"/>
    <s v="2016-7"/>
    <d v="2023-07-16T00:00:00"/>
    <s v="FY17"/>
    <n v="803"/>
  </r>
  <r>
    <n v="213393"/>
    <s v="complete"/>
    <x v="10"/>
    <s v="b&amp;d_Heavy Weight Iron F500"/>
    <n v="2285"/>
    <n v="1"/>
    <n v="2285"/>
    <n v="100148905"/>
    <x v="4"/>
    <s v="R-RWP-103991"/>
    <n v="0"/>
    <s v="cod"/>
    <d v="2016-07-11T00:00:00"/>
    <s v="Net"/>
    <n v="2285"/>
    <n v="2016"/>
    <n v="7"/>
    <s v="2016-7"/>
    <d v="2023-07-16T00:00:00"/>
    <s v="FY17"/>
    <n v="66"/>
  </r>
  <r>
    <n v="213394"/>
    <s v="canceled"/>
    <x v="10"/>
    <s v="UK_Namkino All In One 200 Gms"/>
    <n v="80"/>
    <n v="1"/>
    <n v="80"/>
    <n v="100148906"/>
    <x v="2"/>
    <s v="\N"/>
    <n v="0"/>
    <s v="cod"/>
    <d v="2016-07-11T00:00:00"/>
    <s v="Gross"/>
    <n v="80"/>
    <n v="2016"/>
    <n v="7"/>
    <s v="2016-7"/>
    <d v="2023-07-16T00:00:00"/>
    <s v="FY17"/>
    <n v="256"/>
  </r>
  <r>
    <n v="213396"/>
    <s v="canceled"/>
    <x v="10"/>
    <s v="osaka_24W SPIRAL"/>
    <n v="151"/>
    <n v="7"/>
    <n v="1057"/>
    <n v="100148908"/>
    <x v="4"/>
    <s v="\N"/>
    <n v="0"/>
    <s v="cod"/>
    <d v="2016-07-11T00:00:00"/>
    <s v="Gross"/>
    <n v="1057"/>
    <n v="2016"/>
    <n v="7"/>
    <s v="2016-7"/>
    <d v="2023-07-16T00:00:00"/>
    <s v="FY17"/>
    <n v="251"/>
  </r>
  <r>
    <n v="213395"/>
    <s v="complete"/>
    <x v="10"/>
    <s v="osaka_24W SPIRAL"/>
    <n v="151"/>
    <n v="7"/>
    <n v="557"/>
    <n v="100148907"/>
    <x v="4"/>
    <s v="\N"/>
    <n v="500"/>
    <s v="cod"/>
    <d v="2016-07-11T00:00:00"/>
    <s v="Net"/>
    <n v="1057"/>
    <n v="2016"/>
    <n v="7"/>
    <s v="2016-7"/>
    <d v="2023-07-16T00:00:00"/>
    <s v="FY17"/>
    <n v="804"/>
  </r>
  <r>
    <n v="213397"/>
    <s v="complete"/>
    <x v="10"/>
    <s v="UK_Namkino All In One 200 Gms"/>
    <n v="80"/>
    <n v="1"/>
    <n v="80"/>
    <n v="100148909"/>
    <x v="2"/>
    <n v="102795"/>
    <n v="0"/>
    <s v="cod"/>
    <d v="2016-07-11T00:00:00"/>
    <s v="Net"/>
    <n v="80"/>
    <n v="2016"/>
    <n v="7"/>
    <s v="2016-7"/>
    <d v="2023-07-16T00:00:00"/>
    <s v="FY17"/>
    <n v="256"/>
  </r>
  <r>
    <n v="213398"/>
    <s v="complete"/>
    <x v="10"/>
    <s v="Al Muhafiz Sohan Halwa Almond"/>
    <n v="350"/>
    <n v="1"/>
    <n v="350"/>
    <n v="100148910"/>
    <x v="2"/>
    <s v="\N"/>
    <n v="0"/>
    <s v="cod"/>
    <d v="2016-07-11T00:00:00"/>
    <s v="Net"/>
    <n v="350"/>
    <n v="2016"/>
    <n v="7"/>
    <s v="2016-7"/>
    <d v="2023-07-16T00:00:00"/>
    <s v="FY17"/>
    <n v="805"/>
  </r>
  <r>
    <n v="213399"/>
    <s v="complete"/>
    <x v="10"/>
    <s v="Huawei Y221"/>
    <n v="4530"/>
    <n v="1"/>
    <n v="4030"/>
    <n v="100148911"/>
    <x v="3"/>
    <s v="\N"/>
    <n v="500"/>
    <s v="cod"/>
    <d v="2016-07-11T00:00:00"/>
    <s v="Net"/>
    <n v="4530"/>
    <n v="2016"/>
    <n v="7"/>
    <s v="2016-7"/>
    <d v="2023-07-16T00:00:00"/>
    <s v="FY17"/>
    <n v="799"/>
  </r>
  <r>
    <n v="213400"/>
    <s v="complete"/>
    <x v="10"/>
    <s v="kcc_krone deal"/>
    <n v="360"/>
    <n v="1"/>
    <n v="360"/>
    <n v="100148912"/>
    <x v="1"/>
    <s v="R-Guj-51944"/>
    <n v="0"/>
    <s v="cod"/>
    <d v="2016-07-11T00:00:00"/>
    <s v="Net"/>
    <n v="360"/>
    <n v="2016"/>
    <n v="7"/>
    <s v="2016-7"/>
    <d v="2023-07-16T00:00:00"/>
    <s v="FY17"/>
    <n v="806"/>
  </r>
  <r>
    <n v="213401"/>
    <s v="complete"/>
    <x v="10"/>
    <s v="Al Muhafiz Sohan Halwa Almond"/>
    <n v="350"/>
    <n v="1"/>
    <n v="350"/>
    <n v="100148913"/>
    <x v="2"/>
    <s v="\N"/>
    <n v="0"/>
    <s v="cod"/>
    <d v="2016-07-11T00:00:00"/>
    <s v="Net"/>
    <n v="350"/>
    <n v="2016"/>
    <n v="7"/>
    <s v="2016-7"/>
    <d v="2023-07-16T00:00:00"/>
    <s v="FY17"/>
    <n v="807"/>
  </r>
  <r>
    <n v="213402"/>
    <s v="complete"/>
    <x v="10"/>
    <s v="Turbo_100157"/>
    <n v="379"/>
    <n v="1"/>
    <n v="379"/>
    <n v="100148914"/>
    <x v="5"/>
    <s v="C-LHC-40161"/>
    <n v="0"/>
    <s v="cod"/>
    <d v="2016-07-11T00:00:00"/>
    <s v="Net"/>
    <n v="379"/>
    <n v="2016"/>
    <n v="7"/>
    <s v="2016-7"/>
    <d v="2023-07-16T00:00:00"/>
    <s v="FY17"/>
    <n v="163"/>
  </r>
  <r>
    <n v="213403"/>
    <s v="complete"/>
    <x v="10"/>
    <s v="pak_C-5"/>
    <n v="1106"/>
    <n v="1"/>
    <n v="1106"/>
    <n v="100148915"/>
    <x v="5"/>
    <s v="\N"/>
    <n v="0"/>
    <s v="cod"/>
    <d v="2016-07-11T00:00:00"/>
    <s v="Net"/>
    <n v="1106"/>
    <n v="2016"/>
    <n v="7"/>
    <s v="2016-7"/>
    <d v="2023-07-16T00:00:00"/>
    <s v="FY17"/>
    <n v="36"/>
  </r>
  <r>
    <n v="213404"/>
    <s v="order_refunded"/>
    <x v="10"/>
    <s v="stinnos_957"/>
    <n v="1700"/>
    <n v="1"/>
    <n v="1700"/>
    <n v="100148916"/>
    <x v="7"/>
    <s v="R-skz104411"/>
    <n v="0"/>
    <s v="cod"/>
    <d v="2016-07-11T00:00:00"/>
    <s v="Valid"/>
    <n v="1700"/>
    <n v="2016"/>
    <n v="7"/>
    <s v="2016-7"/>
    <d v="2023-07-16T00:00:00"/>
    <s v="FY17"/>
    <n v="262"/>
  </r>
  <r>
    <n v="213405"/>
    <s v="complete"/>
    <x v="10"/>
    <s v="UC_SP-065-XL"/>
    <n v="700"/>
    <n v="1"/>
    <n v="0"/>
    <n v="100148917"/>
    <x v="6"/>
    <s v="R-PEW-104414"/>
    <n v="0"/>
    <s v="customercredit"/>
    <d v="2016-07-11T00:00:00"/>
    <s v="Net"/>
    <n v="700"/>
    <n v="2016"/>
    <n v="7"/>
    <s v="2016-7"/>
    <d v="2023-07-16T00:00:00"/>
    <s v="FY17"/>
    <n v="230"/>
  </r>
  <r>
    <n v="213407"/>
    <s v="order_refunded"/>
    <x v="10"/>
    <s v="kcc_krone deal"/>
    <n v="360"/>
    <n v="1"/>
    <n v="360"/>
    <n v="100148918"/>
    <x v="1"/>
    <s v="C-ISB-47491"/>
    <n v="0"/>
    <s v="cod"/>
    <d v="2016-07-11T00:00:00"/>
    <s v="Valid"/>
    <n v="360"/>
    <n v="2016"/>
    <n v="7"/>
    <s v="2016-7"/>
    <d v="2023-07-16T00:00:00"/>
    <s v="FY17"/>
    <n v="35"/>
  </r>
  <r>
    <n v="213408"/>
    <s v="complete"/>
    <x v="10"/>
    <s v="kcc_krone deal"/>
    <n v="360"/>
    <n v="1"/>
    <n v="360"/>
    <n v="100148919"/>
    <x v="1"/>
    <s v="R-FSD-58130"/>
    <n v="0"/>
    <s v="cod"/>
    <d v="2016-07-11T00:00:00"/>
    <s v="Net"/>
    <n v="360"/>
    <n v="2016"/>
    <n v="7"/>
    <s v="2016-7"/>
    <d v="2023-07-16T00:00:00"/>
    <s v="FY17"/>
    <n v="20"/>
  </r>
  <r>
    <n v="213409"/>
    <s v="complete"/>
    <x v="10"/>
    <s v="kcc_krone deal"/>
    <n v="360"/>
    <n v="1"/>
    <n v="360"/>
    <n v="100148920"/>
    <x v="1"/>
    <s v="R-Guj-51944"/>
    <n v="0"/>
    <s v="cod"/>
    <d v="2016-07-11T00:00:00"/>
    <s v="Net"/>
    <n v="360"/>
    <n v="2016"/>
    <n v="7"/>
    <s v="2016-7"/>
    <d v="2023-07-16T00:00:00"/>
    <s v="FY17"/>
    <n v="806"/>
  </r>
  <r>
    <n v="213410"/>
    <s v="complete"/>
    <x v="10"/>
    <s v="Al Muhafiz Sohan Halwa Almond"/>
    <n v="350"/>
    <n v="2"/>
    <n v="700"/>
    <n v="100148921"/>
    <x v="2"/>
    <s v="\N"/>
    <n v="0"/>
    <s v="cod"/>
    <d v="2016-07-11T00:00:00"/>
    <s v="Net"/>
    <n v="700"/>
    <n v="2016"/>
    <n v="7"/>
    <s v="2016-7"/>
    <d v="2023-07-16T00:00:00"/>
    <s v="FY17"/>
    <n v="808"/>
  </r>
  <r>
    <n v="213411"/>
    <s v="complete"/>
    <x v="10"/>
    <s v="J&amp;J_JJPS-001S"/>
    <n v="495"/>
    <n v="1"/>
    <n v="495"/>
    <n v="100148922"/>
    <x v="7"/>
    <s v="R-RWP-103991"/>
    <n v="0"/>
    <s v="cod"/>
    <d v="2016-07-11T00:00:00"/>
    <s v="Net"/>
    <n v="495"/>
    <n v="2016"/>
    <n v="7"/>
    <s v="2016-7"/>
    <d v="2023-07-16T00:00:00"/>
    <s v="FY17"/>
    <n v="66"/>
  </r>
  <r>
    <n v="213412"/>
    <s v="complete"/>
    <x v="10"/>
    <s v="crest_Pelikano Junior Fountain Pen"/>
    <n v="700"/>
    <n v="1"/>
    <n v="700"/>
    <n v="100148923"/>
    <x v="15"/>
    <s v="\N"/>
    <n v="0"/>
    <s v="cod"/>
    <d v="2016-07-11T00:00:00"/>
    <s v="Net"/>
    <n v="700"/>
    <n v="2016"/>
    <n v="7"/>
    <s v="2016-7"/>
    <d v="2023-07-16T00:00:00"/>
    <s v="FY17"/>
    <n v="809"/>
  </r>
  <r>
    <n v="213413"/>
    <s v="complete"/>
    <x v="10"/>
    <s v="anex_AG 18"/>
    <n v="950"/>
    <n v="1"/>
    <n v="950"/>
    <n v="100148924"/>
    <x v="5"/>
    <n v="80226"/>
    <n v="0"/>
    <s v="cod"/>
    <d v="2016-07-11T00:00:00"/>
    <s v="Net"/>
    <n v="950"/>
    <n v="2016"/>
    <n v="7"/>
    <s v="2016-7"/>
    <d v="2023-07-16T00:00:00"/>
    <s v="FY17"/>
    <n v="151"/>
  </r>
  <r>
    <n v="213414"/>
    <s v="complete"/>
    <x v="10"/>
    <s v="ISN's 100% Whey Protein - Pack of 2"/>
    <n v="4500"/>
    <n v="1"/>
    <n v="4500"/>
    <n v="100148925"/>
    <x v="13"/>
    <s v="\N"/>
    <n v="0"/>
    <s v="cod"/>
    <d v="2016-07-11T00:00:00"/>
    <s v="Net"/>
    <n v="4500"/>
    <n v="2016"/>
    <n v="7"/>
    <s v="2016-7"/>
    <d v="2023-07-16T00:00:00"/>
    <s v="FY17"/>
    <n v="810"/>
  </r>
  <r>
    <n v="213415"/>
    <s v="order_refunded"/>
    <x v="10"/>
    <s v="test_tcsconnect"/>
    <n v="2"/>
    <n v="1"/>
    <n v="973"/>
    <n v="100148926"/>
    <x v="8"/>
    <s v="\N"/>
    <n v="0"/>
    <s v="cod"/>
    <d v="2016-07-11T00:00:00"/>
    <s v="Valid"/>
    <n v="2"/>
    <n v="2016"/>
    <n v="7"/>
    <s v="2016-7"/>
    <d v="2023-07-16T00:00:00"/>
    <s v="FY17"/>
    <n v="83"/>
  </r>
  <r>
    <n v="213416"/>
    <s v="order_refunded"/>
    <x v="10"/>
    <s v="Test Hazir Product 2-Karachi"/>
    <n v="5"/>
    <n v="1"/>
    <n v="973"/>
    <n v="100148926"/>
    <x v="8"/>
    <s v="\N"/>
    <n v="0"/>
    <s v="cod"/>
    <d v="2016-07-11T00:00:00"/>
    <s v="Valid"/>
    <n v="5"/>
    <n v="2016"/>
    <n v="7"/>
    <s v="2016-7"/>
    <d v="2023-07-16T00:00:00"/>
    <s v="FY17"/>
    <n v="83"/>
  </r>
  <r>
    <n v="213418"/>
    <s v="order_refunded"/>
    <x v="10"/>
    <s v="test_tcsconnect1"/>
    <n v="1"/>
    <n v="1"/>
    <n v="973"/>
    <n v="100148926"/>
    <x v="8"/>
    <s v="\N"/>
    <n v="0"/>
    <s v="cod"/>
    <d v="2016-07-11T00:00:00"/>
    <s v="Valid"/>
    <n v="1"/>
    <n v="2016"/>
    <n v="7"/>
    <s v="2016-7"/>
    <d v="2023-07-16T00:00:00"/>
    <s v="FY17"/>
    <n v="83"/>
  </r>
  <r>
    <n v="213419"/>
    <s v="order_refunded"/>
    <x v="10"/>
    <s v="Test Hazir Product-Karachi"/>
    <n v="5"/>
    <n v="1"/>
    <n v="973"/>
    <n v="100148926"/>
    <x v="8"/>
    <s v="\N"/>
    <n v="0"/>
    <s v="cod"/>
    <d v="2016-07-11T00:00:00"/>
    <s v="Valid"/>
    <n v="5"/>
    <n v="2016"/>
    <n v="7"/>
    <s v="2016-7"/>
    <d v="2023-07-16T00:00:00"/>
    <s v="FY17"/>
    <n v="83"/>
  </r>
  <r>
    <n v="213421"/>
    <s v="order_refunded"/>
    <x v="10"/>
    <s v="test-product-00"/>
    <n v="5"/>
    <n v="1"/>
    <n v="973"/>
    <n v="100148926"/>
    <x v="8"/>
    <s v="\N"/>
    <n v="0"/>
    <s v="cod"/>
    <d v="2016-07-11T00:00:00"/>
    <s v="Valid"/>
    <n v="5"/>
    <n v="2016"/>
    <n v="7"/>
    <s v="2016-7"/>
    <d v="2023-07-16T00:00:00"/>
    <s v="FY17"/>
    <n v="83"/>
  </r>
  <r>
    <n v="213422"/>
    <s v="order_refunded"/>
    <x v="10"/>
    <s v="RS_Honey Dry Fruit Halwa"/>
    <n v="325"/>
    <n v="1"/>
    <n v="973"/>
    <n v="100148926"/>
    <x v="2"/>
    <s v="\N"/>
    <n v="0"/>
    <s v="cod"/>
    <d v="2016-07-11T00:00:00"/>
    <s v="Valid"/>
    <n v="325"/>
    <n v="2016"/>
    <n v="7"/>
    <s v="2016-7"/>
    <d v="2023-07-16T00:00:00"/>
    <s v="FY17"/>
    <n v="83"/>
  </r>
  <r>
    <n v="213423"/>
    <s v="order_refunded"/>
    <x v="10"/>
    <s v="RS_Sohan Halwa Tin"/>
    <n v="300"/>
    <n v="1"/>
    <n v="973"/>
    <n v="100148926"/>
    <x v="2"/>
    <s v="\N"/>
    <n v="0"/>
    <s v="cod"/>
    <d v="2016-07-11T00:00:00"/>
    <s v="Valid"/>
    <n v="300"/>
    <n v="2016"/>
    <n v="7"/>
    <s v="2016-7"/>
    <d v="2023-07-16T00:00:00"/>
    <s v="FY17"/>
    <n v="83"/>
  </r>
  <r>
    <n v="213424"/>
    <s v="order_refunded"/>
    <x v="10"/>
    <s v="RS_Baklawa 500gm"/>
    <n v="330"/>
    <n v="1"/>
    <n v="973"/>
    <n v="100148926"/>
    <x v="2"/>
    <s v="\N"/>
    <n v="0"/>
    <s v="cod"/>
    <d v="2016-07-11T00:00:00"/>
    <s v="Valid"/>
    <n v="330"/>
    <n v="2016"/>
    <n v="7"/>
    <s v="2016-7"/>
    <d v="2023-07-16T00:00:00"/>
    <s v="FY17"/>
    <n v="83"/>
  </r>
  <r>
    <n v="213425"/>
    <s v="complete"/>
    <x v="10"/>
    <s v="J&amp;J_JJFC-012"/>
    <n v="395"/>
    <n v="1"/>
    <n v="395"/>
    <n v="100148927"/>
    <x v="7"/>
    <s v="R-RWP-103991"/>
    <n v="0"/>
    <s v="cod"/>
    <d v="2016-07-11T00:00:00"/>
    <s v="Net"/>
    <n v="395"/>
    <n v="2016"/>
    <n v="7"/>
    <s v="2016-7"/>
    <d v="2023-07-16T00:00:00"/>
    <s v="FY17"/>
    <n v="66"/>
  </r>
  <r>
    <n v="213426"/>
    <s v="complete"/>
    <x v="10"/>
    <s v="AKL_DL-07-BROWN"/>
    <n v="1499"/>
    <n v="1"/>
    <n v="0"/>
    <n v="100148928"/>
    <x v="0"/>
    <s v="R-LHW-104415"/>
    <n v="0"/>
    <s v="customercredit"/>
    <d v="2016-07-11T00:00:00"/>
    <s v="Net"/>
    <n v="1499"/>
    <n v="2016"/>
    <n v="7"/>
    <s v="2016-7"/>
    <d v="2023-07-16T00:00:00"/>
    <s v="FY17"/>
    <n v="811"/>
  </r>
  <r>
    <n v="213427"/>
    <s v="complete"/>
    <x v="10"/>
    <s v="J&amp;J_JJFC-004"/>
    <n v="395"/>
    <n v="1"/>
    <n v="395"/>
    <n v="100148929"/>
    <x v="7"/>
    <s v="R-RWP-103991"/>
    <n v="0"/>
    <s v="cod"/>
    <d v="2016-07-11T00:00:00"/>
    <s v="Net"/>
    <n v="395"/>
    <n v="2016"/>
    <n v="7"/>
    <s v="2016-7"/>
    <d v="2023-07-16T00:00:00"/>
    <s v="FY17"/>
    <n v="66"/>
  </r>
  <r>
    <n v="213428"/>
    <s v="complete"/>
    <x v="10"/>
    <s v="HR_Soan Papdi 500g"/>
    <n v="655"/>
    <n v="1"/>
    <n v="0"/>
    <n v="100148930"/>
    <x v="2"/>
    <s v="R-PEW-104414"/>
    <n v="0"/>
    <s v="customercredit"/>
    <d v="2016-07-11T00:00:00"/>
    <s v="Net"/>
    <n v="655"/>
    <n v="2016"/>
    <n v="7"/>
    <s v="2016-7"/>
    <d v="2023-07-16T00:00:00"/>
    <s v="FY17"/>
    <n v="230"/>
  </r>
  <r>
    <n v="213429"/>
    <s v="complete"/>
    <x v="10"/>
    <s v="RS_Nan Khatai"/>
    <n v="210"/>
    <n v="1"/>
    <n v="210"/>
    <n v="100148931"/>
    <x v="2"/>
    <s v="\N"/>
    <n v="0"/>
    <s v="cod"/>
    <d v="2016-07-11T00:00:00"/>
    <s v="Net"/>
    <n v="210"/>
    <n v="2016"/>
    <n v="7"/>
    <s v="2016-7"/>
    <d v="2023-07-16T00:00:00"/>
    <s v="FY17"/>
    <n v="812"/>
  </r>
  <r>
    <n v="213430"/>
    <s v="order_refunded"/>
    <x v="10"/>
    <s v="test_tcsconnect"/>
    <n v="2"/>
    <n v="1"/>
    <n v="973"/>
    <n v="100148932"/>
    <x v="8"/>
    <s v="\N"/>
    <n v="0"/>
    <s v="cod"/>
    <d v="2016-07-11T00:00:00"/>
    <s v="Valid"/>
    <n v="2"/>
    <n v="2016"/>
    <n v="7"/>
    <s v="2016-7"/>
    <d v="2023-07-16T00:00:00"/>
    <s v="FY17"/>
    <n v="83"/>
  </r>
  <r>
    <n v="213431"/>
    <s v="order_refunded"/>
    <x v="10"/>
    <s v="Test Hazir Product 2-Karachi"/>
    <n v="5"/>
    <n v="1"/>
    <n v="973"/>
    <n v="100148932"/>
    <x v="8"/>
    <s v="\N"/>
    <n v="0"/>
    <s v="cod"/>
    <d v="2016-07-11T00:00:00"/>
    <s v="Valid"/>
    <n v="5"/>
    <n v="2016"/>
    <n v="7"/>
    <s v="2016-7"/>
    <d v="2023-07-16T00:00:00"/>
    <s v="FY17"/>
    <n v="83"/>
  </r>
  <r>
    <n v="213433"/>
    <s v="order_refunded"/>
    <x v="10"/>
    <s v="test_tcsconnect1"/>
    <n v="1"/>
    <n v="1"/>
    <n v="973"/>
    <n v="100148932"/>
    <x v="8"/>
    <s v="\N"/>
    <n v="0"/>
    <s v="cod"/>
    <d v="2016-07-11T00:00:00"/>
    <s v="Valid"/>
    <n v="1"/>
    <n v="2016"/>
    <n v="7"/>
    <s v="2016-7"/>
    <d v="2023-07-16T00:00:00"/>
    <s v="FY17"/>
    <n v="83"/>
  </r>
  <r>
    <n v="213434"/>
    <s v="order_refunded"/>
    <x v="10"/>
    <s v="Test Hazir Product-Karachi"/>
    <n v="5"/>
    <n v="1"/>
    <n v="973"/>
    <n v="100148932"/>
    <x v="8"/>
    <s v="\N"/>
    <n v="0"/>
    <s v="cod"/>
    <d v="2016-07-11T00:00:00"/>
    <s v="Valid"/>
    <n v="5"/>
    <n v="2016"/>
    <n v="7"/>
    <s v="2016-7"/>
    <d v="2023-07-16T00:00:00"/>
    <s v="FY17"/>
    <n v="83"/>
  </r>
  <r>
    <n v="213436"/>
    <s v="order_refunded"/>
    <x v="10"/>
    <s v="test-product-00"/>
    <n v="5"/>
    <n v="1"/>
    <n v="973"/>
    <n v="100148932"/>
    <x v="8"/>
    <s v="\N"/>
    <n v="0"/>
    <s v="cod"/>
    <d v="2016-07-11T00:00:00"/>
    <s v="Valid"/>
    <n v="5"/>
    <n v="2016"/>
    <n v="7"/>
    <s v="2016-7"/>
    <d v="2023-07-16T00:00:00"/>
    <s v="FY17"/>
    <n v="83"/>
  </r>
  <r>
    <n v="213437"/>
    <s v="order_refunded"/>
    <x v="10"/>
    <s v="RS_Honey Dry Fruit Halwa"/>
    <n v="325"/>
    <n v="1"/>
    <n v="973"/>
    <n v="100148932"/>
    <x v="2"/>
    <s v="\N"/>
    <n v="0"/>
    <s v="cod"/>
    <d v="2016-07-11T00:00:00"/>
    <s v="Valid"/>
    <n v="325"/>
    <n v="2016"/>
    <n v="7"/>
    <s v="2016-7"/>
    <d v="2023-07-16T00:00:00"/>
    <s v="FY17"/>
    <n v="83"/>
  </r>
  <r>
    <n v="213438"/>
    <s v="order_refunded"/>
    <x v="10"/>
    <s v="RS_Sohan Halwa Tin"/>
    <n v="300"/>
    <n v="1"/>
    <n v="973"/>
    <n v="100148932"/>
    <x v="2"/>
    <s v="\N"/>
    <n v="0"/>
    <s v="cod"/>
    <d v="2016-07-11T00:00:00"/>
    <s v="Valid"/>
    <n v="300"/>
    <n v="2016"/>
    <n v="7"/>
    <s v="2016-7"/>
    <d v="2023-07-16T00:00:00"/>
    <s v="FY17"/>
    <n v="83"/>
  </r>
  <r>
    <n v="213439"/>
    <s v="order_refunded"/>
    <x v="10"/>
    <s v="RS_Baklawa 500gm"/>
    <n v="330"/>
    <n v="1"/>
    <n v="973"/>
    <n v="100148932"/>
    <x v="2"/>
    <s v="\N"/>
    <n v="0"/>
    <s v="cod"/>
    <d v="2016-07-11T00:00:00"/>
    <s v="Valid"/>
    <n v="330"/>
    <n v="2016"/>
    <n v="7"/>
    <s v="2016-7"/>
    <d v="2023-07-16T00:00:00"/>
    <s v="FY17"/>
    <n v="83"/>
  </r>
  <r>
    <n v="213440"/>
    <s v="complete"/>
    <x v="10"/>
    <s v="bata_comfit-8617096-44-10"/>
    <n v="599"/>
    <n v="1"/>
    <n v="0"/>
    <n v="100148933"/>
    <x v="6"/>
    <s v="R-PEW-104414"/>
    <n v="0"/>
    <s v="customercredit"/>
    <d v="2016-07-11T00:00:00"/>
    <s v="Net"/>
    <n v="599"/>
    <n v="2016"/>
    <n v="7"/>
    <s v="2016-7"/>
    <d v="2023-07-16T00:00:00"/>
    <s v="FY17"/>
    <n v="230"/>
  </r>
  <r>
    <n v="213442"/>
    <s v="complete"/>
    <x v="10"/>
    <s v="kcc_glamour deal"/>
    <n v="320"/>
    <n v="1"/>
    <n v="320"/>
    <n v="100148934"/>
    <x v="1"/>
    <s v="C-MUX-43685"/>
    <n v="0"/>
    <s v="cod"/>
    <d v="2016-07-11T00:00:00"/>
    <s v="Net"/>
    <n v="320"/>
    <n v="2016"/>
    <n v="7"/>
    <s v="2016-7"/>
    <d v="2023-07-16T00:00:00"/>
    <s v="FY17"/>
    <n v="813"/>
  </r>
  <r>
    <n v="213443"/>
    <s v="complete"/>
    <x v="10"/>
    <s v="kcc_Buy 2 Frey Air Freshener &amp; Get 1 Kasual Body Spray Free"/>
    <n v="240"/>
    <n v="1"/>
    <n v="240"/>
    <n v="100148935"/>
    <x v="1"/>
    <s v="C-MUX-43685"/>
    <n v="0"/>
    <s v="cod"/>
    <d v="2016-07-11T00:00:00"/>
    <s v="Net"/>
    <n v="240"/>
    <n v="2016"/>
    <n v="7"/>
    <s v="2016-7"/>
    <d v="2023-07-16T00:00:00"/>
    <s v="FY17"/>
    <n v="813"/>
  </r>
  <r>
    <n v="213444"/>
    <s v="complete"/>
    <x v="10"/>
    <s v="kcc_krone deal"/>
    <n v="360"/>
    <n v="1"/>
    <n v="360"/>
    <n v="100148936"/>
    <x v="1"/>
    <s v="R-Guj-51944"/>
    <n v="0"/>
    <s v="cod"/>
    <d v="2016-07-11T00:00:00"/>
    <s v="Net"/>
    <n v="360"/>
    <n v="2016"/>
    <n v="7"/>
    <s v="2016-7"/>
    <d v="2023-07-16T00:00:00"/>
    <s v="FY17"/>
    <n v="806"/>
  </r>
  <r>
    <n v="213445"/>
    <s v="complete"/>
    <x v="10"/>
    <s v="HR_Bombay Mixture 200g"/>
    <n v="210"/>
    <n v="1"/>
    <n v="0"/>
    <n v="100148937"/>
    <x v="2"/>
    <s v="R-PEW-104414"/>
    <n v="0"/>
    <s v="customercredit"/>
    <d v="2016-07-11T00:00:00"/>
    <s v="Net"/>
    <n v="210"/>
    <n v="2016"/>
    <n v="7"/>
    <s v="2016-7"/>
    <d v="2023-07-16T00:00:00"/>
    <s v="FY17"/>
    <n v="230"/>
  </r>
  <r>
    <n v="213446"/>
    <s v="complete"/>
    <x v="10"/>
    <s v="HR_Aloo Bhujia 200g"/>
    <n v="210"/>
    <n v="1"/>
    <n v="0"/>
    <n v="100148937"/>
    <x v="2"/>
    <s v="R-PEW-104414"/>
    <n v="0"/>
    <s v="customercredit"/>
    <d v="2016-07-11T00:00:00"/>
    <s v="Net"/>
    <n v="210"/>
    <n v="2016"/>
    <n v="7"/>
    <s v="2016-7"/>
    <d v="2023-07-16T00:00:00"/>
    <s v="FY17"/>
    <n v="230"/>
  </r>
  <r>
    <n v="213447"/>
    <s v="complete"/>
    <x v="10"/>
    <s v="kcc_krone deal"/>
    <n v="360"/>
    <n v="1"/>
    <n v="360"/>
    <n v="100148938"/>
    <x v="1"/>
    <s v="R - KHS - 104404"/>
    <n v="0"/>
    <s v="cod"/>
    <d v="2016-07-11T00:00:00"/>
    <s v="Net"/>
    <n v="360"/>
    <n v="2016"/>
    <n v="7"/>
    <s v="2016-7"/>
    <d v="2023-07-16T00:00:00"/>
    <s v="FY17"/>
    <n v="814"/>
  </r>
  <r>
    <n v="213448"/>
    <s v="order_refunded"/>
    <x v="10"/>
    <s v="Hstyle_HW-2016151"/>
    <n v="405"/>
    <n v="1"/>
    <n v="405"/>
    <n v="100148939"/>
    <x v="1"/>
    <s v="\N"/>
    <n v="0"/>
    <s v="cod"/>
    <d v="2016-07-11T00:00:00"/>
    <s v="Valid"/>
    <n v="405"/>
    <n v="2016"/>
    <n v="7"/>
    <s v="2016-7"/>
    <d v="2023-07-16T00:00:00"/>
    <s v="FY17"/>
    <n v="815"/>
  </r>
  <r>
    <n v="213449"/>
    <s v="order_refunded"/>
    <x v="10"/>
    <s v="QmobileNoir i2"/>
    <n v="6990"/>
    <n v="1"/>
    <n v="6990"/>
    <n v="100148940"/>
    <x v="3"/>
    <s v="C-HDD-44781"/>
    <n v="0"/>
    <s v="cod"/>
    <d v="2016-07-11T00:00:00"/>
    <s v="Valid"/>
    <n v="6990"/>
    <n v="2016"/>
    <n v="7"/>
    <s v="2016-7"/>
    <d v="2023-07-16T00:00:00"/>
    <s v="FY17"/>
    <n v="64"/>
  </r>
  <r>
    <n v="213450"/>
    <s v="refund"/>
    <x v="10"/>
    <s v="greenroot_Husn-E-Yousuf"/>
    <n v="550"/>
    <n v="2"/>
    <n v="1100"/>
    <n v="100148941"/>
    <x v="1"/>
    <s v="C-HDD-44781"/>
    <n v="0"/>
    <s v="cod"/>
    <d v="2016-07-11T00:00:00"/>
    <s v="Valid"/>
    <n v="1100"/>
    <n v="2016"/>
    <n v="7"/>
    <s v="2016-7"/>
    <d v="2023-07-16T00:00:00"/>
    <s v="FY17"/>
    <n v="64"/>
  </r>
  <r>
    <n v="213451"/>
    <s v="order_refunded"/>
    <x v="10"/>
    <s v="Dawlance_MD 10 + DWB 600"/>
    <n v="8420"/>
    <n v="1"/>
    <n v="8420"/>
    <n v="100148942"/>
    <x v="8"/>
    <s v="C LHE 41938"/>
    <n v="0"/>
    <s v="cod"/>
    <d v="2016-07-11T00:00:00"/>
    <s v="Valid"/>
    <n v="8420"/>
    <n v="2016"/>
    <n v="7"/>
    <s v="2016-7"/>
    <d v="2023-07-16T00:00:00"/>
    <s v="FY17"/>
    <n v="59"/>
  </r>
  <r>
    <n v="213452"/>
    <s v="complete"/>
    <x v="10"/>
    <s v="kcc_krone deal"/>
    <n v="360"/>
    <n v="1"/>
    <n v="360"/>
    <n v="100148943"/>
    <x v="1"/>
    <s v="C-ISB-30197"/>
    <n v="0"/>
    <s v="cod"/>
    <d v="2016-07-11T00:00:00"/>
    <s v="Net"/>
    <n v="360"/>
    <n v="2016"/>
    <n v="7"/>
    <s v="2016-7"/>
    <d v="2023-07-16T00:00:00"/>
    <s v="FY17"/>
    <n v="35"/>
  </r>
  <r>
    <n v="213453"/>
    <s v="complete"/>
    <x v="10"/>
    <s v="L&amp;S_meh002"/>
    <n v="1065"/>
    <n v="1"/>
    <n v="265"/>
    <n v="100148944"/>
    <x v="5"/>
    <s v="\N"/>
    <n v="0"/>
    <s v="cod"/>
    <d v="2016-07-11T00:00:00"/>
    <s v="Net"/>
    <n v="1065"/>
    <n v="2016"/>
    <n v="7"/>
    <s v="2016-7"/>
    <d v="2023-07-16T00:00:00"/>
    <s v="FY17"/>
    <n v="816"/>
  </r>
  <r>
    <n v="213454"/>
    <s v="complete"/>
    <x v="10"/>
    <s v="kcc_glamour deal"/>
    <n v="320"/>
    <n v="1"/>
    <n v="320"/>
    <n v="100148945"/>
    <x v="1"/>
    <s v="\N"/>
    <n v="0"/>
    <s v="cod"/>
    <d v="2016-07-11T00:00:00"/>
    <s v="Net"/>
    <n v="320"/>
    <n v="2016"/>
    <n v="7"/>
    <s v="2016-7"/>
    <d v="2023-07-16T00:00:00"/>
    <s v="FY17"/>
    <n v="364"/>
  </r>
  <r>
    <n v="213455"/>
    <s v="canceled"/>
    <x v="10"/>
    <s v="Dawlance_LVS-15 1ton"/>
    <n v="34000"/>
    <n v="1"/>
    <n v="34000"/>
    <n v="100148946"/>
    <x v="4"/>
    <s v="\N"/>
    <n v="0"/>
    <s v="ublcreditcard"/>
    <d v="2016-07-11T00:00:00"/>
    <s v="Gross"/>
    <n v="34000"/>
    <n v="2016"/>
    <n v="7"/>
    <s v="2016-7"/>
    <d v="2023-07-16T00:00:00"/>
    <s v="FY17"/>
    <n v="817"/>
  </r>
  <r>
    <n v="213456"/>
    <s v="refund"/>
    <x v="10"/>
    <s v="bed&amp;rest_S7"/>
    <n v="899"/>
    <n v="5"/>
    <n v="4495"/>
    <n v="100148947"/>
    <x v="5"/>
    <s v="\N"/>
    <n v="0"/>
    <s v="cod"/>
    <d v="2016-07-11T00:00:00"/>
    <s v="Valid"/>
    <n v="4495"/>
    <n v="2016"/>
    <n v="7"/>
    <s v="2016-7"/>
    <d v="2023-07-16T00:00:00"/>
    <s v="FY17"/>
    <n v="818"/>
  </r>
  <r>
    <n v="213457"/>
    <s v="complete"/>
    <x v="10"/>
    <s v="Hstyle_HW-2016148"/>
    <n v="300"/>
    <n v="1"/>
    <n v="300"/>
    <n v="100148948"/>
    <x v="1"/>
    <s v="\N"/>
    <n v="0"/>
    <s v="cod"/>
    <d v="2016-07-11T00:00:00"/>
    <s v="Net"/>
    <n v="300"/>
    <n v="2016"/>
    <n v="7"/>
    <s v="2016-7"/>
    <d v="2023-07-16T00:00:00"/>
    <s v="FY17"/>
    <n v="815"/>
  </r>
  <r>
    <n v="213458"/>
    <s v="complete"/>
    <x v="10"/>
    <s v="Dany72474879523146147852-1"/>
    <n v="350"/>
    <n v="1"/>
    <n v="350"/>
    <n v="100148949"/>
    <x v="11"/>
    <s v="\N"/>
    <n v="0"/>
    <s v="cod"/>
    <d v="2016-07-11T00:00:00"/>
    <s v="Net"/>
    <n v="350"/>
    <n v="2016"/>
    <n v="7"/>
    <s v="2016-7"/>
    <d v="2023-07-16T00:00:00"/>
    <s v="FY17"/>
    <n v="819"/>
  </r>
  <r>
    <n v="213459"/>
    <s v="complete"/>
    <x v="10"/>
    <s v="bata_comfit-8719091-43-9"/>
    <n v="599"/>
    <n v="1"/>
    <n v="599"/>
    <n v="100148950"/>
    <x v="6"/>
    <s v="R-PEW-104414"/>
    <n v="0"/>
    <s v="cashatdoorstep"/>
    <d v="2016-07-11T00:00:00"/>
    <s v="Net"/>
    <n v="599"/>
    <n v="2016"/>
    <n v="7"/>
    <s v="2016-7"/>
    <d v="2023-07-16T00:00:00"/>
    <s v="FY17"/>
    <n v="230"/>
  </r>
  <r>
    <n v="213461"/>
    <s v="order_refunded"/>
    <x v="10"/>
    <s v="ajmery_AJ-123-M"/>
    <n v="999"/>
    <n v="1"/>
    <n v="999"/>
    <n v="100148951"/>
    <x v="6"/>
    <s v="R-LHC-104138"/>
    <n v="0"/>
    <s v="cod"/>
    <d v="2016-07-11T00:00:00"/>
    <s v="Valid"/>
    <n v="999"/>
    <n v="2016"/>
    <n v="7"/>
    <s v="2016-7"/>
    <d v="2023-07-16T00:00:00"/>
    <s v="FY17"/>
    <n v="148"/>
  </r>
  <r>
    <n v="213463"/>
    <s v="complete"/>
    <x v="10"/>
    <s v="kcc_krone deal"/>
    <n v="360"/>
    <n v="1"/>
    <n v="360"/>
    <n v="100148952"/>
    <x v="1"/>
    <s v="R-Guj-51944"/>
    <n v="0"/>
    <s v="cod"/>
    <d v="2016-07-11T00:00:00"/>
    <s v="Net"/>
    <n v="360"/>
    <n v="2016"/>
    <n v="7"/>
    <s v="2016-7"/>
    <d v="2023-07-16T00:00:00"/>
    <s v="FY17"/>
    <n v="806"/>
  </r>
  <r>
    <n v="213464"/>
    <s v="complete"/>
    <x v="10"/>
    <s v="Al Muhafiz Sohan Halwa Almond"/>
    <n v="350"/>
    <n v="1"/>
    <n v="350"/>
    <n v="100148953"/>
    <x v="2"/>
    <s v="C-KHIW-30222"/>
    <n v="0"/>
    <s v="cod"/>
    <d v="2016-07-11T00:00:00"/>
    <s v="Net"/>
    <n v="350"/>
    <n v="2016"/>
    <n v="7"/>
    <s v="2016-7"/>
    <d v="2023-07-16T00:00:00"/>
    <s v="FY17"/>
    <n v="820"/>
  </r>
  <r>
    <n v="213465"/>
    <s v="complete"/>
    <x v="10"/>
    <s v="Haier i70"/>
    <n v="12530"/>
    <n v="1"/>
    <n v="12530"/>
    <n v="100148954"/>
    <x v="3"/>
    <s v="C-MUX-R52221"/>
    <n v="0"/>
    <s v="cod"/>
    <d v="2016-07-11T00:00:00"/>
    <s v="Net"/>
    <n v="12530"/>
    <n v="2016"/>
    <n v="7"/>
    <s v="2016-7"/>
    <d v="2023-07-16T00:00:00"/>
    <s v="FY17"/>
    <n v="61"/>
  </r>
  <r>
    <n v="213466"/>
    <s v="complete"/>
    <x v="10"/>
    <s v="sst_JORDAN-Slim Fit-M"/>
    <n v="1950"/>
    <n v="1"/>
    <n v="3302"/>
    <n v="100148955"/>
    <x v="6"/>
    <s v="\N"/>
    <n v="0"/>
    <s v="cod"/>
    <d v="2016-07-11T00:00:00"/>
    <s v="Net"/>
    <n v="1950"/>
    <n v="2016"/>
    <n v="7"/>
    <s v="2016-7"/>
    <d v="2023-07-16T00:00:00"/>
    <s v="FY17"/>
    <n v="417"/>
  </r>
  <r>
    <n v="213468"/>
    <s v="complete"/>
    <x v="10"/>
    <s v="Salience_SS110-M"/>
    <n v="1352"/>
    <n v="1"/>
    <n v="3302"/>
    <n v="100148955"/>
    <x v="6"/>
    <s v="\N"/>
    <n v="0"/>
    <s v="cod"/>
    <d v="2016-07-11T00:00:00"/>
    <s v="Net"/>
    <n v="1352"/>
    <n v="2016"/>
    <n v="7"/>
    <s v="2016-7"/>
    <d v="2023-07-16T00:00:00"/>
    <s v="FY17"/>
    <n v="417"/>
  </r>
  <r>
    <n v="213470"/>
    <s v="complete"/>
    <x v="10"/>
    <s v="sputnik_177/9-9"/>
    <n v="1500"/>
    <n v="1"/>
    <n v="1500"/>
    <n v="100148956"/>
    <x v="6"/>
    <s v="R-PEW-41424"/>
    <n v="0"/>
    <s v="cashatdoorstep"/>
    <d v="2016-07-11T00:00:00"/>
    <s v="Net"/>
    <n v="1500"/>
    <n v="2016"/>
    <n v="7"/>
    <s v="2016-7"/>
    <d v="2023-07-16T00:00:00"/>
    <s v="FY17"/>
    <n v="42"/>
  </r>
  <r>
    <n v="213472"/>
    <s v="complete"/>
    <x v="10"/>
    <s v="UK_Namkino Mix Nimco 5 Pcs Gift Pack"/>
    <n v="495"/>
    <n v="1"/>
    <n v="1425"/>
    <n v="100148957"/>
    <x v="2"/>
    <s v="\N"/>
    <n v="0"/>
    <s v="cod"/>
    <d v="2016-07-11T00:00:00"/>
    <s v="Net"/>
    <n v="495"/>
    <n v="2016"/>
    <n v="7"/>
    <s v="2016-7"/>
    <d v="2023-07-16T00:00:00"/>
    <s v="FY17"/>
    <n v="821"/>
  </r>
  <r>
    <n v="213473"/>
    <s v="complete"/>
    <x v="10"/>
    <s v="UK_Soan Papdi 500 Gms"/>
    <n v="280"/>
    <n v="1"/>
    <n v="1425"/>
    <n v="100148957"/>
    <x v="2"/>
    <s v="\N"/>
    <n v="0"/>
    <s v="cod"/>
    <d v="2016-07-11T00:00:00"/>
    <s v="Net"/>
    <n v="280"/>
    <n v="2016"/>
    <n v="7"/>
    <s v="2016-7"/>
    <d v="2023-07-16T00:00:00"/>
    <s v="FY17"/>
    <n v="821"/>
  </r>
  <r>
    <n v="213474"/>
    <s v="complete"/>
    <x v="10"/>
    <s v="UK_Tea Rusk Regular 220 Gms"/>
    <n v="75"/>
    <n v="3"/>
    <n v="1425"/>
    <n v="100148957"/>
    <x v="2"/>
    <s v="\N"/>
    <n v="0"/>
    <s v="cod"/>
    <d v="2016-07-11T00:00:00"/>
    <s v="Net"/>
    <n v="225"/>
    <n v="2016"/>
    <n v="7"/>
    <s v="2016-7"/>
    <d v="2023-07-16T00:00:00"/>
    <s v="FY17"/>
    <n v="821"/>
  </r>
  <r>
    <n v="213475"/>
    <s v="complete"/>
    <x v="10"/>
    <s v="RS_Kaju Barfi"/>
    <n v="425"/>
    <n v="1"/>
    <n v="1425"/>
    <n v="100148957"/>
    <x v="2"/>
    <s v="\N"/>
    <n v="0"/>
    <s v="cod"/>
    <d v="2016-07-11T00:00:00"/>
    <s v="Net"/>
    <n v="425"/>
    <n v="2016"/>
    <n v="7"/>
    <s v="2016-7"/>
    <d v="2023-07-16T00:00:00"/>
    <s v="FY17"/>
    <n v="821"/>
  </r>
  <r>
    <n v="213476"/>
    <s v="complete"/>
    <x v="10"/>
    <s v="UK_Nan Khatai Original 360 Gms"/>
    <n v="200"/>
    <n v="1"/>
    <n v="530"/>
    <n v="100148958"/>
    <x v="2"/>
    <s v="R-PEW-104414"/>
    <n v="0"/>
    <s v="cashatdoorstep"/>
    <d v="2016-07-11T00:00:00"/>
    <s v="Net"/>
    <n v="200"/>
    <n v="2016"/>
    <n v="7"/>
    <s v="2016-7"/>
    <d v="2023-07-16T00:00:00"/>
    <s v="FY17"/>
    <n v="230"/>
  </r>
  <r>
    <n v="213477"/>
    <s v="complete"/>
    <x v="10"/>
    <s v="RS_Baklawa 500gm"/>
    <n v="330"/>
    <n v="1"/>
    <n v="530"/>
    <n v="100148958"/>
    <x v="2"/>
    <s v="R-PEW-104414"/>
    <n v="0"/>
    <s v="cashatdoorstep"/>
    <d v="2016-07-11T00:00:00"/>
    <s v="Net"/>
    <n v="330"/>
    <n v="2016"/>
    <n v="7"/>
    <s v="2016-7"/>
    <d v="2023-07-16T00:00:00"/>
    <s v="FY17"/>
    <n v="230"/>
  </r>
  <r>
    <n v="213478"/>
    <s v="complete"/>
    <x v="10"/>
    <s v="Al Muhafiz Sohan Halwa Walnut"/>
    <n v="510"/>
    <n v="1"/>
    <n v="510"/>
    <n v="100148959"/>
    <x v="2"/>
    <s v="R-PEW-101268"/>
    <n v="0"/>
    <s v="cashatdoorstep"/>
    <d v="2016-07-11T00:00:00"/>
    <s v="Net"/>
    <n v="510"/>
    <n v="2016"/>
    <n v="7"/>
    <s v="2016-7"/>
    <d v="2023-07-16T00:00:00"/>
    <s v="FY17"/>
    <n v="230"/>
  </r>
  <r>
    <n v="213479"/>
    <s v="order_refunded"/>
    <x v="10"/>
    <s v="jackpot_JP-719B"/>
    <n v="1050"/>
    <n v="1"/>
    <n v="550"/>
    <n v="100148960"/>
    <x v="4"/>
    <s v="\N"/>
    <n v="500"/>
    <s v="cod"/>
    <d v="2016-07-11T00:00:00"/>
    <s v="Valid"/>
    <n v="1050"/>
    <n v="2016"/>
    <n v="7"/>
    <s v="2016-7"/>
    <d v="2023-07-16T00:00:00"/>
    <s v="FY17"/>
    <n v="822"/>
  </r>
  <r>
    <n v="213480"/>
    <s v="order_refunded"/>
    <x v="10"/>
    <s v="test_tcsconnect"/>
    <n v="2"/>
    <n v="1"/>
    <n v="0"/>
    <n v="100148961"/>
    <x v="8"/>
    <s v="\N"/>
    <n v="0"/>
    <s v="productcredit"/>
    <d v="2016-07-11T00:00:00"/>
    <s v="Valid"/>
    <n v="2"/>
    <n v="2016"/>
    <n v="7"/>
    <s v="2016-7"/>
    <d v="2023-07-16T00:00:00"/>
    <s v="FY17"/>
    <n v="823"/>
  </r>
  <r>
    <n v="213481"/>
    <s v="complete"/>
    <x v="10"/>
    <s v="vitamin_Ultra Whey Protein"/>
    <n v="1500"/>
    <n v="1"/>
    <n v="1500"/>
    <n v="100148962"/>
    <x v="13"/>
    <s v="\N"/>
    <n v="0"/>
    <s v="cod"/>
    <d v="2016-07-11T00:00:00"/>
    <s v="Net"/>
    <n v="1500"/>
    <n v="2016"/>
    <n v="7"/>
    <s v="2016-7"/>
    <d v="2023-07-16T00:00:00"/>
    <s v="FY17"/>
    <n v="824"/>
  </r>
  <r>
    <n v="213482"/>
    <s v="complete"/>
    <x v="10"/>
    <s v="greenroot_Husn-E-Yousuf"/>
    <n v="550"/>
    <n v="3"/>
    <n v="1800"/>
    <n v="100148963"/>
    <x v="1"/>
    <s v="\N"/>
    <n v="0"/>
    <s v="cod"/>
    <d v="2016-07-11T00:00:00"/>
    <s v="Net"/>
    <n v="1650"/>
    <n v="2016"/>
    <n v="7"/>
    <s v="2016-7"/>
    <d v="2023-07-16T00:00:00"/>
    <s v="FY17"/>
    <n v="825"/>
  </r>
  <r>
    <n v="213483"/>
    <s v="complete"/>
    <x v="10"/>
    <s v="greenroot_rose water 100ml"/>
    <n v="150"/>
    <n v="1"/>
    <n v="1800"/>
    <n v="100148963"/>
    <x v="1"/>
    <s v="\N"/>
    <n v="0"/>
    <s v="cod"/>
    <d v="2016-07-11T00:00:00"/>
    <s v="Net"/>
    <n v="150"/>
    <n v="2016"/>
    <n v="7"/>
    <s v="2016-7"/>
    <d v="2023-07-16T00:00:00"/>
    <s v="FY17"/>
    <n v="825"/>
  </r>
  <r>
    <n v="213484"/>
    <s v="complete"/>
    <x v="10"/>
    <s v="kcc_krone deal"/>
    <n v="360"/>
    <n v="1"/>
    <n v="360"/>
    <n v="100148964"/>
    <x v="1"/>
    <s v="R-Guj-51944"/>
    <n v="0"/>
    <s v="cod"/>
    <d v="2016-07-11T00:00:00"/>
    <s v="Net"/>
    <n v="360"/>
    <n v="2016"/>
    <n v="7"/>
    <s v="2016-7"/>
    <d v="2023-07-16T00:00:00"/>
    <s v="FY17"/>
    <n v="806"/>
  </r>
  <r>
    <n v="213485"/>
    <s v="complete"/>
    <x v="10"/>
    <s v="cr_CHANA BLACK SUPER-500 GM"/>
    <n v="188"/>
    <n v="2"/>
    <n v="756"/>
    <n v="100148965"/>
    <x v="2"/>
    <s v="\N"/>
    <n v="0"/>
    <s v="cod"/>
    <d v="2016-07-11T00:00:00"/>
    <s v="Net"/>
    <n v="376"/>
    <n v="2016"/>
    <n v="7"/>
    <s v="2016-7"/>
    <d v="2023-07-16T00:00:00"/>
    <s v="FY17"/>
    <n v="826"/>
  </r>
  <r>
    <n v="213486"/>
    <s v="complete"/>
    <x v="10"/>
    <s v="greenroot_Mix Pickle"/>
    <n v="140"/>
    <n v="1"/>
    <n v="756"/>
    <n v="100148965"/>
    <x v="2"/>
    <s v="\N"/>
    <n v="0"/>
    <s v="cod"/>
    <d v="2016-07-11T00:00:00"/>
    <s v="Net"/>
    <n v="140"/>
    <n v="2016"/>
    <n v="7"/>
    <s v="2016-7"/>
    <d v="2023-07-16T00:00:00"/>
    <s v="FY17"/>
    <n v="826"/>
  </r>
  <r>
    <n v="213487"/>
    <s v="complete"/>
    <x v="10"/>
    <s v="greenroot_Lemon Pickle"/>
    <n v="140"/>
    <n v="1"/>
    <n v="756"/>
    <n v="100148965"/>
    <x v="2"/>
    <s v="\N"/>
    <n v="0"/>
    <s v="cod"/>
    <d v="2016-07-11T00:00:00"/>
    <s v="Net"/>
    <n v="140"/>
    <n v="2016"/>
    <n v="7"/>
    <s v="2016-7"/>
    <d v="2023-07-16T00:00:00"/>
    <s v="FY17"/>
    <n v="826"/>
  </r>
  <r>
    <n v="213488"/>
    <s v="complete"/>
    <x v="10"/>
    <s v="greenroot_Natural Khawa tea 50gm"/>
    <n v="100"/>
    <n v="1"/>
    <n v="756"/>
    <n v="100148965"/>
    <x v="2"/>
    <s v="\N"/>
    <n v="0"/>
    <s v="cod"/>
    <d v="2016-07-11T00:00:00"/>
    <s v="Net"/>
    <n v="100"/>
    <n v="2016"/>
    <n v="7"/>
    <s v="2016-7"/>
    <d v="2023-07-16T00:00:00"/>
    <s v="FY17"/>
    <n v="826"/>
  </r>
  <r>
    <n v="213489"/>
    <s v="order_refunded"/>
    <x v="10"/>
    <s v="samsung_EP-TA20U_51"/>
    <n v="1490"/>
    <n v="1"/>
    <n v="1490"/>
    <n v="100148966"/>
    <x v="3"/>
    <s v="\N"/>
    <n v="0"/>
    <s v="cod"/>
    <d v="2016-07-11T00:00:00"/>
    <s v="Valid"/>
    <n v="1490"/>
    <n v="2016"/>
    <n v="7"/>
    <s v="2016-7"/>
    <d v="2023-07-16T00:00:00"/>
    <s v="FY17"/>
    <n v="827"/>
  </r>
  <r>
    <n v="213490"/>
    <s v="complete"/>
    <x v="10"/>
    <s v="vitamin_Breast Enlargement"/>
    <n v="750"/>
    <n v="1"/>
    <n v="750"/>
    <n v="100148967"/>
    <x v="1"/>
    <s v="\N"/>
    <n v="0"/>
    <s v="cod"/>
    <d v="2016-07-11T00:00:00"/>
    <s v="Net"/>
    <n v="750"/>
    <n v="2016"/>
    <n v="7"/>
    <s v="2016-7"/>
    <d v="2023-07-16T00:00:00"/>
    <s v="FY17"/>
    <n v="828"/>
  </r>
  <r>
    <n v="213491"/>
    <s v="order_refunded"/>
    <x v="10"/>
    <s v="test_tcsconnect"/>
    <n v="2"/>
    <n v="1"/>
    <n v="0"/>
    <n v="100148968"/>
    <x v="8"/>
    <s v="\N"/>
    <n v="0"/>
    <s v="customercredit"/>
    <d v="2016-07-11T00:00:00"/>
    <s v="Valid"/>
    <n v="2"/>
    <n v="2016"/>
    <n v="7"/>
    <s v="2016-7"/>
    <d v="2023-07-16T00:00:00"/>
    <s v="FY17"/>
    <n v="83"/>
  </r>
  <r>
    <n v="213492"/>
    <s v="complete"/>
    <x v="10"/>
    <s v="Al Muhafiz Sohan Halwa Cashew"/>
    <n v="570"/>
    <n v="1"/>
    <n v="570"/>
    <n v="100148969"/>
    <x v="2"/>
    <s v="R-PEW-50644"/>
    <n v="0"/>
    <s v="cashatdoorstep"/>
    <d v="2016-07-11T00:00:00"/>
    <s v="Net"/>
    <n v="570"/>
    <n v="2016"/>
    <n v="7"/>
    <s v="2016-7"/>
    <d v="2023-07-16T00:00:00"/>
    <s v="FY17"/>
    <n v="86"/>
  </r>
  <r>
    <n v="213493"/>
    <s v="complete"/>
    <x v="10"/>
    <s v="kcc_krone deal"/>
    <n v="360"/>
    <n v="1"/>
    <n v="360"/>
    <n v="100148970"/>
    <x v="1"/>
    <s v="\N"/>
    <n v="0"/>
    <s v="cod"/>
    <d v="2016-07-11T00:00:00"/>
    <s v="Net"/>
    <n v="360"/>
    <n v="2016"/>
    <n v="7"/>
    <s v="2016-7"/>
    <d v="2023-07-16T00:00:00"/>
    <s v="FY17"/>
    <n v="829"/>
  </r>
  <r>
    <n v="213494"/>
    <s v="complete"/>
    <x v="10"/>
    <s v="tcl_ 24 inch D2720 HD Ready LED TV"/>
    <n v="15850"/>
    <n v="1"/>
    <n v="15850"/>
    <n v="100148971"/>
    <x v="10"/>
    <s v="\N"/>
    <n v="0"/>
    <s v="cod"/>
    <d v="2016-07-11T00:00:00"/>
    <s v="Net"/>
    <n v="15850"/>
    <n v="2016"/>
    <n v="7"/>
    <s v="2016-7"/>
    <d v="2023-07-16T00:00:00"/>
    <s v="FY17"/>
    <n v="830"/>
  </r>
  <r>
    <n v="213496"/>
    <s v="complete"/>
    <x v="10"/>
    <s v="hijabh_Jilbab-798-52x"/>
    <n v="5900"/>
    <n v="1"/>
    <n v="5900"/>
    <n v="100148973"/>
    <x v="0"/>
    <s v="\N"/>
    <n v="0"/>
    <s v="cod"/>
    <d v="2016-07-11T00:00:00"/>
    <s v="Net"/>
    <n v="5900"/>
    <n v="2016"/>
    <n v="7"/>
    <s v="2016-7"/>
    <d v="2023-07-16T00:00:00"/>
    <s v="FY17"/>
    <n v="831"/>
  </r>
  <r>
    <n v="213495"/>
    <s v="complete"/>
    <x v="10"/>
    <s v="JBS_SL-STOR-039"/>
    <n v="100"/>
    <n v="2"/>
    <n v="200"/>
    <n v="100148972"/>
    <x v="5"/>
    <s v="\N"/>
    <n v="0"/>
    <s v="cod"/>
    <d v="2016-07-11T00:00:00"/>
    <s v="Net"/>
    <n v="200"/>
    <n v="2016"/>
    <n v="7"/>
    <s v="2016-7"/>
    <d v="2023-07-16T00:00:00"/>
    <s v="FY17"/>
    <n v="832"/>
  </r>
  <r>
    <n v="213498"/>
    <s v="complete"/>
    <x v="10"/>
    <s v="Bold_Classic"/>
    <n v="299"/>
    <n v="1"/>
    <n v="299"/>
    <n v="100148974"/>
    <x v="1"/>
    <s v="\N"/>
    <n v="0"/>
    <s v="cod"/>
    <d v="2016-07-11T00:00:00"/>
    <s v="Net"/>
    <n v="299"/>
    <n v="2016"/>
    <n v="7"/>
    <s v="2016-7"/>
    <d v="2023-07-16T00:00:00"/>
    <s v="FY17"/>
    <n v="833"/>
  </r>
  <r>
    <n v="213499"/>
    <s v="canceled"/>
    <x v="10"/>
    <s v="RS_Gulab jaman Tin"/>
    <n v="435"/>
    <n v="1"/>
    <n v="600"/>
    <n v="100148975"/>
    <x v="2"/>
    <s v="\N"/>
    <n v="0"/>
    <s v="cod"/>
    <d v="2016-07-11T00:00:00"/>
    <s v="Gross"/>
    <n v="435"/>
    <n v="2016"/>
    <n v="7"/>
    <s v="2016-7"/>
    <d v="2023-07-16T00:00:00"/>
    <s v="FY17"/>
    <n v="21"/>
  </r>
  <r>
    <n v="213500"/>
    <s v="canceled"/>
    <x v="10"/>
    <s v="Veet_1"/>
    <n v="165"/>
    <n v="1"/>
    <n v="600"/>
    <n v="100148975"/>
    <x v="1"/>
    <s v="\N"/>
    <n v="0"/>
    <s v="cod"/>
    <d v="2016-07-11T00:00:00"/>
    <s v="Gross"/>
    <n v="165"/>
    <n v="2016"/>
    <n v="7"/>
    <s v="2016-7"/>
    <d v="2023-07-16T00:00:00"/>
    <s v="FY17"/>
    <n v="21"/>
  </r>
  <r>
    <n v="213501"/>
    <s v="complete"/>
    <x v="10"/>
    <s v="itter_AB1263"/>
    <n v="1870"/>
    <n v="1"/>
    <n v="1870"/>
    <n v="100148976"/>
    <x v="1"/>
    <s v="R-PEW-50644"/>
    <n v="0"/>
    <s v="cashatdoorstep"/>
    <d v="2016-07-11T00:00:00"/>
    <s v="Net"/>
    <n v="1870"/>
    <n v="2016"/>
    <n v="7"/>
    <s v="2016-7"/>
    <d v="2023-07-16T00:00:00"/>
    <s v="FY17"/>
    <n v="86"/>
  </r>
  <r>
    <n v="213502"/>
    <s v="complete"/>
    <x v="10"/>
    <s v="kcc_krone deal"/>
    <n v="360"/>
    <n v="1"/>
    <n v="360"/>
    <n v="100148977"/>
    <x v="1"/>
    <s v="C-ISB-31526"/>
    <n v="0"/>
    <s v="cod"/>
    <d v="2016-07-11T00:00:00"/>
    <s v="Net"/>
    <n v="360"/>
    <n v="2016"/>
    <n v="7"/>
    <s v="2016-7"/>
    <d v="2023-07-16T00:00:00"/>
    <s v="FY17"/>
    <n v="35"/>
  </r>
  <r>
    <n v="213503"/>
    <s v="complete"/>
    <x v="10"/>
    <s v="Bold_Classic"/>
    <n v="299"/>
    <n v="1"/>
    <n v="299"/>
    <n v="100148978"/>
    <x v="1"/>
    <n v="70325"/>
    <n v="0"/>
    <s v="cod"/>
    <d v="2016-07-11T00:00:00"/>
    <s v="Net"/>
    <n v="299"/>
    <n v="2016"/>
    <n v="7"/>
    <s v="2016-7"/>
    <d v="2023-07-16T00:00:00"/>
    <s v="FY17"/>
    <n v="833"/>
  </r>
  <r>
    <n v="213504"/>
    <s v="complete"/>
    <x v="10"/>
    <s v="vitamin_Vitamin C &amp; Lemon Cream"/>
    <n v="690"/>
    <n v="1"/>
    <n v="1380"/>
    <n v="100148979"/>
    <x v="13"/>
    <s v="C SKZ 41328"/>
    <n v="0"/>
    <s v="cod"/>
    <d v="2016-07-11T00:00:00"/>
    <s v="Net"/>
    <n v="690"/>
    <n v="2016"/>
    <n v="7"/>
    <s v="2016-7"/>
    <d v="2023-07-16T00:00:00"/>
    <s v="FY17"/>
    <n v="834"/>
  </r>
  <r>
    <n v="213505"/>
    <s v="complete"/>
    <x v="10"/>
    <s v="vitamin_Dark Circles"/>
    <n v="690"/>
    <n v="1"/>
    <n v="1380"/>
    <n v="100148979"/>
    <x v="1"/>
    <s v="C SKZ 41328"/>
    <n v="0"/>
    <s v="cod"/>
    <d v="2016-07-11T00:00:00"/>
    <s v="Net"/>
    <n v="690"/>
    <n v="2016"/>
    <n v="7"/>
    <s v="2016-7"/>
    <d v="2023-07-16T00:00:00"/>
    <s v="FY17"/>
    <n v="834"/>
  </r>
  <r>
    <n v="213506"/>
    <s v="order_refunded"/>
    <x v="10"/>
    <s v="sputnik_815/14-10"/>
    <n v="2600"/>
    <n v="1"/>
    <n v="2600"/>
    <n v="100148980"/>
    <x v="6"/>
    <s v="\N"/>
    <n v="0"/>
    <s v="cod"/>
    <d v="2016-07-11T00:00:00"/>
    <s v="Valid"/>
    <n v="2600"/>
    <n v="2016"/>
    <n v="7"/>
    <s v="2016-7"/>
    <d v="2023-07-16T00:00:00"/>
    <s v="FY17"/>
    <n v="835"/>
  </r>
  <r>
    <n v="213508"/>
    <s v="complete"/>
    <x v="10"/>
    <s v="Bold_Classic"/>
    <n v="299"/>
    <n v="1"/>
    <n v="299"/>
    <n v="100148981"/>
    <x v="1"/>
    <n v="70325"/>
    <n v="0"/>
    <s v="cod"/>
    <d v="2016-07-11T00:00:00"/>
    <s v="Net"/>
    <n v="299"/>
    <n v="2016"/>
    <n v="7"/>
    <s v="2016-7"/>
    <d v="2023-07-16T00:00:00"/>
    <s v="FY17"/>
    <n v="833"/>
  </r>
  <r>
    <n v="213509"/>
    <s v="order_refunded"/>
    <x v="10"/>
    <s v="Veet_7"/>
    <n v="260"/>
    <n v="1"/>
    <n v="260"/>
    <n v="100148982"/>
    <x v="1"/>
    <s v="\N"/>
    <n v="0"/>
    <s v="cod"/>
    <d v="2016-07-11T00:00:00"/>
    <s v="Valid"/>
    <n v="260"/>
    <n v="2016"/>
    <n v="7"/>
    <s v="2016-7"/>
    <d v="2023-07-16T00:00:00"/>
    <s v="FY17"/>
    <n v="647"/>
  </r>
  <r>
    <n v="213510"/>
    <s v="complete"/>
    <x v="10"/>
    <s v="StripyInterior_Disney Cars Rug"/>
    <n v="1699"/>
    <n v="1"/>
    <n v="1699"/>
    <n v="100148983"/>
    <x v="5"/>
    <s v="\N"/>
    <n v="0"/>
    <s v="cod"/>
    <d v="2016-07-11T00:00:00"/>
    <s v="Net"/>
    <n v="1699"/>
    <n v="2016"/>
    <n v="7"/>
    <s v="2016-7"/>
    <d v="2023-07-16T00:00:00"/>
    <s v="FY17"/>
    <n v="836"/>
  </r>
  <r>
    <n v="213511"/>
    <s v="complete"/>
    <x v="10"/>
    <s v="ISN's 100% Whey Protein - Pack of 2"/>
    <n v="4500"/>
    <n v="1"/>
    <n v="4500"/>
    <n v="100148984"/>
    <x v="13"/>
    <s v="\N"/>
    <n v="0"/>
    <s v="cod"/>
    <d v="2016-07-11T00:00:00"/>
    <s v="Net"/>
    <n v="4500"/>
    <n v="2016"/>
    <n v="7"/>
    <s v="2016-7"/>
    <d v="2023-07-16T00:00:00"/>
    <s v="FY17"/>
    <n v="837"/>
  </r>
  <r>
    <n v="213512"/>
    <s v="canceled"/>
    <x v="10"/>
    <s v="iPhone SE-64GB"/>
    <n v="64499"/>
    <n v="1"/>
    <n v="64499"/>
    <n v="100148985"/>
    <x v="3"/>
    <s v="R-LHW-104415"/>
    <n v="0"/>
    <s v="cod"/>
    <d v="2016-07-11T00:00:00"/>
    <s v="Gross"/>
    <n v="64499"/>
    <n v="2016"/>
    <n v="7"/>
    <s v="2016-7"/>
    <d v="2023-07-16T00:00:00"/>
    <s v="FY17"/>
    <n v="838"/>
  </r>
  <r>
    <n v="213513"/>
    <s v="complete"/>
    <x v="10"/>
    <s v="HOS_RLRW100"/>
    <n v="8300"/>
    <n v="1"/>
    <n v="17790"/>
    <n v="100148986"/>
    <x v="1"/>
    <s v="C-FSD-43702"/>
    <n v="0"/>
    <s v="cod"/>
    <d v="2016-07-11T00:00:00"/>
    <s v="Net"/>
    <n v="8300"/>
    <n v="2016"/>
    <n v="7"/>
    <s v="2016-7"/>
    <d v="2023-07-16T00:00:00"/>
    <s v="FY17"/>
    <n v="120"/>
  </r>
  <r>
    <n v="213514"/>
    <s v="complete"/>
    <x v="10"/>
    <s v="AKL_A131131293_FC-12"/>
    <n v="9490"/>
    <n v="1"/>
    <n v="17790"/>
    <n v="100148986"/>
    <x v="0"/>
    <s v="C-FSD-43702"/>
    <n v="0"/>
    <s v="cod"/>
    <d v="2016-07-11T00:00:00"/>
    <s v="Net"/>
    <n v="9490"/>
    <n v="2016"/>
    <n v="7"/>
    <s v="2016-7"/>
    <d v="2023-07-16T00:00:00"/>
    <s v="FY17"/>
    <n v="120"/>
  </r>
  <r>
    <n v="213515"/>
    <s v="canceled"/>
    <x v="10"/>
    <s v="GG_RTW012-Small"/>
    <n v="1990"/>
    <n v="1"/>
    <n v="1990"/>
    <n v="100148987"/>
    <x v="6"/>
    <s v="\N"/>
    <n v="0"/>
    <s v="cod"/>
    <d v="2016-07-11T00:00:00"/>
    <s v="Gross"/>
    <n v="1990"/>
    <n v="2016"/>
    <n v="7"/>
    <s v="2016-7"/>
    <d v="2023-07-16T00:00:00"/>
    <s v="FY17"/>
    <n v="839"/>
  </r>
  <r>
    <n v="213517"/>
    <s v="complete"/>
    <x v="10"/>
    <s v="cr_ALMOND PLAIN-200 GM"/>
    <n v="410"/>
    <n v="1"/>
    <n v="0"/>
    <n v="100148988"/>
    <x v="2"/>
    <s v="\N"/>
    <n v="0"/>
    <s v="customercredit"/>
    <d v="2016-07-11T00:00:00"/>
    <s v="Net"/>
    <n v="410"/>
    <n v="2016"/>
    <n v="7"/>
    <s v="2016-7"/>
    <d v="2023-07-16T00:00:00"/>
    <s v="FY17"/>
    <n v="840"/>
  </r>
  <r>
    <n v="213518"/>
    <s v="order_refunded"/>
    <x v="10"/>
    <s v="Al Muhafiz Sohan Halwa Walnut"/>
    <n v="510"/>
    <n v="1"/>
    <n v="510"/>
    <n v="100148989"/>
    <x v="2"/>
    <s v="\N"/>
    <n v="0"/>
    <s v="cod"/>
    <d v="2016-07-11T00:00:00"/>
    <s v="Valid"/>
    <n v="510"/>
    <n v="2016"/>
    <n v="7"/>
    <s v="2016-7"/>
    <d v="2023-07-16T00:00:00"/>
    <s v="FY17"/>
    <n v="841"/>
  </r>
  <r>
    <n v="213519"/>
    <s v="complete"/>
    <x v="10"/>
    <s v="itter_AB 1211"/>
    <n v="250"/>
    <n v="1"/>
    <n v="250"/>
    <n v="100148990"/>
    <x v="1"/>
    <s v="C-LHC-41800"/>
    <n v="0"/>
    <s v="cod"/>
    <d v="2016-07-11T00:00:00"/>
    <s v="Net"/>
    <n v="250"/>
    <n v="2016"/>
    <n v="7"/>
    <s v="2016-7"/>
    <d v="2023-07-16T00:00:00"/>
    <s v="FY17"/>
    <n v="163"/>
  </r>
  <r>
    <n v="213520"/>
    <s v="canceled"/>
    <x v="10"/>
    <s v="R&amp;I_Chopper CH-580"/>
    <n v="3585"/>
    <n v="1"/>
    <n v="3585"/>
    <n v="100148991"/>
    <x v="4"/>
    <s v="\N"/>
    <n v="0"/>
    <s v="cod"/>
    <d v="2016-07-11T00:00:00"/>
    <s v="Gross"/>
    <n v="3585"/>
    <n v="2016"/>
    <n v="7"/>
    <s v="2016-7"/>
    <d v="2023-07-16T00:00:00"/>
    <s v="FY17"/>
    <n v="36"/>
  </r>
  <r>
    <n v="213522"/>
    <s v="complete"/>
    <x v="10"/>
    <s v="UK_Namkino Coated Peanuts 200 Gms"/>
    <n v="100"/>
    <n v="4"/>
    <n v="400"/>
    <n v="100148993"/>
    <x v="2"/>
    <s v="R-PEW-104414"/>
    <n v="0"/>
    <s v="cod"/>
    <d v="2016-07-11T00:00:00"/>
    <s v="Net"/>
    <n v="400"/>
    <n v="2016"/>
    <n v="7"/>
    <s v="2016-7"/>
    <d v="2023-07-16T00:00:00"/>
    <s v="FY17"/>
    <n v="230"/>
  </r>
  <r>
    <n v="213521"/>
    <s v="complete"/>
    <x v="10"/>
    <s v="dawlance_Microwave Oven MD-7 - 20 litres"/>
    <n v="6055"/>
    <n v="1"/>
    <n v="6055"/>
    <n v="100148992"/>
    <x v="4"/>
    <s v="\N"/>
    <n v="0"/>
    <s v="cod"/>
    <d v="2016-07-11T00:00:00"/>
    <s v="Net"/>
    <n v="6055"/>
    <n v="2016"/>
    <n v="7"/>
    <s v="2016-7"/>
    <d v="2023-07-16T00:00:00"/>
    <s v="FY17"/>
    <n v="842"/>
  </r>
  <r>
    <n v="213523"/>
    <s v="complete"/>
    <x v="10"/>
    <s v="audionic6-954217-564364"/>
    <n v="790"/>
    <n v="1"/>
    <n v="190"/>
    <n v="100148994"/>
    <x v="10"/>
    <s v="\N"/>
    <n v="0"/>
    <s v="cod"/>
    <d v="2016-07-11T00:00:00"/>
    <s v="Net"/>
    <n v="790"/>
    <n v="2016"/>
    <n v="7"/>
    <s v="2016-7"/>
    <d v="2023-07-16T00:00:00"/>
    <s v="FY17"/>
    <n v="843"/>
  </r>
  <r>
    <n v="213524"/>
    <s v="complete"/>
    <x v="10"/>
    <s v="vitamin_Vita Growth"/>
    <n v="2000"/>
    <n v="1"/>
    <n v="2000"/>
    <n v="100148995"/>
    <x v="13"/>
    <s v="\N"/>
    <n v="0"/>
    <s v="cod"/>
    <d v="2016-07-11T00:00:00"/>
    <s v="Net"/>
    <n v="2000"/>
    <n v="2016"/>
    <n v="7"/>
    <s v="2016-7"/>
    <d v="2023-07-16T00:00:00"/>
    <s v="FY17"/>
    <n v="844"/>
  </r>
  <r>
    <n v="213525"/>
    <s v="complete"/>
    <x v="10"/>
    <s v="Rajesh_RAJ019"/>
    <n v="1625"/>
    <n v="1"/>
    <n v="1625"/>
    <n v="100148996"/>
    <x v="1"/>
    <s v="C-HDD-44781"/>
    <n v="0"/>
    <s v="cod"/>
    <d v="2016-07-11T00:00:00"/>
    <s v="Net"/>
    <n v="1625"/>
    <n v="2016"/>
    <n v="7"/>
    <s v="2016-7"/>
    <d v="2023-07-16T00:00:00"/>
    <s v="FY17"/>
    <n v="64"/>
  </r>
  <r>
    <n v="213526"/>
    <s v="complete"/>
    <x v="10"/>
    <s v="Al Muhafiz Sohan Halwa Almond"/>
    <n v="350"/>
    <n v="2"/>
    <n v="700"/>
    <n v="100148997"/>
    <x v="2"/>
    <s v="R-PEW-104414"/>
    <n v="0"/>
    <s v="cod"/>
    <d v="2016-07-11T00:00:00"/>
    <s v="Net"/>
    <n v="700"/>
    <n v="2016"/>
    <n v="7"/>
    <s v="2016-7"/>
    <d v="2023-07-16T00:00:00"/>
    <s v="FY17"/>
    <n v="230"/>
  </r>
  <r>
    <n v="213527"/>
    <s v="complete"/>
    <x v="10"/>
    <s v="Haier G20"/>
    <n v="4380"/>
    <n v="1"/>
    <n v="4380"/>
    <n v="100148998"/>
    <x v="3"/>
    <s v="\N"/>
    <n v="0"/>
    <s v="cod"/>
    <d v="2016-07-11T00:00:00"/>
    <s v="Net"/>
    <n v="4380"/>
    <n v="2016"/>
    <n v="7"/>
    <s v="2016-7"/>
    <d v="2023-07-16T00:00:00"/>
    <s v="FY17"/>
    <n v="36"/>
  </r>
  <r>
    <n v="213528"/>
    <s v="canceled"/>
    <x v="10"/>
    <s v="kcc_Oudh Pocket Perfume"/>
    <n v="120"/>
    <n v="1"/>
    <n v="120"/>
    <n v="100148999"/>
    <x v="1"/>
    <s v="\N"/>
    <n v="0"/>
    <s v="mygateway"/>
    <d v="2016-07-11T00:00:00"/>
    <s v="Gross"/>
    <n v="120"/>
    <n v="2016"/>
    <n v="7"/>
    <s v="2016-7"/>
    <d v="2023-07-16T00:00:00"/>
    <s v="FY17"/>
    <n v="845"/>
  </r>
  <r>
    <n v="213529"/>
    <s v="complete"/>
    <x v="10"/>
    <s v="itter_AB 1199"/>
    <n v="490"/>
    <n v="1"/>
    <n v="490"/>
    <n v="100149000"/>
    <x v="1"/>
    <s v="\N"/>
    <n v="0"/>
    <s v="cod"/>
    <d v="2016-07-11T00:00:00"/>
    <s v="Net"/>
    <n v="490"/>
    <n v="2016"/>
    <n v="7"/>
    <s v="2016-7"/>
    <d v="2023-07-16T00:00:00"/>
    <s v="FY17"/>
    <n v="846"/>
  </r>
  <r>
    <n v="213530"/>
    <s v="complete"/>
    <x v="10"/>
    <s v="rhythm_G1201S-05"/>
    <n v="18599"/>
    <n v="1"/>
    <n v="18599"/>
    <n v="100149001"/>
    <x v="6"/>
    <s v="R_RWP_30884"/>
    <n v="0"/>
    <s v="cod"/>
    <d v="2016-07-11T00:00:00"/>
    <s v="Net"/>
    <n v="18599"/>
    <n v="2016"/>
    <n v="7"/>
    <s v="2016-7"/>
    <d v="2023-07-16T00:00:00"/>
    <s v="FY17"/>
    <n v="847"/>
  </r>
  <r>
    <n v="213532"/>
    <s v="complete"/>
    <x v="10"/>
    <s v="kcc_Sultanat Pocket Perfume"/>
    <n v="120"/>
    <n v="1"/>
    <n v="120"/>
    <n v="100149003"/>
    <x v="1"/>
    <s v="\N"/>
    <n v="0"/>
    <s v="cod"/>
    <d v="2016-07-11T00:00:00"/>
    <s v="Net"/>
    <n v="120"/>
    <n v="2016"/>
    <n v="7"/>
    <s v="2016-7"/>
    <d v="2023-07-16T00:00:00"/>
    <s v="FY17"/>
    <n v="846"/>
  </r>
  <r>
    <n v="213531"/>
    <s v="complete"/>
    <x v="10"/>
    <s v="kcc_Buy 2 Frey Air Freshener &amp; Get 1 Kasual Body Spray Free"/>
    <n v="240"/>
    <n v="1"/>
    <n v="240"/>
    <n v="100149002"/>
    <x v="1"/>
    <s v="\N"/>
    <n v="0"/>
    <s v="cod"/>
    <d v="2016-07-11T00:00:00"/>
    <s v="Net"/>
    <n v="240"/>
    <n v="2016"/>
    <n v="7"/>
    <s v="2016-7"/>
    <d v="2023-07-16T00:00:00"/>
    <s v="FY17"/>
    <n v="253"/>
  </r>
  <r>
    <n v="213533"/>
    <s v="complete"/>
    <x v="10"/>
    <s v="sputnik_516/9-10"/>
    <n v="5500"/>
    <n v="1"/>
    <n v="5500"/>
    <n v="100149004"/>
    <x v="6"/>
    <s v="\N"/>
    <n v="0"/>
    <s v="cod"/>
    <d v="2016-07-11T00:00:00"/>
    <s v="Net"/>
    <n v="5500"/>
    <n v="2016"/>
    <n v="7"/>
    <s v="2016-7"/>
    <d v="2023-07-16T00:00:00"/>
    <s v="FY17"/>
    <n v="848"/>
  </r>
  <r>
    <n v="213535"/>
    <s v="canceled"/>
    <x v="10"/>
    <s v="GG_RTW012-Small"/>
    <n v="1990"/>
    <n v="1"/>
    <n v="1990"/>
    <n v="100149005"/>
    <x v="6"/>
    <s v="\N"/>
    <n v="0"/>
    <s v="cod"/>
    <d v="2016-07-11T00:00:00"/>
    <s v="Gross"/>
    <n v="1990"/>
    <n v="2016"/>
    <n v="7"/>
    <s v="2016-7"/>
    <d v="2023-07-16T00:00:00"/>
    <s v="FY17"/>
    <n v="839"/>
  </r>
  <r>
    <n v="213537"/>
    <s v="order_refunded"/>
    <x v="10"/>
    <s v="Q MOBILE Noir W50"/>
    <n v="6900"/>
    <n v="1"/>
    <n v="6900"/>
    <n v="100149006"/>
    <x v="3"/>
    <s v="R-UET-50615"/>
    <n v="0"/>
    <s v="cod"/>
    <d v="2016-07-11T00:00:00"/>
    <s v="Valid"/>
    <n v="6900"/>
    <n v="2016"/>
    <n v="7"/>
    <s v="2016-7"/>
    <d v="2023-07-16T00:00:00"/>
    <s v="FY17"/>
    <n v="800"/>
  </r>
  <r>
    <n v="213538"/>
    <s v="order_refunded"/>
    <x v="10"/>
    <s v="ajmery_F9-981"/>
    <n v="999"/>
    <n v="1"/>
    <n v="999"/>
    <n v="100149007"/>
    <x v="6"/>
    <s v="R-LHC-104138"/>
    <n v="0"/>
    <s v="cod"/>
    <d v="2016-07-11T00:00:00"/>
    <s v="Valid"/>
    <n v="999"/>
    <n v="2016"/>
    <n v="7"/>
    <s v="2016-7"/>
    <d v="2023-07-16T00:00:00"/>
    <s v="FY17"/>
    <n v="148"/>
  </r>
  <r>
    <n v="213539"/>
    <s v="complete"/>
    <x v="10"/>
    <s v="Dawlance_DW-540 AF"/>
    <n v="22800"/>
    <n v="1"/>
    <n v="22800"/>
    <n v="100149008"/>
    <x v="4"/>
    <s v="\N"/>
    <n v="0"/>
    <s v="cod"/>
    <d v="2016-07-11T00:00:00"/>
    <s v="Net"/>
    <n v="22800"/>
    <n v="2016"/>
    <n v="7"/>
    <s v="2016-7"/>
    <d v="2023-07-16T00:00:00"/>
    <s v="FY17"/>
    <n v="849"/>
  </r>
  <r>
    <n v="213542"/>
    <s v="complete"/>
    <x v="10"/>
    <s v="anex_AG 18"/>
    <n v="950"/>
    <n v="1"/>
    <n v="1170"/>
    <n v="100149011"/>
    <x v="5"/>
    <s v="\N"/>
    <n v="0"/>
    <s v="cod"/>
    <d v="2016-07-11T00:00:00"/>
    <s v="Net"/>
    <n v="950"/>
    <n v="2016"/>
    <n v="7"/>
    <s v="2016-7"/>
    <d v="2023-07-16T00:00:00"/>
    <s v="FY17"/>
    <n v="776"/>
  </r>
  <r>
    <n v="213543"/>
    <s v="complete"/>
    <x v="10"/>
    <s v="rebelz_Bright Aqua 2 Subjects Notebook"/>
    <n v="220"/>
    <n v="1"/>
    <n v="1170"/>
    <n v="100149011"/>
    <x v="15"/>
    <s v="\N"/>
    <n v="0"/>
    <s v="cod"/>
    <d v="2016-07-11T00:00:00"/>
    <s v="Net"/>
    <n v="220"/>
    <n v="2016"/>
    <n v="7"/>
    <s v="2016-7"/>
    <d v="2023-07-16T00:00:00"/>
    <s v="FY17"/>
    <n v="776"/>
  </r>
  <r>
    <n v="213540"/>
    <s v="complete"/>
    <x v="10"/>
    <s v="Al Muhafiz Sohan Halwa Almond"/>
    <n v="350"/>
    <n v="1"/>
    <n v="350"/>
    <n v="100149009"/>
    <x v="2"/>
    <s v="\N"/>
    <n v="0"/>
    <s v="ublcreditcard"/>
    <d v="2016-07-11T00:00:00"/>
    <s v="Net"/>
    <n v="350"/>
    <n v="2016"/>
    <n v="7"/>
    <s v="2016-7"/>
    <d v="2023-07-16T00:00:00"/>
    <s v="FY17"/>
    <n v="850"/>
  </r>
  <r>
    <n v="213541"/>
    <s v="order_refunded"/>
    <x v="10"/>
    <s v="kcc_Buy 2 Frey Air Freshener &amp; Get 1 Kasual Body Spray Free"/>
    <n v="240"/>
    <n v="1"/>
    <n v="240"/>
    <n v="100149010"/>
    <x v="1"/>
    <s v="C-LHC-42648"/>
    <n v="0"/>
    <s v="cod"/>
    <d v="2016-07-11T00:00:00"/>
    <s v="Valid"/>
    <n v="240"/>
    <n v="2016"/>
    <n v="7"/>
    <s v="2016-7"/>
    <d v="2023-07-16T00:00:00"/>
    <s v="FY17"/>
    <n v="163"/>
  </r>
  <r>
    <n v="213544"/>
    <s v="complete"/>
    <x v="10"/>
    <s v="jackpot_JP-14"/>
    <n v="1050"/>
    <n v="1"/>
    <n v="1050"/>
    <n v="100149012"/>
    <x v="4"/>
    <s v="\N"/>
    <n v="0"/>
    <s v="cod"/>
    <d v="2016-07-11T00:00:00"/>
    <s v="Net"/>
    <n v="1050"/>
    <n v="2016"/>
    <n v="7"/>
    <s v="2016-7"/>
    <d v="2023-07-16T00:00:00"/>
    <s v="FY17"/>
    <n v="301"/>
  </r>
  <r>
    <n v="213545"/>
    <s v="complete"/>
    <x v="10"/>
    <s v="CK_530-Underwear-Medium"/>
    <n v="169"/>
    <n v="2"/>
    <n v="338"/>
    <n v="100149013"/>
    <x v="6"/>
    <s v="\N"/>
    <n v="0"/>
    <s v="cod"/>
    <d v="2016-07-11T00:00:00"/>
    <s v="Net"/>
    <n v="338"/>
    <n v="2016"/>
    <n v="7"/>
    <s v="2016-7"/>
    <d v="2023-07-16T00:00:00"/>
    <s v="FY17"/>
    <n v="851"/>
  </r>
  <r>
    <n v="213547"/>
    <s v="refund"/>
    <x v="10"/>
    <s v="kcc_funky"/>
    <n v="160"/>
    <n v="1"/>
    <n v="890"/>
    <n v="100149014"/>
    <x v="1"/>
    <s v="R-LHC-104138"/>
    <n v="0"/>
    <s v="cod"/>
    <d v="2016-07-11T00:00:00"/>
    <s v="Valid"/>
    <n v="160"/>
    <n v="2016"/>
    <n v="7"/>
    <s v="2016-7"/>
    <d v="2023-07-16T00:00:00"/>
    <s v="FY17"/>
    <n v="148"/>
  </r>
  <r>
    <n v="213548"/>
    <s v="refund"/>
    <x v="10"/>
    <s v="KCC_OASIS LEMON"/>
    <n v="140"/>
    <n v="1"/>
    <n v="890"/>
    <n v="100149014"/>
    <x v="1"/>
    <s v="R-LHC-104138"/>
    <n v="0"/>
    <s v="cod"/>
    <d v="2016-07-11T00:00:00"/>
    <s v="Valid"/>
    <n v="140"/>
    <n v="2016"/>
    <n v="7"/>
    <s v="2016-7"/>
    <d v="2023-07-16T00:00:00"/>
    <s v="FY17"/>
    <n v="148"/>
  </r>
  <r>
    <n v="213549"/>
    <s v="refund"/>
    <x v="10"/>
    <s v="mau_111031"/>
    <n v="260"/>
    <n v="1"/>
    <n v="890"/>
    <n v="100149014"/>
    <x v="1"/>
    <s v="R-LHC-104138"/>
    <n v="0"/>
    <s v="cod"/>
    <d v="2016-07-11T00:00:00"/>
    <s v="Valid"/>
    <n v="260"/>
    <n v="2016"/>
    <n v="7"/>
    <s v="2016-7"/>
    <d v="2023-07-16T00:00:00"/>
    <s v="FY17"/>
    <n v="148"/>
  </r>
  <r>
    <n v="213550"/>
    <s v="refund"/>
    <x v="10"/>
    <s v="RS_Baklawa 500gm"/>
    <n v="330"/>
    <n v="1"/>
    <n v="890"/>
    <n v="100149014"/>
    <x v="2"/>
    <s v="R-LHC-104138"/>
    <n v="0"/>
    <s v="cod"/>
    <d v="2016-07-11T00:00:00"/>
    <s v="Valid"/>
    <n v="330"/>
    <n v="2016"/>
    <n v="7"/>
    <s v="2016-7"/>
    <d v="2023-07-16T00:00:00"/>
    <s v="FY17"/>
    <n v="148"/>
  </r>
  <r>
    <n v="213551"/>
    <s v="complete"/>
    <x v="10"/>
    <s v="RUB_Kingston_16 gb USB Flash drive"/>
    <n v="700"/>
    <n v="1"/>
    <n v="700"/>
    <n v="100149015"/>
    <x v="11"/>
    <s v="R-PEW-41424"/>
    <n v="0"/>
    <s v="cod"/>
    <d v="2016-07-11T00:00:00"/>
    <s v="Net"/>
    <n v="700"/>
    <n v="2016"/>
    <n v="7"/>
    <s v="2016-7"/>
    <d v="2023-07-16T00:00:00"/>
    <s v="FY17"/>
    <n v="42"/>
  </r>
  <r>
    <n v="213552"/>
    <s v="order_refunded"/>
    <x v="10"/>
    <s v="QMobile Noir S3"/>
    <n v="12500"/>
    <n v="1"/>
    <n v="12500"/>
    <n v="100149016"/>
    <x v="3"/>
    <s v="\N"/>
    <n v="0"/>
    <s v="cod"/>
    <d v="2016-07-11T00:00:00"/>
    <s v="Valid"/>
    <n v="12500"/>
    <n v="2016"/>
    <n v="7"/>
    <s v="2016-7"/>
    <d v="2023-07-16T00:00:00"/>
    <s v="FY17"/>
    <n v="852"/>
  </r>
  <r>
    <n v="213553"/>
    <s v="complete"/>
    <x v="10"/>
    <s v="BK5110250CL"/>
    <n v="234"/>
    <n v="1"/>
    <n v="2118.0100000000002"/>
    <n v="100149017"/>
    <x v="2"/>
    <s v="\N"/>
    <n v="44.69"/>
    <s v="cod"/>
    <d v="2016-07-11T00:00:00"/>
    <s v="Net"/>
    <n v="234"/>
    <n v="2016"/>
    <n v="7"/>
    <s v="2016-7"/>
    <d v="2023-07-16T00:00:00"/>
    <s v="FY17"/>
    <n v="853"/>
  </r>
  <r>
    <n v="213554"/>
    <s v="complete"/>
    <x v="10"/>
    <s v="BK5110250OR"/>
    <n v="234"/>
    <n v="1"/>
    <n v="2118.0100000000002"/>
    <n v="100149017"/>
    <x v="2"/>
    <s v="\N"/>
    <n v="44.69"/>
    <s v="cod"/>
    <d v="2016-07-11T00:00:00"/>
    <s v="Net"/>
    <n v="234"/>
    <n v="2016"/>
    <n v="7"/>
    <s v="2016-7"/>
    <d v="2023-07-16T00:00:00"/>
    <s v="FY17"/>
    <n v="853"/>
  </r>
  <r>
    <n v="213555"/>
    <s v="complete"/>
    <x v="10"/>
    <s v="HR_Pani Puri 360g"/>
    <n v="350"/>
    <n v="1"/>
    <n v="2118.0100000000002"/>
    <n v="100149017"/>
    <x v="2"/>
    <s v="\N"/>
    <n v="66.84"/>
    <s v="cod"/>
    <d v="2016-07-11T00:00:00"/>
    <s v="Net"/>
    <n v="350"/>
    <n v="2016"/>
    <n v="7"/>
    <s v="2016-7"/>
    <d v="2023-07-16T00:00:00"/>
    <s v="FY17"/>
    <n v="853"/>
  </r>
  <r>
    <n v="213556"/>
    <s v="complete"/>
    <x v="10"/>
    <s v="WE_KX-TSC930CID"/>
    <n v="1800"/>
    <n v="1"/>
    <n v="2118.0100000000002"/>
    <n v="100149017"/>
    <x v="3"/>
    <s v="\N"/>
    <n v="343.77"/>
    <s v="cod"/>
    <d v="2016-07-11T00:00:00"/>
    <s v="Net"/>
    <n v="1800"/>
    <n v="2016"/>
    <n v="7"/>
    <s v="2016-7"/>
    <d v="2023-07-16T00:00:00"/>
    <s v="FY17"/>
    <n v="853"/>
  </r>
  <r>
    <n v="213557"/>
    <s v="complete"/>
    <x v="10"/>
    <s v="Rajesh_RAJ47"/>
    <n v="1370"/>
    <n v="1"/>
    <n v="1370"/>
    <n v="100149018"/>
    <x v="1"/>
    <s v="R-LHC-104132"/>
    <n v="0"/>
    <s v="cod"/>
    <d v="2016-07-11T00:00:00"/>
    <s v="Net"/>
    <n v="1370"/>
    <n v="2016"/>
    <n v="7"/>
    <s v="2016-7"/>
    <d v="2023-07-16T00:00:00"/>
    <s v="FY17"/>
    <n v="854"/>
  </r>
  <r>
    <n v="213558"/>
    <s v="complete"/>
    <x v="10"/>
    <s v="kcc_blaze"/>
    <n v="140"/>
    <n v="1"/>
    <n v="140"/>
    <n v="100149019"/>
    <x v="1"/>
    <s v="C-KHIW-30222"/>
    <n v="0"/>
    <s v="cod"/>
    <d v="2016-07-11T00:00:00"/>
    <s v="Net"/>
    <n v="140"/>
    <n v="2016"/>
    <n v="7"/>
    <s v="2016-7"/>
    <d v="2023-07-16T00:00:00"/>
    <s v="FY17"/>
    <n v="820"/>
  </r>
  <r>
    <n v="213559"/>
    <s v="complete"/>
    <x v="10"/>
    <s v="greenroot_Husn-E-Yousuf"/>
    <n v="550"/>
    <n v="2"/>
    <n v="1100"/>
    <n v="100149020"/>
    <x v="1"/>
    <s v="\N"/>
    <n v="0"/>
    <s v="cod"/>
    <d v="2016-07-11T00:00:00"/>
    <s v="Net"/>
    <n v="1100"/>
    <n v="2016"/>
    <n v="7"/>
    <s v="2016-7"/>
    <d v="2023-07-16T00:00:00"/>
    <s v="FY17"/>
    <n v="855"/>
  </r>
  <r>
    <n v="213560"/>
    <s v="complete"/>
    <x v="10"/>
    <s v="AKL_A131130499_SS-153_Blue"/>
    <n v="3775"/>
    <n v="1"/>
    <n v="5088"/>
    <n v="100149021"/>
    <x v="0"/>
    <s v="\N"/>
    <n v="0"/>
    <s v="cod"/>
    <d v="2016-07-11T00:00:00"/>
    <s v="Net"/>
    <n v="3775"/>
    <n v="2016"/>
    <n v="7"/>
    <s v="2016-7"/>
    <d v="2023-07-16T00:00:00"/>
    <s v="FY17"/>
    <n v="853"/>
  </r>
  <r>
    <n v="213561"/>
    <s v="complete"/>
    <x v="10"/>
    <s v="Elan_S-M034"/>
    <n v="1313"/>
    <n v="1"/>
    <n v="5088"/>
    <n v="100149021"/>
    <x v="0"/>
    <s v="\N"/>
    <n v="0"/>
    <s v="cod"/>
    <d v="2016-07-11T00:00:00"/>
    <s v="Net"/>
    <n v="1313"/>
    <n v="2016"/>
    <n v="7"/>
    <s v="2016-7"/>
    <d v="2023-07-16T00:00:00"/>
    <s v="FY17"/>
    <n v="853"/>
  </r>
  <r>
    <n v="213562"/>
    <s v="complete"/>
    <x v="10"/>
    <s v="kcc_glamour deal"/>
    <n v="320"/>
    <n v="1"/>
    <n v="320"/>
    <n v="100149022"/>
    <x v="1"/>
    <s v="C-KHC-34670"/>
    <n v="0"/>
    <s v="cod"/>
    <d v="2016-07-11T00:00:00"/>
    <s v="Net"/>
    <n v="320"/>
    <n v="2016"/>
    <n v="7"/>
    <s v="2016-7"/>
    <d v="2023-07-16T00:00:00"/>
    <s v="FY17"/>
    <n v="114"/>
  </r>
  <r>
    <n v="213563"/>
    <s v="complete"/>
    <x v="10"/>
    <s v="Rajesh_RAJ001"/>
    <n v="1300"/>
    <n v="1"/>
    <n v="1300"/>
    <n v="100149023"/>
    <x v="5"/>
    <s v="\N"/>
    <n v="0"/>
    <s v="cod"/>
    <d v="2016-07-11T00:00:00"/>
    <s v="Net"/>
    <n v="1300"/>
    <n v="2016"/>
    <n v="7"/>
    <s v="2016-7"/>
    <d v="2023-07-16T00:00:00"/>
    <s v="FY17"/>
    <n v="856"/>
  </r>
  <r>
    <n v="213564"/>
    <s v="complete"/>
    <x v="10"/>
    <s v="Al Muhafiz Sohan Halwa Almond"/>
    <n v="350"/>
    <n v="1"/>
    <n v="350"/>
    <n v="100149024"/>
    <x v="2"/>
    <s v="C-KHC-34670"/>
    <n v="0"/>
    <s v="cod"/>
    <d v="2016-07-11T00:00:00"/>
    <s v="Net"/>
    <n v="350"/>
    <n v="2016"/>
    <n v="7"/>
    <s v="2016-7"/>
    <d v="2023-07-16T00:00:00"/>
    <s v="FY17"/>
    <n v="114"/>
  </r>
  <r>
    <n v="213565"/>
    <s v="complete"/>
    <x v="10"/>
    <s v="Audionic_B-880"/>
    <n v="1375"/>
    <n v="1"/>
    <n v="1375"/>
    <n v="100149025"/>
    <x v="11"/>
    <s v="\N"/>
    <n v="0"/>
    <s v="cod"/>
    <d v="2016-07-11T00:00:00"/>
    <s v="Net"/>
    <n v="1375"/>
    <n v="2016"/>
    <n v="7"/>
    <s v="2016-7"/>
    <d v="2023-07-16T00:00:00"/>
    <s v="FY17"/>
    <n v="776"/>
  </r>
  <r>
    <n v="213566"/>
    <s v="canceled"/>
    <x v="10"/>
    <s v="Mochi_MB-808-BB-36"/>
    <n v="840"/>
    <n v="1"/>
    <n v="840"/>
    <n v="100149026"/>
    <x v="6"/>
    <s v="\N"/>
    <n v="0"/>
    <s v="cod"/>
    <d v="2016-07-11T00:00:00"/>
    <s v="Gross"/>
    <n v="840"/>
    <n v="2016"/>
    <n v="7"/>
    <s v="2016-7"/>
    <d v="2023-07-16T00:00:00"/>
    <s v="FY17"/>
    <n v="857"/>
  </r>
  <r>
    <n v="213568"/>
    <s v="complete"/>
    <x v="10"/>
    <s v="casio_MRW-200H-1BVDF"/>
    <n v="1950"/>
    <n v="1"/>
    <n v="1950"/>
    <n v="100149027"/>
    <x v="6"/>
    <s v="\N"/>
    <n v="0"/>
    <s v="cod"/>
    <d v="2016-07-11T00:00:00"/>
    <s v="Net"/>
    <n v="1950"/>
    <n v="2016"/>
    <n v="7"/>
    <s v="2016-7"/>
    <d v="2023-07-16T00:00:00"/>
    <s v="FY17"/>
    <n v="858"/>
  </r>
  <r>
    <n v="213569"/>
    <s v="complete"/>
    <x v="10"/>
    <s v="UK_Gulab Jamun Tin Pack  1000 Gms"/>
    <n v="520"/>
    <n v="3"/>
    <n v="1560"/>
    <n v="100149028"/>
    <x v="2"/>
    <s v="\N"/>
    <n v="0"/>
    <s v="internetbanking"/>
    <d v="2016-07-11T00:00:00"/>
    <s v="Net"/>
    <n v="1560"/>
    <n v="2016"/>
    <n v="7"/>
    <s v="2016-7"/>
    <d v="2023-07-16T00:00:00"/>
    <s v="FY17"/>
    <n v="342"/>
  </r>
  <r>
    <n v="213570"/>
    <s v="order_refunded"/>
    <x v="10"/>
    <s v="ajmery_TA-3"/>
    <n v="999"/>
    <n v="1"/>
    <n v="999"/>
    <n v="100149029"/>
    <x v="6"/>
    <s v="\N"/>
    <n v="0"/>
    <s v="cod"/>
    <d v="2016-07-11T00:00:00"/>
    <s v="Valid"/>
    <n v="999"/>
    <n v="2016"/>
    <n v="7"/>
    <s v="2016-7"/>
    <d v="2023-07-16T00:00:00"/>
    <s v="FY17"/>
    <n v="859"/>
  </r>
  <r>
    <n v="213571"/>
    <s v="complete"/>
    <x v="10"/>
    <s v="Dany_6954217552453"/>
    <n v="6900"/>
    <n v="1"/>
    <n v="6900"/>
    <n v="100149030"/>
    <x v="3"/>
    <s v="R-isb-57478"/>
    <n v="0"/>
    <s v="cod"/>
    <d v="2016-07-11T00:00:00"/>
    <s v="Net"/>
    <n v="6900"/>
    <n v="2016"/>
    <n v="7"/>
    <s v="2016-7"/>
    <d v="2023-07-16T00:00:00"/>
    <s v="FY17"/>
    <n v="860"/>
  </r>
  <r>
    <n v="213572"/>
    <s v="order_refunded"/>
    <x v="10"/>
    <s v="sputnik_701/5-10"/>
    <n v="1500"/>
    <n v="1"/>
    <n v="1500"/>
    <n v="100149031"/>
    <x v="6"/>
    <s v="\N"/>
    <n v="0"/>
    <s v="cod"/>
    <d v="2016-07-11T00:00:00"/>
    <s v="Valid"/>
    <n v="1500"/>
    <n v="2016"/>
    <n v="7"/>
    <s v="2016-7"/>
    <d v="2023-07-16T00:00:00"/>
    <s v="FY17"/>
    <n v="835"/>
  </r>
  <r>
    <n v="213574"/>
    <s v="complete"/>
    <x v="10"/>
    <s v="itter_AB 1219"/>
    <n v="250"/>
    <n v="1"/>
    <n v="430"/>
    <n v="100149032"/>
    <x v="1"/>
    <s v="\N"/>
    <n v="0"/>
    <s v="cod"/>
    <d v="2016-07-11T00:00:00"/>
    <s v="Net"/>
    <n v="250"/>
    <n v="2016"/>
    <n v="7"/>
    <s v="2016-7"/>
    <d v="2023-07-16T00:00:00"/>
    <s v="FY17"/>
    <n v="861"/>
  </r>
  <r>
    <n v="213575"/>
    <s v="complete"/>
    <x v="10"/>
    <s v="kcc_cool"/>
    <n v="180"/>
    <n v="1"/>
    <n v="430"/>
    <n v="100149032"/>
    <x v="1"/>
    <s v="\N"/>
    <n v="0"/>
    <s v="cod"/>
    <d v="2016-07-11T00:00:00"/>
    <s v="Net"/>
    <n v="180"/>
    <n v="2016"/>
    <n v="7"/>
    <s v="2016-7"/>
    <d v="2023-07-16T00:00:00"/>
    <s v="FY17"/>
    <n v="861"/>
  </r>
  <r>
    <n v="213577"/>
    <s v="complete"/>
    <x v="10"/>
    <s v="Maguari_KTS1/A_1"/>
    <n v="735"/>
    <n v="1"/>
    <n v="735"/>
    <n v="100149034"/>
    <x v="5"/>
    <s v="\N"/>
    <n v="0"/>
    <s v="cod"/>
    <d v="2016-07-11T00:00:00"/>
    <s v="Net"/>
    <n v="735"/>
    <n v="2016"/>
    <n v="7"/>
    <s v="2016-7"/>
    <d v="2023-07-16T00:00:00"/>
    <s v="FY17"/>
    <n v="776"/>
  </r>
  <r>
    <n v="213576"/>
    <s v="complete"/>
    <x v="10"/>
    <s v="ISN's 100% Whey Protein - Pack of 2"/>
    <n v="4500"/>
    <n v="1"/>
    <n v="4500"/>
    <n v="100149033"/>
    <x v="13"/>
    <s v="\N"/>
    <n v="0"/>
    <s v="cod"/>
    <d v="2016-07-11T00:00:00"/>
    <s v="Net"/>
    <n v="4500"/>
    <n v="2016"/>
    <n v="7"/>
    <s v="2016-7"/>
    <d v="2023-07-16T00:00:00"/>
    <s v="FY17"/>
    <n v="862"/>
  </r>
  <r>
    <n v="213578"/>
    <s v="canceled"/>
    <x v="10"/>
    <s v="Al Muhafiz Sohan Halwa Almond"/>
    <n v="350"/>
    <n v="1"/>
    <n v="350"/>
    <n v="100149035"/>
    <x v="2"/>
    <s v="\N"/>
    <n v="0"/>
    <s v="cod"/>
    <d v="2016-07-11T00:00:00"/>
    <s v="Gross"/>
    <n v="350"/>
    <n v="2016"/>
    <n v="7"/>
    <s v="2016-7"/>
    <d v="2023-07-16T00:00:00"/>
    <s v="FY17"/>
    <n v="483"/>
  </r>
  <r>
    <n v="213579"/>
    <s v="complete"/>
    <x v="10"/>
    <s v="3m_08840 Sound"/>
    <n v="1310"/>
    <n v="2"/>
    <n v="2620"/>
    <n v="100149036"/>
    <x v="9"/>
    <s v="\N"/>
    <n v="0"/>
    <s v="cod"/>
    <d v="2016-07-11T00:00:00"/>
    <s v="Net"/>
    <n v="2620"/>
    <n v="2016"/>
    <n v="7"/>
    <s v="2016-7"/>
    <d v="2023-07-16T00:00:00"/>
    <s v="FY17"/>
    <n v="863"/>
  </r>
  <r>
    <n v="213580"/>
    <s v="complete"/>
    <x v="10"/>
    <s v="Al Muhafiz Sohan Halwa Almond"/>
    <n v="350"/>
    <n v="1"/>
    <n v="0"/>
    <n v="100149037"/>
    <x v="2"/>
    <s v="\N"/>
    <n v="0"/>
    <s v="customercredit"/>
    <d v="2016-07-11T00:00:00"/>
    <s v="Net"/>
    <n v="350"/>
    <n v="2016"/>
    <n v="7"/>
    <s v="2016-7"/>
    <d v="2023-07-16T00:00:00"/>
    <s v="FY17"/>
    <n v="483"/>
  </r>
  <r>
    <n v="213581"/>
    <s v="complete"/>
    <x v="10"/>
    <s v="b&amp;d_Citrus Juicer CJ650   "/>
    <n v="3000"/>
    <n v="1"/>
    <n v="0"/>
    <n v="100149038"/>
    <x v="4"/>
    <s v="\N"/>
    <n v="0"/>
    <s v="productcredit"/>
    <d v="2016-07-11T00:00:00"/>
    <s v="Net"/>
    <n v="3000"/>
    <n v="2016"/>
    <n v="7"/>
    <s v="2016-7"/>
    <d v="2023-07-16T00:00:00"/>
    <s v="FY17"/>
    <n v="864"/>
  </r>
  <r>
    <n v="213582"/>
    <s v="complete"/>
    <x v="10"/>
    <s v="RUB_Kemei_KM-580 A"/>
    <n v="1499"/>
    <n v="1"/>
    <n v="0"/>
    <n v="100149039"/>
    <x v="1"/>
    <s v="\N"/>
    <n v="0"/>
    <s v="productcredit"/>
    <d v="2016-07-11T00:00:00"/>
    <s v="Net"/>
    <n v="1499"/>
    <n v="2016"/>
    <n v="7"/>
    <s v="2016-7"/>
    <d v="2023-07-16T00:00:00"/>
    <s v="FY17"/>
    <n v="864"/>
  </r>
  <r>
    <n v="213583"/>
    <s v="complete"/>
    <x v="10"/>
    <s v="Royal_Emperor (W/Proof) 56"/>
    <n v="3500"/>
    <n v="1"/>
    <n v="3500"/>
    <n v="100149040"/>
    <x v="4"/>
    <s v="R-Isb-58059"/>
    <n v="0"/>
    <s v="cod"/>
    <d v="2016-07-11T00:00:00"/>
    <s v="Net"/>
    <n v="3500"/>
    <n v="2016"/>
    <n v="7"/>
    <s v="2016-7"/>
    <d v="2023-07-16T00:00:00"/>
    <s v="FY17"/>
    <n v="79"/>
  </r>
  <r>
    <n v="213584"/>
    <s v="complete"/>
    <x v="10"/>
    <s v="kcc_glamour deal"/>
    <n v="320"/>
    <n v="1"/>
    <n v="320"/>
    <n v="100149041"/>
    <x v="1"/>
    <s v="C-MUX-43685"/>
    <n v="0"/>
    <s v="cod"/>
    <d v="2016-07-11T00:00:00"/>
    <s v="Net"/>
    <n v="320"/>
    <n v="2016"/>
    <n v="7"/>
    <s v="2016-7"/>
    <d v="2023-07-16T00:00:00"/>
    <s v="FY17"/>
    <n v="813"/>
  </r>
  <r>
    <n v="213585"/>
    <s v="complete"/>
    <x v="10"/>
    <s v="Royal_Emperor (W/Proof) 56"/>
    <n v="3500"/>
    <n v="1"/>
    <n v="3500"/>
    <n v="100149042"/>
    <x v="4"/>
    <s v="R-Isb-58059"/>
    <n v="0"/>
    <s v="cod"/>
    <d v="2016-07-11T00:00:00"/>
    <s v="Net"/>
    <n v="3500"/>
    <n v="2016"/>
    <n v="7"/>
    <s v="2016-7"/>
    <d v="2023-07-16T00:00:00"/>
    <s v="FY17"/>
    <n v="79"/>
  </r>
  <r>
    <n v="213586"/>
    <s v="complete"/>
    <x v="10"/>
    <s v="Bold_Spice"/>
    <n v="299"/>
    <n v="1"/>
    <n v="299"/>
    <n v="100149043"/>
    <x v="1"/>
    <s v="C-MUX-43685"/>
    <n v="0"/>
    <s v="cod"/>
    <d v="2016-07-11T00:00:00"/>
    <s v="Net"/>
    <n v="299"/>
    <n v="2016"/>
    <n v="7"/>
    <s v="2016-7"/>
    <d v="2023-07-16T00:00:00"/>
    <s v="FY17"/>
    <n v="813"/>
  </r>
  <r>
    <n v="213587"/>
    <s v="complete"/>
    <x v="10"/>
    <s v="Rajesh_Travel Steam Iron"/>
    <n v="2130"/>
    <n v="1"/>
    <n v="2130"/>
    <n v="100149044"/>
    <x v="4"/>
    <s v="\N"/>
    <n v="0"/>
    <s v="cod"/>
    <d v="2016-07-11T00:00:00"/>
    <s v="Net"/>
    <n v="2130"/>
    <n v="2016"/>
    <n v="7"/>
    <s v="2016-7"/>
    <d v="2023-07-16T00:00:00"/>
    <s v="FY17"/>
    <n v="865"/>
  </r>
  <r>
    <n v="213588"/>
    <s v="complete"/>
    <x v="10"/>
    <s v="RS_Kaju Barfi"/>
    <n v="425"/>
    <n v="1"/>
    <n v="590"/>
    <n v="100149045"/>
    <x v="2"/>
    <s v="\N"/>
    <n v="194.95"/>
    <s v="cod"/>
    <d v="2016-07-11T00:00:00"/>
    <s v="Net"/>
    <n v="425"/>
    <n v="2016"/>
    <n v="7"/>
    <s v="2016-7"/>
    <d v="2023-07-16T00:00:00"/>
    <s v="FY17"/>
    <n v="180"/>
  </r>
  <r>
    <n v="213589"/>
    <s v="complete"/>
    <x v="10"/>
    <s v="UK_ Cake Rusk Original 350 Gms"/>
    <n v="190"/>
    <n v="1"/>
    <n v="590"/>
    <n v="100149045"/>
    <x v="2"/>
    <s v="\N"/>
    <n v="87.16"/>
    <s v="cod"/>
    <d v="2016-07-11T00:00:00"/>
    <s v="Net"/>
    <n v="190"/>
    <n v="2016"/>
    <n v="7"/>
    <s v="2016-7"/>
    <d v="2023-07-16T00:00:00"/>
    <s v="FY17"/>
    <n v="180"/>
  </r>
  <r>
    <n v="213590"/>
    <s v="complete"/>
    <x v="10"/>
    <s v="UK_Tea Rusk Sugar Free 220 Gms"/>
    <n v="95"/>
    <n v="5"/>
    <n v="590"/>
    <n v="100149045"/>
    <x v="2"/>
    <s v="\N"/>
    <n v="217.89"/>
    <s v="cod"/>
    <d v="2016-07-11T00:00:00"/>
    <s v="Net"/>
    <n v="475"/>
    <n v="2016"/>
    <n v="7"/>
    <s v="2016-7"/>
    <d v="2023-07-16T00:00:00"/>
    <s v="FY17"/>
    <n v="180"/>
  </r>
  <r>
    <n v="213591"/>
    <s v="complete"/>
    <x v="10"/>
    <s v="RS_Habshi Halwa Tin"/>
    <n v="280"/>
    <n v="1"/>
    <n v="280"/>
    <n v="100149046"/>
    <x v="2"/>
    <s v="\N"/>
    <n v="0"/>
    <s v="cod"/>
    <d v="2016-07-11T00:00:00"/>
    <s v="Net"/>
    <n v="280"/>
    <n v="2016"/>
    <n v="7"/>
    <s v="2016-7"/>
    <d v="2023-07-16T00:00:00"/>
    <s v="FY17"/>
    <n v="479"/>
  </r>
  <r>
    <n v="213592"/>
    <s v="complete"/>
    <x v="10"/>
    <s v="kcc_glamour deal"/>
    <n v="320"/>
    <n v="1"/>
    <n v="320"/>
    <n v="100149047"/>
    <x v="1"/>
    <s v="\N"/>
    <n v="0"/>
    <s v="cod"/>
    <d v="2016-07-11T00:00:00"/>
    <s v="Net"/>
    <n v="320"/>
    <n v="2016"/>
    <n v="7"/>
    <s v="2016-7"/>
    <d v="2023-07-16T00:00:00"/>
    <s v="FY17"/>
    <n v="641"/>
  </r>
  <r>
    <n v="213593"/>
    <s v="complete"/>
    <x v="10"/>
    <s v="greenroot_Husn-E-Yousuf"/>
    <n v="550"/>
    <n v="1"/>
    <n v="550"/>
    <n v="100149048"/>
    <x v="1"/>
    <s v="\N"/>
    <n v="0"/>
    <s v="cod"/>
    <d v="2016-07-11T00:00:00"/>
    <s v="Net"/>
    <n v="550"/>
    <n v="2016"/>
    <n v="7"/>
    <s v="2016-7"/>
    <d v="2023-07-16T00:00:00"/>
    <s v="FY17"/>
    <n v="866"/>
  </r>
  <r>
    <n v="213594"/>
    <s v="canceled"/>
    <x v="10"/>
    <s v="RUB_Rubian Massager"/>
    <n v="700"/>
    <n v="1"/>
    <n v="700"/>
    <n v="100149049"/>
    <x v="1"/>
    <s v="\N"/>
    <n v="0"/>
    <s v="cod"/>
    <d v="2016-07-11T00:00:00"/>
    <s v="Gross"/>
    <n v="700"/>
    <n v="2016"/>
    <n v="7"/>
    <s v="2016-7"/>
    <d v="2023-07-16T00:00:00"/>
    <s v="FY17"/>
    <n v="867"/>
  </r>
  <r>
    <n v="213595"/>
    <s v="canceled"/>
    <x v="10"/>
    <s v="Samsung Metro 312 SM-B312E"/>
    <n v="3499"/>
    <n v="1"/>
    <n v="3499"/>
    <n v="100149050"/>
    <x v="3"/>
    <s v="\N"/>
    <n v="0"/>
    <s v="cod"/>
    <d v="2016-07-11T00:00:00"/>
    <s v="Gross"/>
    <n v="3499"/>
    <n v="2016"/>
    <n v="7"/>
    <s v="2016-7"/>
    <d v="2023-07-16T00:00:00"/>
    <s v="FY17"/>
    <n v="868"/>
  </r>
  <r>
    <n v="213596"/>
    <s v="complete"/>
    <x v="10"/>
    <s v="itter_AB 1211"/>
    <n v="250"/>
    <n v="1"/>
    <n v="250"/>
    <n v="100149051"/>
    <x v="1"/>
    <s v="\N"/>
    <n v="0"/>
    <s v="cod"/>
    <d v="2016-07-11T00:00:00"/>
    <s v="Net"/>
    <n v="250"/>
    <n v="2016"/>
    <n v="7"/>
    <s v="2016-7"/>
    <d v="2023-07-16T00:00:00"/>
    <s v="FY17"/>
    <n v="869"/>
  </r>
  <r>
    <n v="213597"/>
    <s v="complete"/>
    <x v="10"/>
    <s v="sputnik_1340/2DT 10T-10"/>
    <n v="4000"/>
    <n v="1"/>
    <n v="8000"/>
    <n v="100149052"/>
    <x v="6"/>
    <s v="\N"/>
    <n v="0"/>
    <s v="cod"/>
    <d v="2016-07-11T00:00:00"/>
    <s v="Net"/>
    <n v="4000"/>
    <n v="2016"/>
    <n v="7"/>
    <s v="2016-7"/>
    <d v="2023-07-16T00:00:00"/>
    <s v="FY17"/>
    <n v="870"/>
  </r>
  <r>
    <n v="213599"/>
    <s v="complete"/>
    <x v="10"/>
    <s v="sputnik_1340/2DT 10T-9"/>
    <n v="4000"/>
    <n v="1"/>
    <n v="8000"/>
    <n v="100149052"/>
    <x v="6"/>
    <s v="\N"/>
    <n v="0"/>
    <s v="cod"/>
    <d v="2016-07-11T00:00:00"/>
    <s v="Net"/>
    <n v="4000"/>
    <n v="2016"/>
    <n v="7"/>
    <s v="2016-7"/>
    <d v="2023-07-16T00:00:00"/>
    <s v="FY17"/>
    <n v="870"/>
  </r>
  <r>
    <n v="213601"/>
    <s v="complete"/>
    <x v="10"/>
    <s v="shubinak_SM-WWT-34-15-S"/>
    <n v="2200"/>
    <n v="1"/>
    <n v="2200"/>
    <n v="100149053"/>
    <x v="6"/>
    <s v="\N"/>
    <n v="0"/>
    <s v="cod"/>
    <d v="2016-07-11T00:00:00"/>
    <s v="Net"/>
    <n v="2200"/>
    <n v="2016"/>
    <n v="7"/>
    <s v="2016-7"/>
    <d v="2023-07-16T00:00:00"/>
    <s v="FY17"/>
    <n v="871"/>
  </r>
  <r>
    <n v="213603"/>
    <s v="complete"/>
    <x v="11"/>
    <s v="Al Muhafiz Sohan Halwa Almond"/>
    <n v="350"/>
    <n v="1"/>
    <n v="350"/>
    <n v="100149054"/>
    <x v="2"/>
    <s v="C-HDD-40844"/>
    <n v="0"/>
    <s v="cod"/>
    <d v="2016-07-12T00:00:00"/>
    <s v="Net"/>
    <n v="350"/>
    <n v="2016"/>
    <n v="7"/>
    <s v="2016-7"/>
    <d v="2023-07-16T00:00:00"/>
    <s v="FY17"/>
    <n v="395"/>
  </r>
  <r>
    <n v="213604"/>
    <s v="canceled"/>
    <x v="11"/>
    <s v="Huawei P8 lite"/>
    <n v="19370"/>
    <n v="1"/>
    <n v="19370"/>
    <n v="100149055"/>
    <x v="3"/>
    <s v="\N"/>
    <n v="0"/>
    <s v="ublcreditcard"/>
    <d v="2016-07-12T00:00:00"/>
    <s v="Gross"/>
    <n v="19370"/>
    <n v="2016"/>
    <n v="7"/>
    <s v="2016-7"/>
    <d v="2023-07-16T00:00:00"/>
    <s v="FY17"/>
    <n v="872"/>
  </r>
  <r>
    <n v="213605"/>
    <s v="canceled"/>
    <x v="11"/>
    <s v="jackpot_JP-902"/>
    <n v="1315"/>
    <n v="1"/>
    <n v="1315"/>
    <n v="100149056"/>
    <x v="4"/>
    <s v="R-KHS-103982"/>
    <n v="0"/>
    <s v="cod"/>
    <d v="2016-07-12T00:00:00"/>
    <s v="Gross"/>
    <n v="1315"/>
    <n v="2016"/>
    <n v="7"/>
    <s v="2016-7"/>
    <d v="2023-07-16T00:00:00"/>
    <s v="FY17"/>
    <n v="106"/>
  </r>
  <r>
    <n v="213606"/>
    <s v="complete"/>
    <x v="11"/>
    <s v="UK_Gift Box Mix Dry Fruit Sweets 500 Gms"/>
    <n v="360"/>
    <n v="1"/>
    <n v="360"/>
    <n v="100149057"/>
    <x v="2"/>
    <s v="\N"/>
    <n v="0"/>
    <s v="cod"/>
    <d v="2016-07-12T00:00:00"/>
    <s v="Net"/>
    <n v="360"/>
    <n v="2016"/>
    <n v="7"/>
    <s v="2016-7"/>
    <d v="2023-07-16T00:00:00"/>
    <s v="FY17"/>
    <n v="873"/>
  </r>
  <r>
    <n v="213607"/>
    <s v="complete"/>
    <x v="11"/>
    <s v="jackpot_JP-902"/>
    <n v="1315"/>
    <n v="1"/>
    <n v="1315"/>
    <n v="100149058"/>
    <x v="4"/>
    <s v="R-KHS-103982"/>
    <n v="0"/>
    <s v="cod"/>
    <d v="2016-07-12T00:00:00"/>
    <s v="Net"/>
    <n v="1315"/>
    <n v="2016"/>
    <n v="7"/>
    <s v="2016-7"/>
    <d v="2023-07-16T00:00:00"/>
    <s v="FY17"/>
    <n v="106"/>
  </r>
  <r>
    <n v="213608"/>
    <s v="complete"/>
    <x v="11"/>
    <s v="kcc_social"/>
    <n v="180"/>
    <n v="1"/>
    <n v="180"/>
    <n v="100149059"/>
    <x v="1"/>
    <s v="\N"/>
    <n v="0"/>
    <s v="cod"/>
    <d v="2016-07-12T00:00:00"/>
    <s v="Net"/>
    <n v="180"/>
    <n v="2016"/>
    <n v="7"/>
    <s v="2016-7"/>
    <d v="2023-07-16T00:00:00"/>
    <s v="FY17"/>
    <n v="364"/>
  </r>
  <r>
    <n v="213609"/>
    <s v="canceled"/>
    <x v="11"/>
    <s v="Huawei P8 lite"/>
    <n v="19370"/>
    <n v="1"/>
    <n v="19370"/>
    <n v="100149060"/>
    <x v="3"/>
    <s v="\N"/>
    <n v="0"/>
    <s v="cod"/>
    <d v="2016-07-12T00:00:00"/>
    <s v="Gross"/>
    <n v="19370"/>
    <n v="2016"/>
    <n v="7"/>
    <s v="2016-7"/>
    <d v="2023-07-16T00:00:00"/>
    <s v="FY17"/>
    <n v="874"/>
  </r>
  <r>
    <n v="213610"/>
    <s v="canceled"/>
    <x v="11"/>
    <s v="Huawei P8 lite"/>
    <n v="19370"/>
    <n v="1"/>
    <n v="19370"/>
    <n v="100149061"/>
    <x v="3"/>
    <s v="\N"/>
    <n v="0"/>
    <s v="cod"/>
    <d v="2016-07-12T00:00:00"/>
    <s v="Gross"/>
    <n v="19370"/>
    <n v="2016"/>
    <n v="7"/>
    <s v="2016-7"/>
    <d v="2023-07-16T00:00:00"/>
    <s v="FY17"/>
    <n v="874"/>
  </r>
  <r>
    <n v="213611"/>
    <s v="canceled"/>
    <x v="11"/>
    <s v="Audionic_LT-488"/>
    <n v="250"/>
    <n v="1"/>
    <n v="250"/>
    <n v="100149062"/>
    <x v="11"/>
    <s v="\N"/>
    <n v="0"/>
    <s v="cod"/>
    <d v="2016-07-12T00:00:00"/>
    <s v="Gross"/>
    <n v="250"/>
    <n v="2016"/>
    <n v="7"/>
    <s v="2016-7"/>
    <d v="2023-07-16T00:00:00"/>
    <s v="FY17"/>
    <n v="364"/>
  </r>
  <r>
    <n v="213612"/>
    <s v="canceled"/>
    <x v="11"/>
    <s v="Elan_S-M017"/>
    <n v="863"/>
    <n v="1"/>
    <n v="863"/>
    <n v="100149063"/>
    <x v="0"/>
    <s v="\N"/>
    <n v="0"/>
    <s v="cod"/>
    <d v="2016-07-12T00:00:00"/>
    <s v="Gross"/>
    <n v="863"/>
    <n v="2016"/>
    <n v="7"/>
    <s v="2016-7"/>
    <d v="2023-07-16T00:00:00"/>
    <s v="FY17"/>
    <n v="364"/>
  </r>
  <r>
    <n v="213613"/>
    <s v="complete"/>
    <x v="11"/>
    <s v="Al Muhafiz Sohan Halwa Almond"/>
    <n v="350"/>
    <n v="1"/>
    <n v="350"/>
    <n v="100149064"/>
    <x v="2"/>
    <s v="\N"/>
    <n v="0"/>
    <s v="cod"/>
    <d v="2016-07-12T00:00:00"/>
    <s v="Net"/>
    <n v="350"/>
    <n v="2016"/>
    <n v="7"/>
    <s v="2016-7"/>
    <d v="2023-07-16T00:00:00"/>
    <s v="FY17"/>
    <n v="875"/>
  </r>
  <r>
    <n v="213614"/>
    <s v="complete"/>
    <x v="11"/>
    <s v="Rajesh_RAJ43"/>
    <n v="850"/>
    <n v="1"/>
    <n v="710"/>
    <n v="100149065"/>
    <x v="4"/>
    <s v="\N"/>
    <n v="351.25"/>
    <s v="cod"/>
    <d v="2016-07-12T00:00:00"/>
    <s v="Net"/>
    <n v="850"/>
    <n v="2016"/>
    <n v="7"/>
    <s v="2016-7"/>
    <d v="2023-07-16T00:00:00"/>
    <s v="FY17"/>
    <n v="566"/>
  </r>
  <r>
    <n v="213615"/>
    <s v="complete"/>
    <x v="11"/>
    <s v="kcc_krone deal"/>
    <n v="360"/>
    <n v="1"/>
    <n v="710"/>
    <n v="100149065"/>
    <x v="1"/>
    <s v="\N"/>
    <n v="148.75"/>
    <s v="cod"/>
    <d v="2016-07-12T00:00:00"/>
    <s v="Net"/>
    <n v="360"/>
    <n v="2016"/>
    <n v="7"/>
    <s v="2016-7"/>
    <d v="2023-07-16T00:00:00"/>
    <s v="FY17"/>
    <n v="566"/>
  </r>
  <r>
    <n v="213616"/>
    <s v="order_refunded"/>
    <x v="11"/>
    <s v="Veet_4"/>
    <n v="165"/>
    <n v="1"/>
    <n v="165"/>
    <n v="100149066"/>
    <x v="1"/>
    <s v="\N"/>
    <n v="0"/>
    <s v="cod"/>
    <d v="2016-07-12T00:00:00"/>
    <s v="Valid"/>
    <n v="165"/>
    <n v="2016"/>
    <n v="7"/>
    <s v="2016-7"/>
    <d v="2023-07-16T00:00:00"/>
    <s v="FY17"/>
    <n v="318"/>
  </r>
  <r>
    <n v="213617"/>
    <s v="canceled"/>
    <x v="11"/>
    <s v="L&amp;L_LLABF722"/>
    <n v="480"/>
    <n v="1"/>
    <n v="480"/>
    <n v="100149067"/>
    <x v="5"/>
    <s v="\N"/>
    <n v="0"/>
    <s v="cod"/>
    <d v="2016-07-12T00:00:00"/>
    <s v="Gross"/>
    <n v="480"/>
    <n v="2016"/>
    <n v="7"/>
    <s v="2016-7"/>
    <d v="2023-07-16T00:00:00"/>
    <s v="FY17"/>
    <n v="876"/>
  </r>
  <r>
    <n v="213618"/>
    <s v="canceled"/>
    <x v="11"/>
    <s v="greenroot_Hair Growth Oil"/>
    <n v="500"/>
    <n v="2"/>
    <n v="1000"/>
    <n v="100149068"/>
    <x v="1"/>
    <s v="\N"/>
    <n v="0"/>
    <s v="cod"/>
    <d v="2016-07-12T00:00:00"/>
    <s v="Gross"/>
    <n v="1000"/>
    <n v="2016"/>
    <n v="7"/>
    <s v="2016-7"/>
    <d v="2023-07-16T00:00:00"/>
    <s v="FY17"/>
    <n v="877"/>
  </r>
  <r>
    <n v="213619"/>
    <s v="order_refunded"/>
    <x v="11"/>
    <s v="Veet_2"/>
    <n v="165"/>
    <n v="1"/>
    <n v="165"/>
    <n v="100149069"/>
    <x v="1"/>
    <s v="\N"/>
    <n v="0"/>
    <s v="cod"/>
    <d v="2016-07-12T00:00:00"/>
    <s v="Valid"/>
    <n v="165"/>
    <n v="2016"/>
    <n v="7"/>
    <s v="2016-7"/>
    <d v="2023-07-16T00:00:00"/>
    <s v="FY17"/>
    <n v="304"/>
  </r>
  <r>
    <n v="213620"/>
    <s v="order_refunded"/>
    <x v="11"/>
    <s v="Veet_4"/>
    <n v="165"/>
    <n v="1"/>
    <n v="165"/>
    <n v="100149070"/>
    <x v="1"/>
    <s v="\N"/>
    <n v="0"/>
    <s v="cod"/>
    <d v="2016-07-12T00:00:00"/>
    <s v="Valid"/>
    <n v="165"/>
    <n v="2016"/>
    <n v="7"/>
    <s v="2016-7"/>
    <d v="2023-07-16T00:00:00"/>
    <s v="FY17"/>
    <n v="304"/>
  </r>
  <r>
    <n v="213621"/>
    <s v="complete"/>
    <x v="11"/>
    <s v="Turbo_100157"/>
    <n v="379"/>
    <n v="1"/>
    <n v="379"/>
    <n v="100149071"/>
    <x v="5"/>
    <s v="\N"/>
    <n v="0"/>
    <s v="cod"/>
    <d v="2016-07-12T00:00:00"/>
    <s v="Net"/>
    <n v="379"/>
    <n v="2016"/>
    <n v="7"/>
    <s v="2016-7"/>
    <d v="2023-07-16T00:00:00"/>
    <s v="FY17"/>
    <n v="878"/>
  </r>
  <r>
    <n v="213625"/>
    <s v="complete"/>
    <x v="11"/>
    <s v="bata_dor-6616871-37-4"/>
    <n v="799"/>
    <n v="1"/>
    <n v="48"/>
    <n v="100149073"/>
    <x v="0"/>
    <s v="\N"/>
    <n v="0"/>
    <s v="cod"/>
    <d v="2016-07-12T00:00:00"/>
    <s v="Net"/>
    <n v="799"/>
    <n v="2016"/>
    <n v="7"/>
    <s v="2016-7"/>
    <d v="2023-07-16T00:00:00"/>
    <s v="FY17"/>
    <n v="558"/>
  </r>
  <r>
    <n v="213622"/>
    <s v="canceled"/>
    <x v="11"/>
    <s v="UK_Namkino Khat Mitha Mix 200 Gms"/>
    <n v="80"/>
    <n v="1"/>
    <n v="420"/>
    <n v="100149072"/>
    <x v="2"/>
    <s v="\N"/>
    <n v="0"/>
    <s v="cod"/>
    <d v="2016-07-12T00:00:00"/>
    <s v="Gross"/>
    <n v="80"/>
    <n v="2016"/>
    <n v="7"/>
    <s v="2016-7"/>
    <d v="2023-07-16T00:00:00"/>
    <s v="FY17"/>
    <n v="879"/>
  </r>
  <r>
    <n v="213623"/>
    <s v="canceled"/>
    <x v="11"/>
    <s v="UK_Bangali Rasgulla Tin Pack  500 Gms"/>
    <n v="260"/>
    <n v="1"/>
    <n v="420"/>
    <n v="100149072"/>
    <x v="2"/>
    <s v="\N"/>
    <n v="0"/>
    <s v="cod"/>
    <d v="2016-07-12T00:00:00"/>
    <s v="Gross"/>
    <n v="260"/>
    <n v="2016"/>
    <n v="7"/>
    <s v="2016-7"/>
    <d v="2023-07-16T00:00:00"/>
    <s v="FY17"/>
    <n v="879"/>
  </r>
  <r>
    <n v="213624"/>
    <s v="canceled"/>
    <x v="11"/>
    <s v="UK_Namkino Aaloo Sev 200 Gms"/>
    <n v="80"/>
    <n v="1"/>
    <n v="420"/>
    <n v="100149072"/>
    <x v="2"/>
    <s v="\N"/>
    <n v="0"/>
    <s v="cod"/>
    <d v="2016-07-12T00:00:00"/>
    <s v="Gross"/>
    <n v="80"/>
    <n v="2016"/>
    <n v="7"/>
    <s v="2016-7"/>
    <d v="2023-07-16T00:00:00"/>
    <s v="FY17"/>
    <n v="879"/>
  </r>
  <r>
    <n v="213627"/>
    <s v="canceled"/>
    <x v="11"/>
    <s v="Dany6-954217-691862"/>
    <n v="925"/>
    <n v="1"/>
    <n v="1315"/>
    <n v="100149074"/>
    <x v="11"/>
    <s v="\N"/>
    <n v="0"/>
    <s v="cod"/>
    <d v="2016-07-12T00:00:00"/>
    <s v="Gross"/>
    <n v="925"/>
    <n v="2016"/>
    <n v="7"/>
    <s v="2016-7"/>
    <d v="2023-07-16T00:00:00"/>
    <s v="FY17"/>
    <n v="880"/>
  </r>
  <r>
    <n v="213628"/>
    <s v="canceled"/>
    <x v="11"/>
    <s v="Audionic_ECCO AH-715"/>
    <n v="390"/>
    <n v="1"/>
    <n v="1315"/>
    <n v="100149074"/>
    <x v="11"/>
    <s v="\N"/>
    <n v="0"/>
    <s v="cod"/>
    <d v="2016-07-12T00:00:00"/>
    <s v="Gross"/>
    <n v="390"/>
    <n v="2016"/>
    <n v="7"/>
    <s v="2016-7"/>
    <d v="2023-07-16T00:00:00"/>
    <s v="FY17"/>
    <n v="880"/>
  </r>
  <r>
    <n v="213629"/>
    <s v="complete"/>
    <x v="11"/>
    <s v="AKL_GMTP005_Green-L"/>
    <n v="1450"/>
    <n v="1"/>
    <n v="1450"/>
    <n v="100149075"/>
    <x v="6"/>
    <s v="\N"/>
    <n v="0"/>
    <s v="cod"/>
    <d v="2016-07-12T00:00:00"/>
    <s v="Net"/>
    <n v="1450"/>
    <n v="2016"/>
    <n v="7"/>
    <s v="2016-7"/>
    <d v="2023-07-16T00:00:00"/>
    <s v="FY17"/>
    <n v="881"/>
  </r>
  <r>
    <n v="213631"/>
    <s v="complete"/>
    <x v="11"/>
    <s v="sstop_3dcreenwithspeakers"/>
    <n v="995"/>
    <n v="1"/>
    <n v="995"/>
    <n v="100149076"/>
    <x v="11"/>
    <s v="\N"/>
    <n v="0"/>
    <s v="cod"/>
    <d v="2016-07-12T00:00:00"/>
    <s v="Net"/>
    <n v="995"/>
    <n v="2016"/>
    <n v="7"/>
    <s v="2016-7"/>
    <d v="2023-07-16T00:00:00"/>
    <s v="FY17"/>
    <n v="882"/>
  </r>
  <r>
    <n v="213632"/>
    <s v="canceled"/>
    <x v="11"/>
    <s v="dawlance_Toscana15 INVERTER 1.0 Ton AC"/>
    <n v="62500"/>
    <n v="1"/>
    <n v="62500"/>
    <n v="100149077"/>
    <x v="4"/>
    <s v="\N"/>
    <n v="0"/>
    <s v="ublcreditcard"/>
    <d v="2016-07-12T00:00:00"/>
    <s v="Gross"/>
    <n v="62500"/>
    <n v="2016"/>
    <n v="7"/>
    <s v="2016-7"/>
    <d v="2023-07-16T00:00:00"/>
    <s v="FY17"/>
    <n v="852"/>
  </r>
  <r>
    <n v="213633"/>
    <s v="complete"/>
    <x v="11"/>
    <s v="Lacie_9000146"/>
    <n v="7990"/>
    <n v="1"/>
    <n v="7990"/>
    <n v="100149078"/>
    <x v="8"/>
    <s v="\N"/>
    <n v="0"/>
    <s v="cod"/>
    <d v="2016-07-12T00:00:00"/>
    <s v="Net"/>
    <n v="7990"/>
    <n v="2016"/>
    <n v="7"/>
    <s v="2016-7"/>
    <d v="2023-07-16T00:00:00"/>
    <s v="FY17"/>
    <n v="883"/>
  </r>
  <r>
    <n v="213634"/>
    <s v="canceled"/>
    <x v="11"/>
    <s v="Al-Bakio_1A170"/>
    <n v="120"/>
    <n v="1"/>
    <n v="120"/>
    <n v="100149079"/>
    <x v="15"/>
    <s v="\N"/>
    <n v="0"/>
    <s v="cod"/>
    <d v="2016-07-12T00:00:00"/>
    <s v="Gross"/>
    <n v="120"/>
    <n v="2016"/>
    <n v="7"/>
    <s v="2016-7"/>
    <d v="2023-07-16T00:00:00"/>
    <s v="FY17"/>
    <n v="884"/>
  </r>
  <r>
    <n v="213635"/>
    <s v="canceled"/>
    <x v="11"/>
    <s v="qzs_black &amp; charcoal V shirt"/>
    <n v="895"/>
    <n v="1"/>
    <n v="895"/>
    <n v="100149080"/>
    <x v="6"/>
    <s v="\N"/>
    <n v="0"/>
    <s v="cod"/>
    <d v="2016-07-12T00:00:00"/>
    <s v="Gross"/>
    <n v="895"/>
    <n v="2016"/>
    <n v="7"/>
    <s v="2016-7"/>
    <d v="2023-07-16T00:00:00"/>
    <s v="FY17"/>
    <n v="885"/>
  </r>
  <r>
    <n v="213636"/>
    <s v="order_refunded"/>
    <x v="11"/>
    <s v="Samsung Metro 312 SM-B312E"/>
    <n v="3499"/>
    <n v="1"/>
    <n v="3499"/>
    <n v="100149081"/>
    <x v="3"/>
    <s v="\N"/>
    <n v="0"/>
    <s v="cod"/>
    <d v="2016-07-12T00:00:00"/>
    <s v="Valid"/>
    <n v="3499"/>
    <n v="2016"/>
    <n v="7"/>
    <s v="2016-7"/>
    <d v="2023-07-16T00:00:00"/>
    <s v="FY17"/>
    <n v="886"/>
  </r>
  <r>
    <n v="213637"/>
    <s v="complete"/>
    <x v="11"/>
    <s v="kcc_Buy 2 Frey Air Freshener &amp; Get 1 Kasual Body Spray Free"/>
    <n v="240"/>
    <n v="1"/>
    <n v="240"/>
    <n v="100149082"/>
    <x v="1"/>
    <s v="\N"/>
    <n v="0"/>
    <s v="cod"/>
    <d v="2016-07-12T00:00:00"/>
    <s v="Net"/>
    <n v="240"/>
    <n v="2016"/>
    <n v="7"/>
    <s v="2016-7"/>
    <d v="2023-07-16T00:00:00"/>
    <s v="FY17"/>
    <n v="641"/>
  </r>
  <r>
    <n v="213638"/>
    <s v="complete"/>
    <x v="11"/>
    <s v="jackpot_JP-902"/>
    <n v="1315"/>
    <n v="1"/>
    <n v="1315"/>
    <n v="100149083"/>
    <x v="4"/>
    <s v="\N"/>
    <n v="0"/>
    <s v="cod"/>
    <d v="2016-07-12T00:00:00"/>
    <s v="Net"/>
    <n v="1315"/>
    <n v="2016"/>
    <n v="7"/>
    <s v="2016-7"/>
    <d v="2023-07-16T00:00:00"/>
    <s v="FY17"/>
    <n v="887"/>
  </r>
  <r>
    <n v="213639"/>
    <s v="refund"/>
    <x v="11"/>
    <s v="kcc_glamour deal"/>
    <n v="320"/>
    <n v="1"/>
    <n v="320"/>
    <n v="100149084"/>
    <x v="1"/>
    <s v="C-KHS-33400"/>
    <n v="0"/>
    <s v="cod"/>
    <d v="2016-07-12T00:00:00"/>
    <s v="Valid"/>
    <n v="320"/>
    <n v="2016"/>
    <n v="7"/>
    <s v="2016-7"/>
    <d v="2023-07-16T00:00:00"/>
    <s v="FY17"/>
    <n v="44"/>
  </r>
  <r>
    <n v="213641"/>
    <s v="complete"/>
    <x v="11"/>
    <s v="UK_Cake Rusk Cardamom 150 Gms"/>
    <n v="90"/>
    <n v="1"/>
    <n v="90"/>
    <n v="100149086"/>
    <x v="2"/>
    <s v="C-KHS-44322"/>
    <n v="0"/>
    <s v="cod"/>
    <d v="2016-07-12T00:00:00"/>
    <s v="Net"/>
    <n v="90"/>
    <n v="2016"/>
    <n v="7"/>
    <s v="2016-7"/>
    <d v="2023-07-16T00:00:00"/>
    <s v="FY17"/>
    <n v="44"/>
  </r>
  <r>
    <n v="213640"/>
    <s v="complete"/>
    <x v="11"/>
    <s v="gree_18LM4"/>
    <n v="54080"/>
    <n v="1"/>
    <n v="54080"/>
    <n v="100149085"/>
    <x v="4"/>
    <s v="C-GUJ-44347"/>
    <n v="0"/>
    <s v="cod"/>
    <d v="2016-07-12T00:00:00"/>
    <s v="Net"/>
    <n v="54080"/>
    <n v="2016"/>
    <n v="7"/>
    <s v="2016-7"/>
    <d v="2023-07-16T00:00:00"/>
    <s v="FY17"/>
    <n v="137"/>
  </r>
  <r>
    <n v="213642"/>
    <s v="complete"/>
    <x v="11"/>
    <s v="kcc_glamour deal"/>
    <n v="320"/>
    <n v="1"/>
    <n v="320"/>
    <n v="100149087"/>
    <x v="1"/>
    <s v="C-KHS-31943"/>
    <n v="0"/>
    <s v="cod"/>
    <d v="2016-07-12T00:00:00"/>
    <s v="Net"/>
    <n v="320"/>
    <n v="2016"/>
    <n v="7"/>
    <s v="2016-7"/>
    <d v="2023-07-16T00:00:00"/>
    <s v="FY17"/>
    <n v="44"/>
  </r>
  <r>
    <n v="213643"/>
    <s v="canceled"/>
    <x v="11"/>
    <s v="GBH_GS802-7"/>
    <n v="2995"/>
    <n v="1"/>
    <n v="2995"/>
    <n v="100149088"/>
    <x v="8"/>
    <s v="\N"/>
    <n v="0"/>
    <s v="cod"/>
    <d v="2016-07-12T00:00:00"/>
    <s v="Gross"/>
    <n v="2995"/>
    <n v="2016"/>
    <n v="7"/>
    <s v="2016-7"/>
    <d v="2023-07-16T00:00:00"/>
    <s v="FY17"/>
    <n v="888"/>
  </r>
  <r>
    <n v="213645"/>
    <s v="complete"/>
    <x v="11"/>
    <s v="kcc_sweethome"/>
    <n v="120"/>
    <n v="1"/>
    <n v="120"/>
    <n v="100149089"/>
    <x v="5"/>
    <n v="60615"/>
    <n v="0"/>
    <s v="cod"/>
    <d v="2016-07-12T00:00:00"/>
    <s v="Net"/>
    <n v="120"/>
    <n v="2016"/>
    <n v="7"/>
    <s v="2016-7"/>
    <d v="2023-07-16T00:00:00"/>
    <s v="FY17"/>
    <n v="222"/>
  </r>
  <r>
    <n v="213646"/>
    <s v="complete"/>
    <x v="11"/>
    <s v="Rajesh_Black Glue Gun"/>
    <n v="1000"/>
    <n v="1"/>
    <n v="1000"/>
    <n v="100149090"/>
    <x v="5"/>
    <s v="\N"/>
    <n v="0"/>
    <s v="cod"/>
    <d v="2016-07-12T00:00:00"/>
    <s v="Net"/>
    <n v="1000"/>
    <n v="2016"/>
    <n v="7"/>
    <s v="2016-7"/>
    <d v="2023-07-16T00:00:00"/>
    <s v="FY17"/>
    <n v="889"/>
  </r>
  <r>
    <n v="213647"/>
    <s v="complete"/>
    <x v="11"/>
    <s v="kcc_Asool Pocket Perfume"/>
    <n v="120"/>
    <n v="1"/>
    <n v="120"/>
    <n v="100149091"/>
    <x v="1"/>
    <n v="60615"/>
    <n v="0"/>
    <s v="cod"/>
    <d v="2016-07-12T00:00:00"/>
    <s v="Net"/>
    <n v="120"/>
    <n v="2016"/>
    <n v="7"/>
    <s v="2016-7"/>
    <d v="2023-07-16T00:00:00"/>
    <s v="FY17"/>
    <n v="222"/>
  </r>
  <r>
    <n v="213648"/>
    <s v="order_refunded"/>
    <x v="11"/>
    <s v="stitchers_TnT 033-M"/>
    <n v="1499"/>
    <n v="1"/>
    <n v="1499"/>
    <n v="100149092"/>
    <x v="6"/>
    <s v="C-57551-RWP"/>
    <n v="0"/>
    <s v="cod"/>
    <d v="2016-07-12T00:00:00"/>
    <s v="Valid"/>
    <n v="1499"/>
    <n v="2016"/>
    <n v="7"/>
    <s v="2016-7"/>
    <d v="2023-07-16T00:00:00"/>
    <s v="FY17"/>
    <n v="890"/>
  </r>
  <r>
    <n v="213650"/>
    <s v="order_refunded"/>
    <x v="11"/>
    <s v="QMobile Power 1000"/>
    <n v="2950"/>
    <n v="1"/>
    <n v="2950"/>
    <n v="100149093"/>
    <x v="3"/>
    <s v="C-HDD-44781"/>
    <n v="0"/>
    <s v="cod"/>
    <d v="2016-07-12T00:00:00"/>
    <s v="Valid"/>
    <n v="2950"/>
    <n v="2016"/>
    <n v="7"/>
    <s v="2016-7"/>
    <d v="2023-07-16T00:00:00"/>
    <s v="FY17"/>
    <n v="64"/>
  </r>
  <r>
    <n v="213651"/>
    <s v="complete"/>
    <x v="11"/>
    <s v="kcc_krone deal"/>
    <n v="360"/>
    <n v="1"/>
    <n v="360"/>
    <n v="100149094"/>
    <x v="1"/>
    <s v="C-ISB-102525"/>
    <n v="0"/>
    <s v="cod"/>
    <d v="2016-07-12T00:00:00"/>
    <s v="Net"/>
    <n v="360"/>
    <n v="2016"/>
    <n v="7"/>
    <s v="2016-7"/>
    <d v="2023-07-16T00:00:00"/>
    <s v="FY17"/>
    <n v="35"/>
  </r>
  <r>
    <n v="213652"/>
    <s v="order_refunded"/>
    <x v="11"/>
    <s v="ajmery_TA-3"/>
    <n v="999"/>
    <n v="1"/>
    <n v="999"/>
    <n v="100149095"/>
    <x v="6"/>
    <s v="\N"/>
    <n v="0"/>
    <s v="cod"/>
    <d v="2016-07-12T00:00:00"/>
    <s v="Valid"/>
    <n v="999"/>
    <n v="2016"/>
    <n v="7"/>
    <s v="2016-7"/>
    <d v="2023-07-16T00:00:00"/>
    <s v="FY17"/>
    <n v="891"/>
  </r>
  <r>
    <n v="213653"/>
    <s v="complete"/>
    <x v="11"/>
    <s v="kcc_glamour deal"/>
    <n v="320"/>
    <n v="1"/>
    <n v="320"/>
    <n v="100149096"/>
    <x v="1"/>
    <s v="C-GUJ-44347"/>
    <n v="0"/>
    <s v="cod"/>
    <d v="2016-07-12T00:00:00"/>
    <s v="Net"/>
    <n v="320"/>
    <n v="2016"/>
    <n v="7"/>
    <s v="2016-7"/>
    <d v="2023-07-16T00:00:00"/>
    <s v="FY17"/>
    <n v="137"/>
  </r>
  <r>
    <n v="213654"/>
    <s v="canceled"/>
    <x v="11"/>
    <s v="salience_SK101-M"/>
    <n v="1999"/>
    <n v="2"/>
    <n v="3998"/>
    <n v="100149097"/>
    <x v="6"/>
    <s v="\N"/>
    <n v="0"/>
    <s v="internetbanking"/>
    <d v="2016-07-12T00:00:00"/>
    <s v="Gross"/>
    <n v="3998"/>
    <n v="2016"/>
    <n v="7"/>
    <s v="2016-7"/>
    <d v="2023-07-16T00:00:00"/>
    <s v="FY17"/>
    <n v="892"/>
  </r>
  <r>
    <n v="213656"/>
    <s v="complete"/>
    <x v="11"/>
    <s v="kcc_glamour deal"/>
    <n v="320"/>
    <n v="1"/>
    <n v="320"/>
    <n v="100149098"/>
    <x v="1"/>
    <s v="C-MUX-51202"/>
    <n v="0"/>
    <s v="cod"/>
    <d v="2016-07-12T00:00:00"/>
    <s v="Net"/>
    <n v="320"/>
    <n v="2016"/>
    <n v="7"/>
    <s v="2016-7"/>
    <d v="2023-07-16T00:00:00"/>
    <s v="FY17"/>
    <n v="893"/>
  </r>
  <r>
    <n v="213657"/>
    <s v="order_refunded"/>
    <x v="11"/>
    <s v="Emo_BT-28364-M"/>
    <n v="1250"/>
    <n v="2"/>
    <n v="2500"/>
    <n v="100149099"/>
    <x v="6"/>
    <s v="R-Guj-51944"/>
    <n v="0"/>
    <s v="cod"/>
    <d v="2016-07-12T00:00:00"/>
    <s v="Valid"/>
    <n v="2500"/>
    <n v="2016"/>
    <n v="7"/>
    <s v="2016-7"/>
    <d v="2023-07-16T00:00:00"/>
    <s v="FY17"/>
    <n v="806"/>
  </r>
  <r>
    <n v="213659"/>
    <s v="canceled"/>
    <x v="11"/>
    <s v="test-product-00"/>
    <n v="5"/>
    <n v="1"/>
    <n v="5"/>
    <n v="100149100"/>
    <x v="8"/>
    <s v="\N"/>
    <n v="0"/>
    <s v="cod"/>
    <d v="2016-07-12T00:00:00"/>
    <s v="Gross"/>
    <n v="5"/>
    <n v="2016"/>
    <n v="7"/>
    <s v="2016-7"/>
    <d v="2023-07-16T00:00:00"/>
    <s v="FY17"/>
    <n v="432"/>
  </r>
  <r>
    <n v="213660"/>
    <s v="complete"/>
    <x v="11"/>
    <s v="kcc_jazzy"/>
    <n v="140"/>
    <n v="1"/>
    <n v="140"/>
    <n v="100149101"/>
    <x v="1"/>
    <s v="c-uet-44938"/>
    <n v="0"/>
    <s v="cod"/>
    <d v="2016-07-12T00:00:00"/>
    <s v="Net"/>
    <n v="140"/>
    <n v="2016"/>
    <n v="7"/>
    <s v="2016-7"/>
    <d v="2023-07-16T00:00:00"/>
    <s v="FY17"/>
    <n v="36"/>
  </r>
  <r>
    <n v="213661"/>
    <s v="canceled"/>
    <x v="11"/>
    <s v="Veet_2"/>
    <n v="165"/>
    <n v="1"/>
    <n v="165"/>
    <n v="100149102"/>
    <x v="1"/>
    <s v="\N"/>
    <n v="0"/>
    <s v="cod"/>
    <d v="2016-07-12T00:00:00"/>
    <s v="Gross"/>
    <n v="165"/>
    <n v="2016"/>
    <n v="7"/>
    <s v="2016-7"/>
    <d v="2023-07-16T00:00:00"/>
    <s v="FY17"/>
    <n v="894"/>
  </r>
  <r>
    <n v="213662"/>
    <s v="complete"/>
    <x v="11"/>
    <s v="Audionic6-954217-517827"/>
    <n v="535"/>
    <n v="1"/>
    <n v="535"/>
    <n v="100149103"/>
    <x v="11"/>
    <s v="\N"/>
    <n v="0"/>
    <s v="cod"/>
    <d v="2016-07-12T00:00:00"/>
    <s v="Net"/>
    <n v="535"/>
    <n v="2016"/>
    <n v="7"/>
    <s v="2016-7"/>
    <d v="2023-07-16T00:00:00"/>
    <s v="FY17"/>
    <n v="568"/>
  </r>
  <r>
    <n v="213663"/>
    <s v="complete"/>
    <x v="11"/>
    <s v="kcc_krone deal"/>
    <n v="360"/>
    <n v="1"/>
    <n v="360"/>
    <n v="100149104"/>
    <x v="1"/>
    <n v="7828"/>
    <n v="0"/>
    <s v="cod"/>
    <d v="2016-07-12T00:00:00"/>
    <s v="Net"/>
    <n v="360"/>
    <n v="2016"/>
    <n v="7"/>
    <s v="2016-7"/>
    <d v="2023-07-16T00:00:00"/>
    <s v="FY17"/>
    <n v="63"/>
  </r>
  <r>
    <n v="213664"/>
    <s v="complete"/>
    <x v="11"/>
    <s v="UK_Tea Rusk Regular 220 Gms"/>
    <n v="75"/>
    <n v="3"/>
    <n v="305"/>
    <n v="100149105"/>
    <x v="2"/>
    <s v="\N"/>
    <n v="0"/>
    <s v="cod"/>
    <d v="2016-07-12T00:00:00"/>
    <s v="Net"/>
    <n v="225"/>
    <n v="2016"/>
    <n v="7"/>
    <s v="2016-7"/>
    <d v="2023-07-16T00:00:00"/>
    <s v="FY17"/>
    <n v="895"/>
  </r>
  <r>
    <n v="213665"/>
    <s v="complete"/>
    <x v="11"/>
    <s v="UK_ Namkino Lajawab Mix 200 Gms"/>
    <n v="80"/>
    <n v="1"/>
    <n v="305"/>
    <n v="100149105"/>
    <x v="2"/>
    <s v="\N"/>
    <n v="0"/>
    <s v="cod"/>
    <d v="2016-07-12T00:00:00"/>
    <s v="Net"/>
    <n v="80"/>
    <n v="2016"/>
    <n v="7"/>
    <s v="2016-7"/>
    <d v="2023-07-16T00:00:00"/>
    <s v="FY17"/>
    <n v="895"/>
  </r>
  <r>
    <n v="213666"/>
    <s v="complete"/>
    <x v="11"/>
    <s v="bata_comfit-8719091-43-9"/>
    <n v="599"/>
    <n v="1"/>
    <n v="599"/>
    <n v="100149106"/>
    <x v="6"/>
    <s v="R-PEW-101268"/>
    <n v="0"/>
    <s v="cashatdoorstep"/>
    <d v="2016-07-12T00:00:00"/>
    <s v="Net"/>
    <n v="599"/>
    <n v="2016"/>
    <n v="7"/>
    <s v="2016-7"/>
    <d v="2023-07-16T00:00:00"/>
    <s v="FY17"/>
    <n v="292"/>
  </r>
  <r>
    <n v="213668"/>
    <s v="complete"/>
    <x v="11"/>
    <s v="Veet_4"/>
    <n v="165"/>
    <n v="1"/>
    <n v="300"/>
    <n v="100149107"/>
    <x v="1"/>
    <s v="\N"/>
    <n v="0"/>
    <s v="cod"/>
    <d v="2016-07-12T00:00:00"/>
    <s v="Net"/>
    <n v="165"/>
    <n v="2016"/>
    <n v="7"/>
    <s v="2016-7"/>
    <d v="2023-07-16T00:00:00"/>
    <s v="FY17"/>
    <n v="21"/>
  </r>
  <r>
    <n v="213669"/>
    <s v="complete"/>
    <x v="11"/>
    <s v="RS_Gulab jaman Tin"/>
    <n v="435"/>
    <n v="1"/>
    <n v="300"/>
    <n v="100149107"/>
    <x v="2"/>
    <s v="\N"/>
    <n v="0"/>
    <s v="cod"/>
    <d v="2016-07-12T00:00:00"/>
    <s v="Net"/>
    <n v="435"/>
    <n v="2016"/>
    <n v="7"/>
    <s v="2016-7"/>
    <d v="2023-07-16T00:00:00"/>
    <s v="FY17"/>
    <n v="21"/>
  </r>
  <r>
    <n v="213670"/>
    <s v="complete"/>
    <x v="11"/>
    <s v="kcc_krone deal"/>
    <n v="360"/>
    <n v="1"/>
    <n v="360"/>
    <n v="100149108"/>
    <x v="1"/>
    <s v="R-FSD-58130"/>
    <n v="0"/>
    <s v="cod"/>
    <d v="2016-07-12T00:00:00"/>
    <s v="Net"/>
    <n v="360"/>
    <n v="2016"/>
    <n v="7"/>
    <s v="2016-7"/>
    <d v="2023-07-16T00:00:00"/>
    <s v="FY17"/>
    <n v="20"/>
  </r>
  <r>
    <n v="213671"/>
    <s v="complete"/>
    <x v="11"/>
    <s v="kcc_glamour deal"/>
    <n v="320"/>
    <n v="1"/>
    <n v="320"/>
    <n v="100149109"/>
    <x v="1"/>
    <s v="R-FSD-58130"/>
    <n v="0"/>
    <s v="cod"/>
    <d v="2016-07-12T00:00:00"/>
    <s v="Net"/>
    <n v="320"/>
    <n v="2016"/>
    <n v="7"/>
    <s v="2016-7"/>
    <d v="2023-07-16T00:00:00"/>
    <s v="FY17"/>
    <n v="20"/>
  </r>
  <r>
    <n v="213672"/>
    <s v="complete"/>
    <x v="11"/>
    <s v="UK_Tea Rusk Regular 220 Gms"/>
    <n v="75"/>
    <n v="1"/>
    <n v="75"/>
    <n v="100149110"/>
    <x v="2"/>
    <s v="\N"/>
    <n v="0"/>
    <s v="cod"/>
    <d v="2016-07-12T00:00:00"/>
    <s v="Net"/>
    <n v="75"/>
    <n v="2016"/>
    <n v="7"/>
    <s v="2016-7"/>
    <d v="2023-07-16T00:00:00"/>
    <s v="FY17"/>
    <n v="896"/>
  </r>
  <r>
    <n v="213673"/>
    <s v="canceled"/>
    <x v="11"/>
    <s v="asimjofa_AJL-4B"/>
    <n v="5597"/>
    <n v="2"/>
    <n v="11194"/>
    <n v="100149111"/>
    <x v="0"/>
    <s v="\N"/>
    <n v="0"/>
    <s v="cod"/>
    <d v="2016-07-12T00:00:00"/>
    <s v="Gross"/>
    <n v="11194"/>
    <n v="2016"/>
    <n v="7"/>
    <s v="2016-7"/>
    <d v="2023-07-16T00:00:00"/>
    <s v="FY17"/>
    <n v="897"/>
  </r>
  <r>
    <n v="213674"/>
    <s v="canceled"/>
    <x v="11"/>
    <s v="Huawei P8 lite"/>
    <n v="19370"/>
    <n v="1"/>
    <n v="19370"/>
    <n v="100149112"/>
    <x v="3"/>
    <s v="\N"/>
    <n v="0"/>
    <s v="cod"/>
    <d v="2016-07-12T00:00:00"/>
    <s v="Gross"/>
    <n v="19370"/>
    <n v="2016"/>
    <n v="7"/>
    <s v="2016-7"/>
    <d v="2023-07-16T00:00:00"/>
    <s v="FY17"/>
    <n v="874"/>
  </r>
  <r>
    <n v="213675"/>
    <s v="complete"/>
    <x v="11"/>
    <s v="Rajesh_RAJ76"/>
    <n v="810"/>
    <n v="1"/>
    <n v="810"/>
    <n v="100149113"/>
    <x v="12"/>
    <s v="\N"/>
    <n v="0"/>
    <s v="cod"/>
    <d v="2016-07-12T00:00:00"/>
    <s v="Net"/>
    <n v="810"/>
    <n v="2016"/>
    <n v="7"/>
    <s v="2016-7"/>
    <d v="2023-07-16T00:00:00"/>
    <s v="FY17"/>
    <n v="898"/>
  </r>
  <r>
    <n v="213676"/>
    <s v="refund"/>
    <x v="11"/>
    <s v="ajmery_AJ-123-L"/>
    <n v="999"/>
    <n v="1"/>
    <n v="999"/>
    <n v="100149114"/>
    <x v="6"/>
    <s v="\N"/>
    <n v="0"/>
    <s v="cod"/>
    <d v="2016-07-12T00:00:00"/>
    <s v="Valid"/>
    <n v="999"/>
    <n v="2016"/>
    <n v="7"/>
    <s v="2016-7"/>
    <d v="2023-07-16T00:00:00"/>
    <s v="FY17"/>
    <n v="100"/>
  </r>
  <r>
    <n v="213678"/>
    <s v="complete"/>
    <x v="11"/>
    <s v="UK_ Namkino Daal Moong 200 Gms"/>
    <n v="90"/>
    <n v="2"/>
    <n v="0"/>
    <n v="100149115"/>
    <x v="2"/>
    <s v="\N"/>
    <n v="0"/>
    <s v="customercredit"/>
    <d v="2016-07-12T00:00:00"/>
    <s v="Net"/>
    <n v="180"/>
    <n v="2016"/>
    <n v="7"/>
    <s v="2016-7"/>
    <d v="2023-07-16T00:00:00"/>
    <s v="FY17"/>
    <n v="899"/>
  </r>
  <r>
    <n v="213679"/>
    <s v="order_refunded"/>
    <x v="11"/>
    <s v="Elite_Self Balancing Electric Scooter "/>
    <n v="23999"/>
    <n v="1"/>
    <n v="23999"/>
    <n v="100149116"/>
    <x v="7"/>
    <s v="R - KHS - 104404"/>
    <n v="0"/>
    <s v="cod"/>
    <d v="2016-07-12T00:00:00"/>
    <s v="Valid"/>
    <n v="23999"/>
    <n v="2016"/>
    <n v="7"/>
    <s v="2016-7"/>
    <d v="2023-07-16T00:00:00"/>
    <s v="FY17"/>
    <n v="900"/>
  </r>
  <r>
    <n v="213680"/>
    <s v="canceled"/>
    <x v="11"/>
    <s v="Huawei P8 lite"/>
    <n v="19370"/>
    <n v="1"/>
    <n v="19370"/>
    <n v="100149117"/>
    <x v="3"/>
    <s v="\N"/>
    <n v="0"/>
    <s v="ublcreditcard"/>
    <d v="2016-07-12T00:00:00"/>
    <s v="Gross"/>
    <n v="19370"/>
    <n v="2016"/>
    <n v="7"/>
    <s v="2016-7"/>
    <d v="2023-07-16T00:00:00"/>
    <s v="FY17"/>
    <n v="872"/>
  </r>
  <r>
    <n v="213681"/>
    <s v="canceled"/>
    <x v="11"/>
    <s v="Q MOBILE Noir X700 Pro"/>
    <n v="9400"/>
    <n v="1"/>
    <n v="9400"/>
    <n v="100149118"/>
    <x v="3"/>
    <s v="\N"/>
    <n v="0"/>
    <s v="cod"/>
    <d v="2016-07-12T00:00:00"/>
    <s v="Gross"/>
    <n v="9400"/>
    <n v="2016"/>
    <n v="7"/>
    <s v="2016-7"/>
    <d v="2023-07-16T00:00:00"/>
    <s v="FY17"/>
    <n v="901"/>
  </r>
  <r>
    <n v="213682"/>
    <s v="order_refunded"/>
    <x v="11"/>
    <s v="bed&amp;rest_Danika 3D"/>
    <n v="630"/>
    <n v="1"/>
    <n v="630"/>
    <n v="100149119"/>
    <x v="5"/>
    <s v="C-FSD-42180"/>
    <n v="0"/>
    <s v="cod"/>
    <d v="2016-07-12T00:00:00"/>
    <s v="Valid"/>
    <n v="630"/>
    <n v="2016"/>
    <n v="7"/>
    <s v="2016-7"/>
    <d v="2023-07-16T00:00:00"/>
    <s v="FY17"/>
    <n v="58"/>
  </r>
  <r>
    <n v="213683"/>
    <s v="complete"/>
    <x v="11"/>
    <s v="Seven Star_KB-Mix5"/>
    <n v="570"/>
    <n v="1"/>
    <n v="570"/>
    <n v="100149120"/>
    <x v="5"/>
    <s v="C-FSD-42180"/>
    <n v="0"/>
    <s v="cod"/>
    <d v="2016-07-12T00:00:00"/>
    <s v="Net"/>
    <n v="570"/>
    <n v="2016"/>
    <n v="7"/>
    <s v="2016-7"/>
    <d v="2023-07-16T00:00:00"/>
    <s v="FY17"/>
    <n v="58"/>
  </r>
  <r>
    <n v="213684"/>
    <s v="order_refunded"/>
    <x v="11"/>
    <s v="Audionic_B-880"/>
    <n v="1375"/>
    <n v="1"/>
    <n v="1375"/>
    <n v="100149121"/>
    <x v="11"/>
    <s v="\N"/>
    <n v="0"/>
    <s v="cod"/>
    <d v="2016-07-12T00:00:00"/>
    <s v="Valid"/>
    <n v="1375"/>
    <n v="2016"/>
    <n v="7"/>
    <s v="2016-7"/>
    <d v="2023-07-16T00:00:00"/>
    <s v="FY17"/>
    <n v="902"/>
  </r>
  <r>
    <n v="213686"/>
    <s v="complete"/>
    <x v="11"/>
    <s v="itter_AB 1219"/>
    <n v="250"/>
    <n v="1"/>
    <n v="100"/>
    <n v="100149123"/>
    <x v="1"/>
    <s v="\N"/>
    <n v="0"/>
    <s v="cod"/>
    <d v="2016-07-12T00:00:00"/>
    <s v="Net"/>
    <n v="250"/>
    <n v="2016"/>
    <n v="7"/>
    <s v="2016-7"/>
    <d v="2023-07-16T00:00:00"/>
    <s v="FY17"/>
    <n v="903"/>
  </r>
  <r>
    <n v="213687"/>
    <s v="complete"/>
    <x v="11"/>
    <s v="itter_AB 1207"/>
    <n v="250"/>
    <n v="1"/>
    <n v="100"/>
    <n v="100149123"/>
    <x v="1"/>
    <s v="\N"/>
    <n v="0"/>
    <s v="cod"/>
    <d v="2016-07-12T00:00:00"/>
    <s v="Net"/>
    <n v="250"/>
    <n v="2016"/>
    <n v="7"/>
    <s v="2016-7"/>
    <d v="2023-07-16T00:00:00"/>
    <s v="FY17"/>
    <n v="903"/>
  </r>
  <r>
    <n v="213685"/>
    <s v="complete"/>
    <x v="11"/>
    <s v="kcc_glamour deal"/>
    <n v="320"/>
    <n v="1"/>
    <n v="320"/>
    <n v="100149122"/>
    <x v="1"/>
    <s v="C-PEW-46117"/>
    <n v="0"/>
    <s v="cod"/>
    <d v="2016-07-12T00:00:00"/>
    <s v="Net"/>
    <n v="320"/>
    <n v="2016"/>
    <n v="7"/>
    <s v="2016-7"/>
    <d v="2023-07-16T00:00:00"/>
    <s v="FY17"/>
    <n v="32"/>
  </r>
  <r>
    <n v="213688"/>
    <s v="complete"/>
    <x v="11"/>
    <s v="kcc_glamour deal"/>
    <n v="320"/>
    <n v="1"/>
    <n v="320"/>
    <n v="100149124"/>
    <x v="1"/>
    <s v="C-PEW-46117"/>
    <n v="0"/>
    <s v="cod"/>
    <d v="2016-07-12T00:00:00"/>
    <s v="Net"/>
    <n v="320"/>
    <n v="2016"/>
    <n v="7"/>
    <s v="2016-7"/>
    <d v="2023-07-16T00:00:00"/>
    <s v="FY17"/>
    <n v="32"/>
  </r>
  <r>
    <n v="213689"/>
    <s v="complete"/>
    <x v="11"/>
    <s v="kcc_glamour deal"/>
    <n v="320"/>
    <n v="1"/>
    <n v="320"/>
    <n v="100149125"/>
    <x v="1"/>
    <s v="C-PEW-46117"/>
    <n v="0"/>
    <s v="cod"/>
    <d v="2016-07-12T00:00:00"/>
    <s v="Net"/>
    <n v="320"/>
    <n v="2016"/>
    <n v="7"/>
    <s v="2016-7"/>
    <d v="2023-07-16T00:00:00"/>
    <s v="FY17"/>
    <n v="32"/>
  </r>
  <r>
    <n v="213690"/>
    <s v="complete"/>
    <x v="11"/>
    <s v="sanasafinaz_march16_2A-Nationwide Delivery"/>
    <n v="5200"/>
    <n v="2"/>
    <n v="29050"/>
    <n v="100149126"/>
    <x v="0"/>
    <s v="\N"/>
    <n v="0"/>
    <s v="cod"/>
    <d v="2016-07-12T00:00:00"/>
    <s v="Net"/>
    <n v="10400"/>
    <n v="2016"/>
    <n v="7"/>
    <s v="2016-7"/>
    <d v="2023-07-16T00:00:00"/>
    <s v="FY17"/>
    <n v="904"/>
  </r>
  <r>
    <n v="213692"/>
    <s v="complete"/>
    <x v="11"/>
    <s v="sanasafinaz_march16_10A-Nationwide Delivery"/>
    <n v="5950"/>
    <n v="2"/>
    <n v="29050"/>
    <n v="100149126"/>
    <x v="0"/>
    <s v="\N"/>
    <n v="0"/>
    <s v="cod"/>
    <d v="2016-07-12T00:00:00"/>
    <s v="Net"/>
    <n v="11900"/>
    <n v="2016"/>
    <n v="7"/>
    <s v="2016-7"/>
    <d v="2023-07-16T00:00:00"/>
    <s v="FY17"/>
    <n v="904"/>
  </r>
  <r>
    <n v="213694"/>
    <s v="complete"/>
    <x v="11"/>
    <s v="sanasafinaz_march16_7A-Nationwide Delivery"/>
    <n v="6750"/>
    <n v="1"/>
    <n v="29050"/>
    <n v="100149126"/>
    <x v="0"/>
    <s v="\N"/>
    <n v="0"/>
    <s v="cod"/>
    <d v="2016-07-12T00:00:00"/>
    <s v="Net"/>
    <n v="6750"/>
    <n v="2016"/>
    <n v="7"/>
    <s v="2016-7"/>
    <d v="2023-07-16T00:00:00"/>
    <s v="FY17"/>
    <n v="904"/>
  </r>
  <r>
    <n v="213696"/>
    <s v="order_refunded"/>
    <x v="11"/>
    <s v="HH-arabis_0120-JC-81_Black-54"/>
    <n v="3000"/>
    <n v="1"/>
    <n v="3000"/>
    <n v="100149127"/>
    <x v="0"/>
    <s v="\N"/>
    <n v="0"/>
    <s v="cod"/>
    <d v="2016-07-12T00:00:00"/>
    <s v="Valid"/>
    <n v="3000"/>
    <n v="2016"/>
    <n v="7"/>
    <s v="2016-7"/>
    <d v="2023-07-16T00:00:00"/>
    <s v="FY17"/>
    <n v="905"/>
  </r>
  <r>
    <n v="213698"/>
    <s v="complete"/>
    <x v="11"/>
    <s v="audionic_AH-70"/>
    <n v="190"/>
    <n v="1"/>
    <n v="190"/>
    <n v="100149128"/>
    <x v="11"/>
    <s v="\N"/>
    <n v="0"/>
    <s v="cod"/>
    <d v="2016-07-12T00:00:00"/>
    <s v="Net"/>
    <n v="190"/>
    <n v="2016"/>
    <n v="7"/>
    <s v="2016-7"/>
    <d v="2023-07-16T00:00:00"/>
    <s v="FY17"/>
    <n v="906"/>
  </r>
  <r>
    <n v="213699"/>
    <s v="order_refunded"/>
    <x v="11"/>
    <s v="Samsung Galaxy Grand Prime G530H"/>
    <n v="16999"/>
    <n v="1"/>
    <n v="16999"/>
    <n v="100149129"/>
    <x v="3"/>
    <s v="C-RWP-31924"/>
    <n v="0"/>
    <s v="cod"/>
    <d v="2016-07-12T00:00:00"/>
    <s v="Valid"/>
    <n v="16999"/>
    <n v="2016"/>
    <n v="7"/>
    <s v="2016-7"/>
    <d v="2023-07-16T00:00:00"/>
    <s v="FY17"/>
    <n v="220"/>
  </r>
  <r>
    <n v="213700"/>
    <s v="canceled"/>
    <x v="11"/>
    <s v="ajmery_1-AJ"/>
    <n v="1099"/>
    <n v="1"/>
    <n v="2048"/>
    <n v="100149130"/>
    <x v="6"/>
    <s v="\N"/>
    <n v="0"/>
    <s v="cod"/>
    <d v="2016-07-12T00:00:00"/>
    <s v="Gross"/>
    <n v="1099"/>
    <n v="2016"/>
    <n v="7"/>
    <s v="2016-7"/>
    <d v="2023-07-16T00:00:00"/>
    <s v="FY17"/>
    <n v="907"/>
  </r>
  <r>
    <n v="213701"/>
    <s v="canceled"/>
    <x v="11"/>
    <s v="Audionic_LT-488"/>
    <n v="250"/>
    <n v="1"/>
    <n v="2048"/>
    <n v="100149130"/>
    <x v="11"/>
    <s v="\N"/>
    <n v="0"/>
    <s v="cod"/>
    <d v="2016-07-12T00:00:00"/>
    <s v="Gross"/>
    <n v="250"/>
    <n v="2016"/>
    <n v="7"/>
    <s v="2016-7"/>
    <d v="2023-07-16T00:00:00"/>
    <s v="FY17"/>
    <n v="907"/>
  </r>
  <r>
    <n v="213702"/>
    <s v="canceled"/>
    <x v="11"/>
    <s v="bata_comfit-8647502-42-8"/>
    <n v="699"/>
    <n v="1"/>
    <n v="2048"/>
    <n v="100149130"/>
    <x v="6"/>
    <s v="\N"/>
    <n v="0"/>
    <s v="cod"/>
    <d v="2016-07-12T00:00:00"/>
    <s v="Gross"/>
    <n v="699"/>
    <n v="2016"/>
    <n v="7"/>
    <s v="2016-7"/>
    <d v="2023-07-16T00:00:00"/>
    <s v="FY17"/>
    <n v="907"/>
  </r>
  <r>
    <n v="213704"/>
    <s v="order_refunded"/>
    <x v="11"/>
    <s v="Emo-MH-13511 Blue Striped Cotton HoodieLarge"/>
    <n v="599"/>
    <n v="1"/>
    <n v="599"/>
    <n v="100149131"/>
    <x v="6"/>
    <s v="R-PEW-104414"/>
    <n v="0"/>
    <s v="cashatdoorstep"/>
    <d v="2016-07-12T00:00:00"/>
    <s v="Valid"/>
    <n v="599"/>
    <n v="2016"/>
    <n v="7"/>
    <s v="2016-7"/>
    <d v="2023-07-16T00:00:00"/>
    <s v="FY17"/>
    <n v="230"/>
  </r>
  <r>
    <n v="213706"/>
    <s v="order_refunded"/>
    <x v="11"/>
    <s v="vitamin_Whitening Honey &amp; Almond Nourishment Cream"/>
    <n v="690"/>
    <n v="1"/>
    <n v="1380"/>
    <n v="100149132"/>
    <x v="1"/>
    <s v="\N"/>
    <n v="0"/>
    <s v="cod"/>
    <d v="2016-07-12T00:00:00"/>
    <s v="Valid"/>
    <n v="690"/>
    <n v="2016"/>
    <n v="7"/>
    <s v="2016-7"/>
    <d v="2023-07-16T00:00:00"/>
    <s v="FY17"/>
    <n v="908"/>
  </r>
  <r>
    <n v="213707"/>
    <s v="order_refunded"/>
    <x v="11"/>
    <s v="vitamin_Whitening Apricot Scrub"/>
    <n v="690"/>
    <n v="1"/>
    <n v="1380"/>
    <n v="100149132"/>
    <x v="1"/>
    <s v="\N"/>
    <n v="0"/>
    <s v="cod"/>
    <d v="2016-07-12T00:00:00"/>
    <s v="Valid"/>
    <n v="690"/>
    <n v="2016"/>
    <n v="7"/>
    <s v="2016-7"/>
    <d v="2023-07-16T00:00:00"/>
    <s v="FY17"/>
    <n v="908"/>
  </r>
  <r>
    <n v="213708"/>
    <s v="canceled"/>
    <x v="11"/>
    <s v="dawlance_Toscana15 INVERTER 1.0 Ton AC"/>
    <n v="62500"/>
    <n v="1"/>
    <n v="62500"/>
    <n v="100149133"/>
    <x v="4"/>
    <s v="\N"/>
    <n v="0"/>
    <s v="ublcreditcard"/>
    <d v="2016-07-12T00:00:00"/>
    <s v="Gross"/>
    <n v="62500"/>
    <n v="2016"/>
    <n v="7"/>
    <s v="2016-7"/>
    <d v="2023-07-16T00:00:00"/>
    <s v="FY17"/>
    <n v="852"/>
  </r>
  <r>
    <n v="213709"/>
    <s v="complete"/>
    <x v="11"/>
    <s v="kkc_Lemon Oasis Prickly Heat Powder"/>
    <n v="80"/>
    <n v="1"/>
    <n v="80"/>
    <n v="100149134"/>
    <x v="5"/>
    <s v="C-LHC-30667"/>
    <n v="0"/>
    <s v="cod"/>
    <d v="2016-07-12T00:00:00"/>
    <s v="Net"/>
    <n v="80"/>
    <n v="2016"/>
    <n v="7"/>
    <s v="2016-7"/>
    <d v="2023-07-16T00:00:00"/>
    <s v="FY17"/>
    <n v="909"/>
  </r>
  <r>
    <n v="213710"/>
    <s v="complete"/>
    <x v="11"/>
    <s v="kcc_Buy 2 Frey Air Freshener &amp; Get 1 Kasual Body Spray Free"/>
    <n v="240"/>
    <n v="1"/>
    <n v="240"/>
    <n v="100149135"/>
    <x v="1"/>
    <s v="C-LHC-41942"/>
    <n v="0"/>
    <s v="cod"/>
    <d v="2016-07-12T00:00:00"/>
    <s v="Net"/>
    <n v="240"/>
    <n v="2016"/>
    <n v="7"/>
    <s v="2016-7"/>
    <d v="2023-07-16T00:00:00"/>
    <s v="FY17"/>
    <n v="163"/>
  </r>
  <r>
    <n v="213711"/>
    <s v="complete"/>
    <x v="11"/>
    <s v="kcc_Buy 2 Frey Air Freshener &amp; Get 1 Kasual Body Spray Free"/>
    <n v="240"/>
    <n v="1"/>
    <n v="240"/>
    <n v="100149136"/>
    <x v="1"/>
    <s v="C-LHC-31085"/>
    <n v="0"/>
    <s v="cod"/>
    <d v="2016-07-12T00:00:00"/>
    <s v="Net"/>
    <n v="240"/>
    <n v="2016"/>
    <n v="7"/>
    <s v="2016-7"/>
    <d v="2023-07-16T00:00:00"/>
    <s v="FY17"/>
    <n v="163"/>
  </r>
  <r>
    <n v="213712"/>
    <s v="complete"/>
    <x v="11"/>
    <s v="UK_Namkino Chatkhara Papdi 150 Gms"/>
    <n v="80"/>
    <n v="1"/>
    <n v="80"/>
    <n v="100149137"/>
    <x v="2"/>
    <s v="peer baba"/>
    <n v="0"/>
    <s v="cod"/>
    <d v="2016-07-12T00:00:00"/>
    <s v="Net"/>
    <n v="80"/>
    <n v="2016"/>
    <n v="7"/>
    <s v="2016-7"/>
    <d v="2023-07-16T00:00:00"/>
    <s v="FY17"/>
    <n v="341"/>
  </r>
  <r>
    <n v="213713"/>
    <s v="complete"/>
    <x v="11"/>
    <s v="UK_Namkino Chatkhara Papdi 150 Gms"/>
    <n v="80"/>
    <n v="1"/>
    <n v="80"/>
    <n v="100149138"/>
    <x v="2"/>
    <s v="peer baba"/>
    <n v="0"/>
    <s v="cod"/>
    <d v="2016-07-12T00:00:00"/>
    <s v="Net"/>
    <n v="80"/>
    <n v="2016"/>
    <n v="7"/>
    <s v="2016-7"/>
    <d v="2023-07-16T00:00:00"/>
    <s v="FY17"/>
    <n v="341"/>
  </r>
  <r>
    <n v="213714"/>
    <s v="complete"/>
    <x v="11"/>
    <s v="kcc_glamour deal"/>
    <n v="320"/>
    <n v="1"/>
    <n v="320"/>
    <n v="100149139"/>
    <x v="1"/>
    <s v="C-ISB-42133"/>
    <n v="0"/>
    <s v="cod"/>
    <d v="2016-07-12T00:00:00"/>
    <s v="Net"/>
    <n v="320"/>
    <n v="2016"/>
    <n v="7"/>
    <s v="2016-7"/>
    <d v="2023-07-16T00:00:00"/>
    <s v="FY17"/>
    <n v="35"/>
  </r>
  <r>
    <n v="213715"/>
    <s v="complete"/>
    <x v="11"/>
    <s v="UK_Namkino Daal Moth Classic 160 Gms"/>
    <n v="90"/>
    <n v="1"/>
    <n v="90"/>
    <n v="100149140"/>
    <x v="2"/>
    <s v="peer baba"/>
    <n v="0"/>
    <s v="cod"/>
    <d v="2016-07-12T00:00:00"/>
    <s v="Net"/>
    <n v="90"/>
    <n v="2016"/>
    <n v="7"/>
    <s v="2016-7"/>
    <d v="2023-07-16T00:00:00"/>
    <s v="FY17"/>
    <n v="341"/>
  </r>
  <r>
    <n v="213716"/>
    <s v="complete"/>
    <x v="11"/>
    <s v="Posh_Band CS0159-16"/>
    <n v="1267.5"/>
    <n v="1"/>
    <n v="1267.5"/>
    <n v="100149141"/>
    <x v="6"/>
    <s v="\N"/>
    <n v="0"/>
    <s v="cod"/>
    <d v="2016-07-12T00:00:00"/>
    <s v="Net"/>
    <n v="1268"/>
    <n v="2016"/>
    <n v="7"/>
    <s v="2016-7"/>
    <d v="2023-07-16T00:00:00"/>
    <s v="FY17"/>
    <n v="910"/>
  </r>
  <r>
    <n v="213718"/>
    <s v="complete"/>
    <x v="11"/>
    <s v="UK_Namkino Daal Moth Classic 160 Gms"/>
    <n v="90"/>
    <n v="1"/>
    <n v="90"/>
    <n v="100149142"/>
    <x v="2"/>
    <s v="peer baba"/>
    <n v="0"/>
    <s v="cod"/>
    <d v="2016-07-12T00:00:00"/>
    <s v="Net"/>
    <n v="90"/>
    <n v="2016"/>
    <n v="7"/>
    <s v="2016-7"/>
    <d v="2023-07-16T00:00:00"/>
    <s v="FY17"/>
    <n v="341"/>
  </r>
  <r>
    <n v="213719"/>
    <s v="complete"/>
    <x v="11"/>
    <s v="UK_Kala Jamun Tin Pack 500 Gms"/>
    <n v="260"/>
    <n v="1"/>
    <n v="260"/>
    <n v="100149143"/>
    <x v="2"/>
    <s v="\N"/>
    <n v="0"/>
    <s v="cod"/>
    <d v="2016-07-12T00:00:00"/>
    <s v="Net"/>
    <n v="260"/>
    <n v="2016"/>
    <n v="7"/>
    <s v="2016-7"/>
    <d v="2023-07-16T00:00:00"/>
    <s v="FY17"/>
    <n v="911"/>
  </r>
  <r>
    <n v="213722"/>
    <s v="complete"/>
    <x v="11"/>
    <s v="Al Muhafiz Sohan Halwa Cashew"/>
    <n v="570"/>
    <n v="1"/>
    <n v="570"/>
    <n v="100149146"/>
    <x v="2"/>
    <s v="R-PEW-50644"/>
    <n v="0"/>
    <s v="cashatdoorstep"/>
    <d v="2016-07-12T00:00:00"/>
    <s v="Net"/>
    <n v="570"/>
    <n v="2016"/>
    <n v="7"/>
    <s v="2016-7"/>
    <d v="2023-07-16T00:00:00"/>
    <s v="FY17"/>
    <n v="86"/>
  </r>
  <r>
    <n v="213720"/>
    <s v="complete"/>
    <x v="11"/>
    <s v="kcc_Buy 2 Frey Air Freshener &amp; Get 1 Kasual Body Spray Free"/>
    <n v="240"/>
    <n v="1"/>
    <n v="240"/>
    <n v="100149144"/>
    <x v="1"/>
    <s v="R-PEW-104414"/>
    <n v="0"/>
    <s v="cod"/>
    <d v="2016-07-12T00:00:00"/>
    <s v="Net"/>
    <n v="240"/>
    <n v="2016"/>
    <n v="7"/>
    <s v="2016-7"/>
    <d v="2023-07-16T00:00:00"/>
    <s v="FY17"/>
    <n v="230"/>
  </r>
  <r>
    <n v="213721"/>
    <s v="canceled"/>
    <x v="11"/>
    <s v="Life source_GM-300"/>
    <n v="999"/>
    <n v="2"/>
    <n v="1998"/>
    <n v="100149145"/>
    <x v="13"/>
    <s v="\N"/>
    <n v="0"/>
    <s v="cod"/>
    <d v="2016-07-12T00:00:00"/>
    <s v="Gross"/>
    <n v="1998"/>
    <n v="2016"/>
    <n v="7"/>
    <s v="2016-7"/>
    <d v="2023-07-16T00:00:00"/>
    <s v="FY17"/>
    <n v="548"/>
  </r>
  <r>
    <n v="213723"/>
    <s v="complete"/>
    <x v="11"/>
    <s v="kcc_krone deal"/>
    <n v="360"/>
    <n v="1"/>
    <n v="360"/>
    <n v="100149147"/>
    <x v="1"/>
    <s v="R-PEW-50644"/>
    <n v="0"/>
    <s v="cod"/>
    <d v="2016-07-12T00:00:00"/>
    <s v="Net"/>
    <n v="360"/>
    <n v="2016"/>
    <n v="7"/>
    <s v="2016-7"/>
    <d v="2023-07-16T00:00:00"/>
    <s v="FY17"/>
    <n v="86"/>
  </r>
  <r>
    <n v="213724"/>
    <s v="canceled"/>
    <x v="11"/>
    <s v="bata_6614943-39-6"/>
    <n v="449"/>
    <n v="1"/>
    <n v="449"/>
    <n v="100149148"/>
    <x v="0"/>
    <s v="\N"/>
    <n v="0"/>
    <s v="cod"/>
    <d v="2016-07-12T00:00:00"/>
    <s v="Gross"/>
    <n v="449"/>
    <n v="2016"/>
    <n v="7"/>
    <s v="2016-7"/>
    <d v="2023-07-16T00:00:00"/>
    <s v="FY17"/>
    <n v="912"/>
  </r>
  <r>
    <n v="213726"/>
    <s v="complete"/>
    <x v="11"/>
    <s v="Life source_GM-300"/>
    <n v="999"/>
    <n v="2"/>
    <n v="1998"/>
    <n v="100149149"/>
    <x v="13"/>
    <s v="\N"/>
    <n v="0"/>
    <s v="cod"/>
    <d v="2016-07-12T00:00:00"/>
    <s v="Net"/>
    <n v="1998"/>
    <n v="2016"/>
    <n v="7"/>
    <s v="2016-7"/>
    <d v="2023-07-16T00:00:00"/>
    <s v="FY17"/>
    <n v="548"/>
  </r>
  <r>
    <n v="213727"/>
    <s v="complete"/>
    <x v="11"/>
    <s v="kcc_cool"/>
    <n v="180"/>
    <n v="1"/>
    <n v="180"/>
    <n v="100149150"/>
    <x v="1"/>
    <s v="R-PEW-50644"/>
    <n v="0"/>
    <s v="cod"/>
    <d v="2016-07-12T00:00:00"/>
    <s v="Net"/>
    <n v="180"/>
    <n v="2016"/>
    <n v="7"/>
    <s v="2016-7"/>
    <d v="2023-07-16T00:00:00"/>
    <s v="FY17"/>
    <n v="86"/>
  </r>
  <r>
    <n v="213728"/>
    <s v="order_refunded"/>
    <x v="11"/>
    <s v="vitamin_Whitening Apricot Scrub"/>
    <n v="690"/>
    <n v="1"/>
    <n v="690"/>
    <n v="100149151"/>
    <x v="1"/>
    <s v="\N"/>
    <n v="0"/>
    <s v="cod"/>
    <d v="2016-07-12T00:00:00"/>
    <s v="Valid"/>
    <n v="690"/>
    <n v="2016"/>
    <n v="7"/>
    <s v="2016-7"/>
    <d v="2023-07-16T00:00:00"/>
    <s v="FY17"/>
    <n v="908"/>
  </r>
  <r>
    <n v="213729"/>
    <s v="canceled"/>
    <x v="11"/>
    <s v="R&amp;I_Homage Inverter 1200VA"/>
    <n v="15450"/>
    <n v="1"/>
    <n v="15450"/>
    <n v="100149152"/>
    <x v="4"/>
    <s v="R-PEW-104414"/>
    <n v="0"/>
    <s v="cod"/>
    <d v="2016-07-12T00:00:00"/>
    <s v="Gross"/>
    <n v="15450"/>
    <n v="2016"/>
    <n v="7"/>
    <s v="2016-7"/>
    <d v="2023-07-16T00:00:00"/>
    <s v="FY17"/>
    <n v="913"/>
  </r>
  <r>
    <n v="213730"/>
    <s v="order_refunded"/>
    <x v="11"/>
    <s v="BK1010200CF"/>
    <n v="195"/>
    <n v="1"/>
    <n v="730"/>
    <n v="100149153"/>
    <x v="2"/>
    <s v="\N"/>
    <n v="0"/>
    <s v="cod"/>
    <d v="2016-07-12T00:00:00"/>
    <s v="Valid"/>
    <n v="195"/>
    <n v="2016"/>
    <n v="7"/>
    <s v="2016-7"/>
    <d v="2023-07-16T00:00:00"/>
    <s v="FY17"/>
    <n v="914"/>
  </r>
  <r>
    <n v="213731"/>
    <s v="order_refunded"/>
    <x v="11"/>
    <s v="BK1100200CF"/>
    <n v="220"/>
    <n v="1"/>
    <n v="730"/>
    <n v="100149153"/>
    <x v="2"/>
    <s v="\N"/>
    <n v="0"/>
    <s v="cod"/>
    <d v="2016-07-12T00:00:00"/>
    <s v="Valid"/>
    <n v="220"/>
    <n v="2016"/>
    <n v="7"/>
    <s v="2016-7"/>
    <d v="2023-07-16T00:00:00"/>
    <s v="FY17"/>
    <n v="914"/>
  </r>
  <r>
    <n v="213732"/>
    <s v="order_refunded"/>
    <x v="11"/>
    <s v="BK1050200CF"/>
    <n v="315"/>
    <n v="1"/>
    <n v="730"/>
    <n v="100149153"/>
    <x v="2"/>
    <s v="\N"/>
    <n v="0"/>
    <s v="cod"/>
    <d v="2016-07-12T00:00:00"/>
    <s v="Valid"/>
    <n v="315"/>
    <n v="2016"/>
    <n v="7"/>
    <s v="2016-7"/>
    <d v="2023-07-16T00:00:00"/>
    <s v="FY17"/>
    <n v="914"/>
  </r>
  <r>
    <n v="213733"/>
    <s v="order_refunded"/>
    <x v="11"/>
    <s v="Audionic_B-334"/>
    <n v="1900"/>
    <n v="1"/>
    <n v="1900"/>
    <n v="100149154"/>
    <x v="11"/>
    <s v="\N"/>
    <n v="0"/>
    <s v="cod"/>
    <d v="2016-07-12T00:00:00"/>
    <s v="Valid"/>
    <n v="1900"/>
    <n v="2016"/>
    <n v="7"/>
    <s v="2016-7"/>
    <d v="2023-07-16T00:00:00"/>
    <s v="FY17"/>
    <n v="915"/>
  </r>
  <r>
    <n v="213734"/>
    <s v="canceled"/>
    <x v="11"/>
    <s v="s_tv_KDL-60W600B"/>
    <n v="190725"/>
    <n v="1"/>
    <n v="190725"/>
    <n v="100149155"/>
    <x v="10"/>
    <s v="\N"/>
    <n v="0"/>
    <s v="ublcreditcard"/>
    <d v="2016-07-12T00:00:00"/>
    <s v="Gross"/>
    <n v="190725"/>
    <n v="2016"/>
    <n v="7"/>
    <s v="2016-7"/>
    <d v="2023-07-16T00:00:00"/>
    <s v="FY17"/>
    <n v="740"/>
  </r>
  <r>
    <n v="213735"/>
    <s v="canceled"/>
    <x v="11"/>
    <s v="dawlance_Toscana30 INVERTER 1.5 Ton AC"/>
    <n v="72700"/>
    <n v="1"/>
    <n v="72700"/>
    <n v="100149156"/>
    <x v="4"/>
    <s v="\N"/>
    <n v="0"/>
    <s v="ublcreditcard"/>
    <d v="2016-07-12T00:00:00"/>
    <s v="Gross"/>
    <n v="72700"/>
    <n v="2016"/>
    <n v="7"/>
    <s v="2016-7"/>
    <d v="2023-07-16T00:00:00"/>
    <s v="FY17"/>
    <n v="740"/>
  </r>
  <r>
    <n v="213736"/>
    <s v="order_refunded"/>
    <x v="11"/>
    <s v="Rubian_usb-fan-010"/>
    <n v="1999"/>
    <n v="2"/>
    <n v="3998"/>
    <n v="100149157"/>
    <x v="4"/>
    <s v="C-KHE-34256"/>
    <n v="0"/>
    <s v="cod"/>
    <d v="2016-07-12T00:00:00"/>
    <s v="Valid"/>
    <n v="3998"/>
    <n v="2016"/>
    <n v="7"/>
    <s v="2016-7"/>
    <d v="2023-07-16T00:00:00"/>
    <s v="FY17"/>
    <n v="916"/>
  </r>
  <r>
    <n v="213737"/>
    <s v="complete"/>
    <x v="11"/>
    <s v="RS_Habshi Halwa Tin"/>
    <n v="280"/>
    <n v="1"/>
    <n v="280"/>
    <n v="100149158"/>
    <x v="2"/>
    <s v="\N"/>
    <n v="0"/>
    <s v="cod"/>
    <d v="2016-07-12T00:00:00"/>
    <s v="Net"/>
    <n v="280"/>
    <n v="2016"/>
    <n v="7"/>
    <s v="2016-7"/>
    <d v="2023-07-16T00:00:00"/>
    <s v="FY17"/>
    <n v="812"/>
  </r>
  <r>
    <n v="213738"/>
    <s v="complete"/>
    <x v="11"/>
    <s v="ISN's 100% Whey Protein - Pack of 2"/>
    <n v="4500"/>
    <n v="1"/>
    <n v="4500"/>
    <n v="100149159"/>
    <x v="13"/>
    <s v="\N"/>
    <n v="0"/>
    <s v="cod"/>
    <d v="2016-07-12T00:00:00"/>
    <s v="Net"/>
    <n v="4500"/>
    <n v="2016"/>
    <n v="7"/>
    <s v="2016-7"/>
    <d v="2023-07-16T00:00:00"/>
    <s v="FY17"/>
    <n v="764"/>
  </r>
  <r>
    <n v="213739"/>
    <s v="complete"/>
    <x v="11"/>
    <s v="RS_Sohan Halwa Tin"/>
    <n v="300"/>
    <n v="1"/>
    <n v="300"/>
    <n v="100149160"/>
    <x v="2"/>
    <s v="R-PEW-50644"/>
    <n v="0"/>
    <s v="cashatdoorstep"/>
    <d v="2016-07-12T00:00:00"/>
    <s v="Net"/>
    <n v="300"/>
    <n v="2016"/>
    <n v="7"/>
    <s v="2016-7"/>
    <d v="2023-07-16T00:00:00"/>
    <s v="FY17"/>
    <n v="86"/>
  </r>
  <r>
    <n v="213740"/>
    <s v="complete"/>
    <x v="11"/>
    <s v="Ajmery_BRR-590-XL"/>
    <n v="899"/>
    <n v="1"/>
    <n v="899"/>
    <n v="100149161"/>
    <x v="6"/>
    <s v="\N"/>
    <n v="0"/>
    <s v="cod"/>
    <d v="2016-07-12T00:00:00"/>
    <s v="Net"/>
    <n v="899"/>
    <n v="2016"/>
    <n v="7"/>
    <s v="2016-7"/>
    <d v="2023-07-16T00:00:00"/>
    <s v="FY17"/>
    <n v="917"/>
  </r>
  <r>
    <n v="213742"/>
    <s v="order_refunded"/>
    <x v="11"/>
    <s v="Q MOBILE Noir W50"/>
    <n v="6900"/>
    <n v="1"/>
    <n v="6900"/>
    <n v="100149162"/>
    <x v="3"/>
    <s v="C-KHE-34256"/>
    <n v="0"/>
    <s v="cod"/>
    <d v="2016-07-12T00:00:00"/>
    <s v="Valid"/>
    <n v="6900"/>
    <n v="2016"/>
    <n v="7"/>
    <s v="2016-7"/>
    <d v="2023-07-16T00:00:00"/>
    <s v="FY17"/>
    <n v="916"/>
  </r>
  <r>
    <n v="213743"/>
    <s v="complete"/>
    <x v="11"/>
    <s v="kcc_Buy 2 Frey Air Freshener &amp; Get 1 Kasual Body Spray Free"/>
    <n v="240"/>
    <n v="1"/>
    <n v="240"/>
    <n v="100149163"/>
    <x v="1"/>
    <s v="C-MUX-30078"/>
    <n v="0"/>
    <s v="cod"/>
    <d v="2016-07-12T00:00:00"/>
    <s v="Net"/>
    <n v="240"/>
    <n v="2016"/>
    <n v="7"/>
    <s v="2016-7"/>
    <d v="2023-07-16T00:00:00"/>
    <s v="FY17"/>
    <n v="43"/>
  </r>
  <r>
    <n v="213744"/>
    <s v="canceled"/>
    <x v="11"/>
    <s v="Q MOBILE S5 Lite"/>
    <n v="11900"/>
    <n v="1"/>
    <n v="11900"/>
    <n v="100149164"/>
    <x v="3"/>
    <s v="C-KHE-34256"/>
    <n v="0"/>
    <s v="cod"/>
    <d v="2016-07-12T00:00:00"/>
    <s v="Gross"/>
    <n v="11900"/>
    <n v="2016"/>
    <n v="7"/>
    <s v="2016-7"/>
    <d v="2023-07-16T00:00:00"/>
    <s v="FY17"/>
    <n v="916"/>
  </r>
  <r>
    <n v="213745"/>
    <s v="complete"/>
    <x v="11"/>
    <s v="Huawei P8 lite"/>
    <n v="19370"/>
    <n v="1"/>
    <n v="19370"/>
    <n v="100149165"/>
    <x v="3"/>
    <s v="R-GUJ-105814"/>
    <n v="0"/>
    <s v="cod"/>
    <d v="2016-07-12T00:00:00"/>
    <s v="Net"/>
    <n v="19370"/>
    <n v="2016"/>
    <n v="7"/>
    <s v="2016-7"/>
    <d v="2023-07-16T00:00:00"/>
    <s v="FY17"/>
    <n v="459"/>
  </r>
  <r>
    <n v="213746"/>
    <s v="complete"/>
    <x v="11"/>
    <s v="UK_Namkino Mix Nimco 5 Pcs Gift Pack"/>
    <n v="495"/>
    <n v="1"/>
    <n v="495"/>
    <n v="100149166"/>
    <x v="2"/>
    <s v="C-FSD-41440"/>
    <n v="0"/>
    <s v="cod"/>
    <d v="2016-07-12T00:00:00"/>
    <s v="Net"/>
    <n v="495"/>
    <n v="2016"/>
    <n v="7"/>
    <s v="2016-7"/>
    <d v="2023-07-16T00:00:00"/>
    <s v="FY17"/>
    <n v="58"/>
  </r>
  <r>
    <n v="213747"/>
    <s v="order_refunded"/>
    <x v="11"/>
    <s v="kcc_Buy 2 Frey Air Freshener &amp; Get 1 Kasual Body Spray Free"/>
    <n v="240"/>
    <n v="1"/>
    <n v="240"/>
    <n v="100149167"/>
    <x v="1"/>
    <s v="C-LHC-42722"/>
    <n v="0"/>
    <s v="cod"/>
    <d v="2016-07-12T00:00:00"/>
    <s v="Valid"/>
    <n v="240"/>
    <n v="2016"/>
    <n v="7"/>
    <s v="2016-7"/>
    <d v="2023-07-16T00:00:00"/>
    <s v="FY17"/>
    <n v="163"/>
  </r>
  <r>
    <n v="213748"/>
    <s v="complete"/>
    <x v="11"/>
    <s v="vitamin_Milk Thistle Liver Formula"/>
    <n v="600"/>
    <n v="1"/>
    <n v="600"/>
    <n v="100149168"/>
    <x v="13"/>
    <s v="\N"/>
    <n v="0"/>
    <s v="cod"/>
    <d v="2016-07-12T00:00:00"/>
    <s v="Net"/>
    <n v="600"/>
    <n v="2016"/>
    <n v="7"/>
    <s v="2016-7"/>
    <d v="2023-07-16T00:00:00"/>
    <s v="FY17"/>
    <n v="918"/>
  </r>
  <r>
    <n v="213749"/>
    <s v="refund"/>
    <x v="11"/>
    <s v="AT-ABC123P2-36"/>
    <n v="442.55"/>
    <n v="1"/>
    <n v="651.29999999999995"/>
    <n v="100149169"/>
    <x v="7"/>
    <s v="\N"/>
    <n v="0"/>
    <s v="cod"/>
    <d v="2016-07-12T00:00:00"/>
    <s v="Valid"/>
    <n v="443"/>
    <n v="2016"/>
    <n v="7"/>
    <s v="2016-7"/>
    <d v="2023-07-16T00:00:00"/>
    <s v="FY17"/>
    <n v="919"/>
  </r>
  <r>
    <n v="213750"/>
    <s v="refund"/>
    <x v="11"/>
    <s v="AT-GP-15"/>
    <n v="208.75"/>
    <n v="1"/>
    <n v="651.29999999999995"/>
    <n v="100149169"/>
    <x v="7"/>
    <s v="\N"/>
    <n v="0"/>
    <s v="cod"/>
    <d v="2016-07-12T00:00:00"/>
    <s v="Valid"/>
    <n v="209"/>
    <n v="2016"/>
    <n v="7"/>
    <s v="2016-7"/>
    <d v="2023-07-16T00:00:00"/>
    <s v="FY17"/>
    <n v="919"/>
  </r>
  <r>
    <n v="213751"/>
    <s v="order_refunded"/>
    <x v="11"/>
    <s v="LALA_SSE-09B"/>
    <n v="2250"/>
    <n v="1"/>
    <n v="2250"/>
    <n v="100149170"/>
    <x v="0"/>
    <s v="R-UET-50615"/>
    <n v="0"/>
    <s v="cod"/>
    <d v="2016-07-12T00:00:00"/>
    <s v="Valid"/>
    <n v="2250"/>
    <n v="2016"/>
    <n v="7"/>
    <s v="2016-7"/>
    <d v="2023-07-16T00:00:00"/>
    <s v="FY17"/>
    <n v="800"/>
  </r>
  <r>
    <n v="213752"/>
    <s v="complete"/>
    <x v="11"/>
    <s v="Al Muhafiz Sohan Halwa Walnut"/>
    <n v="510"/>
    <n v="1"/>
    <n v="510"/>
    <n v="100149171"/>
    <x v="2"/>
    <s v="C-LHC-42722"/>
    <n v="0"/>
    <s v="cod"/>
    <d v="2016-07-12T00:00:00"/>
    <s v="Net"/>
    <n v="510"/>
    <n v="2016"/>
    <n v="7"/>
    <s v="2016-7"/>
    <d v="2023-07-16T00:00:00"/>
    <s v="FY17"/>
    <n v="163"/>
  </r>
  <r>
    <n v="213753"/>
    <s v="complete"/>
    <x v="11"/>
    <s v="MEGUIAR_G18516"/>
    <n v="1150"/>
    <n v="1"/>
    <n v="1150"/>
    <n v="100149172"/>
    <x v="9"/>
    <s v="\N"/>
    <n v="0"/>
    <s v="cod"/>
    <d v="2016-07-12T00:00:00"/>
    <s v="Net"/>
    <n v="1150"/>
    <n v="2016"/>
    <n v="7"/>
    <s v="2016-7"/>
    <d v="2023-07-16T00:00:00"/>
    <s v="FY17"/>
    <n v="920"/>
  </r>
  <r>
    <n v="213755"/>
    <s v="complete"/>
    <x v="11"/>
    <s v="kcc_glamour deal"/>
    <n v="320"/>
    <n v="1"/>
    <n v="320"/>
    <n v="100149174"/>
    <x v="1"/>
    <s v="C-ISB-42133"/>
    <n v="0"/>
    <s v="cod"/>
    <d v="2016-07-12T00:00:00"/>
    <s v="Net"/>
    <n v="320"/>
    <n v="2016"/>
    <n v="7"/>
    <s v="2016-7"/>
    <d v="2023-07-16T00:00:00"/>
    <s v="FY17"/>
    <n v="35"/>
  </r>
  <r>
    <n v="213754"/>
    <s v="complete"/>
    <x v="11"/>
    <s v="kcc_Buy 2 Frey Air Freshener &amp; Get 1 Kasual Body Spray Free"/>
    <n v="240"/>
    <n v="1"/>
    <n v="240"/>
    <n v="100149173"/>
    <x v="1"/>
    <s v="C-LHC-47480"/>
    <n v="0"/>
    <s v="cod"/>
    <d v="2016-07-12T00:00:00"/>
    <s v="Net"/>
    <n v="240"/>
    <n v="2016"/>
    <n v="7"/>
    <s v="2016-7"/>
    <d v="2023-07-16T00:00:00"/>
    <s v="FY17"/>
    <n v="163"/>
  </r>
  <r>
    <n v="213756"/>
    <s v="complete"/>
    <x v="11"/>
    <s v="kcc_Buy 2 Frey Air Freshener &amp; Get 1 Kasual Body Spray Free"/>
    <n v="240"/>
    <n v="1"/>
    <n v="240"/>
    <n v="100149175"/>
    <x v="1"/>
    <s v="C-LHC-103204"/>
    <n v="0"/>
    <s v="cod"/>
    <d v="2016-07-12T00:00:00"/>
    <s v="Net"/>
    <n v="240"/>
    <n v="2016"/>
    <n v="7"/>
    <s v="2016-7"/>
    <d v="2023-07-16T00:00:00"/>
    <s v="FY17"/>
    <n v="163"/>
  </r>
  <r>
    <n v="213757"/>
    <s v="complete"/>
    <x v="11"/>
    <s v="kcc_Buy 2 Frey Air Freshener &amp; Get 1 Kasual Body Spray Free"/>
    <n v="240"/>
    <n v="1"/>
    <n v="240"/>
    <n v="100149176"/>
    <x v="1"/>
    <s v="C-LHC-42935"/>
    <n v="0"/>
    <s v="cod"/>
    <d v="2016-07-12T00:00:00"/>
    <s v="Net"/>
    <n v="240"/>
    <n v="2016"/>
    <n v="7"/>
    <s v="2016-7"/>
    <d v="2023-07-16T00:00:00"/>
    <s v="FY17"/>
    <n v="163"/>
  </r>
  <r>
    <n v="213758"/>
    <s v="complete"/>
    <x v="11"/>
    <s v="ISN's 100% Whey Protein - Pack of 2"/>
    <n v="4500"/>
    <n v="1"/>
    <n v="4500"/>
    <n v="100149177"/>
    <x v="13"/>
    <s v="\N"/>
    <n v="0"/>
    <s v="cod"/>
    <d v="2016-07-12T00:00:00"/>
    <s v="Net"/>
    <n v="4500"/>
    <n v="2016"/>
    <n v="7"/>
    <s v="2016-7"/>
    <d v="2023-07-16T00:00:00"/>
    <s v="FY17"/>
    <n v="921"/>
  </r>
  <r>
    <n v="213759"/>
    <s v="order_refunded"/>
    <x v="11"/>
    <s v="kcc_Buy 2 Frey Air Freshener &amp; Get 1 Kasual Body Spray Free"/>
    <n v="240"/>
    <n v="1"/>
    <n v="240"/>
    <n v="100149178"/>
    <x v="1"/>
    <s v="C-LHC-30373"/>
    <n v="0"/>
    <s v="cod"/>
    <d v="2016-07-12T00:00:00"/>
    <s v="Valid"/>
    <n v="240"/>
    <n v="2016"/>
    <n v="7"/>
    <s v="2016-7"/>
    <d v="2023-07-16T00:00:00"/>
    <s v="FY17"/>
    <n v="163"/>
  </r>
  <r>
    <n v="213760"/>
    <s v="complete"/>
    <x v="11"/>
    <s v="R&amp;I_HIC-101"/>
    <n v="3750"/>
    <n v="1"/>
    <n v="0"/>
    <n v="100149179"/>
    <x v="4"/>
    <n v="30299"/>
    <n v="0"/>
    <s v="customercredit"/>
    <d v="2016-07-12T00:00:00"/>
    <s v="Net"/>
    <n v="3750"/>
    <n v="2016"/>
    <n v="7"/>
    <s v="2016-7"/>
    <d v="2023-07-16T00:00:00"/>
    <s v="FY17"/>
    <n v="567"/>
  </r>
  <r>
    <n v="213761"/>
    <s v="complete"/>
    <x v="11"/>
    <s v="kcc_Buy 2 Frey Air Freshener &amp; Get 1 Kasual Body Spray Free"/>
    <n v="240"/>
    <n v="1"/>
    <n v="240"/>
    <n v="100149180"/>
    <x v="1"/>
    <s v="C-LHC-33817"/>
    <n v="0"/>
    <s v="cod"/>
    <d v="2016-07-12T00:00:00"/>
    <s v="Net"/>
    <n v="240"/>
    <n v="2016"/>
    <n v="7"/>
    <s v="2016-7"/>
    <d v="2023-07-16T00:00:00"/>
    <s v="FY17"/>
    <n v="163"/>
  </r>
  <r>
    <n v="213762"/>
    <s v="complete"/>
    <x v="11"/>
    <s v="kcc_Buy 2 Frey Air Freshener &amp; Get 1 Kasual Body Spray Free"/>
    <n v="240"/>
    <n v="1"/>
    <n v="240"/>
    <n v="100149181"/>
    <x v="1"/>
    <s v="C-LHC-42241"/>
    <n v="0"/>
    <s v="cod"/>
    <d v="2016-07-12T00:00:00"/>
    <s v="Net"/>
    <n v="240"/>
    <n v="2016"/>
    <n v="7"/>
    <s v="2016-7"/>
    <d v="2023-07-16T00:00:00"/>
    <s v="FY17"/>
    <n v="163"/>
  </r>
  <r>
    <n v="213763"/>
    <s v="complete"/>
    <x v="11"/>
    <s v="kcc_Buy 2 Frey Air Freshener &amp; Get 1 Kasual Body Spray Free"/>
    <n v="240"/>
    <n v="1"/>
    <n v="240"/>
    <n v="100149182"/>
    <x v="1"/>
    <s v="C-LHC-100971"/>
    <n v="0"/>
    <s v="cod"/>
    <d v="2016-07-12T00:00:00"/>
    <s v="Net"/>
    <n v="240"/>
    <n v="2016"/>
    <n v="7"/>
    <s v="2016-7"/>
    <d v="2023-07-16T00:00:00"/>
    <s v="FY17"/>
    <n v="163"/>
  </r>
  <r>
    <n v="213764"/>
    <s v="order_refunded"/>
    <x v="11"/>
    <s v="Audionic_B-880"/>
    <n v="1375"/>
    <n v="1"/>
    <n v="1375"/>
    <n v="100149183"/>
    <x v="11"/>
    <s v="\N"/>
    <n v="0"/>
    <s v="cod"/>
    <d v="2016-07-12T00:00:00"/>
    <s v="Valid"/>
    <n v="1375"/>
    <n v="2016"/>
    <n v="7"/>
    <s v="2016-7"/>
    <d v="2023-07-16T00:00:00"/>
    <s v="FY17"/>
    <n v="922"/>
  </r>
  <r>
    <n v="213765"/>
    <s v="complete"/>
    <x v="11"/>
    <s v="itter_AB 1211"/>
    <n v="250"/>
    <n v="1"/>
    <n v="250"/>
    <n v="100149184"/>
    <x v="1"/>
    <s v="C-LHC-40161"/>
    <n v="0"/>
    <s v="cod"/>
    <d v="2016-07-12T00:00:00"/>
    <s v="Net"/>
    <n v="250"/>
    <n v="2016"/>
    <n v="7"/>
    <s v="2016-7"/>
    <d v="2023-07-16T00:00:00"/>
    <s v="FY17"/>
    <n v="163"/>
  </r>
  <r>
    <n v="213766"/>
    <s v="complete"/>
    <x v="11"/>
    <s v="itter_AB 1211"/>
    <n v="250"/>
    <n v="1"/>
    <n v="250"/>
    <n v="100149185"/>
    <x v="1"/>
    <s v="C-LHC-40161"/>
    <n v="0"/>
    <s v="cod"/>
    <d v="2016-07-12T00:00:00"/>
    <s v="Net"/>
    <n v="250"/>
    <n v="2016"/>
    <n v="7"/>
    <s v="2016-7"/>
    <d v="2023-07-16T00:00:00"/>
    <s v="FY17"/>
    <n v="163"/>
  </r>
  <r>
    <n v="213767"/>
    <s v="complete"/>
    <x v="11"/>
    <s v="itter_AB 1211"/>
    <n v="250"/>
    <n v="1"/>
    <n v="250"/>
    <n v="100149186"/>
    <x v="1"/>
    <s v="C-LHC-40161"/>
    <n v="0"/>
    <s v="cod"/>
    <d v="2016-07-12T00:00:00"/>
    <s v="Net"/>
    <n v="250"/>
    <n v="2016"/>
    <n v="7"/>
    <s v="2016-7"/>
    <d v="2023-07-16T00:00:00"/>
    <s v="FY17"/>
    <n v="163"/>
  </r>
  <r>
    <n v="213768"/>
    <s v="complete"/>
    <x v="11"/>
    <s v="UK_Cake Rusk Cardamom 150 Gms"/>
    <n v="90"/>
    <n v="1"/>
    <n v="90"/>
    <n v="100149187"/>
    <x v="2"/>
    <s v="\N"/>
    <n v="0"/>
    <s v="cod"/>
    <d v="2016-07-12T00:00:00"/>
    <s v="Net"/>
    <n v="90"/>
    <n v="2016"/>
    <n v="7"/>
    <s v="2016-7"/>
    <d v="2023-07-16T00:00:00"/>
    <s v="FY17"/>
    <n v="923"/>
  </r>
  <r>
    <n v="213769"/>
    <s v="complete"/>
    <x v="11"/>
    <s v="kcc_Buy 2 Frey Air Freshener &amp; Get 1 Kasual Body Spray Free"/>
    <n v="240"/>
    <n v="1"/>
    <n v="240"/>
    <n v="100149188"/>
    <x v="1"/>
    <s v="C-LHC-40278"/>
    <n v="0"/>
    <s v="cod"/>
    <d v="2016-07-12T00:00:00"/>
    <s v="Net"/>
    <n v="240"/>
    <n v="2016"/>
    <n v="7"/>
    <s v="2016-7"/>
    <d v="2023-07-16T00:00:00"/>
    <s v="FY17"/>
    <n v="163"/>
  </r>
  <r>
    <n v="213770"/>
    <s v="complete"/>
    <x v="11"/>
    <s v="kcc_Buy 2 Frey Air Freshener &amp; Get 1 Kasual Body Spray Free"/>
    <n v="240"/>
    <n v="1"/>
    <n v="240"/>
    <n v="100149189"/>
    <x v="1"/>
    <s v="C-LHC-103208"/>
    <n v="0"/>
    <s v="cod"/>
    <d v="2016-07-12T00:00:00"/>
    <s v="Net"/>
    <n v="240"/>
    <n v="2016"/>
    <n v="7"/>
    <s v="2016-7"/>
    <d v="2023-07-16T00:00:00"/>
    <s v="FY17"/>
    <n v="163"/>
  </r>
  <r>
    <n v="213771"/>
    <s v="complete"/>
    <x v="11"/>
    <s v="kcc_krone deal"/>
    <n v="360"/>
    <n v="1"/>
    <n v="360"/>
    <n v="100149190"/>
    <x v="1"/>
    <s v="R-Guj-51944"/>
    <n v="0"/>
    <s v="cod"/>
    <d v="2016-07-12T00:00:00"/>
    <s v="Net"/>
    <n v="360"/>
    <n v="2016"/>
    <n v="7"/>
    <s v="2016-7"/>
    <d v="2023-07-16T00:00:00"/>
    <s v="FY17"/>
    <n v="806"/>
  </r>
  <r>
    <n v="213772"/>
    <s v="complete"/>
    <x v="11"/>
    <s v="kcc_Buy 2 Frey Air Freshener &amp; Get 1 Kasual Body Spray Free"/>
    <n v="240"/>
    <n v="1"/>
    <n v="240"/>
    <n v="100149191"/>
    <x v="1"/>
    <s v="C-LHC-31455"/>
    <n v="0"/>
    <s v="cod"/>
    <d v="2016-07-12T00:00:00"/>
    <s v="Net"/>
    <n v="240"/>
    <n v="2016"/>
    <n v="7"/>
    <s v="2016-7"/>
    <d v="2023-07-16T00:00:00"/>
    <s v="FY17"/>
    <n v="163"/>
  </r>
  <r>
    <n v="213773"/>
    <s v="complete"/>
    <x v="11"/>
    <s v="kcc_Buy 2 Frey Air Freshener &amp; Get 1 Kasual Body Spray Free"/>
    <n v="240"/>
    <n v="1"/>
    <n v="240"/>
    <n v="100149192"/>
    <x v="1"/>
    <s v="C-LHC-101518"/>
    <n v="0"/>
    <s v="cod"/>
    <d v="2016-07-12T00:00:00"/>
    <s v="Net"/>
    <n v="240"/>
    <n v="2016"/>
    <n v="7"/>
    <s v="2016-7"/>
    <d v="2023-07-16T00:00:00"/>
    <s v="FY17"/>
    <n v="163"/>
  </r>
  <r>
    <n v="213774"/>
    <s v="order_refunded"/>
    <x v="11"/>
    <s v="kcc_Buy 2 Frey Air Freshener &amp; Get 1 Kasual Body Spray Free"/>
    <n v="240"/>
    <n v="1"/>
    <n v="240"/>
    <n v="100149193"/>
    <x v="1"/>
    <s v="C-LHC-30695"/>
    <n v="0"/>
    <s v="cod"/>
    <d v="2016-07-12T00:00:00"/>
    <s v="Valid"/>
    <n v="240"/>
    <n v="2016"/>
    <n v="7"/>
    <s v="2016-7"/>
    <d v="2023-07-16T00:00:00"/>
    <s v="FY17"/>
    <n v="163"/>
  </r>
  <r>
    <n v="213775"/>
    <s v="order_refunded"/>
    <x v="11"/>
    <s v="kcc_Buy 2 Frey Air Freshener &amp; Get 1 Kasual Body Spray Free"/>
    <n v="240"/>
    <n v="1"/>
    <n v="240"/>
    <n v="100149194"/>
    <x v="1"/>
    <s v="C-LHC-33105"/>
    <n v="0"/>
    <s v="cod"/>
    <d v="2016-07-12T00:00:00"/>
    <s v="Valid"/>
    <n v="240"/>
    <n v="2016"/>
    <n v="7"/>
    <s v="2016-7"/>
    <d v="2023-07-16T00:00:00"/>
    <s v="FY17"/>
    <n v="163"/>
  </r>
  <r>
    <n v="213776"/>
    <s v="order_refunded"/>
    <x v="11"/>
    <s v="kcc_Buy 2 Frey Air Freshener &amp; Get 1 Kasual Body Spray Free"/>
    <n v="240"/>
    <n v="1"/>
    <n v="240"/>
    <n v="100149195"/>
    <x v="1"/>
    <s v="C-LHC-31542"/>
    <n v="0"/>
    <s v="cod"/>
    <d v="2016-07-12T00:00:00"/>
    <s v="Valid"/>
    <n v="240"/>
    <n v="2016"/>
    <n v="7"/>
    <s v="2016-7"/>
    <d v="2023-07-16T00:00:00"/>
    <s v="FY17"/>
    <n v="163"/>
  </r>
  <r>
    <n v="213777"/>
    <s v="complete"/>
    <x v="11"/>
    <s v="kcc_Buy 2 Frey Air Freshener &amp; Get 1 Kasual Body Spray Free"/>
    <n v="240"/>
    <n v="1"/>
    <n v="240"/>
    <n v="100149196"/>
    <x v="1"/>
    <s v="C-LHC-40347"/>
    <n v="0"/>
    <s v="cod"/>
    <d v="2016-07-12T00:00:00"/>
    <s v="Net"/>
    <n v="240"/>
    <n v="2016"/>
    <n v="7"/>
    <s v="2016-7"/>
    <d v="2023-07-16T00:00:00"/>
    <s v="FY17"/>
    <n v="163"/>
  </r>
  <r>
    <n v="213778"/>
    <s v="complete"/>
    <x v="11"/>
    <s v="kcc_Buy 2 Frey Air Freshener &amp; Get 1 Kasual Body Spray Free"/>
    <n v="240"/>
    <n v="1"/>
    <n v="240"/>
    <n v="100149197"/>
    <x v="1"/>
    <s v="C-LHC-47612"/>
    <n v="0"/>
    <s v="cod"/>
    <d v="2016-07-12T00:00:00"/>
    <s v="Net"/>
    <n v="240"/>
    <n v="2016"/>
    <n v="7"/>
    <s v="2016-7"/>
    <d v="2023-07-16T00:00:00"/>
    <s v="FY17"/>
    <n v="163"/>
  </r>
  <r>
    <n v="213779"/>
    <s v="complete"/>
    <x v="11"/>
    <s v="kcc_urban"/>
    <n v="160"/>
    <n v="1"/>
    <n v="160"/>
    <n v="100149198"/>
    <x v="1"/>
    <s v="C-KHIW-30261"/>
    <n v="0"/>
    <s v="cod"/>
    <d v="2016-07-12T00:00:00"/>
    <s v="Net"/>
    <n v="160"/>
    <n v="2016"/>
    <n v="7"/>
    <s v="2016-7"/>
    <d v="2023-07-16T00:00:00"/>
    <s v="FY17"/>
    <n v="820"/>
  </r>
  <r>
    <n v="213780"/>
    <s v="complete"/>
    <x v="11"/>
    <s v="kcc_Buy 2 Frey Air Freshener &amp; Get 1 Kasual Body Spray Free"/>
    <n v="240"/>
    <n v="1"/>
    <n v="240"/>
    <n v="100149199"/>
    <x v="1"/>
    <s v="C-LHC-30384"/>
    <n v="0"/>
    <s v="cod"/>
    <d v="2016-07-12T00:00:00"/>
    <s v="Net"/>
    <n v="240"/>
    <n v="2016"/>
    <n v="7"/>
    <s v="2016-7"/>
    <d v="2023-07-16T00:00:00"/>
    <s v="FY17"/>
    <n v="163"/>
  </r>
  <r>
    <n v="213781"/>
    <s v="complete"/>
    <x v="11"/>
    <s v="kcc_Buy 2 Frey Air Freshener &amp; Get 1 Kasual Body Spray Free"/>
    <n v="240"/>
    <n v="1"/>
    <n v="240"/>
    <n v="100149200"/>
    <x v="1"/>
    <s v="C-LHC-102032"/>
    <n v="0"/>
    <s v="cod"/>
    <d v="2016-07-12T00:00:00"/>
    <s v="Net"/>
    <n v="240"/>
    <n v="2016"/>
    <n v="7"/>
    <s v="2016-7"/>
    <d v="2023-07-16T00:00:00"/>
    <s v="FY17"/>
    <n v="163"/>
  </r>
  <r>
    <n v="213782"/>
    <s v="complete"/>
    <x v="11"/>
    <s v="kcc_krone deal"/>
    <n v="360"/>
    <n v="1"/>
    <n v="360"/>
    <n v="100149201"/>
    <x v="1"/>
    <s v="R-Guj-51944"/>
    <n v="0"/>
    <s v="cod"/>
    <d v="2016-07-12T00:00:00"/>
    <s v="Net"/>
    <n v="360"/>
    <n v="2016"/>
    <n v="7"/>
    <s v="2016-7"/>
    <d v="2023-07-16T00:00:00"/>
    <s v="FY17"/>
    <n v="806"/>
  </r>
  <r>
    <n v="213783"/>
    <s v="order_refunded"/>
    <x v="11"/>
    <s v="Samsung Galaxy A5 A510F (2016)"/>
    <n v="39999"/>
    <n v="1"/>
    <n v="39999"/>
    <n v="100149202"/>
    <x v="3"/>
    <s v="R-LHW-104415"/>
    <n v="0"/>
    <s v="cod"/>
    <d v="2016-07-12T00:00:00"/>
    <s v="Valid"/>
    <n v="39999"/>
    <n v="2016"/>
    <n v="7"/>
    <s v="2016-7"/>
    <d v="2023-07-16T00:00:00"/>
    <s v="FY17"/>
    <n v="458"/>
  </r>
  <r>
    <n v="213784"/>
    <s v="complete"/>
    <x v="11"/>
    <s v="VITAMIN_HAIR SKIN &amp; NAIL FORMULA"/>
    <n v="600"/>
    <n v="1"/>
    <n v="600"/>
    <n v="100149203"/>
    <x v="13"/>
    <s v="\N"/>
    <n v="0"/>
    <s v="cod"/>
    <d v="2016-07-12T00:00:00"/>
    <s v="Net"/>
    <n v="600"/>
    <n v="2016"/>
    <n v="7"/>
    <s v="2016-7"/>
    <d v="2023-07-16T00:00:00"/>
    <s v="FY17"/>
    <n v="924"/>
  </r>
  <r>
    <n v="213785"/>
    <s v="order_refunded"/>
    <x v="11"/>
    <s v="asimjofaeanew_5A"/>
    <n v="5597"/>
    <n v="1"/>
    <n v="5597"/>
    <n v="100149204"/>
    <x v="0"/>
    <s v="R-PEW-41424"/>
    <n v="0"/>
    <s v="cod"/>
    <d v="2016-07-12T00:00:00"/>
    <s v="Valid"/>
    <n v="5597"/>
    <n v="2016"/>
    <n v="7"/>
    <s v="2016-7"/>
    <d v="2023-07-16T00:00:00"/>
    <s v="FY17"/>
    <n v="42"/>
  </r>
  <r>
    <n v="213786"/>
    <s v="complete"/>
    <x v="11"/>
    <s v="kcc_krone deal"/>
    <n v="360"/>
    <n v="1"/>
    <n v="360"/>
    <n v="100149205"/>
    <x v="1"/>
    <s v="R-PEW-104414"/>
    <n v="0"/>
    <s v="cashatdoorstep"/>
    <d v="2016-07-12T00:00:00"/>
    <s v="Net"/>
    <n v="360"/>
    <n v="2016"/>
    <n v="7"/>
    <s v="2016-7"/>
    <d v="2023-07-16T00:00:00"/>
    <s v="FY17"/>
    <n v="230"/>
  </r>
  <r>
    <n v="213787"/>
    <s v="complete"/>
    <x v="11"/>
    <s v="kcc_Buy 2 Frey Air Freshener &amp; Get 1 Kasual Body Spray Free"/>
    <n v="240"/>
    <n v="1"/>
    <n v="240"/>
    <n v="100149206"/>
    <x v="1"/>
    <s v="R-PEW-104414"/>
    <n v="0"/>
    <s v="cashatdoorstep"/>
    <d v="2016-07-12T00:00:00"/>
    <s v="Net"/>
    <n v="240"/>
    <n v="2016"/>
    <n v="7"/>
    <s v="2016-7"/>
    <d v="2023-07-16T00:00:00"/>
    <s v="FY17"/>
    <n v="230"/>
  </r>
  <r>
    <n v="213788"/>
    <s v="complete"/>
    <x v="11"/>
    <s v="Emo-WB-25527 Black Wool Long CoatMedium"/>
    <n v="2050"/>
    <n v="1"/>
    <n v="2050"/>
    <n v="100149207"/>
    <x v="0"/>
    <s v="R-RWP-103991"/>
    <n v="0"/>
    <s v="cod"/>
    <d v="2016-07-12T00:00:00"/>
    <s v="Net"/>
    <n v="2050"/>
    <n v="2016"/>
    <n v="7"/>
    <s v="2016-7"/>
    <d v="2023-07-16T00:00:00"/>
    <s v="FY17"/>
    <n v="66"/>
  </r>
  <r>
    <n v="213790"/>
    <s v="canceled"/>
    <x v="11"/>
    <s v="AM-Light Beige Suit APS-5100-Medium"/>
    <n v="5500"/>
    <n v="1"/>
    <n v="11500"/>
    <n v="100149208"/>
    <x v="6"/>
    <s v="\N"/>
    <n v="0"/>
    <s v="ublcreditcard"/>
    <d v="2016-07-12T00:00:00"/>
    <s v="Gross"/>
    <n v="5500"/>
    <n v="2016"/>
    <n v="7"/>
    <s v="2016-7"/>
    <d v="2023-07-16T00:00:00"/>
    <s v="FY17"/>
    <n v="530"/>
  </r>
  <r>
    <n v="213792"/>
    <s v="canceled"/>
    <x v="11"/>
    <s v="Am-PTV_VC-1029-M"/>
    <n v="6000"/>
    <n v="1"/>
    <n v="11500"/>
    <n v="100149208"/>
    <x v="6"/>
    <s v="\N"/>
    <n v="0"/>
    <s v="ublcreditcard"/>
    <d v="2016-07-12T00:00:00"/>
    <s v="Gross"/>
    <n v="6000"/>
    <n v="2016"/>
    <n v="7"/>
    <s v="2016-7"/>
    <d v="2023-07-16T00:00:00"/>
    <s v="FY17"/>
    <n v="530"/>
  </r>
  <r>
    <n v="213794"/>
    <s v="complete"/>
    <x v="11"/>
    <s v="rub_Rubian_VR-Box With Remote"/>
    <n v="1765"/>
    <n v="1"/>
    <n v="1765"/>
    <n v="100149209"/>
    <x v="3"/>
    <s v="\N"/>
    <n v="0"/>
    <s v="cod"/>
    <d v="2016-07-12T00:00:00"/>
    <s v="Net"/>
    <n v="1765"/>
    <n v="2016"/>
    <n v="7"/>
    <s v="2016-7"/>
    <d v="2023-07-16T00:00:00"/>
    <s v="FY17"/>
    <n v="925"/>
  </r>
  <r>
    <n v="213795"/>
    <s v="order_refunded"/>
    <x v="11"/>
    <s v="Haier G20"/>
    <n v="4380"/>
    <n v="1"/>
    <n v="4380"/>
    <n v="100149210"/>
    <x v="3"/>
    <s v="R-skz104411"/>
    <n v="0"/>
    <s v="cod"/>
    <d v="2016-07-12T00:00:00"/>
    <s v="Valid"/>
    <n v="4380"/>
    <n v="2016"/>
    <n v="7"/>
    <s v="2016-7"/>
    <d v="2023-07-16T00:00:00"/>
    <s v="FY17"/>
    <n v="262"/>
  </r>
  <r>
    <n v="213796"/>
    <s v="complete"/>
    <x v="11"/>
    <s v="Haier G20"/>
    <n v="4380"/>
    <n v="1"/>
    <n v="4380"/>
    <n v="100149211"/>
    <x v="3"/>
    <s v="R-KHS104356"/>
    <n v="0"/>
    <s v="cod"/>
    <d v="2016-07-12T00:00:00"/>
    <s v="Net"/>
    <n v="4380"/>
    <n v="2016"/>
    <n v="7"/>
    <s v="2016-7"/>
    <d v="2023-07-16T00:00:00"/>
    <s v="FY17"/>
    <n v="926"/>
  </r>
  <r>
    <n v="213797"/>
    <s v="order_refunded"/>
    <x v="11"/>
    <s v="kcc_Buy 2 Frey Air Freshener &amp; Get 1 Kasual Body Spray Free"/>
    <n v="240"/>
    <n v="1"/>
    <n v="240"/>
    <n v="100149212"/>
    <x v="1"/>
    <s v="R-PEW-104414"/>
    <n v="0"/>
    <s v="cashatdoorstep"/>
    <d v="2016-07-12T00:00:00"/>
    <s v="Valid"/>
    <n v="240"/>
    <n v="2016"/>
    <n v="7"/>
    <s v="2016-7"/>
    <d v="2023-07-16T00:00:00"/>
    <s v="FY17"/>
    <n v="230"/>
  </r>
  <r>
    <n v="213798"/>
    <s v="order_refunded"/>
    <x v="11"/>
    <s v="kcc_Buy 2 Frey Air Freshener &amp; Get 1 Kasual Body Spray Free"/>
    <n v="240"/>
    <n v="1"/>
    <n v="240"/>
    <n v="100149213"/>
    <x v="1"/>
    <s v="R-PEW-104414"/>
    <n v="0"/>
    <s v="cashatdoorstep"/>
    <d v="2016-07-12T00:00:00"/>
    <s v="Valid"/>
    <n v="240"/>
    <n v="2016"/>
    <n v="7"/>
    <s v="2016-7"/>
    <d v="2023-07-16T00:00:00"/>
    <s v="FY17"/>
    <n v="230"/>
  </r>
  <r>
    <n v="213799"/>
    <s v="complete"/>
    <x v="11"/>
    <s v="kcc_glamour deal"/>
    <n v="320"/>
    <n v="1"/>
    <n v="320"/>
    <n v="100149214"/>
    <x v="1"/>
    <s v="C-KHS-30313"/>
    <n v="0"/>
    <s v="cod"/>
    <d v="2016-07-12T00:00:00"/>
    <s v="Net"/>
    <n v="320"/>
    <n v="2016"/>
    <n v="7"/>
    <s v="2016-7"/>
    <d v="2023-07-16T00:00:00"/>
    <s v="FY17"/>
    <n v="44"/>
  </r>
  <r>
    <n v="213800"/>
    <s v="complete"/>
    <x v="11"/>
    <s v="kcc_sweethome"/>
    <n v="120"/>
    <n v="1"/>
    <n v="120"/>
    <n v="100149215"/>
    <x v="5"/>
    <s v="R-LHW-104415"/>
    <n v="0"/>
    <s v="cod"/>
    <d v="2016-07-12T00:00:00"/>
    <s v="Net"/>
    <n v="120"/>
    <n v="2016"/>
    <n v="7"/>
    <s v="2016-7"/>
    <d v="2023-07-16T00:00:00"/>
    <s v="FY17"/>
    <n v="927"/>
  </r>
  <r>
    <n v="213801"/>
    <s v="complete"/>
    <x v="11"/>
    <s v="qmobile_A1"/>
    <n v="6950"/>
    <n v="1"/>
    <n v="6150"/>
    <n v="100149216"/>
    <x v="3"/>
    <s v="\N"/>
    <n v="0"/>
    <s v="cod"/>
    <d v="2016-07-12T00:00:00"/>
    <s v="Net"/>
    <n v="6950"/>
    <n v="2016"/>
    <n v="7"/>
    <s v="2016-7"/>
    <d v="2023-07-16T00:00:00"/>
    <s v="FY17"/>
    <n v="928"/>
  </r>
  <r>
    <n v="213802"/>
    <s v="complete"/>
    <x v="11"/>
    <s v="samsung_32J4100"/>
    <n v="29590"/>
    <n v="1"/>
    <n v="28517"/>
    <n v="100149217"/>
    <x v="10"/>
    <s v="R-KHS104356"/>
    <n v="0"/>
    <s v="cod"/>
    <d v="2016-07-12T00:00:00"/>
    <s v="Net"/>
    <n v="29590"/>
    <n v="2016"/>
    <n v="7"/>
    <s v="2016-7"/>
    <d v="2023-07-16T00:00:00"/>
    <s v="FY17"/>
    <n v="926"/>
  </r>
  <r>
    <n v="213803"/>
    <s v="order_refunded"/>
    <x v="11"/>
    <s v="UC_Pack of 2 R-neck (RW)-XL"/>
    <n v="799"/>
    <n v="1"/>
    <n v="799"/>
    <n v="100149218"/>
    <x v="6"/>
    <s v="R-Guj-51944"/>
    <n v="0"/>
    <s v="cod"/>
    <d v="2016-07-12T00:00:00"/>
    <s v="Valid"/>
    <n v="799"/>
    <n v="2016"/>
    <n v="7"/>
    <s v="2016-7"/>
    <d v="2023-07-16T00:00:00"/>
    <s v="FY17"/>
    <n v="806"/>
  </r>
  <r>
    <n v="213805"/>
    <s v="canceled"/>
    <x v="11"/>
    <s v="test_tcsconnect"/>
    <n v="2"/>
    <n v="1"/>
    <n v="2"/>
    <n v="100149219"/>
    <x v="8"/>
    <s v="\N"/>
    <n v="0"/>
    <s v="cod"/>
    <d v="2016-07-12T00:00:00"/>
    <s v="Gross"/>
    <n v="2"/>
    <n v="2016"/>
    <n v="7"/>
    <s v="2016-7"/>
    <d v="2023-07-16T00:00:00"/>
    <s v="FY17"/>
    <n v="50"/>
  </r>
  <r>
    <n v="213806"/>
    <s v="canceled"/>
    <x v="11"/>
    <s v="Samsung Galaxy J7"/>
    <n v="26000"/>
    <n v="1"/>
    <n v="26000"/>
    <n v="100149220"/>
    <x v="3"/>
    <s v="C-KHS-47999"/>
    <n v="0"/>
    <s v="cod"/>
    <d v="2016-07-12T00:00:00"/>
    <s v="Gross"/>
    <n v="26000"/>
    <n v="2016"/>
    <n v="7"/>
    <s v="2016-7"/>
    <d v="2023-07-16T00:00:00"/>
    <s v="FY17"/>
    <n v="44"/>
  </r>
  <r>
    <n v="213807"/>
    <s v="order_refunded"/>
    <x v="11"/>
    <s v="test_tcsconnect"/>
    <n v="2"/>
    <n v="1"/>
    <n v="0"/>
    <n v="100149221"/>
    <x v="8"/>
    <s v="\N"/>
    <n v="0"/>
    <s v="productcredit"/>
    <d v="2016-07-12T00:00:00"/>
    <s v="Valid"/>
    <n v="2"/>
    <n v="2016"/>
    <n v="7"/>
    <s v="2016-7"/>
    <d v="2023-07-16T00:00:00"/>
    <s v="FY17"/>
    <n v="83"/>
  </r>
  <r>
    <n v="213808"/>
    <s v="order_refunded"/>
    <x v="11"/>
    <s v="test_tcsconnect1"/>
    <n v="1"/>
    <n v="1"/>
    <n v="0"/>
    <n v="100149222"/>
    <x v="8"/>
    <s v="\N"/>
    <n v="0"/>
    <s v="productcredit"/>
    <d v="2016-07-12T00:00:00"/>
    <s v="Valid"/>
    <n v="1"/>
    <n v="2016"/>
    <n v="7"/>
    <s v="2016-7"/>
    <d v="2023-07-16T00:00:00"/>
    <s v="FY17"/>
    <n v="83"/>
  </r>
  <r>
    <n v="213809"/>
    <s v="complete"/>
    <x v="11"/>
    <s v="Raf_RQ-15305-M"/>
    <n v="3600"/>
    <n v="1"/>
    <n v="7100"/>
    <n v="100149223"/>
    <x v="6"/>
    <s v="\N"/>
    <n v="0"/>
    <s v="cod"/>
    <d v="2016-07-12T00:00:00"/>
    <s v="Net"/>
    <n v="3600"/>
    <n v="2016"/>
    <n v="7"/>
    <s v="2016-7"/>
    <d v="2023-07-16T00:00:00"/>
    <s v="FY17"/>
    <n v="929"/>
  </r>
  <r>
    <n v="213811"/>
    <s v="complete"/>
    <x v="11"/>
    <s v="Am-PTV_AES-1057-M"/>
    <n v="3500"/>
    <n v="1"/>
    <n v="7100"/>
    <n v="100149223"/>
    <x v="6"/>
    <s v="\N"/>
    <n v="0"/>
    <s v="cod"/>
    <d v="2016-07-12T00:00:00"/>
    <s v="Net"/>
    <n v="3500"/>
    <n v="2016"/>
    <n v="7"/>
    <s v="2016-7"/>
    <d v="2023-07-16T00:00:00"/>
    <s v="FY17"/>
    <n v="929"/>
  </r>
  <r>
    <n v="213813"/>
    <s v="complete"/>
    <x v="11"/>
    <s v="ajmery_TA-6"/>
    <n v="999"/>
    <n v="1"/>
    <n v="999"/>
    <n v="100149224"/>
    <x v="6"/>
    <s v="R-Guj-51944"/>
    <n v="0"/>
    <s v="cod"/>
    <d v="2016-07-12T00:00:00"/>
    <s v="Net"/>
    <n v="999"/>
    <n v="2016"/>
    <n v="7"/>
    <s v="2016-7"/>
    <d v="2023-07-16T00:00:00"/>
    <s v="FY17"/>
    <n v="806"/>
  </r>
  <r>
    <n v="213814"/>
    <s v="canceled"/>
    <x v="11"/>
    <s v="test_tcsconnect"/>
    <n v="2"/>
    <n v="1"/>
    <n v="2"/>
    <n v="100149225"/>
    <x v="8"/>
    <s v="\N"/>
    <n v="0"/>
    <s v="cod"/>
    <d v="2016-07-12T00:00:00"/>
    <s v="Gross"/>
    <n v="2"/>
    <n v="2016"/>
    <n v="7"/>
    <s v="2016-7"/>
    <d v="2023-07-16T00:00:00"/>
    <s v="FY17"/>
    <n v="432"/>
  </r>
  <r>
    <n v="213816"/>
    <s v="order_refunded"/>
    <x v="11"/>
    <s v="cr_AJWA DATES (400 GM)"/>
    <n v="925"/>
    <n v="1"/>
    <n v="925"/>
    <n v="100149227"/>
    <x v="2"/>
    <s v="\N"/>
    <n v="0"/>
    <s v="cod"/>
    <d v="2016-07-12T00:00:00"/>
    <s v="Valid"/>
    <n v="925"/>
    <n v="2016"/>
    <n v="7"/>
    <s v="2016-7"/>
    <d v="2023-07-16T00:00:00"/>
    <s v="FY17"/>
    <n v="257"/>
  </r>
  <r>
    <n v="213815"/>
    <s v="complete"/>
    <x v="11"/>
    <s v="The Vitamin Company Kojic Acid Whitening Cream 40GM"/>
    <n v="500"/>
    <n v="1"/>
    <n v="500"/>
    <n v="100149226"/>
    <x v="8"/>
    <s v="\N"/>
    <n v="0"/>
    <s v="cod"/>
    <d v="2016-07-12T00:00:00"/>
    <s v="Net"/>
    <n v="500"/>
    <n v="2016"/>
    <n v="7"/>
    <s v="2016-7"/>
    <d v="2023-07-16T00:00:00"/>
    <s v="FY17"/>
    <n v="155"/>
  </r>
  <r>
    <n v="213817"/>
    <s v="complete"/>
    <x v="11"/>
    <s v="vers_Soft Skin Revival Lotion-150ml"/>
    <n v="195"/>
    <n v="1"/>
    <n v="195"/>
    <n v="100149228"/>
    <x v="1"/>
    <s v="C-FSD-102007"/>
    <n v="0"/>
    <s v="cod"/>
    <d v="2016-07-12T00:00:00"/>
    <s v="Net"/>
    <n v="195"/>
    <n v="2016"/>
    <n v="7"/>
    <s v="2016-7"/>
    <d v="2023-07-16T00:00:00"/>
    <s v="FY17"/>
    <n v="58"/>
  </r>
  <r>
    <n v="213819"/>
    <s v="complete"/>
    <x v="11"/>
    <s v="kcc_krone deal"/>
    <n v="360"/>
    <n v="1"/>
    <n v="360"/>
    <n v="100149229"/>
    <x v="1"/>
    <s v="\N"/>
    <n v="0"/>
    <s v="cod"/>
    <d v="2016-07-12T00:00:00"/>
    <s v="Net"/>
    <n v="360"/>
    <n v="2016"/>
    <n v="7"/>
    <s v="2016-7"/>
    <d v="2023-07-16T00:00:00"/>
    <s v="FY17"/>
    <n v="930"/>
  </r>
  <r>
    <n v="213820"/>
    <s v="complete"/>
    <x v="11"/>
    <s v="kcc_krone deal"/>
    <n v="360"/>
    <n v="1"/>
    <n v="360"/>
    <n v="100149230"/>
    <x v="1"/>
    <s v="C-ISB-44714"/>
    <n v="0"/>
    <s v="cod"/>
    <d v="2016-07-12T00:00:00"/>
    <s v="Net"/>
    <n v="360"/>
    <n v="2016"/>
    <n v="7"/>
    <s v="2016-7"/>
    <d v="2023-07-16T00:00:00"/>
    <s v="FY17"/>
    <n v="35"/>
  </r>
  <r>
    <n v="213821"/>
    <s v="canceled"/>
    <x v="11"/>
    <s v="test_tcsconnect"/>
    <n v="2"/>
    <n v="1"/>
    <n v="2"/>
    <n v="100149231"/>
    <x v="8"/>
    <s v="\N"/>
    <n v="0"/>
    <s v="cod"/>
    <d v="2016-07-12T00:00:00"/>
    <s v="Gross"/>
    <n v="2"/>
    <n v="2016"/>
    <n v="7"/>
    <s v="2016-7"/>
    <d v="2023-07-16T00:00:00"/>
    <s v="FY17"/>
    <n v="931"/>
  </r>
  <r>
    <n v="213822"/>
    <s v="canceled"/>
    <x v="11"/>
    <s v="test_tcsconnect"/>
    <n v="2"/>
    <n v="1"/>
    <n v="0"/>
    <n v="100149232"/>
    <x v="8"/>
    <s v="\N"/>
    <n v="0"/>
    <s v="productcredit"/>
    <d v="2016-07-12T00:00:00"/>
    <s v="Gross"/>
    <n v="2"/>
    <n v="2016"/>
    <n v="7"/>
    <s v="2016-7"/>
    <d v="2023-07-16T00:00:00"/>
    <s v="FY17"/>
    <n v="432"/>
  </r>
  <r>
    <n v="213823"/>
    <s v="order_refunded"/>
    <x v="11"/>
    <s v="ajmery_F9-981"/>
    <n v="999"/>
    <n v="1"/>
    <n v="999"/>
    <n v="100149233"/>
    <x v="6"/>
    <s v="R-Guj-51944"/>
    <n v="0"/>
    <s v="cod"/>
    <d v="2016-07-12T00:00:00"/>
    <s v="Valid"/>
    <n v="999"/>
    <n v="2016"/>
    <n v="7"/>
    <s v="2016-7"/>
    <d v="2023-07-16T00:00:00"/>
    <s v="FY17"/>
    <n v="806"/>
  </r>
  <r>
    <n v="213824"/>
    <s v="canceled"/>
    <x v="11"/>
    <s v="test_tcsconnect"/>
    <n v="2"/>
    <n v="1"/>
    <n v="0"/>
    <n v="100149234"/>
    <x v="8"/>
    <s v="\N"/>
    <n v="0"/>
    <s v="productcredit"/>
    <d v="2016-07-12T00:00:00"/>
    <s v="Gross"/>
    <n v="2"/>
    <n v="2016"/>
    <n v="7"/>
    <s v="2016-7"/>
    <d v="2023-07-16T00:00:00"/>
    <s v="FY17"/>
    <n v="432"/>
  </r>
  <r>
    <n v="213825"/>
    <s v="complete"/>
    <x v="11"/>
    <s v="J&amp;J_JJNR32"/>
    <n v="399"/>
    <n v="1"/>
    <n v="399"/>
    <n v="100149235"/>
    <x v="7"/>
    <s v="\N"/>
    <n v="0"/>
    <s v="cod"/>
    <d v="2016-07-12T00:00:00"/>
    <s v="Net"/>
    <n v="399"/>
    <n v="2016"/>
    <n v="7"/>
    <s v="2016-7"/>
    <d v="2023-07-16T00:00:00"/>
    <s v="FY17"/>
    <n v="932"/>
  </r>
  <r>
    <n v="213826"/>
    <s v="canceled"/>
    <x v="11"/>
    <s v="test_tcsconnect"/>
    <n v="2"/>
    <n v="1"/>
    <n v="0"/>
    <n v="100149236"/>
    <x v="8"/>
    <s v="\N"/>
    <n v="0"/>
    <s v="productcredit"/>
    <d v="2016-07-12T00:00:00"/>
    <s v="Gross"/>
    <n v="2"/>
    <n v="2016"/>
    <n v="7"/>
    <s v="2016-7"/>
    <d v="2023-07-16T00:00:00"/>
    <s v="FY17"/>
    <n v="432"/>
  </r>
  <r>
    <n v="213827"/>
    <s v="canceled"/>
    <x v="11"/>
    <s v="test_tcsconnect"/>
    <n v="2"/>
    <n v="1"/>
    <n v="0"/>
    <n v="100149237"/>
    <x v="8"/>
    <s v="\N"/>
    <n v="0"/>
    <s v="productcredit"/>
    <d v="2016-07-12T00:00:00"/>
    <s v="Gross"/>
    <n v="2"/>
    <n v="2016"/>
    <n v="7"/>
    <s v="2016-7"/>
    <d v="2023-07-16T00:00:00"/>
    <s v="FY17"/>
    <n v="432"/>
  </r>
  <r>
    <n v="213828"/>
    <s v="canceled"/>
    <x v="11"/>
    <s v="HOS-m_CKOM100"/>
    <n v="2800"/>
    <n v="1"/>
    <n v="2800"/>
    <n v="100149238"/>
    <x v="1"/>
    <s v="\N"/>
    <n v="0"/>
    <s v="mygateway"/>
    <d v="2016-07-12T00:00:00"/>
    <s v="Gross"/>
    <n v="2800"/>
    <n v="2016"/>
    <n v="7"/>
    <s v="2016-7"/>
    <d v="2023-07-16T00:00:00"/>
    <s v="FY17"/>
    <n v="933"/>
  </r>
  <r>
    <n v="213829"/>
    <s v="order_refunded"/>
    <x v="11"/>
    <s v="Ego-E02403-FR0-Boundaries-M"/>
    <n v="2550"/>
    <n v="1"/>
    <n v="2550"/>
    <n v="100149239"/>
    <x v="0"/>
    <s v="R-PEW-101268"/>
    <n v="0"/>
    <s v="cod"/>
    <d v="2016-07-12T00:00:00"/>
    <s v="Valid"/>
    <n v="2550"/>
    <n v="2016"/>
    <n v="7"/>
    <s v="2016-7"/>
    <d v="2023-07-16T00:00:00"/>
    <s v="FY17"/>
    <n v="292"/>
  </r>
  <r>
    <n v="213831"/>
    <s v="complete"/>
    <x v="11"/>
    <s v="kcc_krone deal"/>
    <n v="360"/>
    <n v="1"/>
    <n v="360"/>
    <n v="100149240"/>
    <x v="1"/>
    <s v="R-Guj-51944"/>
    <n v="0"/>
    <s v="cod"/>
    <d v="2016-07-12T00:00:00"/>
    <s v="Net"/>
    <n v="360"/>
    <n v="2016"/>
    <n v="7"/>
    <s v="2016-7"/>
    <d v="2023-07-16T00:00:00"/>
    <s v="FY17"/>
    <n v="806"/>
  </r>
  <r>
    <n v="213832"/>
    <s v="complete"/>
    <x v="11"/>
    <s v="ajmery_BAT-3-XL"/>
    <n v="999"/>
    <n v="1"/>
    <n v="999"/>
    <n v="100149241"/>
    <x v="6"/>
    <s v="R-Guj-51944"/>
    <n v="0"/>
    <s v="cod"/>
    <d v="2016-07-12T00:00:00"/>
    <s v="Net"/>
    <n v="999"/>
    <n v="2016"/>
    <n v="7"/>
    <s v="2016-7"/>
    <d v="2023-07-16T00:00:00"/>
    <s v="FY17"/>
    <n v="806"/>
  </r>
  <r>
    <n v="213834"/>
    <s v="complete"/>
    <x v="11"/>
    <s v="kcc_krone deal"/>
    <n v="360"/>
    <n v="1"/>
    <n v="360"/>
    <n v="100149242"/>
    <x v="1"/>
    <s v="C-KHC-44097"/>
    <n v="0"/>
    <s v="cod"/>
    <d v="2016-07-12T00:00:00"/>
    <s v="Net"/>
    <n v="360"/>
    <n v="2016"/>
    <n v="7"/>
    <s v="2016-7"/>
    <d v="2023-07-16T00:00:00"/>
    <s v="FY17"/>
    <n v="114"/>
  </r>
  <r>
    <n v="213835"/>
    <s v="complete"/>
    <x v="11"/>
    <s v="Huawei Y221"/>
    <n v="4530"/>
    <n v="1"/>
    <n v="4530"/>
    <n v="100149243"/>
    <x v="3"/>
    <s v="\N"/>
    <n v="0"/>
    <s v="cod"/>
    <d v="2016-07-12T00:00:00"/>
    <s v="Net"/>
    <n v="4530"/>
    <n v="2016"/>
    <n v="7"/>
    <s v="2016-7"/>
    <d v="2023-07-16T00:00:00"/>
    <s v="FY17"/>
    <n v="934"/>
  </r>
  <r>
    <n v="213836"/>
    <s v="complete"/>
    <x v="11"/>
    <s v="AC_ac38d-black"/>
    <n v="999"/>
    <n v="1"/>
    <n v="999"/>
    <n v="100149244"/>
    <x v="0"/>
    <s v="\N"/>
    <n v="0"/>
    <s v="cod"/>
    <d v="2016-07-12T00:00:00"/>
    <s v="Net"/>
    <n v="999"/>
    <n v="2016"/>
    <n v="7"/>
    <s v="2016-7"/>
    <d v="2023-07-16T00:00:00"/>
    <s v="FY17"/>
    <n v="935"/>
  </r>
  <r>
    <n v="213837"/>
    <s v="complete"/>
    <x v="11"/>
    <s v="Al Muhafiz Sohan Halwa Cashew"/>
    <n v="570"/>
    <n v="2"/>
    <n v="1140"/>
    <n v="100149245"/>
    <x v="2"/>
    <s v="C-PEW-104656"/>
    <n v="0"/>
    <s v="cod"/>
    <d v="2016-07-12T00:00:00"/>
    <s v="Net"/>
    <n v="1140"/>
    <n v="2016"/>
    <n v="7"/>
    <s v="2016-7"/>
    <d v="2023-07-16T00:00:00"/>
    <s v="FY17"/>
    <n v="32"/>
  </r>
  <r>
    <n v="213838"/>
    <s v="complete"/>
    <x v="11"/>
    <s v="HR_Bhel Puri 200g"/>
    <n v="210"/>
    <n v="1"/>
    <n v="560"/>
    <n v="100149246"/>
    <x v="2"/>
    <s v="\N"/>
    <n v="0"/>
    <s v="cod"/>
    <d v="2016-07-12T00:00:00"/>
    <s v="Net"/>
    <n v="210"/>
    <n v="2016"/>
    <n v="7"/>
    <s v="2016-7"/>
    <d v="2023-07-16T00:00:00"/>
    <s v="FY17"/>
    <n v="936"/>
  </r>
  <r>
    <n v="213839"/>
    <s v="complete"/>
    <x v="11"/>
    <s v="HR_Pani Puri 360g"/>
    <n v="350"/>
    <n v="1"/>
    <n v="560"/>
    <n v="100149246"/>
    <x v="2"/>
    <s v="\N"/>
    <n v="0"/>
    <s v="cod"/>
    <d v="2016-07-12T00:00:00"/>
    <s v="Net"/>
    <n v="350"/>
    <n v="2016"/>
    <n v="7"/>
    <s v="2016-7"/>
    <d v="2023-07-16T00:00:00"/>
    <s v="FY17"/>
    <n v="936"/>
  </r>
  <r>
    <n v="213840"/>
    <s v="complete"/>
    <x v="11"/>
    <s v="UK_Namkino All In One 200 Gms"/>
    <n v="80"/>
    <n v="1"/>
    <n v="80"/>
    <n v="100149247"/>
    <x v="2"/>
    <n v="80211"/>
    <n v="0"/>
    <s v="cod"/>
    <d v="2016-07-12T00:00:00"/>
    <s v="Net"/>
    <n v="80"/>
    <n v="2016"/>
    <n v="7"/>
    <s v="2016-7"/>
    <d v="2023-07-16T00:00:00"/>
    <s v="FY17"/>
    <n v="937"/>
  </r>
  <r>
    <n v="213841"/>
    <s v="complete"/>
    <x v="11"/>
    <s v="UK_Namkino All In One 200 Gms"/>
    <n v="80"/>
    <n v="1"/>
    <n v="80"/>
    <n v="100149248"/>
    <x v="2"/>
    <n v="80211"/>
    <n v="0"/>
    <s v="cod"/>
    <d v="2016-07-12T00:00:00"/>
    <s v="Net"/>
    <n v="80"/>
    <n v="2016"/>
    <n v="7"/>
    <s v="2016-7"/>
    <d v="2023-07-16T00:00:00"/>
    <s v="FY17"/>
    <n v="937"/>
  </r>
  <r>
    <n v="213842"/>
    <s v="complete"/>
    <x v="11"/>
    <s v="UK_Namkino All In One 200 Gms"/>
    <n v="80"/>
    <n v="1"/>
    <n v="80"/>
    <n v="100149249"/>
    <x v="2"/>
    <n v="80212"/>
    <n v="0"/>
    <s v="cod"/>
    <d v="2016-07-12T00:00:00"/>
    <s v="Net"/>
    <n v="80"/>
    <n v="2016"/>
    <n v="7"/>
    <s v="2016-7"/>
    <d v="2023-07-16T00:00:00"/>
    <s v="FY17"/>
    <n v="937"/>
  </r>
  <r>
    <n v="213843"/>
    <s v="complete"/>
    <x v="11"/>
    <s v="UK_Namkino Coated Peanuts 200 Gms"/>
    <n v="100"/>
    <n v="1"/>
    <n v="100"/>
    <n v="100149250"/>
    <x v="2"/>
    <n v="80211"/>
    <n v="0"/>
    <s v="cod"/>
    <d v="2016-07-12T00:00:00"/>
    <s v="Net"/>
    <n v="100"/>
    <n v="2016"/>
    <n v="7"/>
    <s v="2016-7"/>
    <d v="2023-07-16T00:00:00"/>
    <s v="FY17"/>
    <n v="937"/>
  </r>
  <r>
    <n v="213844"/>
    <s v="canceled"/>
    <x v="11"/>
    <s v="Emo_S-25758-42"/>
    <n v="2100"/>
    <n v="1"/>
    <n v="2100"/>
    <n v="100149251"/>
    <x v="6"/>
    <s v=" LHW 103447"/>
    <n v="0"/>
    <s v="internetbanking"/>
    <d v="2016-07-12T00:00:00"/>
    <s v="Gross"/>
    <n v="2100"/>
    <n v="2016"/>
    <n v="7"/>
    <s v="2016-7"/>
    <d v="2023-07-16T00:00:00"/>
    <s v="FY17"/>
    <n v="938"/>
  </r>
  <r>
    <n v="213846"/>
    <s v="canceled"/>
    <x v="11"/>
    <s v="test_tcsconnect"/>
    <n v="2"/>
    <n v="1"/>
    <n v="0"/>
    <n v="100149252"/>
    <x v="8"/>
    <s v="\N"/>
    <n v="0"/>
    <s v="productcredit"/>
    <d v="2016-07-12T00:00:00"/>
    <s v="Gross"/>
    <n v="2"/>
    <n v="2016"/>
    <n v="7"/>
    <s v="2016-7"/>
    <d v="2023-07-16T00:00:00"/>
    <s v="FY17"/>
    <n v="939"/>
  </r>
  <r>
    <n v="213847"/>
    <s v="complete"/>
    <x v="11"/>
    <s v="RS_Sohan Halwa Tin"/>
    <n v="300"/>
    <n v="2"/>
    <n v="600"/>
    <n v="100149253"/>
    <x v="2"/>
    <s v="\N"/>
    <n v="0"/>
    <s v="cod"/>
    <d v="2016-07-12T00:00:00"/>
    <s v="Net"/>
    <n v="600"/>
    <n v="2016"/>
    <n v="7"/>
    <s v="2016-7"/>
    <d v="2023-07-16T00:00:00"/>
    <s v="FY17"/>
    <n v="940"/>
  </r>
  <r>
    <n v="213848"/>
    <s v="canceled"/>
    <x v="11"/>
    <s v="sap_Flip Flops with Glass-7"/>
    <n v="3050"/>
    <n v="1"/>
    <n v="3050"/>
    <n v="100149254"/>
    <x v="0"/>
    <s v="\N"/>
    <n v="0"/>
    <s v="cod"/>
    <d v="2016-07-12T00:00:00"/>
    <s v="Gross"/>
    <n v="3050"/>
    <n v="2016"/>
    <n v="7"/>
    <s v="2016-7"/>
    <d v="2023-07-16T00:00:00"/>
    <s v="FY17"/>
    <n v="941"/>
  </r>
  <r>
    <n v="213850"/>
    <s v="closed"/>
    <x v="11"/>
    <s v="kcc_krone deal"/>
    <n v="360"/>
    <n v="1"/>
    <n v="1955"/>
    <n v="100149255"/>
    <x v="1"/>
    <s v="\N"/>
    <n v="0"/>
    <s v="internetbanking"/>
    <d v="2016-07-12T00:00:00"/>
    <s v="Net"/>
    <n v="360"/>
    <n v="2016"/>
    <n v="7"/>
    <s v="2016-7"/>
    <d v="2023-07-16T00:00:00"/>
    <s v="FY17"/>
    <n v="942"/>
  </r>
  <r>
    <n v="213851"/>
    <s v="closed"/>
    <x v="11"/>
    <s v="kcc_glamour deal"/>
    <n v="320"/>
    <n v="1"/>
    <n v="1955"/>
    <n v="100149255"/>
    <x v="1"/>
    <s v="\N"/>
    <n v="0"/>
    <s v="internetbanking"/>
    <d v="2016-07-12T00:00:00"/>
    <s v="Net"/>
    <n v="320"/>
    <n v="2016"/>
    <n v="7"/>
    <s v="2016-7"/>
    <d v="2023-07-16T00:00:00"/>
    <s v="FY17"/>
    <n v="942"/>
  </r>
  <r>
    <n v="213852"/>
    <s v="closed"/>
    <x v="11"/>
    <s v="Karak_Honey 1 Kg"/>
    <n v="1275"/>
    <n v="1"/>
    <n v="1955"/>
    <n v="100149255"/>
    <x v="12"/>
    <s v="\N"/>
    <n v="0"/>
    <s v="internetbanking"/>
    <d v="2016-07-12T00:00:00"/>
    <s v="Net"/>
    <n v="1275"/>
    <n v="2016"/>
    <n v="7"/>
    <s v="2016-7"/>
    <d v="2023-07-16T00:00:00"/>
    <s v="FY17"/>
    <n v="942"/>
  </r>
  <r>
    <n v="213853"/>
    <s v="complete"/>
    <x v="11"/>
    <s v="Rajesh_RAJ001"/>
    <n v="1625"/>
    <n v="1"/>
    <n v="1625"/>
    <n v="100149256"/>
    <x v="5"/>
    <s v="C-LHC-30707"/>
    <n v="0"/>
    <s v="cod"/>
    <d v="2016-07-12T00:00:00"/>
    <s v="Net"/>
    <n v="1625"/>
    <n v="2016"/>
    <n v="7"/>
    <s v="2016-7"/>
    <d v="2023-07-16T00:00:00"/>
    <s v="FY17"/>
    <n v="943"/>
  </r>
  <r>
    <n v="213854"/>
    <s v="complete"/>
    <x v="11"/>
    <s v="we_VG1"/>
    <n v="1200"/>
    <n v="1"/>
    <n v="2900"/>
    <n v="100149257"/>
    <x v="0"/>
    <s v="\N"/>
    <n v="0"/>
    <s v="cod"/>
    <d v="2016-07-12T00:00:00"/>
    <s v="Net"/>
    <n v="1200"/>
    <n v="2016"/>
    <n v="7"/>
    <s v="2016-7"/>
    <d v="2023-07-16T00:00:00"/>
    <s v="FY17"/>
    <n v="944"/>
  </r>
  <r>
    <n v="213855"/>
    <s v="complete"/>
    <x v="11"/>
    <s v="Q&amp;Q_Q399-002Y"/>
    <n v="1700"/>
    <n v="1"/>
    <n v="2900"/>
    <n v="100149257"/>
    <x v="0"/>
    <s v="\N"/>
    <n v="0"/>
    <s v="cod"/>
    <d v="2016-07-12T00:00:00"/>
    <s v="Net"/>
    <n v="1700"/>
    <n v="2016"/>
    <n v="7"/>
    <s v="2016-7"/>
    <d v="2023-07-16T00:00:00"/>
    <s v="FY17"/>
    <n v="944"/>
  </r>
  <r>
    <n v="213856"/>
    <s v="complete"/>
    <x v="11"/>
    <s v="ST_1402_W_P"/>
    <n v="2000"/>
    <n v="1"/>
    <n v="2000"/>
    <n v="100149258"/>
    <x v="4"/>
    <s v="C SKZ 51377"/>
    <n v="0"/>
    <s v="cod"/>
    <d v="2016-07-12T00:00:00"/>
    <s v="Net"/>
    <n v="2000"/>
    <n v="2016"/>
    <n v="7"/>
    <s v="2016-7"/>
    <d v="2023-07-16T00:00:00"/>
    <s v="FY17"/>
    <n v="56"/>
  </r>
  <r>
    <n v="213857"/>
    <s v="complete"/>
    <x v="11"/>
    <s v="West Point_WF-3119"/>
    <n v="1253"/>
    <n v="1"/>
    <n v="1253"/>
    <n v="100149259"/>
    <x v="4"/>
    <s v="\N"/>
    <n v="0"/>
    <s v="cod"/>
    <d v="2016-07-12T00:00:00"/>
    <s v="Net"/>
    <n v="1253"/>
    <n v="2016"/>
    <n v="7"/>
    <s v="2016-7"/>
    <d v="2023-07-16T00:00:00"/>
    <s v="FY17"/>
    <n v="945"/>
  </r>
  <r>
    <n v="213858"/>
    <s v="order_refunded"/>
    <x v="11"/>
    <s v="kcc_krone deal"/>
    <n v="360"/>
    <n v="1"/>
    <n v="360"/>
    <n v="100149260"/>
    <x v="1"/>
    <s v="C-GUJ-100103"/>
    <n v="0"/>
    <s v="cod"/>
    <d v="2016-07-12T00:00:00"/>
    <s v="Valid"/>
    <n v="360"/>
    <n v="2016"/>
    <n v="7"/>
    <s v="2016-7"/>
    <d v="2023-07-16T00:00:00"/>
    <s v="FY17"/>
    <n v="137"/>
  </r>
  <r>
    <n v="213859"/>
    <s v="order_refunded"/>
    <x v="11"/>
    <s v="kcc_krone deal"/>
    <n v="360"/>
    <n v="1"/>
    <n v="360"/>
    <n v="100149261"/>
    <x v="1"/>
    <s v="C-GUJ-100103"/>
    <n v="0"/>
    <s v="cod"/>
    <d v="2016-07-12T00:00:00"/>
    <s v="Valid"/>
    <n v="360"/>
    <n v="2016"/>
    <n v="7"/>
    <s v="2016-7"/>
    <d v="2023-07-16T00:00:00"/>
    <s v="FY17"/>
    <n v="137"/>
  </r>
  <r>
    <n v="213860"/>
    <s v="complete"/>
    <x v="11"/>
    <s v="ISN's 100% Whey Protein Chocolate"/>
    <n v="2500"/>
    <n v="1"/>
    <n v="2500"/>
    <n v="100149262"/>
    <x v="13"/>
    <s v="\N"/>
    <n v="0"/>
    <s v="cod"/>
    <d v="2016-07-12T00:00:00"/>
    <s v="Net"/>
    <n v="2500"/>
    <n v="2016"/>
    <n v="7"/>
    <s v="2016-7"/>
    <d v="2023-07-16T00:00:00"/>
    <s v="FY17"/>
    <n v="946"/>
  </r>
  <r>
    <n v="213861"/>
    <s v="complete"/>
    <x v="11"/>
    <s v="Al Muhafiz Sohan Halwa Almond"/>
    <n v="350"/>
    <n v="1"/>
    <n v="350"/>
    <n v="100149263"/>
    <x v="2"/>
    <s v="\N"/>
    <n v="0"/>
    <s v="cod"/>
    <d v="2016-07-12T00:00:00"/>
    <s v="Net"/>
    <n v="350"/>
    <n v="2016"/>
    <n v="7"/>
    <s v="2016-7"/>
    <d v="2023-07-16T00:00:00"/>
    <s v="FY17"/>
    <n v="947"/>
  </r>
  <r>
    <n v="213862"/>
    <s v="canceled"/>
    <x v="11"/>
    <s v="Elan_S-M032"/>
    <n v="975"/>
    <n v="1"/>
    <n v="975"/>
    <n v="100149264"/>
    <x v="0"/>
    <s v="\N"/>
    <n v="0"/>
    <s v="cod"/>
    <d v="2016-07-12T00:00:00"/>
    <s v="Gross"/>
    <n v="975"/>
    <n v="2016"/>
    <n v="7"/>
    <s v="2016-7"/>
    <d v="2023-07-16T00:00:00"/>
    <s v="FY17"/>
    <n v="948"/>
  </r>
  <r>
    <n v="213863"/>
    <s v="canceled"/>
    <x v="11"/>
    <s v="stitchers_TnT 012-S"/>
    <n v="1999"/>
    <n v="1"/>
    <n v="1999"/>
    <n v="100149265"/>
    <x v="6"/>
    <s v="\N"/>
    <n v="0"/>
    <s v="ublcreditcard"/>
    <d v="2016-07-12T00:00:00"/>
    <s v="Gross"/>
    <n v="1999"/>
    <n v="2016"/>
    <n v="7"/>
    <s v="2016-7"/>
    <d v="2023-07-16T00:00:00"/>
    <s v="FY17"/>
    <n v="949"/>
  </r>
  <r>
    <n v="213865"/>
    <s v="canceled"/>
    <x v="11"/>
    <s v="stitchers_TnT 012-S"/>
    <n v="1999"/>
    <n v="1"/>
    <n v="1999"/>
    <n v="100149266"/>
    <x v="6"/>
    <s v="\N"/>
    <n v="0"/>
    <s v="ublcreditcard"/>
    <d v="2016-07-12T00:00:00"/>
    <s v="Gross"/>
    <n v="1999"/>
    <n v="2016"/>
    <n v="7"/>
    <s v="2016-7"/>
    <d v="2023-07-16T00:00:00"/>
    <s v="FY17"/>
    <n v="949"/>
  </r>
  <r>
    <n v="213867"/>
    <s v="canceled"/>
    <x v="11"/>
    <s v="liberty_9781445448046"/>
    <n v="595"/>
    <n v="1"/>
    <n v="595"/>
    <n v="100149267"/>
    <x v="14"/>
    <s v="\N"/>
    <n v="0"/>
    <s v="cod"/>
    <d v="2016-07-12T00:00:00"/>
    <s v="Gross"/>
    <n v="595"/>
    <n v="2016"/>
    <n v="7"/>
    <s v="2016-7"/>
    <d v="2023-07-16T00:00:00"/>
    <s v="FY17"/>
    <n v="950"/>
  </r>
  <r>
    <n v="213868"/>
    <s v="closed"/>
    <x v="11"/>
    <s v="Philips_HP8117"/>
    <n v="2502"/>
    <n v="1"/>
    <n v="2502"/>
    <n v="100149268"/>
    <x v="1"/>
    <s v="\N"/>
    <n v="0"/>
    <s v="cod"/>
    <d v="2016-07-12T00:00:00"/>
    <s v="Net"/>
    <n v="2502"/>
    <n v="2016"/>
    <n v="7"/>
    <s v="2016-7"/>
    <d v="2023-07-16T00:00:00"/>
    <s v="FY17"/>
    <n v="951"/>
  </r>
  <r>
    <n v="213869"/>
    <s v="complete"/>
    <x v="11"/>
    <s v="UK_Tea Rusk Regular 220 Gms"/>
    <n v="75"/>
    <n v="14"/>
    <n v="550"/>
    <n v="100149269"/>
    <x v="2"/>
    <s v="\N"/>
    <n v="500"/>
    <s v="cod"/>
    <d v="2016-07-12T00:00:00"/>
    <s v="Net"/>
    <n v="1050"/>
    <n v="2016"/>
    <n v="7"/>
    <s v="2016-7"/>
    <d v="2023-07-16T00:00:00"/>
    <s v="FY17"/>
    <n v="479"/>
  </r>
  <r>
    <n v="213870"/>
    <s v="complete"/>
    <x v="11"/>
    <s v="cr_REWARI CHAKWAL"/>
    <n v="110"/>
    <n v="1"/>
    <n v="10"/>
    <n v="100149270"/>
    <x v="2"/>
    <s v="\N"/>
    <n v="0"/>
    <s v="cod"/>
    <d v="2016-07-12T00:00:00"/>
    <s v="Net"/>
    <n v="110"/>
    <n v="2016"/>
    <n v="7"/>
    <s v="2016-7"/>
    <d v="2023-07-16T00:00:00"/>
    <s v="FY17"/>
    <n v="952"/>
  </r>
  <r>
    <n v="213871"/>
    <s v="complete"/>
    <x v="11"/>
    <s v="UK_Namkino Crunchy Nut Mix 200 Gms"/>
    <n v="100"/>
    <n v="1"/>
    <n v="10"/>
    <n v="100149270"/>
    <x v="2"/>
    <s v="\N"/>
    <n v="0"/>
    <s v="cod"/>
    <d v="2016-07-12T00:00:00"/>
    <s v="Net"/>
    <n v="100"/>
    <n v="2016"/>
    <n v="7"/>
    <s v="2016-7"/>
    <d v="2023-07-16T00:00:00"/>
    <s v="FY17"/>
    <n v="952"/>
  </r>
  <r>
    <n v="213872"/>
    <s v="complete"/>
    <x v="11"/>
    <s v="kcc_Social Pocket Perfume"/>
    <n v="120"/>
    <n v="1"/>
    <n v="240"/>
    <n v="100149271"/>
    <x v="1"/>
    <s v="\N"/>
    <n v="0"/>
    <s v="cod"/>
    <d v="2016-07-12T00:00:00"/>
    <s v="Net"/>
    <n v="120"/>
    <n v="2016"/>
    <n v="7"/>
    <s v="2016-7"/>
    <d v="2023-07-16T00:00:00"/>
    <s v="FY17"/>
    <n v="953"/>
  </r>
  <r>
    <n v="213873"/>
    <s v="complete"/>
    <x v="11"/>
    <s v="kcc_Bold Pocket Perfume"/>
    <n v="120"/>
    <n v="1"/>
    <n v="240"/>
    <n v="100149271"/>
    <x v="1"/>
    <s v="\N"/>
    <n v="0"/>
    <s v="cod"/>
    <d v="2016-07-12T00:00:00"/>
    <s v="Net"/>
    <n v="120"/>
    <n v="2016"/>
    <n v="7"/>
    <s v="2016-7"/>
    <d v="2023-07-16T00:00:00"/>
    <s v="FY17"/>
    <n v="953"/>
  </r>
  <r>
    <n v="213874"/>
    <s v="complete"/>
    <x v="11"/>
    <s v="kcc_krone deal"/>
    <n v="360"/>
    <n v="1"/>
    <n v="360"/>
    <n v="100149272"/>
    <x v="1"/>
    <s v="\N"/>
    <n v="0"/>
    <s v="cod"/>
    <d v="2016-07-12T00:00:00"/>
    <s v="Net"/>
    <n v="360"/>
    <n v="2016"/>
    <n v="7"/>
    <s v="2016-7"/>
    <d v="2023-07-16T00:00:00"/>
    <s v="FY17"/>
    <n v="813"/>
  </r>
  <r>
    <n v="213875"/>
    <s v="complete"/>
    <x v="11"/>
    <s v="osaka_12.5W LED BULB"/>
    <n v="327"/>
    <n v="3"/>
    <n v="571"/>
    <n v="100149273"/>
    <x v="4"/>
    <s v="\N"/>
    <n v="458"/>
    <s v="cod"/>
    <d v="2016-07-12T00:00:00"/>
    <s v="Net"/>
    <n v="981"/>
    <n v="2016"/>
    <n v="7"/>
    <s v="2016-7"/>
    <d v="2023-07-16T00:00:00"/>
    <s v="FY17"/>
    <n v="479"/>
  </r>
  <r>
    <n v="213876"/>
    <s v="complete"/>
    <x v="11"/>
    <s v="UK_ Namkino Daal Moong 200 Gms"/>
    <n v="90"/>
    <n v="1"/>
    <n v="571"/>
    <n v="100149273"/>
    <x v="2"/>
    <s v="\N"/>
    <n v="42"/>
    <s v="cod"/>
    <d v="2016-07-12T00:00:00"/>
    <s v="Net"/>
    <n v="90"/>
    <n v="2016"/>
    <n v="7"/>
    <s v="2016-7"/>
    <d v="2023-07-16T00:00:00"/>
    <s v="FY17"/>
    <n v="479"/>
  </r>
  <r>
    <n v="213877"/>
    <s v="complete"/>
    <x v="11"/>
    <s v="ST_B1771W_35"/>
    <n v="1941"/>
    <n v="1"/>
    <n v="0"/>
    <n v="100149274"/>
    <x v="4"/>
    <s v="\N"/>
    <n v="0"/>
    <s v="productcredit"/>
    <d v="2016-07-12T00:00:00"/>
    <s v="Net"/>
    <n v="1941"/>
    <n v="2016"/>
    <n v="7"/>
    <s v="2016-7"/>
    <d v="2023-07-16T00:00:00"/>
    <s v="FY17"/>
    <n v="907"/>
  </r>
  <r>
    <n v="213878"/>
    <s v="complete"/>
    <x v="11"/>
    <s v="casio_MTP-1303L-1AVDF"/>
    <n v="2600"/>
    <n v="1"/>
    <n v="2600"/>
    <n v="100149275"/>
    <x v="6"/>
    <s v="\N"/>
    <n v="0"/>
    <s v="cod"/>
    <d v="2016-07-12T00:00:00"/>
    <s v="Net"/>
    <n v="2600"/>
    <n v="2016"/>
    <n v="7"/>
    <s v="2016-7"/>
    <d v="2023-07-16T00:00:00"/>
    <s v="FY17"/>
    <n v="954"/>
  </r>
  <r>
    <n v="213879"/>
    <s v="canceled"/>
    <x v="11"/>
    <s v="SCIFI_Cars_SC4203CFR"/>
    <n v="445"/>
    <n v="1"/>
    <n v="890"/>
    <n v="100149276"/>
    <x v="15"/>
    <s v="\N"/>
    <n v="0"/>
    <s v="cod"/>
    <d v="2016-07-12T00:00:00"/>
    <s v="Gross"/>
    <n v="445"/>
    <n v="2016"/>
    <n v="7"/>
    <s v="2016-7"/>
    <d v="2023-07-16T00:00:00"/>
    <s v="FY17"/>
    <n v="562"/>
  </r>
  <r>
    <n v="213880"/>
    <s v="canceled"/>
    <x v="11"/>
    <s v="SCIFI_Spider Man_SC4203SPD"/>
    <n v="445"/>
    <n v="1"/>
    <n v="890"/>
    <n v="100149276"/>
    <x v="15"/>
    <s v="\N"/>
    <n v="0"/>
    <s v="cod"/>
    <d v="2016-07-12T00:00:00"/>
    <s v="Gross"/>
    <n v="445"/>
    <n v="2016"/>
    <n v="7"/>
    <s v="2016-7"/>
    <d v="2023-07-16T00:00:00"/>
    <s v="FY17"/>
    <n v="562"/>
  </r>
  <r>
    <n v="213881"/>
    <s v="complete"/>
    <x v="11"/>
    <s v="UK_Tea Rusk Regular 220 Gms"/>
    <n v="75"/>
    <n v="1"/>
    <n v="75"/>
    <n v="100149277"/>
    <x v="2"/>
    <s v="\N"/>
    <n v="0"/>
    <s v="cod"/>
    <d v="2016-07-12T00:00:00"/>
    <s v="Net"/>
    <n v="75"/>
    <n v="2016"/>
    <n v="7"/>
    <s v="2016-7"/>
    <d v="2023-07-16T00:00:00"/>
    <s v="FY17"/>
    <n v="955"/>
  </r>
  <r>
    <n v="213882"/>
    <s v="canceled"/>
    <x v="11"/>
    <s v="lenovo_59435963"/>
    <n v="19600"/>
    <n v="1"/>
    <n v="19600"/>
    <n v="100149278"/>
    <x v="3"/>
    <s v="R--GUJ-106370"/>
    <n v="0"/>
    <s v="cod"/>
    <d v="2016-07-12T00:00:00"/>
    <s v="Gross"/>
    <n v="19600"/>
    <n v="2016"/>
    <n v="7"/>
    <s v="2016-7"/>
    <d v="2023-07-16T00:00:00"/>
    <s v="FY17"/>
    <n v="956"/>
  </r>
  <r>
    <n v="213883"/>
    <s v="complete"/>
    <x v="11"/>
    <s v="qzs_Red &amp; Black Stylish Zipper Hoodie"/>
    <n v="1295"/>
    <n v="1"/>
    <n v="0"/>
    <n v="100149279"/>
    <x v="0"/>
    <s v="\N"/>
    <n v="0"/>
    <s v="productcredit"/>
    <d v="2016-07-12T00:00:00"/>
    <s v="Net"/>
    <n v="1295"/>
    <n v="2016"/>
    <n v="7"/>
    <s v="2016-7"/>
    <d v="2023-07-16T00:00:00"/>
    <s v="FY17"/>
    <n v="957"/>
  </r>
  <r>
    <n v="213884"/>
    <s v="complete"/>
    <x v="11"/>
    <s v="emo_Emo-S-19717-M"/>
    <n v="650"/>
    <n v="1"/>
    <n v="0"/>
    <n v="100149279"/>
    <x v="6"/>
    <s v="\N"/>
    <n v="0"/>
    <s v="productcredit"/>
    <d v="2016-07-12T00:00:00"/>
    <s v="Net"/>
    <n v="650"/>
    <n v="2016"/>
    <n v="7"/>
    <s v="2016-7"/>
    <d v="2023-07-16T00:00:00"/>
    <s v="FY17"/>
    <n v="957"/>
  </r>
  <r>
    <n v="213886"/>
    <s v="complete"/>
    <x v="11"/>
    <s v="Paramount_9789694947525"/>
    <n v="50"/>
    <n v="1"/>
    <n v="0"/>
    <n v="100149279"/>
    <x v="15"/>
    <s v="\N"/>
    <n v="0"/>
    <s v="productcredit"/>
    <d v="2016-07-12T00:00:00"/>
    <s v="Net"/>
    <n v="50"/>
    <n v="2016"/>
    <n v="7"/>
    <s v="2016-7"/>
    <d v="2023-07-16T00:00:00"/>
    <s v="FY17"/>
    <n v="957"/>
  </r>
  <r>
    <n v="213887"/>
    <s v="canceled"/>
    <x v="11"/>
    <s v="mohas_MH S1-32"/>
    <n v="1300"/>
    <n v="4"/>
    <n v="5200"/>
    <n v="100149280"/>
    <x v="6"/>
    <s v="\N"/>
    <n v="0"/>
    <s v="cod"/>
    <d v="2016-07-12T00:00:00"/>
    <s v="Gross"/>
    <n v="5200"/>
    <n v="2016"/>
    <n v="7"/>
    <s v="2016-7"/>
    <d v="2023-07-16T00:00:00"/>
    <s v="FY17"/>
    <n v="958"/>
  </r>
  <r>
    <n v="213889"/>
    <s v="complete"/>
    <x v="11"/>
    <s v="Rajesh_RAJ013"/>
    <n v="1375"/>
    <n v="1"/>
    <n v="1375"/>
    <n v="100149281"/>
    <x v="4"/>
    <s v="\N"/>
    <n v="0"/>
    <s v="cod"/>
    <d v="2016-07-12T00:00:00"/>
    <s v="Net"/>
    <n v="1375"/>
    <n v="2016"/>
    <n v="7"/>
    <s v="2016-7"/>
    <d v="2023-07-16T00:00:00"/>
    <s v="FY17"/>
    <n v="959"/>
  </r>
  <r>
    <n v="213890"/>
    <s v="complete"/>
    <x v="11"/>
    <s v="Audionic_LT-475 "/>
    <n v="275"/>
    <n v="1"/>
    <n v="275"/>
    <n v="100149282"/>
    <x v="11"/>
    <s v="\N"/>
    <n v="0"/>
    <s v="cod"/>
    <d v="2016-07-12T00:00:00"/>
    <s v="Net"/>
    <n v="275"/>
    <n v="2016"/>
    <n v="7"/>
    <s v="2016-7"/>
    <d v="2023-07-16T00:00:00"/>
    <s v="FY17"/>
    <n v="960"/>
  </r>
  <r>
    <n v="213891"/>
    <s v="complete"/>
    <x v="11"/>
    <s v="UK_Soan Papdi Original 250 Gms"/>
    <n v="150"/>
    <n v="1"/>
    <n v="370"/>
    <n v="100149283"/>
    <x v="2"/>
    <s v="\N"/>
    <n v="0"/>
    <s v="cod"/>
    <d v="2016-07-12T00:00:00"/>
    <s v="Net"/>
    <n v="150"/>
    <n v="2016"/>
    <n v="7"/>
    <s v="2016-7"/>
    <d v="2023-07-16T00:00:00"/>
    <s v="FY17"/>
    <n v="961"/>
  </r>
  <r>
    <n v="213892"/>
    <s v="complete"/>
    <x v="11"/>
    <s v="cr_PUMPKIN SEEDS LARGE"/>
    <n v="220"/>
    <n v="1"/>
    <n v="370"/>
    <n v="100149283"/>
    <x v="2"/>
    <s v="\N"/>
    <n v="0"/>
    <s v="cod"/>
    <d v="2016-07-12T00:00:00"/>
    <s v="Net"/>
    <n v="220"/>
    <n v="2016"/>
    <n v="7"/>
    <s v="2016-7"/>
    <d v="2023-07-16T00:00:00"/>
    <s v="FY17"/>
    <n v="961"/>
  </r>
  <r>
    <n v="213893"/>
    <s v="complete"/>
    <x v="11"/>
    <s v="hol_B-05"/>
    <n v="1200"/>
    <n v="1"/>
    <n v="6779"/>
    <n v="100149284"/>
    <x v="6"/>
    <n v="987"/>
    <n v="0"/>
    <s v="cod"/>
    <d v="2016-07-12T00:00:00"/>
    <s v="Net"/>
    <n v="1200"/>
    <n v="2016"/>
    <n v="7"/>
    <s v="2016-7"/>
    <d v="2023-07-16T00:00:00"/>
    <s v="FY17"/>
    <n v="962"/>
  </r>
  <r>
    <n v="213894"/>
    <s v="complete"/>
    <x v="11"/>
    <s v="hol_B-68F-34"/>
    <n v="899"/>
    <n v="1"/>
    <n v="6779"/>
    <n v="100149284"/>
    <x v="6"/>
    <n v="987"/>
    <n v="0"/>
    <s v="cod"/>
    <d v="2016-07-12T00:00:00"/>
    <s v="Net"/>
    <n v="899"/>
    <n v="2016"/>
    <n v="7"/>
    <s v="2016-7"/>
    <d v="2023-07-16T00:00:00"/>
    <s v="FY17"/>
    <n v="962"/>
  </r>
  <r>
    <n v="213896"/>
    <s v="complete"/>
    <x v="11"/>
    <s v="CK_530-Underwear-Medium"/>
    <n v="169"/>
    <n v="1"/>
    <n v="6779"/>
    <n v="100149284"/>
    <x v="6"/>
    <n v="987"/>
    <n v="0"/>
    <s v="cod"/>
    <d v="2016-07-12T00:00:00"/>
    <s v="Net"/>
    <n v="169"/>
    <n v="2016"/>
    <n v="7"/>
    <s v="2016-7"/>
    <d v="2023-07-16T00:00:00"/>
    <s v="FY17"/>
    <n v="962"/>
  </r>
  <r>
    <n v="213898"/>
    <s v="complete"/>
    <x v="11"/>
    <s v="R-tree_RTP051-34"/>
    <n v="1699"/>
    <n v="1"/>
    <n v="6779"/>
    <n v="100149284"/>
    <x v="6"/>
    <n v="987"/>
    <n v="0"/>
    <s v="cod"/>
    <d v="2016-07-12T00:00:00"/>
    <s v="Net"/>
    <n v="1699"/>
    <n v="2016"/>
    <n v="7"/>
    <s v="2016-7"/>
    <d v="2023-07-16T00:00:00"/>
    <s v="FY17"/>
    <n v="962"/>
  </r>
  <r>
    <n v="213900"/>
    <s v="complete"/>
    <x v="11"/>
    <s v="R-tree_RTP056-34"/>
    <n v="1699"/>
    <n v="1"/>
    <n v="6779"/>
    <n v="100149284"/>
    <x v="6"/>
    <n v="987"/>
    <n v="0"/>
    <s v="cod"/>
    <d v="2016-07-12T00:00:00"/>
    <s v="Net"/>
    <n v="1699"/>
    <n v="2016"/>
    <n v="7"/>
    <s v="2016-7"/>
    <d v="2023-07-16T00:00:00"/>
    <s v="FY17"/>
    <n v="962"/>
  </r>
  <r>
    <n v="213902"/>
    <s v="complete"/>
    <x v="11"/>
    <s v="Aleesa_ALG-SRT1-M"/>
    <n v="615"/>
    <n v="1"/>
    <n v="6779"/>
    <n v="100149284"/>
    <x v="6"/>
    <n v="987"/>
    <n v="0"/>
    <s v="cod"/>
    <d v="2016-07-12T00:00:00"/>
    <s v="Net"/>
    <n v="615"/>
    <n v="2016"/>
    <n v="7"/>
    <s v="2016-7"/>
    <d v="2023-07-16T00:00:00"/>
    <s v="FY17"/>
    <n v="962"/>
  </r>
  <r>
    <n v="213904"/>
    <s v="complete"/>
    <x v="11"/>
    <s v="TM_TM/BRF-004-M"/>
    <n v="249"/>
    <n v="2"/>
    <n v="6779"/>
    <n v="100149284"/>
    <x v="6"/>
    <n v="987"/>
    <n v="0"/>
    <s v="cod"/>
    <d v="2016-07-12T00:00:00"/>
    <s v="Net"/>
    <n v="498"/>
    <n v="2016"/>
    <n v="7"/>
    <s v="2016-7"/>
    <d v="2023-07-16T00:00:00"/>
    <s v="FY17"/>
    <n v="962"/>
  </r>
  <r>
    <n v="213906"/>
    <s v="complete"/>
    <x v="11"/>
    <s v="duma_2055916556699"/>
    <n v="449"/>
    <n v="1"/>
    <n v="2647"/>
    <n v="100149285"/>
    <x v="5"/>
    <s v="\N"/>
    <n v="0"/>
    <s v="cod"/>
    <d v="2016-07-12T00:00:00"/>
    <s v="Net"/>
    <n v="449"/>
    <n v="2016"/>
    <n v="7"/>
    <s v="2016-7"/>
    <d v="2023-07-16T00:00:00"/>
    <s v="FY17"/>
    <n v="963"/>
  </r>
  <r>
    <n v="213907"/>
    <s v="complete"/>
    <x v="11"/>
    <s v="duma_4561254076083"/>
    <n v="449"/>
    <n v="1"/>
    <n v="2647"/>
    <n v="100149285"/>
    <x v="8"/>
    <s v="\N"/>
    <n v="0"/>
    <s v="cod"/>
    <d v="2016-07-12T00:00:00"/>
    <s v="Net"/>
    <n v="449"/>
    <n v="2016"/>
    <n v="7"/>
    <s v="2016-7"/>
    <d v="2023-07-16T00:00:00"/>
    <s v="FY17"/>
    <n v="963"/>
  </r>
  <r>
    <n v="213908"/>
    <s v="complete"/>
    <x v="11"/>
    <s v="duma_2055916556897"/>
    <n v="1749"/>
    <n v="1"/>
    <n v="2647"/>
    <n v="100149285"/>
    <x v="5"/>
    <s v="\N"/>
    <n v="0"/>
    <s v="cod"/>
    <d v="2016-07-12T00:00:00"/>
    <s v="Net"/>
    <n v="1749"/>
    <n v="2016"/>
    <n v="7"/>
    <s v="2016-7"/>
    <d v="2023-07-16T00:00:00"/>
    <s v="FY17"/>
    <n v="963"/>
  </r>
  <r>
    <n v="213909"/>
    <s v="complete"/>
    <x v="12"/>
    <s v="kcc_Paradise Perfumed Talcum Powder-200gm"/>
    <n v="143"/>
    <n v="1"/>
    <n v="360"/>
    <n v="100149286"/>
    <x v="1"/>
    <s v="\N"/>
    <n v="0"/>
    <s v="cod"/>
    <d v="2016-07-13T00:00:00"/>
    <s v="Net"/>
    <n v="143"/>
    <n v="2016"/>
    <n v="7"/>
    <s v="2016-7"/>
    <d v="2023-07-16T00:00:00"/>
    <s v="FY17"/>
    <n v="964"/>
  </r>
  <r>
    <n v="213911"/>
    <s v="complete"/>
    <x v="12"/>
    <s v="kcc_Xtreme Horizon Men Shower Gel"/>
    <n v="143"/>
    <n v="1"/>
    <n v="360"/>
    <n v="100149286"/>
    <x v="1"/>
    <s v="\N"/>
    <n v="0"/>
    <s v="cod"/>
    <d v="2016-07-13T00:00:00"/>
    <s v="Net"/>
    <n v="143"/>
    <n v="2016"/>
    <n v="7"/>
    <s v="2016-7"/>
    <d v="2023-07-16T00:00:00"/>
    <s v="FY17"/>
    <n v="964"/>
  </r>
  <r>
    <n v="213912"/>
    <s v="complete"/>
    <x v="12"/>
    <s v="kcc_Harmony Perfumed Talcum Powder-100gm"/>
    <n v="74"/>
    <n v="1"/>
    <n v="360"/>
    <n v="100149286"/>
    <x v="1"/>
    <s v="\N"/>
    <n v="0"/>
    <s v="cod"/>
    <d v="2016-07-13T00:00:00"/>
    <s v="Net"/>
    <n v="74"/>
    <n v="2016"/>
    <n v="7"/>
    <s v="2016-7"/>
    <d v="2023-07-16T00:00:00"/>
    <s v="FY17"/>
    <n v="964"/>
  </r>
  <r>
    <n v="213914"/>
    <s v="canceled"/>
    <x v="12"/>
    <s v="R&amp;I_eInverter Series 18000BTU"/>
    <n v="64895"/>
    <n v="1"/>
    <n v="64895"/>
    <n v="100149287"/>
    <x v="4"/>
    <s v="\N"/>
    <n v="0"/>
    <s v="cod"/>
    <d v="2016-07-13T00:00:00"/>
    <s v="Gross"/>
    <n v="64895"/>
    <n v="2016"/>
    <n v="7"/>
    <s v="2016-7"/>
    <d v="2023-07-16T00:00:00"/>
    <s v="FY17"/>
    <n v="73"/>
  </r>
  <r>
    <n v="213915"/>
    <s v="order_refunded"/>
    <x v="12"/>
    <s v="ajmery_FT-010"/>
    <n v="999"/>
    <n v="1"/>
    <n v="999"/>
    <n v="100149288"/>
    <x v="0"/>
    <s v="\N"/>
    <n v="0"/>
    <s v="cod"/>
    <d v="2016-07-13T00:00:00"/>
    <s v="Valid"/>
    <n v="999"/>
    <n v="2016"/>
    <n v="7"/>
    <s v="2016-7"/>
    <d v="2023-07-16T00:00:00"/>
    <s v="FY17"/>
    <n v="965"/>
  </r>
  <r>
    <n v="213916"/>
    <s v="canceled"/>
    <x v="12"/>
    <s v="jackpot_JP-719B"/>
    <n v="1050"/>
    <n v="1"/>
    <n v="1050"/>
    <n v="100149289"/>
    <x v="4"/>
    <s v="\N"/>
    <n v="0"/>
    <s v="cod"/>
    <d v="2016-07-13T00:00:00"/>
    <s v="Gross"/>
    <n v="1050"/>
    <n v="2016"/>
    <n v="7"/>
    <s v="2016-7"/>
    <d v="2023-07-16T00:00:00"/>
    <s v="FY17"/>
    <n v="627"/>
  </r>
  <r>
    <n v="213917"/>
    <s v="complete"/>
    <x v="12"/>
    <s v="ESPICO_Multi Set-Red-34"/>
    <n v="890"/>
    <n v="1"/>
    <n v="890"/>
    <n v="100149290"/>
    <x v="0"/>
    <s v="\N"/>
    <n v="0"/>
    <s v="cod"/>
    <d v="2016-07-13T00:00:00"/>
    <s v="Net"/>
    <n v="890"/>
    <n v="2016"/>
    <n v="7"/>
    <s v="2016-7"/>
    <d v="2023-07-16T00:00:00"/>
    <s v="FY17"/>
    <n v="966"/>
  </r>
  <r>
    <n v="213919"/>
    <s v="complete"/>
    <x v="12"/>
    <s v="UK_Namkino All In One 200 Gms"/>
    <n v="80"/>
    <n v="1"/>
    <n v="80"/>
    <n v="100149291"/>
    <x v="2"/>
    <s v="\N"/>
    <n v="0"/>
    <s v="cod"/>
    <d v="2016-07-13T00:00:00"/>
    <s v="Net"/>
    <n v="80"/>
    <n v="2016"/>
    <n v="7"/>
    <s v="2016-7"/>
    <d v="2023-07-16T00:00:00"/>
    <s v="FY17"/>
    <n v="967"/>
  </r>
  <r>
    <n v="213920"/>
    <s v="complete"/>
    <x v="12"/>
    <s v="Teenz_E-1545-8"/>
    <n v="1950"/>
    <n v="1"/>
    <n v="1950"/>
    <n v="100149292"/>
    <x v="0"/>
    <s v="\N"/>
    <n v="0"/>
    <s v="cod"/>
    <d v="2016-07-13T00:00:00"/>
    <s v="Net"/>
    <n v="1950"/>
    <n v="2016"/>
    <n v="7"/>
    <s v="2016-7"/>
    <d v="2023-07-16T00:00:00"/>
    <s v="FY17"/>
    <n v="968"/>
  </r>
  <r>
    <n v="213921"/>
    <s v="complete"/>
    <x v="12"/>
    <s v="US-MSAC-08"/>
    <n v="799"/>
    <n v="1"/>
    <n v="799"/>
    <n v="100149293"/>
    <x v="8"/>
    <s v="\N"/>
    <n v="0"/>
    <s v="cod"/>
    <d v="2016-07-13T00:00:00"/>
    <s v="Net"/>
    <n v="799"/>
    <n v="2016"/>
    <n v="7"/>
    <s v="2016-7"/>
    <d v="2023-07-16T00:00:00"/>
    <s v="FY17"/>
    <n v="969"/>
  </r>
  <r>
    <n v="213922"/>
    <s v="canceled"/>
    <x v="12"/>
    <s v="dawlance_Toscana30 INVERTER 1.5 Ton AC"/>
    <n v="72700"/>
    <n v="1"/>
    <n v="72700"/>
    <n v="100149294"/>
    <x v="4"/>
    <s v="\N"/>
    <n v="0"/>
    <s v="ublcreditcard"/>
    <d v="2016-07-13T00:00:00"/>
    <s v="Gross"/>
    <n v="72700"/>
    <n v="2016"/>
    <n v="7"/>
    <s v="2016-7"/>
    <d v="2023-07-16T00:00:00"/>
    <s v="FY17"/>
    <n v="740"/>
  </r>
  <r>
    <n v="213923"/>
    <s v="order_refunded"/>
    <x v="12"/>
    <s v="CA_shirt-Medium"/>
    <n v="799"/>
    <n v="2"/>
    <n v="3196"/>
    <n v="100149295"/>
    <x v="6"/>
    <s v="\N"/>
    <n v="0"/>
    <s v="cod"/>
    <d v="2016-07-13T00:00:00"/>
    <s v="Valid"/>
    <n v="1598"/>
    <n v="2016"/>
    <n v="7"/>
    <s v="2016-7"/>
    <d v="2023-07-16T00:00:00"/>
    <s v="FY17"/>
    <n v="970"/>
  </r>
  <r>
    <n v="213925"/>
    <s v="order_refunded"/>
    <x v="12"/>
    <s v="CA_shirt-Large"/>
    <n v="799"/>
    <n v="2"/>
    <n v="3196"/>
    <n v="100149295"/>
    <x v="6"/>
    <s v="\N"/>
    <n v="0"/>
    <s v="cod"/>
    <d v="2016-07-13T00:00:00"/>
    <s v="Valid"/>
    <n v="1598"/>
    <n v="2016"/>
    <n v="7"/>
    <s v="2016-7"/>
    <d v="2023-07-16T00:00:00"/>
    <s v="FY17"/>
    <n v="970"/>
  </r>
  <r>
    <n v="213927"/>
    <s v="canceled"/>
    <x v="12"/>
    <s v="amnaismail_AIL-378-B"/>
    <n v="2995"/>
    <n v="1"/>
    <n v="2995"/>
    <n v="100149296"/>
    <x v="0"/>
    <s v="\N"/>
    <n v="0"/>
    <s v="mygateway"/>
    <d v="2016-07-13T00:00:00"/>
    <s v="Gross"/>
    <n v="2995"/>
    <n v="2016"/>
    <n v="7"/>
    <s v="2016-7"/>
    <d v="2023-07-16T00:00:00"/>
    <s v="FY17"/>
    <n v="971"/>
  </r>
  <r>
    <n v="213928"/>
    <s v="order_refunded"/>
    <x v="12"/>
    <s v="iPhone SE-16GB"/>
    <n v="51999"/>
    <n v="1"/>
    <n v="51999"/>
    <n v="100149297"/>
    <x v="3"/>
    <s v="R-LHC-104138"/>
    <n v="0"/>
    <s v="cod"/>
    <d v="2016-07-13T00:00:00"/>
    <s v="Valid"/>
    <n v="51999"/>
    <n v="2016"/>
    <n v="7"/>
    <s v="2016-7"/>
    <d v="2023-07-16T00:00:00"/>
    <s v="FY17"/>
    <n v="972"/>
  </r>
  <r>
    <n v="213929"/>
    <s v="canceled"/>
    <x v="12"/>
    <s v="CK_530-Vest-Small"/>
    <n v="164"/>
    <n v="1"/>
    <n v="164"/>
    <n v="100149298"/>
    <x v="6"/>
    <s v="\N"/>
    <n v="0"/>
    <s v="cod"/>
    <d v="2016-07-13T00:00:00"/>
    <s v="Gross"/>
    <n v="164"/>
    <n v="2016"/>
    <n v="7"/>
    <s v="2016-7"/>
    <d v="2023-07-16T00:00:00"/>
    <s v="FY17"/>
    <n v="973"/>
  </r>
  <r>
    <n v="213931"/>
    <s v="canceled"/>
    <x v="12"/>
    <s v="Farah_4-B"/>
    <n v="2996"/>
    <n v="1"/>
    <n v="2996"/>
    <n v="100149299"/>
    <x v="0"/>
    <s v="\N"/>
    <n v="0"/>
    <s v="cod"/>
    <d v="2016-07-13T00:00:00"/>
    <s v="Gross"/>
    <n v="2996"/>
    <n v="2016"/>
    <n v="7"/>
    <s v="2016-7"/>
    <d v="2023-07-16T00:00:00"/>
    <s v="FY17"/>
    <n v="974"/>
  </r>
  <r>
    <n v="213932"/>
    <s v="canceled"/>
    <x v="12"/>
    <s v="Farah_2-A"/>
    <n v="2996"/>
    <n v="1"/>
    <n v="2996"/>
    <n v="100149300"/>
    <x v="0"/>
    <s v="\N"/>
    <n v="0"/>
    <s v="cod"/>
    <d v="2016-07-13T00:00:00"/>
    <s v="Gross"/>
    <n v="2996"/>
    <n v="2016"/>
    <n v="7"/>
    <s v="2016-7"/>
    <d v="2023-07-16T00:00:00"/>
    <s v="FY17"/>
    <n v="974"/>
  </r>
  <r>
    <n v="213933"/>
    <s v="canceled"/>
    <x v="12"/>
    <s v="shubinak_SSW14-Scarf-14A"/>
    <n v="1800"/>
    <n v="1"/>
    <n v="1800"/>
    <n v="100149301"/>
    <x v="0"/>
    <s v="\N"/>
    <n v="0"/>
    <s v="cod"/>
    <d v="2016-07-13T00:00:00"/>
    <s v="Gross"/>
    <n v="1800"/>
    <n v="2016"/>
    <n v="7"/>
    <s v="2016-7"/>
    <d v="2023-07-16T00:00:00"/>
    <s v="FY17"/>
    <n v="975"/>
  </r>
  <r>
    <n v="213934"/>
    <s v="order_refunded"/>
    <x v="12"/>
    <s v="Fcafew_13295-M"/>
    <n v="1595"/>
    <n v="1"/>
    <n v="5044"/>
    <n v="100149302"/>
    <x v="0"/>
    <s v="\N"/>
    <n v="0"/>
    <s v="cod"/>
    <d v="2016-07-13T00:00:00"/>
    <s v="Valid"/>
    <n v="1595"/>
    <n v="2016"/>
    <n v="7"/>
    <s v="2016-7"/>
    <d v="2023-07-16T00:00:00"/>
    <s v="FY17"/>
    <n v="976"/>
  </r>
  <r>
    <n v="213936"/>
    <s v="order_refunded"/>
    <x v="12"/>
    <s v="Ego_E02398-OW0-MDM"/>
    <n v="3449"/>
    <n v="1"/>
    <n v="5044"/>
    <n v="100149302"/>
    <x v="0"/>
    <s v="\N"/>
    <n v="0"/>
    <s v="cod"/>
    <d v="2016-07-13T00:00:00"/>
    <s v="Valid"/>
    <n v="3449"/>
    <n v="2016"/>
    <n v="7"/>
    <s v="2016-7"/>
    <d v="2023-07-16T00:00:00"/>
    <s v="FY17"/>
    <n v="976"/>
  </r>
  <r>
    <n v="213938"/>
    <s v="complete"/>
    <x v="12"/>
    <s v="Audionic_LT-488"/>
    <n v="250"/>
    <n v="1"/>
    <n v="250"/>
    <n v="100149303"/>
    <x v="11"/>
    <s v="\N"/>
    <n v="0"/>
    <s v="cod"/>
    <d v="2016-07-13T00:00:00"/>
    <s v="Net"/>
    <n v="250"/>
    <n v="2016"/>
    <n v="7"/>
    <s v="2016-7"/>
    <d v="2023-07-16T00:00:00"/>
    <s v="FY17"/>
    <n v="977"/>
  </r>
  <r>
    <n v="213939"/>
    <s v="complete"/>
    <x v="12"/>
    <s v="AUDIONIC6-954127-514503"/>
    <n v="250"/>
    <n v="1"/>
    <n v="250"/>
    <n v="100149304"/>
    <x v="11"/>
    <s v="\N"/>
    <n v="0"/>
    <s v="cod"/>
    <d v="2016-07-13T00:00:00"/>
    <s v="Net"/>
    <n v="250"/>
    <n v="2016"/>
    <n v="7"/>
    <s v="2016-7"/>
    <d v="2023-07-16T00:00:00"/>
    <s v="FY17"/>
    <n v="978"/>
  </r>
  <r>
    <n v="213940"/>
    <s v="complete"/>
    <x v="12"/>
    <s v="RS_Habshi Halwa Tin"/>
    <n v="280"/>
    <n v="1"/>
    <n v="955"/>
    <n v="100149305"/>
    <x v="2"/>
    <s v="\N"/>
    <n v="0"/>
    <s v="cod"/>
    <d v="2016-07-13T00:00:00"/>
    <s v="Net"/>
    <n v="280"/>
    <n v="2016"/>
    <n v="7"/>
    <s v="2016-7"/>
    <d v="2023-07-16T00:00:00"/>
    <s v="FY17"/>
    <n v="979"/>
  </r>
  <r>
    <n v="213941"/>
    <s v="complete"/>
    <x v="12"/>
    <s v="Al Muhafiz Sohan Halwa Almond"/>
    <n v="350"/>
    <n v="1"/>
    <n v="955"/>
    <n v="100149305"/>
    <x v="2"/>
    <s v="\N"/>
    <n v="0"/>
    <s v="cod"/>
    <d v="2016-07-13T00:00:00"/>
    <s v="Net"/>
    <n v="350"/>
    <n v="2016"/>
    <n v="7"/>
    <s v="2016-7"/>
    <d v="2023-07-16T00:00:00"/>
    <s v="FY17"/>
    <n v="979"/>
  </r>
  <r>
    <n v="213942"/>
    <s v="complete"/>
    <x v="12"/>
    <s v="RS_Honey Dry Fruit Halwa"/>
    <n v="325"/>
    <n v="1"/>
    <n v="955"/>
    <n v="100149305"/>
    <x v="2"/>
    <s v="\N"/>
    <n v="0"/>
    <s v="cod"/>
    <d v="2016-07-13T00:00:00"/>
    <s v="Net"/>
    <n v="325"/>
    <n v="2016"/>
    <n v="7"/>
    <s v="2016-7"/>
    <d v="2023-07-16T00:00:00"/>
    <s v="FY17"/>
    <n v="979"/>
  </r>
  <r>
    <n v="213943"/>
    <s v="order_refunded"/>
    <x v="12"/>
    <s v="BFk_Shark Design Denim |OF12 -3-4 yrs"/>
    <n v="735"/>
    <n v="1"/>
    <n v="2767"/>
    <n v="100149306"/>
    <x v="7"/>
    <s v="\N"/>
    <n v="0"/>
    <s v="cod"/>
    <d v="2016-07-13T00:00:00"/>
    <s v="Valid"/>
    <n v="735"/>
    <n v="2016"/>
    <n v="7"/>
    <s v="2016-7"/>
    <d v="2023-07-16T00:00:00"/>
    <s v="FY17"/>
    <n v="919"/>
  </r>
  <r>
    <n v="213945"/>
    <s v="order_refunded"/>
    <x v="12"/>
    <s v="BFk_Girl's Jeans with Cross Stitch Design |OF73 -9-10Y"/>
    <n v="833"/>
    <n v="1"/>
    <n v="2767"/>
    <n v="100149306"/>
    <x v="7"/>
    <s v="\N"/>
    <n v="0"/>
    <s v="cod"/>
    <d v="2016-07-13T00:00:00"/>
    <s v="Valid"/>
    <n v="833"/>
    <n v="2016"/>
    <n v="7"/>
    <s v="2016-7"/>
    <d v="2023-07-16T00:00:00"/>
    <s v="FY17"/>
    <n v="919"/>
  </r>
  <r>
    <n v="213947"/>
    <s v="order_refunded"/>
    <x v="12"/>
    <s v="USwinter_US-WGT-1-9-10Y"/>
    <n v="1199"/>
    <n v="1"/>
    <n v="2767"/>
    <n v="100149306"/>
    <x v="7"/>
    <s v="\N"/>
    <n v="0"/>
    <s v="cod"/>
    <d v="2016-07-13T00:00:00"/>
    <s v="Valid"/>
    <n v="1199"/>
    <n v="2016"/>
    <n v="7"/>
    <s v="2016-7"/>
    <d v="2023-07-16T00:00:00"/>
    <s v="FY17"/>
    <n v="919"/>
  </r>
  <r>
    <n v="213949"/>
    <s v="complete"/>
    <x v="12"/>
    <s v="RS_cake rusk"/>
    <n v="190"/>
    <n v="3"/>
    <n v="570"/>
    <n v="100149307"/>
    <x v="2"/>
    <s v="\N"/>
    <n v="0"/>
    <s v="cod"/>
    <d v="2016-07-13T00:00:00"/>
    <s v="Net"/>
    <n v="570"/>
    <n v="2016"/>
    <n v="7"/>
    <s v="2016-7"/>
    <d v="2023-07-16T00:00:00"/>
    <s v="FY17"/>
    <n v="741"/>
  </r>
  <r>
    <n v="213950"/>
    <s v="complete"/>
    <x v="12"/>
    <s v="ISN's 100% Whey Protein Vanilla"/>
    <n v="2500"/>
    <n v="1"/>
    <n v="2500"/>
    <n v="100149308"/>
    <x v="13"/>
    <s v="\N"/>
    <n v="0"/>
    <s v="cod"/>
    <d v="2016-07-13T00:00:00"/>
    <s v="Net"/>
    <n v="2500"/>
    <n v="2016"/>
    <n v="7"/>
    <s v="2016-7"/>
    <d v="2023-07-16T00:00:00"/>
    <s v="FY17"/>
    <n v="980"/>
  </r>
  <r>
    <n v="213951"/>
    <s v="complete"/>
    <x v="12"/>
    <s v="closecomfort_PC8"/>
    <n v="29000"/>
    <n v="1"/>
    <n v="29000"/>
    <n v="100149309"/>
    <x v="4"/>
    <s v="\N"/>
    <n v="0"/>
    <s v="cod"/>
    <d v="2016-07-13T00:00:00"/>
    <s v="Net"/>
    <n v="29000"/>
    <n v="2016"/>
    <n v="7"/>
    <s v="2016-7"/>
    <d v="2023-07-16T00:00:00"/>
    <s v="FY17"/>
    <n v="981"/>
  </r>
  <r>
    <n v="213952"/>
    <s v="complete"/>
    <x v="12"/>
    <s v="ihijab_PN041"/>
    <n v="799"/>
    <n v="1"/>
    <n v="799"/>
    <n v="100149310"/>
    <x v="0"/>
    <s v="\N"/>
    <n v="0"/>
    <s v="cod"/>
    <d v="2016-07-13T00:00:00"/>
    <s v="Net"/>
    <n v="799"/>
    <n v="2016"/>
    <n v="7"/>
    <s v="2016-7"/>
    <d v="2023-07-16T00:00:00"/>
    <s v="FY17"/>
    <n v="982"/>
  </r>
  <r>
    <n v="213953"/>
    <s v="canceled"/>
    <x v="12"/>
    <s v="Xenium_JEW-2016116"/>
    <n v="700"/>
    <n v="1"/>
    <n v="700"/>
    <n v="100149311"/>
    <x v="0"/>
    <s v="\N"/>
    <n v="0"/>
    <s v="cod"/>
    <d v="2016-07-13T00:00:00"/>
    <s v="Gross"/>
    <n v="700"/>
    <n v="2016"/>
    <n v="7"/>
    <s v="2016-7"/>
    <d v="2023-07-16T00:00:00"/>
    <s v="FY17"/>
    <n v="983"/>
  </r>
  <r>
    <n v="213954"/>
    <s v="complete"/>
    <x v="12"/>
    <s v="Q&amp;Q_RP00J002Y"/>
    <n v="2550"/>
    <n v="1"/>
    <n v="2550"/>
    <n v="100149312"/>
    <x v="6"/>
    <s v="\N"/>
    <n v="0"/>
    <s v="cod"/>
    <d v="2016-07-13T00:00:00"/>
    <s v="Net"/>
    <n v="2550"/>
    <n v="2016"/>
    <n v="7"/>
    <s v="2016-7"/>
    <d v="2023-07-16T00:00:00"/>
    <s v="FY17"/>
    <n v="984"/>
  </r>
  <r>
    <n v="213955"/>
    <s v="canceled"/>
    <x v="12"/>
    <s v="infinix_Note 2 Grey"/>
    <n v="16000"/>
    <n v="1"/>
    <n v="16000"/>
    <n v="100149313"/>
    <x v="3"/>
    <s v="R-skz104411"/>
    <n v="0"/>
    <s v="cod"/>
    <d v="2016-07-13T00:00:00"/>
    <s v="Gross"/>
    <n v="16000"/>
    <n v="2016"/>
    <n v="7"/>
    <s v="2016-7"/>
    <d v="2023-07-16T00:00:00"/>
    <s v="FY17"/>
    <n v="262"/>
  </r>
  <r>
    <n v="213956"/>
    <s v="order_refunded"/>
    <x v="12"/>
    <s v="mitsubishi_1.5 ton SRC 18CLK"/>
    <n v="59600"/>
    <n v="1"/>
    <n v="59600"/>
    <n v="100149314"/>
    <x v="4"/>
    <s v="C-MUX-52221"/>
    <n v="0"/>
    <s v="cod"/>
    <d v="2016-07-13T00:00:00"/>
    <s v="Valid"/>
    <n v="59600"/>
    <n v="2016"/>
    <n v="7"/>
    <s v="2016-7"/>
    <d v="2023-07-16T00:00:00"/>
    <s v="FY17"/>
    <n v="61"/>
  </r>
  <r>
    <n v="213957"/>
    <s v="canceled"/>
    <x v="12"/>
    <s v="Qmobile LT500"/>
    <n v="10500"/>
    <n v="1"/>
    <n v="10500"/>
    <n v="100149315"/>
    <x v="3"/>
    <s v="C-57551-RWP"/>
    <n v="0"/>
    <s v="cod"/>
    <d v="2016-07-13T00:00:00"/>
    <s v="Gross"/>
    <n v="10500"/>
    <n v="2016"/>
    <n v="7"/>
    <s v="2016-7"/>
    <d v="2023-07-16T00:00:00"/>
    <s v="FY17"/>
    <n v="890"/>
  </r>
  <r>
    <n v="213958"/>
    <s v="complete"/>
    <x v="12"/>
    <s v="UK_Gulab Jamun Tin Pack 500 Gms"/>
    <n v="260"/>
    <n v="1"/>
    <n v="600"/>
    <n v="100149316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59"/>
    <s v="complete"/>
    <x v="12"/>
    <s v="UK_Chum Chum Tin Pack  500 Gms"/>
    <n v="260"/>
    <n v="1"/>
    <n v="600"/>
    <n v="100149316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60"/>
    <s v="complete"/>
    <x v="12"/>
    <s v="UK_Namkino All In One 200 Gms"/>
    <n v="80"/>
    <n v="1"/>
    <n v="600"/>
    <n v="100149316"/>
    <x v="2"/>
    <s v="R-KHS-103986"/>
    <n v="0"/>
    <s v="cashatdoorstep"/>
    <d v="2016-07-13T00:00:00"/>
    <s v="Net"/>
    <n v="80"/>
    <n v="2016"/>
    <n v="7"/>
    <s v="2016-7"/>
    <d v="2023-07-16T00:00:00"/>
    <s v="FY17"/>
    <n v="53"/>
  </r>
  <r>
    <n v="213961"/>
    <s v="complete"/>
    <x v="12"/>
    <s v="UK_Gulab Jamun Tin Pack 500 Gms"/>
    <n v="260"/>
    <n v="1"/>
    <n v="600"/>
    <n v="100149317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62"/>
    <s v="complete"/>
    <x v="12"/>
    <s v="UK_Chum Chum Tin Pack  500 Gms"/>
    <n v="260"/>
    <n v="1"/>
    <n v="600"/>
    <n v="100149317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63"/>
    <s v="complete"/>
    <x v="12"/>
    <s v="UK_Namkino All In One 200 Gms"/>
    <n v="80"/>
    <n v="1"/>
    <n v="600"/>
    <n v="100149317"/>
    <x v="2"/>
    <s v="R-KHS-103986"/>
    <n v="0"/>
    <s v="cashatdoorstep"/>
    <d v="2016-07-13T00:00:00"/>
    <s v="Net"/>
    <n v="80"/>
    <n v="2016"/>
    <n v="7"/>
    <s v="2016-7"/>
    <d v="2023-07-16T00:00:00"/>
    <s v="FY17"/>
    <n v="53"/>
  </r>
  <r>
    <n v="213964"/>
    <s v="complete"/>
    <x v="12"/>
    <s v="UK_Gulab Jamun Tin Pack 500 Gms"/>
    <n v="260"/>
    <n v="1"/>
    <n v="600"/>
    <n v="100149318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65"/>
    <s v="complete"/>
    <x v="12"/>
    <s v="UK_Chum Chum Tin Pack  500 Gms"/>
    <n v="260"/>
    <n v="1"/>
    <n v="600"/>
    <n v="100149318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66"/>
    <s v="complete"/>
    <x v="12"/>
    <s v="UK_Namkino All In One 200 Gms"/>
    <n v="80"/>
    <n v="1"/>
    <n v="600"/>
    <n v="100149318"/>
    <x v="2"/>
    <s v="R-KHS-103986"/>
    <n v="0"/>
    <s v="cashatdoorstep"/>
    <d v="2016-07-13T00:00:00"/>
    <s v="Net"/>
    <n v="80"/>
    <n v="2016"/>
    <n v="7"/>
    <s v="2016-7"/>
    <d v="2023-07-16T00:00:00"/>
    <s v="FY17"/>
    <n v="53"/>
  </r>
  <r>
    <n v="213967"/>
    <s v="complete"/>
    <x v="12"/>
    <s v="kcc_glamour deal"/>
    <n v="320"/>
    <n v="1"/>
    <n v="320"/>
    <n v="100149319"/>
    <x v="1"/>
    <s v="C-KHS-105150"/>
    <n v="0"/>
    <s v="cod"/>
    <d v="2016-07-13T00:00:00"/>
    <s v="Net"/>
    <n v="320"/>
    <n v="2016"/>
    <n v="7"/>
    <s v="2016-7"/>
    <d v="2023-07-16T00:00:00"/>
    <s v="FY17"/>
    <n v="44"/>
  </r>
  <r>
    <n v="213968"/>
    <s v="complete"/>
    <x v="12"/>
    <s v="CK_530-Boxer-Large"/>
    <n v="217"/>
    <n v="2"/>
    <n v="868"/>
    <n v="100149320"/>
    <x v="6"/>
    <s v="\N"/>
    <n v="0"/>
    <s v="cod"/>
    <d v="2016-07-13T00:00:00"/>
    <s v="Net"/>
    <n v="434"/>
    <n v="2016"/>
    <n v="7"/>
    <s v="2016-7"/>
    <d v="2023-07-16T00:00:00"/>
    <s v="FY17"/>
    <n v="985"/>
  </r>
  <r>
    <n v="213970"/>
    <s v="complete"/>
    <x v="12"/>
    <s v="CK_730-VestSleeves-Large"/>
    <n v="217"/>
    <n v="2"/>
    <n v="868"/>
    <n v="100149320"/>
    <x v="6"/>
    <s v="\N"/>
    <n v="0"/>
    <s v="cod"/>
    <d v="2016-07-13T00:00:00"/>
    <s v="Net"/>
    <n v="434"/>
    <n v="2016"/>
    <n v="7"/>
    <s v="2016-7"/>
    <d v="2023-07-16T00:00:00"/>
    <s v="FY17"/>
    <n v="985"/>
  </r>
  <r>
    <n v="213972"/>
    <s v="refund"/>
    <x v="12"/>
    <s v="UK_Gulab Jamun Tin Pack 500 Gms"/>
    <n v="260"/>
    <n v="2"/>
    <n v="860"/>
    <n v="100149321"/>
    <x v="2"/>
    <s v="R-KHS-103986"/>
    <n v="0"/>
    <s v="cashatdoorstep"/>
    <d v="2016-07-13T00:00:00"/>
    <s v="Valid"/>
    <n v="520"/>
    <n v="2016"/>
    <n v="7"/>
    <s v="2016-7"/>
    <d v="2023-07-16T00:00:00"/>
    <s v="FY17"/>
    <n v="53"/>
  </r>
  <r>
    <n v="213973"/>
    <s v="refund"/>
    <x v="12"/>
    <s v="UK_Chum Chum Tin Pack  500 Gms"/>
    <n v="260"/>
    <n v="1"/>
    <n v="860"/>
    <n v="100149321"/>
    <x v="2"/>
    <s v="R-KHS-103986"/>
    <n v="0"/>
    <s v="cashatdoorstep"/>
    <d v="2016-07-13T00:00:00"/>
    <s v="Valid"/>
    <n v="260"/>
    <n v="2016"/>
    <n v="7"/>
    <s v="2016-7"/>
    <d v="2023-07-16T00:00:00"/>
    <s v="FY17"/>
    <n v="53"/>
  </r>
  <r>
    <n v="213974"/>
    <s v="refund"/>
    <x v="12"/>
    <s v="UK_Namkino All In One 200 Gms"/>
    <n v="80"/>
    <n v="1"/>
    <n v="860"/>
    <n v="100149321"/>
    <x v="2"/>
    <s v="R-KHS-103986"/>
    <n v="0"/>
    <s v="cashatdoorstep"/>
    <d v="2016-07-13T00:00:00"/>
    <s v="Valid"/>
    <n v="80"/>
    <n v="2016"/>
    <n v="7"/>
    <s v="2016-7"/>
    <d v="2023-07-16T00:00:00"/>
    <s v="FY17"/>
    <n v="53"/>
  </r>
  <r>
    <n v="213975"/>
    <s v="complete"/>
    <x v="12"/>
    <s v="UK_Gulab Jamun Tin Pack 500 Gms"/>
    <n v="260"/>
    <n v="1"/>
    <n v="600"/>
    <n v="100149322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76"/>
    <s v="complete"/>
    <x v="12"/>
    <s v="UK_Chum Chum Tin Pack  500 Gms"/>
    <n v="260"/>
    <n v="1"/>
    <n v="600"/>
    <n v="100149322"/>
    <x v="2"/>
    <s v="R-KHS-103986"/>
    <n v="0"/>
    <s v="cashatdoorstep"/>
    <d v="2016-07-13T00:00:00"/>
    <s v="Net"/>
    <n v="260"/>
    <n v="2016"/>
    <n v="7"/>
    <s v="2016-7"/>
    <d v="2023-07-16T00:00:00"/>
    <s v="FY17"/>
    <n v="53"/>
  </r>
  <r>
    <n v="213977"/>
    <s v="complete"/>
    <x v="12"/>
    <s v="UK_Namkino All In One 200 Gms"/>
    <n v="80"/>
    <n v="1"/>
    <n v="600"/>
    <n v="100149322"/>
    <x v="2"/>
    <s v="R-KHS-103986"/>
    <n v="0"/>
    <s v="cashatdoorstep"/>
    <d v="2016-07-13T00:00:00"/>
    <s v="Net"/>
    <n v="80"/>
    <n v="2016"/>
    <n v="7"/>
    <s v="2016-7"/>
    <d v="2023-07-16T00:00:00"/>
    <s v="FY17"/>
    <n v="53"/>
  </r>
  <r>
    <n v="213978"/>
    <s v="order_refunded"/>
    <x v="12"/>
    <s v="Dawlance_MD 10 + DWB 600"/>
    <n v="8420"/>
    <n v="1"/>
    <n v="8420"/>
    <n v="100149323"/>
    <x v="8"/>
    <s v="\N"/>
    <n v="0"/>
    <s v="cod"/>
    <d v="2016-07-13T00:00:00"/>
    <s v="Valid"/>
    <n v="8420"/>
    <n v="2016"/>
    <n v="7"/>
    <s v="2016-7"/>
    <d v="2023-07-16T00:00:00"/>
    <s v="FY17"/>
    <n v="743"/>
  </r>
  <r>
    <n v="213979"/>
    <s v="complete"/>
    <x v="12"/>
    <s v="kcc_krone deal"/>
    <n v="360"/>
    <n v="1"/>
    <n v="360"/>
    <n v="100149324"/>
    <x v="1"/>
    <n v="57533"/>
    <n v="0"/>
    <s v="internetbanking"/>
    <d v="2016-07-13T00:00:00"/>
    <s v="Net"/>
    <n v="360"/>
    <n v="2016"/>
    <n v="7"/>
    <s v="2016-7"/>
    <d v="2023-07-16T00:00:00"/>
    <s v="FY17"/>
    <n v="986"/>
  </r>
  <r>
    <n v="213980"/>
    <s v="canceled"/>
    <x v="12"/>
    <s v="Infinix_Hot 3 Pro X553 "/>
    <n v="15200"/>
    <n v="1"/>
    <n v="15200"/>
    <n v="100149325"/>
    <x v="3"/>
    <s v="\N"/>
    <n v="0"/>
    <s v="cod"/>
    <d v="2016-07-13T00:00:00"/>
    <s v="Gross"/>
    <n v="15200"/>
    <n v="2016"/>
    <n v="7"/>
    <s v="2016-7"/>
    <d v="2023-07-16T00:00:00"/>
    <s v="FY17"/>
    <n v="987"/>
  </r>
  <r>
    <n v="213981"/>
    <s v="complete"/>
    <x v="12"/>
    <s v="bata_leena-5178224-40-7"/>
    <n v="999"/>
    <n v="1"/>
    <n v="999"/>
    <n v="100149326"/>
    <x v="0"/>
    <s v="\N"/>
    <n v="0"/>
    <s v="cod"/>
    <d v="2016-07-13T00:00:00"/>
    <s v="Net"/>
    <n v="999"/>
    <n v="2016"/>
    <n v="7"/>
    <s v="2016-7"/>
    <d v="2023-07-16T00:00:00"/>
    <s v="FY17"/>
    <n v="36"/>
  </r>
  <r>
    <n v="213983"/>
    <s v="complete"/>
    <x v="12"/>
    <s v="kcc_Bold Pocket Perfume"/>
    <n v="120"/>
    <n v="1"/>
    <n v="120"/>
    <n v="100149327"/>
    <x v="1"/>
    <s v="C SKZ 100913"/>
    <n v="0"/>
    <s v="cod"/>
    <d v="2016-07-13T00:00:00"/>
    <s v="Net"/>
    <n v="120"/>
    <n v="2016"/>
    <n v="7"/>
    <s v="2016-7"/>
    <d v="2023-07-16T00:00:00"/>
    <s v="FY17"/>
    <n v="56"/>
  </r>
  <r>
    <n v="213984"/>
    <s v="canceled"/>
    <x v="12"/>
    <s v="HR_Soan Papdi 500g"/>
    <n v="655"/>
    <n v="10"/>
    <n v="6550"/>
    <n v="100149328"/>
    <x v="2"/>
    <s v="\N"/>
    <n v="0"/>
    <s v="ublcreditcard"/>
    <d v="2016-07-13T00:00:00"/>
    <s v="Gross"/>
    <n v="6550"/>
    <n v="2016"/>
    <n v="7"/>
    <s v="2016-7"/>
    <d v="2023-07-16T00:00:00"/>
    <s v="FY17"/>
    <n v="988"/>
  </r>
  <r>
    <n v="213985"/>
    <s v="complete"/>
    <x v="12"/>
    <s v="kcc_Bold Pocket Perfume"/>
    <n v="120"/>
    <n v="1"/>
    <n v="120"/>
    <n v="100149329"/>
    <x v="1"/>
    <s v="C SKZ 100913"/>
    <n v="0"/>
    <s v="cod"/>
    <d v="2016-07-13T00:00:00"/>
    <s v="Net"/>
    <n v="120"/>
    <n v="2016"/>
    <n v="7"/>
    <s v="2016-7"/>
    <d v="2023-07-16T00:00:00"/>
    <s v="FY17"/>
    <n v="56"/>
  </r>
  <r>
    <n v="213986"/>
    <s v="complete"/>
    <x v="12"/>
    <s v="kcc_Bold Pocket Perfume"/>
    <n v="120"/>
    <n v="1"/>
    <n v="120"/>
    <n v="100149330"/>
    <x v="1"/>
    <s v="C SKZ100913"/>
    <n v="0"/>
    <s v="cod"/>
    <d v="2016-07-13T00:00:00"/>
    <s v="Net"/>
    <n v="120"/>
    <n v="2016"/>
    <n v="7"/>
    <s v="2016-7"/>
    <d v="2023-07-16T00:00:00"/>
    <s v="FY17"/>
    <n v="56"/>
  </r>
  <r>
    <n v="213987"/>
    <s v="order_refunded"/>
    <x v="12"/>
    <s v="kcc_Buy 2 Frey Air Freshener &amp; Get 1 Kasual Body Spray Free"/>
    <n v="240"/>
    <n v="1"/>
    <n v="240"/>
    <n v="100149331"/>
    <x v="1"/>
    <s v="R-PEW-104414"/>
    <n v="0"/>
    <s v="cashatdoorstep"/>
    <d v="2016-07-13T00:00:00"/>
    <s v="Valid"/>
    <n v="240"/>
    <n v="2016"/>
    <n v="7"/>
    <s v="2016-7"/>
    <d v="2023-07-16T00:00:00"/>
    <s v="FY17"/>
    <n v="230"/>
  </r>
  <r>
    <n v="213988"/>
    <s v="complete"/>
    <x v="12"/>
    <s v="vitamin_Ultra Gainer"/>
    <n v="1500"/>
    <n v="1"/>
    <n v="1500"/>
    <n v="100149332"/>
    <x v="13"/>
    <s v="\N"/>
    <n v="0"/>
    <s v="cod"/>
    <d v="2016-07-13T00:00:00"/>
    <s v="Net"/>
    <n v="1500"/>
    <n v="2016"/>
    <n v="7"/>
    <s v="2016-7"/>
    <d v="2023-07-16T00:00:00"/>
    <s v="FY17"/>
    <n v="989"/>
  </r>
  <r>
    <n v="213989"/>
    <s v="complete"/>
    <x v="12"/>
    <s v="kcc_krone deal"/>
    <n v="360"/>
    <n v="1"/>
    <n v="360"/>
    <n v="100149333"/>
    <x v="1"/>
    <s v="R-PEW-104414"/>
    <n v="0"/>
    <s v="cashatdoorstep"/>
    <d v="2016-07-13T00:00:00"/>
    <s v="Net"/>
    <n v="360"/>
    <n v="2016"/>
    <n v="7"/>
    <s v="2016-7"/>
    <d v="2023-07-16T00:00:00"/>
    <s v="FY17"/>
    <n v="230"/>
  </r>
  <r>
    <n v="213990"/>
    <s v="closed"/>
    <x v="12"/>
    <s v="AC_ac168-yellow"/>
    <n v="1019"/>
    <n v="1"/>
    <n v="1699"/>
    <n v="100149334"/>
    <x v="0"/>
    <s v="\N"/>
    <n v="0"/>
    <s v="cod"/>
    <d v="2016-07-13T00:00:00"/>
    <s v="Net"/>
    <n v="1019"/>
    <n v="2016"/>
    <n v="7"/>
    <s v="2016-7"/>
    <d v="2023-07-16T00:00:00"/>
    <s v="FY17"/>
    <n v="990"/>
  </r>
  <r>
    <n v="213991"/>
    <s v="closed"/>
    <x v="12"/>
    <s v="kcc_krone deal"/>
    <n v="360"/>
    <n v="1"/>
    <n v="1699"/>
    <n v="100149334"/>
    <x v="1"/>
    <s v="\N"/>
    <n v="0"/>
    <s v="cod"/>
    <d v="2016-07-13T00:00:00"/>
    <s v="Net"/>
    <n v="360"/>
    <n v="2016"/>
    <n v="7"/>
    <s v="2016-7"/>
    <d v="2023-07-16T00:00:00"/>
    <s v="FY17"/>
    <n v="990"/>
  </r>
  <r>
    <n v="213992"/>
    <s v="closed"/>
    <x v="12"/>
    <s v="RS_Sohan Halwa Tin"/>
    <n v="320"/>
    <n v="1"/>
    <n v="1699"/>
    <n v="100149334"/>
    <x v="2"/>
    <s v="\N"/>
    <n v="0"/>
    <s v="cod"/>
    <d v="2016-07-13T00:00:00"/>
    <s v="Net"/>
    <n v="320"/>
    <n v="2016"/>
    <n v="7"/>
    <s v="2016-7"/>
    <d v="2023-07-16T00:00:00"/>
    <s v="FY17"/>
    <n v="990"/>
  </r>
  <r>
    <n v="213993"/>
    <s v="order_refunded"/>
    <x v="12"/>
    <s v="Ajmery_BRR-590-L"/>
    <n v="899"/>
    <n v="1"/>
    <n v="899"/>
    <n v="100149335"/>
    <x v="6"/>
    <n v="7747"/>
    <n v="0"/>
    <s v="cod"/>
    <d v="2016-07-13T00:00:00"/>
    <s v="Valid"/>
    <n v="899"/>
    <n v="2016"/>
    <n v="7"/>
    <s v="2016-7"/>
    <d v="2023-07-16T00:00:00"/>
    <s v="FY17"/>
    <n v="991"/>
  </r>
  <r>
    <n v="213995"/>
    <s v="canceled"/>
    <x v="12"/>
    <s v="BK5110250MK"/>
    <n v="234"/>
    <n v="2"/>
    <n v="468"/>
    <n v="100149336"/>
    <x v="2"/>
    <s v="\N"/>
    <n v="0"/>
    <s v="cod"/>
    <d v="2016-07-13T00:00:00"/>
    <s v="Gross"/>
    <n v="468"/>
    <n v="2016"/>
    <n v="7"/>
    <s v="2016-7"/>
    <d v="2023-07-16T00:00:00"/>
    <s v="FY17"/>
    <n v="992"/>
  </r>
  <r>
    <n v="213996"/>
    <s v="refund"/>
    <x v="12"/>
    <s v="anex_AG 10"/>
    <n v="750"/>
    <n v="2"/>
    <n v="1000"/>
    <n v="100149337"/>
    <x v="4"/>
    <s v="\N"/>
    <n v="500"/>
    <s v="cod"/>
    <d v="2016-07-13T00:00:00"/>
    <s v="Valid"/>
    <n v="1500"/>
    <n v="2016"/>
    <n v="7"/>
    <s v="2016-7"/>
    <d v="2023-07-16T00:00:00"/>
    <s v="FY17"/>
    <n v="993"/>
  </r>
  <r>
    <n v="213997"/>
    <s v="complete"/>
    <x v="12"/>
    <s v="audionic_AH-70"/>
    <n v="190"/>
    <n v="1"/>
    <n v="190"/>
    <n v="100149338"/>
    <x v="11"/>
    <s v="\N"/>
    <n v="0"/>
    <s v="cod"/>
    <d v="2016-07-13T00:00:00"/>
    <s v="Net"/>
    <n v="190"/>
    <n v="2016"/>
    <n v="7"/>
    <s v="2016-7"/>
    <d v="2023-07-16T00:00:00"/>
    <s v="FY17"/>
    <n v="994"/>
  </r>
  <r>
    <n v="213998"/>
    <s v="complete"/>
    <x v="12"/>
    <s v="HR_Soan Papdi 500g"/>
    <n v="655"/>
    <n v="1"/>
    <n v="655"/>
    <n v="100149339"/>
    <x v="2"/>
    <s v="R-PEW-104414"/>
    <n v="0"/>
    <s v="cashatdoorstep"/>
    <d v="2016-07-13T00:00:00"/>
    <s v="Net"/>
    <n v="655"/>
    <n v="2016"/>
    <n v="7"/>
    <s v="2016-7"/>
    <d v="2023-07-16T00:00:00"/>
    <s v="FY17"/>
    <n v="230"/>
  </r>
  <r>
    <n v="213999"/>
    <s v="complete"/>
    <x v="12"/>
    <s v="kcc_krone deal"/>
    <n v="360"/>
    <n v="1"/>
    <n v="360"/>
    <n v="100149340"/>
    <x v="1"/>
    <s v="C-GUJ-100025"/>
    <n v="0"/>
    <s v="cod"/>
    <d v="2016-07-13T00:00:00"/>
    <s v="Net"/>
    <n v="360"/>
    <n v="2016"/>
    <n v="7"/>
    <s v="2016-7"/>
    <d v="2023-07-16T00:00:00"/>
    <s v="FY17"/>
    <n v="137"/>
  </r>
  <r>
    <n v="214000"/>
    <s v="complete"/>
    <x v="12"/>
    <s v="kcc_krone deal"/>
    <n v="360"/>
    <n v="1"/>
    <n v="360"/>
    <n v="100149341"/>
    <x v="1"/>
    <s v="C-GUJ-100025"/>
    <n v="0"/>
    <s v="cod"/>
    <d v="2016-07-13T00:00:00"/>
    <s v="Net"/>
    <n v="360"/>
    <n v="2016"/>
    <n v="7"/>
    <s v="2016-7"/>
    <d v="2023-07-16T00:00:00"/>
    <s v="FY17"/>
    <n v="137"/>
  </r>
  <r>
    <n v="214001"/>
    <s v="canceled"/>
    <x v="12"/>
    <s v="metro_10300003-Fawn-7"/>
    <n v="1695"/>
    <n v="1"/>
    <n v="1695"/>
    <n v="100149342"/>
    <x v="0"/>
    <s v="\N"/>
    <n v="0"/>
    <s v="cod"/>
    <d v="2016-07-13T00:00:00"/>
    <s v="Gross"/>
    <n v="1695"/>
    <n v="2016"/>
    <n v="7"/>
    <s v="2016-7"/>
    <d v="2023-07-16T00:00:00"/>
    <s v="FY17"/>
    <n v="36"/>
  </r>
  <r>
    <n v="214003"/>
    <s v="complete"/>
    <x v="12"/>
    <s v="Infinix_Hot 3 Pro X553 "/>
    <n v="15200"/>
    <n v="1"/>
    <n v="15200"/>
    <n v="100149343"/>
    <x v="3"/>
    <s v="C-MUX-57524"/>
    <n v="0"/>
    <s v="cod"/>
    <d v="2016-07-13T00:00:00"/>
    <s v="Net"/>
    <n v="15200"/>
    <n v="2016"/>
    <n v="7"/>
    <s v="2016-7"/>
    <d v="2023-07-16T00:00:00"/>
    <s v="FY17"/>
    <n v="995"/>
  </r>
  <r>
    <n v="214004"/>
    <s v="complete"/>
    <x v="12"/>
    <s v="jackpot_JP-7777"/>
    <n v="1230"/>
    <n v="1"/>
    <n v="1230"/>
    <n v="100149344"/>
    <x v="4"/>
    <s v="C-LHC-40161"/>
    <n v="0"/>
    <s v="cod"/>
    <d v="2016-07-13T00:00:00"/>
    <s v="Net"/>
    <n v="1230"/>
    <n v="2016"/>
    <n v="7"/>
    <s v="2016-7"/>
    <d v="2023-07-16T00:00:00"/>
    <s v="FY17"/>
    <n v="163"/>
  </r>
  <r>
    <n v="214005"/>
    <s v="complete"/>
    <x v="12"/>
    <s v="UK_Habshi Halwa Tin Pack 400 Gms"/>
    <n v="285"/>
    <n v="1"/>
    <n v="285"/>
    <n v="100149345"/>
    <x v="2"/>
    <s v="\N"/>
    <n v="0"/>
    <s v="cod"/>
    <d v="2016-07-13T00:00:00"/>
    <s v="Net"/>
    <n v="285"/>
    <n v="2016"/>
    <n v="7"/>
    <s v="2016-7"/>
    <d v="2023-07-16T00:00:00"/>
    <s v="FY17"/>
    <n v="996"/>
  </r>
  <r>
    <n v="214006"/>
    <s v="complete"/>
    <x v="12"/>
    <s v="kcc_krone deal"/>
    <n v="360"/>
    <n v="1"/>
    <n v="360"/>
    <n v="100149346"/>
    <x v="1"/>
    <s v="C-KHIW-30222"/>
    <n v="0"/>
    <s v="cod"/>
    <d v="2016-07-13T00:00:00"/>
    <s v="Net"/>
    <n v="360"/>
    <n v="2016"/>
    <n v="7"/>
    <s v="2016-7"/>
    <d v="2023-07-16T00:00:00"/>
    <s v="FY17"/>
    <n v="820"/>
  </r>
  <r>
    <n v="214007"/>
    <s v="complete"/>
    <x v="12"/>
    <s v="kcc_krone deal"/>
    <n v="360"/>
    <n v="1"/>
    <n v="360"/>
    <n v="100149347"/>
    <x v="1"/>
    <s v="C-KHIW-30222"/>
    <n v="0"/>
    <s v="cod"/>
    <d v="2016-07-13T00:00:00"/>
    <s v="Net"/>
    <n v="360"/>
    <n v="2016"/>
    <n v="7"/>
    <s v="2016-7"/>
    <d v="2023-07-16T00:00:00"/>
    <s v="FY17"/>
    <n v="820"/>
  </r>
  <r>
    <n v="214008"/>
    <s v="complete"/>
    <x v="12"/>
    <s v="kcc_krone deal"/>
    <n v="360"/>
    <n v="1"/>
    <n v="360"/>
    <n v="100149348"/>
    <x v="1"/>
    <s v="C-KHIW-30222"/>
    <n v="0"/>
    <s v="cod"/>
    <d v="2016-07-13T00:00:00"/>
    <s v="Net"/>
    <n v="360"/>
    <n v="2016"/>
    <n v="7"/>
    <s v="2016-7"/>
    <d v="2023-07-16T00:00:00"/>
    <s v="FY17"/>
    <n v="820"/>
  </r>
  <r>
    <n v="214009"/>
    <s v="complete"/>
    <x v="12"/>
    <s v="jackpot_JP-902"/>
    <n v="1315"/>
    <n v="1"/>
    <n v="1315"/>
    <n v="100149349"/>
    <x v="4"/>
    <s v="C-LHC-30575"/>
    <n v="0"/>
    <s v="cod"/>
    <d v="2016-07-13T00:00:00"/>
    <s v="Net"/>
    <n v="1315"/>
    <n v="2016"/>
    <n v="7"/>
    <s v="2016-7"/>
    <d v="2023-07-16T00:00:00"/>
    <s v="FY17"/>
    <n v="163"/>
  </r>
  <r>
    <n v="214010"/>
    <s v="complete"/>
    <x v="12"/>
    <s v="kcc_blaze"/>
    <n v="140"/>
    <n v="1"/>
    <n v="140"/>
    <n v="100149350"/>
    <x v="1"/>
    <s v="C-KHIW-30222"/>
    <n v="0"/>
    <s v="cod"/>
    <d v="2016-07-13T00:00:00"/>
    <s v="Net"/>
    <n v="140"/>
    <n v="2016"/>
    <n v="7"/>
    <s v="2016-7"/>
    <d v="2023-07-16T00:00:00"/>
    <s v="FY17"/>
    <n v="820"/>
  </r>
  <r>
    <n v="214011"/>
    <s v="order_refunded"/>
    <x v="12"/>
    <s v="Xenium_BM-2016185"/>
    <n v="1498"/>
    <n v="1"/>
    <n v="1498"/>
    <n v="100149351"/>
    <x v="1"/>
    <s v="\N"/>
    <n v="0"/>
    <s v="cod"/>
    <d v="2016-07-13T00:00:00"/>
    <s v="Valid"/>
    <n v="1498"/>
    <n v="2016"/>
    <n v="7"/>
    <s v="2016-7"/>
    <d v="2023-07-16T00:00:00"/>
    <s v="FY17"/>
    <n v="997"/>
  </r>
  <r>
    <n v="214012"/>
    <s v="order_refunded"/>
    <x v="12"/>
    <s v="bata_leena-6618940-41-8"/>
    <n v="399"/>
    <n v="1"/>
    <n v="399"/>
    <n v="100149352"/>
    <x v="0"/>
    <n v="110"/>
    <n v="0"/>
    <s v="cod"/>
    <d v="2016-07-13T00:00:00"/>
    <s v="Valid"/>
    <n v="399"/>
    <n v="2016"/>
    <n v="7"/>
    <s v="2016-7"/>
    <d v="2023-07-16T00:00:00"/>
    <s v="FY17"/>
    <n v="998"/>
  </r>
  <r>
    <n v="214014"/>
    <s v="complete"/>
    <x v="12"/>
    <s v="kcc_glamour deal"/>
    <n v="320"/>
    <n v="1"/>
    <n v="320"/>
    <n v="100149353"/>
    <x v="1"/>
    <s v="C-KHIW-31558"/>
    <n v="0"/>
    <s v="cod"/>
    <d v="2016-07-13T00:00:00"/>
    <s v="Net"/>
    <n v="320"/>
    <n v="2016"/>
    <n v="7"/>
    <s v="2016-7"/>
    <d v="2023-07-16T00:00:00"/>
    <s v="FY17"/>
    <n v="820"/>
  </r>
  <r>
    <n v="214015"/>
    <s v="complete"/>
    <x v="12"/>
    <s v="AC_ac128-black &amp; golden"/>
    <n v="999"/>
    <n v="1"/>
    <n v="999"/>
    <n v="100149354"/>
    <x v="0"/>
    <s v="\N"/>
    <n v="0"/>
    <s v="cod"/>
    <d v="2016-07-13T00:00:00"/>
    <s v="Net"/>
    <n v="999"/>
    <n v="2016"/>
    <n v="7"/>
    <s v="2016-7"/>
    <d v="2023-07-16T00:00:00"/>
    <s v="FY17"/>
    <n v="999"/>
  </r>
  <r>
    <n v="214016"/>
    <s v="complete"/>
    <x v="12"/>
    <s v="Huawei Ascend Y330 White"/>
    <n v="8999"/>
    <n v="1"/>
    <n v="8999"/>
    <n v="100149355"/>
    <x v="3"/>
    <s v="C-KHE-45611"/>
    <n v="0"/>
    <s v="cod"/>
    <d v="2016-07-13T00:00:00"/>
    <s v="Net"/>
    <n v="8999"/>
    <n v="2016"/>
    <n v="7"/>
    <s v="2016-7"/>
    <d v="2023-07-16T00:00:00"/>
    <s v="FY17"/>
    <n v="916"/>
  </r>
  <r>
    <n v="214017"/>
    <s v="order_refunded"/>
    <x v="12"/>
    <s v="Qmobile_X700i"/>
    <n v="9900"/>
    <n v="1"/>
    <n v="9900"/>
    <n v="100149356"/>
    <x v="3"/>
    <s v="C-KHE-31910"/>
    <n v="0"/>
    <s v="cod"/>
    <d v="2016-07-13T00:00:00"/>
    <s v="Valid"/>
    <n v="9900"/>
    <n v="2016"/>
    <n v="7"/>
    <s v="2016-7"/>
    <d v="2023-07-16T00:00:00"/>
    <s v="FY17"/>
    <n v="916"/>
  </r>
  <r>
    <n v="214018"/>
    <s v="complete"/>
    <x v="12"/>
    <s v="Al Muhafiz Sohan Halwa Walnut"/>
    <n v="510"/>
    <n v="1"/>
    <n v="510"/>
    <n v="100149357"/>
    <x v="2"/>
    <s v="C-FSD-45407"/>
    <n v="0"/>
    <s v="cod"/>
    <d v="2016-07-13T00:00:00"/>
    <s v="Net"/>
    <n v="510"/>
    <n v="2016"/>
    <n v="7"/>
    <s v="2016-7"/>
    <d v="2023-07-16T00:00:00"/>
    <s v="FY17"/>
    <n v="58"/>
  </r>
  <r>
    <n v="214021"/>
    <s v="canceled"/>
    <x v="12"/>
    <s v="hyundai_HGS7250"/>
    <n v="105999"/>
    <n v="1"/>
    <n v="105999"/>
    <n v="100149360"/>
    <x v="4"/>
    <s v="R-KHS-103986"/>
    <n v="0"/>
    <s v="mcblite"/>
    <d v="2016-07-13T00:00:00"/>
    <s v="Gross"/>
    <n v="105999"/>
    <n v="2016"/>
    <n v="7"/>
    <s v="2016-7"/>
    <d v="2023-07-16T00:00:00"/>
    <s v="FY17"/>
    <n v="1000"/>
  </r>
  <r>
    <n v="214019"/>
    <s v="complete"/>
    <x v="12"/>
    <s v="Al Muhafiz Sohan Halwa Almond"/>
    <n v="350"/>
    <n v="1"/>
    <n v="350"/>
    <n v="100149358"/>
    <x v="2"/>
    <s v="\N"/>
    <n v="0"/>
    <s v="cod"/>
    <d v="2016-07-13T00:00:00"/>
    <s v="Net"/>
    <n v="350"/>
    <n v="2016"/>
    <n v="7"/>
    <s v="2016-7"/>
    <d v="2023-07-16T00:00:00"/>
    <s v="FY17"/>
    <n v="1001"/>
  </r>
  <r>
    <n v="214020"/>
    <s v="order_refunded"/>
    <x v="12"/>
    <s v="Dany_G7 Blaster"/>
    <n v="6999"/>
    <n v="1"/>
    <n v="6999"/>
    <n v="100149359"/>
    <x v="3"/>
    <s v="C-KHE-32038"/>
    <n v="0"/>
    <s v="cod"/>
    <d v="2016-07-13T00:00:00"/>
    <s v="Valid"/>
    <n v="6999"/>
    <n v="2016"/>
    <n v="7"/>
    <s v="2016-7"/>
    <d v="2023-07-16T00:00:00"/>
    <s v="FY17"/>
    <n v="916"/>
  </r>
  <r>
    <n v="214022"/>
    <s v="complete"/>
    <x v="12"/>
    <s v="Emo_SS-22057-11"/>
    <n v="775"/>
    <n v="1"/>
    <n v="775"/>
    <n v="100149361"/>
    <x v="6"/>
    <s v="R-PEW-41424"/>
    <n v="0"/>
    <s v="cod"/>
    <d v="2016-07-13T00:00:00"/>
    <s v="Net"/>
    <n v="775"/>
    <n v="2016"/>
    <n v="7"/>
    <s v="2016-7"/>
    <d v="2023-07-16T00:00:00"/>
    <s v="FY17"/>
    <n v="42"/>
  </r>
  <r>
    <n v="214024"/>
    <s v="complete"/>
    <x v="12"/>
    <s v="Al Muhafiz Sohan Halwa Walnut"/>
    <n v="510"/>
    <n v="1"/>
    <n v="510"/>
    <n v="100149362"/>
    <x v="2"/>
    <s v="C-FSD-45407"/>
    <n v="0"/>
    <s v="cod"/>
    <d v="2016-07-13T00:00:00"/>
    <s v="Net"/>
    <n v="510"/>
    <n v="2016"/>
    <n v="7"/>
    <s v="2016-7"/>
    <d v="2023-07-16T00:00:00"/>
    <s v="FY17"/>
    <n v="58"/>
  </r>
  <r>
    <n v="214025"/>
    <s v="canceled"/>
    <x v="12"/>
    <s v="hyundai_HGS7250"/>
    <n v="105999"/>
    <n v="1"/>
    <n v="105999"/>
    <n v="100149363"/>
    <x v="4"/>
    <s v="R-KHS-103986"/>
    <n v="0"/>
    <s v="mygateway"/>
    <d v="2016-07-13T00:00:00"/>
    <s v="Gross"/>
    <n v="105999"/>
    <n v="2016"/>
    <n v="7"/>
    <s v="2016-7"/>
    <d v="2023-07-16T00:00:00"/>
    <s v="FY17"/>
    <n v="1000"/>
  </r>
  <r>
    <n v="214026"/>
    <s v="complete"/>
    <x v="12"/>
    <s v="Al Muhafiz Sohan Halwa Walnut"/>
    <n v="510"/>
    <n v="1"/>
    <n v="510"/>
    <n v="100149364"/>
    <x v="2"/>
    <s v="C-FSD-45407"/>
    <n v="0"/>
    <s v="cod"/>
    <d v="2016-07-13T00:00:00"/>
    <s v="Net"/>
    <n v="510"/>
    <n v="2016"/>
    <n v="7"/>
    <s v="2016-7"/>
    <d v="2023-07-16T00:00:00"/>
    <s v="FY17"/>
    <n v="58"/>
  </r>
  <r>
    <n v="214027"/>
    <s v="complete"/>
    <x v="12"/>
    <s v="Al Muhafiz Sohan Halwa Walnut"/>
    <n v="510"/>
    <n v="1"/>
    <n v="510"/>
    <n v="100149365"/>
    <x v="2"/>
    <s v="C-FSD-45407"/>
    <n v="0"/>
    <s v="cod"/>
    <d v="2016-07-13T00:00:00"/>
    <s v="Net"/>
    <n v="510"/>
    <n v="2016"/>
    <n v="7"/>
    <s v="2016-7"/>
    <d v="2023-07-16T00:00:00"/>
    <s v="FY17"/>
    <n v="58"/>
  </r>
  <r>
    <n v="214028"/>
    <s v="complete"/>
    <x v="12"/>
    <s v="kcc_Buy 2 Frey Air Freshener &amp; Get 1 Kasual Body Spray Free"/>
    <n v="240"/>
    <n v="1"/>
    <n v="240"/>
    <n v="100149366"/>
    <x v="1"/>
    <s v="C-KHIW-31922"/>
    <n v="0"/>
    <s v="cod"/>
    <d v="2016-07-13T00:00:00"/>
    <s v="Net"/>
    <n v="240"/>
    <n v="2016"/>
    <n v="7"/>
    <s v="2016-7"/>
    <d v="2023-07-16T00:00:00"/>
    <s v="FY17"/>
    <n v="820"/>
  </r>
  <r>
    <n v="214029"/>
    <s v="canceled"/>
    <x v="12"/>
    <s v="hyundai_HGS7250"/>
    <n v="105999"/>
    <n v="1"/>
    <n v="105999"/>
    <n v="100149367"/>
    <x v="4"/>
    <s v="R-KHS-103986"/>
    <n v="0"/>
    <s v="mcblite"/>
    <d v="2016-07-13T00:00:00"/>
    <s v="Gross"/>
    <n v="105999"/>
    <n v="2016"/>
    <n v="7"/>
    <s v="2016-7"/>
    <d v="2023-07-16T00:00:00"/>
    <s v="FY17"/>
    <n v="1000"/>
  </r>
  <r>
    <n v="214030"/>
    <s v="complete"/>
    <x v="12"/>
    <s v="kcc_Buy 2 Frey Air Freshener &amp; Get 1 Kasual Body Spray Free"/>
    <n v="240"/>
    <n v="2"/>
    <n v="480"/>
    <n v="100149368"/>
    <x v="1"/>
    <s v="C-KHIW-31922"/>
    <n v="0"/>
    <s v="cod"/>
    <d v="2016-07-13T00:00:00"/>
    <s v="Net"/>
    <n v="480"/>
    <n v="2016"/>
    <n v="7"/>
    <s v="2016-7"/>
    <d v="2023-07-16T00:00:00"/>
    <s v="FY17"/>
    <n v="820"/>
  </r>
  <r>
    <n v="214031"/>
    <s v="complete"/>
    <x v="12"/>
    <s v="kcc_Buy 2 Frey Air Freshener &amp; Get 1 Kasual Body Spray Free"/>
    <n v="240"/>
    <n v="1"/>
    <n v="240"/>
    <n v="100149369"/>
    <x v="1"/>
    <s v="C-KHIW-31922"/>
    <n v="0"/>
    <s v="cod"/>
    <d v="2016-07-13T00:00:00"/>
    <s v="Net"/>
    <n v="240"/>
    <n v="2016"/>
    <n v="7"/>
    <s v="2016-7"/>
    <d v="2023-07-16T00:00:00"/>
    <s v="FY17"/>
    <n v="820"/>
  </r>
  <r>
    <n v="214032"/>
    <s v="complete"/>
    <x v="12"/>
    <s v="kcc_Buy 2 Frey Air Freshener &amp; Get 1 Kasual Body Spray Free"/>
    <n v="240"/>
    <n v="1"/>
    <n v="240"/>
    <n v="100149370"/>
    <x v="1"/>
    <s v="C-KHIW-31922"/>
    <n v="0"/>
    <s v="cod"/>
    <d v="2016-07-13T00:00:00"/>
    <s v="Net"/>
    <n v="240"/>
    <n v="2016"/>
    <n v="7"/>
    <s v="2016-7"/>
    <d v="2023-07-16T00:00:00"/>
    <s v="FY17"/>
    <n v="820"/>
  </r>
  <r>
    <n v="214033"/>
    <s v="complete"/>
    <x v="12"/>
    <s v="kcc_krone deal"/>
    <n v="360"/>
    <n v="1"/>
    <n v="360"/>
    <n v="100149371"/>
    <x v="1"/>
    <s v="C-KHIW-31922"/>
    <n v="0"/>
    <s v="cod"/>
    <d v="2016-07-13T00:00:00"/>
    <s v="Net"/>
    <n v="360"/>
    <n v="2016"/>
    <n v="7"/>
    <s v="2016-7"/>
    <d v="2023-07-16T00:00:00"/>
    <s v="FY17"/>
    <n v="820"/>
  </r>
  <r>
    <n v="214034"/>
    <s v="complete"/>
    <x v="12"/>
    <s v="kcc_krone deal"/>
    <n v="360"/>
    <n v="1"/>
    <n v="360"/>
    <n v="100149372"/>
    <x v="1"/>
    <s v="C-KHIW-31922"/>
    <n v="0"/>
    <s v="cod"/>
    <d v="2016-07-13T00:00:00"/>
    <s v="Net"/>
    <n v="360"/>
    <n v="2016"/>
    <n v="7"/>
    <s v="2016-7"/>
    <d v="2023-07-16T00:00:00"/>
    <s v="FY17"/>
    <n v="820"/>
  </r>
  <r>
    <n v="214035"/>
    <s v="complete"/>
    <x v="12"/>
    <s v="kcc_krone deal"/>
    <n v="360"/>
    <n v="1"/>
    <n v="360"/>
    <n v="100149373"/>
    <x v="1"/>
    <s v="C-KHIW-31922"/>
    <n v="0"/>
    <s v="cod"/>
    <d v="2016-07-13T00:00:00"/>
    <s v="Net"/>
    <n v="360"/>
    <n v="2016"/>
    <n v="7"/>
    <s v="2016-7"/>
    <d v="2023-07-16T00:00:00"/>
    <s v="FY17"/>
    <n v="820"/>
  </r>
  <r>
    <n v="214036"/>
    <s v="complete"/>
    <x v="12"/>
    <s v="kcc_krone deal"/>
    <n v="360"/>
    <n v="1"/>
    <n v="360"/>
    <n v="100149374"/>
    <x v="1"/>
    <s v="C-KHIW-31922"/>
    <n v="0"/>
    <s v="cod"/>
    <d v="2016-07-13T00:00:00"/>
    <s v="Net"/>
    <n v="360"/>
    <n v="2016"/>
    <n v="7"/>
    <s v="2016-7"/>
    <d v="2023-07-16T00:00:00"/>
    <s v="FY17"/>
    <n v="820"/>
  </r>
  <r>
    <n v="214037"/>
    <s v="complete"/>
    <x v="12"/>
    <s v="kcc_Buy 2 Frey Air Freshener &amp; Get 1 Kasual Body Spray Free"/>
    <n v="240"/>
    <n v="1"/>
    <n v="240"/>
    <n v="100149375"/>
    <x v="1"/>
    <s v="C-KHIW-31922"/>
    <n v="0"/>
    <s v="cod"/>
    <d v="2016-07-13T00:00:00"/>
    <s v="Net"/>
    <n v="240"/>
    <n v="2016"/>
    <n v="7"/>
    <s v="2016-7"/>
    <d v="2023-07-16T00:00:00"/>
    <s v="FY17"/>
    <n v="820"/>
  </r>
  <r>
    <n v="214038"/>
    <s v="complete"/>
    <x v="12"/>
    <s v="jackpot_JP-902"/>
    <n v="1315"/>
    <n v="1"/>
    <n v="1315"/>
    <n v="100149376"/>
    <x v="4"/>
    <s v="C-LHC-40161"/>
    <n v="0"/>
    <s v="cod"/>
    <d v="2016-07-13T00:00:00"/>
    <s v="Net"/>
    <n v="1315"/>
    <n v="2016"/>
    <n v="7"/>
    <s v="2016-7"/>
    <d v="2023-07-16T00:00:00"/>
    <s v="FY17"/>
    <n v="163"/>
  </r>
  <r>
    <n v="214039"/>
    <s v="complete"/>
    <x v="12"/>
    <s v="kcc_force"/>
    <n v="140"/>
    <n v="1"/>
    <n v="420"/>
    <n v="100149377"/>
    <x v="1"/>
    <s v="R-Guj-51944"/>
    <n v="0"/>
    <s v="cod"/>
    <d v="2016-07-13T00:00:00"/>
    <s v="Net"/>
    <n v="140"/>
    <n v="2016"/>
    <n v="7"/>
    <s v="2016-7"/>
    <d v="2023-07-16T00:00:00"/>
    <s v="FY17"/>
    <n v="806"/>
  </r>
  <r>
    <n v="214040"/>
    <s v="complete"/>
    <x v="12"/>
    <s v="kcc_desire"/>
    <n v="140"/>
    <n v="1"/>
    <n v="420"/>
    <n v="100149377"/>
    <x v="1"/>
    <s v="R-Guj-51944"/>
    <n v="0"/>
    <s v="cod"/>
    <d v="2016-07-13T00:00:00"/>
    <s v="Net"/>
    <n v="140"/>
    <n v="2016"/>
    <n v="7"/>
    <s v="2016-7"/>
    <d v="2023-07-16T00:00:00"/>
    <s v="FY17"/>
    <n v="806"/>
  </r>
  <r>
    <n v="214041"/>
    <s v="complete"/>
    <x v="12"/>
    <s v="kcc_lush"/>
    <n v="140"/>
    <n v="1"/>
    <n v="420"/>
    <n v="100149377"/>
    <x v="1"/>
    <s v="R-Guj-51944"/>
    <n v="0"/>
    <s v="cod"/>
    <d v="2016-07-13T00:00:00"/>
    <s v="Net"/>
    <n v="140"/>
    <n v="2016"/>
    <n v="7"/>
    <s v="2016-7"/>
    <d v="2023-07-16T00:00:00"/>
    <s v="FY17"/>
    <n v="806"/>
  </r>
  <r>
    <n v="214042"/>
    <s v="complete"/>
    <x v="12"/>
    <s v="kcc_Buy 2 Frey Air Freshener &amp; Get 1 Kasual Body Spray Free"/>
    <n v="240"/>
    <n v="1"/>
    <n v="240"/>
    <n v="100149378"/>
    <x v="1"/>
    <s v="C-GUJ-44840"/>
    <n v="0"/>
    <s v="cod"/>
    <d v="2016-07-13T00:00:00"/>
    <s v="Net"/>
    <n v="240"/>
    <n v="2016"/>
    <n v="7"/>
    <s v="2016-7"/>
    <d v="2023-07-16T00:00:00"/>
    <s v="FY17"/>
    <n v="137"/>
  </r>
  <r>
    <n v="214043"/>
    <s v="canceled"/>
    <x v="12"/>
    <s v="hyundai_HGS7250"/>
    <n v="105999"/>
    <n v="1"/>
    <n v="105999"/>
    <n v="100149379"/>
    <x v="4"/>
    <s v="R-KHS-103986"/>
    <n v="0"/>
    <s v="mcblite"/>
    <d v="2016-07-13T00:00:00"/>
    <s v="Gross"/>
    <n v="105999"/>
    <n v="2016"/>
    <n v="7"/>
    <s v="2016-7"/>
    <d v="2023-07-16T00:00:00"/>
    <s v="FY17"/>
    <n v="1000"/>
  </r>
  <r>
    <n v="214044"/>
    <s v="complete"/>
    <x v="12"/>
    <s v="kcc_Buy 2 Frey Air Freshener &amp; Get 1 Kasual Body Spray Free"/>
    <n v="240"/>
    <n v="1"/>
    <n v="240"/>
    <n v="100149380"/>
    <x v="1"/>
    <s v="C-GUJ-44840"/>
    <n v="0"/>
    <s v="cod"/>
    <d v="2016-07-13T00:00:00"/>
    <s v="Net"/>
    <n v="240"/>
    <n v="2016"/>
    <n v="7"/>
    <s v="2016-7"/>
    <d v="2023-07-16T00:00:00"/>
    <s v="FY17"/>
    <n v="137"/>
  </r>
  <r>
    <n v="214045"/>
    <s v="order_refunded"/>
    <x v="12"/>
    <s v="kcc_force"/>
    <n v="140"/>
    <n v="1"/>
    <n v="420"/>
    <n v="100149381"/>
    <x v="1"/>
    <s v="R-Guj-51944"/>
    <n v="0"/>
    <s v="cod"/>
    <d v="2016-07-13T00:00:00"/>
    <s v="Valid"/>
    <n v="140"/>
    <n v="2016"/>
    <n v="7"/>
    <s v="2016-7"/>
    <d v="2023-07-16T00:00:00"/>
    <s v="FY17"/>
    <n v="806"/>
  </r>
  <r>
    <n v="214046"/>
    <s v="order_refunded"/>
    <x v="12"/>
    <s v="kcc_desire"/>
    <n v="140"/>
    <n v="1"/>
    <n v="420"/>
    <n v="100149381"/>
    <x v="1"/>
    <s v="R-Guj-51944"/>
    <n v="0"/>
    <s v="cod"/>
    <d v="2016-07-13T00:00:00"/>
    <s v="Valid"/>
    <n v="140"/>
    <n v="2016"/>
    <n v="7"/>
    <s v="2016-7"/>
    <d v="2023-07-16T00:00:00"/>
    <s v="FY17"/>
    <n v="806"/>
  </r>
  <r>
    <n v="214047"/>
    <s v="order_refunded"/>
    <x v="12"/>
    <s v="kcc_lush"/>
    <n v="140"/>
    <n v="1"/>
    <n v="420"/>
    <n v="100149381"/>
    <x v="1"/>
    <s v="R-Guj-51944"/>
    <n v="0"/>
    <s v="cod"/>
    <d v="2016-07-13T00:00:00"/>
    <s v="Valid"/>
    <n v="140"/>
    <n v="2016"/>
    <n v="7"/>
    <s v="2016-7"/>
    <d v="2023-07-16T00:00:00"/>
    <s v="FY17"/>
    <n v="806"/>
  </r>
  <r>
    <n v="214048"/>
    <s v="order_refunded"/>
    <x v="12"/>
    <s v="Psl_Quetta Gladiators Official Jersey -L"/>
    <n v="1500"/>
    <n v="1"/>
    <n v="1500"/>
    <n v="100149382"/>
    <x v="6"/>
    <s v="\N"/>
    <n v="0"/>
    <s v="cod"/>
    <d v="2016-07-13T00:00:00"/>
    <s v="Valid"/>
    <n v="1500"/>
    <n v="2016"/>
    <n v="7"/>
    <s v="2016-7"/>
    <d v="2023-07-16T00:00:00"/>
    <s v="FY17"/>
    <n v="1002"/>
  </r>
  <r>
    <n v="214050"/>
    <s v="complete"/>
    <x v="12"/>
    <s v="kcc_Buy 2 Frey Air Freshener &amp; Get 1 Kasual Body Spray Free"/>
    <n v="240"/>
    <n v="1"/>
    <n v="240"/>
    <n v="100149383"/>
    <x v="1"/>
    <s v="C-LHC-30924"/>
    <n v="0"/>
    <s v="cod"/>
    <d v="2016-07-13T00:00:00"/>
    <s v="Net"/>
    <n v="240"/>
    <n v="2016"/>
    <n v="7"/>
    <s v="2016-7"/>
    <d v="2023-07-16T00:00:00"/>
    <s v="FY17"/>
    <n v="163"/>
  </r>
  <r>
    <n v="214051"/>
    <s v="complete"/>
    <x v="12"/>
    <s v="hyundai_HGS7250"/>
    <n v="105999"/>
    <n v="1"/>
    <n v="100999"/>
    <n v="100149384"/>
    <x v="4"/>
    <s v="R-KHS-103986"/>
    <n v="5000"/>
    <s v="mcblite"/>
    <d v="2016-07-13T00:00:00"/>
    <s v="Net"/>
    <n v="105999"/>
    <n v="2016"/>
    <n v="7"/>
    <s v="2016-7"/>
    <d v="2023-07-16T00:00:00"/>
    <s v="FY17"/>
    <n v="1000"/>
  </r>
  <r>
    <n v="214052"/>
    <s v="complete"/>
    <x v="12"/>
    <s v="kcc_Buy 2 Frey Air Freshener &amp; Get 1 Kasual Body Spray Free"/>
    <n v="240"/>
    <n v="1"/>
    <n v="240"/>
    <n v="100149385"/>
    <x v="1"/>
    <s v="C-GUJ-44840"/>
    <n v="0"/>
    <s v="cod"/>
    <d v="2016-07-13T00:00:00"/>
    <s v="Net"/>
    <n v="240"/>
    <n v="2016"/>
    <n v="7"/>
    <s v="2016-7"/>
    <d v="2023-07-16T00:00:00"/>
    <s v="FY17"/>
    <n v="137"/>
  </r>
  <r>
    <n v="214053"/>
    <s v="order_refunded"/>
    <x v="12"/>
    <s v="test_tcsconnect"/>
    <n v="2"/>
    <n v="1"/>
    <n v="0"/>
    <n v="100149386"/>
    <x v="8"/>
    <s v="\N"/>
    <n v="0"/>
    <s v="productcredit"/>
    <d v="2016-07-13T00:00:00"/>
    <s v="Valid"/>
    <n v="2"/>
    <n v="2016"/>
    <n v="7"/>
    <s v="2016-7"/>
    <d v="2023-07-16T00:00:00"/>
    <s v="FY17"/>
    <n v="83"/>
  </r>
  <r>
    <n v="214054"/>
    <s v="order_refunded"/>
    <x v="12"/>
    <s v="kcc_Buy 2 Frey Air Freshener &amp; Get 1 Kasual Body Spray Free"/>
    <n v="240"/>
    <n v="1"/>
    <n v="240"/>
    <n v="100149387"/>
    <x v="1"/>
    <s v="C-GUJ-44840"/>
    <n v="0"/>
    <s v="cod"/>
    <d v="2016-07-13T00:00:00"/>
    <s v="Valid"/>
    <n v="240"/>
    <n v="2016"/>
    <n v="7"/>
    <s v="2016-7"/>
    <d v="2023-07-16T00:00:00"/>
    <s v="FY17"/>
    <n v="137"/>
  </r>
  <r>
    <n v="214055"/>
    <s v="complete"/>
    <x v="12"/>
    <s v="kcc_Buy 2 Frey Air Freshener &amp; Get 1 Kasual Body Spray Free"/>
    <n v="240"/>
    <n v="1"/>
    <n v="240"/>
    <n v="100149388"/>
    <x v="1"/>
    <s v="C-LHC-40161"/>
    <n v="0"/>
    <s v="cod"/>
    <d v="2016-07-13T00:00:00"/>
    <s v="Net"/>
    <n v="240"/>
    <n v="2016"/>
    <n v="7"/>
    <s v="2016-7"/>
    <d v="2023-07-16T00:00:00"/>
    <s v="FY17"/>
    <n v="163"/>
  </r>
  <r>
    <n v="214056"/>
    <s v="order_refunded"/>
    <x v="12"/>
    <s v="kcc_Buy 2 Frey Air Freshener &amp; Get 1 Kasual Body Spray Free"/>
    <n v="240"/>
    <n v="1"/>
    <n v="240"/>
    <n v="100149389"/>
    <x v="1"/>
    <s v="C-GUJ-44840"/>
    <n v="0"/>
    <s v="cod"/>
    <d v="2016-07-13T00:00:00"/>
    <s v="Valid"/>
    <n v="240"/>
    <n v="2016"/>
    <n v="7"/>
    <s v="2016-7"/>
    <d v="2023-07-16T00:00:00"/>
    <s v="FY17"/>
    <n v="137"/>
  </r>
  <r>
    <n v="214057"/>
    <s v="order_refunded"/>
    <x v="12"/>
    <s v="kcc_Buy 2 Frey Air Freshener &amp; Get 1 Kasual Body Spray Free"/>
    <n v="240"/>
    <n v="1"/>
    <n v="240"/>
    <n v="100149390"/>
    <x v="1"/>
    <s v="C-GUJ-44840"/>
    <n v="0"/>
    <s v="cod"/>
    <d v="2016-07-13T00:00:00"/>
    <s v="Valid"/>
    <n v="240"/>
    <n v="2016"/>
    <n v="7"/>
    <s v="2016-7"/>
    <d v="2023-07-16T00:00:00"/>
    <s v="FY17"/>
    <n v="137"/>
  </r>
  <r>
    <n v="214058"/>
    <s v="order_refunded"/>
    <x v="12"/>
    <s v="kcc_desire"/>
    <n v="140"/>
    <n v="1"/>
    <n v="420"/>
    <n v="100149391"/>
    <x v="1"/>
    <s v="R-Guj-51944"/>
    <n v="0"/>
    <s v="cod"/>
    <d v="2016-07-13T00:00:00"/>
    <s v="Valid"/>
    <n v="140"/>
    <n v="2016"/>
    <n v="7"/>
    <s v="2016-7"/>
    <d v="2023-07-16T00:00:00"/>
    <s v="FY17"/>
    <n v="806"/>
  </r>
  <r>
    <n v="214059"/>
    <s v="order_refunded"/>
    <x v="12"/>
    <s v="kcc_Keen"/>
    <n v="140"/>
    <n v="1"/>
    <n v="420"/>
    <n v="100149391"/>
    <x v="1"/>
    <s v="R-Guj-51944"/>
    <n v="0"/>
    <s v="cod"/>
    <d v="2016-07-13T00:00:00"/>
    <s v="Valid"/>
    <n v="140"/>
    <n v="2016"/>
    <n v="7"/>
    <s v="2016-7"/>
    <d v="2023-07-16T00:00:00"/>
    <s v="FY17"/>
    <n v="806"/>
  </r>
  <r>
    <n v="214060"/>
    <s v="order_refunded"/>
    <x v="12"/>
    <s v="kcc_force"/>
    <n v="140"/>
    <n v="1"/>
    <n v="420"/>
    <n v="100149391"/>
    <x v="1"/>
    <s v="R-Guj-51944"/>
    <n v="0"/>
    <s v="cod"/>
    <d v="2016-07-13T00:00:00"/>
    <s v="Valid"/>
    <n v="140"/>
    <n v="2016"/>
    <n v="7"/>
    <s v="2016-7"/>
    <d v="2023-07-16T00:00:00"/>
    <s v="FY17"/>
    <n v="806"/>
  </r>
  <r>
    <n v="214061"/>
    <s v="complete"/>
    <x v="12"/>
    <s v="Infinix_Zero 3 X552 Grey "/>
    <n v="20900"/>
    <n v="1"/>
    <n v="20900"/>
    <n v="100149392"/>
    <x v="3"/>
    <s v="C-RWP-31924"/>
    <n v="0"/>
    <s v="cod"/>
    <d v="2016-07-13T00:00:00"/>
    <s v="Net"/>
    <n v="20900"/>
    <n v="2016"/>
    <n v="7"/>
    <s v="2016-7"/>
    <d v="2023-07-16T00:00:00"/>
    <s v="FY17"/>
    <n v="33"/>
  </r>
  <r>
    <n v="214062"/>
    <s v="order_refunded"/>
    <x v="12"/>
    <s v="test_tcsconnect"/>
    <n v="2"/>
    <n v="1"/>
    <n v="0"/>
    <n v="100149393"/>
    <x v="8"/>
    <s v="\N"/>
    <n v="0"/>
    <s v="productcredit"/>
    <d v="2016-07-13T00:00:00"/>
    <s v="Valid"/>
    <n v="2"/>
    <n v="2016"/>
    <n v="7"/>
    <s v="2016-7"/>
    <d v="2023-07-16T00:00:00"/>
    <s v="FY17"/>
    <n v="83"/>
  </r>
  <r>
    <n v="214063"/>
    <s v="complete"/>
    <x v="12"/>
    <s v="Hawks_A41-Green-XL"/>
    <n v="764"/>
    <n v="1"/>
    <n v="0"/>
    <n v="100149394"/>
    <x v="6"/>
    <s v="C-MUX-51991"/>
    <n v="0"/>
    <s v="customercredit"/>
    <d v="2016-07-13T00:00:00"/>
    <s v="Net"/>
    <n v="764"/>
    <n v="2016"/>
    <n v="7"/>
    <s v="2016-7"/>
    <d v="2023-07-16T00:00:00"/>
    <s v="FY17"/>
    <n v="1003"/>
  </r>
  <r>
    <n v="214064"/>
    <s v="canceled"/>
    <x v="12"/>
    <s v="test_tcsconnect"/>
    <n v="2"/>
    <n v="1"/>
    <n v="0"/>
    <n v="100149395"/>
    <x v="8"/>
    <s v="\N"/>
    <n v="0"/>
    <s v="customercredit"/>
    <d v="2016-07-13T00:00:00"/>
    <s v="Gross"/>
    <n v="2"/>
    <n v="2016"/>
    <n v="7"/>
    <s v="2016-7"/>
    <d v="2023-07-16T00:00:00"/>
    <s v="FY17"/>
    <n v="83"/>
  </r>
  <r>
    <n v="214065"/>
    <s v="canceled"/>
    <x v="12"/>
    <s v="test_tcsconnect"/>
    <n v="2"/>
    <n v="1"/>
    <n v="0"/>
    <n v="100149396"/>
    <x v="8"/>
    <s v="\N"/>
    <n v="2"/>
    <s v="cod"/>
    <d v="2016-07-13T00:00:00"/>
    <s v="Gross"/>
    <n v="2"/>
    <n v="2016"/>
    <n v="7"/>
    <s v="2016-7"/>
    <d v="2023-07-16T00:00:00"/>
    <s v="FY17"/>
    <n v="83"/>
  </r>
  <r>
    <n v="214066"/>
    <s v="canceled"/>
    <x v="12"/>
    <s v="kcc_Buy 2 Frey Air Freshener &amp; Get 1 Kasual Body Spray Free"/>
    <n v="240"/>
    <n v="1"/>
    <n v="560"/>
    <n v="100149397"/>
    <x v="1"/>
    <s v="R-PEW-104414"/>
    <n v="0"/>
    <s v="cashatdoorstep"/>
    <d v="2016-07-13T00:00:00"/>
    <s v="Gross"/>
    <n v="240"/>
    <n v="2016"/>
    <n v="7"/>
    <s v="2016-7"/>
    <d v="2023-07-16T00:00:00"/>
    <s v="FY17"/>
    <n v="230"/>
  </r>
  <r>
    <n v="214067"/>
    <s v="canceled"/>
    <x v="12"/>
    <s v="kcc_glamour deal"/>
    <n v="320"/>
    <n v="1"/>
    <n v="560"/>
    <n v="100149397"/>
    <x v="1"/>
    <s v="R-PEW-104414"/>
    <n v="0"/>
    <s v="cashatdoorstep"/>
    <d v="2016-07-13T00:00:00"/>
    <s v="Gross"/>
    <n v="320"/>
    <n v="2016"/>
    <n v="7"/>
    <s v="2016-7"/>
    <d v="2023-07-16T00:00:00"/>
    <s v="FY17"/>
    <n v="230"/>
  </r>
  <r>
    <n v="214068"/>
    <s v="complete"/>
    <x v="12"/>
    <s v="kcc_glamour deal"/>
    <n v="320"/>
    <n v="1"/>
    <n v="320"/>
    <n v="100149398"/>
    <x v="1"/>
    <s v="R-PEW-104414"/>
    <n v="0"/>
    <s v="cashatdoorstep"/>
    <d v="2016-07-13T00:00:00"/>
    <s v="Net"/>
    <n v="320"/>
    <n v="2016"/>
    <n v="7"/>
    <s v="2016-7"/>
    <d v="2023-07-16T00:00:00"/>
    <s v="FY17"/>
    <n v="230"/>
  </r>
  <r>
    <n v="214069"/>
    <s v="complete"/>
    <x v="12"/>
    <s v="jackpot_JP-7999"/>
    <n v="1230"/>
    <n v="1"/>
    <n v="1230"/>
    <n v="100149399"/>
    <x v="4"/>
    <s v="\N"/>
    <n v="0"/>
    <s v="cod"/>
    <d v="2016-07-13T00:00:00"/>
    <s v="Net"/>
    <n v="1230"/>
    <n v="2016"/>
    <n v="7"/>
    <s v="2016-7"/>
    <d v="2023-07-16T00:00:00"/>
    <s v="FY17"/>
    <n v="606"/>
  </r>
  <r>
    <n v="214070"/>
    <s v="canceled"/>
    <x v="12"/>
    <s v="dawlance_DWF-1600A White"/>
    <n v="34600"/>
    <n v="1"/>
    <n v="34600"/>
    <n v="100149400"/>
    <x v="4"/>
    <s v="R-RWP-103991"/>
    <n v="0"/>
    <s v="cod"/>
    <d v="2016-07-13T00:00:00"/>
    <s v="Gross"/>
    <n v="34600"/>
    <n v="2016"/>
    <n v="7"/>
    <s v="2016-7"/>
    <d v="2023-07-16T00:00:00"/>
    <s v="FY17"/>
    <n v="66"/>
  </r>
  <r>
    <n v="214071"/>
    <s v="complete"/>
    <x v="12"/>
    <s v="kcc_Mushk-ul-Hind"/>
    <n v="120"/>
    <n v="1"/>
    <n v="264"/>
    <n v="100149401"/>
    <x v="5"/>
    <s v="\N"/>
    <n v="0"/>
    <s v="cod"/>
    <d v="2016-07-13T00:00:00"/>
    <s v="Net"/>
    <n v="120"/>
    <n v="2016"/>
    <n v="7"/>
    <s v="2016-7"/>
    <d v="2023-07-16T00:00:00"/>
    <s v="FY17"/>
    <n v="1004"/>
  </r>
  <r>
    <n v="214072"/>
    <s v="complete"/>
    <x v="12"/>
    <s v="kkc_Sadalwood King Air Freshener"/>
    <n v="144"/>
    <n v="1"/>
    <n v="264"/>
    <n v="100149401"/>
    <x v="5"/>
    <s v="\N"/>
    <n v="0"/>
    <s v="cod"/>
    <d v="2016-07-13T00:00:00"/>
    <s v="Net"/>
    <n v="144"/>
    <n v="2016"/>
    <n v="7"/>
    <s v="2016-7"/>
    <d v="2023-07-16T00:00:00"/>
    <s v="FY17"/>
    <n v="1004"/>
  </r>
  <r>
    <n v="214073"/>
    <s v="order_refunded"/>
    <x v="12"/>
    <s v="UK_Namkino Coated Peanuts 200 Gms"/>
    <n v="100"/>
    <n v="1"/>
    <n v="100"/>
    <n v="100149402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74"/>
    <s v="order_refunded"/>
    <x v="12"/>
    <s v="UK_Namkino Coated Peanuts 200 Gms"/>
    <n v="100"/>
    <n v="1"/>
    <n v="100"/>
    <n v="100149403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75"/>
    <s v="order_refunded"/>
    <x v="12"/>
    <s v="UK_Namkino Coated Peanuts 200 Gms"/>
    <n v="100"/>
    <n v="1"/>
    <n v="100"/>
    <n v="100149404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76"/>
    <s v="order_refunded"/>
    <x v="12"/>
    <s v="UK_Namkino Coated Peanuts 200 Gms"/>
    <n v="100"/>
    <n v="1"/>
    <n v="100"/>
    <n v="100149405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77"/>
    <s v="order_refunded"/>
    <x v="12"/>
    <s v="UK_Namkino Coated Peanuts 200 Gms"/>
    <n v="100"/>
    <n v="1"/>
    <n v="100"/>
    <n v="100149406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78"/>
    <s v="order_refunded"/>
    <x v="12"/>
    <s v="UK_Namkino Coated Peanuts 200 Gms"/>
    <n v="100"/>
    <n v="1"/>
    <n v="100"/>
    <n v="100149407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79"/>
    <s v="order_refunded"/>
    <x v="12"/>
    <s v="UK_Namkino Coated Peanuts 200 Gms"/>
    <n v="100"/>
    <n v="1"/>
    <n v="100"/>
    <n v="100149408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81"/>
    <s v="complete"/>
    <x v="12"/>
    <s v="CK_530-Underwear-Large"/>
    <n v="174"/>
    <n v="1"/>
    <n v="174"/>
    <n v="100149410"/>
    <x v="6"/>
    <s v="\N"/>
    <n v="0"/>
    <s v="cod"/>
    <d v="2016-07-13T00:00:00"/>
    <s v="Net"/>
    <n v="174"/>
    <n v="2016"/>
    <n v="7"/>
    <s v="2016-7"/>
    <d v="2023-07-16T00:00:00"/>
    <s v="FY17"/>
    <n v="1005"/>
  </r>
  <r>
    <n v="214080"/>
    <s v="order_refunded"/>
    <x v="12"/>
    <s v="UK_Namkino Coated Peanuts 200 Gms"/>
    <n v="100"/>
    <n v="1"/>
    <n v="100"/>
    <n v="100149409"/>
    <x v="2"/>
    <s v="R-PEW-104414"/>
    <n v="0"/>
    <s v="cod"/>
    <d v="2016-07-13T00:00:00"/>
    <s v="Valid"/>
    <n v="100"/>
    <n v="2016"/>
    <n v="7"/>
    <s v="2016-7"/>
    <d v="2023-07-16T00:00:00"/>
    <s v="FY17"/>
    <n v="230"/>
  </r>
  <r>
    <n v="214083"/>
    <s v="order_refunded"/>
    <x v="12"/>
    <s v="Al Muhafiz Sohan Halwa Almond"/>
    <n v="350"/>
    <n v="1"/>
    <n v="350"/>
    <n v="100149411"/>
    <x v="2"/>
    <s v="R-PEW-104414"/>
    <n v="0"/>
    <s v="cod"/>
    <d v="2016-07-13T00:00:00"/>
    <s v="Valid"/>
    <n v="350"/>
    <n v="2016"/>
    <n v="7"/>
    <s v="2016-7"/>
    <d v="2023-07-16T00:00:00"/>
    <s v="FY17"/>
    <n v="230"/>
  </r>
  <r>
    <n v="214084"/>
    <s v="order_refunded"/>
    <x v="12"/>
    <s v="Al Muhafiz Sohan Halwa Almond"/>
    <n v="350"/>
    <n v="1"/>
    <n v="350"/>
    <n v="100149412"/>
    <x v="2"/>
    <s v="R-PEW-104414"/>
    <n v="0"/>
    <s v="cod"/>
    <d v="2016-07-13T00:00:00"/>
    <s v="Valid"/>
    <n v="350"/>
    <n v="2016"/>
    <n v="7"/>
    <s v="2016-7"/>
    <d v="2023-07-16T00:00:00"/>
    <s v="FY17"/>
    <n v="230"/>
  </r>
  <r>
    <n v="214085"/>
    <s v="order_refunded"/>
    <x v="12"/>
    <s v="Al Muhafiz Sohan Halwa Almond"/>
    <n v="350"/>
    <n v="1"/>
    <n v="350"/>
    <n v="100149413"/>
    <x v="2"/>
    <s v="R-PEW-104414"/>
    <n v="0"/>
    <s v="cod"/>
    <d v="2016-07-13T00:00:00"/>
    <s v="Valid"/>
    <n v="350"/>
    <n v="2016"/>
    <n v="7"/>
    <s v="2016-7"/>
    <d v="2023-07-16T00:00:00"/>
    <s v="FY17"/>
    <n v="230"/>
  </r>
  <r>
    <n v="214086"/>
    <s v="complete"/>
    <x v="12"/>
    <s v="R-tree_RTP050-32"/>
    <n v="1699"/>
    <n v="1"/>
    <n v="1699"/>
    <n v="100149414"/>
    <x v="6"/>
    <s v="\N"/>
    <n v="0"/>
    <s v="cod"/>
    <d v="2016-07-13T00:00:00"/>
    <s v="Net"/>
    <n v="1699"/>
    <n v="2016"/>
    <n v="7"/>
    <s v="2016-7"/>
    <d v="2023-07-16T00:00:00"/>
    <s v="FY17"/>
    <n v="1006"/>
  </r>
  <r>
    <n v="214088"/>
    <s v="complete"/>
    <x v="12"/>
    <s v="dawlance_Health Zone Plus 15 - 1 Ton Air Conditioner"/>
    <n v="30205"/>
    <n v="1"/>
    <n v="30205"/>
    <n v="100149415"/>
    <x v="4"/>
    <s v="c-hdd-44686"/>
    <n v="0"/>
    <s v="cod"/>
    <d v="2016-07-13T00:00:00"/>
    <s v="Net"/>
    <n v="30205"/>
    <n v="2016"/>
    <n v="7"/>
    <s v="2016-7"/>
    <d v="2023-07-16T00:00:00"/>
    <s v="FY17"/>
    <n v="1007"/>
  </r>
  <r>
    <n v="214089"/>
    <s v="complete"/>
    <x v="12"/>
    <s v="dawlance_DWEK-8212"/>
    <n v="2850"/>
    <n v="1"/>
    <n v="4526"/>
    <n v="100149416"/>
    <x v="4"/>
    <s v="\N"/>
    <n v="0"/>
    <s v="cod"/>
    <d v="2016-07-13T00:00:00"/>
    <s v="Net"/>
    <n v="2850"/>
    <n v="2016"/>
    <n v="7"/>
    <s v="2016-7"/>
    <d v="2023-07-16T00:00:00"/>
    <s v="FY17"/>
    <n v="1008"/>
  </r>
  <r>
    <n v="214090"/>
    <s v="complete"/>
    <x v="12"/>
    <s v="sencor_SWK 1053BK"/>
    <n v="1676"/>
    <n v="1"/>
    <n v="4526"/>
    <n v="100149416"/>
    <x v="4"/>
    <s v="\N"/>
    <n v="0"/>
    <s v="cod"/>
    <d v="2016-07-13T00:00:00"/>
    <s v="Net"/>
    <n v="1676"/>
    <n v="2016"/>
    <n v="7"/>
    <s v="2016-7"/>
    <d v="2023-07-16T00:00:00"/>
    <s v="FY17"/>
    <n v="1008"/>
  </r>
  <r>
    <n v="214091"/>
    <s v="order_refunded"/>
    <x v="12"/>
    <s v="samsung_EP-PG920I-S6_28"/>
    <n v="4490"/>
    <n v="2"/>
    <n v="8980"/>
    <n v="100149417"/>
    <x v="3"/>
    <s v="R-isb-57478"/>
    <n v="0"/>
    <s v="cod"/>
    <d v="2016-07-13T00:00:00"/>
    <s v="Valid"/>
    <n v="8980"/>
    <n v="2016"/>
    <n v="7"/>
    <s v="2016-7"/>
    <d v="2023-07-16T00:00:00"/>
    <s v="FY17"/>
    <n v="101"/>
  </r>
  <r>
    <n v="214092"/>
    <s v="complete"/>
    <x v="12"/>
    <s v="greenroot_Hair Growth Oil"/>
    <n v="500"/>
    <n v="1"/>
    <n v="4750"/>
    <n v="100149418"/>
    <x v="1"/>
    <s v="\N"/>
    <n v="0"/>
    <s v="cod"/>
    <d v="2016-07-13T00:00:00"/>
    <s v="Net"/>
    <n v="500"/>
    <n v="2016"/>
    <n v="7"/>
    <s v="2016-7"/>
    <d v="2023-07-16T00:00:00"/>
    <s v="FY17"/>
    <n v="1009"/>
  </r>
  <r>
    <n v="214093"/>
    <s v="complete"/>
    <x v="12"/>
    <s v="greenroot_Premature Grey Oil "/>
    <n v="2000"/>
    <n v="1"/>
    <n v="4750"/>
    <n v="100149418"/>
    <x v="1"/>
    <s v="\N"/>
    <n v="0"/>
    <s v="cod"/>
    <d v="2016-07-13T00:00:00"/>
    <s v="Net"/>
    <n v="2000"/>
    <n v="2016"/>
    <n v="7"/>
    <s v="2016-7"/>
    <d v="2023-07-16T00:00:00"/>
    <s v="FY17"/>
    <n v="1009"/>
  </r>
  <r>
    <n v="214094"/>
    <s v="complete"/>
    <x v="12"/>
    <s v="greenroot_Husn-E-Yousuf"/>
    <n v="550"/>
    <n v="1"/>
    <n v="4750"/>
    <n v="100149418"/>
    <x v="1"/>
    <s v="\N"/>
    <n v="0"/>
    <s v="cod"/>
    <d v="2016-07-13T00:00:00"/>
    <s v="Net"/>
    <n v="550"/>
    <n v="2016"/>
    <n v="7"/>
    <s v="2016-7"/>
    <d v="2023-07-16T00:00:00"/>
    <s v="FY17"/>
    <n v="1009"/>
  </r>
  <r>
    <n v="214095"/>
    <s v="complete"/>
    <x v="12"/>
    <s v="greenroot_Herbal Hair Shampoo (500ml)"/>
    <n v="900"/>
    <n v="1"/>
    <n v="4750"/>
    <n v="100149418"/>
    <x v="1"/>
    <s v="\N"/>
    <n v="0"/>
    <s v="cod"/>
    <d v="2016-07-13T00:00:00"/>
    <s v="Net"/>
    <n v="900"/>
    <n v="2016"/>
    <n v="7"/>
    <s v="2016-7"/>
    <d v="2023-07-16T00:00:00"/>
    <s v="FY17"/>
    <n v="1009"/>
  </r>
  <r>
    <n v="214096"/>
    <s v="complete"/>
    <x v="12"/>
    <s v="greenroot_Clear Acne Face Wash"/>
    <n v="800"/>
    <n v="1"/>
    <n v="4750"/>
    <n v="100149418"/>
    <x v="1"/>
    <s v="\N"/>
    <n v="0"/>
    <s v="cod"/>
    <d v="2016-07-13T00:00:00"/>
    <s v="Net"/>
    <n v="800"/>
    <n v="2016"/>
    <n v="7"/>
    <s v="2016-7"/>
    <d v="2023-07-16T00:00:00"/>
    <s v="FY17"/>
    <n v="1009"/>
  </r>
  <r>
    <n v="214097"/>
    <s v="complete"/>
    <x v="12"/>
    <s v="Hstyle_HW-2016174"/>
    <n v="330"/>
    <n v="1"/>
    <n v="735"/>
    <n v="100149419"/>
    <x v="1"/>
    <s v="R-KHW-104406"/>
    <n v="0"/>
    <s v="cod"/>
    <d v="2016-07-13T00:00:00"/>
    <s v="Net"/>
    <n v="330"/>
    <n v="2016"/>
    <n v="7"/>
    <s v="2016-7"/>
    <d v="2023-07-16T00:00:00"/>
    <s v="FY17"/>
    <n v="13"/>
  </r>
  <r>
    <n v="214098"/>
    <s v="complete"/>
    <x v="12"/>
    <s v="Hstyle_HW-2016161"/>
    <n v="405"/>
    <n v="1"/>
    <n v="735"/>
    <n v="100149419"/>
    <x v="1"/>
    <s v="R-KHW-104406"/>
    <n v="0"/>
    <s v="cod"/>
    <d v="2016-07-13T00:00:00"/>
    <s v="Net"/>
    <n v="405"/>
    <n v="2016"/>
    <n v="7"/>
    <s v="2016-7"/>
    <d v="2023-07-16T00:00:00"/>
    <s v="FY17"/>
    <n v="13"/>
  </r>
  <r>
    <n v="214099"/>
    <s v="complete"/>
    <x v="12"/>
    <s v="ST_B1771W_35"/>
    <n v="1941"/>
    <n v="1"/>
    <n v="1941"/>
    <n v="100149420"/>
    <x v="4"/>
    <s v="\N"/>
    <n v="0"/>
    <s v="cod"/>
    <d v="2016-07-13T00:00:00"/>
    <s v="Net"/>
    <n v="1941"/>
    <n v="2016"/>
    <n v="7"/>
    <s v="2016-7"/>
    <d v="2023-07-16T00:00:00"/>
    <s v="FY17"/>
    <n v="1008"/>
  </r>
  <r>
    <n v="214100"/>
    <s v="refund"/>
    <x v="12"/>
    <s v="J&amp;J_JJNR15"/>
    <n v="399"/>
    <n v="1"/>
    <n v="399"/>
    <n v="100149421"/>
    <x v="7"/>
    <s v="\N"/>
    <n v="0"/>
    <s v="cod"/>
    <d v="2016-07-13T00:00:00"/>
    <s v="Valid"/>
    <n v="399"/>
    <n v="2016"/>
    <n v="7"/>
    <s v="2016-7"/>
    <d v="2023-07-16T00:00:00"/>
    <s v="FY17"/>
    <n v="1010"/>
  </r>
  <r>
    <n v="214101"/>
    <s v="complete"/>
    <x v="12"/>
    <s v="bed&amp;rest_Pony Parade"/>
    <n v="630"/>
    <n v="1"/>
    <n v="630"/>
    <n v="100149422"/>
    <x v="5"/>
    <s v="\N"/>
    <n v="0"/>
    <s v="cod"/>
    <d v="2016-07-13T00:00:00"/>
    <s v="Net"/>
    <n v="630"/>
    <n v="2016"/>
    <n v="7"/>
    <s v="2016-7"/>
    <d v="2023-07-16T00:00:00"/>
    <s v="FY17"/>
    <n v="1011"/>
  </r>
  <r>
    <n v="214102"/>
    <s v="order_refunded"/>
    <x v="12"/>
    <s v="kcc_Romance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03"/>
    <s v="order_refunded"/>
    <x v="12"/>
    <s v="kcc_asool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04"/>
    <s v="order_refunded"/>
    <x v="12"/>
    <s v="kcc_rose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05"/>
    <s v="order_refunded"/>
    <x v="12"/>
    <s v="kcc_lavender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06"/>
    <s v="order_refunded"/>
    <x v="12"/>
    <s v="kcc_Sweet Moments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07"/>
    <s v="order_refunded"/>
    <x v="12"/>
    <s v="kcc_summer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08"/>
    <s v="order_refunded"/>
    <x v="12"/>
    <s v="kcc_Wadi-e-Almas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09"/>
    <s v="order_refunded"/>
    <x v="12"/>
    <s v="kcc_Paris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0"/>
    <s v="order_refunded"/>
    <x v="12"/>
    <s v="kcc_Mushk-ul-Hind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1"/>
    <s v="order_refunded"/>
    <x v="12"/>
    <s v="kcc_Spring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2"/>
    <s v="order_refunded"/>
    <x v="12"/>
    <s v="kcc_Sultanat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3"/>
    <s v="order_refunded"/>
    <x v="12"/>
    <s v="kcc_sweethome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4"/>
    <s v="order_refunded"/>
    <x v="12"/>
    <s v="kcc_jasmine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5"/>
    <s v="order_refunded"/>
    <x v="12"/>
    <s v="kcc_Berrylicious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6"/>
    <s v="order_refunded"/>
    <x v="12"/>
    <s v="kcc_New York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7"/>
    <s v="order_refunded"/>
    <x v="12"/>
    <s v="kcc_bakheer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8"/>
    <s v="order_refunded"/>
    <x v="12"/>
    <s v="kcc_Oudh-ul-Arabia"/>
    <n v="120"/>
    <n v="1"/>
    <n v="2040"/>
    <n v="100149423"/>
    <x v="5"/>
    <s v="C SKZ 103997"/>
    <n v="0"/>
    <s v="cod"/>
    <d v="2016-07-13T00:00:00"/>
    <s v="Valid"/>
    <n v="120"/>
    <n v="2016"/>
    <n v="7"/>
    <s v="2016-7"/>
    <d v="2023-07-16T00:00:00"/>
    <s v="FY17"/>
    <n v="56"/>
  </r>
  <r>
    <n v="214119"/>
    <s v="canceled"/>
    <x v="12"/>
    <s v="dany_Dany PC-1625 Blister"/>
    <n v="925"/>
    <n v="1"/>
    <n v="925"/>
    <n v="100149424"/>
    <x v="11"/>
    <s v="\N"/>
    <n v="0"/>
    <s v="cod"/>
    <d v="2016-07-13T00:00:00"/>
    <s v="Gross"/>
    <n v="925"/>
    <n v="2016"/>
    <n v="7"/>
    <s v="2016-7"/>
    <d v="2023-07-16T00:00:00"/>
    <s v="FY17"/>
    <n v="1012"/>
  </r>
  <r>
    <n v="214120"/>
    <s v="complete"/>
    <x v="12"/>
    <s v="audionic6-954217-564364"/>
    <n v="790"/>
    <n v="1"/>
    <n v="3315"/>
    <n v="100149425"/>
    <x v="10"/>
    <s v="\N"/>
    <n v="0"/>
    <s v="cod"/>
    <d v="2016-07-13T00:00:00"/>
    <s v="Net"/>
    <n v="790"/>
    <n v="2016"/>
    <n v="7"/>
    <s v="2016-7"/>
    <d v="2023-07-16T00:00:00"/>
    <s v="FY17"/>
    <n v="1013"/>
  </r>
  <r>
    <n v="214121"/>
    <s v="complete"/>
    <x v="12"/>
    <s v="AUDIONIC6-954127-514503"/>
    <n v="250"/>
    <n v="1"/>
    <n v="3315"/>
    <n v="100149425"/>
    <x v="11"/>
    <s v="\N"/>
    <n v="0"/>
    <s v="cod"/>
    <d v="2016-07-13T00:00:00"/>
    <s v="Net"/>
    <n v="250"/>
    <n v="2016"/>
    <n v="7"/>
    <s v="2016-7"/>
    <d v="2023-07-16T00:00:00"/>
    <s v="FY17"/>
    <n v="1013"/>
  </r>
  <r>
    <n v="214122"/>
    <s v="complete"/>
    <x v="12"/>
    <s v="Audionic_LT-486"/>
    <n v="250"/>
    <n v="1"/>
    <n v="3315"/>
    <n v="100149425"/>
    <x v="11"/>
    <s v="\N"/>
    <n v="0"/>
    <s v="cod"/>
    <d v="2016-07-13T00:00:00"/>
    <s v="Net"/>
    <n v="250"/>
    <n v="2016"/>
    <n v="7"/>
    <s v="2016-7"/>
    <d v="2023-07-16T00:00:00"/>
    <s v="FY17"/>
    <n v="1013"/>
  </r>
  <r>
    <n v="214123"/>
    <s v="complete"/>
    <x v="12"/>
    <s v="AUDIONIC BT110 SPEAKER"/>
    <n v="775"/>
    <n v="1"/>
    <n v="3315"/>
    <n v="100149425"/>
    <x v="11"/>
    <s v="\N"/>
    <n v="0"/>
    <s v="cod"/>
    <d v="2016-07-13T00:00:00"/>
    <s v="Net"/>
    <n v="775"/>
    <n v="2016"/>
    <n v="7"/>
    <s v="2016-7"/>
    <d v="2023-07-16T00:00:00"/>
    <s v="FY17"/>
    <n v="1013"/>
  </r>
  <r>
    <n v="214124"/>
    <s v="complete"/>
    <x v="12"/>
    <s v="Audionic_LT-488"/>
    <n v="250"/>
    <n v="1"/>
    <n v="3315"/>
    <n v="100149425"/>
    <x v="11"/>
    <s v="\N"/>
    <n v="0"/>
    <s v="cod"/>
    <d v="2016-07-13T00:00:00"/>
    <s v="Net"/>
    <n v="250"/>
    <n v="2016"/>
    <n v="7"/>
    <s v="2016-7"/>
    <d v="2023-07-16T00:00:00"/>
    <s v="FY17"/>
    <n v="1013"/>
  </r>
  <r>
    <n v="214125"/>
    <s v="complete"/>
    <x v="12"/>
    <s v="ZM_NC1500"/>
    <n v="1000"/>
    <n v="1"/>
    <n v="3315"/>
    <n v="100149425"/>
    <x v="11"/>
    <s v="\N"/>
    <n v="0"/>
    <s v="cod"/>
    <d v="2016-07-13T00:00:00"/>
    <s v="Net"/>
    <n v="1000"/>
    <n v="2016"/>
    <n v="7"/>
    <s v="2016-7"/>
    <d v="2023-07-16T00:00:00"/>
    <s v="FY17"/>
    <n v="1013"/>
  </r>
  <r>
    <n v="214126"/>
    <s v="complete"/>
    <x v="12"/>
    <s v="cr_ALMOND SALTED-200 GM"/>
    <n v="400"/>
    <n v="2"/>
    <n v="0"/>
    <n v="100149426"/>
    <x v="2"/>
    <s v="C-MUX-52058"/>
    <n v="0"/>
    <s v="customercredit"/>
    <d v="2016-07-13T00:00:00"/>
    <s v="Net"/>
    <n v="800"/>
    <n v="2016"/>
    <n v="7"/>
    <s v="2016-7"/>
    <d v="2023-07-16T00:00:00"/>
    <s v="FY17"/>
    <n v="85"/>
  </r>
  <r>
    <n v="214127"/>
    <s v="complete"/>
    <x v="12"/>
    <s v="cr_CASHEW NUT ROASTED-200 GM"/>
    <n v="375"/>
    <n v="2"/>
    <n v="0"/>
    <n v="100149426"/>
    <x v="2"/>
    <s v="C-MUX-52058"/>
    <n v="0"/>
    <s v="customercredit"/>
    <d v="2016-07-13T00:00:00"/>
    <s v="Net"/>
    <n v="750"/>
    <n v="2016"/>
    <n v="7"/>
    <s v="2016-7"/>
    <d v="2023-07-16T00:00:00"/>
    <s v="FY17"/>
    <n v="85"/>
  </r>
  <r>
    <n v="214128"/>
    <s v="complete"/>
    <x v="12"/>
    <s v="cr_APRICOT-200 GM"/>
    <n v="205"/>
    <n v="2"/>
    <n v="0"/>
    <n v="100149426"/>
    <x v="2"/>
    <s v="C-MUX-52058"/>
    <n v="0"/>
    <s v="customercredit"/>
    <d v="2016-07-13T00:00:00"/>
    <s v="Net"/>
    <n v="410"/>
    <n v="2016"/>
    <n v="7"/>
    <s v="2016-7"/>
    <d v="2023-07-16T00:00:00"/>
    <s v="FY17"/>
    <n v="85"/>
  </r>
  <r>
    <n v="214129"/>
    <s v="complete"/>
    <x v="12"/>
    <s v="cr_PEANUT SALTY-200 GM"/>
    <n v="90"/>
    <n v="1"/>
    <n v="0"/>
    <n v="100149426"/>
    <x v="2"/>
    <s v="C-MUX-52058"/>
    <n v="0"/>
    <s v="customercredit"/>
    <d v="2016-07-13T00:00:00"/>
    <s v="Net"/>
    <n v="90"/>
    <n v="2016"/>
    <n v="7"/>
    <s v="2016-7"/>
    <d v="2023-07-16T00:00:00"/>
    <s v="FY17"/>
    <n v="85"/>
  </r>
  <r>
    <n v="214130"/>
    <s v="complete"/>
    <x v="12"/>
    <s v="Bold_Noir"/>
    <n v="299"/>
    <n v="1"/>
    <n v="299"/>
    <n v="100149427"/>
    <x v="1"/>
    <s v="\N"/>
    <n v="0"/>
    <s v="cod"/>
    <d v="2016-07-13T00:00:00"/>
    <s v="Net"/>
    <n v="299"/>
    <n v="2016"/>
    <n v="7"/>
    <s v="2016-7"/>
    <d v="2023-07-16T00:00:00"/>
    <s v="FY17"/>
    <n v="1014"/>
  </r>
  <r>
    <n v="214131"/>
    <s v="complete"/>
    <x v="12"/>
    <s v="ISN's 100% Whey Protein Vanilla"/>
    <n v="2500"/>
    <n v="1"/>
    <n v="2500"/>
    <n v="100149428"/>
    <x v="13"/>
    <s v="\N"/>
    <n v="0"/>
    <s v="cod"/>
    <d v="2016-07-13T00:00:00"/>
    <s v="Net"/>
    <n v="2500"/>
    <n v="2016"/>
    <n v="7"/>
    <s v="2016-7"/>
    <d v="2023-07-16T00:00:00"/>
    <s v="FY17"/>
    <n v="1015"/>
  </r>
  <r>
    <n v="214132"/>
    <s v="complete"/>
    <x v="12"/>
    <s v="hol_B-67C-36"/>
    <n v="899"/>
    <n v="1"/>
    <n v="2849"/>
    <n v="100149429"/>
    <x v="6"/>
    <s v="\N"/>
    <n v="0"/>
    <s v="cod"/>
    <d v="2016-07-13T00:00:00"/>
    <s v="Net"/>
    <n v="899"/>
    <n v="2016"/>
    <n v="7"/>
    <s v="2016-7"/>
    <d v="2023-07-16T00:00:00"/>
    <s v="FY17"/>
    <n v="1006"/>
  </r>
  <r>
    <n v="214134"/>
    <s v="complete"/>
    <x v="12"/>
    <s v="sst_Boomerang-Slim Fit-Medium"/>
    <n v="1950"/>
    <n v="1"/>
    <n v="2849"/>
    <n v="100149429"/>
    <x v="6"/>
    <s v="\N"/>
    <n v="0"/>
    <s v="cod"/>
    <d v="2016-07-13T00:00:00"/>
    <s v="Net"/>
    <n v="1950"/>
    <n v="2016"/>
    <n v="7"/>
    <s v="2016-7"/>
    <d v="2023-07-16T00:00:00"/>
    <s v="FY17"/>
    <n v="1006"/>
  </r>
  <r>
    <n v="214136"/>
    <s v="order_refunded"/>
    <x v="12"/>
    <s v="cr_AJWA DATES (400 GM)"/>
    <n v="925"/>
    <n v="1"/>
    <n v="925"/>
    <n v="100149430"/>
    <x v="2"/>
    <s v="R-MUX50092"/>
    <n v="0"/>
    <s v="cod"/>
    <d v="2016-07-13T00:00:00"/>
    <s v="Valid"/>
    <n v="925"/>
    <n v="2016"/>
    <n v="7"/>
    <s v="2016-7"/>
    <d v="2023-07-16T00:00:00"/>
    <s v="FY17"/>
    <n v="1016"/>
  </r>
  <r>
    <n v="214137"/>
    <s v="complete"/>
    <x v="12"/>
    <s v="kcc_cool"/>
    <n v="180"/>
    <n v="1"/>
    <n v="180"/>
    <n v="100149431"/>
    <x v="1"/>
    <s v="R-PEW-104414"/>
    <n v="0"/>
    <s v="cashatdoorstep"/>
    <d v="2016-07-13T00:00:00"/>
    <s v="Net"/>
    <n v="180"/>
    <n v="2016"/>
    <n v="7"/>
    <s v="2016-7"/>
    <d v="2023-07-16T00:00:00"/>
    <s v="FY17"/>
    <n v="230"/>
  </r>
  <r>
    <n v="214138"/>
    <s v="complete"/>
    <x v="12"/>
    <s v="PC_1P SP CRW-006"/>
    <n v="150"/>
    <n v="1"/>
    <n v="150"/>
    <n v="100149432"/>
    <x v="6"/>
    <s v="R-FSD-52352"/>
    <n v="0"/>
    <s v="cod"/>
    <d v="2016-07-13T00:00:00"/>
    <s v="Net"/>
    <n v="150"/>
    <n v="2016"/>
    <n v="7"/>
    <s v="2016-7"/>
    <d v="2023-07-16T00:00:00"/>
    <s v="FY17"/>
    <n v="4"/>
  </r>
  <r>
    <n v="214139"/>
    <s v="complete"/>
    <x v="12"/>
    <s v="kcc_Buy 2 Frey Air Freshener &amp; Get 1 Kasual Body Spray Free"/>
    <n v="240"/>
    <n v="1"/>
    <n v="240"/>
    <n v="100149433"/>
    <x v="1"/>
    <s v="C-LHC-34292"/>
    <n v="0"/>
    <s v="cod"/>
    <d v="2016-07-13T00:00:00"/>
    <s v="Net"/>
    <n v="240"/>
    <n v="2016"/>
    <n v="7"/>
    <s v="2016-7"/>
    <d v="2023-07-16T00:00:00"/>
    <s v="FY17"/>
    <n v="261"/>
  </r>
  <r>
    <n v="214140"/>
    <s v="order_refunded"/>
    <x v="12"/>
    <s v="kcc_active"/>
    <n v="180"/>
    <n v="1"/>
    <n v="180"/>
    <n v="100149434"/>
    <x v="1"/>
    <s v="C-FSD-100822"/>
    <n v="0"/>
    <s v="cod"/>
    <d v="2016-07-13T00:00:00"/>
    <s v="Valid"/>
    <n v="180"/>
    <n v="2016"/>
    <n v="7"/>
    <s v="2016-7"/>
    <d v="2023-07-16T00:00:00"/>
    <s v="FY17"/>
    <n v="58"/>
  </r>
  <r>
    <n v="214141"/>
    <s v="order_refunded"/>
    <x v="12"/>
    <s v="Dany_Genius Tab G7 Metallica "/>
    <n v="6500"/>
    <n v="1"/>
    <n v="6500"/>
    <n v="100149435"/>
    <x v="3"/>
    <s v="C-KHE-34256"/>
    <n v="0"/>
    <s v="cod"/>
    <d v="2016-07-13T00:00:00"/>
    <s v="Valid"/>
    <n v="6500"/>
    <n v="2016"/>
    <n v="7"/>
    <s v="2016-7"/>
    <d v="2023-07-16T00:00:00"/>
    <s v="FY17"/>
    <n v="916"/>
  </r>
  <r>
    <n v="214142"/>
    <s v="complete"/>
    <x v="12"/>
    <s v="alpina_Juice Extractor SF-3008"/>
    <n v="4950"/>
    <n v="1"/>
    <n v="0"/>
    <n v="100149436"/>
    <x v="4"/>
    <s v="\N"/>
    <n v="0"/>
    <s v="productcredit"/>
    <d v="2016-07-13T00:00:00"/>
    <s v="Net"/>
    <n v="4950"/>
    <n v="2016"/>
    <n v="7"/>
    <s v="2016-7"/>
    <d v="2023-07-16T00:00:00"/>
    <s v="FY17"/>
    <n v="864"/>
  </r>
  <r>
    <n v="214143"/>
    <s v="canceled"/>
    <x v="12"/>
    <s v="kcc_Buy 2 Frey Air Freshener &amp; Get 1 Kasual Body Spray Free"/>
    <n v="240"/>
    <n v="1"/>
    <n v="240"/>
    <n v="100149437"/>
    <x v="1"/>
    <s v="\N"/>
    <n v="0"/>
    <s v="cod"/>
    <d v="2016-07-13T00:00:00"/>
    <s v="Gross"/>
    <n v="240"/>
    <n v="2016"/>
    <n v="7"/>
    <s v="2016-7"/>
    <d v="2023-07-16T00:00:00"/>
    <s v="FY17"/>
    <n v="1017"/>
  </r>
  <r>
    <n v="214144"/>
    <s v="canceled"/>
    <x v="12"/>
    <s v="b&amp;d_Chopper FX 350  "/>
    <n v="5800"/>
    <n v="1"/>
    <n v="5800"/>
    <n v="100149438"/>
    <x v="4"/>
    <s v="\N"/>
    <n v="0"/>
    <s v="cod"/>
    <d v="2016-07-13T00:00:00"/>
    <s v="Gross"/>
    <n v="5800"/>
    <n v="2016"/>
    <n v="7"/>
    <s v="2016-7"/>
    <d v="2023-07-16T00:00:00"/>
    <s v="FY17"/>
    <n v="1018"/>
  </r>
  <r>
    <n v="214145"/>
    <s v="complete"/>
    <x v="12"/>
    <s v="UK_Nan Khatai Original 360 Gms"/>
    <n v="200"/>
    <n v="1"/>
    <n v="520"/>
    <n v="100149439"/>
    <x v="2"/>
    <s v="R-PEW-41424"/>
    <n v="0"/>
    <s v="cashatdoorstep"/>
    <d v="2016-07-13T00:00:00"/>
    <s v="Net"/>
    <n v="200"/>
    <n v="2016"/>
    <n v="7"/>
    <s v="2016-7"/>
    <d v="2023-07-16T00:00:00"/>
    <s v="FY17"/>
    <n v="42"/>
  </r>
  <r>
    <n v="214146"/>
    <s v="complete"/>
    <x v="12"/>
    <s v="RS_Sohan Halwa Tin"/>
    <n v="320"/>
    <n v="1"/>
    <n v="520"/>
    <n v="100149439"/>
    <x v="2"/>
    <s v="R-PEW-41424"/>
    <n v="0"/>
    <s v="cashatdoorstep"/>
    <d v="2016-07-13T00:00:00"/>
    <s v="Net"/>
    <n v="320"/>
    <n v="2016"/>
    <n v="7"/>
    <s v="2016-7"/>
    <d v="2023-07-16T00:00:00"/>
    <s v="FY17"/>
    <n v="42"/>
  </r>
  <r>
    <n v="214147"/>
    <s v="refund"/>
    <x v="12"/>
    <s v="CK_730-Vest-Large"/>
    <n v="174"/>
    <n v="2"/>
    <n v="348"/>
    <n v="100149440"/>
    <x v="6"/>
    <s v="\N"/>
    <n v="0"/>
    <s v="cod"/>
    <d v="2016-07-13T00:00:00"/>
    <s v="Valid"/>
    <n v="348"/>
    <n v="2016"/>
    <n v="7"/>
    <s v="2016-7"/>
    <d v="2023-07-16T00:00:00"/>
    <s v="FY17"/>
    <n v="1019"/>
  </r>
  <r>
    <n v="214149"/>
    <s v="refund"/>
    <x v="12"/>
    <s v="CK_530-Underwear-Large"/>
    <n v="174"/>
    <n v="1"/>
    <n v="174"/>
    <n v="100149441"/>
    <x v="6"/>
    <s v="\N"/>
    <n v="0"/>
    <s v="cod"/>
    <d v="2016-07-13T00:00:00"/>
    <s v="Valid"/>
    <n v="174"/>
    <n v="2016"/>
    <n v="7"/>
    <s v="2016-7"/>
    <d v="2023-07-16T00:00:00"/>
    <s v="FY17"/>
    <n v="1019"/>
  </r>
  <r>
    <n v="214151"/>
    <s v="canceled"/>
    <x v="12"/>
    <s v="amnaismail_AIL-383-A"/>
    <n v="2995"/>
    <n v="1"/>
    <n v="2995"/>
    <n v="100149442"/>
    <x v="0"/>
    <s v="\N"/>
    <n v="0"/>
    <s v="cod"/>
    <d v="2016-07-13T00:00:00"/>
    <s v="Gross"/>
    <n v="2995"/>
    <n v="2016"/>
    <n v="7"/>
    <s v="2016-7"/>
    <d v="2023-07-16T00:00:00"/>
    <s v="FY17"/>
    <n v="1020"/>
  </r>
  <r>
    <n v="214152"/>
    <s v="complete"/>
    <x v="12"/>
    <s v="Al Muhafiz Sohan Halwa Cashew"/>
    <n v="570"/>
    <n v="1"/>
    <n v="570"/>
    <n v="100149443"/>
    <x v="2"/>
    <s v="R-PEW-41424"/>
    <n v="0"/>
    <s v="cashatdoorstep"/>
    <d v="2016-07-13T00:00:00"/>
    <s v="Net"/>
    <n v="570"/>
    <n v="2016"/>
    <n v="7"/>
    <s v="2016-7"/>
    <d v="2023-07-16T00:00:00"/>
    <s v="FY17"/>
    <n v="42"/>
  </r>
  <r>
    <n v="214153"/>
    <s v="complete"/>
    <x v="12"/>
    <s v="Paramount_9789694949697"/>
    <n v="395"/>
    <n v="1"/>
    <n v="395"/>
    <n v="100149444"/>
    <x v="15"/>
    <s v="C-PEW-104656"/>
    <n v="0"/>
    <s v="cod"/>
    <d v="2016-07-13T00:00:00"/>
    <s v="Net"/>
    <n v="395"/>
    <n v="2016"/>
    <n v="7"/>
    <s v="2016-7"/>
    <d v="2023-07-16T00:00:00"/>
    <s v="FY17"/>
    <n v="1021"/>
  </r>
  <r>
    <n v="214154"/>
    <s v="complete"/>
    <x v="12"/>
    <s v="Audionic_B-880"/>
    <n v="1375"/>
    <n v="1"/>
    <n v="1375"/>
    <n v="100149445"/>
    <x v="11"/>
    <s v="\N"/>
    <n v="0"/>
    <s v="cod"/>
    <d v="2016-07-13T00:00:00"/>
    <s v="Net"/>
    <n v="1375"/>
    <n v="2016"/>
    <n v="7"/>
    <s v="2016-7"/>
    <d v="2023-07-16T00:00:00"/>
    <s v="FY17"/>
    <n v="1022"/>
  </r>
  <r>
    <n v="214155"/>
    <s v="complete"/>
    <x v="12"/>
    <s v="UC_Charcoal -tt-XL"/>
    <n v="699"/>
    <n v="1"/>
    <n v="699"/>
    <n v="100149446"/>
    <x v="6"/>
    <s v="R-Guj-51944"/>
    <n v="0"/>
    <s v="cod"/>
    <d v="2016-07-13T00:00:00"/>
    <s v="Net"/>
    <n v="699"/>
    <n v="2016"/>
    <n v="7"/>
    <s v="2016-7"/>
    <d v="2023-07-16T00:00:00"/>
    <s v="FY17"/>
    <n v="806"/>
  </r>
  <r>
    <n v="214157"/>
    <s v="complete"/>
    <x v="12"/>
    <s v="UC_Purple Plain Polo-L"/>
    <n v="650"/>
    <n v="1"/>
    <n v="650"/>
    <n v="100149447"/>
    <x v="6"/>
    <s v="R-Guj-51944"/>
    <n v="0"/>
    <s v="cod"/>
    <d v="2016-07-13T00:00:00"/>
    <s v="Net"/>
    <n v="650"/>
    <n v="2016"/>
    <n v="7"/>
    <s v="2016-7"/>
    <d v="2023-07-16T00:00:00"/>
    <s v="FY17"/>
    <n v="806"/>
  </r>
  <r>
    <n v="214159"/>
    <s v="complete"/>
    <x v="12"/>
    <s v="Al-Bakio_1A178"/>
    <n v="180"/>
    <n v="1"/>
    <n v="180"/>
    <n v="100149448"/>
    <x v="15"/>
    <s v="\N"/>
    <n v="0"/>
    <s v="cod"/>
    <d v="2016-07-13T00:00:00"/>
    <s v="Net"/>
    <n v="180"/>
    <n v="2016"/>
    <n v="7"/>
    <s v="2016-7"/>
    <d v="2023-07-16T00:00:00"/>
    <s v="FY17"/>
    <n v="652"/>
  </r>
  <r>
    <n v="214160"/>
    <s v="canceled"/>
    <x v="12"/>
    <s v="b&amp;d_Chopper FX 350  "/>
    <n v="5800"/>
    <n v="1"/>
    <n v="5800"/>
    <n v="100149449"/>
    <x v="4"/>
    <s v="\N"/>
    <n v="0"/>
    <s v="cod"/>
    <d v="2016-07-13T00:00:00"/>
    <s v="Gross"/>
    <n v="5800"/>
    <n v="2016"/>
    <n v="7"/>
    <s v="2016-7"/>
    <d v="2023-07-16T00:00:00"/>
    <s v="FY17"/>
    <n v="1018"/>
  </r>
  <r>
    <n v="214161"/>
    <s v="complete"/>
    <x v="12"/>
    <s v="infinix_Zero 3 X552 Gold"/>
    <n v="20900"/>
    <n v="1"/>
    <n v="20900"/>
    <n v="100149450"/>
    <x v="3"/>
    <s v="\N"/>
    <n v="0"/>
    <s v="cod"/>
    <d v="2016-07-13T00:00:00"/>
    <s v="Net"/>
    <n v="20900"/>
    <n v="2016"/>
    <n v="7"/>
    <s v="2016-7"/>
    <d v="2023-07-16T00:00:00"/>
    <s v="FY17"/>
    <n v="1023"/>
  </r>
  <r>
    <n v="214162"/>
    <s v="complete"/>
    <x v="12"/>
    <s v="qzs_QZS-026-Medium"/>
    <n v="899"/>
    <n v="1"/>
    <n v="899"/>
    <n v="100149451"/>
    <x v="6"/>
    <s v="\N"/>
    <n v="0"/>
    <s v="cod"/>
    <d v="2016-07-13T00:00:00"/>
    <s v="Net"/>
    <n v="899"/>
    <n v="2016"/>
    <n v="7"/>
    <s v="2016-7"/>
    <d v="2023-07-16T00:00:00"/>
    <s v="FY17"/>
    <n v="1024"/>
  </r>
  <r>
    <n v="214164"/>
    <s v="complete"/>
    <x v="12"/>
    <s v="Audionic6-954217-514581"/>
    <n v="675"/>
    <n v="1"/>
    <n v="675"/>
    <n v="100149452"/>
    <x v="11"/>
    <s v="\N"/>
    <n v="0"/>
    <s v="cod"/>
    <d v="2016-07-13T00:00:00"/>
    <s v="Net"/>
    <n v="675"/>
    <n v="2016"/>
    <n v="7"/>
    <s v="2016-7"/>
    <d v="2023-07-16T00:00:00"/>
    <s v="FY17"/>
    <n v="746"/>
  </r>
  <r>
    <n v="214165"/>
    <s v="order_refunded"/>
    <x v="12"/>
    <s v="ashbroe_ABLW-160"/>
    <n v="435"/>
    <n v="1"/>
    <n v="1015"/>
    <n v="100149453"/>
    <x v="0"/>
    <n v="80702"/>
    <n v="0"/>
    <s v="cod"/>
    <d v="2016-07-13T00:00:00"/>
    <s v="Valid"/>
    <n v="435"/>
    <n v="2016"/>
    <n v="7"/>
    <s v="2016-7"/>
    <d v="2023-07-16T00:00:00"/>
    <s v="FY17"/>
    <n v="241"/>
  </r>
  <r>
    <n v="214166"/>
    <s v="order_refunded"/>
    <x v="12"/>
    <s v="ashbroe_ABGW-130"/>
    <n v="580"/>
    <n v="1"/>
    <n v="1015"/>
    <n v="100149453"/>
    <x v="6"/>
    <n v="80702"/>
    <n v="0"/>
    <s v="cod"/>
    <d v="2016-07-13T00:00:00"/>
    <s v="Valid"/>
    <n v="580"/>
    <n v="2016"/>
    <n v="7"/>
    <s v="2016-7"/>
    <d v="2023-07-16T00:00:00"/>
    <s v="FY17"/>
    <n v="241"/>
  </r>
  <r>
    <n v="214167"/>
    <s v="order_refunded"/>
    <x v="12"/>
    <s v="ashbroe_ABGW-130"/>
    <n v="580"/>
    <n v="1"/>
    <n v="580"/>
    <n v="100149454"/>
    <x v="6"/>
    <n v="80702"/>
    <n v="0"/>
    <s v="cod"/>
    <d v="2016-07-13T00:00:00"/>
    <s v="Valid"/>
    <n v="580"/>
    <n v="2016"/>
    <n v="7"/>
    <s v="2016-7"/>
    <d v="2023-07-16T00:00:00"/>
    <s v="FY17"/>
    <n v="241"/>
  </r>
  <r>
    <n v="214168"/>
    <s v="complete"/>
    <x v="12"/>
    <s v="UK_ Namkino Lajawab Mix 200 Gms"/>
    <n v="80"/>
    <n v="1"/>
    <n v="80"/>
    <n v="100149455"/>
    <x v="2"/>
    <s v="\N"/>
    <n v="0"/>
    <s v="cod"/>
    <d v="2016-07-13T00:00:00"/>
    <s v="Net"/>
    <n v="80"/>
    <n v="2016"/>
    <n v="7"/>
    <s v="2016-7"/>
    <d v="2023-07-16T00:00:00"/>
    <s v="FY17"/>
    <n v="1025"/>
  </r>
  <r>
    <n v="214170"/>
    <s v="order_refunded"/>
    <x v="12"/>
    <s v="FV_bmk-320-32"/>
    <n v="2600"/>
    <n v="1"/>
    <n v="2600"/>
    <n v="100149457"/>
    <x v="6"/>
    <s v="R-PEW-41424"/>
    <n v="0"/>
    <s v="cod"/>
    <d v="2016-07-13T00:00:00"/>
    <s v="Valid"/>
    <n v="2600"/>
    <n v="2016"/>
    <n v="7"/>
    <s v="2016-7"/>
    <d v="2023-07-16T00:00:00"/>
    <s v="FY17"/>
    <n v="42"/>
  </r>
  <r>
    <n v="214169"/>
    <s v="complete"/>
    <x v="12"/>
    <s v="kcc_Buy 2 Frey Air Freshener &amp; Get 1 Kasual Body Spray Free"/>
    <n v="240"/>
    <n v="1"/>
    <n v="240"/>
    <n v="100149456"/>
    <x v="1"/>
    <s v="C-LHC-30667"/>
    <n v="0"/>
    <s v="cod"/>
    <d v="2016-07-13T00:00:00"/>
    <s v="Net"/>
    <n v="240"/>
    <n v="2016"/>
    <n v="7"/>
    <s v="2016-7"/>
    <d v="2023-07-16T00:00:00"/>
    <s v="FY17"/>
    <n v="1026"/>
  </r>
  <r>
    <n v="214172"/>
    <s v="complete"/>
    <x v="12"/>
    <s v="kcc_Buy 2 Frey Air Freshener &amp; Get 1 Kasual Body Spray Free"/>
    <n v="240"/>
    <n v="1"/>
    <n v="240"/>
    <n v="100149458"/>
    <x v="1"/>
    <s v="C-LHC-30404"/>
    <n v="0"/>
    <s v="cod"/>
    <d v="2016-07-13T00:00:00"/>
    <s v="Net"/>
    <n v="240"/>
    <n v="2016"/>
    <n v="7"/>
    <s v="2016-7"/>
    <d v="2023-07-16T00:00:00"/>
    <s v="FY17"/>
    <n v="163"/>
  </r>
  <r>
    <n v="214173"/>
    <s v="complete"/>
    <x v="12"/>
    <s v="kcc_Buy 2 Frey Air Freshener &amp; Get 1 Kasual Body Spray Free"/>
    <n v="240"/>
    <n v="1"/>
    <n v="240"/>
    <n v="100149459"/>
    <x v="1"/>
    <s v="C-LHC-30404"/>
    <n v="0"/>
    <s v="cod"/>
    <d v="2016-07-13T00:00:00"/>
    <s v="Net"/>
    <n v="240"/>
    <n v="2016"/>
    <n v="7"/>
    <s v="2016-7"/>
    <d v="2023-07-16T00:00:00"/>
    <s v="FY17"/>
    <n v="163"/>
  </r>
  <r>
    <n v="214174"/>
    <s v="complete"/>
    <x v="12"/>
    <s v="kcc_Buy 2 Frey Air Freshener &amp; Get 1 Kasual Body Spray Free"/>
    <n v="240"/>
    <n v="1"/>
    <n v="240"/>
    <n v="100149460"/>
    <x v="1"/>
    <s v="R-PEW-104414"/>
    <n v="0"/>
    <s v="cashatdoorstep"/>
    <d v="2016-07-13T00:00:00"/>
    <s v="Net"/>
    <n v="240"/>
    <n v="2016"/>
    <n v="7"/>
    <s v="2016-7"/>
    <d v="2023-07-16T00:00:00"/>
    <s v="FY17"/>
    <n v="230"/>
  </r>
  <r>
    <n v="214175"/>
    <s v="canceled"/>
    <x v="12"/>
    <s v="kreations_VN 10-M"/>
    <n v="1950"/>
    <n v="1"/>
    <n v="1950"/>
    <n v="100149461"/>
    <x v="0"/>
    <s v="\N"/>
    <n v="0"/>
    <s v="cod"/>
    <d v="2016-07-13T00:00:00"/>
    <s v="Gross"/>
    <n v="1950"/>
    <n v="2016"/>
    <n v="7"/>
    <s v="2016-7"/>
    <d v="2023-07-16T00:00:00"/>
    <s v="FY17"/>
    <n v="1027"/>
  </r>
  <r>
    <n v="214177"/>
    <s v="complete"/>
    <x v="12"/>
    <s v="kcc_glamour deal"/>
    <n v="320"/>
    <n v="1"/>
    <n v="320"/>
    <n v="100149462"/>
    <x v="1"/>
    <s v="R-PEW-104414"/>
    <n v="0"/>
    <s v="cashatdoorstep"/>
    <d v="2016-07-13T00:00:00"/>
    <s v="Net"/>
    <n v="320"/>
    <n v="2016"/>
    <n v="7"/>
    <s v="2016-7"/>
    <d v="2023-07-16T00:00:00"/>
    <s v="FY17"/>
    <n v="230"/>
  </r>
  <r>
    <n v="214178"/>
    <s v="order_refunded"/>
    <x v="12"/>
    <s v="Veet_4"/>
    <n v="165"/>
    <n v="1"/>
    <n v="165"/>
    <n v="100149463"/>
    <x v="1"/>
    <s v="\N"/>
    <n v="0"/>
    <s v="cod"/>
    <d v="2016-07-13T00:00:00"/>
    <s v="Valid"/>
    <n v="165"/>
    <n v="2016"/>
    <n v="7"/>
    <s v="2016-7"/>
    <d v="2023-07-16T00:00:00"/>
    <s v="FY17"/>
    <n v="21"/>
  </r>
  <r>
    <n v="214179"/>
    <s v="order_refunded"/>
    <x v="12"/>
    <s v="Veet_1"/>
    <n v="165"/>
    <n v="1"/>
    <n v="165"/>
    <n v="100149463"/>
    <x v="1"/>
    <s v="\N"/>
    <n v="0"/>
    <s v="cod"/>
    <d v="2016-07-13T00:00:00"/>
    <s v="Valid"/>
    <n v="165"/>
    <n v="2016"/>
    <n v="7"/>
    <s v="2016-7"/>
    <d v="2023-07-16T00:00:00"/>
    <s v="FY17"/>
    <n v="21"/>
  </r>
  <r>
    <n v="214180"/>
    <s v="canceled"/>
    <x v="12"/>
    <s v="cr_DATES WITH CASHEW-400 GM"/>
    <n v="420"/>
    <n v="1"/>
    <n v="420"/>
    <n v="100149464"/>
    <x v="2"/>
    <s v="\N"/>
    <n v="0"/>
    <s v="ublcreditcard"/>
    <d v="2016-07-13T00:00:00"/>
    <s v="Gross"/>
    <n v="420"/>
    <n v="2016"/>
    <n v="7"/>
    <s v="2016-7"/>
    <d v="2023-07-16T00:00:00"/>
    <s v="FY17"/>
    <n v="1028"/>
  </r>
  <r>
    <n v="214181"/>
    <s v="complete"/>
    <x v="12"/>
    <s v="kcc_cool"/>
    <n v="180"/>
    <n v="1"/>
    <n v="180"/>
    <n v="100149465"/>
    <x v="1"/>
    <s v="C-KHIW-30222"/>
    <n v="0"/>
    <s v="cod"/>
    <d v="2016-07-13T00:00:00"/>
    <s v="Net"/>
    <n v="180"/>
    <n v="2016"/>
    <n v="7"/>
    <s v="2016-7"/>
    <d v="2023-07-16T00:00:00"/>
    <s v="FY17"/>
    <n v="820"/>
  </r>
  <r>
    <n v="214182"/>
    <s v="complete"/>
    <x v="12"/>
    <s v="Al Muhafiz Sohan Halwa Cashew"/>
    <n v="570"/>
    <n v="1"/>
    <n v="570"/>
    <n v="100149466"/>
    <x v="2"/>
    <s v="R-PEW-50644"/>
    <n v="0"/>
    <s v="cashatdoorstep"/>
    <d v="2016-07-13T00:00:00"/>
    <s v="Net"/>
    <n v="570"/>
    <n v="2016"/>
    <n v="7"/>
    <s v="2016-7"/>
    <d v="2023-07-16T00:00:00"/>
    <s v="FY17"/>
    <n v="86"/>
  </r>
  <r>
    <n v="214183"/>
    <s v="canceled"/>
    <x v="12"/>
    <s v="Bold_Fresh"/>
    <n v="299"/>
    <n v="1"/>
    <n v="299"/>
    <n v="100149467"/>
    <x v="1"/>
    <s v="\N"/>
    <n v="0"/>
    <s v="cod"/>
    <d v="2016-07-13T00:00:00"/>
    <s v="Gross"/>
    <n v="299"/>
    <n v="2016"/>
    <n v="7"/>
    <s v="2016-7"/>
    <d v="2023-07-16T00:00:00"/>
    <s v="FY17"/>
    <n v="1029"/>
  </r>
  <r>
    <n v="214184"/>
    <s v="complete"/>
    <x v="12"/>
    <s v="qzs_Green And Grey Stylish T-Shirt"/>
    <n v="895"/>
    <n v="1"/>
    <n v="895"/>
    <n v="100149468"/>
    <x v="6"/>
    <s v="\N"/>
    <n v="0"/>
    <s v="cod"/>
    <d v="2016-07-13T00:00:00"/>
    <s v="Net"/>
    <n v="895"/>
    <n v="2016"/>
    <n v="7"/>
    <s v="2016-7"/>
    <d v="2023-07-16T00:00:00"/>
    <s v="FY17"/>
    <n v="1024"/>
  </r>
  <r>
    <n v="214185"/>
    <s v="canceled"/>
    <x v="12"/>
    <s v="gree_18LM4"/>
    <n v="54080"/>
    <n v="1"/>
    <n v="54080"/>
    <n v="100149469"/>
    <x v="4"/>
    <s v="R-isb-57478"/>
    <n v="0"/>
    <s v="cod"/>
    <d v="2016-07-13T00:00:00"/>
    <s v="Gross"/>
    <n v="54080"/>
    <n v="2016"/>
    <n v="7"/>
    <s v="2016-7"/>
    <d v="2023-07-16T00:00:00"/>
    <s v="FY17"/>
    <n v="101"/>
  </r>
  <r>
    <n v="214186"/>
    <s v="order_refunded"/>
    <x v="12"/>
    <s v="ajmery_BAT-3-L"/>
    <n v="999"/>
    <n v="1"/>
    <n v="999"/>
    <n v="100149470"/>
    <x v="6"/>
    <s v="R-Guj-51944"/>
    <n v="0"/>
    <s v="cod"/>
    <d v="2016-07-13T00:00:00"/>
    <s v="Valid"/>
    <n v="999"/>
    <n v="2016"/>
    <n v="7"/>
    <s v="2016-7"/>
    <d v="2023-07-16T00:00:00"/>
    <s v="FY17"/>
    <n v="806"/>
  </r>
  <r>
    <n v="214188"/>
    <s v="complete"/>
    <x v="12"/>
    <s v="JBS_TAT-212"/>
    <n v="2260"/>
    <n v="1"/>
    <n v="3134"/>
    <n v="100149471"/>
    <x v="5"/>
    <s v="\N"/>
    <n v="0"/>
    <s v="cod"/>
    <d v="2016-07-13T00:00:00"/>
    <s v="Net"/>
    <n v="2260"/>
    <n v="2016"/>
    <n v="7"/>
    <s v="2016-7"/>
    <d v="2023-07-16T00:00:00"/>
    <s v="FY17"/>
    <n v="1030"/>
  </r>
  <r>
    <n v="214189"/>
    <s v="complete"/>
    <x v="12"/>
    <s v="Fpakistan_FP010"/>
    <n v="874"/>
    <n v="1"/>
    <n v="3134"/>
    <n v="100149471"/>
    <x v="5"/>
    <s v="\N"/>
    <n v="0"/>
    <s v="cod"/>
    <d v="2016-07-13T00:00:00"/>
    <s v="Net"/>
    <n v="874"/>
    <n v="2016"/>
    <n v="7"/>
    <s v="2016-7"/>
    <d v="2023-07-16T00:00:00"/>
    <s v="FY17"/>
    <n v="1030"/>
  </r>
  <r>
    <n v="214190"/>
    <s v="refund"/>
    <x v="12"/>
    <s v="sputnik_886/2M-9"/>
    <n v="2500"/>
    <n v="1"/>
    <n v="2500"/>
    <n v="100149472"/>
    <x v="6"/>
    <s v="R-isb-57478"/>
    <n v="0"/>
    <s v="cod"/>
    <d v="2016-07-13T00:00:00"/>
    <s v="Valid"/>
    <n v="2500"/>
    <n v="2016"/>
    <n v="7"/>
    <s v="2016-7"/>
    <d v="2023-07-16T00:00:00"/>
    <s v="FY17"/>
    <n v="101"/>
  </r>
  <r>
    <n v="214192"/>
    <s v="complete"/>
    <x v="12"/>
    <s v="Al Muhafiz Sohan Halwa Walnut"/>
    <n v="510"/>
    <n v="1"/>
    <n v="510"/>
    <n v="100149473"/>
    <x v="2"/>
    <s v="R-PEW-50644"/>
    <n v="0"/>
    <s v="cod"/>
    <d v="2016-07-13T00:00:00"/>
    <s v="Net"/>
    <n v="510"/>
    <n v="2016"/>
    <n v="7"/>
    <s v="2016-7"/>
    <d v="2023-07-16T00:00:00"/>
    <s v="FY17"/>
    <n v="86"/>
  </r>
  <r>
    <n v="214194"/>
    <s v="complete"/>
    <x v="12"/>
    <s v="RS_Double Delight"/>
    <n v="380"/>
    <n v="1"/>
    <n v="670"/>
    <n v="100149475"/>
    <x v="2"/>
    <s v="\N"/>
    <n v="0"/>
    <s v="cod"/>
    <d v="2016-07-13T00:00:00"/>
    <s v="Net"/>
    <n v="380"/>
    <n v="2016"/>
    <n v="7"/>
    <s v="2016-7"/>
    <d v="2023-07-16T00:00:00"/>
    <s v="FY17"/>
    <n v="1031"/>
  </r>
  <r>
    <n v="214195"/>
    <s v="complete"/>
    <x v="12"/>
    <s v="RS_Habshi Halwa Tin"/>
    <n v="290"/>
    <n v="1"/>
    <n v="670"/>
    <n v="100149475"/>
    <x v="2"/>
    <s v="\N"/>
    <n v="0"/>
    <s v="cod"/>
    <d v="2016-07-13T00:00:00"/>
    <s v="Net"/>
    <n v="290"/>
    <n v="2016"/>
    <n v="7"/>
    <s v="2016-7"/>
    <d v="2023-07-16T00:00:00"/>
    <s v="FY17"/>
    <n v="1031"/>
  </r>
  <r>
    <n v="214193"/>
    <s v="complete"/>
    <x v="12"/>
    <s v="samsung_EP-TA20P_46"/>
    <n v="1490"/>
    <n v="1"/>
    <n v="1490"/>
    <n v="100149474"/>
    <x v="3"/>
    <s v="\N"/>
    <n v="0"/>
    <s v="cod"/>
    <d v="2016-07-13T00:00:00"/>
    <s v="Net"/>
    <n v="1490"/>
    <n v="2016"/>
    <n v="7"/>
    <s v="2016-7"/>
    <d v="2023-07-16T00:00:00"/>
    <s v="FY17"/>
    <n v="669"/>
  </r>
  <r>
    <n v="214196"/>
    <s v="complete"/>
    <x v="12"/>
    <s v="rub_Yunteng_YT-1299"/>
    <n v="1299"/>
    <n v="1"/>
    <n v="1299"/>
    <n v="100149476"/>
    <x v="3"/>
    <s v="\N"/>
    <n v="0"/>
    <s v="cod"/>
    <d v="2016-07-13T00:00:00"/>
    <s v="Net"/>
    <n v="1299"/>
    <n v="2016"/>
    <n v="7"/>
    <s v="2016-7"/>
    <d v="2023-07-16T00:00:00"/>
    <s v="FY17"/>
    <n v="232"/>
  </r>
  <r>
    <n v="214197"/>
    <s v="complete"/>
    <x v="12"/>
    <s v="Royal_Energy saver Fan 56 New Model"/>
    <n v="3900"/>
    <n v="4"/>
    <n v="17800"/>
    <n v="100149477"/>
    <x v="4"/>
    <s v="\N"/>
    <n v="0"/>
    <s v="cod"/>
    <d v="2016-07-13T00:00:00"/>
    <s v="Net"/>
    <n v="15600"/>
    <n v="2016"/>
    <n v="7"/>
    <s v="2016-7"/>
    <d v="2023-07-16T00:00:00"/>
    <s v="FY17"/>
    <n v="749"/>
  </r>
  <r>
    <n v="214198"/>
    <s v="complete"/>
    <x v="12"/>
    <s v="Al Muhafiz Sohan Halwa Walnut"/>
    <n v="510"/>
    <n v="1"/>
    <n v="17800"/>
    <n v="100149477"/>
    <x v="2"/>
    <s v="\N"/>
    <n v="0"/>
    <s v="cod"/>
    <d v="2016-07-13T00:00:00"/>
    <s v="Net"/>
    <n v="510"/>
    <n v="2016"/>
    <n v="7"/>
    <s v="2016-7"/>
    <d v="2023-07-16T00:00:00"/>
    <s v="FY17"/>
    <n v="749"/>
  </r>
  <r>
    <n v="214199"/>
    <s v="complete"/>
    <x v="12"/>
    <s v="Al Muhafiz Sohan Halwa Cashew"/>
    <n v="570"/>
    <n v="1"/>
    <n v="17800"/>
    <n v="100149477"/>
    <x v="2"/>
    <s v="\N"/>
    <n v="0"/>
    <s v="cod"/>
    <d v="2016-07-13T00:00:00"/>
    <s v="Net"/>
    <n v="570"/>
    <n v="2016"/>
    <n v="7"/>
    <s v="2016-7"/>
    <d v="2023-07-16T00:00:00"/>
    <s v="FY17"/>
    <n v="749"/>
  </r>
  <r>
    <n v="214200"/>
    <s v="complete"/>
    <x v="12"/>
    <s v="RS_Sohan Halwa_Tin-1000 GM"/>
    <n v="640"/>
    <n v="1"/>
    <n v="17800"/>
    <n v="100149477"/>
    <x v="2"/>
    <s v="\N"/>
    <n v="0"/>
    <s v="cod"/>
    <d v="2016-07-13T00:00:00"/>
    <s v="Net"/>
    <n v="640"/>
    <n v="2016"/>
    <n v="7"/>
    <s v="2016-7"/>
    <d v="2023-07-16T00:00:00"/>
    <s v="FY17"/>
    <n v="749"/>
  </r>
  <r>
    <n v="214202"/>
    <s v="complete"/>
    <x v="12"/>
    <s v="RS_Habshi Halwa Tin"/>
    <n v="290"/>
    <n v="1"/>
    <n v="17800"/>
    <n v="100149477"/>
    <x v="2"/>
    <s v="\N"/>
    <n v="0"/>
    <s v="cod"/>
    <d v="2016-07-13T00:00:00"/>
    <s v="Net"/>
    <n v="290"/>
    <n v="2016"/>
    <n v="7"/>
    <s v="2016-7"/>
    <d v="2023-07-16T00:00:00"/>
    <s v="FY17"/>
    <n v="749"/>
  </r>
  <r>
    <n v="214203"/>
    <s v="complete"/>
    <x v="12"/>
    <s v="RS_cake rusk"/>
    <n v="190"/>
    <n v="1"/>
    <n v="17800"/>
    <n v="100149477"/>
    <x v="2"/>
    <s v="\N"/>
    <n v="0"/>
    <s v="cod"/>
    <d v="2016-07-13T00:00:00"/>
    <s v="Net"/>
    <n v="190"/>
    <n v="2016"/>
    <n v="7"/>
    <s v="2016-7"/>
    <d v="2023-07-16T00:00:00"/>
    <s v="FY17"/>
    <n v="749"/>
  </r>
  <r>
    <n v="214204"/>
    <s v="complete"/>
    <x v="12"/>
    <s v="sstop_3dcreenwithspeakers"/>
    <n v="995"/>
    <n v="1"/>
    <n v="1505"/>
    <n v="100149478"/>
    <x v="11"/>
    <s v="\N"/>
    <n v="0"/>
    <s v="cod"/>
    <d v="2016-07-13T00:00:00"/>
    <s v="Net"/>
    <n v="995"/>
    <n v="2016"/>
    <n v="7"/>
    <s v="2016-7"/>
    <d v="2023-07-16T00:00:00"/>
    <s v="FY17"/>
    <n v="1031"/>
  </r>
  <r>
    <n v="214205"/>
    <s v="complete"/>
    <x v="12"/>
    <s v="sstop_3mcable"/>
    <n v="510"/>
    <n v="1"/>
    <n v="1505"/>
    <n v="100149478"/>
    <x v="3"/>
    <s v="\N"/>
    <n v="0"/>
    <s v="cod"/>
    <d v="2016-07-13T00:00:00"/>
    <s v="Net"/>
    <n v="510"/>
    <n v="2016"/>
    <n v="7"/>
    <s v="2016-7"/>
    <d v="2023-07-16T00:00:00"/>
    <s v="FY17"/>
    <n v="1031"/>
  </r>
  <r>
    <n v="214207"/>
    <s v="canceled"/>
    <x v="12"/>
    <s v="Elan_W-M020"/>
    <n v="1150"/>
    <n v="1"/>
    <n v="1150"/>
    <n v="100149480"/>
    <x v="0"/>
    <s v="\N"/>
    <n v="0"/>
    <s v="cod"/>
    <d v="2016-07-13T00:00:00"/>
    <s v="Gross"/>
    <n v="1150"/>
    <n v="2016"/>
    <n v="7"/>
    <s v="2016-7"/>
    <d v="2023-07-16T00:00:00"/>
    <s v="FY17"/>
    <n v="1032"/>
  </r>
  <r>
    <n v="214206"/>
    <s v="order_refunded"/>
    <x v="12"/>
    <s v="Samsung E1282 Duos"/>
    <n v="3300"/>
    <n v="1"/>
    <n v="3300"/>
    <n v="100149479"/>
    <x v="3"/>
    <s v="\N"/>
    <n v="0"/>
    <s v="cod"/>
    <d v="2016-07-13T00:00:00"/>
    <s v="Valid"/>
    <n v="3300"/>
    <n v="2016"/>
    <n v="7"/>
    <s v="2016-7"/>
    <d v="2023-07-16T00:00:00"/>
    <s v="FY17"/>
    <n v="1033"/>
  </r>
  <r>
    <n v="214208"/>
    <s v="order_refunded"/>
    <x v="12"/>
    <s v="Veet_4"/>
    <n v="165"/>
    <n v="1"/>
    <n v="165"/>
    <n v="100149481"/>
    <x v="1"/>
    <s v="\N"/>
    <n v="0"/>
    <s v="cod"/>
    <d v="2016-07-13T00:00:00"/>
    <s v="Valid"/>
    <n v="165"/>
    <n v="2016"/>
    <n v="7"/>
    <s v="2016-7"/>
    <d v="2023-07-16T00:00:00"/>
    <s v="FY17"/>
    <n v="1034"/>
  </r>
  <r>
    <n v="214209"/>
    <s v="complete"/>
    <x v="12"/>
    <s v="Dany_Powerbank Pb- 41"/>
    <n v="1050"/>
    <n v="1"/>
    <n v="435"/>
    <n v="100149482"/>
    <x v="3"/>
    <s v="\N"/>
    <n v="0"/>
    <s v="cod"/>
    <d v="2016-07-13T00:00:00"/>
    <s v="Net"/>
    <n v="1050"/>
    <n v="2016"/>
    <n v="7"/>
    <s v="2016-7"/>
    <d v="2023-07-16T00:00:00"/>
    <s v="FY17"/>
    <n v="1035"/>
  </r>
  <r>
    <n v="214210"/>
    <s v="complete"/>
    <x v="12"/>
    <s v="kcc_glamour deal"/>
    <n v="320"/>
    <n v="1"/>
    <n v="320"/>
    <n v="100149483"/>
    <x v="1"/>
    <s v="\N"/>
    <n v="0"/>
    <s v="cod"/>
    <d v="2016-07-13T00:00:00"/>
    <s v="Net"/>
    <n v="320"/>
    <n v="2016"/>
    <n v="7"/>
    <s v="2016-7"/>
    <d v="2023-07-16T00:00:00"/>
    <s v="FY17"/>
    <n v="1036"/>
  </r>
  <r>
    <n v="214211"/>
    <s v="complete"/>
    <x v="12"/>
    <s v="Audionic6-954217-514581"/>
    <n v="675"/>
    <n v="1"/>
    <n v="675"/>
    <n v="100149484"/>
    <x v="11"/>
    <s v="\N"/>
    <n v="0"/>
    <s v="cod"/>
    <d v="2016-07-13T00:00:00"/>
    <s v="Net"/>
    <n v="675"/>
    <n v="2016"/>
    <n v="7"/>
    <s v="2016-7"/>
    <d v="2023-07-16T00:00:00"/>
    <s v="FY17"/>
    <n v="404"/>
  </r>
  <r>
    <n v="214212"/>
    <s v="complete"/>
    <x v="12"/>
    <s v="Al Muhafiz Sohan Halwa Walnut"/>
    <n v="510"/>
    <n v="1"/>
    <n v="510"/>
    <n v="100149485"/>
    <x v="2"/>
    <s v="\N"/>
    <n v="0"/>
    <s v="cod"/>
    <d v="2016-07-13T00:00:00"/>
    <s v="Net"/>
    <n v="510"/>
    <n v="2016"/>
    <n v="7"/>
    <s v="2016-7"/>
    <d v="2023-07-16T00:00:00"/>
    <s v="FY17"/>
    <n v="1037"/>
  </r>
  <r>
    <n v="214213"/>
    <s v="canceled"/>
    <x v="12"/>
    <s v="QmobileNoir i1"/>
    <n v="6390"/>
    <n v="3"/>
    <n v="19170"/>
    <n v="100149486"/>
    <x v="3"/>
    <s v="\N"/>
    <n v="0"/>
    <s v="cod"/>
    <d v="2016-07-13T00:00:00"/>
    <s v="Gross"/>
    <n v="19170"/>
    <n v="2016"/>
    <n v="7"/>
    <s v="2016-7"/>
    <d v="2023-07-16T00:00:00"/>
    <s v="FY17"/>
    <n v="1038"/>
  </r>
  <r>
    <n v="214214"/>
    <s v="complete"/>
    <x v="12"/>
    <s v="Edifier_ H280 "/>
    <n v="1750"/>
    <n v="1"/>
    <n v="1750"/>
    <n v="100149487"/>
    <x v="3"/>
    <s v="\N"/>
    <n v="0"/>
    <s v="cod"/>
    <d v="2016-07-13T00:00:00"/>
    <s v="Net"/>
    <n v="1750"/>
    <n v="2016"/>
    <n v="7"/>
    <s v="2016-7"/>
    <d v="2023-07-16T00:00:00"/>
    <s v="FY17"/>
    <n v="232"/>
  </r>
  <r>
    <n v="214215"/>
    <s v="complete"/>
    <x v="12"/>
    <s v="Audionic_DJ-106"/>
    <n v="625"/>
    <n v="1"/>
    <n v="625"/>
    <n v="100149488"/>
    <x v="11"/>
    <s v="\N"/>
    <n v="0"/>
    <s v="cod"/>
    <d v="2016-07-13T00:00:00"/>
    <s v="Net"/>
    <n v="625"/>
    <n v="2016"/>
    <n v="7"/>
    <s v="2016-7"/>
    <d v="2023-07-16T00:00:00"/>
    <s v="FY17"/>
    <n v="385"/>
  </r>
  <r>
    <n v="214216"/>
    <s v="canceled"/>
    <x v="12"/>
    <s v="b&amp;d_Chopper FX 350  "/>
    <n v="5800"/>
    <n v="1"/>
    <n v="5800"/>
    <n v="100149489"/>
    <x v="4"/>
    <s v="\N"/>
    <n v="0"/>
    <s v="cod"/>
    <d v="2016-07-13T00:00:00"/>
    <s v="Gross"/>
    <n v="5800"/>
    <n v="2016"/>
    <n v="7"/>
    <s v="2016-7"/>
    <d v="2023-07-16T00:00:00"/>
    <s v="FY17"/>
    <n v="1018"/>
  </r>
  <r>
    <n v="214217"/>
    <s v="complete"/>
    <x v="12"/>
    <s v="kcc_glamour deal"/>
    <n v="320"/>
    <n v="1"/>
    <n v="320"/>
    <n v="100149490"/>
    <x v="1"/>
    <n v="70325"/>
    <n v="0"/>
    <s v="cod"/>
    <d v="2016-07-13T00:00:00"/>
    <s v="Net"/>
    <n v="320"/>
    <n v="2016"/>
    <n v="7"/>
    <s v="2016-7"/>
    <d v="2023-07-16T00:00:00"/>
    <s v="FY17"/>
    <n v="1029"/>
  </r>
  <r>
    <n v="214218"/>
    <s v="order_refunded"/>
    <x v="12"/>
    <s v="gree_18CZ8"/>
    <n v="53060"/>
    <n v="1"/>
    <n v="53060"/>
    <n v="100149491"/>
    <x v="4"/>
    <s v="R-isb-57478"/>
    <n v="0"/>
    <s v="cod"/>
    <d v="2016-07-13T00:00:00"/>
    <s v="Valid"/>
    <n v="53060"/>
    <n v="2016"/>
    <n v="7"/>
    <s v="2016-7"/>
    <d v="2023-07-16T00:00:00"/>
    <s v="FY17"/>
    <n v="1039"/>
  </r>
  <r>
    <n v="214219"/>
    <s v="canceled"/>
    <x v="12"/>
    <s v="nasgas_NWD-130"/>
    <n v="14200"/>
    <n v="1"/>
    <n v="14200"/>
    <n v="100149492"/>
    <x v="4"/>
    <s v="R-LHW-103735"/>
    <n v="0"/>
    <s v="cod"/>
    <d v="2016-07-13T00:00:00"/>
    <s v="Gross"/>
    <n v="14200"/>
    <n v="2016"/>
    <n v="7"/>
    <s v="2016-7"/>
    <d v="2023-07-16T00:00:00"/>
    <s v="FY17"/>
    <n v="225"/>
  </r>
  <r>
    <n v="214220"/>
    <s v="complete"/>
    <x v="12"/>
    <s v="b&amp;d_Chopper FX 350  "/>
    <n v="5800"/>
    <n v="1"/>
    <n v="203"/>
    <n v="100149493"/>
    <x v="4"/>
    <s v="\N"/>
    <n v="0"/>
    <s v="cod"/>
    <d v="2016-07-13T00:00:00"/>
    <s v="Net"/>
    <n v="5800"/>
    <n v="2016"/>
    <n v="7"/>
    <s v="2016-7"/>
    <d v="2023-07-16T00:00:00"/>
    <s v="FY17"/>
    <n v="1018"/>
  </r>
  <r>
    <n v="214221"/>
    <s v="complete"/>
    <x v="12"/>
    <s v="J&amp;J_JJNR36"/>
    <n v="399"/>
    <n v="1"/>
    <n v="499"/>
    <n v="100149494"/>
    <x v="7"/>
    <n v="45929"/>
    <n v="0"/>
    <s v="cod"/>
    <d v="2016-07-13T00:00:00"/>
    <s v="Net"/>
    <n v="399"/>
    <n v="2016"/>
    <n v="7"/>
    <s v="2016-7"/>
    <d v="2023-07-16T00:00:00"/>
    <s v="FY17"/>
    <n v="1040"/>
  </r>
  <r>
    <n v="214222"/>
    <s v="complete"/>
    <x v="12"/>
    <s v="UK_Namkino Spicy Peanuts 200 Gms"/>
    <n v="100"/>
    <n v="1"/>
    <n v="499"/>
    <n v="100149494"/>
    <x v="2"/>
    <n v="45929"/>
    <n v="0"/>
    <s v="cod"/>
    <d v="2016-07-13T00:00:00"/>
    <s v="Net"/>
    <n v="100"/>
    <n v="2016"/>
    <n v="7"/>
    <s v="2016-7"/>
    <d v="2023-07-16T00:00:00"/>
    <s v="FY17"/>
    <n v="1040"/>
  </r>
  <r>
    <n v="214223"/>
    <s v="complete"/>
    <x v="12"/>
    <s v="itter_AB 1219"/>
    <n v="250"/>
    <n v="1"/>
    <n v="1380"/>
    <n v="100149495"/>
    <x v="1"/>
    <s v="C-MUX102551"/>
    <n v="0"/>
    <s v="cod"/>
    <d v="2016-07-13T00:00:00"/>
    <s v="Net"/>
    <n v="250"/>
    <n v="2016"/>
    <n v="7"/>
    <s v="2016-7"/>
    <d v="2023-07-16T00:00:00"/>
    <s v="FY17"/>
    <n v="1041"/>
  </r>
  <r>
    <n v="214224"/>
    <s v="complete"/>
    <x v="12"/>
    <s v="itter_AB 1125"/>
    <n v="640"/>
    <n v="1"/>
    <n v="1380"/>
    <n v="100149495"/>
    <x v="1"/>
    <s v="C-MUX102551"/>
    <n v="0"/>
    <s v="cod"/>
    <d v="2016-07-13T00:00:00"/>
    <s v="Net"/>
    <n v="640"/>
    <n v="2016"/>
    <n v="7"/>
    <s v="2016-7"/>
    <d v="2023-07-16T00:00:00"/>
    <s v="FY17"/>
    <n v="1041"/>
  </r>
  <r>
    <n v="214225"/>
    <s v="complete"/>
    <x v="12"/>
    <s v="itter_AB 1199"/>
    <n v="490"/>
    <n v="1"/>
    <n v="1380"/>
    <n v="100149495"/>
    <x v="1"/>
    <s v="C-MUX102551"/>
    <n v="0"/>
    <s v="cod"/>
    <d v="2016-07-13T00:00:00"/>
    <s v="Net"/>
    <n v="490"/>
    <n v="2016"/>
    <n v="7"/>
    <s v="2016-7"/>
    <d v="2023-07-16T00:00:00"/>
    <s v="FY17"/>
    <n v="1041"/>
  </r>
  <r>
    <n v="214226"/>
    <s v="complete"/>
    <x v="12"/>
    <s v="kcc_Buy 2 Frey Air Freshener &amp; Get 1 Kasual Body Spray Free"/>
    <n v="240"/>
    <n v="1"/>
    <n v="240"/>
    <n v="100149496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27"/>
    <s v="complete"/>
    <x v="12"/>
    <s v="kcc_Buy 2 Frey Air Freshener &amp; Get 1 Kasual Body Spray Free"/>
    <n v="240"/>
    <n v="1"/>
    <n v="240"/>
    <n v="100149497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28"/>
    <s v="complete"/>
    <x v="12"/>
    <s v="kcc_Buy 2 Frey Air Freshener &amp; Get 1 Kasual Body Spray Free"/>
    <n v="240"/>
    <n v="1"/>
    <n v="240"/>
    <n v="100149498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29"/>
    <s v="complete"/>
    <x v="12"/>
    <s v="kcc_Buy 2 Frey Air Freshener &amp; Get 1 Kasual Body Spray Free"/>
    <n v="240"/>
    <n v="1"/>
    <n v="240"/>
    <n v="100149499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0"/>
    <s v="complete"/>
    <x v="12"/>
    <s v="kcc_Buy 2 Frey Air Freshener &amp; Get 1 Kasual Body Spray Free"/>
    <n v="240"/>
    <n v="1"/>
    <n v="240"/>
    <n v="100149500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1"/>
    <s v="complete"/>
    <x v="12"/>
    <s v="kcc_Buy 2 Frey Air Freshener &amp; Get 1 Kasual Body Spray Free"/>
    <n v="240"/>
    <n v="1"/>
    <n v="240"/>
    <n v="100149501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3"/>
    <s v="complete"/>
    <x v="12"/>
    <s v="kcc_Buy 2 Frey Air Freshener &amp; Get 1 Kasual Body Spray Free"/>
    <n v="240"/>
    <n v="1"/>
    <n v="240"/>
    <n v="100149503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2"/>
    <s v="complete"/>
    <x v="12"/>
    <s v="kcc_Buy 2 Frey Air Freshener &amp; Get 1 Kasual Body Spray Free"/>
    <n v="240"/>
    <n v="1"/>
    <n v="240"/>
    <n v="100149502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4"/>
    <s v="complete"/>
    <x v="12"/>
    <s v="kcc_Buy 2 Frey Air Freshener &amp; Get 1 Kasual Body Spray Free"/>
    <n v="240"/>
    <n v="1"/>
    <n v="240"/>
    <n v="100149504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5"/>
    <s v="complete"/>
    <x v="12"/>
    <s v="kcc_Buy 2 Frey Air Freshener &amp; Get 1 Kasual Body Spray Free"/>
    <n v="240"/>
    <n v="1"/>
    <n v="240"/>
    <n v="100149505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7"/>
    <s v="order_refunded"/>
    <x v="12"/>
    <s v="sap_Flip Flops with Glass-7"/>
    <n v="3050"/>
    <n v="1"/>
    <n v="3050"/>
    <n v="100149507"/>
    <x v="0"/>
    <s v="\N"/>
    <n v="0"/>
    <s v="cod"/>
    <d v="2016-07-13T00:00:00"/>
    <s v="Valid"/>
    <n v="3050"/>
    <n v="2016"/>
    <n v="7"/>
    <s v="2016-7"/>
    <d v="2023-07-16T00:00:00"/>
    <s v="FY17"/>
    <n v="941"/>
  </r>
  <r>
    <n v="214236"/>
    <s v="complete"/>
    <x v="12"/>
    <s v="kcc_Buy 2 Frey Air Freshener &amp; Get 1 Kasual Body Spray Free"/>
    <n v="240"/>
    <n v="1"/>
    <n v="240"/>
    <n v="100149506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39"/>
    <s v="complete"/>
    <x v="12"/>
    <s v="kcc_Buy 2 Frey Air Freshener &amp; Get 1 Kasual Body Spray Free"/>
    <n v="240"/>
    <n v="1"/>
    <n v="240"/>
    <n v="100149508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40"/>
    <s v="complete"/>
    <x v="12"/>
    <s v="kcc_Buy 2 Frey Air Freshener &amp; Get 1 Kasual Body Spray Free"/>
    <n v="240"/>
    <n v="1"/>
    <n v="240"/>
    <n v="100149509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41"/>
    <s v="complete"/>
    <x v="12"/>
    <s v="kcc_Buy 2 Frey Air Freshener &amp; Get 1 Kasual Body Spray Free"/>
    <n v="240"/>
    <n v="1"/>
    <n v="240"/>
    <n v="100149510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42"/>
    <s v="complete"/>
    <x v="12"/>
    <s v="kcc_Buy 2 Frey Air Freshener &amp; Get 1 Kasual Body Spray Free"/>
    <n v="240"/>
    <n v="1"/>
    <n v="240"/>
    <n v="100149511"/>
    <x v="1"/>
    <s v="C-GUJ-42532"/>
    <n v="0"/>
    <s v="cod"/>
    <d v="2016-07-13T00:00:00"/>
    <s v="Net"/>
    <n v="240"/>
    <n v="2016"/>
    <n v="7"/>
    <s v="2016-7"/>
    <d v="2023-07-16T00:00:00"/>
    <s v="FY17"/>
    <n v="137"/>
  </r>
  <r>
    <n v="214243"/>
    <s v="complete"/>
    <x v="12"/>
    <s v="J&amp;J_JJPS-007XL"/>
    <n v="495"/>
    <n v="1"/>
    <n v="495"/>
    <n v="100149512"/>
    <x v="7"/>
    <s v="ABEST125"/>
    <n v="0"/>
    <s v="internetbanking"/>
    <d v="2016-07-13T00:00:00"/>
    <s v="Net"/>
    <n v="495"/>
    <n v="2016"/>
    <n v="7"/>
    <s v="2016-7"/>
    <d v="2023-07-16T00:00:00"/>
    <s v="FY17"/>
    <n v="1042"/>
  </r>
  <r>
    <n v="214244"/>
    <s v="canceled"/>
    <x v="12"/>
    <s v="Edifier_Head phone K680"/>
    <n v="2520"/>
    <n v="1"/>
    <n v="2520"/>
    <n v="100149513"/>
    <x v="11"/>
    <s v="\N"/>
    <n v="0"/>
    <s v="mygateway"/>
    <d v="2016-07-13T00:00:00"/>
    <s v="Gross"/>
    <n v="2520"/>
    <n v="2016"/>
    <n v="7"/>
    <s v="2016-7"/>
    <d v="2023-07-16T00:00:00"/>
    <s v="FY17"/>
    <n v="1043"/>
  </r>
  <r>
    <n v="214245"/>
    <s v="canceled"/>
    <x v="12"/>
    <s v="Edifier_Head phone K680"/>
    <n v="2520"/>
    <n v="1"/>
    <n v="2520"/>
    <n v="100149514"/>
    <x v="11"/>
    <s v="\N"/>
    <n v="0"/>
    <s v="mygateway"/>
    <d v="2016-07-13T00:00:00"/>
    <s v="Gross"/>
    <n v="2520"/>
    <n v="2016"/>
    <n v="7"/>
    <s v="2016-7"/>
    <d v="2023-07-16T00:00:00"/>
    <s v="FY17"/>
    <n v="1043"/>
  </r>
  <r>
    <n v="214246"/>
    <s v="complete"/>
    <x v="12"/>
    <s v="L&amp;L_LLABF722"/>
    <n v="480"/>
    <n v="3"/>
    <n v="1440"/>
    <n v="100149515"/>
    <x v="5"/>
    <s v="\N"/>
    <n v="0"/>
    <s v="cod"/>
    <d v="2016-07-13T00:00:00"/>
    <s v="Net"/>
    <n v="1440"/>
    <n v="2016"/>
    <n v="7"/>
    <s v="2016-7"/>
    <d v="2023-07-16T00:00:00"/>
    <s v="FY17"/>
    <n v="1044"/>
  </r>
  <r>
    <n v="214247"/>
    <s v="complete"/>
    <x v="12"/>
    <s v="Haier M106"/>
    <n v="2490"/>
    <n v="1"/>
    <n v="2490"/>
    <n v="100149516"/>
    <x v="3"/>
    <s v="ABEST189"/>
    <n v="0"/>
    <s v="internetbanking"/>
    <d v="2016-07-13T00:00:00"/>
    <s v="Net"/>
    <n v="2490"/>
    <n v="2016"/>
    <n v="7"/>
    <s v="2016-7"/>
    <d v="2023-07-16T00:00:00"/>
    <s v="FY17"/>
    <n v="1042"/>
  </r>
  <r>
    <n v="214248"/>
    <s v="canceled"/>
    <x v="12"/>
    <s v="Emo_S-25758-44"/>
    <n v="2100"/>
    <n v="1"/>
    <n v="5642"/>
    <n v="100149517"/>
    <x v="6"/>
    <s v="\N"/>
    <n v="0"/>
    <s v="ublcreditcard"/>
    <d v="2016-07-13T00:00:00"/>
    <s v="Gross"/>
    <n v="2100"/>
    <n v="2016"/>
    <n v="7"/>
    <s v="2016-7"/>
    <d v="2023-07-16T00:00:00"/>
    <s v="FY17"/>
    <n v="1045"/>
  </r>
  <r>
    <n v="214250"/>
    <s v="canceled"/>
    <x v="12"/>
    <s v="cr_ALMOND SALTED-500 GM"/>
    <n v="999"/>
    <n v="1"/>
    <n v="5642"/>
    <n v="100149517"/>
    <x v="2"/>
    <s v="\N"/>
    <n v="0"/>
    <s v="ublcreditcard"/>
    <d v="2016-07-13T00:00:00"/>
    <s v="Gross"/>
    <n v="999"/>
    <n v="2016"/>
    <n v="7"/>
    <s v="2016-7"/>
    <d v="2023-07-16T00:00:00"/>
    <s v="FY17"/>
    <n v="1045"/>
  </r>
  <r>
    <n v="214251"/>
    <s v="canceled"/>
    <x v="12"/>
    <s v="cr_PEANUT ROASTED-200 GM"/>
    <n v="130"/>
    <n v="2"/>
    <n v="5642"/>
    <n v="100149517"/>
    <x v="2"/>
    <s v="\N"/>
    <n v="0"/>
    <s v="ublcreditcard"/>
    <d v="2016-07-13T00:00:00"/>
    <s v="Gross"/>
    <n v="260"/>
    <n v="2016"/>
    <n v="7"/>
    <s v="2016-7"/>
    <d v="2023-07-16T00:00:00"/>
    <s v="FY17"/>
    <n v="1045"/>
  </r>
  <r>
    <n v="214252"/>
    <s v="canceled"/>
    <x v="12"/>
    <s v="cr_PISTA SALTED-500 GM"/>
    <n v="975"/>
    <n v="1"/>
    <n v="5642"/>
    <n v="100149517"/>
    <x v="2"/>
    <s v="\N"/>
    <n v="0"/>
    <s v="ublcreditcard"/>
    <d v="2016-07-13T00:00:00"/>
    <s v="Gross"/>
    <n v="975"/>
    <n v="2016"/>
    <n v="7"/>
    <s v="2016-7"/>
    <d v="2023-07-16T00:00:00"/>
    <s v="FY17"/>
    <n v="1045"/>
  </r>
  <r>
    <n v="214253"/>
    <s v="canceled"/>
    <x v="12"/>
    <s v="cr_CASHEW NUT ROASTED-500 GM"/>
    <n v="910"/>
    <n v="1"/>
    <n v="5642"/>
    <n v="100149517"/>
    <x v="2"/>
    <s v="\N"/>
    <n v="0"/>
    <s v="ublcreditcard"/>
    <d v="2016-07-13T00:00:00"/>
    <s v="Gross"/>
    <n v="910"/>
    <n v="2016"/>
    <n v="7"/>
    <s v="2016-7"/>
    <d v="2023-07-16T00:00:00"/>
    <s v="FY17"/>
    <n v="1045"/>
  </r>
  <r>
    <n v="214254"/>
    <s v="canceled"/>
    <x v="12"/>
    <s v="cr_WALNUT-200 GM"/>
    <n v="398"/>
    <n v="1"/>
    <n v="5642"/>
    <n v="100149517"/>
    <x v="2"/>
    <s v="\N"/>
    <n v="0"/>
    <s v="ublcreditcard"/>
    <d v="2016-07-13T00:00:00"/>
    <s v="Gross"/>
    <n v="398"/>
    <n v="2016"/>
    <n v="7"/>
    <s v="2016-7"/>
    <d v="2023-07-16T00:00:00"/>
    <s v="FY17"/>
    <n v="1045"/>
  </r>
  <r>
    <n v="214255"/>
    <s v="canceled"/>
    <x v="12"/>
    <s v="Rajesh_RAJ005"/>
    <n v="1065"/>
    <n v="1"/>
    <n v="1065"/>
    <n v="100149518"/>
    <x v="4"/>
    <s v="\N"/>
    <n v="0"/>
    <s v="cod"/>
    <d v="2016-07-13T00:00:00"/>
    <s v="Gross"/>
    <n v="1065"/>
    <n v="2016"/>
    <n v="7"/>
    <s v="2016-7"/>
    <d v="2023-07-16T00:00:00"/>
    <s v="FY17"/>
    <n v="1046"/>
  </r>
  <r>
    <n v="214256"/>
    <s v="complete"/>
    <x v="12"/>
    <s v="closecomfort_PC8"/>
    <n v="29000"/>
    <n v="1"/>
    <n v="29000"/>
    <n v="100149519"/>
    <x v="4"/>
    <s v="\N"/>
    <n v="0"/>
    <s v="cod"/>
    <d v="2016-07-13T00:00:00"/>
    <s v="Net"/>
    <n v="29000"/>
    <n v="2016"/>
    <n v="7"/>
    <s v="2016-7"/>
    <d v="2023-07-16T00:00:00"/>
    <s v="FY17"/>
    <n v="1047"/>
  </r>
  <r>
    <n v="214257"/>
    <s v="complete"/>
    <x v="12"/>
    <s v="itter_AB 1126"/>
    <n v="800"/>
    <n v="1"/>
    <n v="800"/>
    <n v="100149520"/>
    <x v="1"/>
    <s v="R-PEW-50644"/>
    <n v="0"/>
    <s v="cod"/>
    <d v="2016-07-13T00:00:00"/>
    <s v="Net"/>
    <n v="800"/>
    <n v="2016"/>
    <n v="7"/>
    <s v="2016-7"/>
    <d v="2023-07-16T00:00:00"/>
    <s v="FY17"/>
    <n v="86"/>
  </r>
  <r>
    <n v="214258"/>
    <s v="order_refunded"/>
    <x v="12"/>
    <s v="UC_Sp-046-Small"/>
    <n v="700"/>
    <n v="1"/>
    <n v="700"/>
    <n v="100149521"/>
    <x v="6"/>
    <s v="C-MUX-43685"/>
    <n v="0"/>
    <s v="cod"/>
    <d v="2016-07-13T00:00:00"/>
    <s v="Valid"/>
    <n v="700"/>
    <n v="2016"/>
    <n v="7"/>
    <s v="2016-7"/>
    <d v="2023-07-16T00:00:00"/>
    <s v="FY17"/>
    <n v="813"/>
  </r>
  <r>
    <n v="214260"/>
    <s v="complete"/>
    <x v="12"/>
    <s v="kcc_Buy 2 Frey Air Freshener &amp; Get 1 Kasual Body Spray Free"/>
    <n v="240"/>
    <n v="1"/>
    <n v="240"/>
    <n v="100149522"/>
    <x v="1"/>
    <s v="C-MUX-43685"/>
    <n v="0"/>
    <s v="cod"/>
    <d v="2016-07-13T00:00:00"/>
    <s v="Net"/>
    <n v="240"/>
    <n v="2016"/>
    <n v="7"/>
    <s v="2016-7"/>
    <d v="2023-07-16T00:00:00"/>
    <s v="FY17"/>
    <n v="813"/>
  </r>
  <r>
    <n v="214261"/>
    <s v="canceled"/>
    <x v="12"/>
    <s v="greenroot_Natural Aloe Vera "/>
    <n v="800"/>
    <n v="1"/>
    <n v="2000"/>
    <n v="100149523"/>
    <x v="1"/>
    <s v="\N"/>
    <n v="0"/>
    <s v="cod"/>
    <d v="2016-07-13T00:00:00"/>
    <s v="Gross"/>
    <n v="800"/>
    <n v="2016"/>
    <n v="7"/>
    <s v="2016-7"/>
    <d v="2023-07-16T00:00:00"/>
    <s v="FY17"/>
    <n v="391"/>
  </r>
  <r>
    <n v="214262"/>
    <s v="canceled"/>
    <x v="12"/>
    <s v="greenroot_Fit Aura 7 Lite"/>
    <n v="1200"/>
    <n v="1"/>
    <n v="2000"/>
    <n v="100149523"/>
    <x v="1"/>
    <s v="\N"/>
    <n v="0"/>
    <s v="cod"/>
    <d v="2016-07-13T00:00:00"/>
    <s v="Gross"/>
    <n v="1200"/>
    <n v="2016"/>
    <n v="7"/>
    <s v="2016-7"/>
    <d v="2023-07-16T00:00:00"/>
    <s v="FY17"/>
    <n v="391"/>
  </r>
  <r>
    <n v="214263"/>
    <s v="order_refunded"/>
    <x v="12"/>
    <s v="Ego_E02436-BK0-Black-LRG"/>
    <n v="4249"/>
    <n v="1"/>
    <n v="4249"/>
    <n v="100149524"/>
    <x v="0"/>
    <s v="R-PEW-50644"/>
    <n v="0"/>
    <s v="cod"/>
    <d v="2016-07-13T00:00:00"/>
    <s v="Valid"/>
    <n v="4249"/>
    <n v="2016"/>
    <n v="7"/>
    <s v="2016-7"/>
    <d v="2023-07-16T00:00:00"/>
    <s v="FY17"/>
    <n v="86"/>
  </r>
  <r>
    <n v="214265"/>
    <s v="order_refunded"/>
    <x v="12"/>
    <s v="Samsung Galaxy Grand Prime G530H"/>
    <n v="16999"/>
    <n v="1"/>
    <n v="16999"/>
    <n v="100149525"/>
    <x v="3"/>
    <s v="R-GUJ-105814"/>
    <n v="0"/>
    <s v="cod"/>
    <d v="2016-07-13T00:00:00"/>
    <s v="Valid"/>
    <n v="16999"/>
    <n v="2016"/>
    <n v="7"/>
    <s v="2016-7"/>
    <d v="2023-07-16T00:00:00"/>
    <s v="FY17"/>
    <n v="459"/>
  </r>
  <r>
    <n v="214266"/>
    <s v="complete"/>
    <x v="12"/>
    <s v="UK_Soan Papdi Original 250 Gms"/>
    <n v="150"/>
    <n v="1"/>
    <n v="150"/>
    <n v="100149526"/>
    <x v="2"/>
    <s v="\N"/>
    <n v="0"/>
    <s v="cod"/>
    <d v="2016-07-13T00:00:00"/>
    <s v="Net"/>
    <n v="150"/>
    <n v="2016"/>
    <n v="7"/>
    <s v="2016-7"/>
    <d v="2023-07-16T00:00:00"/>
    <s v="FY17"/>
    <n v="1048"/>
  </r>
  <r>
    <n v="214267"/>
    <s v="complete"/>
    <x v="12"/>
    <s v="greenroot_Husn-E-Yousuf"/>
    <n v="550"/>
    <n v="1"/>
    <n v="1549"/>
    <n v="100149527"/>
    <x v="1"/>
    <s v="\N"/>
    <n v="0"/>
    <s v="cod"/>
    <d v="2016-07-13T00:00:00"/>
    <s v="Net"/>
    <n v="550"/>
    <n v="2016"/>
    <n v="7"/>
    <s v="2016-7"/>
    <d v="2023-07-16T00:00:00"/>
    <s v="FY17"/>
    <n v="1049"/>
  </r>
  <r>
    <n v="214268"/>
    <s v="complete"/>
    <x v="12"/>
    <s v="ajmery_AJ-123-M"/>
    <n v="999"/>
    <n v="1"/>
    <n v="1549"/>
    <n v="100149527"/>
    <x v="6"/>
    <s v="\N"/>
    <n v="0"/>
    <s v="cod"/>
    <d v="2016-07-13T00:00:00"/>
    <s v="Net"/>
    <n v="999"/>
    <n v="2016"/>
    <n v="7"/>
    <s v="2016-7"/>
    <d v="2023-07-16T00:00:00"/>
    <s v="FY17"/>
    <n v="1049"/>
  </r>
  <r>
    <n v="214270"/>
    <s v="canceled"/>
    <x v="12"/>
    <s v="Hawks_A3-Brown_43"/>
    <n v="2040"/>
    <n v="1"/>
    <n v="2040"/>
    <n v="100149528"/>
    <x v="6"/>
    <s v="\N"/>
    <n v="0"/>
    <s v="cod"/>
    <d v="2016-07-13T00:00:00"/>
    <s v="Gross"/>
    <n v="2040"/>
    <n v="2016"/>
    <n v="7"/>
    <s v="2016-7"/>
    <d v="2023-07-16T00:00:00"/>
    <s v="FY17"/>
    <n v="1050"/>
  </r>
  <r>
    <n v="214272"/>
    <s v="complete"/>
    <x v="12"/>
    <s v="asimjofaeanew_1B"/>
    <n v="5597"/>
    <n v="1"/>
    <n v="5597"/>
    <n v="100149529"/>
    <x v="8"/>
    <s v="\N"/>
    <n v="0"/>
    <s v="cod"/>
    <d v="2016-07-13T00:00:00"/>
    <s v="Net"/>
    <n v="5597"/>
    <n v="2016"/>
    <n v="7"/>
    <s v="2016-7"/>
    <d v="2023-07-16T00:00:00"/>
    <s v="FY17"/>
    <n v="1051"/>
  </r>
  <r>
    <n v="214273"/>
    <s v="canceled"/>
    <x v="12"/>
    <s v="dwm_City K2G271C3 Watch"/>
    <n v="36900"/>
    <n v="1"/>
    <n v="50793"/>
    <n v="100149530"/>
    <x v="6"/>
    <s v="\N"/>
    <n v="0"/>
    <s v="internetbanking"/>
    <d v="2016-07-13T00:00:00"/>
    <s v="Gross"/>
    <n v="36900"/>
    <n v="2016"/>
    <n v="7"/>
    <s v="2016-7"/>
    <d v="2023-07-16T00:00:00"/>
    <s v="FY17"/>
    <n v="1052"/>
  </r>
  <r>
    <n v="214274"/>
    <s v="canceled"/>
    <x v="12"/>
    <s v="Tabarruk Ihraam Box"/>
    <n v="2000"/>
    <n v="1"/>
    <n v="50793"/>
    <n v="100149530"/>
    <x v="6"/>
    <s v="\N"/>
    <n v="0"/>
    <s v="internetbanking"/>
    <d v="2016-07-13T00:00:00"/>
    <s v="Gross"/>
    <n v="2000"/>
    <n v="2016"/>
    <n v="7"/>
    <s v="2016-7"/>
    <d v="2023-07-16T00:00:00"/>
    <s v="FY17"/>
    <n v="1052"/>
  </r>
  <r>
    <n v="214275"/>
    <s v="canceled"/>
    <x v="12"/>
    <s v="baritex_Ihram Adult"/>
    <n v="995"/>
    <n v="1"/>
    <n v="50793"/>
    <n v="100149530"/>
    <x v="6"/>
    <s v="\N"/>
    <n v="0"/>
    <s v="internetbanking"/>
    <d v="2016-07-13T00:00:00"/>
    <s v="Gross"/>
    <n v="995"/>
    <n v="2016"/>
    <n v="7"/>
    <s v="2016-7"/>
    <d v="2023-07-16T00:00:00"/>
    <s v="FY17"/>
    <n v="1052"/>
  </r>
  <r>
    <n v="214276"/>
    <s v="canceled"/>
    <x v="12"/>
    <s v="ajmery_GRA-3-AJ-XL"/>
    <n v="999"/>
    <n v="2"/>
    <n v="50793"/>
    <n v="100149530"/>
    <x v="6"/>
    <s v="\N"/>
    <n v="0"/>
    <s v="internetbanking"/>
    <d v="2016-07-13T00:00:00"/>
    <s v="Gross"/>
    <n v="1998"/>
    <n v="2016"/>
    <n v="7"/>
    <s v="2016-7"/>
    <d v="2023-07-16T00:00:00"/>
    <s v="FY17"/>
    <n v="1052"/>
  </r>
  <r>
    <n v="214278"/>
    <s v="canceled"/>
    <x v="12"/>
    <s v="sst_Pontiac-Regular fit-Medium"/>
    <n v="1950"/>
    <n v="2"/>
    <n v="50793"/>
    <n v="100149530"/>
    <x v="6"/>
    <s v="\N"/>
    <n v="0"/>
    <s v="internetbanking"/>
    <d v="2016-07-13T00:00:00"/>
    <s v="Gross"/>
    <n v="3900"/>
    <n v="2016"/>
    <n v="7"/>
    <s v="2016-7"/>
    <d v="2023-07-16T00:00:00"/>
    <s v="FY17"/>
    <n v="1052"/>
  </r>
  <r>
    <n v="214280"/>
    <s v="canceled"/>
    <x v="12"/>
    <s v="Cherrys_SK-501-XL"/>
    <n v="5000"/>
    <n v="1"/>
    <n v="50793"/>
    <n v="100149530"/>
    <x v="6"/>
    <s v="\N"/>
    <n v="0"/>
    <s v="internetbanking"/>
    <d v="2016-07-13T00:00:00"/>
    <s v="Gross"/>
    <n v="5000"/>
    <n v="2016"/>
    <n v="7"/>
    <s v="2016-7"/>
    <d v="2023-07-16T00:00:00"/>
    <s v="FY17"/>
    <n v="1052"/>
  </r>
  <r>
    <n v="214282"/>
    <s v="complete"/>
    <x v="12"/>
    <s v="Dynasty_Ticket By Dynasty-Mustang"/>
    <n v="1895"/>
    <n v="1"/>
    <n v="1895"/>
    <n v="100149531"/>
    <x v="6"/>
    <s v="\N"/>
    <n v="0"/>
    <s v="cod"/>
    <d v="2016-07-13T00:00:00"/>
    <s v="Net"/>
    <n v="1895"/>
    <n v="2016"/>
    <n v="7"/>
    <s v="2016-7"/>
    <d v="2023-07-16T00:00:00"/>
    <s v="FY17"/>
    <n v="1053"/>
  </r>
  <r>
    <n v="214283"/>
    <s v="order_refunded"/>
    <x v="12"/>
    <s v="Samsung Galaxy A7"/>
    <n v="39999"/>
    <n v="1"/>
    <n v="39999"/>
    <n v="100149532"/>
    <x v="3"/>
    <s v="R104413"/>
    <n v="0"/>
    <s v="cod"/>
    <d v="2016-07-13T00:00:00"/>
    <s v="Valid"/>
    <n v="39999"/>
    <n v="2016"/>
    <n v="7"/>
    <s v="2016-7"/>
    <d v="2023-07-16T00:00:00"/>
    <s v="FY17"/>
    <n v="1054"/>
  </r>
  <r>
    <n v="214286"/>
    <s v="canceled"/>
    <x v="12"/>
    <s v="kkc_Kingtox 450ml Classic Green All Insect Killer Spray"/>
    <n v="251"/>
    <n v="1"/>
    <n v="251"/>
    <n v="100149534"/>
    <x v="5"/>
    <s v="\N"/>
    <n v="0"/>
    <s v="cod"/>
    <d v="2016-07-13T00:00:00"/>
    <s v="Gross"/>
    <n v="251"/>
    <n v="2016"/>
    <n v="7"/>
    <s v="2016-7"/>
    <d v="2023-07-16T00:00:00"/>
    <s v="FY17"/>
    <n v="1055"/>
  </r>
  <r>
    <n v="214284"/>
    <s v="canceled"/>
    <x v="12"/>
    <s v="Emo_S-25995-44"/>
    <n v="1699"/>
    <n v="1"/>
    <n v="1699"/>
    <n v="100149533"/>
    <x v="6"/>
    <n v="295"/>
    <n v="0"/>
    <s v="mygateway"/>
    <d v="2016-07-13T00:00:00"/>
    <s v="Gross"/>
    <n v="1699"/>
    <n v="2016"/>
    <n v="7"/>
    <s v="2016-7"/>
    <d v="2023-07-16T00:00:00"/>
    <s v="FY17"/>
    <n v="1056"/>
  </r>
  <r>
    <n v="214287"/>
    <s v="order_refunded"/>
    <x v="12"/>
    <s v="Apple iPhone 6S Plus 16GB"/>
    <n v="96499"/>
    <n v="1"/>
    <n v="96499"/>
    <n v="100149535"/>
    <x v="3"/>
    <s v="R104413"/>
    <n v="0"/>
    <s v="cod"/>
    <d v="2016-07-13T00:00:00"/>
    <s v="Valid"/>
    <n v="96499"/>
    <n v="2016"/>
    <n v="7"/>
    <s v="2016-7"/>
    <d v="2023-07-16T00:00:00"/>
    <s v="FY17"/>
    <n v="1054"/>
  </r>
  <r>
    <n v="214288"/>
    <s v="complete"/>
    <x v="12"/>
    <s v="kcc_Glow"/>
    <n v="140"/>
    <n v="1"/>
    <n v="140"/>
    <n v="100149536"/>
    <x v="1"/>
    <s v="R104413"/>
    <n v="0"/>
    <s v="cod"/>
    <d v="2016-07-13T00:00:00"/>
    <s v="Net"/>
    <n v="140"/>
    <n v="2016"/>
    <n v="7"/>
    <s v="2016-7"/>
    <d v="2023-07-16T00:00:00"/>
    <s v="FY17"/>
    <n v="1054"/>
  </r>
  <r>
    <n v="214289"/>
    <s v="canceled"/>
    <x v="12"/>
    <s v="Apple iPhone 6 Plus (64GB) Gold"/>
    <n v="96499"/>
    <n v="1"/>
    <n v="96499"/>
    <n v="100149537"/>
    <x v="3"/>
    <s v=" R-LHC-104412"/>
    <n v="0"/>
    <s v="cod"/>
    <d v="2016-07-13T00:00:00"/>
    <s v="Gross"/>
    <n v="96499"/>
    <n v="2016"/>
    <n v="7"/>
    <s v="2016-7"/>
    <d v="2023-07-16T00:00:00"/>
    <s v="FY17"/>
    <n v="1057"/>
  </r>
  <r>
    <n v="214290"/>
    <s v="canceled"/>
    <x v="12"/>
    <s v="QMobile S1"/>
    <n v="9500"/>
    <n v="1"/>
    <n v="9500"/>
    <n v="100149538"/>
    <x v="3"/>
    <s v="\N"/>
    <n v="0"/>
    <s v="ublcreditcard"/>
    <d v="2016-07-13T00:00:00"/>
    <s v="Gross"/>
    <n v="9500"/>
    <n v="2016"/>
    <n v="7"/>
    <s v="2016-7"/>
    <d v="2023-07-16T00:00:00"/>
    <s v="FY17"/>
    <n v="428"/>
  </r>
  <r>
    <n v="214291"/>
    <s v="canceled"/>
    <x v="12"/>
    <s v="jackpot_JP-997"/>
    <n v="5610"/>
    <n v="1"/>
    <n v="15965"/>
    <n v="100149539"/>
    <x v="4"/>
    <s v="\N"/>
    <n v="0"/>
    <s v="ublcreditcard"/>
    <d v="2016-07-13T00:00:00"/>
    <s v="Gross"/>
    <n v="5610"/>
    <n v="2016"/>
    <n v="7"/>
    <s v="2016-7"/>
    <d v="2023-07-16T00:00:00"/>
    <s v="FY17"/>
    <n v="988"/>
  </r>
  <r>
    <n v="214292"/>
    <s v="canceled"/>
    <x v="12"/>
    <s v="alpina_Popcorn Maker SF-2608"/>
    <n v="3150"/>
    <n v="1"/>
    <n v="15965"/>
    <n v="100149539"/>
    <x v="4"/>
    <s v="\N"/>
    <n v="0"/>
    <s v="ublcreditcard"/>
    <d v="2016-07-13T00:00:00"/>
    <s v="Gross"/>
    <n v="3150"/>
    <n v="2016"/>
    <n v="7"/>
    <s v="2016-7"/>
    <d v="2023-07-16T00:00:00"/>
    <s v="FY17"/>
    <n v="988"/>
  </r>
  <r>
    <n v="214293"/>
    <s v="canceled"/>
    <x v="12"/>
    <s v="HR_Soan Papdi 500g"/>
    <n v="655"/>
    <n v="11"/>
    <n v="15965"/>
    <n v="100149539"/>
    <x v="2"/>
    <s v="\N"/>
    <n v="0"/>
    <s v="ublcreditcard"/>
    <d v="2016-07-13T00:00:00"/>
    <s v="Gross"/>
    <n v="7205"/>
    <n v="2016"/>
    <n v="7"/>
    <s v="2016-7"/>
    <d v="2023-07-16T00:00:00"/>
    <s v="FY17"/>
    <n v="988"/>
  </r>
  <r>
    <n v="214294"/>
    <s v="canceled"/>
    <x v="12"/>
    <s v="QMobile S1"/>
    <n v="9500"/>
    <n v="1"/>
    <n v="9500"/>
    <n v="100149540"/>
    <x v="3"/>
    <s v="\N"/>
    <n v="0"/>
    <s v="ublcreditcard"/>
    <d v="2016-07-13T00:00:00"/>
    <s v="Gross"/>
    <n v="9500"/>
    <n v="2016"/>
    <n v="7"/>
    <s v="2016-7"/>
    <d v="2023-07-16T00:00:00"/>
    <s v="FY17"/>
    <n v="428"/>
  </r>
  <r>
    <n v="214295"/>
    <s v="canceled"/>
    <x v="12"/>
    <s v="Samsung GALAXY NOTE-5"/>
    <n v="71999"/>
    <n v="1"/>
    <n v="71999"/>
    <n v="100149541"/>
    <x v="3"/>
    <s v="\N"/>
    <n v="0"/>
    <s v="mygateway"/>
    <d v="2016-07-13T00:00:00"/>
    <s v="Gross"/>
    <n v="71999"/>
    <n v="2016"/>
    <n v="7"/>
    <s v="2016-7"/>
    <d v="2023-07-16T00:00:00"/>
    <s v="FY17"/>
    <n v="1058"/>
  </r>
  <r>
    <n v="214296"/>
    <s v="canceled"/>
    <x v="12"/>
    <s v="Samsung GALAXY NOTE-5"/>
    <n v="71999"/>
    <n v="1"/>
    <n v="71999"/>
    <n v="100149542"/>
    <x v="3"/>
    <s v="\N"/>
    <n v="0"/>
    <s v="ublcreditcard"/>
    <d v="2016-07-13T00:00:00"/>
    <s v="Gross"/>
    <n v="71999"/>
    <n v="2016"/>
    <n v="7"/>
    <s v="2016-7"/>
    <d v="2023-07-16T00:00:00"/>
    <s v="FY17"/>
    <n v="1058"/>
  </r>
  <r>
    <n v="214297"/>
    <s v="canceled"/>
    <x v="12"/>
    <s v="Samsung GALAXY NOTE-5"/>
    <n v="71999"/>
    <n v="1"/>
    <n v="71999"/>
    <n v="100149543"/>
    <x v="3"/>
    <s v="\N"/>
    <n v="0"/>
    <s v="ublcreditcard"/>
    <d v="2016-07-13T00:00:00"/>
    <s v="Gross"/>
    <n v="71999"/>
    <n v="2016"/>
    <n v="7"/>
    <s v="2016-7"/>
    <d v="2023-07-16T00:00:00"/>
    <s v="FY17"/>
    <n v="1058"/>
  </r>
  <r>
    <n v="214298"/>
    <s v="complete"/>
    <x v="12"/>
    <s v="philips_HR1538_63"/>
    <n v="5505"/>
    <n v="1"/>
    <n v="0"/>
    <n v="100149544"/>
    <x v="4"/>
    <s v="\N"/>
    <n v="0"/>
    <s v="customercredit"/>
    <d v="2016-07-13T00:00:00"/>
    <s v="Net"/>
    <n v="5505"/>
    <n v="2016"/>
    <n v="7"/>
    <s v="2016-7"/>
    <d v="2023-07-16T00:00:00"/>
    <s v="FY17"/>
    <n v="1059"/>
  </r>
  <r>
    <n v="214299"/>
    <s v="complete"/>
    <x v="12"/>
    <s v="renna_DC-DFB-BK"/>
    <n v="4400"/>
    <n v="1"/>
    <n v="0"/>
    <n v="100149544"/>
    <x v="6"/>
    <s v="\N"/>
    <n v="0"/>
    <s v="customercredit"/>
    <d v="2016-07-13T00:00:00"/>
    <s v="Net"/>
    <n v="4400"/>
    <n v="2016"/>
    <n v="7"/>
    <s v="2016-7"/>
    <d v="2023-07-16T00:00:00"/>
    <s v="FY17"/>
    <n v="1059"/>
  </r>
  <r>
    <n v="214300"/>
    <s v="complete"/>
    <x v="12"/>
    <s v="renna_DC-CWB-WN"/>
    <n v="1900"/>
    <n v="1"/>
    <n v="0"/>
    <n v="100149544"/>
    <x v="6"/>
    <s v="\N"/>
    <n v="0"/>
    <s v="customercredit"/>
    <d v="2016-07-13T00:00:00"/>
    <s v="Net"/>
    <n v="1900"/>
    <n v="2016"/>
    <n v="7"/>
    <s v="2016-7"/>
    <d v="2023-07-16T00:00:00"/>
    <s v="FY17"/>
    <n v="1059"/>
  </r>
  <r>
    <n v="214301"/>
    <s v="complete"/>
    <x v="12"/>
    <s v="guess_W0430L3"/>
    <n v="14800"/>
    <n v="1"/>
    <n v="0"/>
    <n v="100149544"/>
    <x v="6"/>
    <s v="\N"/>
    <n v="0"/>
    <s v="customercredit"/>
    <d v="2016-07-13T00:00:00"/>
    <s v="Net"/>
    <n v="14800"/>
    <n v="2016"/>
    <n v="7"/>
    <s v="2016-7"/>
    <d v="2023-07-16T00:00:00"/>
    <s v="FY17"/>
    <n v="1059"/>
  </r>
  <r>
    <n v="214302"/>
    <s v="complete"/>
    <x v="12"/>
    <s v="HR_Soan Papdi 500g"/>
    <n v="655"/>
    <n v="9"/>
    <n v="17465"/>
    <n v="100149545"/>
    <x v="2"/>
    <s v="\N"/>
    <n v="0"/>
    <s v="ublcreditcard"/>
    <d v="2016-07-13T00:00:00"/>
    <s v="Net"/>
    <n v="5895"/>
    <n v="2016"/>
    <n v="7"/>
    <s v="2016-7"/>
    <d v="2023-07-16T00:00:00"/>
    <s v="FY17"/>
    <n v="988"/>
  </r>
  <r>
    <n v="214303"/>
    <s v="complete"/>
    <x v="12"/>
    <s v="Dawlance_MD 10 + DWB 600"/>
    <n v="8420"/>
    <n v="1"/>
    <n v="17465"/>
    <n v="100149545"/>
    <x v="8"/>
    <s v="\N"/>
    <n v="0"/>
    <s v="ublcreditcard"/>
    <d v="2016-07-13T00:00:00"/>
    <s v="Net"/>
    <n v="8420"/>
    <n v="2016"/>
    <n v="7"/>
    <s v="2016-7"/>
    <d v="2023-07-16T00:00:00"/>
    <s v="FY17"/>
    <n v="988"/>
  </r>
  <r>
    <n v="214304"/>
    <s v="complete"/>
    <x v="12"/>
    <s v="alpina_Popcorn Maker SF-2608"/>
    <n v="3150"/>
    <n v="1"/>
    <n v="17465"/>
    <n v="100149545"/>
    <x v="4"/>
    <s v="\N"/>
    <n v="0"/>
    <s v="ublcreditcard"/>
    <d v="2016-07-13T00:00:00"/>
    <s v="Net"/>
    <n v="3150"/>
    <n v="2016"/>
    <n v="7"/>
    <s v="2016-7"/>
    <d v="2023-07-16T00:00:00"/>
    <s v="FY17"/>
    <n v="988"/>
  </r>
  <r>
    <n v="214305"/>
    <s v="canceled"/>
    <x v="12"/>
    <s v="Samsung GALAXY NOTE-5"/>
    <n v="71999"/>
    <n v="1"/>
    <n v="71999"/>
    <n v="100149546"/>
    <x v="3"/>
    <s v="\N"/>
    <n v="0"/>
    <s v="ublcreditcard"/>
    <d v="2016-07-13T00:00:00"/>
    <s v="Gross"/>
    <n v="71999"/>
    <n v="2016"/>
    <n v="7"/>
    <s v="2016-7"/>
    <d v="2023-07-16T00:00:00"/>
    <s v="FY17"/>
    <n v="1058"/>
  </r>
  <r>
    <n v="214306"/>
    <s v="complete"/>
    <x v="12"/>
    <s v="ihijab_PN025"/>
    <n v="639"/>
    <n v="1"/>
    <n v="639"/>
    <n v="100149547"/>
    <x v="0"/>
    <s v="\N"/>
    <n v="0"/>
    <s v="cod"/>
    <d v="2016-07-13T00:00:00"/>
    <s v="Net"/>
    <n v="639"/>
    <n v="2016"/>
    <n v="7"/>
    <s v="2016-7"/>
    <d v="2023-07-16T00:00:00"/>
    <s v="FY17"/>
    <n v="594"/>
  </r>
  <r>
    <n v="214307"/>
    <s v="canceled"/>
    <x v="12"/>
    <s v="Samsung GALAXY NOTE-5"/>
    <n v="71999"/>
    <n v="1"/>
    <n v="71999"/>
    <n v="100149548"/>
    <x v="3"/>
    <s v="\N"/>
    <n v="0"/>
    <s v="ublcreditcard"/>
    <d v="2016-07-13T00:00:00"/>
    <s v="Gross"/>
    <n v="71999"/>
    <n v="2016"/>
    <n v="7"/>
    <s v="2016-7"/>
    <d v="2023-07-16T00:00:00"/>
    <s v="FY17"/>
    <n v="1058"/>
  </r>
  <r>
    <n v="214308"/>
    <s v="complete"/>
    <x v="12"/>
    <s v="liberty_9789351050100"/>
    <n v="130"/>
    <n v="1"/>
    <n v="0"/>
    <n v="100149549"/>
    <x v="14"/>
    <s v="\N"/>
    <n v="0"/>
    <s v="productcredit"/>
    <d v="2016-07-13T00:00:00"/>
    <s v="Net"/>
    <n v="130"/>
    <n v="2016"/>
    <n v="7"/>
    <s v="2016-7"/>
    <d v="2023-07-16T00:00:00"/>
    <s v="FY17"/>
    <n v="780"/>
  </r>
  <r>
    <n v="214309"/>
    <s v="canceled"/>
    <x v="13"/>
    <s v="Samsung GALAXY NOTE-5"/>
    <n v="71999"/>
    <n v="1"/>
    <n v="71999"/>
    <n v="100149550"/>
    <x v="3"/>
    <s v="\N"/>
    <n v="0"/>
    <s v="ublcreditcard"/>
    <d v="2016-07-14T00:00:00"/>
    <s v="Gross"/>
    <n v="71999"/>
    <n v="2016"/>
    <n v="7"/>
    <s v="2016-7"/>
    <d v="2023-07-16T00:00:00"/>
    <s v="FY17"/>
    <n v="740"/>
  </r>
  <r>
    <n v="214310"/>
    <s v="canceled"/>
    <x v="13"/>
    <s v="Samsung GALAXY NOTE-5"/>
    <n v="71999"/>
    <n v="1"/>
    <n v="71999"/>
    <n v="100149551"/>
    <x v="3"/>
    <s v="R-LHW-104137"/>
    <n v="0"/>
    <s v="cod"/>
    <d v="2016-07-14T00:00:00"/>
    <s v="Gross"/>
    <n v="71999"/>
    <n v="2016"/>
    <n v="7"/>
    <s v="2016-7"/>
    <d v="2023-07-16T00:00:00"/>
    <s v="FY17"/>
    <n v="1060"/>
  </r>
  <r>
    <n v="214311"/>
    <s v="order_refunded"/>
    <x v="13"/>
    <s v="sony_SLT-A58Y"/>
    <n v="76000"/>
    <n v="1"/>
    <n v="76000"/>
    <n v="100149552"/>
    <x v="10"/>
    <s v="R-LHC-104417"/>
    <n v="0"/>
    <s v="cod"/>
    <d v="2016-07-14T00:00:00"/>
    <s v="Valid"/>
    <n v="76000"/>
    <n v="2016"/>
    <n v="7"/>
    <s v="2016-7"/>
    <d v="2023-07-16T00:00:00"/>
    <s v="FY17"/>
    <n v="1061"/>
  </r>
  <r>
    <n v="214312"/>
    <s v="complete"/>
    <x v="13"/>
    <s v="rehaab_RJ160043"/>
    <n v="2716"/>
    <n v="1"/>
    <n v="313"/>
    <n v="100149553"/>
    <x v="0"/>
    <s v="\N"/>
    <n v="0"/>
    <s v="cod"/>
    <d v="2016-07-14T00:00:00"/>
    <s v="Net"/>
    <n v="2716"/>
    <n v="2016"/>
    <n v="7"/>
    <s v="2016-7"/>
    <d v="2023-07-16T00:00:00"/>
    <s v="FY17"/>
    <n v="1062"/>
  </r>
  <r>
    <n v="214313"/>
    <s v="complete"/>
    <x v="13"/>
    <s v="asimjofaeanew_5B"/>
    <n v="5597"/>
    <n v="1"/>
    <n v="313"/>
    <n v="100149553"/>
    <x v="0"/>
    <s v="\N"/>
    <n v="0"/>
    <s v="cod"/>
    <d v="2016-07-14T00:00:00"/>
    <s v="Net"/>
    <n v="5597"/>
    <n v="2016"/>
    <n v="7"/>
    <s v="2016-7"/>
    <d v="2023-07-16T00:00:00"/>
    <s v="FY17"/>
    <n v="1062"/>
  </r>
  <r>
    <n v="214314"/>
    <s v="canceled"/>
    <x v="13"/>
    <s v="Audionic_ B-770"/>
    <n v="1175"/>
    <n v="1"/>
    <n v="1175"/>
    <n v="100149554"/>
    <x v="11"/>
    <s v="\N"/>
    <n v="0"/>
    <s v="cod"/>
    <d v="2016-07-14T00:00:00"/>
    <s v="Gross"/>
    <n v="1175"/>
    <n v="2016"/>
    <n v="7"/>
    <s v="2016-7"/>
    <d v="2023-07-16T00:00:00"/>
    <s v="FY17"/>
    <n v="1063"/>
  </r>
  <r>
    <n v="214315"/>
    <s v="order_refunded"/>
    <x v="13"/>
    <s v="Hawks_A3-Brown_43"/>
    <n v="2040"/>
    <n v="1"/>
    <n v="2040"/>
    <n v="100149555"/>
    <x v="6"/>
    <s v="\N"/>
    <n v="0"/>
    <s v="cod"/>
    <d v="2016-07-14T00:00:00"/>
    <s v="Valid"/>
    <n v="2040"/>
    <n v="2016"/>
    <n v="7"/>
    <s v="2016-7"/>
    <d v="2023-07-16T00:00:00"/>
    <s v="FY17"/>
    <n v="1064"/>
  </r>
  <r>
    <n v="214317"/>
    <s v="refund"/>
    <x v="13"/>
    <s v="Audionic_B-880"/>
    <n v="1375"/>
    <n v="1"/>
    <n v="1375"/>
    <n v="100149556"/>
    <x v="11"/>
    <s v="\N"/>
    <n v="0"/>
    <s v="cod"/>
    <d v="2016-07-14T00:00:00"/>
    <s v="Valid"/>
    <n v="1375"/>
    <n v="2016"/>
    <n v="7"/>
    <s v="2016-7"/>
    <d v="2023-07-16T00:00:00"/>
    <s v="FY17"/>
    <n v="1065"/>
  </r>
  <r>
    <n v="214318"/>
    <s v="canceled"/>
    <x v="13"/>
    <s v="Elan_S-M034"/>
    <n v="1313"/>
    <n v="1"/>
    <n v="1313"/>
    <n v="100149557"/>
    <x v="0"/>
    <s v="\N"/>
    <n v="0"/>
    <s v="mygateway"/>
    <d v="2016-07-14T00:00:00"/>
    <s v="Gross"/>
    <n v="1313"/>
    <n v="2016"/>
    <n v="7"/>
    <s v="2016-7"/>
    <d v="2023-07-16T00:00:00"/>
    <s v="FY17"/>
    <n v="1066"/>
  </r>
  <r>
    <n v="214319"/>
    <s v="canceled"/>
    <x v="13"/>
    <s v="PucaM_SS-2041-BLACK GREEN-42"/>
    <n v="2200"/>
    <n v="1"/>
    <n v="2200"/>
    <n v="100149558"/>
    <x v="6"/>
    <s v="\N"/>
    <n v="0"/>
    <s v="cod"/>
    <d v="2016-07-14T00:00:00"/>
    <s v="Gross"/>
    <n v="2200"/>
    <n v="2016"/>
    <n v="7"/>
    <s v="2016-7"/>
    <d v="2023-07-16T00:00:00"/>
    <s v="FY17"/>
    <n v="1067"/>
  </r>
  <r>
    <n v="214321"/>
    <s v="complete"/>
    <x v="13"/>
    <s v="Al Muhafiz Sohan Halwa Cashew"/>
    <n v="570"/>
    <n v="2"/>
    <n v="1140"/>
    <n v="100149559"/>
    <x v="2"/>
    <s v="\N"/>
    <n v="0"/>
    <s v="cod"/>
    <d v="2016-07-14T00:00:00"/>
    <s v="Net"/>
    <n v="1140"/>
    <n v="2016"/>
    <n v="7"/>
    <s v="2016-7"/>
    <d v="2023-07-16T00:00:00"/>
    <s v="FY17"/>
    <n v="1068"/>
  </r>
  <r>
    <n v="214322"/>
    <s v="complete"/>
    <x v="13"/>
    <s v="sputnik_4761/6-8"/>
    <n v="1600"/>
    <n v="1"/>
    <n v="1600"/>
    <n v="100149560"/>
    <x v="0"/>
    <s v="\N"/>
    <n v="0"/>
    <s v="cod"/>
    <d v="2016-07-14T00:00:00"/>
    <s v="Net"/>
    <n v="1600"/>
    <n v="2016"/>
    <n v="7"/>
    <s v="2016-7"/>
    <d v="2023-07-16T00:00:00"/>
    <s v="FY17"/>
    <n v="1069"/>
  </r>
  <r>
    <n v="214324"/>
    <s v="refund"/>
    <x v="13"/>
    <s v="RS_Gulab jaman Tin"/>
    <n v="455"/>
    <n v="1"/>
    <n v="1275"/>
    <n v="100149561"/>
    <x v="2"/>
    <s v="\N"/>
    <n v="0"/>
    <s v="cod"/>
    <d v="2016-07-14T00:00:00"/>
    <s v="Valid"/>
    <n v="455"/>
    <n v="2016"/>
    <n v="7"/>
    <s v="2016-7"/>
    <d v="2023-07-16T00:00:00"/>
    <s v="FY17"/>
    <n v="159"/>
  </r>
  <r>
    <n v="214325"/>
    <s v="refund"/>
    <x v="13"/>
    <s v="UK_Gulab Jamun Tin Pack  1000 Gms"/>
    <n v="520"/>
    <n v="1"/>
    <n v="1275"/>
    <n v="100149561"/>
    <x v="2"/>
    <s v="\N"/>
    <n v="0"/>
    <s v="cod"/>
    <d v="2016-07-14T00:00:00"/>
    <s v="Valid"/>
    <n v="520"/>
    <n v="2016"/>
    <n v="7"/>
    <s v="2016-7"/>
    <d v="2023-07-16T00:00:00"/>
    <s v="FY17"/>
    <n v="159"/>
  </r>
  <r>
    <n v="214326"/>
    <s v="refund"/>
    <x v="13"/>
    <s v="UK_ Gift Box Almond Patisa 500 Gms"/>
    <n v="300"/>
    <n v="1"/>
    <n v="1275"/>
    <n v="100149561"/>
    <x v="2"/>
    <s v="\N"/>
    <n v="0"/>
    <s v="cod"/>
    <d v="2016-07-14T00:00:00"/>
    <s v="Valid"/>
    <n v="300"/>
    <n v="2016"/>
    <n v="7"/>
    <s v="2016-7"/>
    <d v="2023-07-16T00:00:00"/>
    <s v="FY17"/>
    <n v="159"/>
  </r>
  <r>
    <n v="214327"/>
    <s v="order_refunded"/>
    <x v="13"/>
    <s v="PucaM_FLYNET NAVY-42"/>
    <n v="3200"/>
    <n v="1"/>
    <n v="3200"/>
    <n v="100149562"/>
    <x v="6"/>
    <s v="\N"/>
    <n v="0"/>
    <s v="cod"/>
    <d v="2016-07-14T00:00:00"/>
    <s v="Valid"/>
    <n v="3200"/>
    <n v="2016"/>
    <n v="7"/>
    <s v="2016-7"/>
    <d v="2023-07-16T00:00:00"/>
    <s v="FY17"/>
    <n v="1070"/>
  </r>
  <r>
    <n v="214329"/>
    <s v="complete"/>
    <x v="13"/>
    <s v="Philips_GC2730"/>
    <n v="3160"/>
    <n v="1"/>
    <n v="3160"/>
    <n v="100149563"/>
    <x v="4"/>
    <s v="\N"/>
    <n v="0"/>
    <s v="cod"/>
    <d v="2016-07-14T00:00:00"/>
    <s v="Net"/>
    <n v="3160"/>
    <n v="2016"/>
    <n v="7"/>
    <s v="2016-7"/>
    <d v="2023-07-16T00:00:00"/>
    <s v="FY17"/>
    <n v="1071"/>
  </r>
  <r>
    <n v="214330"/>
    <s v="order_refunded"/>
    <x v="13"/>
    <s v="tram_TT20540714"/>
    <n v="1125"/>
    <n v="1"/>
    <n v="1125"/>
    <n v="100149564"/>
    <x v="5"/>
    <n v="1234"/>
    <n v="0"/>
    <s v="cod"/>
    <d v="2016-07-14T00:00:00"/>
    <s v="Valid"/>
    <n v="1125"/>
    <n v="2016"/>
    <n v="7"/>
    <s v="2016-7"/>
    <d v="2023-07-16T00:00:00"/>
    <s v="FY17"/>
    <n v="1072"/>
  </r>
  <r>
    <n v="214331"/>
    <s v="complete"/>
    <x v="13"/>
    <s v="UK_Namkino Spicy Namak Paray 180 Gms"/>
    <n v="80"/>
    <n v="2"/>
    <n v="160"/>
    <n v="100149565"/>
    <x v="2"/>
    <s v="\N"/>
    <n v="0"/>
    <s v="cod"/>
    <d v="2016-07-14T00:00:00"/>
    <s v="Net"/>
    <n v="160"/>
    <n v="2016"/>
    <n v="7"/>
    <s v="2016-7"/>
    <d v="2023-07-16T00:00:00"/>
    <s v="FY17"/>
    <n v="1073"/>
  </r>
  <r>
    <n v="214332"/>
    <s v="complete"/>
    <x v="13"/>
    <s v="UK_Tea Rusk Regular 220 Gms"/>
    <n v="75"/>
    <n v="1"/>
    <n v="165"/>
    <n v="100149566"/>
    <x v="2"/>
    <s v="\N"/>
    <n v="0"/>
    <s v="cod"/>
    <d v="2016-07-14T00:00:00"/>
    <s v="Net"/>
    <n v="75"/>
    <n v="2016"/>
    <n v="7"/>
    <s v="2016-7"/>
    <d v="2023-07-16T00:00:00"/>
    <s v="FY17"/>
    <n v="260"/>
  </r>
  <r>
    <n v="214333"/>
    <s v="complete"/>
    <x v="13"/>
    <s v="UK_Cake Rusk Cardamom 150 Gms"/>
    <n v="90"/>
    <n v="1"/>
    <n v="165"/>
    <n v="100149566"/>
    <x v="2"/>
    <s v="\N"/>
    <n v="0"/>
    <s v="cod"/>
    <d v="2016-07-14T00:00:00"/>
    <s v="Net"/>
    <n v="90"/>
    <n v="2016"/>
    <n v="7"/>
    <s v="2016-7"/>
    <d v="2023-07-16T00:00:00"/>
    <s v="FY17"/>
    <n v="260"/>
  </r>
  <r>
    <n v="214334"/>
    <s v="complete"/>
    <x v="13"/>
    <s v="J&amp;J_JJNR26"/>
    <n v="399"/>
    <n v="1"/>
    <n v="399"/>
    <n v="100149567"/>
    <x v="7"/>
    <s v="\N"/>
    <n v="0"/>
    <s v="cod"/>
    <d v="2016-07-14T00:00:00"/>
    <s v="Net"/>
    <n v="399"/>
    <n v="2016"/>
    <n v="7"/>
    <s v="2016-7"/>
    <d v="2023-07-16T00:00:00"/>
    <s v="FY17"/>
    <n v="1074"/>
  </r>
  <r>
    <n v="214335"/>
    <s v="complete"/>
    <x v="13"/>
    <s v="JBS_TAT-187"/>
    <n v="2024"/>
    <n v="1"/>
    <n v="2024"/>
    <n v="100149568"/>
    <x v="5"/>
    <s v="\N"/>
    <n v="0"/>
    <s v="cod"/>
    <d v="2016-07-14T00:00:00"/>
    <s v="Net"/>
    <n v="2024"/>
    <n v="2016"/>
    <n v="7"/>
    <s v="2016-7"/>
    <d v="2023-07-16T00:00:00"/>
    <s v="FY17"/>
    <n v="23"/>
  </r>
  <r>
    <n v="214336"/>
    <s v="complete"/>
    <x v="13"/>
    <s v="kcc_Buy 2 Frey Air Freshener &amp; Get 1 Kasual Body Spray Free"/>
    <n v="240"/>
    <n v="1"/>
    <n v="240"/>
    <n v="100149569"/>
    <x v="1"/>
    <s v="R-LHC-104417"/>
    <n v="0"/>
    <s v="cod"/>
    <d v="2016-07-14T00:00:00"/>
    <s v="Net"/>
    <n v="240"/>
    <n v="2016"/>
    <n v="7"/>
    <s v="2016-7"/>
    <d v="2023-07-16T00:00:00"/>
    <s v="FY17"/>
    <n v="1061"/>
  </r>
  <r>
    <n v="214337"/>
    <s v="complete"/>
    <x v="13"/>
    <s v="kcc_Berrylicious"/>
    <n v="120"/>
    <n v="1"/>
    <n v="120"/>
    <n v="100149570"/>
    <x v="5"/>
    <s v="R-LHE-104418"/>
    <n v="0"/>
    <s v="cod"/>
    <d v="2016-07-14T00:00:00"/>
    <s v="Net"/>
    <n v="120"/>
    <n v="2016"/>
    <n v="7"/>
    <s v="2016-7"/>
    <d v="2023-07-16T00:00:00"/>
    <s v="FY17"/>
    <n v="1075"/>
  </r>
  <r>
    <n v="214338"/>
    <s v="complete"/>
    <x v="13"/>
    <s v="kcc_Spring"/>
    <n v="120"/>
    <n v="1"/>
    <n v="120"/>
    <n v="100149571"/>
    <x v="5"/>
    <s v="R-LHE-104418"/>
    <n v="0"/>
    <s v="cod"/>
    <d v="2016-07-14T00:00:00"/>
    <s v="Net"/>
    <n v="120"/>
    <n v="2016"/>
    <n v="7"/>
    <s v="2016-7"/>
    <d v="2023-07-16T00:00:00"/>
    <s v="FY17"/>
    <n v="1075"/>
  </r>
  <r>
    <n v="214339"/>
    <s v="complete"/>
    <x v="13"/>
    <s v="Xenium_WA-201641"/>
    <n v="860"/>
    <n v="1"/>
    <n v="860"/>
    <n v="100149572"/>
    <x v="0"/>
    <s v="R-LHE-104418"/>
    <n v="0"/>
    <s v="cod"/>
    <d v="2016-07-14T00:00:00"/>
    <s v="Net"/>
    <n v="860"/>
    <n v="2016"/>
    <n v="7"/>
    <s v="2016-7"/>
    <d v="2023-07-16T00:00:00"/>
    <s v="FY17"/>
    <n v="1075"/>
  </r>
  <r>
    <n v="214340"/>
    <s v="complete"/>
    <x v="13"/>
    <s v="Rajesh_RAJ001"/>
    <n v="1625"/>
    <n v="1"/>
    <n v="1625"/>
    <n v="100149573"/>
    <x v="5"/>
    <s v="C-FSD - 47223"/>
    <n v="0"/>
    <s v="cod"/>
    <d v="2016-07-14T00:00:00"/>
    <s v="Net"/>
    <n v="1625"/>
    <n v="2016"/>
    <n v="7"/>
    <s v="2016-7"/>
    <d v="2023-07-16T00:00:00"/>
    <s v="FY17"/>
    <n v="1076"/>
  </r>
  <r>
    <n v="214341"/>
    <s v="complete"/>
    <x v="13"/>
    <s v="RUB_Kingston_16 gb USB Flash drive"/>
    <n v="700"/>
    <n v="1"/>
    <n v="700"/>
    <n v="100149574"/>
    <x v="11"/>
    <s v="R-LHE-104418"/>
    <n v="0"/>
    <s v="cod"/>
    <d v="2016-07-14T00:00:00"/>
    <s v="Net"/>
    <n v="700"/>
    <n v="2016"/>
    <n v="7"/>
    <s v="2016-7"/>
    <d v="2023-07-16T00:00:00"/>
    <s v="FY17"/>
    <n v="1075"/>
  </r>
  <r>
    <n v="214342"/>
    <s v="canceled"/>
    <x v="13"/>
    <s v="shoppingmania_Enamel Retro Necklace"/>
    <n v="1499"/>
    <n v="1"/>
    <n v="1499"/>
    <n v="100149575"/>
    <x v="0"/>
    <s v="\N"/>
    <n v="0"/>
    <s v="cod"/>
    <d v="2016-07-14T00:00:00"/>
    <s v="Gross"/>
    <n v="1499"/>
    <n v="2016"/>
    <n v="7"/>
    <s v="2016-7"/>
    <d v="2023-07-16T00:00:00"/>
    <s v="FY17"/>
    <n v="1077"/>
  </r>
  <r>
    <n v="214343"/>
    <s v="complete"/>
    <x v="13"/>
    <s v="Infinix_Hot 3 Pro X553 "/>
    <n v="15200"/>
    <n v="1"/>
    <n v="15200"/>
    <n v="100149576"/>
    <x v="3"/>
    <s v="C-RWP-31924"/>
    <n v="0"/>
    <s v="cod"/>
    <d v="2016-07-14T00:00:00"/>
    <s v="Net"/>
    <n v="15200"/>
    <n v="2016"/>
    <n v="7"/>
    <s v="2016-7"/>
    <d v="2023-07-16T00:00:00"/>
    <s v="FY17"/>
    <n v="33"/>
  </r>
  <r>
    <n v="214344"/>
    <s v="complete"/>
    <x v="13"/>
    <s v="AKL_A131128786_SS-42_Blue"/>
    <n v="3975"/>
    <n v="1"/>
    <n v="2325"/>
    <n v="100149577"/>
    <x v="0"/>
    <s v="C-PEW-41945"/>
    <n v="0"/>
    <s v="cod"/>
    <d v="2016-07-14T00:00:00"/>
    <s v="Net"/>
    <n v="3975"/>
    <n v="2016"/>
    <n v="7"/>
    <s v="2016-7"/>
    <d v="2023-07-16T00:00:00"/>
    <s v="FY17"/>
    <n v="32"/>
  </r>
  <r>
    <n v="214345"/>
    <s v="canceled"/>
    <x v="13"/>
    <s v="Apple iPhone 6 Plus (64GB) Gold"/>
    <n v="96499"/>
    <n v="1"/>
    <n v="96499"/>
    <n v="100149578"/>
    <x v="3"/>
    <s v="R-LHE-104418"/>
    <n v="0"/>
    <s v="cod"/>
    <d v="2016-07-14T00:00:00"/>
    <s v="Gross"/>
    <n v="96499"/>
    <n v="2016"/>
    <n v="7"/>
    <s v="2016-7"/>
    <d v="2023-07-16T00:00:00"/>
    <s v="FY17"/>
    <n v="1075"/>
  </r>
  <r>
    <n v="214346"/>
    <s v="complete"/>
    <x v="13"/>
    <s v="kcc_asool"/>
    <n v="120"/>
    <n v="1"/>
    <n v="360"/>
    <n v="100149579"/>
    <x v="5"/>
    <s v="C-RWP-47597"/>
    <n v="0"/>
    <s v="cod"/>
    <d v="2016-07-14T00:00:00"/>
    <s v="Net"/>
    <n v="120"/>
    <n v="2016"/>
    <n v="7"/>
    <s v="2016-7"/>
    <d v="2023-07-16T00:00:00"/>
    <s v="FY17"/>
    <n v="33"/>
  </r>
  <r>
    <n v="214347"/>
    <s v="complete"/>
    <x v="13"/>
    <s v="kcc_Sultanat"/>
    <n v="120"/>
    <n v="1"/>
    <n v="360"/>
    <n v="100149579"/>
    <x v="5"/>
    <s v="C-RWP-47597"/>
    <n v="0"/>
    <s v="cod"/>
    <d v="2016-07-14T00:00:00"/>
    <s v="Net"/>
    <n v="120"/>
    <n v="2016"/>
    <n v="7"/>
    <s v="2016-7"/>
    <d v="2023-07-16T00:00:00"/>
    <s v="FY17"/>
    <n v="33"/>
  </r>
  <r>
    <n v="214348"/>
    <s v="complete"/>
    <x v="13"/>
    <s v="kcc_Oudh-ul-Arabia"/>
    <n v="120"/>
    <n v="1"/>
    <n v="360"/>
    <n v="100149579"/>
    <x v="5"/>
    <s v="C-RWP-47597"/>
    <n v="0"/>
    <s v="cod"/>
    <d v="2016-07-14T00:00:00"/>
    <s v="Net"/>
    <n v="120"/>
    <n v="2016"/>
    <n v="7"/>
    <s v="2016-7"/>
    <d v="2023-07-16T00:00:00"/>
    <s v="FY17"/>
    <n v="33"/>
  </r>
  <r>
    <n v="214349"/>
    <s v="order_refunded"/>
    <x v="13"/>
    <s v="bed&amp;rest_Danika 3D"/>
    <n v="630"/>
    <n v="1"/>
    <n v="630"/>
    <n v="100149580"/>
    <x v="5"/>
    <s v="\N"/>
    <n v="0"/>
    <s v="cod"/>
    <d v="2016-07-14T00:00:00"/>
    <s v="Valid"/>
    <n v="630"/>
    <n v="2016"/>
    <n v="7"/>
    <s v="2016-7"/>
    <d v="2023-07-16T00:00:00"/>
    <s v="FY17"/>
    <n v="1078"/>
  </r>
  <r>
    <n v="214350"/>
    <s v="order_refunded"/>
    <x v="13"/>
    <s v="Samsung E1207"/>
    <n v="2750"/>
    <n v="1"/>
    <n v="2750"/>
    <n v="100149581"/>
    <x v="3"/>
    <s v="C-FSD-47877"/>
    <n v="0"/>
    <s v="cod"/>
    <d v="2016-07-14T00:00:00"/>
    <s v="Valid"/>
    <n v="2750"/>
    <n v="2016"/>
    <n v="7"/>
    <s v="2016-7"/>
    <d v="2023-07-16T00:00:00"/>
    <s v="FY17"/>
    <n v="58"/>
  </r>
  <r>
    <n v="214351"/>
    <s v="complete"/>
    <x v="13"/>
    <s v="UK_Cake Rusk Original 150 Gms"/>
    <n v="90"/>
    <n v="1"/>
    <n v="90"/>
    <n v="100149582"/>
    <x v="2"/>
    <s v="\N"/>
    <n v="0"/>
    <s v="cod"/>
    <d v="2016-07-14T00:00:00"/>
    <s v="Net"/>
    <n v="90"/>
    <n v="2016"/>
    <n v="7"/>
    <s v="2016-7"/>
    <d v="2023-07-16T00:00:00"/>
    <s v="FY17"/>
    <n v="1079"/>
  </r>
  <r>
    <n v="214352"/>
    <s v="order_refunded"/>
    <x v="13"/>
    <s v="ajmery_F9-981"/>
    <n v="999"/>
    <n v="1"/>
    <n v="999"/>
    <n v="100149583"/>
    <x v="6"/>
    <s v="\N"/>
    <n v="0"/>
    <s v="cod"/>
    <d v="2016-07-14T00:00:00"/>
    <s v="Valid"/>
    <n v="999"/>
    <n v="2016"/>
    <n v="7"/>
    <s v="2016-7"/>
    <d v="2023-07-16T00:00:00"/>
    <s v="FY17"/>
    <n v="1080"/>
  </r>
  <r>
    <n v="214353"/>
    <s v="complete"/>
    <x v="13"/>
    <s v="BO_shovel-truck-orange"/>
    <n v="490"/>
    <n v="1"/>
    <n v="490"/>
    <n v="100149584"/>
    <x v="7"/>
    <s v="\N"/>
    <n v="0"/>
    <s v="cod"/>
    <d v="2016-07-14T00:00:00"/>
    <s v="Net"/>
    <n v="490"/>
    <n v="2016"/>
    <n v="7"/>
    <s v="2016-7"/>
    <d v="2023-07-16T00:00:00"/>
    <s v="FY17"/>
    <n v="1081"/>
  </r>
  <r>
    <n v="214355"/>
    <s v="complete"/>
    <x v="13"/>
    <s v="dawlance_Blender 600"/>
    <n v="3369"/>
    <n v="1"/>
    <n v="3369"/>
    <n v="100149586"/>
    <x v="4"/>
    <s v="\N"/>
    <n v="0"/>
    <s v="cod"/>
    <d v="2016-07-14T00:00:00"/>
    <s v="Net"/>
    <n v="3369"/>
    <n v="2016"/>
    <n v="7"/>
    <s v="2016-7"/>
    <d v="2023-07-16T00:00:00"/>
    <s v="FY17"/>
    <n v="1082"/>
  </r>
  <r>
    <n v="214354"/>
    <s v="complete"/>
    <x v="13"/>
    <s v="UK_Namkino Daal Moth Classic 160 Gms"/>
    <n v="90"/>
    <n v="1"/>
    <n v="90"/>
    <n v="100149585"/>
    <x v="2"/>
    <s v="C-KHE-34256"/>
    <n v="0"/>
    <s v="cod"/>
    <d v="2016-07-14T00:00:00"/>
    <s v="Net"/>
    <n v="90"/>
    <n v="2016"/>
    <n v="7"/>
    <s v="2016-7"/>
    <d v="2023-07-16T00:00:00"/>
    <s v="FY17"/>
    <n v="916"/>
  </r>
  <r>
    <n v="214356"/>
    <s v="order_refunded"/>
    <x v="13"/>
    <s v="Veet_21"/>
    <n v="85"/>
    <n v="1"/>
    <n v="85"/>
    <n v="100149587"/>
    <x v="1"/>
    <s v="\N"/>
    <n v="0"/>
    <s v="cod"/>
    <d v="2016-07-14T00:00:00"/>
    <s v="Valid"/>
    <n v="85"/>
    <n v="2016"/>
    <n v="7"/>
    <s v="2016-7"/>
    <d v="2023-07-16T00:00:00"/>
    <s v="FY17"/>
    <n v="318"/>
  </r>
  <r>
    <n v="214357"/>
    <s v="canceled"/>
    <x v="13"/>
    <s v="sm-SamsungC3312"/>
    <n v="7950"/>
    <n v="1"/>
    <n v="7950"/>
    <n v="100149588"/>
    <x v="3"/>
    <s v="\N"/>
    <n v="0"/>
    <s v="cod"/>
    <d v="2016-07-14T00:00:00"/>
    <s v="Gross"/>
    <n v="7950"/>
    <n v="2016"/>
    <n v="7"/>
    <s v="2016-7"/>
    <d v="2023-07-16T00:00:00"/>
    <s v="FY17"/>
    <n v="1083"/>
  </r>
  <r>
    <n v="214358"/>
    <s v="complete"/>
    <x v="13"/>
    <s v="itter_AB 1219"/>
    <n v="250"/>
    <n v="1"/>
    <n v="250"/>
    <n v="100149589"/>
    <x v="1"/>
    <s v="R70504"/>
    <n v="0"/>
    <s v="cod"/>
    <d v="2016-07-14T00:00:00"/>
    <s v="Net"/>
    <n v="250"/>
    <n v="2016"/>
    <n v="7"/>
    <s v="2016-7"/>
    <d v="2023-07-16T00:00:00"/>
    <s v="FY17"/>
    <n v="1084"/>
  </r>
  <r>
    <n v="214359"/>
    <s v="complete"/>
    <x v="13"/>
    <s v="jackpot_JP-7777"/>
    <n v="1230"/>
    <n v="1"/>
    <n v="730"/>
    <n v="100149590"/>
    <x v="4"/>
    <s v="C-FSD-30642"/>
    <n v="500"/>
    <s v="cod"/>
    <d v="2016-07-14T00:00:00"/>
    <s v="Net"/>
    <n v="1230"/>
    <n v="2016"/>
    <n v="7"/>
    <s v="2016-7"/>
    <d v="2023-07-16T00:00:00"/>
    <s v="FY17"/>
    <n v="1085"/>
  </r>
  <r>
    <n v="214360"/>
    <s v="order_refunded"/>
    <x v="13"/>
    <s v="Test Hazir Product 2-Karachi"/>
    <n v="5"/>
    <n v="1"/>
    <n v="5"/>
    <n v="100149591"/>
    <x v="8"/>
    <s v="\N"/>
    <n v="0"/>
    <s v="cod"/>
    <d v="2016-07-14T00:00:00"/>
    <s v="Valid"/>
    <n v="5"/>
    <n v="2016"/>
    <n v="7"/>
    <s v="2016-7"/>
    <d v="2023-07-16T00:00:00"/>
    <s v="FY17"/>
    <n v="83"/>
  </r>
  <r>
    <n v="214362"/>
    <s v="received"/>
    <x v="13"/>
    <s v="cos_prfume_51"/>
    <n v="3150"/>
    <n v="1"/>
    <n v="7547"/>
    <n v="100149592"/>
    <x v="8"/>
    <s v="\N"/>
    <n v="0"/>
    <s v="cod"/>
    <d v="2016-07-14T00:00:00"/>
    <s v="Valid"/>
    <n v="3150"/>
    <n v="2016"/>
    <n v="7"/>
    <s v="2016-7"/>
    <d v="2023-07-16T00:00:00"/>
    <s v="FY17"/>
    <n v="1086"/>
  </r>
  <r>
    <n v="214363"/>
    <s v="received"/>
    <x v="13"/>
    <s v="Ifsha_CU-0011"/>
    <n v="499"/>
    <n v="1"/>
    <n v="7547"/>
    <n v="100149592"/>
    <x v="6"/>
    <s v="\N"/>
    <n v="0"/>
    <s v="cod"/>
    <d v="2016-07-14T00:00:00"/>
    <s v="Valid"/>
    <n v="499"/>
    <n v="2016"/>
    <n v="7"/>
    <s v="2016-7"/>
    <d v="2023-07-16T00:00:00"/>
    <s v="FY17"/>
    <n v="1086"/>
  </r>
  <r>
    <n v="214364"/>
    <s v="received"/>
    <x v="13"/>
    <s v="Ifsha_CU-0049"/>
    <n v="399"/>
    <n v="1"/>
    <n v="7547"/>
    <n v="100149592"/>
    <x v="6"/>
    <s v="\N"/>
    <n v="0"/>
    <s v="cod"/>
    <d v="2016-07-14T00:00:00"/>
    <s v="Valid"/>
    <n v="399"/>
    <n v="2016"/>
    <n v="7"/>
    <s v="2016-7"/>
    <d v="2023-07-16T00:00:00"/>
    <s v="FY17"/>
    <n v="1086"/>
  </r>
  <r>
    <n v="214365"/>
    <s v="received"/>
    <x v="13"/>
    <s v="Ajmery_BRR-590-XL"/>
    <n v="899"/>
    <n v="1"/>
    <n v="7547"/>
    <n v="100149592"/>
    <x v="6"/>
    <s v="\N"/>
    <n v="0"/>
    <s v="cod"/>
    <d v="2016-07-14T00:00:00"/>
    <s v="Valid"/>
    <n v="899"/>
    <n v="2016"/>
    <n v="7"/>
    <s v="2016-7"/>
    <d v="2023-07-16T00:00:00"/>
    <s v="FY17"/>
    <n v="1086"/>
  </r>
  <r>
    <n v="214367"/>
    <s v="received"/>
    <x v="13"/>
    <s v="Getiit_Fun"/>
    <n v="2600"/>
    <n v="1"/>
    <n v="7547"/>
    <n v="100149592"/>
    <x v="6"/>
    <s v="\N"/>
    <n v="0"/>
    <s v="cod"/>
    <d v="2016-07-14T00:00:00"/>
    <s v="Valid"/>
    <n v="2600"/>
    <n v="2016"/>
    <n v="7"/>
    <s v="2016-7"/>
    <d v="2023-07-16T00:00:00"/>
    <s v="FY17"/>
    <n v="1086"/>
  </r>
  <r>
    <n v="214368"/>
    <s v="complete"/>
    <x v="13"/>
    <s v="sst_MUSICAL-Slim Fit-Medium"/>
    <n v="1950"/>
    <n v="1"/>
    <n v="0"/>
    <n v="100149593"/>
    <x v="6"/>
    <s v="\N"/>
    <n v="0"/>
    <s v="productcredit"/>
    <d v="2016-07-14T00:00:00"/>
    <s v="Net"/>
    <n v="1950"/>
    <n v="2016"/>
    <n v="7"/>
    <s v="2016-7"/>
    <d v="2023-07-16T00:00:00"/>
    <s v="FY17"/>
    <n v="1087"/>
  </r>
  <r>
    <n v="214370"/>
    <s v="complete"/>
    <x v="13"/>
    <s v="TM_TM/BKR-003-L"/>
    <n v="289"/>
    <n v="1"/>
    <n v="289"/>
    <n v="100149594"/>
    <x v="6"/>
    <s v="C-RWP-31924"/>
    <n v="0"/>
    <s v="cod"/>
    <d v="2016-07-14T00:00:00"/>
    <s v="Net"/>
    <n v="289"/>
    <n v="2016"/>
    <n v="7"/>
    <s v="2016-7"/>
    <d v="2023-07-16T00:00:00"/>
    <s v="FY17"/>
    <n v="33"/>
  </r>
  <r>
    <n v="214372"/>
    <s v="complete"/>
    <x v="13"/>
    <s v="UC_Dark Navy Plain Polo-M"/>
    <n v="650"/>
    <n v="1"/>
    <n v="650"/>
    <n v="100149595"/>
    <x v="6"/>
    <s v="R-Guj-51944"/>
    <n v="0"/>
    <s v="cod"/>
    <d v="2016-07-14T00:00:00"/>
    <s v="Net"/>
    <n v="650"/>
    <n v="2016"/>
    <n v="7"/>
    <s v="2016-7"/>
    <d v="2023-07-16T00:00:00"/>
    <s v="FY17"/>
    <n v="806"/>
  </r>
  <r>
    <n v="214374"/>
    <s v="order_refunded"/>
    <x v="13"/>
    <s v="greenroot_Weight plus"/>
    <n v="1500"/>
    <n v="2"/>
    <n v="3000"/>
    <n v="100149596"/>
    <x v="13"/>
    <s v="\N"/>
    <n v="0"/>
    <s v="cod"/>
    <d v="2016-07-14T00:00:00"/>
    <s v="Valid"/>
    <n v="3000"/>
    <n v="2016"/>
    <n v="7"/>
    <s v="2016-7"/>
    <d v="2023-07-16T00:00:00"/>
    <s v="FY17"/>
    <n v="1088"/>
  </r>
  <r>
    <n v="214375"/>
    <s v="canceled"/>
    <x v="13"/>
    <s v="test_tcsconnect"/>
    <n v="2"/>
    <n v="1"/>
    <n v="2"/>
    <n v="100149597"/>
    <x v="8"/>
    <s v="\N"/>
    <n v="0"/>
    <s v="cod"/>
    <d v="2016-07-14T00:00:00"/>
    <s v="Gross"/>
    <n v="2"/>
    <n v="2016"/>
    <n v="7"/>
    <s v="2016-7"/>
    <d v="2023-07-16T00:00:00"/>
    <s v="FY17"/>
    <n v="50"/>
  </r>
  <r>
    <n v="214376"/>
    <s v="canceled"/>
    <x v="13"/>
    <s v="test_tcsconnect"/>
    <n v="2"/>
    <n v="1"/>
    <n v="2"/>
    <n v="100149598"/>
    <x v="8"/>
    <s v="\N"/>
    <n v="0"/>
    <s v="internetbanking"/>
    <d v="2016-07-14T00:00:00"/>
    <s v="Gross"/>
    <n v="2"/>
    <n v="2016"/>
    <n v="7"/>
    <s v="2016-7"/>
    <d v="2023-07-16T00:00:00"/>
    <s v="FY17"/>
    <n v="50"/>
  </r>
  <r>
    <n v="214377"/>
    <s v="complete"/>
    <x v="13"/>
    <s v="Life source_GM-300"/>
    <n v="999"/>
    <n v="1"/>
    <n v="999"/>
    <n v="100149599"/>
    <x v="13"/>
    <s v="R-KHS-103982"/>
    <n v="0"/>
    <s v="cod"/>
    <d v="2016-07-14T00:00:00"/>
    <s v="Net"/>
    <n v="999"/>
    <n v="2016"/>
    <n v="7"/>
    <s v="2016-7"/>
    <d v="2023-07-16T00:00:00"/>
    <s v="FY17"/>
    <n v="106"/>
  </r>
  <r>
    <n v="214378"/>
    <s v="canceled"/>
    <x v="13"/>
    <s v="test_tcsconnect"/>
    <n v="2"/>
    <n v="1"/>
    <n v="2"/>
    <n v="100149600"/>
    <x v="8"/>
    <s v="\N"/>
    <n v="0"/>
    <s v="mcblite"/>
    <d v="2016-07-14T00:00:00"/>
    <s v="Gross"/>
    <n v="2"/>
    <n v="2016"/>
    <n v="7"/>
    <s v="2016-7"/>
    <d v="2023-07-16T00:00:00"/>
    <s v="FY17"/>
    <n v="50"/>
  </r>
  <r>
    <n v="214379"/>
    <s v="canceled"/>
    <x v="13"/>
    <s v="test_tcsconnect"/>
    <n v="1"/>
    <n v="1"/>
    <n v="1"/>
    <n v="100149601"/>
    <x v="8"/>
    <s v="\N"/>
    <n v="0"/>
    <s v="ublcreditcard"/>
    <d v="2016-07-14T00:00:00"/>
    <s v="Gross"/>
    <n v="1"/>
    <n v="2016"/>
    <n v="7"/>
    <s v="2016-7"/>
    <d v="2023-07-16T00:00:00"/>
    <s v="FY17"/>
    <n v="50"/>
  </r>
  <r>
    <n v="214380"/>
    <s v="complete"/>
    <x v="13"/>
    <s v="jackpot_JP-7777"/>
    <n v="1230"/>
    <n v="1"/>
    <n v="1230"/>
    <n v="100149602"/>
    <x v="4"/>
    <s v="C-MUX-3969"/>
    <n v="0"/>
    <s v="cod"/>
    <d v="2016-07-14T00:00:00"/>
    <s v="Net"/>
    <n v="1230"/>
    <n v="2016"/>
    <n v="7"/>
    <s v="2016-7"/>
    <d v="2023-07-16T00:00:00"/>
    <s v="FY17"/>
    <n v="1089"/>
  </r>
  <r>
    <n v="214383"/>
    <s v="canceled"/>
    <x v="13"/>
    <s v="test_tcsconnect"/>
    <n v="1"/>
    <n v="1"/>
    <n v="1"/>
    <n v="100149604"/>
    <x v="8"/>
    <s v="\N"/>
    <n v="0"/>
    <s v="ublcreditcard"/>
    <d v="2016-07-14T00:00:00"/>
    <s v="Gross"/>
    <n v="1"/>
    <n v="2016"/>
    <n v="7"/>
    <s v="2016-7"/>
    <d v="2023-07-16T00:00:00"/>
    <s v="FY17"/>
    <n v="50"/>
  </r>
  <r>
    <n v="214381"/>
    <s v="complete"/>
    <x v="13"/>
    <s v="ajmery_BAT-3-XL"/>
    <n v="999"/>
    <n v="1"/>
    <n v="999"/>
    <n v="100149603"/>
    <x v="6"/>
    <s v="R-Guj-51944"/>
    <n v="0"/>
    <s v="cod"/>
    <d v="2016-07-14T00:00:00"/>
    <s v="Net"/>
    <n v="999"/>
    <n v="2016"/>
    <n v="7"/>
    <s v="2016-7"/>
    <d v="2023-07-16T00:00:00"/>
    <s v="FY17"/>
    <n v="806"/>
  </r>
  <r>
    <n v="214384"/>
    <s v="canceled"/>
    <x v="13"/>
    <s v="test_tcsconnect"/>
    <n v="1"/>
    <n v="1"/>
    <n v="0"/>
    <n v="100149605"/>
    <x v="8"/>
    <s v="\N"/>
    <n v="1"/>
    <s v="cod"/>
    <d v="2016-07-14T00:00:00"/>
    <s v="Gross"/>
    <n v="1"/>
    <n v="2016"/>
    <n v="7"/>
    <s v="2016-7"/>
    <d v="2023-07-16T00:00:00"/>
    <s v="FY17"/>
    <n v="50"/>
  </r>
  <r>
    <n v="214385"/>
    <s v="canceled"/>
    <x v="13"/>
    <s v="test_tcsconnect"/>
    <n v="1"/>
    <n v="1"/>
    <n v="1"/>
    <n v="100149606"/>
    <x v="8"/>
    <s v="\N"/>
    <n v="0"/>
    <s v="ublcreditcard"/>
    <d v="2016-07-14T00:00:00"/>
    <s v="Gross"/>
    <n v="1"/>
    <n v="2016"/>
    <n v="7"/>
    <s v="2016-7"/>
    <d v="2023-07-16T00:00:00"/>
    <s v="FY17"/>
    <n v="50"/>
  </r>
  <r>
    <n v="214386"/>
    <s v="canceled"/>
    <x v="13"/>
    <s v="test_tcsconnect"/>
    <n v="1"/>
    <n v="1"/>
    <n v="1"/>
    <n v="100149607"/>
    <x v="8"/>
    <s v="\N"/>
    <n v="0"/>
    <s v="ublcreditcard"/>
    <d v="2016-07-14T00:00:00"/>
    <s v="Gross"/>
    <n v="1"/>
    <n v="2016"/>
    <n v="7"/>
    <s v="2016-7"/>
    <d v="2023-07-16T00:00:00"/>
    <s v="FY17"/>
    <n v="50"/>
  </r>
  <r>
    <n v="214387"/>
    <s v="complete"/>
    <x v="13"/>
    <s v="kcc_Buy 2 Frey Air Freshener &amp; Get 1 Kasual Body Spray Free"/>
    <n v="240"/>
    <n v="1"/>
    <n v="240"/>
    <n v="100149608"/>
    <x v="1"/>
    <s v="C-KHIW-30768"/>
    <n v="0"/>
    <s v="cod"/>
    <d v="2016-07-14T00:00:00"/>
    <s v="Net"/>
    <n v="240"/>
    <n v="2016"/>
    <n v="7"/>
    <s v="2016-7"/>
    <d v="2023-07-16T00:00:00"/>
    <s v="FY17"/>
    <n v="820"/>
  </r>
  <r>
    <n v="214388"/>
    <s v="order_refunded"/>
    <x v="13"/>
    <s v="ajmery_TA-3"/>
    <n v="999"/>
    <n v="1"/>
    <n v="999"/>
    <n v="100149609"/>
    <x v="6"/>
    <s v="C-KHC-34670"/>
    <n v="0"/>
    <s v="cod"/>
    <d v="2016-07-14T00:00:00"/>
    <s v="Valid"/>
    <n v="999"/>
    <n v="2016"/>
    <n v="7"/>
    <s v="2016-7"/>
    <d v="2023-07-16T00:00:00"/>
    <s v="FY17"/>
    <n v="114"/>
  </r>
  <r>
    <n v="214390"/>
    <s v="complete"/>
    <x v="13"/>
    <s v="kcc_Buy 2 Frey Air Freshener &amp; Get 1 Kasual Body Spray Free"/>
    <n v="240"/>
    <n v="1"/>
    <n v="240"/>
    <n v="100149611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389"/>
    <s v="canceled"/>
    <x v="13"/>
    <s v="test_tcsconnect"/>
    <n v="1"/>
    <n v="15"/>
    <n v="5"/>
    <n v="100149610"/>
    <x v="8"/>
    <s v="\N"/>
    <n v="10"/>
    <s v="cod"/>
    <d v="2016-07-14T00:00:00"/>
    <s v="Gross"/>
    <n v="15"/>
    <n v="2016"/>
    <n v="7"/>
    <s v="2016-7"/>
    <d v="2023-07-16T00:00:00"/>
    <s v="FY17"/>
    <n v="50"/>
  </r>
  <r>
    <n v="214391"/>
    <s v="complete"/>
    <x v="13"/>
    <s v="kcc_Buy 2 Frey Air Freshener &amp; Get 1 Kasual Body Spray Free"/>
    <n v="240"/>
    <n v="1"/>
    <n v="240"/>
    <n v="100149612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392"/>
    <s v="order_refunded"/>
    <x v="13"/>
    <s v="ajmery_TA-3"/>
    <n v="999"/>
    <n v="1"/>
    <n v="999"/>
    <n v="100149613"/>
    <x v="6"/>
    <s v="C-KHC-44297"/>
    <n v="0"/>
    <s v="cod"/>
    <d v="2016-07-14T00:00:00"/>
    <s v="Valid"/>
    <n v="999"/>
    <n v="2016"/>
    <n v="7"/>
    <s v="2016-7"/>
    <d v="2023-07-16T00:00:00"/>
    <s v="FY17"/>
    <n v="114"/>
  </r>
  <r>
    <n v="214393"/>
    <s v="canceled"/>
    <x v="13"/>
    <s v="test_tcsconnect"/>
    <n v="1"/>
    <n v="1"/>
    <n v="1"/>
    <n v="100149614"/>
    <x v="8"/>
    <s v="\N"/>
    <n v="0"/>
    <s v="ublcreditcard"/>
    <d v="2016-07-14T00:00:00"/>
    <s v="Gross"/>
    <n v="1"/>
    <n v="2016"/>
    <n v="7"/>
    <s v="2016-7"/>
    <d v="2023-07-16T00:00:00"/>
    <s v="FY17"/>
    <n v="50"/>
  </r>
  <r>
    <n v="214394"/>
    <s v="complete"/>
    <x v="13"/>
    <s v="UK_ Cake Rusk Original 350 Gms"/>
    <n v="190"/>
    <n v="1"/>
    <n v="190"/>
    <n v="100149615"/>
    <x v="2"/>
    <s v="\N"/>
    <n v="0"/>
    <s v="cod"/>
    <d v="2016-07-14T00:00:00"/>
    <s v="Net"/>
    <n v="190"/>
    <n v="2016"/>
    <n v="7"/>
    <s v="2016-7"/>
    <d v="2023-07-16T00:00:00"/>
    <s v="FY17"/>
    <n v="1090"/>
  </r>
  <r>
    <n v="214395"/>
    <s v="order_refunded"/>
    <x v="13"/>
    <s v="Bold_Noir"/>
    <n v="299"/>
    <n v="1"/>
    <n v="299"/>
    <n v="100149616"/>
    <x v="1"/>
    <s v="C-FSD-104646"/>
    <n v="0"/>
    <s v="cod"/>
    <d v="2016-07-14T00:00:00"/>
    <s v="Valid"/>
    <n v="299"/>
    <n v="2016"/>
    <n v="7"/>
    <s v="2016-7"/>
    <d v="2023-07-16T00:00:00"/>
    <s v="FY17"/>
    <n v="58"/>
  </r>
  <r>
    <n v="214396"/>
    <s v="complete"/>
    <x v="13"/>
    <s v="UK_Soan Papdi 500 Gms"/>
    <n v="280"/>
    <n v="1"/>
    <n v="280"/>
    <n v="100149617"/>
    <x v="2"/>
    <s v="C-FSD-104646"/>
    <n v="0"/>
    <s v="cod"/>
    <d v="2016-07-14T00:00:00"/>
    <s v="Net"/>
    <n v="280"/>
    <n v="2016"/>
    <n v="7"/>
    <s v="2016-7"/>
    <d v="2023-07-16T00:00:00"/>
    <s v="FY17"/>
    <n v="58"/>
  </r>
  <r>
    <n v="214397"/>
    <s v="complete"/>
    <x v="13"/>
    <s v="Ctees_Paris Keychain"/>
    <n v="325"/>
    <n v="1"/>
    <n v="325"/>
    <n v="100149618"/>
    <x v="6"/>
    <s v="\N"/>
    <n v="0"/>
    <s v="cod"/>
    <d v="2016-07-14T00:00:00"/>
    <s v="Net"/>
    <n v="325"/>
    <n v="2016"/>
    <n v="7"/>
    <s v="2016-7"/>
    <d v="2023-07-16T00:00:00"/>
    <s v="FY17"/>
    <n v="1091"/>
  </r>
  <r>
    <n v="214398"/>
    <s v="complete"/>
    <x v="13"/>
    <s v="BB_001"/>
    <n v="2900"/>
    <n v="1"/>
    <n v="2900"/>
    <n v="100149619"/>
    <x v="5"/>
    <s v="\N"/>
    <n v="0"/>
    <s v="cod"/>
    <d v="2016-07-14T00:00:00"/>
    <s v="Net"/>
    <n v="2900"/>
    <n v="2016"/>
    <n v="7"/>
    <s v="2016-7"/>
    <d v="2023-07-16T00:00:00"/>
    <s v="FY17"/>
    <n v="1092"/>
  </r>
  <r>
    <n v="214399"/>
    <s v="complete"/>
    <x v="13"/>
    <s v="Dany_AUK-650 "/>
    <n v="4200"/>
    <n v="1"/>
    <n v="4200"/>
    <n v="100149620"/>
    <x v="3"/>
    <s v="C-KHC-104496"/>
    <n v="0"/>
    <s v="cod"/>
    <d v="2016-07-14T00:00:00"/>
    <s v="Net"/>
    <n v="4200"/>
    <n v="2016"/>
    <n v="7"/>
    <s v="2016-7"/>
    <d v="2023-07-16T00:00:00"/>
    <s v="FY17"/>
    <n v="114"/>
  </r>
  <r>
    <n v="214400"/>
    <s v="complete"/>
    <x v="13"/>
    <s v="kcc_Buy 2 Frey Air Freshener &amp; Get 1 Kasual Body Spray Free"/>
    <n v="240"/>
    <n v="2"/>
    <n v="480"/>
    <n v="100149621"/>
    <x v="1"/>
    <s v="C-KHIW-30246"/>
    <n v="0"/>
    <s v="cod"/>
    <d v="2016-07-14T00:00:00"/>
    <s v="Net"/>
    <n v="480"/>
    <n v="2016"/>
    <n v="7"/>
    <s v="2016-7"/>
    <d v="2023-07-16T00:00:00"/>
    <s v="FY17"/>
    <n v="820"/>
  </r>
  <r>
    <n v="214401"/>
    <s v="complete"/>
    <x v="13"/>
    <s v="kcc_Buy 2 Frey Air Freshener &amp; Get 1 Kasual Body Spray Free"/>
    <n v="240"/>
    <n v="2"/>
    <n v="480"/>
    <n v="100149622"/>
    <x v="1"/>
    <s v="C-KHIW-33503"/>
    <n v="0"/>
    <s v="cod"/>
    <d v="2016-07-14T00:00:00"/>
    <s v="Net"/>
    <n v="480"/>
    <n v="2016"/>
    <n v="7"/>
    <s v="2016-7"/>
    <d v="2023-07-16T00:00:00"/>
    <s v="FY17"/>
    <n v="820"/>
  </r>
  <r>
    <n v="214402"/>
    <s v="order_refunded"/>
    <x v="13"/>
    <s v="hol_D2"/>
    <n v="999"/>
    <n v="1"/>
    <n v="1598"/>
    <n v="100149623"/>
    <x v="8"/>
    <n v="34737"/>
    <n v="0"/>
    <s v="cod"/>
    <d v="2016-07-14T00:00:00"/>
    <s v="Valid"/>
    <n v="999"/>
    <n v="2016"/>
    <n v="7"/>
    <s v="2016-7"/>
    <d v="2023-07-16T00:00:00"/>
    <s v="FY17"/>
    <n v="1093"/>
  </r>
  <r>
    <n v="214403"/>
    <s v="order_refunded"/>
    <x v="13"/>
    <s v="bata_comfit-8614096-43-9"/>
    <n v="599"/>
    <n v="1"/>
    <n v="1598"/>
    <n v="100149623"/>
    <x v="6"/>
    <n v="34737"/>
    <n v="0"/>
    <s v="cod"/>
    <d v="2016-07-14T00:00:00"/>
    <s v="Valid"/>
    <n v="599"/>
    <n v="2016"/>
    <n v="7"/>
    <s v="2016-7"/>
    <d v="2023-07-16T00:00:00"/>
    <s v="FY17"/>
    <n v="1093"/>
  </r>
  <r>
    <n v="214405"/>
    <s v="complete"/>
    <x v="13"/>
    <s v="ST_1402_W_P"/>
    <n v="2000"/>
    <n v="2"/>
    <n v="4000"/>
    <n v="100149624"/>
    <x v="4"/>
    <s v="\N"/>
    <n v="0"/>
    <s v="cod"/>
    <d v="2016-07-14T00:00:00"/>
    <s v="Net"/>
    <n v="4000"/>
    <n v="2016"/>
    <n v="7"/>
    <s v="2016-7"/>
    <d v="2023-07-16T00:00:00"/>
    <s v="FY17"/>
    <n v="1094"/>
  </r>
  <r>
    <n v="214406"/>
    <s v="canceled"/>
    <x v="13"/>
    <s v="test_tcsconnect"/>
    <n v="1"/>
    <n v="1"/>
    <n v="1"/>
    <n v="100149625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407"/>
    <s v="complete"/>
    <x v="13"/>
    <s v="kcc_Buy 2 Frey Air Freshener &amp; Get 1 Kasual Body Spray Free"/>
    <n v="240"/>
    <n v="1"/>
    <n v="240"/>
    <n v="100149626"/>
    <x v="1"/>
    <s v="C-KHIW-30222"/>
    <n v="0"/>
    <s v="cod"/>
    <d v="2016-07-14T00:00:00"/>
    <s v="Net"/>
    <n v="240"/>
    <n v="2016"/>
    <n v="7"/>
    <s v="2016-7"/>
    <d v="2023-07-16T00:00:00"/>
    <s v="FY17"/>
    <n v="820"/>
  </r>
  <r>
    <n v="214408"/>
    <s v="canceled"/>
    <x v="13"/>
    <s v="test_tcsconnect"/>
    <n v="1"/>
    <n v="1"/>
    <n v="1"/>
    <n v="100149627"/>
    <x v="8"/>
    <s v="\N"/>
    <n v="0"/>
    <s v="cod"/>
    <d v="2016-07-14T00:00:00"/>
    <s v="Gross"/>
    <n v="1"/>
    <n v="2016"/>
    <n v="7"/>
    <s v="2016-7"/>
    <d v="2023-07-16T00:00:00"/>
    <s v="FY17"/>
    <n v="83"/>
  </r>
  <r>
    <n v="214410"/>
    <s v="complete"/>
    <x v="13"/>
    <s v="AKL_A131128766_SS-25_Yellow"/>
    <n v="3775"/>
    <n v="1"/>
    <n v="5400"/>
    <n v="100149629"/>
    <x v="0"/>
    <s v="\N"/>
    <n v="0"/>
    <s v="cod"/>
    <d v="2016-07-14T00:00:00"/>
    <s v="Net"/>
    <n v="3775"/>
    <n v="2016"/>
    <n v="7"/>
    <s v="2016-7"/>
    <d v="2023-07-16T00:00:00"/>
    <s v="FY17"/>
    <n v="1095"/>
  </r>
  <r>
    <n v="214411"/>
    <s v="complete"/>
    <x v="13"/>
    <s v="Rajesh_RAJ001"/>
    <n v="1625"/>
    <n v="1"/>
    <n v="5400"/>
    <n v="100149629"/>
    <x v="5"/>
    <s v="\N"/>
    <n v="0"/>
    <s v="cod"/>
    <d v="2016-07-14T00:00:00"/>
    <s v="Net"/>
    <n v="1625"/>
    <n v="2016"/>
    <n v="7"/>
    <s v="2016-7"/>
    <d v="2023-07-16T00:00:00"/>
    <s v="FY17"/>
    <n v="1095"/>
  </r>
  <r>
    <n v="214409"/>
    <s v="canceled"/>
    <x v="13"/>
    <s v="test_tcsconnect"/>
    <n v="1"/>
    <n v="1"/>
    <n v="1"/>
    <n v="100149628"/>
    <x v="8"/>
    <s v="\N"/>
    <n v="0"/>
    <s v="cod"/>
    <d v="2016-07-14T00:00:00"/>
    <s v="Gross"/>
    <n v="1"/>
    <n v="2016"/>
    <n v="7"/>
    <s v="2016-7"/>
    <d v="2023-07-16T00:00:00"/>
    <s v="FY17"/>
    <n v="939"/>
  </r>
  <r>
    <n v="214414"/>
    <s v="canceled"/>
    <x v="13"/>
    <s v="test_tcsconnect"/>
    <n v="1"/>
    <n v="1"/>
    <n v="1"/>
    <n v="100149631"/>
    <x v="8"/>
    <s v="\N"/>
    <n v="0"/>
    <s v="ublcreditcard"/>
    <d v="2016-07-14T00:00:00"/>
    <s v="Gross"/>
    <n v="1"/>
    <n v="2016"/>
    <n v="7"/>
    <s v="2016-7"/>
    <d v="2023-07-16T00:00:00"/>
    <s v="FY17"/>
    <n v="83"/>
  </r>
  <r>
    <n v="214412"/>
    <s v="refund"/>
    <x v="13"/>
    <s v="ST_1402_W_P"/>
    <n v="2000"/>
    <n v="2"/>
    <n v="5230"/>
    <n v="100149630"/>
    <x v="4"/>
    <s v="\N"/>
    <n v="0"/>
    <s v="cod"/>
    <d v="2016-07-14T00:00:00"/>
    <s v="Valid"/>
    <n v="4000"/>
    <n v="2016"/>
    <n v="7"/>
    <s v="2016-7"/>
    <d v="2023-07-16T00:00:00"/>
    <s v="FY17"/>
    <n v="1094"/>
  </r>
  <r>
    <n v="214413"/>
    <s v="refund"/>
    <x v="13"/>
    <s v="West point_WF-283"/>
    <n v="1230"/>
    <n v="1"/>
    <n v="5230"/>
    <n v="100149630"/>
    <x v="4"/>
    <s v="\N"/>
    <n v="0"/>
    <s v="cod"/>
    <d v="2016-07-14T00:00:00"/>
    <s v="Valid"/>
    <n v="1230"/>
    <n v="2016"/>
    <n v="7"/>
    <s v="2016-7"/>
    <d v="2023-07-16T00:00:00"/>
    <s v="FY17"/>
    <n v="1094"/>
  </r>
  <r>
    <n v="214415"/>
    <s v="canceled"/>
    <x v="13"/>
    <s v="test_tcsconnect"/>
    <n v="1"/>
    <n v="1"/>
    <n v="1"/>
    <n v="100149632"/>
    <x v="8"/>
    <s v="\N"/>
    <n v="0"/>
    <s v="internetbanking"/>
    <d v="2016-07-14T00:00:00"/>
    <s v="Gross"/>
    <n v="1"/>
    <n v="2016"/>
    <n v="7"/>
    <s v="2016-7"/>
    <d v="2023-07-16T00:00:00"/>
    <s v="FY17"/>
    <n v="939"/>
  </r>
  <r>
    <n v="214416"/>
    <s v="complete"/>
    <x v="13"/>
    <s v="kcc_glamour deal"/>
    <n v="320"/>
    <n v="1"/>
    <n v="320"/>
    <n v="100149633"/>
    <x v="1"/>
    <s v="C-LHC-30924"/>
    <n v="0"/>
    <s v="cod"/>
    <d v="2016-07-14T00:00:00"/>
    <s v="Net"/>
    <n v="320"/>
    <n v="2016"/>
    <n v="7"/>
    <s v="2016-7"/>
    <d v="2023-07-16T00:00:00"/>
    <s v="FY17"/>
    <n v="163"/>
  </r>
  <r>
    <n v="214417"/>
    <s v="canceled"/>
    <x v="13"/>
    <s v="test_tcsconnect"/>
    <n v="1"/>
    <n v="1"/>
    <n v="1"/>
    <n v="100149634"/>
    <x v="8"/>
    <s v="\N"/>
    <n v="0"/>
    <s v="internetbanking"/>
    <d v="2016-07-14T00:00:00"/>
    <s v="Gross"/>
    <n v="1"/>
    <n v="2016"/>
    <n v="7"/>
    <s v="2016-7"/>
    <d v="2023-07-16T00:00:00"/>
    <s v="FY17"/>
    <n v="939"/>
  </r>
  <r>
    <n v="214418"/>
    <s v="complete"/>
    <x v="13"/>
    <s v="itter_AB 1211"/>
    <n v="250"/>
    <n v="1"/>
    <n v="250"/>
    <n v="100149635"/>
    <x v="1"/>
    <s v="C-LHC-30384"/>
    <n v="0"/>
    <s v="cod"/>
    <d v="2016-07-14T00:00:00"/>
    <s v="Net"/>
    <n v="250"/>
    <n v="2016"/>
    <n v="7"/>
    <s v="2016-7"/>
    <d v="2023-07-16T00:00:00"/>
    <s v="FY17"/>
    <n v="163"/>
  </r>
  <r>
    <n v="214419"/>
    <s v="canceled"/>
    <x v="13"/>
    <s v="test_tcsconnect"/>
    <n v="1"/>
    <n v="1"/>
    <n v="1"/>
    <n v="100149636"/>
    <x v="8"/>
    <s v="\N"/>
    <n v="0"/>
    <s v="mcblite"/>
    <d v="2016-07-14T00:00:00"/>
    <s v="Gross"/>
    <n v="1"/>
    <n v="2016"/>
    <n v="7"/>
    <s v="2016-7"/>
    <d v="2023-07-16T00:00:00"/>
    <s v="FY17"/>
    <n v="939"/>
  </r>
  <r>
    <n v="214420"/>
    <s v="complete"/>
    <x v="13"/>
    <s v="ajmery_F9-981"/>
    <n v="999"/>
    <n v="1"/>
    <n v="999"/>
    <n v="100149637"/>
    <x v="6"/>
    <s v="R-Guj-51944"/>
    <n v="0"/>
    <s v="cod"/>
    <d v="2016-07-14T00:00:00"/>
    <s v="Net"/>
    <n v="999"/>
    <n v="2016"/>
    <n v="7"/>
    <s v="2016-7"/>
    <d v="2023-07-16T00:00:00"/>
    <s v="FY17"/>
    <n v="806"/>
  </r>
  <r>
    <n v="214421"/>
    <s v="canceled"/>
    <x v="13"/>
    <s v="test_tcsconnect"/>
    <n v="1"/>
    <n v="1"/>
    <n v="0"/>
    <n v="100149638"/>
    <x v="8"/>
    <s v="\N"/>
    <n v="0"/>
    <s v="customercredit"/>
    <d v="2016-07-14T00:00:00"/>
    <s v="Gross"/>
    <n v="1"/>
    <n v="2016"/>
    <n v="7"/>
    <s v="2016-7"/>
    <d v="2023-07-16T00:00:00"/>
    <s v="FY17"/>
    <n v="939"/>
  </r>
  <r>
    <n v="214422"/>
    <s v="complete"/>
    <x v="13"/>
    <s v="kcc_Buy 2 Frey Air Freshener &amp; Get 1 Kasual Body Spray Free"/>
    <n v="240"/>
    <n v="1"/>
    <n v="240"/>
    <n v="100149639"/>
    <x v="1"/>
    <s v="C-LHC-102999"/>
    <n v="0"/>
    <s v="cod"/>
    <d v="2016-07-14T00:00:00"/>
    <s v="Net"/>
    <n v="240"/>
    <n v="2016"/>
    <n v="7"/>
    <s v="2016-7"/>
    <d v="2023-07-16T00:00:00"/>
    <s v="FY17"/>
    <n v="163"/>
  </r>
  <r>
    <n v="214423"/>
    <s v="refund"/>
    <x v="13"/>
    <s v="Asset_MD-267-S"/>
    <n v="2200"/>
    <n v="1"/>
    <n v="0"/>
    <n v="100149640"/>
    <x v="6"/>
    <s v="\N"/>
    <n v="0"/>
    <s v="customercredit"/>
    <d v="2016-07-14T00:00:00"/>
    <s v="Valid"/>
    <n v="2200"/>
    <n v="2016"/>
    <n v="7"/>
    <s v="2016-7"/>
    <d v="2023-07-16T00:00:00"/>
    <s v="FY17"/>
    <n v="1096"/>
  </r>
  <r>
    <n v="214425"/>
    <s v="refund"/>
    <x v="13"/>
    <s v="Ifsha_CU-0011"/>
    <n v="499"/>
    <n v="1"/>
    <n v="0"/>
    <n v="100149640"/>
    <x v="6"/>
    <s v="\N"/>
    <n v="0"/>
    <s v="customercredit"/>
    <d v="2016-07-14T00:00:00"/>
    <s v="Valid"/>
    <n v="499"/>
    <n v="2016"/>
    <n v="7"/>
    <s v="2016-7"/>
    <d v="2023-07-16T00:00:00"/>
    <s v="FY17"/>
    <n v="1096"/>
  </r>
  <r>
    <n v="214426"/>
    <s v="complete"/>
    <x v="13"/>
    <s v="RS_Sohan Halwa Tin"/>
    <n v="320"/>
    <n v="1"/>
    <n v="320"/>
    <n v="100149641"/>
    <x v="2"/>
    <s v="R-PEW-50644"/>
    <n v="0"/>
    <s v="cod"/>
    <d v="2016-07-14T00:00:00"/>
    <s v="Net"/>
    <n v="320"/>
    <n v="2016"/>
    <n v="7"/>
    <s v="2016-7"/>
    <d v="2023-07-16T00:00:00"/>
    <s v="FY17"/>
    <n v="86"/>
  </r>
  <r>
    <n v="214427"/>
    <s v="canceled"/>
    <x v="13"/>
    <s v="test_tcsconnect"/>
    <n v="1"/>
    <n v="1"/>
    <n v="0"/>
    <n v="100149642"/>
    <x v="8"/>
    <s v="\N"/>
    <n v="0"/>
    <s v="productcredit"/>
    <d v="2016-07-14T00:00:00"/>
    <s v="Gross"/>
    <n v="1"/>
    <n v="2016"/>
    <n v="7"/>
    <s v="2016-7"/>
    <d v="2023-07-16T00:00:00"/>
    <s v="FY17"/>
    <n v="939"/>
  </r>
  <r>
    <n v="214428"/>
    <s v="complete"/>
    <x v="13"/>
    <s v="bata_comfit-8617096-41-7"/>
    <n v="599"/>
    <n v="1"/>
    <n v="599"/>
    <n v="100149643"/>
    <x v="6"/>
    <s v="R-PEW-104414"/>
    <n v="0"/>
    <s v="cashatdoorstep"/>
    <d v="2016-07-14T00:00:00"/>
    <s v="Net"/>
    <n v="599"/>
    <n v="2016"/>
    <n v="7"/>
    <s v="2016-7"/>
    <d v="2023-07-16T00:00:00"/>
    <s v="FY17"/>
    <n v="230"/>
  </r>
  <r>
    <n v="214430"/>
    <s v="canceled"/>
    <x v="13"/>
    <s v="test_tcsconnect"/>
    <n v="1"/>
    <n v="1"/>
    <n v="1"/>
    <n v="100149644"/>
    <x v="8"/>
    <s v="\N"/>
    <n v="0"/>
    <s v="internetbanking"/>
    <d v="2016-07-14T00:00:00"/>
    <s v="Gross"/>
    <n v="1"/>
    <n v="2016"/>
    <n v="7"/>
    <s v="2016-7"/>
    <d v="2023-07-16T00:00:00"/>
    <s v="FY17"/>
    <n v="83"/>
  </r>
  <r>
    <n v="214431"/>
    <s v="canceled"/>
    <x v="13"/>
    <s v="test_tcsconnect"/>
    <n v="1"/>
    <n v="1"/>
    <n v="1"/>
    <n v="100149645"/>
    <x v="8"/>
    <s v="\N"/>
    <n v="0"/>
    <s v="mcblite"/>
    <d v="2016-07-14T00:00:00"/>
    <s v="Gross"/>
    <n v="1"/>
    <n v="2016"/>
    <n v="7"/>
    <s v="2016-7"/>
    <d v="2023-07-16T00:00:00"/>
    <s v="FY17"/>
    <n v="83"/>
  </r>
  <r>
    <n v="214432"/>
    <s v="complete"/>
    <x v="13"/>
    <s v="kcc_Buy 2 Frey Air Freshener &amp; Get 1 Kasual Body Spray Free"/>
    <n v="240"/>
    <n v="1"/>
    <n v="240"/>
    <n v="100149646"/>
    <x v="1"/>
    <s v="C-LHC-42722"/>
    <n v="0"/>
    <s v="cod"/>
    <d v="2016-07-14T00:00:00"/>
    <s v="Net"/>
    <n v="240"/>
    <n v="2016"/>
    <n v="7"/>
    <s v="2016-7"/>
    <d v="2023-07-16T00:00:00"/>
    <s v="FY17"/>
    <n v="163"/>
  </r>
  <r>
    <n v="214433"/>
    <s v="order_refunded"/>
    <x v="13"/>
    <s v="B-north_8812212-6"/>
    <n v="1799"/>
    <n v="1"/>
    <n v="800"/>
    <n v="100149647"/>
    <x v="6"/>
    <s v="\N"/>
    <n v="0"/>
    <s v="cod"/>
    <d v="2016-07-14T00:00:00"/>
    <s v="Valid"/>
    <n v="1799"/>
    <n v="2016"/>
    <n v="7"/>
    <s v="2016-7"/>
    <d v="2023-07-16T00:00:00"/>
    <s v="FY17"/>
    <n v="362"/>
  </r>
  <r>
    <n v="214435"/>
    <s v="complete"/>
    <x v="13"/>
    <s v="ISN's 100% Whey Protein Chocolate"/>
    <n v="2500"/>
    <n v="1"/>
    <n v="2500"/>
    <n v="100149648"/>
    <x v="13"/>
    <s v="\N"/>
    <n v="0"/>
    <s v="cod"/>
    <d v="2016-07-14T00:00:00"/>
    <s v="Net"/>
    <n v="2500"/>
    <n v="2016"/>
    <n v="7"/>
    <s v="2016-7"/>
    <d v="2023-07-16T00:00:00"/>
    <s v="FY17"/>
    <n v="1097"/>
  </r>
  <r>
    <n v="214437"/>
    <s v="canceled"/>
    <x v="13"/>
    <s v="UK_ Namkino Lajawab Mix 200 Gms"/>
    <n v="80"/>
    <n v="2"/>
    <n v="580"/>
    <n v="100149650"/>
    <x v="2"/>
    <s v="\N"/>
    <n v="0"/>
    <s v="cod"/>
    <d v="2016-07-14T00:00:00"/>
    <s v="Gross"/>
    <n v="160"/>
    <n v="2016"/>
    <n v="7"/>
    <s v="2016-7"/>
    <d v="2023-07-16T00:00:00"/>
    <s v="FY17"/>
    <n v="879"/>
  </r>
  <r>
    <n v="214438"/>
    <s v="canceled"/>
    <x v="13"/>
    <s v="UK_Bangali Rasgulla Tin Pack  500 Gms"/>
    <n v="260"/>
    <n v="1"/>
    <n v="580"/>
    <n v="100149650"/>
    <x v="2"/>
    <s v="\N"/>
    <n v="0"/>
    <s v="cod"/>
    <d v="2016-07-14T00:00:00"/>
    <s v="Gross"/>
    <n v="260"/>
    <n v="2016"/>
    <n v="7"/>
    <s v="2016-7"/>
    <d v="2023-07-16T00:00:00"/>
    <s v="FY17"/>
    <n v="879"/>
  </r>
  <r>
    <n v="214439"/>
    <s v="canceled"/>
    <x v="13"/>
    <s v="UK_Namkino Aaloo Sev 200 Gms"/>
    <n v="80"/>
    <n v="2"/>
    <n v="580"/>
    <n v="100149650"/>
    <x v="2"/>
    <s v="\N"/>
    <n v="0"/>
    <s v="cod"/>
    <d v="2016-07-14T00:00:00"/>
    <s v="Gross"/>
    <n v="160"/>
    <n v="2016"/>
    <n v="7"/>
    <s v="2016-7"/>
    <d v="2023-07-16T00:00:00"/>
    <s v="FY17"/>
    <n v="879"/>
  </r>
  <r>
    <n v="214440"/>
    <s v="complete"/>
    <x v="13"/>
    <s v="kcc_Buy 2 Frey Air Freshener &amp; Get 1 Kasual Body Spray Free"/>
    <n v="240"/>
    <n v="1"/>
    <n v="240"/>
    <n v="100149651"/>
    <x v="1"/>
    <s v="C-LHC-30695"/>
    <n v="0"/>
    <s v="cod"/>
    <d v="2016-07-14T00:00:00"/>
    <s v="Net"/>
    <n v="240"/>
    <n v="2016"/>
    <n v="7"/>
    <s v="2016-7"/>
    <d v="2023-07-16T00:00:00"/>
    <s v="FY17"/>
    <n v="163"/>
  </r>
  <r>
    <n v="214436"/>
    <s v="canceled"/>
    <x v="13"/>
    <s v="test_tcsconnect"/>
    <n v="1"/>
    <n v="1"/>
    <n v="1"/>
    <n v="100149649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441"/>
    <s v="complete"/>
    <x v="13"/>
    <s v="kcc_Buy 2 Frey Air Freshener &amp; Get 1 Kasual Body Spray Free"/>
    <n v="240"/>
    <n v="1"/>
    <n v="240"/>
    <n v="100149652"/>
    <x v="1"/>
    <s v="C-LHC-33105"/>
    <n v="0"/>
    <s v="cod"/>
    <d v="2016-07-14T00:00:00"/>
    <s v="Net"/>
    <n v="240"/>
    <n v="2016"/>
    <n v="7"/>
    <s v="2016-7"/>
    <d v="2023-07-16T00:00:00"/>
    <s v="FY17"/>
    <n v="163"/>
  </r>
  <r>
    <n v="214442"/>
    <s v="complete"/>
    <x v="13"/>
    <s v="Al Muhafiz Sohan Halwa Cashew"/>
    <n v="570"/>
    <n v="1"/>
    <n v="570"/>
    <n v="100149653"/>
    <x v="2"/>
    <s v="\N"/>
    <n v="0"/>
    <s v="cod"/>
    <d v="2016-07-14T00:00:00"/>
    <s v="Net"/>
    <n v="570"/>
    <n v="2016"/>
    <n v="7"/>
    <s v="2016-7"/>
    <d v="2023-07-16T00:00:00"/>
    <s v="FY17"/>
    <n v="1098"/>
  </r>
  <r>
    <n v="214444"/>
    <s v="canceled"/>
    <x v="13"/>
    <s v="test_tcsconnect"/>
    <n v="1"/>
    <n v="1"/>
    <n v="1"/>
    <n v="100149655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443"/>
    <s v="complete"/>
    <x v="13"/>
    <s v="kcc_Buy 2 Frey Air Freshener &amp; Get 1 Kasual Body Spray Free"/>
    <n v="240"/>
    <n v="1"/>
    <n v="240"/>
    <n v="100149654"/>
    <x v="1"/>
    <s v="C-LHC-31542"/>
    <n v="0"/>
    <s v="cod"/>
    <d v="2016-07-14T00:00:00"/>
    <s v="Net"/>
    <n v="240"/>
    <n v="2016"/>
    <n v="7"/>
    <s v="2016-7"/>
    <d v="2023-07-16T00:00:00"/>
    <s v="FY17"/>
    <n v="163"/>
  </r>
  <r>
    <n v="214445"/>
    <s v="order_refunded"/>
    <x v="13"/>
    <s v="ajmery_F9-981"/>
    <n v="999"/>
    <n v="1"/>
    <n v="999"/>
    <n v="100149656"/>
    <x v="6"/>
    <s v="R-Guj-51944"/>
    <n v="0"/>
    <s v="cod"/>
    <d v="2016-07-14T00:00:00"/>
    <s v="Valid"/>
    <n v="999"/>
    <n v="2016"/>
    <n v="7"/>
    <s v="2016-7"/>
    <d v="2023-07-16T00:00:00"/>
    <s v="FY17"/>
    <n v="806"/>
  </r>
  <r>
    <n v="214446"/>
    <s v="canceled"/>
    <x v="13"/>
    <s v="test_tcsconnect"/>
    <n v="1"/>
    <n v="1"/>
    <n v="1"/>
    <n v="100149657"/>
    <x v="8"/>
    <s v="\N"/>
    <n v="0"/>
    <s v="cod"/>
    <d v="2016-07-14T00:00:00"/>
    <s v="Gross"/>
    <n v="1"/>
    <n v="2016"/>
    <n v="7"/>
    <s v="2016-7"/>
    <d v="2023-07-16T00:00:00"/>
    <s v="FY17"/>
    <n v="83"/>
  </r>
  <r>
    <n v="214448"/>
    <s v="canceled"/>
    <x v="13"/>
    <s v="test_tcsconnect"/>
    <n v="1"/>
    <n v="1"/>
    <n v="0"/>
    <n v="100149659"/>
    <x v="8"/>
    <s v="\N"/>
    <n v="0"/>
    <s v="productcredit"/>
    <d v="2016-07-14T00:00:00"/>
    <s v="Gross"/>
    <n v="1"/>
    <n v="2016"/>
    <n v="7"/>
    <s v="2016-7"/>
    <d v="2023-07-16T00:00:00"/>
    <s v="FY17"/>
    <n v="83"/>
  </r>
  <r>
    <n v="214447"/>
    <s v="complete"/>
    <x v="13"/>
    <s v="Samsung Galaxy A3 - A310 (2016)"/>
    <n v="30000"/>
    <n v="1"/>
    <n v="30000"/>
    <n v="100149658"/>
    <x v="3"/>
    <s v="C-HDD-44781"/>
    <n v="0"/>
    <s v="cod"/>
    <d v="2016-07-14T00:00:00"/>
    <s v="Net"/>
    <n v="30000"/>
    <n v="2016"/>
    <n v="7"/>
    <s v="2016-7"/>
    <d v="2023-07-16T00:00:00"/>
    <s v="FY17"/>
    <n v="64"/>
  </r>
  <r>
    <n v="214449"/>
    <s v="complete"/>
    <x v="13"/>
    <s v="kcc_glamour deal"/>
    <n v="320"/>
    <n v="1"/>
    <n v="320"/>
    <n v="100149660"/>
    <x v="1"/>
    <s v="C-KHS-44328"/>
    <n v="0"/>
    <s v="cod"/>
    <d v="2016-07-14T00:00:00"/>
    <s v="Net"/>
    <n v="320"/>
    <n v="2016"/>
    <n v="7"/>
    <s v="2016-7"/>
    <d v="2023-07-16T00:00:00"/>
    <s v="FY17"/>
    <n v="44"/>
  </r>
  <r>
    <n v="214450"/>
    <s v="complete"/>
    <x v="13"/>
    <s v="kcc_glamour deal"/>
    <n v="320"/>
    <n v="1"/>
    <n v="320"/>
    <n v="100149661"/>
    <x v="1"/>
    <s v="C-KHS-44328"/>
    <n v="0"/>
    <s v="cod"/>
    <d v="2016-07-14T00:00:00"/>
    <s v="Net"/>
    <n v="320"/>
    <n v="2016"/>
    <n v="7"/>
    <s v="2016-7"/>
    <d v="2023-07-16T00:00:00"/>
    <s v="FY17"/>
    <n v="44"/>
  </r>
  <r>
    <n v="214451"/>
    <s v="complete"/>
    <x v="13"/>
    <s v="Infinix_Hot 3 Pro X553 "/>
    <n v="15200"/>
    <n v="1"/>
    <n v="15200"/>
    <n v="100149662"/>
    <x v="3"/>
    <s v="C_MUX_51613"/>
    <n v="0"/>
    <s v="cod"/>
    <d v="2016-07-14T00:00:00"/>
    <s v="Net"/>
    <n v="15200"/>
    <n v="2016"/>
    <n v="7"/>
    <s v="2016-7"/>
    <d v="2023-07-16T00:00:00"/>
    <s v="FY17"/>
    <n v="987"/>
  </r>
  <r>
    <n v="214452"/>
    <s v="canceled"/>
    <x v="13"/>
    <s v="test_tcsconnect"/>
    <n v="1"/>
    <n v="1"/>
    <n v="1"/>
    <n v="100149663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454"/>
    <s v="canceled"/>
    <x v="13"/>
    <s v="test_tcsconnect"/>
    <n v="1"/>
    <n v="1"/>
    <n v="1"/>
    <n v="100149665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453"/>
    <s v="complete"/>
    <x v="13"/>
    <s v="kcc_glamour deal"/>
    <n v="320"/>
    <n v="1"/>
    <n v="320"/>
    <n v="100149664"/>
    <x v="1"/>
    <s v="C-LHC-40161"/>
    <n v="0"/>
    <s v="cod"/>
    <d v="2016-07-14T00:00:00"/>
    <s v="Net"/>
    <n v="320"/>
    <n v="2016"/>
    <n v="7"/>
    <s v="2016-7"/>
    <d v="2023-07-16T00:00:00"/>
    <s v="FY17"/>
    <n v="163"/>
  </r>
  <r>
    <n v="214455"/>
    <s v="canceled"/>
    <x v="13"/>
    <s v="test_tcsconnect"/>
    <n v="1"/>
    <n v="1"/>
    <n v="0"/>
    <n v="100149666"/>
    <x v="8"/>
    <s v="\N"/>
    <n v="0"/>
    <s v="customercredit"/>
    <d v="2016-07-14T00:00:00"/>
    <s v="Gross"/>
    <n v="1"/>
    <n v="2016"/>
    <n v="7"/>
    <s v="2016-7"/>
    <d v="2023-07-16T00:00:00"/>
    <s v="FY17"/>
    <n v="83"/>
  </r>
  <r>
    <n v="214456"/>
    <s v="complete"/>
    <x v="13"/>
    <s v="jackpot_JP-7777"/>
    <n v="1230"/>
    <n v="1"/>
    <n v="1230"/>
    <n v="100149667"/>
    <x v="4"/>
    <s v="C-LHC-40161"/>
    <n v="0"/>
    <s v="cod"/>
    <d v="2016-07-14T00:00:00"/>
    <s v="Net"/>
    <n v="1230"/>
    <n v="2016"/>
    <n v="7"/>
    <s v="2016-7"/>
    <d v="2023-07-16T00:00:00"/>
    <s v="FY17"/>
    <n v="163"/>
  </r>
  <r>
    <n v="214457"/>
    <s v="order_refunded"/>
    <x v="13"/>
    <s v="Dany_6954217552453"/>
    <n v="6900"/>
    <n v="1"/>
    <n v="6900"/>
    <n v="100149668"/>
    <x v="3"/>
    <s v="\N"/>
    <n v="0"/>
    <s v="cod"/>
    <d v="2016-07-14T00:00:00"/>
    <s v="Valid"/>
    <n v="6900"/>
    <n v="2016"/>
    <n v="7"/>
    <s v="2016-7"/>
    <d v="2023-07-16T00:00:00"/>
    <s v="FY17"/>
    <n v="230"/>
  </r>
  <r>
    <n v="214628"/>
    <s v="complete"/>
    <x v="13"/>
    <s v="RS_Rehmat-e-Shereen Mix Mithai"/>
    <n v="950"/>
    <n v="1"/>
    <n v="950"/>
    <n v="10014981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29"/>
    <s v="complete"/>
    <x v="13"/>
    <s v="RS_Rehmat-e-Shereen Mix Mithai"/>
    <n v="950"/>
    <n v="1"/>
    <n v="950"/>
    <n v="10014981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0"/>
    <s v="complete"/>
    <x v="13"/>
    <s v="RS_Rehmat-e-Shereen Mix Mithai"/>
    <n v="950"/>
    <n v="1"/>
    <n v="950"/>
    <n v="10014981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1"/>
    <s v="complete"/>
    <x v="13"/>
    <s v="RS_Rehmat-e-Shereen Mix Mithai"/>
    <n v="950"/>
    <n v="1"/>
    <n v="950"/>
    <n v="10014981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2"/>
    <s v="complete"/>
    <x v="13"/>
    <s v="RS_Rehmat-e-Shereen Mix Mithai"/>
    <n v="950"/>
    <n v="1"/>
    <n v="950"/>
    <n v="10014981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3"/>
    <s v="complete"/>
    <x v="13"/>
    <s v="RS_Rehmat-e-Shereen Mix Mithai"/>
    <n v="950"/>
    <n v="1"/>
    <n v="950"/>
    <n v="10014981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4"/>
    <s v="complete"/>
    <x v="13"/>
    <s v="RS_Rehmat-e-Shereen Mix Mithai"/>
    <n v="950"/>
    <n v="1"/>
    <n v="950"/>
    <n v="10014981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5"/>
    <s v="complete"/>
    <x v="13"/>
    <s v="RS_Rehmat-e-Shereen Mix Mithai"/>
    <n v="950"/>
    <n v="1"/>
    <n v="950"/>
    <n v="10014981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6"/>
    <s v="complete"/>
    <x v="13"/>
    <s v="RS_Rehmat-e-Shereen Mix Mithai"/>
    <n v="950"/>
    <n v="1"/>
    <n v="950"/>
    <n v="10014982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7"/>
    <s v="complete"/>
    <x v="13"/>
    <s v="RS_Rehmat-e-Shereen Mix Mithai"/>
    <n v="950"/>
    <n v="1"/>
    <n v="950"/>
    <n v="10014982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8"/>
    <s v="complete"/>
    <x v="13"/>
    <s v="RS_Rehmat-e-Shereen Mix Mithai"/>
    <n v="950"/>
    <n v="1"/>
    <n v="950"/>
    <n v="10014982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39"/>
    <s v="complete"/>
    <x v="13"/>
    <s v="RS_Rehmat-e-Shereen Mix Mithai"/>
    <n v="950"/>
    <n v="1"/>
    <n v="950"/>
    <n v="10014982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0"/>
    <s v="complete"/>
    <x v="13"/>
    <s v="RS_Rehmat-e-Shereen Mix Mithai"/>
    <n v="950"/>
    <n v="1"/>
    <n v="950"/>
    <n v="10014982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1"/>
    <s v="complete"/>
    <x v="13"/>
    <s v="RS_Rehmat-e-Shereen Mix Mithai"/>
    <n v="950"/>
    <n v="1"/>
    <n v="950"/>
    <n v="10014982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2"/>
    <s v="complete"/>
    <x v="13"/>
    <s v="RS_Rehmat-e-Shereen Mix Mithai"/>
    <n v="950"/>
    <n v="1"/>
    <n v="950"/>
    <n v="10014982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3"/>
    <s v="complete"/>
    <x v="13"/>
    <s v="RS_Rehmat-e-Shereen Mix Mithai"/>
    <n v="950"/>
    <n v="1"/>
    <n v="950"/>
    <n v="10014982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4"/>
    <s v="complete"/>
    <x v="13"/>
    <s v="RS_Rehmat-e-Shereen Mix Mithai"/>
    <n v="950"/>
    <n v="1"/>
    <n v="950"/>
    <n v="10014982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5"/>
    <s v="order_refunded"/>
    <x v="13"/>
    <s v="RS_Rehmat-e-Shereen Mix Mithai"/>
    <n v="950"/>
    <n v="1"/>
    <n v="950"/>
    <n v="100149829"/>
    <x v="8"/>
    <s v="R-KHE-103983"/>
    <n v="0"/>
    <s v="mcblite"/>
    <d v="2016-07-14T00:00:00"/>
    <s v="Valid"/>
    <n v="950"/>
    <n v="2016"/>
    <n v="7"/>
    <s v="2016-7"/>
    <d v="2023-07-16T00:00:00"/>
    <s v="FY17"/>
    <n v="1099"/>
  </r>
  <r>
    <n v="214646"/>
    <s v="complete"/>
    <x v="13"/>
    <s v="RS_Rehmat-e-Shereen Mix Mithai"/>
    <n v="950"/>
    <n v="1"/>
    <n v="950"/>
    <n v="10014983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7"/>
    <s v="complete"/>
    <x v="13"/>
    <s v="RS_Rehmat-e-Shereen Mix Mithai"/>
    <n v="950"/>
    <n v="1"/>
    <n v="950"/>
    <n v="10014983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8"/>
    <s v="complete"/>
    <x v="13"/>
    <s v="RS_Rehmat-e-Shereen Mix Mithai"/>
    <n v="950"/>
    <n v="1"/>
    <n v="950"/>
    <n v="10014983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49"/>
    <s v="complete"/>
    <x v="13"/>
    <s v="RS_Rehmat-e-Shereen Mix Mithai"/>
    <n v="950"/>
    <n v="1"/>
    <n v="950"/>
    <n v="10014983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0"/>
    <s v="complete"/>
    <x v="13"/>
    <s v="RS_Rehmat-e-Shereen Mix Mithai"/>
    <n v="950"/>
    <n v="1"/>
    <n v="950"/>
    <n v="10014983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1"/>
    <s v="complete"/>
    <x v="13"/>
    <s v="RS_Rehmat-e-Shereen Mix Mithai"/>
    <n v="950"/>
    <n v="1"/>
    <n v="950"/>
    <n v="10014983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2"/>
    <s v="complete"/>
    <x v="13"/>
    <s v="RS_Rehmat-e-Shereen Mix Mithai"/>
    <n v="950"/>
    <n v="1"/>
    <n v="950"/>
    <n v="10014983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3"/>
    <s v="complete"/>
    <x v="13"/>
    <s v="RS_Rehmat-e-Shereen Mix Mithai"/>
    <n v="950"/>
    <n v="1"/>
    <n v="950"/>
    <n v="10014983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4"/>
    <s v="complete"/>
    <x v="13"/>
    <s v="RS_Rehmat-e-Shereen Mix Mithai"/>
    <n v="950"/>
    <n v="1"/>
    <n v="950"/>
    <n v="10014983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5"/>
    <s v="complete"/>
    <x v="13"/>
    <s v="RS_Rehmat-e-Shereen Mix Mithai"/>
    <n v="950"/>
    <n v="1"/>
    <n v="950"/>
    <n v="10014983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6"/>
    <s v="complete"/>
    <x v="13"/>
    <s v="RS_Rehmat-e-Shereen Mix Mithai"/>
    <n v="950"/>
    <n v="1"/>
    <n v="950"/>
    <n v="10014984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7"/>
    <s v="complete"/>
    <x v="13"/>
    <s v="RS_Rehmat-e-Shereen Mix Mithai"/>
    <n v="950"/>
    <n v="1"/>
    <n v="950"/>
    <n v="10014984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8"/>
    <s v="complete"/>
    <x v="13"/>
    <s v="RS_Rehmat-e-Shereen Mix Mithai"/>
    <n v="950"/>
    <n v="1"/>
    <n v="950"/>
    <n v="10014984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59"/>
    <s v="complete"/>
    <x v="13"/>
    <s v="RS_Rehmat-e-Shereen Mix Mithai"/>
    <n v="950"/>
    <n v="1"/>
    <n v="950"/>
    <n v="10014984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0"/>
    <s v="complete"/>
    <x v="13"/>
    <s v="RS_Rehmat-e-Shereen Mix Mithai"/>
    <n v="950"/>
    <n v="1"/>
    <n v="950"/>
    <n v="10014984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1"/>
    <s v="complete"/>
    <x v="13"/>
    <s v="RS_Rehmat-e-Shereen Mix Mithai"/>
    <n v="950"/>
    <n v="1"/>
    <n v="950"/>
    <n v="10014984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2"/>
    <s v="complete"/>
    <x v="13"/>
    <s v="RS_Rehmat-e-Shereen Mix Mithai"/>
    <n v="950"/>
    <n v="1"/>
    <n v="950"/>
    <n v="10014984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3"/>
    <s v="complete"/>
    <x v="13"/>
    <s v="RS_Rehmat-e-Shereen Mix Mithai"/>
    <n v="950"/>
    <n v="1"/>
    <n v="950"/>
    <n v="10014984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4"/>
    <s v="complete"/>
    <x v="13"/>
    <s v="RS_Rehmat-e-Shereen Mix Mithai"/>
    <n v="950"/>
    <n v="1"/>
    <n v="950"/>
    <n v="10014984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5"/>
    <s v="complete"/>
    <x v="13"/>
    <s v="RS_Rehmat-e-Shereen Mix Mithai"/>
    <n v="950"/>
    <n v="1"/>
    <n v="950"/>
    <n v="10014984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6"/>
    <s v="complete"/>
    <x v="13"/>
    <s v="RS_Rehmat-e-Shereen Mix Mithai"/>
    <n v="950"/>
    <n v="1"/>
    <n v="950"/>
    <n v="10014985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7"/>
    <s v="complete"/>
    <x v="13"/>
    <s v="RS_Rehmat-e-Shereen Mix Mithai"/>
    <n v="950"/>
    <n v="1"/>
    <n v="950"/>
    <n v="10014985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8"/>
    <s v="complete"/>
    <x v="13"/>
    <s v="RS_Rehmat-e-Shereen Mix Mithai"/>
    <n v="950"/>
    <n v="1"/>
    <n v="950"/>
    <n v="10014985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69"/>
    <s v="complete"/>
    <x v="13"/>
    <s v="RS_Rehmat-e-Shereen Mix Mithai"/>
    <n v="950"/>
    <n v="1"/>
    <n v="950"/>
    <n v="10014985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0"/>
    <s v="complete"/>
    <x v="13"/>
    <s v="RS_Rehmat-e-Shereen Mix Mithai"/>
    <n v="950"/>
    <n v="1"/>
    <n v="950"/>
    <n v="10014985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1"/>
    <s v="complete"/>
    <x v="13"/>
    <s v="RS_Rehmat-e-Shereen Mix Mithai"/>
    <n v="950"/>
    <n v="1"/>
    <n v="950"/>
    <n v="10014985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2"/>
    <s v="complete"/>
    <x v="13"/>
    <s v="RS_Rehmat-e-Shereen Mix Mithai"/>
    <n v="950"/>
    <n v="1"/>
    <n v="950"/>
    <n v="10014985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3"/>
    <s v="refund"/>
    <x v="13"/>
    <s v="RS_Rehmat-e-Shereen Mix Mithai"/>
    <n v="950"/>
    <n v="1"/>
    <n v="950"/>
    <n v="100149857"/>
    <x v="8"/>
    <s v="R-KHE-103983"/>
    <n v="0"/>
    <s v="mcblite"/>
    <d v="2016-07-14T00:00:00"/>
    <s v="Valid"/>
    <n v="950"/>
    <n v="2016"/>
    <n v="7"/>
    <s v="2016-7"/>
    <d v="2023-07-16T00:00:00"/>
    <s v="FY17"/>
    <n v="1099"/>
  </r>
  <r>
    <n v="214674"/>
    <s v="complete"/>
    <x v="13"/>
    <s v="RS_Rehmat-e-Shereen Mix Mithai"/>
    <n v="950"/>
    <n v="1"/>
    <n v="950"/>
    <n v="10014985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5"/>
    <s v="complete"/>
    <x v="13"/>
    <s v="RS_Rehmat-e-Shereen Mix Mithai"/>
    <n v="950"/>
    <n v="1"/>
    <n v="950"/>
    <n v="10014985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6"/>
    <s v="complete"/>
    <x v="13"/>
    <s v="RS_Rehmat-e-Shereen Mix Mithai"/>
    <n v="950"/>
    <n v="1"/>
    <n v="950"/>
    <n v="10014986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7"/>
    <s v="complete"/>
    <x v="13"/>
    <s v="RS_Rehmat-e-Shereen Mix Mithai"/>
    <n v="950"/>
    <n v="1"/>
    <n v="950"/>
    <n v="10014986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8"/>
    <s v="complete"/>
    <x v="13"/>
    <s v="RS_Rehmat-e-Shereen Mix Mithai"/>
    <n v="950"/>
    <n v="1"/>
    <n v="950"/>
    <n v="10014986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79"/>
    <s v="complete"/>
    <x v="13"/>
    <s v="RS_Rehmat-e-Shereen Mix Mithai"/>
    <n v="950"/>
    <n v="1"/>
    <n v="950"/>
    <n v="10014986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0"/>
    <s v="complete"/>
    <x v="13"/>
    <s v="RS_Rehmat-e-Shereen Mix Mithai"/>
    <n v="950"/>
    <n v="1"/>
    <n v="950"/>
    <n v="10014986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1"/>
    <s v="complete"/>
    <x v="13"/>
    <s v="RS_Rehmat-e-Shereen Mix Mithai"/>
    <n v="950"/>
    <n v="1"/>
    <n v="950"/>
    <n v="10014986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2"/>
    <s v="complete"/>
    <x v="13"/>
    <s v="RS_Rehmat-e-Shereen Mix Mithai"/>
    <n v="950"/>
    <n v="1"/>
    <n v="950"/>
    <n v="10014986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3"/>
    <s v="complete"/>
    <x v="13"/>
    <s v="RS_Rehmat-e-Shereen Mix Mithai"/>
    <n v="950"/>
    <n v="1"/>
    <n v="950"/>
    <n v="10014986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4"/>
    <s v="complete"/>
    <x v="13"/>
    <s v="RS_Rehmat-e-Shereen Mix Mithai"/>
    <n v="950"/>
    <n v="1"/>
    <n v="950"/>
    <n v="10014986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5"/>
    <s v="complete"/>
    <x v="13"/>
    <s v="RS_Rehmat-e-Shereen Mix Mithai"/>
    <n v="950"/>
    <n v="1"/>
    <n v="950"/>
    <n v="10014986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6"/>
    <s v="complete"/>
    <x v="13"/>
    <s v="RS_Rehmat-e-Shereen Mix Mithai"/>
    <n v="950"/>
    <n v="1"/>
    <n v="950"/>
    <n v="10014987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7"/>
    <s v="complete"/>
    <x v="13"/>
    <s v="RS_Rehmat-e-Shereen Mix Mithai"/>
    <n v="950"/>
    <n v="1"/>
    <n v="950"/>
    <n v="10014987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8"/>
    <s v="complete"/>
    <x v="13"/>
    <s v="RS_Rehmat-e-Shereen Mix Mithai"/>
    <n v="950"/>
    <n v="1"/>
    <n v="950"/>
    <n v="10014987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89"/>
    <s v="complete"/>
    <x v="13"/>
    <s v="RS_Rehmat-e-Shereen Mix Mithai"/>
    <n v="950"/>
    <n v="1"/>
    <n v="950"/>
    <n v="10014987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0"/>
    <s v="refund"/>
    <x v="13"/>
    <s v="RS_Rehmat-e-Shereen Mix Mithai"/>
    <n v="950"/>
    <n v="1"/>
    <n v="950"/>
    <n v="100149874"/>
    <x v="8"/>
    <s v="R-KHE-103983"/>
    <n v="0"/>
    <s v="mcblite"/>
    <d v="2016-07-14T00:00:00"/>
    <s v="Valid"/>
    <n v="950"/>
    <n v="2016"/>
    <n v="7"/>
    <s v="2016-7"/>
    <d v="2023-07-16T00:00:00"/>
    <s v="FY17"/>
    <n v="1099"/>
  </r>
  <r>
    <n v="214691"/>
    <s v="complete"/>
    <x v="13"/>
    <s v="RS_Rehmat-e-Shereen Mix Mithai"/>
    <n v="950"/>
    <n v="1"/>
    <n v="950"/>
    <n v="10014987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2"/>
    <s v="complete"/>
    <x v="13"/>
    <s v="RS_Rehmat-e-Shereen Mix Mithai"/>
    <n v="950"/>
    <n v="1"/>
    <n v="950"/>
    <n v="10014987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3"/>
    <s v="complete"/>
    <x v="13"/>
    <s v="RS_Rehmat-e-Shereen Mix Mithai"/>
    <n v="950"/>
    <n v="1"/>
    <n v="950"/>
    <n v="10014987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4"/>
    <s v="complete"/>
    <x v="13"/>
    <s v="RS_Rehmat-e-Shereen Mix Mithai"/>
    <n v="950"/>
    <n v="1"/>
    <n v="950"/>
    <n v="10014987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5"/>
    <s v="complete"/>
    <x v="13"/>
    <s v="RS_Rehmat-e-Shereen Mix Mithai"/>
    <n v="950"/>
    <n v="1"/>
    <n v="950"/>
    <n v="10014987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6"/>
    <s v="complete"/>
    <x v="13"/>
    <s v="RS_Rehmat-e-Shereen Mix Mithai"/>
    <n v="950"/>
    <n v="1"/>
    <n v="950"/>
    <n v="10014988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7"/>
    <s v="complete"/>
    <x v="13"/>
    <s v="RS_Rehmat-e-Shereen Mix Mithai"/>
    <n v="950"/>
    <n v="1"/>
    <n v="950"/>
    <n v="10014988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8"/>
    <s v="complete"/>
    <x v="13"/>
    <s v="RS_Rehmat-e-Shereen Mix Mithai"/>
    <n v="950"/>
    <n v="1"/>
    <n v="950"/>
    <n v="10014988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699"/>
    <s v="complete"/>
    <x v="13"/>
    <s v="RS_Rehmat-e-Shereen Mix Mithai"/>
    <n v="950"/>
    <n v="1"/>
    <n v="950"/>
    <n v="10014988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0"/>
    <s v="complete"/>
    <x v="13"/>
    <s v="RS_Rehmat-e-Shereen Mix Mithai"/>
    <n v="950"/>
    <n v="1"/>
    <n v="950"/>
    <n v="10014988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1"/>
    <s v="complete"/>
    <x v="13"/>
    <s v="RS_Rehmat-e-Shereen Mix Mithai"/>
    <n v="950"/>
    <n v="1"/>
    <n v="950"/>
    <n v="10014988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2"/>
    <s v="complete"/>
    <x v="13"/>
    <s v="RS_Rehmat-e-Shereen Mix Mithai"/>
    <n v="950"/>
    <n v="1"/>
    <n v="950"/>
    <n v="10014988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3"/>
    <s v="complete"/>
    <x v="13"/>
    <s v="RS_Rehmat-e-Shereen Mix Mithai"/>
    <n v="950"/>
    <n v="1"/>
    <n v="950"/>
    <n v="10014988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4"/>
    <s v="complete"/>
    <x v="13"/>
    <s v="RS_Rehmat-e-Shereen Mix Mithai"/>
    <n v="950"/>
    <n v="1"/>
    <n v="950"/>
    <n v="10014988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5"/>
    <s v="complete"/>
    <x v="13"/>
    <s v="RS_Rehmat-e-Shereen Mix Mithai"/>
    <n v="950"/>
    <n v="1"/>
    <n v="950"/>
    <n v="10014988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6"/>
    <s v="complete"/>
    <x v="13"/>
    <s v="RS_Rehmat-e-Shereen Mix Mithai"/>
    <n v="950"/>
    <n v="1"/>
    <n v="950"/>
    <n v="10014989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7"/>
    <s v="complete"/>
    <x v="13"/>
    <s v="RS_Rehmat-e-Shereen Mix Mithai"/>
    <n v="950"/>
    <n v="1"/>
    <n v="950"/>
    <n v="10014989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8"/>
    <s v="complete"/>
    <x v="13"/>
    <s v="RS_Rehmat-e-Shereen Mix Mithai"/>
    <n v="950"/>
    <n v="1"/>
    <n v="950"/>
    <n v="10014989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09"/>
    <s v="complete"/>
    <x v="13"/>
    <s v="RS_Rehmat-e-Shereen Mix Mithai"/>
    <n v="950"/>
    <n v="1"/>
    <n v="950"/>
    <n v="10014989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0"/>
    <s v="complete"/>
    <x v="13"/>
    <s v="RS_Rehmat-e-Shereen Mix Mithai"/>
    <n v="950"/>
    <n v="1"/>
    <n v="950"/>
    <n v="10014989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1"/>
    <s v="complete"/>
    <x v="13"/>
    <s v="RS_Rehmat-e-Shereen Mix Mithai"/>
    <n v="950"/>
    <n v="1"/>
    <n v="950"/>
    <n v="10014989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2"/>
    <s v="complete"/>
    <x v="13"/>
    <s v="RS_Rehmat-e-Shereen Mix Mithai"/>
    <n v="950"/>
    <n v="1"/>
    <n v="950"/>
    <n v="10014989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3"/>
    <s v="complete"/>
    <x v="13"/>
    <s v="RS_Rehmat-e-Shereen Mix Mithai"/>
    <n v="950"/>
    <n v="1"/>
    <n v="950"/>
    <n v="10014989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458"/>
    <s v="canceled"/>
    <x v="13"/>
    <s v="test_tcsconnect"/>
    <n v="1"/>
    <n v="1"/>
    <n v="1"/>
    <n v="100149669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714"/>
    <s v="complete"/>
    <x v="13"/>
    <s v="RS_Rehmat-e-Shereen Mix Mithai"/>
    <n v="950"/>
    <n v="1"/>
    <n v="950"/>
    <n v="10014989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5"/>
    <s v="complete"/>
    <x v="13"/>
    <s v="RS_Rehmat-e-Shereen Mix Mithai"/>
    <n v="950"/>
    <n v="1"/>
    <n v="950"/>
    <n v="10014989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6"/>
    <s v="complete"/>
    <x v="13"/>
    <s v="RS_Rehmat-e-Shereen Mix Mithai"/>
    <n v="950"/>
    <n v="1"/>
    <n v="950"/>
    <n v="10014990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7"/>
    <s v="complete"/>
    <x v="13"/>
    <s v="RS_Rehmat-e-Shereen Mix Mithai"/>
    <n v="950"/>
    <n v="1"/>
    <n v="950"/>
    <n v="10014990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8"/>
    <s v="complete"/>
    <x v="13"/>
    <s v="RS_Rehmat-e-Shereen Mix Mithai"/>
    <n v="950"/>
    <n v="1"/>
    <n v="950"/>
    <n v="10014990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19"/>
    <s v="complete"/>
    <x v="13"/>
    <s v="RS_Rehmat-e-Shereen Mix Mithai"/>
    <n v="950"/>
    <n v="1"/>
    <n v="950"/>
    <n v="10014990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0"/>
    <s v="complete"/>
    <x v="13"/>
    <s v="RS_Rehmat-e-Shereen Mix Mithai"/>
    <n v="950"/>
    <n v="1"/>
    <n v="950"/>
    <n v="10014990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1"/>
    <s v="order_refunded"/>
    <x v="13"/>
    <s v="RS_Rehmat-e-Shereen Mix Mithai"/>
    <n v="950"/>
    <n v="1"/>
    <n v="950"/>
    <n v="100149905"/>
    <x v="8"/>
    <s v="R-KHE-103983"/>
    <n v="0"/>
    <s v="mcblite"/>
    <d v="2016-07-14T00:00:00"/>
    <s v="Valid"/>
    <n v="950"/>
    <n v="2016"/>
    <n v="7"/>
    <s v="2016-7"/>
    <d v="2023-07-16T00:00:00"/>
    <s v="FY17"/>
    <n v="1099"/>
  </r>
  <r>
    <n v="214722"/>
    <s v="refund"/>
    <x v="13"/>
    <s v="RS_Rehmat-e-Shereen Mix Mithai"/>
    <n v="950"/>
    <n v="1"/>
    <n v="950"/>
    <n v="100149906"/>
    <x v="8"/>
    <s v="R-KHE-103983"/>
    <n v="0"/>
    <s v="mcblite"/>
    <d v="2016-07-14T00:00:00"/>
    <s v="Valid"/>
    <n v="950"/>
    <n v="2016"/>
    <n v="7"/>
    <s v="2016-7"/>
    <d v="2023-07-16T00:00:00"/>
    <s v="FY17"/>
    <n v="1099"/>
  </r>
  <r>
    <n v="214723"/>
    <s v="complete"/>
    <x v="13"/>
    <s v="RS_Rehmat-e-Shereen Mix Mithai"/>
    <n v="950"/>
    <n v="1"/>
    <n v="950"/>
    <n v="10014990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4"/>
    <s v="complete"/>
    <x v="13"/>
    <s v="RS_Rehmat-e-Shereen Mix Mithai"/>
    <n v="950"/>
    <n v="1"/>
    <n v="950"/>
    <n v="10014990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5"/>
    <s v="complete"/>
    <x v="13"/>
    <s v="RS_Rehmat-e-Shereen Mix Mithai"/>
    <n v="950"/>
    <n v="1"/>
    <n v="950"/>
    <n v="10014990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6"/>
    <s v="complete"/>
    <x v="13"/>
    <s v="RS_Rehmat-e-Shereen Mix Mithai"/>
    <n v="950"/>
    <n v="1"/>
    <n v="950"/>
    <n v="10014991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7"/>
    <s v="complete"/>
    <x v="13"/>
    <s v="RS_Rehmat-e-Shereen Mix Mithai"/>
    <n v="950"/>
    <n v="1"/>
    <n v="950"/>
    <n v="10014991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8"/>
    <s v="complete"/>
    <x v="13"/>
    <s v="RS_Rehmat-e-Shereen Mix Mithai"/>
    <n v="950"/>
    <n v="1"/>
    <n v="950"/>
    <n v="10014991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29"/>
    <s v="complete"/>
    <x v="13"/>
    <s v="RS_Rehmat-e-Shereen Mix Mithai"/>
    <n v="950"/>
    <n v="1"/>
    <n v="950"/>
    <n v="10014991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0"/>
    <s v="complete"/>
    <x v="13"/>
    <s v="RS_Rehmat-e-Shereen Mix Mithai"/>
    <n v="950"/>
    <n v="1"/>
    <n v="950"/>
    <n v="10014991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1"/>
    <s v="complete"/>
    <x v="13"/>
    <s v="RS_Rehmat-e-Shereen Mix Mithai"/>
    <n v="950"/>
    <n v="1"/>
    <n v="950"/>
    <n v="10014991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2"/>
    <s v="complete"/>
    <x v="13"/>
    <s v="RS_Rehmat-e-Shereen Mix Mithai"/>
    <n v="950"/>
    <n v="1"/>
    <n v="950"/>
    <n v="10014991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3"/>
    <s v="complete"/>
    <x v="13"/>
    <s v="RS_Rehmat-e-Shereen Mix Mithai"/>
    <n v="950"/>
    <n v="1"/>
    <n v="950"/>
    <n v="10014991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4"/>
    <s v="complete"/>
    <x v="13"/>
    <s v="RS_Rehmat-e-Shereen Mix Mithai"/>
    <n v="950"/>
    <n v="1"/>
    <n v="950"/>
    <n v="10014991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5"/>
    <s v="complete"/>
    <x v="13"/>
    <s v="RS_Rehmat-e-Shereen Mix Mithai"/>
    <n v="950"/>
    <n v="1"/>
    <n v="950"/>
    <n v="10014991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6"/>
    <s v="complete"/>
    <x v="13"/>
    <s v="RS_Rehmat-e-Shereen Mix Mithai"/>
    <n v="950"/>
    <n v="1"/>
    <n v="950"/>
    <n v="10014992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7"/>
    <s v="complete"/>
    <x v="13"/>
    <s v="RS_Rehmat-e-Shereen Mix Mithai"/>
    <n v="950"/>
    <n v="1"/>
    <n v="950"/>
    <n v="10014992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8"/>
    <s v="complete"/>
    <x v="13"/>
    <s v="RS_Rehmat-e-Shereen Mix Mithai"/>
    <n v="950"/>
    <n v="1"/>
    <n v="950"/>
    <n v="10014992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39"/>
    <s v="complete"/>
    <x v="13"/>
    <s v="RS_Rehmat-e-Shereen Mix Mithai"/>
    <n v="950"/>
    <n v="1"/>
    <n v="950"/>
    <n v="10014992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0"/>
    <s v="complete"/>
    <x v="13"/>
    <s v="RS_Rehmat-e-Shereen Mix Mithai"/>
    <n v="950"/>
    <n v="1"/>
    <n v="950"/>
    <n v="10014992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1"/>
    <s v="complete"/>
    <x v="13"/>
    <s v="RS_Rehmat-e-Shereen Mix Mithai"/>
    <n v="950"/>
    <n v="1"/>
    <n v="950"/>
    <n v="10014992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2"/>
    <s v="complete"/>
    <x v="13"/>
    <s v="RS_Rehmat-e-Shereen Mix Mithai"/>
    <n v="950"/>
    <n v="1"/>
    <n v="950"/>
    <n v="10014992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3"/>
    <s v="complete"/>
    <x v="13"/>
    <s v="RS_Rehmat-e-Shereen Mix Mithai"/>
    <n v="950"/>
    <n v="1"/>
    <n v="950"/>
    <n v="10014992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4"/>
    <s v="complete"/>
    <x v="13"/>
    <s v="RS_Rehmat-e-Shereen Mix Mithai"/>
    <n v="950"/>
    <n v="1"/>
    <n v="950"/>
    <n v="10014992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5"/>
    <s v="complete"/>
    <x v="13"/>
    <s v="RS_Rehmat-e-Shereen Mix Mithai"/>
    <n v="950"/>
    <n v="1"/>
    <n v="950"/>
    <n v="10014992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6"/>
    <s v="complete"/>
    <x v="13"/>
    <s v="RS_Rehmat-e-Shereen Mix Mithai"/>
    <n v="950"/>
    <n v="1"/>
    <n v="950"/>
    <n v="10014993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7"/>
    <s v="complete"/>
    <x v="13"/>
    <s v="RS_Rehmat-e-Shereen Mix Mithai"/>
    <n v="950"/>
    <n v="1"/>
    <n v="950"/>
    <n v="10014993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8"/>
    <s v="complete"/>
    <x v="13"/>
    <s v="RS_Rehmat-e-Shereen Mix Mithai"/>
    <n v="950"/>
    <n v="1"/>
    <n v="950"/>
    <n v="10014993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49"/>
    <s v="complete"/>
    <x v="13"/>
    <s v="RS_Rehmat-e-Shereen Mix Mithai"/>
    <n v="950"/>
    <n v="1"/>
    <n v="950"/>
    <n v="10014993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0"/>
    <s v="complete"/>
    <x v="13"/>
    <s v="RS_Rehmat-e-Shereen Mix Mithai"/>
    <n v="950"/>
    <n v="1"/>
    <n v="950"/>
    <n v="10014993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1"/>
    <s v="complete"/>
    <x v="13"/>
    <s v="RS_Rehmat-e-Shereen Mix Mithai"/>
    <n v="950"/>
    <n v="1"/>
    <n v="950"/>
    <n v="10014993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2"/>
    <s v="complete"/>
    <x v="13"/>
    <s v="RS_Rehmat-e-Shereen Mix Mithai"/>
    <n v="950"/>
    <n v="1"/>
    <n v="950"/>
    <n v="100149936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3"/>
    <s v="complete"/>
    <x v="13"/>
    <s v="RS_Rehmat-e-Shereen Mix Mithai"/>
    <n v="950"/>
    <n v="1"/>
    <n v="950"/>
    <n v="100149937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4"/>
    <s v="complete"/>
    <x v="13"/>
    <s v="RS_Rehmat-e-Shereen Mix Mithai"/>
    <n v="950"/>
    <n v="1"/>
    <n v="950"/>
    <n v="100149938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5"/>
    <s v="complete"/>
    <x v="13"/>
    <s v="RS_Rehmat-e-Shereen Mix Mithai"/>
    <n v="950"/>
    <n v="1"/>
    <n v="950"/>
    <n v="100149939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6"/>
    <s v="complete"/>
    <x v="13"/>
    <s v="RS_Rehmat-e-Shereen Mix Mithai"/>
    <n v="950"/>
    <n v="1"/>
    <n v="950"/>
    <n v="100149940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7"/>
    <s v="complete"/>
    <x v="13"/>
    <s v="RS_Rehmat-e-Shereen Mix Mithai"/>
    <n v="950"/>
    <n v="1"/>
    <n v="950"/>
    <n v="100149941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8"/>
    <s v="complete"/>
    <x v="13"/>
    <s v="RS_Rehmat-e-Shereen Mix Mithai"/>
    <n v="950"/>
    <n v="1"/>
    <n v="950"/>
    <n v="100149942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59"/>
    <s v="complete"/>
    <x v="13"/>
    <s v="RS_Rehmat-e-Shereen Mix Mithai"/>
    <n v="950"/>
    <n v="1"/>
    <n v="950"/>
    <n v="100149943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60"/>
    <s v="complete"/>
    <x v="13"/>
    <s v="RS_Rehmat-e-Shereen Mix Mithai"/>
    <n v="950"/>
    <n v="1"/>
    <n v="950"/>
    <n v="100149944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761"/>
    <s v="complete"/>
    <x v="13"/>
    <s v="RS_Rehmat-e-Shereen Mix Mithai"/>
    <n v="950"/>
    <n v="1"/>
    <n v="950"/>
    <n v="100149945"/>
    <x v="8"/>
    <s v="R-KHE-103983"/>
    <n v="0"/>
    <s v="mcblite"/>
    <d v="2016-07-14T00:00:00"/>
    <s v="Net"/>
    <n v="950"/>
    <n v="2016"/>
    <n v="7"/>
    <s v="2016-7"/>
    <d v="2023-07-16T00:00:00"/>
    <s v="FY17"/>
    <n v="1099"/>
  </r>
  <r>
    <n v="214459"/>
    <s v="canceled"/>
    <x v="13"/>
    <s v="royal_Pedestal HS DBB 24&quot; Industrial Special Guard"/>
    <n v="5750"/>
    <n v="1"/>
    <n v="5750"/>
    <n v="100149670"/>
    <x v="4"/>
    <s v="\N"/>
    <n v="0"/>
    <s v="cod"/>
    <d v="2016-07-14T00:00:00"/>
    <s v="Gross"/>
    <n v="5750"/>
    <n v="2016"/>
    <n v="7"/>
    <s v="2016-7"/>
    <d v="2023-07-16T00:00:00"/>
    <s v="FY17"/>
    <n v="820"/>
  </r>
  <r>
    <n v="214460"/>
    <s v="complete"/>
    <x v="13"/>
    <s v="royal_Pedestal HS DBB 24&quot; Industrial Special Guard"/>
    <n v="5750"/>
    <n v="1"/>
    <n v="5750"/>
    <n v="100149671"/>
    <x v="4"/>
    <s v="C-KHIW-31860"/>
    <n v="0"/>
    <s v="cod"/>
    <d v="2016-07-14T00:00:00"/>
    <s v="Net"/>
    <n v="5750"/>
    <n v="2016"/>
    <n v="7"/>
    <s v="2016-7"/>
    <d v="2023-07-16T00:00:00"/>
    <s v="FY17"/>
    <n v="820"/>
  </r>
  <r>
    <n v="214461"/>
    <s v="complete"/>
    <x v="13"/>
    <s v="jackpot_JP-7777"/>
    <n v="1230"/>
    <n v="1"/>
    <n v="1230"/>
    <n v="100149672"/>
    <x v="4"/>
    <s v="C-LHC-40161"/>
    <n v="0"/>
    <s v="cod"/>
    <d v="2016-07-14T00:00:00"/>
    <s v="Net"/>
    <n v="1230"/>
    <n v="2016"/>
    <n v="7"/>
    <s v="2016-7"/>
    <d v="2023-07-16T00:00:00"/>
    <s v="FY17"/>
    <n v="163"/>
  </r>
  <r>
    <n v="214462"/>
    <s v="complete"/>
    <x v="13"/>
    <s v="dawlance_9170WB Graphite Grey"/>
    <n v="36900"/>
    <n v="1"/>
    <n v="36900"/>
    <n v="100149673"/>
    <x v="4"/>
    <s v="R-PEW-41424"/>
    <n v="0"/>
    <s v="cod"/>
    <d v="2016-07-14T00:00:00"/>
    <s v="Net"/>
    <n v="36900"/>
    <n v="2016"/>
    <n v="7"/>
    <s v="2016-7"/>
    <d v="2023-07-16T00:00:00"/>
    <s v="FY17"/>
    <n v="42"/>
  </r>
  <r>
    <n v="214463"/>
    <s v="canceled"/>
    <x v="13"/>
    <s v="test_tcsconnect"/>
    <n v="1"/>
    <n v="1"/>
    <n v="1"/>
    <n v="100149674"/>
    <x v="8"/>
    <s v="\N"/>
    <n v="0"/>
    <s v="internetbanking"/>
    <d v="2016-07-14T00:00:00"/>
    <s v="Gross"/>
    <n v="1"/>
    <n v="2016"/>
    <n v="7"/>
    <s v="2016-7"/>
    <d v="2023-07-16T00:00:00"/>
    <s v="FY17"/>
    <n v="83"/>
  </r>
  <r>
    <n v="214464"/>
    <s v="canceled"/>
    <x v="13"/>
    <s v="test_tcsconnect"/>
    <n v="1"/>
    <n v="1"/>
    <n v="1"/>
    <n v="100149675"/>
    <x v="8"/>
    <s v="\N"/>
    <n v="0"/>
    <s v="mcblite"/>
    <d v="2016-07-14T00:00:00"/>
    <s v="Gross"/>
    <n v="1"/>
    <n v="2016"/>
    <n v="7"/>
    <s v="2016-7"/>
    <d v="2023-07-16T00:00:00"/>
    <s v="FY17"/>
    <n v="83"/>
  </r>
  <r>
    <n v="214465"/>
    <s v="canceled"/>
    <x v="13"/>
    <s v="test_tcsconnect"/>
    <n v="1"/>
    <n v="1"/>
    <n v="1"/>
    <n v="100149676"/>
    <x v="8"/>
    <s v="\N"/>
    <n v="0"/>
    <s v="cod"/>
    <d v="2016-07-14T00:00:00"/>
    <s v="Gross"/>
    <n v="1"/>
    <n v="2016"/>
    <n v="7"/>
    <s v="2016-7"/>
    <d v="2023-07-16T00:00:00"/>
    <s v="FY17"/>
    <n v="83"/>
  </r>
  <r>
    <n v="214466"/>
    <s v="order_refunded"/>
    <x v="13"/>
    <s v="LALA_BRK-06"/>
    <n v="1290"/>
    <n v="1"/>
    <n v="1290"/>
    <n v="100149677"/>
    <x v="0"/>
    <s v="\N"/>
    <n v="0"/>
    <s v="cod"/>
    <d v="2016-07-14T00:00:00"/>
    <s v="Valid"/>
    <n v="1290"/>
    <n v="2016"/>
    <n v="7"/>
    <s v="2016-7"/>
    <d v="2023-07-16T00:00:00"/>
    <s v="FY17"/>
    <n v="1100"/>
  </r>
  <r>
    <n v="214467"/>
    <s v="canceled"/>
    <x v="13"/>
    <s v="HOS_JLSW100"/>
    <n v="2995"/>
    <n v="1"/>
    <n v="7815"/>
    <n v="100149678"/>
    <x v="1"/>
    <s v="\N"/>
    <n v="0"/>
    <s v="ublcreditcard"/>
    <d v="2016-07-14T00:00:00"/>
    <s v="Gross"/>
    <n v="2995"/>
    <n v="2016"/>
    <n v="7"/>
    <s v="2016-7"/>
    <d v="2023-07-16T00:00:00"/>
    <s v="FY17"/>
    <n v="788"/>
  </r>
  <r>
    <n v="214468"/>
    <s v="canceled"/>
    <x v="13"/>
    <s v="HOS_DVFCWW100"/>
    <n v="3000"/>
    <n v="1"/>
    <n v="7815"/>
    <n v="100149678"/>
    <x v="1"/>
    <s v="\N"/>
    <n v="0"/>
    <s v="ublcreditcard"/>
    <d v="2016-07-14T00:00:00"/>
    <s v="Gross"/>
    <n v="3000"/>
    <n v="2016"/>
    <n v="7"/>
    <s v="2016-7"/>
    <d v="2023-07-16T00:00:00"/>
    <s v="FY17"/>
    <n v="788"/>
  </r>
  <r>
    <n v="214469"/>
    <s v="canceled"/>
    <x v="13"/>
    <s v="mau_118103"/>
    <n v="970"/>
    <n v="1"/>
    <n v="7815"/>
    <n v="100149678"/>
    <x v="1"/>
    <s v="\N"/>
    <n v="0"/>
    <s v="ublcreditcard"/>
    <d v="2016-07-14T00:00:00"/>
    <s v="Gross"/>
    <n v="970"/>
    <n v="2016"/>
    <n v="7"/>
    <s v="2016-7"/>
    <d v="2023-07-16T00:00:00"/>
    <s v="FY17"/>
    <n v="788"/>
  </r>
  <r>
    <n v="214470"/>
    <s v="canceled"/>
    <x v="13"/>
    <s v="Oriflame_30719"/>
    <n v="850"/>
    <n v="1"/>
    <n v="7815"/>
    <n v="100149678"/>
    <x v="1"/>
    <s v="\N"/>
    <n v="0"/>
    <s v="ublcreditcard"/>
    <d v="2016-07-14T00:00:00"/>
    <s v="Gross"/>
    <n v="850"/>
    <n v="2016"/>
    <n v="7"/>
    <s v="2016-7"/>
    <d v="2023-07-16T00:00:00"/>
    <s v="FY17"/>
    <n v="788"/>
  </r>
  <r>
    <n v="214471"/>
    <s v="order_refunded"/>
    <x v="13"/>
    <s v="Ctees_I Love You Keychain"/>
    <n v="325"/>
    <n v="1"/>
    <n v="325"/>
    <n v="100149679"/>
    <x v="6"/>
    <n v="3007375795"/>
    <n v="0"/>
    <s v="cod"/>
    <d v="2016-07-14T00:00:00"/>
    <s v="Valid"/>
    <n v="325"/>
    <n v="2016"/>
    <n v="7"/>
    <s v="2016-7"/>
    <d v="2023-07-16T00:00:00"/>
    <s v="FY17"/>
    <n v="1101"/>
  </r>
  <r>
    <n v="214472"/>
    <s v="complete"/>
    <x v="13"/>
    <s v="kcc_glamour deal"/>
    <n v="320"/>
    <n v="1"/>
    <n v="320"/>
    <n v="100149680"/>
    <x v="1"/>
    <s v="C-ISB-42133"/>
    <n v="0"/>
    <s v="cod"/>
    <d v="2016-07-14T00:00:00"/>
    <s v="Net"/>
    <n v="320"/>
    <n v="2016"/>
    <n v="7"/>
    <s v="2016-7"/>
    <d v="2023-07-16T00:00:00"/>
    <s v="FY17"/>
    <n v="35"/>
  </r>
  <r>
    <n v="214473"/>
    <s v="canceled"/>
    <x v="13"/>
    <s v="greenroot_Herbal Hair Shampoo (140ml)"/>
    <n v="450"/>
    <n v="2"/>
    <n v="900"/>
    <n v="100149681"/>
    <x v="1"/>
    <s v="\N"/>
    <n v="0"/>
    <s v="cod"/>
    <d v="2016-07-14T00:00:00"/>
    <s v="Gross"/>
    <n v="900"/>
    <n v="2016"/>
    <n v="7"/>
    <s v="2016-7"/>
    <d v="2023-07-16T00:00:00"/>
    <s v="FY17"/>
    <n v="1102"/>
  </r>
  <r>
    <n v="214474"/>
    <s v="complete"/>
    <x v="13"/>
    <s v="itter_AB 1211"/>
    <n v="250"/>
    <n v="1"/>
    <n v="250"/>
    <n v="100149682"/>
    <x v="1"/>
    <s v="C-ISB-31457"/>
    <n v="0"/>
    <s v="cod"/>
    <d v="2016-07-14T00:00:00"/>
    <s v="Net"/>
    <n v="250"/>
    <n v="2016"/>
    <n v="7"/>
    <s v="2016-7"/>
    <d v="2023-07-16T00:00:00"/>
    <s v="FY17"/>
    <n v="35"/>
  </r>
  <r>
    <n v="214475"/>
    <s v="order_refunded"/>
    <x v="13"/>
    <s v="Infinix_Zero 3 X552 Grey "/>
    <n v="20890"/>
    <n v="3"/>
    <n v="62670"/>
    <n v="100149683"/>
    <x v="3"/>
    <s v="\N"/>
    <n v="0"/>
    <s v="cod"/>
    <d v="2016-07-14T00:00:00"/>
    <s v="Valid"/>
    <n v="62670"/>
    <n v="2016"/>
    <n v="7"/>
    <s v="2016-7"/>
    <d v="2023-07-16T00:00:00"/>
    <s v="FY17"/>
    <n v="1103"/>
  </r>
  <r>
    <n v="214476"/>
    <s v="refund"/>
    <x v="13"/>
    <s v="kcc_Buy 2 Frey Air Freshener &amp; Get 1 Kasual Body Spray Free"/>
    <n v="240"/>
    <n v="1"/>
    <n v="240"/>
    <n v="100149684"/>
    <x v="1"/>
    <s v="C-LHC-32916"/>
    <n v="0"/>
    <s v="cod"/>
    <d v="2016-07-14T00:00:00"/>
    <s v="Valid"/>
    <n v="240"/>
    <n v="2016"/>
    <n v="7"/>
    <s v="2016-7"/>
    <d v="2023-07-16T00:00:00"/>
    <s v="FY17"/>
    <n v="163"/>
  </r>
  <r>
    <n v="214477"/>
    <s v="complete"/>
    <x v="13"/>
    <s v="kcc_Buy 2 Frey Air Freshener &amp; Get 1 Kasual Body Spray Free"/>
    <n v="240"/>
    <n v="1"/>
    <n v="240"/>
    <n v="100149685"/>
    <x v="1"/>
    <s v="C-LHC-31223"/>
    <n v="0"/>
    <s v="cod"/>
    <d v="2016-07-14T00:00:00"/>
    <s v="Net"/>
    <n v="240"/>
    <n v="2016"/>
    <n v="7"/>
    <s v="2016-7"/>
    <d v="2023-07-16T00:00:00"/>
    <s v="FY17"/>
    <n v="163"/>
  </r>
  <r>
    <n v="214478"/>
    <s v="complete"/>
    <x v="13"/>
    <s v="kcc_Buy 2 Frey Air Freshener &amp; Get 1 Kasual Body Spray Free"/>
    <n v="240"/>
    <n v="1"/>
    <n v="240"/>
    <n v="100149686"/>
    <x v="1"/>
    <s v="C-LHC-43842"/>
    <n v="0"/>
    <s v="cod"/>
    <d v="2016-07-14T00:00:00"/>
    <s v="Net"/>
    <n v="240"/>
    <n v="2016"/>
    <n v="7"/>
    <s v="2016-7"/>
    <d v="2023-07-16T00:00:00"/>
    <s v="FY17"/>
    <n v="163"/>
  </r>
  <r>
    <n v="214479"/>
    <s v="complete"/>
    <x v="13"/>
    <s v="kcc_Buy 2 Frey Air Freshener &amp; Get 1 Kasual Body Spray Free"/>
    <n v="240"/>
    <n v="1"/>
    <n v="240"/>
    <n v="100149687"/>
    <x v="1"/>
    <s v="C-LHC-42342"/>
    <n v="0"/>
    <s v="cod"/>
    <d v="2016-07-14T00:00:00"/>
    <s v="Net"/>
    <n v="240"/>
    <n v="2016"/>
    <n v="7"/>
    <s v="2016-7"/>
    <d v="2023-07-16T00:00:00"/>
    <s v="FY17"/>
    <n v="163"/>
  </r>
  <r>
    <n v="214481"/>
    <s v="refund"/>
    <x v="13"/>
    <s v="RS_Soan Papri-250gm"/>
    <n v="160"/>
    <n v="2"/>
    <n v="1319"/>
    <n v="100149689"/>
    <x v="2"/>
    <s v="C-KHC-44296"/>
    <n v="0"/>
    <s v="cod"/>
    <d v="2016-07-14T00:00:00"/>
    <s v="Valid"/>
    <n v="320"/>
    <n v="2016"/>
    <n v="7"/>
    <s v="2016-7"/>
    <d v="2023-07-16T00:00:00"/>
    <s v="FY17"/>
    <n v="114"/>
  </r>
  <r>
    <n v="214482"/>
    <s v="refund"/>
    <x v="13"/>
    <s v="ajmery_TA-3"/>
    <n v="999"/>
    <n v="1"/>
    <n v="1319"/>
    <n v="100149689"/>
    <x v="6"/>
    <s v="C-KHC-44296"/>
    <n v="0"/>
    <s v="cod"/>
    <d v="2016-07-14T00:00:00"/>
    <s v="Valid"/>
    <n v="999"/>
    <n v="2016"/>
    <n v="7"/>
    <s v="2016-7"/>
    <d v="2023-07-16T00:00:00"/>
    <s v="FY17"/>
    <n v="114"/>
  </r>
  <r>
    <n v="214480"/>
    <s v="complete"/>
    <x v="13"/>
    <s v="kcc_Buy 2 Frey Air Freshener &amp; Get 1 Kasual Body Spray Free"/>
    <n v="240"/>
    <n v="1"/>
    <n v="240"/>
    <n v="100149688"/>
    <x v="1"/>
    <s v="C-LHC-102996"/>
    <n v="0"/>
    <s v="cod"/>
    <d v="2016-07-14T00:00:00"/>
    <s v="Net"/>
    <n v="240"/>
    <n v="2016"/>
    <n v="7"/>
    <s v="2016-7"/>
    <d v="2023-07-16T00:00:00"/>
    <s v="FY17"/>
    <n v="163"/>
  </r>
  <r>
    <n v="214485"/>
    <s v="complete"/>
    <x v="13"/>
    <s v="kcc_Buy 2 Frey Air Freshener &amp; Get 1 Kasual Body Spray Free"/>
    <n v="240"/>
    <n v="1"/>
    <n v="240"/>
    <n v="100149692"/>
    <x v="1"/>
    <s v="C-LHC-42483"/>
    <n v="0"/>
    <s v="cod"/>
    <d v="2016-07-14T00:00:00"/>
    <s v="Net"/>
    <n v="240"/>
    <n v="2016"/>
    <n v="7"/>
    <s v="2016-7"/>
    <d v="2023-07-16T00:00:00"/>
    <s v="FY17"/>
    <n v="163"/>
  </r>
  <r>
    <n v="214483"/>
    <s v="complete"/>
    <x v="13"/>
    <s v="kcc_Buy 2 Frey Air Freshener &amp; Get 1 Kasual Body Spray Free"/>
    <n v="240"/>
    <n v="1"/>
    <n v="240"/>
    <n v="100149690"/>
    <x v="1"/>
    <s v="C-LHC-30772"/>
    <n v="0"/>
    <s v="cod"/>
    <d v="2016-07-14T00:00:00"/>
    <s v="Net"/>
    <n v="240"/>
    <n v="2016"/>
    <n v="7"/>
    <s v="2016-7"/>
    <d v="2023-07-16T00:00:00"/>
    <s v="FY17"/>
    <n v="163"/>
  </r>
  <r>
    <n v="214484"/>
    <s v="complete"/>
    <x v="13"/>
    <s v="kcc_Bold Pocket Perfume"/>
    <n v="120"/>
    <n v="1"/>
    <n v="120"/>
    <n v="100149691"/>
    <x v="1"/>
    <n v="7828"/>
    <n v="0"/>
    <s v="cod"/>
    <d v="2016-07-14T00:00:00"/>
    <s v="Net"/>
    <n v="120"/>
    <n v="2016"/>
    <n v="7"/>
    <s v="2016-7"/>
    <d v="2023-07-16T00:00:00"/>
    <s v="FY17"/>
    <n v="63"/>
  </r>
  <r>
    <n v="214486"/>
    <s v="complete"/>
    <x v="13"/>
    <s v="kcc_Buy 2 Frey Air Freshener &amp; Get 1 Kasual Body Spray Free"/>
    <n v="240"/>
    <n v="1"/>
    <n v="240"/>
    <n v="100149693"/>
    <x v="1"/>
    <s v="C-LHC-31130"/>
    <n v="0"/>
    <s v="cod"/>
    <d v="2016-07-14T00:00:00"/>
    <s v="Net"/>
    <n v="240"/>
    <n v="2016"/>
    <n v="7"/>
    <s v="2016-7"/>
    <d v="2023-07-16T00:00:00"/>
    <s v="FY17"/>
    <n v="163"/>
  </r>
  <r>
    <n v="214487"/>
    <s v="complete"/>
    <x v="13"/>
    <s v="kcc_Bakheer Pocket Perfume"/>
    <n v="120"/>
    <n v="1"/>
    <n v="120"/>
    <n v="100149694"/>
    <x v="1"/>
    <n v="7828"/>
    <n v="0"/>
    <s v="cod"/>
    <d v="2016-07-14T00:00:00"/>
    <s v="Net"/>
    <n v="120"/>
    <n v="2016"/>
    <n v="7"/>
    <s v="2016-7"/>
    <d v="2023-07-16T00:00:00"/>
    <s v="FY17"/>
    <n v="63"/>
  </r>
  <r>
    <n v="214489"/>
    <s v="complete"/>
    <x v="13"/>
    <s v="kcc_Buy 2 Frey Air Freshener &amp; Get 1 Kasual Body Spray Free"/>
    <n v="240"/>
    <n v="1"/>
    <n v="240"/>
    <n v="100149696"/>
    <x v="1"/>
    <s v="C-LHC-104077"/>
    <n v="0"/>
    <s v="cod"/>
    <d v="2016-07-14T00:00:00"/>
    <s v="Net"/>
    <n v="240"/>
    <n v="2016"/>
    <n v="7"/>
    <s v="2016-7"/>
    <d v="2023-07-16T00:00:00"/>
    <s v="FY17"/>
    <n v="163"/>
  </r>
  <r>
    <n v="214488"/>
    <s v="complete"/>
    <x v="13"/>
    <s v="kcc_krone deal"/>
    <n v="360"/>
    <n v="1"/>
    <n v="360"/>
    <n v="100149695"/>
    <x v="1"/>
    <s v="C-FSD-45107"/>
    <n v="0"/>
    <s v="cod"/>
    <d v="2016-07-14T00:00:00"/>
    <s v="Net"/>
    <n v="360"/>
    <n v="2016"/>
    <n v="7"/>
    <s v="2016-7"/>
    <d v="2023-07-16T00:00:00"/>
    <s v="FY17"/>
    <n v="58"/>
  </r>
  <r>
    <n v="214490"/>
    <s v="complete"/>
    <x v="13"/>
    <s v="Turk &amp; Fillmore_Tudoe French gold-42"/>
    <n v="3000"/>
    <n v="1"/>
    <n v="0"/>
    <n v="100149697"/>
    <x v="6"/>
    <s v="\N"/>
    <n v="0"/>
    <s v="customercredit"/>
    <d v="2016-07-14T00:00:00"/>
    <s v="Net"/>
    <n v="3000"/>
    <n v="2016"/>
    <n v="7"/>
    <s v="2016-7"/>
    <d v="2023-07-16T00:00:00"/>
    <s v="FY17"/>
    <n v="1104"/>
  </r>
  <r>
    <n v="214493"/>
    <s v="canceled"/>
    <x v="13"/>
    <s v="test_tcsconnect"/>
    <n v="1"/>
    <n v="8"/>
    <n v="1"/>
    <n v="100149699"/>
    <x v="8"/>
    <s v="\N"/>
    <n v="0"/>
    <s v="cod"/>
    <d v="2016-07-14T00:00:00"/>
    <s v="Gross"/>
    <n v="8"/>
    <n v="2016"/>
    <n v="7"/>
    <s v="2016-7"/>
    <d v="2023-07-16T00:00:00"/>
    <s v="FY17"/>
    <n v="939"/>
  </r>
  <r>
    <n v="214492"/>
    <s v="closed"/>
    <x v="13"/>
    <s v="philips_HD8325/01"/>
    <n v="22170"/>
    <n v="1"/>
    <n v="0"/>
    <n v="100149698"/>
    <x v="4"/>
    <s v="\N"/>
    <n v="0"/>
    <s v="customercredit"/>
    <d v="2016-07-14T00:00:00"/>
    <s v="Net"/>
    <n v="22170"/>
    <n v="2016"/>
    <n v="7"/>
    <s v="2016-7"/>
    <d v="2023-07-16T00:00:00"/>
    <s v="FY17"/>
    <n v="751"/>
  </r>
  <r>
    <n v="214494"/>
    <s v="complete"/>
    <x v="13"/>
    <s v="kcc_krone deal"/>
    <n v="360"/>
    <n v="1"/>
    <n v="360"/>
    <n v="100149700"/>
    <x v="1"/>
    <s v="C-KHC-44376"/>
    <n v="0"/>
    <s v="cod"/>
    <d v="2016-07-14T00:00:00"/>
    <s v="Net"/>
    <n v="360"/>
    <n v="2016"/>
    <n v="7"/>
    <s v="2016-7"/>
    <d v="2023-07-16T00:00:00"/>
    <s v="FY17"/>
    <n v="114"/>
  </r>
  <r>
    <n v="214495"/>
    <s v="canceled"/>
    <x v="13"/>
    <s v="test_tcsconnect"/>
    <n v="1"/>
    <n v="1"/>
    <n v="1"/>
    <n v="100149701"/>
    <x v="8"/>
    <s v="\N"/>
    <n v="0"/>
    <s v="cod"/>
    <d v="2016-07-14T00:00:00"/>
    <s v="Gross"/>
    <n v="1"/>
    <n v="2016"/>
    <n v="7"/>
    <s v="2016-7"/>
    <d v="2023-07-16T00:00:00"/>
    <s v="FY17"/>
    <n v="939"/>
  </r>
  <r>
    <n v="214496"/>
    <s v="complete"/>
    <x v="13"/>
    <s v="itter_AB 1207"/>
    <n v="250"/>
    <n v="1"/>
    <n v="250"/>
    <n v="100149702"/>
    <x v="1"/>
    <n v="7828"/>
    <n v="0"/>
    <s v="cod"/>
    <d v="2016-07-14T00:00:00"/>
    <s v="Net"/>
    <n v="250"/>
    <n v="2016"/>
    <n v="7"/>
    <s v="2016-7"/>
    <d v="2023-07-16T00:00:00"/>
    <s v="FY17"/>
    <n v="63"/>
  </r>
  <r>
    <n v="214497"/>
    <s v="refund"/>
    <x v="13"/>
    <s v="Dawlance_MD 10 + DWB 600"/>
    <n v="8420"/>
    <n v="1"/>
    <n v="8420"/>
    <n v="100149703"/>
    <x v="8"/>
    <s v="R-MUX 20055"/>
    <n v="0"/>
    <s v="cod"/>
    <d v="2016-07-14T00:00:00"/>
    <s v="Valid"/>
    <n v="8420"/>
    <n v="2016"/>
    <n v="7"/>
    <s v="2016-7"/>
    <d v="2023-07-16T00:00:00"/>
    <s v="FY17"/>
    <n v="1105"/>
  </r>
  <r>
    <n v="214498"/>
    <s v="complete"/>
    <x v="13"/>
    <s v="Q MOBILE Noir W7"/>
    <n v="3950"/>
    <n v="1"/>
    <n v="3950"/>
    <n v="100149704"/>
    <x v="3"/>
    <s v="c-rwp-30884"/>
    <n v="0"/>
    <s v="cod"/>
    <d v="2016-07-14T00:00:00"/>
    <s v="Net"/>
    <n v="3950"/>
    <n v="2016"/>
    <n v="7"/>
    <s v="2016-7"/>
    <d v="2023-07-16T00:00:00"/>
    <s v="FY17"/>
    <n v="1106"/>
  </r>
  <r>
    <n v="214500"/>
    <s v="order_refunded"/>
    <x v="13"/>
    <s v="JBS_SL-STOR-082"/>
    <n v="316"/>
    <n v="3"/>
    <n v="948"/>
    <n v="100149706"/>
    <x v="5"/>
    <s v="R-PEW-104414"/>
    <n v="0"/>
    <s v="cod"/>
    <d v="2016-07-14T00:00:00"/>
    <s v="Valid"/>
    <n v="948"/>
    <n v="2016"/>
    <n v="7"/>
    <s v="2016-7"/>
    <d v="2023-07-16T00:00:00"/>
    <s v="FY17"/>
    <n v="230"/>
  </r>
  <r>
    <n v="214499"/>
    <s v="order_refunded"/>
    <x v="13"/>
    <s v="kcc_krone deal"/>
    <n v="360"/>
    <n v="1"/>
    <n v="360"/>
    <n v="100149705"/>
    <x v="1"/>
    <s v="R-UET-50615"/>
    <n v="0"/>
    <s v="cod"/>
    <d v="2016-07-14T00:00:00"/>
    <s v="Valid"/>
    <n v="360"/>
    <n v="2016"/>
    <n v="7"/>
    <s v="2016-7"/>
    <d v="2023-07-16T00:00:00"/>
    <s v="FY17"/>
    <n v="800"/>
  </r>
  <r>
    <n v="214502"/>
    <s v="complete"/>
    <x v="13"/>
    <s v="kcc_krone deal"/>
    <n v="360"/>
    <n v="1"/>
    <n v="360"/>
    <n v="100149708"/>
    <x v="1"/>
    <s v="C-KHC-47854"/>
    <n v="0"/>
    <s v="cod"/>
    <d v="2016-07-14T00:00:00"/>
    <s v="Net"/>
    <n v="360"/>
    <n v="2016"/>
    <n v="7"/>
    <s v="2016-7"/>
    <d v="2023-07-16T00:00:00"/>
    <s v="FY17"/>
    <n v="114"/>
  </r>
  <r>
    <n v="214501"/>
    <s v="canceled"/>
    <x v="13"/>
    <s v="test_tcsconnect"/>
    <n v="1"/>
    <n v="20"/>
    <n v="6"/>
    <n v="100149707"/>
    <x v="8"/>
    <s v="\N"/>
    <n v="10"/>
    <s v="cod"/>
    <d v="2016-07-14T00:00:00"/>
    <s v="Gross"/>
    <n v="20"/>
    <n v="2016"/>
    <n v="7"/>
    <s v="2016-7"/>
    <d v="2023-07-16T00:00:00"/>
    <s v="FY17"/>
    <n v="939"/>
  </r>
  <r>
    <n v="214504"/>
    <s v="canceled"/>
    <x v="13"/>
    <s v="JBS_SL-STOR-004"/>
    <n v="156"/>
    <n v="4"/>
    <n v="624"/>
    <n v="100149710"/>
    <x v="5"/>
    <s v="R-PEW-104414"/>
    <n v="0"/>
    <s v="mcblite"/>
    <d v="2016-07-14T00:00:00"/>
    <s v="Gross"/>
    <n v="624"/>
    <n v="2016"/>
    <n v="7"/>
    <s v="2016-7"/>
    <d v="2023-07-16T00:00:00"/>
    <s v="FY17"/>
    <n v="230"/>
  </r>
  <r>
    <n v="214503"/>
    <s v="complete"/>
    <x v="13"/>
    <s v="kcc_krone deal"/>
    <n v="360"/>
    <n v="1"/>
    <n v="360"/>
    <n v="100149709"/>
    <x v="1"/>
    <s v="C-KHC-47854"/>
    <n v="0"/>
    <s v="cod"/>
    <d v="2016-07-14T00:00:00"/>
    <s v="Net"/>
    <n v="360"/>
    <n v="2016"/>
    <n v="7"/>
    <s v="2016-7"/>
    <d v="2023-07-16T00:00:00"/>
    <s v="FY17"/>
    <n v="114"/>
  </r>
  <r>
    <n v="214505"/>
    <s v="complete"/>
    <x v="13"/>
    <s v="Dany_Powerbank Pb- 41"/>
    <n v="1050"/>
    <n v="1"/>
    <n v="850"/>
    <n v="100149711"/>
    <x v="3"/>
    <s v="\N"/>
    <n v="0"/>
    <s v="cod"/>
    <d v="2016-07-14T00:00:00"/>
    <s v="Net"/>
    <n v="1050"/>
    <n v="2016"/>
    <n v="7"/>
    <s v="2016-7"/>
    <d v="2023-07-16T00:00:00"/>
    <s v="FY17"/>
    <n v="433"/>
  </r>
  <r>
    <n v="214506"/>
    <s v="complete"/>
    <x v="13"/>
    <s v="kcc_krone deal"/>
    <n v="360"/>
    <n v="1"/>
    <n v="360"/>
    <n v="100149712"/>
    <x v="1"/>
    <s v="C-KHC-47854"/>
    <n v="0"/>
    <s v="cod"/>
    <d v="2016-07-14T00:00:00"/>
    <s v="Net"/>
    <n v="360"/>
    <n v="2016"/>
    <n v="7"/>
    <s v="2016-7"/>
    <d v="2023-07-16T00:00:00"/>
    <s v="FY17"/>
    <n v="114"/>
  </r>
  <r>
    <n v="214507"/>
    <s v="complete"/>
    <x v="13"/>
    <s v="kcc_Buy 2 Frey Air Freshener &amp; Get 1 Kasual Body Spray Free"/>
    <n v="240"/>
    <n v="1"/>
    <n v="240"/>
    <n v="100149713"/>
    <x v="1"/>
    <s v="C-LHC-30725"/>
    <n v="0"/>
    <s v="cod"/>
    <d v="2016-07-14T00:00:00"/>
    <s v="Net"/>
    <n v="240"/>
    <n v="2016"/>
    <n v="7"/>
    <s v="2016-7"/>
    <d v="2023-07-16T00:00:00"/>
    <s v="FY17"/>
    <n v="163"/>
  </r>
  <r>
    <n v="214509"/>
    <s v="complete"/>
    <x v="13"/>
    <s v="kcc_Buy 2 Frey Air Freshener &amp; Get 1 Kasual Body Spray Free"/>
    <n v="240"/>
    <n v="1"/>
    <n v="240"/>
    <n v="100149715"/>
    <x v="1"/>
    <s v="C-LHC-103422"/>
    <n v="0"/>
    <s v="cod"/>
    <d v="2016-07-14T00:00:00"/>
    <s v="Net"/>
    <n v="240"/>
    <n v="2016"/>
    <n v="7"/>
    <s v="2016-7"/>
    <d v="2023-07-16T00:00:00"/>
    <s v="FY17"/>
    <n v="163"/>
  </r>
  <r>
    <n v="214508"/>
    <s v="refund"/>
    <x v="13"/>
    <s v="kcc_Buy 2 Frey Air Freshener &amp; Get 1 Kasual Body Spray Free"/>
    <n v="240"/>
    <n v="1"/>
    <n v="240"/>
    <n v="100149714"/>
    <x v="1"/>
    <s v="C-LHC-102055"/>
    <n v="0"/>
    <s v="cod"/>
    <d v="2016-07-14T00:00:00"/>
    <s v="Valid"/>
    <n v="240"/>
    <n v="2016"/>
    <n v="7"/>
    <s v="2016-7"/>
    <d v="2023-07-16T00:00:00"/>
    <s v="FY17"/>
    <n v="163"/>
  </r>
  <r>
    <n v="214510"/>
    <s v="complete"/>
    <x v="13"/>
    <s v="Rajesh_RAJ47"/>
    <n v="1370"/>
    <n v="1"/>
    <n v="1370"/>
    <n v="100149716"/>
    <x v="1"/>
    <s v="\N"/>
    <n v="0"/>
    <s v="cod"/>
    <d v="2016-07-14T00:00:00"/>
    <s v="Net"/>
    <n v="1370"/>
    <n v="2016"/>
    <n v="7"/>
    <s v="2016-7"/>
    <d v="2023-07-16T00:00:00"/>
    <s v="FY17"/>
    <n v="1107"/>
  </r>
  <r>
    <n v="214511"/>
    <s v="complete"/>
    <x v="13"/>
    <s v="kcc_Buy 2 Frey Air Freshener &amp; Get 1 Kasual Body Spray Free"/>
    <n v="240"/>
    <n v="1"/>
    <n v="240"/>
    <n v="100149717"/>
    <x v="1"/>
    <s v="C-LHC-33911"/>
    <n v="0"/>
    <s v="cod"/>
    <d v="2016-07-14T00:00:00"/>
    <s v="Net"/>
    <n v="240"/>
    <n v="2016"/>
    <n v="7"/>
    <s v="2016-7"/>
    <d v="2023-07-16T00:00:00"/>
    <s v="FY17"/>
    <n v="163"/>
  </r>
  <r>
    <n v="214512"/>
    <s v="complete"/>
    <x v="13"/>
    <s v="kcc_Bakheer Pocket Perfume"/>
    <n v="120"/>
    <n v="1"/>
    <n v="120"/>
    <n v="100149718"/>
    <x v="1"/>
    <s v="C-KHC-47854"/>
    <n v="0"/>
    <s v="cod"/>
    <d v="2016-07-14T00:00:00"/>
    <s v="Net"/>
    <n v="120"/>
    <n v="2016"/>
    <n v="7"/>
    <s v="2016-7"/>
    <d v="2023-07-16T00:00:00"/>
    <s v="FY17"/>
    <n v="114"/>
  </r>
  <r>
    <n v="214513"/>
    <s v="complete"/>
    <x v="13"/>
    <s v="kcc_Cool Pocket Perfume"/>
    <n v="120"/>
    <n v="1"/>
    <n v="120"/>
    <n v="100149719"/>
    <x v="1"/>
    <s v="C-KHC-47854"/>
    <n v="0"/>
    <s v="cod"/>
    <d v="2016-07-14T00:00:00"/>
    <s v="Net"/>
    <n v="120"/>
    <n v="2016"/>
    <n v="7"/>
    <s v="2016-7"/>
    <d v="2023-07-16T00:00:00"/>
    <s v="FY17"/>
    <n v="114"/>
  </r>
  <r>
    <n v="214514"/>
    <s v="complete"/>
    <x v="13"/>
    <s v="qzs_Grey Rhombus Fleece Trousers"/>
    <n v="950"/>
    <n v="1"/>
    <n v="950"/>
    <n v="100149720"/>
    <x v="0"/>
    <s v="\N"/>
    <n v="0"/>
    <s v="cod"/>
    <d v="2016-07-14T00:00:00"/>
    <s v="Net"/>
    <n v="950"/>
    <n v="2016"/>
    <n v="7"/>
    <s v="2016-7"/>
    <d v="2023-07-16T00:00:00"/>
    <s v="FY17"/>
    <n v="1108"/>
  </r>
  <r>
    <n v="214515"/>
    <s v="canceled"/>
    <x v="13"/>
    <s v="Apple iPhone 6 (64GB) Silver"/>
    <n v="83999"/>
    <n v="1"/>
    <n v="83999"/>
    <n v="100149721"/>
    <x v="3"/>
    <s v="R-LHW-104415"/>
    <n v="0"/>
    <s v="cod"/>
    <d v="2016-07-14T00:00:00"/>
    <s v="Gross"/>
    <n v="83999"/>
    <n v="2016"/>
    <n v="7"/>
    <s v="2016-7"/>
    <d v="2023-07-16T00:00:00"/>
    <s v="FY17"/>
    <n v="1109"/>
  </r>
  <r>
    <n v="214516"/>
    <s v="complete"/>
    <x v="13"/>
    <s v="kcc_Bakheer Pocket Perfume"/>
    <n v="120"/>
    <n v="1"/>
    <n v="120"/>
    <n v="100149722"/>
    <x v="1"/>
    <s v="C-KHC-47854"/>
    <n v="0"/>
    <s v="cod"/>
    <d v="2016-07-14T00:00:00"/>
    <s v="Net"/>
    <n v="120"/>
    <n v="2016"/>
    <n v="7"/>
    <s v="2016-7"/>
    <d v="2023-07-16T00:00:00"/>
    <s v="FY17"/>
    <n v="114"/>
  </r>
  <r>
    <n v="214517"/>
    <s v="complete"/>
    <x v="13"/>
    <s v="shoppers stop_MagicGlass-3"/>
    <n v="465"/>
    <n v="1"/>
    <n v="915"/>
    <n v="100149723"/>
    <x v="8"/>
    <s v="\N"/>
    <n v="0"/>
    <s v="cod"/>
    <d v="2016-07-14T00:00:00"/>
    <s v="Net"/>
    <n v="465"/>
    <n v="2016"/>
    <n v="7"/>
    <s v="2016-7"/>
    <d v="2023-07-16T00:00:00"/>
    <s v="FY17"/>
    <n v="1110"/>
  </r>
  <r>
    <n v="214518"/>
    <s v="complete"/>
    <x v="13"/>
    <s v="Dany_Powerbank Pb-26"/>
    <n v="450"/>
    <n v="1"/>
    <n v="915"/>
    <n v="100149723"/>
    <x v="3"/>
    <s v="\N"/>
    <n v="0"/>
    <s v="cod"/>
    <d v="2016-07-14T00:00:00"/>
    <s v="Net"/>
    <n v="450"/>
    <n v="2016"/>
    <n v="7"/>
    <s v="2016-7"/>
    <d v="2023-07-16T00:00:00"/>
    <s v="FY17"/>
    <n v="1110"/>
  </r>
  <r>
    <n v="214519"/>
    <s v="complete"/>
    <x v="13"/>
    <s v="kcc_krone deal"/>
    <n v="360"/>
    <n v="1"/>
    <n v="360"/>
    <n v="100149724"/>
    <x v="1"/>
    <s v="\N"/>
    <n v="0"/>
    <s v="cod"/>
    <d v="2016-07-14T00:00:00"/>
    <s v="Net"/>
    <n v="360"/>
    <n v="2016"/>
    <n v="7"/>
    <s v="2016-7"/>
    <d v="2023-07-16T00:00:00"/>
    <s v="FY17"/>
    <n v="1111"/>
  </r>
  <r>
    <n v="214521"/>
    <s v="canceled"/>
    <x v="13"/>
    <s v="test_tcsconnect"/>
    <n v="1"/>
    <n v="3"/>
    <n v="0"/>
    <n v="100149726"/>
    <x v="8"/>
    <s v="\N"/>
    <n v="2.31"/>
    <s v="cod"/>
    <d v="2016-07-14T00:00:00"/>
    <s v="Gross"/>
    <n v="3"/>
    <n v="2016"/>
    <n v="7"/>
    <s v="2016-7"/>
    <d v="2023-07-16T00:00:00"/>
    <s v="FY17"/>
    <n v="939"/>
  </r>
  <r>
    <n v="214522"/>
    <s v="canceled"/>
    <x v="13"/>
    <s v="Test Hazir Product 2-Islamabad"/>
    <n v="5"/>
    <n v="2"/>
    <n v="0"/>
    <n v="100149726"/>
    <x v="8"/>
    <s v="\N"/>
    <n v="7.69"/>
    <s v="cod"/>
    <d v="2016-07-14T00:00:00"/>
    <s v="Gross"/>
    <n v="10"/>
    <n v="2016"/>
    <n v="7"/>
    <s v="2016-7"/>
    <d v="2023-07-16T00:00:00"/>
    <s v="FY17"/>
    <n v="939"/>
  </r>
  <r>
    <n v="214520"/>
    <s v="complete"/>
    <x v="13"/>
    <s v="kcc_Bold Pocket Perfume"/>
    <n v="120"/>
    <n v="1"/>
    <n v="120"/>
    <n v="100149725"/>
    <x v="1"/>
    <s v="C SKZ 100913"/>
    <n v="0"/>
    <s v="cod"/>
    <d v="2016-07-14T00:00:00"/>
    <s v="Net"/>
    <n v="120"/>
    <n v="2016"/>
    <n v="7"/>
    <s v="2016-7"/>
    <d v="2023-07-16T00:00:00"/>
    <s v="FY17"/>
    <n v="56"/>
  </r>
  <r>
    <n v="214524"/>
    <s v="complete"/>
    <x v="13"/>
    <s v="RS_cake rusk"/>
    <n v="190"/>
    <n v="1"/>
    <n v="190"/>
    <n v="100149727"/>
    <x v="2"/>
    <s v="R-skz104411"/>
    <n v="0"/>
    <s v="cod"/>
    <d v="2016-07-14T00:00:00"/>
    <s v="Net"/>
    <n v="190"/>
    <n v="2016"/>
    <n v="7"/>
    <s v="2016-7"/>
    <d v="2023-07-16T00:00:00"/>
    <s v="FY17"/>
    <n v="262"/>
  </r>
  <r>
    <n v="214525"/>
    <s v="complete"/>
    <x v="13"/>
    <s v="bata_6616942-39-6"/>
    <n v="399"/>
    <n v="1"/>
    <n v="399"/>
    <n v="100149728"/>
    <x v="0"/>
    <s v="R-UET-50615"/>
    <n v="0"/>
    <s v="cod"/>
    <d v="2016-07-14T00:00:00"/>
    <s v="Net"/>
    <n v="399"/>
    <n v="2016"/>
    <n v="7"/>
    <s v="2016-7"/>
    <d v="2023-07-16T00:00:00"/>
    <s v="FY17"/>
    <n v="800"/>
  </r>
  <r>
    <n v="214527"/>
    <s v="complete"/>
    <x v="13"/>
    <s v="kcc_krone deal"/>
    <n v="360"/>
    <n v="1"/>
    <n v="360"/>
    <n v="100149729"/>
    <x v="1"/>
    <s v="C LHE 40936"/>
    <n v="0"/>
    <s v="cod"/>
    <d v="2016-07-14T00:00:00"/>
    <s v="Net"/>
    <n v="360"/>
    <n v="2016"/>
    <n v="7"/>
    <s v="2016-7"/>
    <d v="2023-07-16T00:00:00"/>
    <s v="FY17"/>
    <n v="59"/>
  </r>
  <r>
    <n v="214529"/>
    <s v="complete"/>
    <x v="13"/>
    <s v="kcc_krone deal"/>
    <n v="360"/>
    <n v="1"/>
    <n v="360"/>
    <n v="100149731"/>
    <x v="1"/>
    <s v="C LHE 40936"/>
    <n v="0"/>
    <s v="cod"/>
    <d v="2016-07-14T00:00:00"/>
    <s v="Net"/>
    <n v="360"/>
    <n v="2016"/>
    <n v="7"/>
    <s v="2016-7"/>
    <d v="2023-07-16T00:00:00"/>
    <s v="FY17"/>
    <n v="59"/>
  </r>
  <r>
    <n v="214528"/>
    <s v="complete"/>
    <x v="13"/>
    <s v="kcc_krone deal"/>
    <n v="360"/>
    <n v="1"/>
    <n v="360"/>
    <n v="100149730"/>
    <x v="1"/>
    <s v="C LHE 40936"/>
    <n v="0"/>
    <s v="cod"/>
    <d v="2016-07-14T00:00:00"/>
    <s v="Net"/>
    <n v="360"/>
    <n v="2016"/>
    <n v="7"/>
    <s v="2016-7"/>
    <d v="2023-07-16T00:00:00"/>
    <s v="FY17"/>
    <n v="59"/>
  </r>
  <r>
    <n v="214530"/>
    <s v="complete"/>
    <x v="13"/>
    <s v="UK_Soan Papdi 500 Gms"/>
    <n v="280"/>
    <n v="1"/>
    <n v="280"/>
    <n v="100149732"/>
    <x v="2"/>
    <s v="C LHE 41938"/>
    <n v="0"/>
    <s v="cod"/>
    <d v="2016-07-14T00:00:00"/>
    <s v="Net"/>
    <n v="280"/>
    <n v="2016"/>
    <n v="7"/>
    <s v="2016-7"/>
    <d v="2023-07-16T00:00:00"/>
    <s v="FY17"/>
    <n v="59"/>
  </r>
  <r>
    <n v="214531"/>
    <s v="complete"/>
    <x v="13"/>
    <s v="UK_Soan Papdi 500 Gms"/>
    <n v="280"/>
    <n v="1"/>
    <n v="280"/>
    <n v="100149733"/>
    <x v="2"/>
    <s v="C LHE 41938"/>
    <n v="0"/>
    <s v="cod"/>
    <d v="2016-07-14T00:00:00"/>
    <s v="Net"/>
    <n v="280"/>
    <n v="2016"/>
    <n v="7"/>
    <s v="2016-7"/>
    <d v="2023-07-16T00:00:00"/>
    <s v="FY17"/>
    <n v="59"/>
  </r>
  <r>
    <n v="214532"/>
    <s v="complete"/>
    <x v="13"/>
    <s v="UK_Soan Papdi 500 Gms"/>
    <n v="280"/>
    <n v="1"/>
    <n v="280"/>
    <n v="100149734"/>
    <x v="2"/>
    <s v="C LHE 51782"/>
    <n v="0"/>
    <s v="cod"/>
    <d v="2016-07-14T00:00:00"/>
    <s v="Net"/>
    <n v="280"/>
    <n v="2016"/>
    <n v="7"/>
    <s v="2016-7"/>
    <d v="2023-07-16T00:00:00"/>
    <s v="FY17"/>
    <n v="59"/>
  </r>
  <r>
    <n v="214533"/>
    <s v="complete"/>
    <x v="13"/>
    <s v="UK_Soan Papdi 500 Gms"/>
    <n v="280"/>
    <n v="1"/>
    <n v="280"/>
    <n v="100149735"/>
    <x v="2"/>
    <s v="C LHE 51782"/>
    <n v="0"/>
    <s v="cod"/>
    <d v="2016-07-14T00:00:00"/>
    <s v="Net"/>
    <n v="280"/>
    <n v="2016"/>
    <n v="7"/>
    <s v="2016-7"/>
    <d v="2023-07-16T00:00:00"/>
    <s v="FY17"/>
    <n v="59"/>
  </r>
  <r>
    <n v="214534"/>
    <s v="complete"/>
    <x v="13"/>
    <s v="Audionic_B-880"/>
    <n v="1375"/>
    <n v="1"/>
    <n v="1375"/>
    <n v="100149736"/>
    <x v="11"/>
    <s v="\N"/>
    <n v="0"/>
    <s v="cod"/>
    <d v="2016-07-14T00:00:00"/>
    <s v="Net"/>
    <n v="1375"/>
    <n v="2016"/>
    <n v="7"/>
    <s v="2016-7"/>
    <d v="2023-07-16T00:00:00"/>
    <s v="FY17"/>
    <n v="353"/>
  </r>
  <r>
    <n v="214535"/>
    <s v="complete"/>
    <x v="13"/>
    <s v="kcc_krone deal"/>
    <n v="360"/>
    <n v="1"/>
    <n v="360"/>
    <n v="100149737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36"/>
    <s v="complete"/>
    <x v="13"/>
    <s v="Dany71364879523146874161"/>
    <n v="350"/>
    <n v="1"/>
    <n v="350"/>
    <n v="100149738"/>
    <x v="11"/>
    <s v="\N"/>
    <n v="0"/>
    <s v="cod"/>
    <d v="2016-07-14T00:00:00"/>
    <s v="Net"/>
    <n v="350"/>
    <n v="2016"/>
    <n v="7"/>
    <s v="2016-7"/>
    <d v="2023-07-16T00:00:00"/>
    <s v="FY17"/>
    <n v="1112"/>
  </r>
  <r>
    <n v="214537"/>
    <s v="complete"/>
    <x v="13"/>
    <s v="kcc_glamour deal"/>
    <n v="320"/>
    <n v="1"/>
    <n v="320"/>
    <n v="100149739"/>
    <x v="1"/>
    <s v="C-KHS-33400"/>
    <n v="0"/>
    <s v="cod"/>
    <d v="2016-07-14T00:00:00"/>
    <s v="Net"/>
    <n v="320"/>
    <n v="2016"/>
    <n v="7"/>
    <s v="2016-7"/>
    <d v="2023-07-16T00:00:00"/>
    <s v="FY17"/>
    <n v="44"/>
  </r>
  <r>
    <n v="214538"/>
    <s v="order_refunded"/>
    <x v="13"/>
    <s v="UC_Purple Plain Polo-XL"/>
    <n v="650"/>
    <n v="1"/>
    <n v="650"/>
    <n v="100149740"/>
    <x v="6"/>
    <s v="R-Guj-51944"/>
    <n v="0"/>
    <s v="cod"/>
    <d v="2016-07-14T00:00:00"/>
    <s v="Valid"/>
    <n v="650"/>
    <n v="2016"/>
    <n v="7"/>
    <s v="2016-7"/>
    <d v="2023-07-16T00:00:00"/>
    <s v="FY17"/>
    <n v="806"/>
  </r>
  <r>
    <n v="214540"/>
    <s v="complete"/>
    <x v="13"/>
    <s v="kcc_krone deal"/>
    <n v="360"/>
    <n v="1"/>
    <n v="870"/>
    <n v="100149741"/>
    <x v="1"/>
    <s v="C-KHC-33771"/>
    <n v="0"/>
    <s v="cod"/>
    <d v="2016-07-14T00:00:00"/>
    <s v="Net"/>
    <n v="360"/>
    <n v="2016"/>
    <n v="7"/>
    <s v="2016-7"/>
    <d v="2023-07-16T00:00:00"/>
    <s v="FY17"/>
    <n v="114"/>
  </r>
  <r>
    <n v="214541"/>
    <s v="complete"/>
    <x v="13"/>
    <s v="Al Muhafiz Sohan Halwa Walnut"/>
    <n v="510"/>
    <n v="1"/>
    <n v="870"/>
    <n v="100149741"/>
    <x v="2"/>
    <s v="C-KHC-33771"/>
    <n v="0"/>
    <s v="cod"/>
    <d v="2016-07-14T00:00:00"/>
    <s v="Net"/>
    <n v="510"/>
    <n v="2016"/>
    <n v="7"/>
    <s v="2016-7"/>
    <d v="2023-07-16T00:00:00"/>
    <s v="FY17"/>
    <n v="114"/>
  </r>
  <r>
    <n v="214542"/>
    <s v="complete"/>
    <x v="13"/>
    <s v="Emo_SS-22057-11"/>
    <n v="775"/>
    <n v="1"/>
    <n v="775"/>
    <n v="100149742"/>
    <x v="6"/>
    <s v="R-PEW-101268"/>
    <n v="0"/>
    <s v="cod"/>
    <d v="2016-07-14T00:00:00"/>
    <s v="Net"/>
    <n v="775"/>
    <n v="2016"/>
    <n v="7"/>
    <s v="2016-7"/>
    <d v="2023-07-16T00:00:00"/>
    <s v="FY17"/>
    <n v="292"/>
  </r>
  <r>
    <n v="214544"/>
    <s v="canceled"/>
    <x v="13"/>
    <s v="test_tcsconnect"/>
    <n v="1"/>
    <n v="27"/>
    <n v="11"/>
    <n v="100149743"/>
    <x v="8"/>
    <s v="\N"/>
    <n v="10"/>
    <s v="cod"/>
    <d v="2016-07-14T00:00:00"/>
    <s v="Gross"/>
    <n v="27"/>
    <n v="2016"/>
    <n v="7"/>
    <s v="2016-7"/>
    <d v="2023-07-16T00:00:00"/>
    <s v="FY17"/>
    <n v="939"/>
  </r>
  <r>
    <n v="214545"/>
    <s v="order_refunded"/>
    <x v="13"/>
    <s v="ajmery_F9-981"/>
    <n v="999"/>
    <n v="1"/>
    <n v="999"/>
    <n v="100149744"/>
    <x v="6"/>
    <s v="R-Guj-51944"/>
    <n v="0"/>
    <s v="cod"/>
    <d v="2016-07-14T00:00:00"/>
    <s v="Valid"/>
    <n v="999"/>
    <n v="2016"/>
    <n v="7"/>
    <s v="2016-7"/>
    <d v="2023-07-16T00:00:00"/>
    <s v="FY17"/>
    <n v="806"/>
  </r>
  <r>
    <n v="214546"/>
    <s v="complete"/>
    <x v="13"/>
    <s v="kcc_desire"/>
    <n v="140"/>
    <n v="1"/>
    <n v="490"/>
    <n v="100149745"/>
    <x v="1"/>
    <s v="R-PEW-101268"/>
    <n v="0"/>
    <s v="cod"/>
    <d v="2016-07-14T00:00:00"/>
    <s v="Net"/>
    <n v="140"/>
    <n v="2016"/>
    <n v="7"/>
    <s v="2016-7"/>
    <d v="2023-07-16T00:00:00"/>
    <s v="FY17"/>
    <n v="292"/>
  </r>
  <r>
    <n v="214547"/>
    <s v="complete"/>
    <x v="13"/>
    <s v="Al Muhafiz Sohan Halwa Almond"/>
    <n v="350"/>
    <n v="1"/>
    <n v="490"/>
    <n v="100149745"/>
    <x v="2"/>
    <s v="R-PEW-101268"/>
    <n v="0"/>
    <s v="cod"/>
    <d v="2016-07-14T00:00:00"/>
    <s v="Net"/>
    <n v="350"/>
    <n v="2016"/>
    <n v="7"/>
    <s v="2016-7"/>
    <d v="2023-07-16T00:00:00"/>
    <s v="FY17"/>
    <n v="292"/>
  </r>
  <r>
    <n v="214548"/>
    <s v="complete"/>
    <x v="13"/>
    <s v="kcc_krone deal"/>
    <n v="360"/>
    <n v="1"/>
    <n v="360"/>
    <n v="100149746"/>
    <x v="1"/>
    <s v="C-MUX-105451"/>
    <n v="0"/>
    <s v="cod"/>
    <d v="2016-07-14T00:00:00"/>
    <s v="Net"/>
    <n v="360"/>
    <n v="2016"/>
    <n v="7"/>
    <s v="2016-7"/>
    <d v="2023-07-16T00:00:00"/>
    <s v="FY17"/>
    <n v="1113"/>
  </r>
  <r>
    <n v="214549"/>
    <s v="complete"/>
    <x v="13"/>
    <s v="kcc_krone deal"/>
    <n v="360"/>
    <n v="1"/>
    <n v="360"/>
    <n v="100149747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0"/>
    <s v="complete"/>
    <x v="13"/>
    <s v="kcc_krone deal"/>
    <n v="360"/>
    <n v="1"/>
    <n v="360"/>
    <n v="100149748"/>
    <x v="1"/>
    <s v="C-MUX-105333"/>
    <n v="0"/>
    <s v="cod"/>
    <d v="2016-07-14T00:00:00"/>
    <s v="Net"/>
    <n v="360"/>
    <n v="2016"/>
    <n v="7"/>
    <s v="2016-7"/>
    <d v="2023-07-16T00:00:00"/>
    <s v="FY17"/>
    <n v="143"/>
  </r>
  <r>
    <n v="214551"/>
    <s v="complete"/>
    <x v="13"/>
    <s v="kcc_krone deal"/>
    <n v="360"/>
    <n v="1"/>
    <n v="360"/>
    <n v="100149749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2"/>
    <s v="complete"/>
    <x v="13"/>
    <s v="kcc_krone deal"/>
    <n v="360"/>
    <n v="1"/>
    <n v="360"/>
    <n v="100149750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4"/>
    <s v="complete"/>
    <x v="13"/>
    <s v="kcc_krone deal"/>
    <n v="360"/>
    <n v="1"/>
    <n v="360"/>
    <n v="100149752"/>
    <x v="1"/>
    <s v="C-MUX-105333"/>
    <n v="0"/>
    <s v="cod"/>
    <d v="2016-07-14T00:00:00"/>
    <s v="Net"/>
    <n v="360"/>
    <n v="2016"/>
    <n v="7"/>
    <s v="2016-7"/>
    <d v="2023-07-16T00:00:00"/>
    <s v="FY17"/>
    <n v="143"/>
  </r>
  <r>
    <n v="214555"/>
    <s v="complete"/>
    <x v="13"/>
    <s v="kcc_krone deal"/>
    <n v="360"/>
    <n v="1"/>
    <n v="360"/>
    <n v="100149753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3"/>
    <s v="complete"/>
    <x v="13"/>
    <s v="kcc_krone deal"/>
    <n v="360"/>
    <n v="1"/>
    <n v="360"/>
    <n v="100149751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6"/>
    <s v="complete"/>
    <x v="13"/>
    <s v="kcc_krone deal"/>
    <n v="360"/>
    <n v="1"/>
    <n v="360"/>
    <n v="100149754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7"/>
    <s v="complete"/>
    <x v="13"/>
    <s v="kcc_krone deal"/>
    <n v="360"/>
    <n v="1"/>
    <n v="360"/>
    <n v="100149755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8"/>
    <s v="complete"/>
    <x v="13"/>
    <s v="kcc_krone deal"/>
    <n v="360"/>
    <n v="1"/>
    <n v="360"/>
    <n v="100149756"/>
    <x v="1"/>
    <s v="C-RWP-31924"/>
    <n v="0"/>
    <s v="cod"/>
    <d v="2016-07-14T00:00:00"/>
    <s v="Net"/>
    <n v="360"/>
    <n v="2016"/>
    <n v="7"/>
    <s v="2016-7"/>
    <d v="2023-07-16T00:00:00"/>
    <s v="FY17"/>
    <n v="33"/>
  </r>
  <r>
    <n v="214559"/>
    <s v="complete"/>
    <x v="13"/>
    <s v="Rajesh_Red Sauna Belt Waist Trimmer"/>
    <n v="1660"/>
    <n v="1"/>
    <n v="1660"/>
    <n v="100149757"/>
    <x v="13"/>
    <s v="C-RWP-31924"/>
    <n v="0"/>
    <s v="cod"/>
    <d v="2016-07-14T00:00:00"/>
    <s v="Net"/>
    <n v="1660"/>
    <n v="2016"/>
    <n v="7"/>
    <s v="2016-7"/>
    <d v="2023-07-16T00:00:00"/>
    <s v="FY17"/>
    <n v="33"/>
  </r>
  <r>
    <n v="214560"/>
    <s v="complete"/>
    <x v="13"/>
    <s v="kcc_krone deal"/>
    <n v="360"/>
    <n v="1"/>
    <n v="360"/>
    <n v="100149758"/>
    <x v="1"/>
    <s v="C-MUX-3969"/>
    <n v="0"/>
    <s v="cod"/>
    <d v="2016-07-14T00:00:00"/>
    <s v="Net"/>
    <n v="360"/>
    <n v="2016"/>
    <n v="7"/>
    <s v="2016-7"/>
    <d v="2023-07-16T00:00:00"/>
    <s v="FY17"/>
    <n v="822"/>
  </r>
  <r>
    <n v="214561"/>
    <s v="canceled"/>
    <x v="13"/>
    <s v="RS_Honey Dry Fruit Halwa"/>
    <n v="325"/>
    <n v="1"/>
    <n v="325"/>
    <n v="100149759"/>
    <x v="2"/>
    <s v="\N"/>
    <n v="0"/>
    <s v="cod"/>
    <d v="2016-07-14T00:00:00"/>
    <s v="Gross"/>
    <n v="325"/>
    <n v="2016"/>
    <n v="7"/>
    <s v="2016-7"/>
    <d v="2023-07-16T00:00:00"/>
    <s v="FY17"/>
    <n v="812"/>
  </r>
  <r>
    <n v="214562"/>
    <s v="complete"/>
    <x v="13"/>
    <s v="ajmery_F9-981"/>
    <n v="999"/>
    <n v="1"/>
    <n v="999"/>
    <n v="100149760"/>
    <x v="6"/>
    <s v="R-Guj-51944"/>
    <n v="0"/>
    <s v="cod"/>
    <d v="2016-07-14T00:00:00"/>
    <s v="Net"/>
    <n v="999"/>
    <n v="2016"/>
    <n v="7"/>
    <s v="2016-7"/>
    <d v="2023-07-16T00:00:00"/>
    <s v="FY17"/>
    <n v="806"/>
  </r>
  <r>
    <n v="214563"/>
    <s v="canceled"/>
    <x v="13"/>
    <s v="test_tcsconnect"/>
    <n v="1"/>
    <n v="1"/>
    <n v="1"/>
    <n v="100149761"/>
    <x v="8"/>
    <s v="\N"/>
    <n v="0"/>
    <s v="cod"/>
    <d v="2016-07-14T00:00:00"/>
    <s v="Gross"/>
    <n v="1"/>
    <n v="2016"/>
    <n v="7"/>
    <s v="2016-7"/>
    <d v="2023-07-16T00:00:00"/>
    <s v="FY17"/>
    <n v="432"/>
  </r>
  <r>
    <n v="214564"/>
    <s v="complete"/>
    <x v="13"/>
    <s v="kcc_krone deal"/>
    <n v="360"/>
    <n v="1"/>
    <n v="360"/>
    <n v="100149762"/>
    <x v="1"/>
    <s v="C-KHIW-30222"/>
    <n v="0"/>
    <s v="cod"/>
    <d v="2016-07-14T00:00:00"/>
    <s v="Net"/>
    <n v="360"/>
    <n v="2016"/>
    <n v="7"/>
    <s v="2016-7"/>
    <d v="2023-07-16T00:00:00"/>
    <s v="FY17"/>
    <n v="820"/>
  </r>
  <r>
    <n v="214565"/>
    <s v="complete"/>
    <x v="13"/>
    <s v="qzs_Check Pyjamas pack of 4"/>
    <n v="1195"/>
    <n v="1"/>
    <n v="1565"/>
    <n v="100149763"/>
    <x v="0"/>
    <s v="C-KHC-34670"/>
    <n v="0"/>
    <s v="cod"/>
    <d v="2016-07-14T00:00:00"/>
    <s v="Net"/>
    <n v="1195"/>
    <n v="2016"/>
    <n v="7"/>
    <s v="2016-7"/>
    <d v="2023-07-16T00:00:00"/>
    <s v="FY17"/>
    <n v="114"/>
  </r>
  <r>
    <n v="214566"/>
    <s v="complete"/>
    <x v="13"/>
    <s v="UK_Gift Box Pistachio Delight 500 Gms"/>
    <n v="370"/>
    <n v="1"/>
    <n v="1565"/>
    <n v="100149763"/>
    <x v="2"/>
    <s v="C-KHC-34670"/>
    <n v="0"/>
    <s v="cod"/>
    <d v="2016-07-14T00:00:00"/>
    <s v="Net"/>
    <n v="370"/>
    <n v="2016"/>
    <n v="7"/>
    <s v="2016-7"/>
    <d v="2023-07-16T00:00:00"/>
    <s v="FY17"/>
    <n v="114"/>
  </r>
  <r>
    <n v="214567"/>
    <s v="complete"/>
    <x v="13"/>
    <s v="kcc_krone deal"/>
    <n v="360"/>
    <n v="1"/>
    <n v="360"/>
    <n v="100149764"/>
    <x v="1"/>
    <s v="C-KHIW-30222"/>
    <n v="0"/>
    <s v="cod"/>
    <d v="2016-07-14T00:00:00"/>
    <s v="Net"/>
    <n v="360"/>
    <n v="2016"/>
    <n v="7"/>
    <s v="2016-7"/>
    <d v="2023-07-16T00:00:00"/>
    <s v="FY17"/>
    <n v="820"/>
  </r>
  <r>
    <n v="214569"/>
    <s v="complete"/>
    <x v="13"/>
    <s v="Dany256564981654986456"/>
    <n v="100"/>
    <n v="1"/>
    <n v="100"/>
    <n v="100149766"/>
    <x v="11"/>
    <s v="\N"/>
    <n v="0"/>
    <s v="cod"/>
    <d v="2016-07-14T00:00:00"/>
    <s v="Net"/>
    <n v="100"/>
    <n v="2016"/>
    <n v="7"/>
    <s v="2016-7"/>
    <d v="2023-07-16T00:00:00"/>
    <s v="FY17"/>
    <n v="641"/>
  </r>
  <r>
    <n v="214568"/>
    <s v="complete"/>
    <x v="13"/>
    <s v="Al Muhafiz Sohan Halwa Walnut"/>
    <n v="510"/>
    <n v="1"/>
    <n v="510"/>
    <n v="100149765"/>
    <x v="2"/>
    <s v="C-KHC-42765"/>
    <n v="0"/>
    <s v="cod"/>
    <d v="2016-07-14T00:00:00"/>
    <s v="Net"/>
    <n v="510"/>
    <n v="2016"/>
    <n v="7"/>
    <s v="2016-7"/>
    <d v="2023-07-16T00:00:00"/>
    <s v="FY17"/>
    <n v="114"/>
  </r>
  <r>
    <n v="214570"/>
    <s v="complete"/>
    <x v="13"/>
    <s v="kcc_krone deal"/>
    <n v="360"/>
    <n v="1"/>
    <n v="360"/>
    <n v="100149767"/>
    <x v="1"/>
    <s v="C-KHIW-30621"/>
    <n v="0"/>
    <s v="cod"/>
    <d v="2016-07-14T00:00:00"/>
    <s v="Net"/>
    <n v="360"/>
    <n v="2016"/>
    <n v="7"/>
    <s v="2016-7"/>
    <d v="2023-07-16T00:00:00"/>
    <s v="FY17"/>
    <n v="820"/>
  </r>
  <r>
    <n v="214572"/>
    <s v="canceled"/>
    <x v="13"/>
    <s v="QmobileNoir i2"/>
    <n v="6990"/>
    <n v="1"/>
    <n v="6990"/>
    <n v="100149769"/>
    <x v="3"/>
    <s v="\N"/>
    <n v="0"/>
    <s v="cod"/>
    <d v="2016-07-14T00:00:00"/>
    <s v="Gross"/>
    <n v="6990"/>
    <n v="2016"/>
    <n v="7"/>
    <s v="2016-7"/>
    <d v="2023-07-16T00:00:00"/>
    <s v="FY17"/>
    <n v="1114"/>
  </r>
  <r>
    <n v="214571"/>
    <s v="complete"/>
    <x v="13"/>
    <s v="kcc_glamour deal"/>
    <n v="320"/>
    <n v="1"/>
    <n v="320"/>
    <n v="100149768"/>
    <x v="1"/>
    <s v="C-KHIW-30621"/>
    <n v="0"/>
    <s v="cod"/>
    <d v="2016-07-14T00:00:00"/>
    <s v="Net"/>
    <n v="320"/>
    <n v="2016"/>
    <n v="7"/>
    <s v="2016-7"/>
    <d v="2023-07-16T00:00:00"/>
    <s v="FY17"/>
    <n v="820"/>
  </r>
  <r>
    <n v="214573"/>
    <s v="complete"/>
    <x v="13"/>
    <s v="kcc_glamour deal"/>
    <n v="320"/>
    <n v="1"/>
    <n v="320"/>
    <n v="100149770"/>
    <x v="1"/>
    <s v="C-KHIW-31922"/>
    <n v="0"/>
    <s v="cod"/>
    <d v="2016-07-14T00:00:00"/>
    <s v="Net"/>
    <n v="320"/>
    <n v="2016"/>
    <n v="7"/>
    <s v="2016-7"/>
    <d v="2023-07-16T00:00:00"/>
    <s v="FY17"/>
    <n v="820"/>
  </r>
  <r>
    <n v="214574"/>
    <s v="complete"/>
    <x v="13"/>
    <s v="kcc_Buy 2 Frey Air Freshener &amp; Get 1 Kasual Body Spray Free"/>
    <n v="240"/>
    <n v="1"/>
    <n v="240"/>
    <n v="100149771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76"/>
    <s v="complete"/>
    <x v="13"/>
    <s v="kcc_Buy 2 Frey Air Freshener &amp; Get 1 Kasual Body Spray Free"/>
    <n v="240"/>
    <n v="1"/>
    <n v="240"/>
    <n v="100149773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75"/>
    <s v="order_refunded"/>
    <x v="13"/>
    <s v="ajmery_1-AJ"/>
    <n v="1099"/>
    <n v="1"/>
    <n v="1099"/>
    <n v="100149772"/>
    <x v="6"/>
    <s v="R-Guj-51944"/>
    <n v="0"/>
    <s v="cod"/>
    <d v="2016-07-14T00:00:00"/>
    <s v="Valid"/>
    <n v="1099"/>
    <n v="2016"/>
    <n v="7"/>
    <s v="2016-7"/>
    <d v="2023-07-16T00:00:00"/>
    <s v="FY17"/>
    <n v="806"/>
  </r>
  <r>
    <n v="214577"/>
    <s v="complete"/>
    <x v="13"/>
    <s v="kcc_Buy 2 Frey Air Freshener &amp; Get 1 Kasual Body Spray Free"/>
    <n v="240"/>
    <n v="1"/>
    <n v="240"/>
    <n v="100149774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78"/>
    <s v="canceled"/>
    <x v="13"/>
    <s v="test_tcsconnect"/>
    <n v="1"/>
    <n v="1"/>
    <n v="1"/>
    <n v="100149775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579"/>
    <s v="complete"/>
    <x v="13"/>
    <s v="kcc_Buy 2 Frey Air Freshener &amp; Get 1 Kasual Body Spray Free"/>
    <n v="240"/>
    <n v="1"/>
    <n v="240"/>
    <n v="100149776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81"/>
    <s v="complete"/>
    <x v="13"/>
    <s v="AKL_A131130521_SS-184_Orange"/>
    <n v="990"/>
    <n v="2"/>
    <n v="1980"/>
    <n v="100149778"/>
    <x v="0"/>
    <s v="\N"/>
    <n v="0"/>
    <s v="cod"/>
    <d v="2016-07-14T00:00:00"/>
    <s v="Net"/>
    <n v="1980"/>
    <n v="2016"/>
    <n v="7"/>
    <s v="2016-7"/>
    <d v="2023-07-16T00:00:00"/>
    <s v="FY17"/>
    <n v="566"/>
  </r>
  <r>
    <n v="214580"/>
    <s v="complete"/>
    <x v="13"/>
    <s v="kcc_Buy 2 Frey Air Freshener &amp; Get 1 Kasual Body Spray Free"/>
    <n v="240"/>
    <n v="1"/>
    <n v="240"/>
    <n v="100149777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83"/>
    <s v="canceled"/>
    <x v="13"/>
    <s v="Test Hazir Product 2-Islamabad"/>
    <n v="5"/>
    <n v="1"/>
    <n v="0"/>
    <n v="100149780"/>
    <x v="8"/>
    <s v="\N"/>
    <n v="0"/>
    <s v="productcredit"/>
    <d v="2016-07-14T00:00:00"/>
    <s v="Gross"/>
    <n v="5"/>
    <n v="2016"/>
    <n v="7"/>
    <s v="2016-7"/>
    <d v="2023-07-16T00:00:00"/>
    <s v="FY17"/>
    <n v="1115"/>
  </r>
  <r>
    <n v="214582"/>
    <s v="complete"/>
    <x v="13"/>
    <s v="kcc_Buy 2 Frey Air Freshener &amp; Get 1 Kasual Body Spray Free"/>
    <n v="240"/>
    <n v="1"/>
    <n v="240"/>
    <n v="100149779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84"/>
    <s v="complete"/>
    <x v="13"/>
    <s v="kcc_Buy 2 Frey Air Freshener &amp; Get 1 Kasual Body Spray Free"/>
    <n v="240"/>
    <n v="1"/>
    <n v="240"/>
    <n v="100149781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85"/>
    <s v="order_refunded"/>
    <x v="13"/>
    <s v="R-tree_RT2478-L"/>
    <n v="1499"/>
    <n v="1"/>
    <n v="1499"/>
    <n v="100149783"/>
    <x v="6"/>
    <s v="\N"/>
    <n v="0"/>
    <s v="cod"/>
    <d v="2016-07-14T00:00:00"/>
    <s v="Valid"/>
    <n v="1499"/>
    <n v="2016"/>
    <n v="7"/>
    <s v="2016-7"/>
    <d v="2023-07-16T00:00:00"/>
    <s v="FY17"/>
    <n v="1116"/>
  </r>
  <r>
    <n v="214587"/>
    <s v="canceled"/>
    <x v="13"/>
    <s v="test_tcsconnect"/>
    <n v="1"/>
    <n v="1"/>
    <n v="1"/>
    <n v="100149782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588"/>
    <s v="complete"/>
    <x v="13"/>
    <s v="kcc_Buy 2 Frey Air Freshener &amp; Get 1 Kasual Body Spray Free"/>
    <n v="240"/>
    <n v="1"/>
    <n v="240"/>
    <n v="100149784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89"/>
    <s v="complete"/>
    <x v="13"/>
    <s v="kcc_Buy 2 Frey Air Freshener &amp; Get 1 Kasual Body Spray Free"/>
    <n v="240"/>
    <n v="1"/>
    <n v="240"/>
    <n v="100149785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90"/>
    <s v="canceled"/>
    <x v="13"/>
    <s v="test_tcsconnect"/>
    <n v="1"/>
    <n v="1"/>
    <n v="1"/>
    <n v="100149786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591"/>
    <s v="refund"/>
    <x v="13"/>
    <s v="kcc_Buy 2 Frey Air Freshener &amp; Get 1 Kasual Body Spray Free"/>
    <n v="240"/>
    <n v="1"/>
    <n v="240"/>
    <n v="100149787"/>
    <x v="1"/>
    <s v="C-KHIW-31922"/>
    <n v="0"/>
    <s v="cod"/>
    <d v="2016-07-14T00:00:00"/>
    <s v="Valid"/>
    <n v="240"/>
    <n v="2016"/>
    <n v="7"/>
    <s v="2016-7"/>
    <d v="2023-07-16T00:00:00"/>
    <s v="FY17"/>
    <n v="820"/>
  </r>
  <r>
    <n v="214592"/>
    <s v="canceled"/>
    <x v="13"/>
    <s v="UK_Namkino Bhujia Sev 200 Gms"/>
    <n v="100"/>
    <n v="1"/>
    <n v="450"/>
    <n v="100149788"/>
    <x v="2"/>
    <s v="\N"/>
    <n v="0"/>
    <s v="cod"/>
    <d v="2016-07-14T00:00:00"/>
    <s v="Gross"/>
    <n v="100"/>
    <n v="2016"/>
    <n v="7"/>
    <s v="2016-7"/>
    <d v="2023-07-16T00:00:00"/>
    <s v="FY17"/>
    <n v="1117"/>
  </r>
  <r>
    <n v="214593"/>
    <s v="canceled"/>
    <x v="13"/>
    <s v="UK_Namkino Masala Sev 200 Gms"/>
    <n v="80"/>
    <n v="1"/>
    <n v="450"/>
    <n v="100149788"/>
    <x v="2"/>
    <s v="\N"/>
    <n v="0"/>
    <s v="cod"/>
    <d v="2016-07-14T00:00:00"/>
    <s v="Gross"/>
    <n v="80"/>
    <n v="2016"/>
    <n v="7"/>
    <s v="2016-7"/>
    <d v="2023-07-16T00:00:00"/>
    <s v="FY17"/>
    <n v="1117"/>
  </r>
  <r>
    <n v="214594"/>
    <s v="canceled"/>
    <x v="13"/>
    <s v="UK_Namkino Mix Nimco 400 Gms"/>
    <n v="170"/>
    <n v="1"/>
    <n v="450"/>
    <n v="100149788"/>
    <x v="2"/>
    <s v="\N"/>
    <n v="0"/>
    <s v="cod"/>
    <d v="2016-07-14T00:00:00"/>
    <s v="Gross"/>
    <n v="170"/>
    <n v="2016"/>
    <n v="7"/>
    <s v="2016-7"/>
    <d v="2023-07-16T00:00:00"/>
    <s v="FY17"/>
    <n v="1117"/>
  </r>
  <r>
    <n v="214595"/>
    <s v="canceled"/>
    <x v="13"/>
    <s v="UK_Namkino Coated Peanuts 200 Gms"/>
    <n v="100"/>
    <n v="1"/>
    <n v="450"/>
    <n v="100149788"/>
    <x v="2"/>
    <s v="\N"/>
    <n v="0"/>
    <s v="cod"/>
    <d v="2016-07-14T00:00:00"/>
    <s v="Gross"/>
    <n v="100"/>
    <n v="2016"/>
    <n v="7"/>
    <s v="2016-7"/>
    <d v="2023-07-16T00:00:00"/>
    <s v="FY17"/>
    <n v="1117"/>
  </r>
  <r>
    <n v="214596"/>
    <s v="complete"/>
    <x v="13"/>
    <s v="kcc_Buy 2 Frey Air Freshener &amp; Get 1 Kasual Body Spray Free"/>
    <n v="240"/>
    <n v="1"/>
    <n v="240"/>
    <n v="100149789"/>
    <x v="1"/>
    <s v="C-KHIW-31922"/>
    <n v="0"/>
    <s v="cod"/>
    <d v="2016-07-14T00:00:00"/>
    <s v="Net"/>
    <n v="240"/>
    <n v="2016"/>
    <n v="7"/>
    <s v="2016-7"/>
    <d v="2023-07-16T00:00:00"/>
    <s v="FY17"/>
    <n v="820"/>
  </r>
  <r>
    <n v="214597"/>
    <s v="complete"/>
    <x v="13"/>
    <s v="greenroot_Clear Vision"/>
    <n v="1400"/>
    <n v="1"/>
    <n v="1400"/>
    <n v="100149790"/>
    <x v="13"/>
    <s v="\N"/>
    <n v="0"/>
    <s v="cod"/>
    <d v="2016-07-14T00:00:00"/>
    <s v="Net"/>
    <n v="1400"/>
    <n v="2016"/>
    <n v="7"/>
    <s v="2016-7"/>
    <d v="2023-07-16T00:00:00"/>
    <s v="FY17"/>
    <n v="1118"/>
  </r>
  <r>
    <n v="214598"/>
    <s v="order_refunded"/>
    <x v="13"/>
    <s v="Farah_1-A"/>
    <n v="2996"/>
    <n v="1"/>
    <n v="2996"/>
    <n v="100149791"/>
    <x v="0"/>
    <s v="R-PEW-101268"/>
    <n v="0"/>
    <s v="cod"/>
    <d v="2016-07-14T00:00:00"/>
    <s v="Valid"/>
    <n v="2996"/>
    <n v="2016"/>
    <n v="7"/>
    <s v="2016-7"/>
    <d v="2023-07-16T00:00:00"/>
    <s v="FY17"/>
    <n v="1119"/>
  </r>
  <r>
    <n v="214599"/>
    <s v="complete"/>
    <x v="13"/>
    <s v="kcc_krone deal"/>
    <n v="360"/>
    <n v="1"/>
    <n v="360"/>
    <n v="100149792"/>
    <x v="1"/>
    <s v="C-KHIW-31922"/>
    <n v="0"/>
    <s v="cod"/>
    <d v="2016-07-14T00:00:00"/>
    <s v="Net"/>
    <n v="360"/>
    <n v="2016"/>
    <n v="7"/>
    <s v="2016-7"/>
    <d v="2023-07-16T00:00:00"/>
    <s v="FY17"/>
    <n v="820"/>
  </r>
  <r>
    <n v="214600"/>
    <s v="complete"/>
    <x v="13"/>
    <s v="kcc_krone deal"/>
    <n v="360"/>
    <n v="1"/>
    <n v="360"/>
    <n v="100149793"/>
    <x v="1"/>
    <s v="C-KHIW-31922"/>
    <n v="0"/>
    <s v="cod"/>
    <d v="2016-07-14T00:00:00"/>
    <s v="Net"/>
    <n v="360"/>
    <n v="2016"/>
    <n v="7"/>
    <s v="2016-7"/>
    <d v="2023-07-16T00:00:00"/>
    <s v="FY17"/>
    <n v="820"/>
  </r>
  <r>
    <n v="214601"/>
    <s v="canceled"/>
    <x v="13"/>
    <s v="Life source_GS300"/>
    <n v="1090"/>
    <n v="1"/>
    <n v="1090"/>
    <n v="100149794"/>
    <x v="13"/>
    <s v="\N"/>
    <n v="0"/>
    <s v="ublcreditcard"/>
    <d v="2016-07-14T00:00:00"/>
    <s v="Gross"/>
    <n v="1090"/>
    <n v="2016"/>
    <n v="7"/>
    <s v="2016-7"/>
    <d v="2023-07-16T00:00:00"/>
    <s v="FY17"/>
    <n v="1120"/>
  </r>
  <r>
    <n v="214602"/>
    <s v="canceled"/>
    <x v="13"/>
    <s v="test_tcsconnect"/>
    <n v="1"/>
    <n v="1"/>
    <n v="1"/>
    <n v="100149795"/>
    <x v="8"/>
    <s v="\N"/>
    <n v="0"/>
    <s v="cod"/>
    <d v="2016-07-14T00:00:00"/>
    <s v="Gross"/>
    <n v="1"/>
    <n v="2016"/>
    <n v="7"/>
    <s v="2016-7"/>
    <d v="2023-07-16T00:00:00"/>
    <s v="FY17"/>
    <n v="939"/>
  </r>
  <r>
    <n v="214603"/>
    <s v="canceled"/>
    <x v="13"/>
    <s v="Hstyle_HW-2016156"/>
    <n v="405"/>
    <n v="1"/>
    <n v="405"/>
    <n v="100149796"/>
    <x v="1"/>
    <s v="\N"/>
    <n v="0"/>
    <s v="cod"/>
    <d v="2016-07-14T00:00:00"/>
    <s v="Gross"/>
    <n v="405"/>
    <n v="2016"/>
    <n v="7"/>
    <s v="2016-7"/>
    <d v="2023-07-16T00:00:00"/>
    <s v="FY17"/>
    <n v="1121"/>
  </r>
  <r>
    <n v="214604"/>
    <s v="complete"/>
    <x v="13"/>
    <s v="ajmery_TA-6"/>
    <n v="999"/>
    <n v="1"/>
    <n v="0"/>
    <n v="100149797"/>
    <x v="6"/>
    <s v="R-Guj-51944"/>
    <n v="0"/>
    <s v="customercredit"/>
    <d v="2016-07-14T00:00:00"/>
    <s v="Net"/>
    <n v="999"/>
    <n v="2016"/>
    <n v="7"/>
    <s v="2016-7"/>
    <d v="2023-07-16T00:00:00"/>
    <s v="FY17"/>
    <n v="806"/>
  </r>
  <r>
    <n v="214605"/>
    <s v="canceled"/>
    <x v="13"/>
    <s v="test_tcsconnect"/>
    <n v="1"/>
    <n v="1"/>
    <n v="1"/>
    <n v="100149798"/>
    <x v="8"/>
    <s v="\N"/>
    <n v="0"/>
    <s v="cod"/>
    <d v="2016-07-14T00:00:00"/>
    <s v="Gross"/>
    <n v="1"/>
    <n v="2016"/>
    <n v="7"/>
    <s v="2016-7"/>
    <d v="2023-07-16T00:00:00"/>
    <s v="FY17"/>
    <n v="939"/>
  </r>
  <r>
    <n v="214606"/>
    <s v="complete"/>
    <x v="13"/>
    <s v="Dany_Genius Tab G7 Metallica "/>
    <n v="6500"/>
    <n v="1"/>
    <n v="6500"/>
    <n v="100149799"/>
    <x v="3"/>
    <s v="c-mux-45373"/>
    <n v="0"/>
    <s v="cod"/>
    <d v="2016-07-14T00:00:00"/>
    <s v="Net"/>
    <n v="6500"/>
    <n v="2016"/>
    <n v="7"/>
    <s v="2016-7"/>
    <d v="2023-07-16T00:00:00"/>
    <s v="FY17"/>
    <n v="1122"/>
  </r>
  <r>
    <n v="214607"/>
    <s v="complete"/>
    <x v="13"/>
    <s v="sstop_3dcreenwithspeakers"/>
    <n v="995"/>
    <n v="1"/>
    <n v="995"/>
    <n v="100149800"/>
    <x v="11"/>
    <n v="800"/>
    <n v="0"/>
    <s v="cod"/>
    <d v="2016-07-14T00:00:00"/>
    <s v="Net"/>
    <n v="995"/>
    <n v="2016"/>
    <n v="7"/>
    <s v="2016-7"/>
    <d v="2023-07-16T00:00:00"/>
    <s v="FY17"/>
    <n v="1123"/>
  </r>
  <r>
    <n v="214608"/>
    <s v="complete"/>
    <x v="13"/>
    <s v="rub_Rubian_VR-Box With Remote"/>
    <n v="1765"/>
    <n v="1"/>
    <n v="0"/>
    <n v="100149801"/>
    <x v="3"/>
    <s v="\N"/>
    <n v="0"/>
    <s v="customercredit"/>
    <d v="2016-07-14T00:00:00"/>
    <s v="Net"/>
    <n v="1765"/>
    <n v="2016"/>
    <n v="7"/>
    <s v="2016-7"/>
    <d v="2023-07-16T00:00:00"/>
    <s v="FY17"/>
    <n v="1124"/>
  </r>
  <r>
    <n v="214609"/>
    <s v="complete"/>
    <x v="13"/>
    <s v="sstop_selfiesticktripod"/>
    <n v="1125"/>
    <n v="1"/>
    <n v="0"/>
    <n v="100149801"/>
    <x v="3"/>
    <s v="\N"/>
    <n v="0"/>
    <s v="customercredit"/>
    <d v="2016-07-14T00:00:00"/>
    <s v="Net"/>
    <n v="1125"/>
    <n v="2016"/>
    <n v="7"/>
    <s v="2016-7"/>
    <d v="2023-07-16T00:00:00"/>
    <s v="FY17"/>
    <n v="1124"/>
  </r>
  <r>
    <n v="214610"/>
    <s v="complete"/>
    <x v="13"/>
    <s v="Hawks_A9"/>
    <n v="1614"/>
    <n v="1"/>
    <n v="2714"/>
    <n v="100149802"/>
    <x v="13"/>
    <s v="\N"/>
    <n v="0"/>
    <s v="cod"/>
    <d v="2016-07-14T00:00:00"/>
    <s v="Net"/>
    <n v="1614"/>
    <n v="2016"/>
    <n v="7"/>
    <s v="2016-7"/>
    <d v="2023-07-16T00:00:00"/>
    <s v="FY17"/>
    <n v="1125"/>
  </r>
  <r>
    <n v="214611"/>
    <s v="complete"/>
    <x v="13"/>
    <s v="Victorinox_Bantam Red"/>
    <n v="1100"/>
    <n v="1"/>
    <n v="2714"/>
    <n v="100149802"/>
    <x v="6"/>
    <s v="\N"/>
    <n v="0"/>
    <s v="cod"/>
    <d v="2016-07-14T00:00:00"/>
    <s v="Net"/>
    <n v="1100"/>
    <n v="2016"/>
    <n v="7"/>
    <s v="2016-7"/>
    <d v="2023-07-16T00:00:00"/>
    <s v="FY17"/>
    <n v="1125"/>
  </r>
  <r>
    <n v="214612"/>
    <s v="canceled"/>
    <x v="13"/>
    <s v="test_tcsconnect"/>
    <n v="1"/>
    <n v="1"/>
    <n v="1"/>
    <n v="100149803"/>
    <x v="8"/>
    <s v="\N"/>
    <n v="0"/>
    <s v="ublcreditcard"/>
    <d v="2016-07-14T00:00:00"/>
    <s v="Gross"/>
    <n v="1"/>
    <n v="2016"/>
    <n v="7"/>
    <s v="2016-7"/>
    <d v="2023-07-16T00:00:00"/>
    <s v="FY17"/>
    <n v="939"/>
  </r>
  <r>
    <n v="214613"/>
    <s v="canceled"/>
    <x v="13"/>
    <s v="test_tcsconnect"/>
    <n v="1"/>
    <n v="1"/>
    <n v="1"/>
    <n v="100149804"/>
    <x v="8"/>
    <s v="\N"/>
    <n v="0"/>
    <s v="cod"/>
    <d v="2016-07-14T00:00:00"/>
    <s v="Gross"/>
    <n v="1"/>
    <n v="2016"/>
    <n v="7"/>
    <s v="2016-7"/>
    <d v="2023-07-16T00:00:00"/>
    <s v="FY17"/>
    <n v="939"/>
  </r>
  <r>
    <n v="214614"/>
    <s v="complete"/>
    <x v="13"/>
    <s v="Al Muhafiz Sohan Halwa Cashew"/>
    <n v="570"/>
    <n v="1"/>
    <n v="570"/>
    <n v="100149805"/>
    <x v="2"/>
    <s v="R-PEW-50644"/>
    <n v="0"/>
    <s v="cashatdoorstep"/>
    <d v="2016-07-14T00:00:00"/>
    <s v="Net"/>
    <n v="570"/>
    <n v="2016"/>
    <n v="7"/>
    <s v="2016-7"/>
    <d v="2023-07-16T00:00:00"/>
    <s v="FY17"/>
    <n v="86"/>
  </r>
  <r>
    <n v="214615"/>
    <s v="order_refunded"/>
    <x v="13"/>
    <s v="SSB_Belt-4-Flaks"/>
    <n v="1000"/>
    <n v="1"/>
    <n v="2299"/>
    <n v="100149806"/>
    <x v="6"/>
    <s v="\N"/>
    <n v="0"/>
    <s v="cod"/>
    <d v="2016-07-14T00:00:00"/>
    <s v="Valid"/>
    <n v="1000"/>
    <n v="2016"/>
    <n v="7"/>
    <s v="2016-7"/>
    <d v="2023-07-16T00:00:00"/>
    <s v="FY17"/>
    <n v="1126"/>
  </r>
  <r>
    <n v="214616"/>
    <s v="order_refunded"/>
    <x v="13"/>
    <s v="Bjorn_BTCLBR011"/>
    <n v="1299"/>
    <n v="1"/>
    <n v="2299"/>
    <n v="100149806"/>
    <x v="6"/>
    <s v="\N"/>
    <n v="0"/>
    <s v="cod"/>
    <d v="2016-07-14T00:00:00"/>
    <s v="Valid"/>
    <n v="1299"/>
    <n v="2016"/>
    <n v="7"/>
    <s v="2016-7"/>
    <d v="2023-07-16T00:00:00"/>
    <s v="FY17"/>
    <n v="1126"/>
  </r>
  <r>
    <n v="214617"/>
    <s v="canceled"/>
    <x v="13"/>
    <s v="Hstyle_HW-2016151"/>
    <n v="405"/>
    <n v="1"/>
    <n v="405"/>
    <n v="100149807"/>
    <x v="1"/>
    <s v="\N"/>
    <n v="0"/>
    <s v="cod"/>
    <d v="2016-07-14T00:00:00"/>
    <s v="Gross"/>
    <n v="405"/>
    <n v="2016"/>
    <n v="7"/>
    <s v="2016-7"/>
    <d v="2023-07-16T00:00:00"/>
    <s v="FY17"/>
    <n v="1121"/>
  </r>
  <r>
    <n v="214618"/>
    <s v="complete"/>
    <x v="13"/>
    <s v="Al Muhafiz Sohan Halwa Almond"/>
    <n v="350"/>
    <n v="2"/>
    <n v="990"/>
    <n v="100149808"/>
    <x v="2"/>
    <s v="\N"/>
    <n v="0"/>
    <s v="cod"/>
    <d v="2016-07-14T00:00:00"/>
    <s v="Net"/>
    <n v="700"/>
    <n v="2016"/>
    <n v="7"/>
    <s v="2016-7"/>
    <d v="2023-07-16T00:00:00"/>
    <s v="FY17"/>
    <n v="1127"/>
  </r>
  <r>
    <n v="214619"/>
    <s v="complete"/>
    <x v="13"/>
    <s v="RS_Habshi Halwa Tin"/>
    <n v="290"/>
    <n v="1"/>
    <n v="990"/>
    <n v="100149808"/>
    <x v="2"/>
    <s v="\N"/>
    <n v="0"/>
    <s v="cod"/>
    <d v="2016-07-14T00:00:00"/>
    <s v="Net"/>
    <n v="290"/>
    <n v="2016"/>
    <n v="7"/>
    <s v="2016-7"/>
    <d v="2023-07-16T00:00:00"/>
    <s v="FY17"/>
    <n v="1127"/>
  </r>
  <r>
    <n v="214620"/>
    <s v="refund"/>
    <x v="13"/>
    <s v="emo_MP-28026-30"/>
    <n v="1099"/>
    <n v="1"/>
    <n v="2389"/>
    <n v="100149809"/>
    <x v="6"/>
    <s v="C-KHC-34670"/>
    <n v="0"/>
    <s v="cod"/>
    <d v="2016-07-14T00:00:00"/>
    <s v="Valid"/>
    <n v="1099"/>
    <n v="2016"/>
    <n v="7"/>
    <s v="2016-7"/>
    <d v="2023-07-16T00:00:00"/>
    <s v="FY17"/>
    <n v="114"/>
  </r>
  <r>
    <n v="214622"/>
    <s v="refund"/>
    <x v="13"/>
    <s v="UK_Gift Box Pistachio Delight 500 Gms"/>
    <n v="370"/>
    <n v="1"/>
    <n v="2389"/>
    <n v="100149809"/>
    <x v="2"/>
    <s v="C-KHC-34670"/>
    <n v="0"/>
    <s v="cod"/>
    <d v="2016-07-14T00:00:00"/>
    <s v="Valid"/>
    <n v="370"/>
    <n v="2016"/>
    <n v="7"/>
    <s v="2016-7"/>
    <d v="2023-07-16T00:00:00"/>
    <s v="FY17"/>
    <n v="114"/>
  </r>
  <r>
    <n v="214623"/>
    <s v="refund"/>
    <x v="13"/>
    <s v="kcc_Buy 2 Frey Air Freshener &amp; Get 1 Kasual Body Spray Free"/>
    <n v="240"/>
    <n v="1"/>
    <n v="2389"/>
    <n v="100149809"/>
    <x v="1"/>
    <s v="C-KHC-34670"/>
    <n v="0"/>
    <s v="cod"/>
    <d v="2016-07-14T00:00:00"/>
    <s v="Valid"/>
    <n v="240"/>
    <n v="2016"/>
    <n v="7"/>
    <s v="2016-7"/>
    <d v="2023-07-16T00:00:00"/>
    <s v="FY17"/>
    <n v="114"/>
  </r>
  <r>
    <n v="214624"/>
    <s v="refund"/>
    <x v="13"/>
    <s v="kcc_krone deal"/>
    <n v="360"/>
    <n v="1"/>
    <n v="2389"/>
    <n v="100149809"/>
    <x v="1"/>
    <s v="C-KHC-34670"/>
    <n v="0"/>
    <s v="cod"/>
    <d v="2016-07-14T00:00:00"/>
    <s v="Valid"/>
    <n v="360"/>
    <n v="2016"/>
    <n v="7"/>
    <s v="2016-7"/>
    <d v="2023-07-16T00:00:00"/>
    <s v="FY17"/>
    <n v="114"/>
  </r>
  <r>
    <n v="214625"/>
    <s v="refund"/>
    <x v="13"/>
    <s v="kcc_glamour deal"/>
    <n v="320"/>
    <n v="1"/>
    <n v="2389"/>
    <n v="100149809"/>
    <x v="1"/>
    <s v="C-KHC-34670"/>
    <n v="0"/>
    <s v="cod"/>
    <d v="2016-07-14T00:00:00"/>
    <s v="Valid"/>
    <n v="320"/>
    <n v="2016"/>
    <n v="7"/>
    <s v="2016-7"/>
    <d v="2023-07-16T00:00:00"/>
    <s v="FY17"/>
    <n v="114"/>
  </r>
  <r>
    <n v="214626"/>
    <s v="complete"/>
    <x v="13"/>
    <s v="greenroot_Premium Rose Cream"/>
    <n v="1200"/>
    <n v="2"/>
    <n v="2400"/>
    <n v="100149810"/>
    <x v="1"/>
    <s v="\N"/>
    <n v="0"/>
    <s v="cod"/>
    <d v="2016-07-14T00:00:00"/>
    <s v="Net"/>
    <n v="2400"/>
    <n v="2016"/>
    <n v="7"/>
    <s v="2016-7"/>
    <d v="2023-07-16T00:00:00"/>
    <s v="FY17"/>
    <n v="1128"/>
  </r>
  <r>
    <n v="214627"/>
    <s v="order_refunded"/>
    <x v="13"/>
    <s v="Dawlance_MD 10 + DWB 600"/>
    <n v="8420"/>
    <n v="1"/>
    <n v="8420"/>
    <n v="100149811"/>
    <x v="8"/>
    <s v="C-KHIW-31922"/>
    <n v="0"/>
    <s v="cod"/>
    <d v="2016-07-14T00:00:00"/>
    <s v="Valid"/>
    <n v="8420"/>
    <n v="2016"/>
    <n v="7"/>
    <s v="2016-7"/>
    <d v="2023-07-16T00:00:00"/>
    <s v="FY17"/>
    <n v="820"/>
  </r>
  <r>
    <n v="214762"/>
    <s v="complete"/>
    <x v="13"/>
    <s v="ajmery_1-AJ"/>
    <n v="1099"/>
    <n v="1"/>
    <n v="1099"/>
    <n v="100149946"/>
    <x v="6"/>
    <s v="\N"/>
    <n v="0"/>
    <s v="cod"/>
    <d v="2016-07-14T00:00:00"/>
    <s v="Net"/>
    <n v="1099"/>
    <n v="2016"/>
    <n v="7"/>
    <s v="2016-7"/>
    <d v="2023-07-16T00:00:00"/>
    <s v="FY17"/>
    <n v="1129"/>
  </r>
  <r>
    <n v="214763"/>
    <s v="canceled"/>
    <x v="13"/>
    <s v="Braun_Hand Blender Set 545 "/>
    <n v="9950"/>
    <n v="1"/>
    <n v="9950"/>
    <n v="100149947"/>
    <x v="4"/>
    <s v="\N"/>
    <n v="0"/>
    <s v="cod"/>
    <d v="2016-07-14T00:00:00"/>
    <s v="Gross"/>
    <n v="9950"/>
    <n v="2016"/>
    <n v="7"/>
    <s v="2016-7"/>
    <d v="2023-07-16T00:00:00"/>
    <s v="FY17"/>
    <n v="864"/>
  </r>
  <r>
    <n v="214764"/>
    <s v="complete"/>
    <x v="13"/>
    <s v="Braun_Hand Blender Set 545 "/>
    <n v="9950"/>
    <n v="1"/>
    <n v="0"/>
    <n v="100149948"/>
    <x v="4"/>
    <s v="\N"/>
    <n v="0"/>
    <s v="productcredit"/>
    <d v="2016-07-14T00:00:00"/>
    <s v="Net"/>
    <n v="9950"/>
    <n v="2016"/>
    <n v="7"/>
    <s v="2016-7"/>
    <d v="2023-07-16T00:00:00"/>
    <s v="FY17"/>
    <n v="864"/>
  </r>
  <r>
    <n v="214765"/>
    <s v="complete"/>
    <x v="13"/>
    <s v="UK_ Namkino Lajawab Mix 200 Gms"/>
    <n v="80"/>
    <n v="1"/>
    <n v="80"/>
    <n v="100149949"/>
    <x v="2"/>
    <s v="C-MUX-34932"/>
    <n v="0"/>
    <s v="cod"/>
    <d v="2016-07-14T00:00:00"/>
    <s v="Net"/>
    <n v="80"/>
    <n v="2016"/>
    <n v="7"/>
    <s v="2016-7"/>
    <d v="2023-07-16T00:00:00"/>
    <s v="FY17"/>
    <n v="43"/>
  </r>
  <r>
    <n v="214766"/>
    <s v="complete"/>
    <x v="13"/>
    <s v="West Point_WF408"/>
    <n v="1500"/>
    <n v="1"/>
    <n v="1500"/>
    <n v="100149950"/>
    <x v="4"/>
    <s v="\N"/>
    <n v="0"/>
    <s v="cod"/>
    <d v="2016-07-14T00:00:00"/>
    <s v="Net"/>
    <n v="1500"/>
    <n v="2016"/>
    <n v="7"/>
    <s v="2016-7"/>
    <d v="2023-07-16T00:00:00"/>
    <s v="FY17"/>
    <n v="1130"/>
  </r>
  <r>
    <n v="214767"/>
    <s v="complete"/>
    <x v="13"/>
    <s v="Al Muhafiz Sohan Halwa Walnut"/>
    <n v="510"/>
    <n v="1"/>
    <n v="510"/>
    <n v="100149951"/>
    <x v="2"/>
    <s v="\N"/>
    <n v="0"/>
    <s v="cod"/>
    <d v="2016-07-14T00:00:00"/>
    <s v="Net"/>
    <n v="510"/>
    <n v="2016"/>
    <n v="7"/>
    <s v="2016-7"/>
    <d v="2023-07-16T00:00:00"/>
    <s v="FY17"/>
    <n v="1131"/>
  </r>
  <r>
    <n v="214768"/>
    <s v="complete"/>
    <x v="13"/>
    <s v="Life source_LS-2002"/>
    <n v="1035"/>
    <n v="1"/>
    <n v="535"/>
    <n v="100149952"/>
    <x v="13"/>
    <s v="\N"/>
    <n v="500"/>
    <s v="cod"/>
    <d v="2016-07-14T00:00:00"/>
    <s v="Net"/>
    <n v="1035"/>
    <n v="2016"/>
    <n v="7"/>
    <s v="2016-7"/>
    <d v="2023-07-16T00:00:00"/>
    <s v="FY17"/>
    <n v="1132"/>
  </r>
  <r>
    <n v="214769"/>
    <s v="complete"/>
    <x v="13"/>
    <s v="Audionic_DJ-107"/>
    <n v="925"/>
    <n v="1"/>
    <n v="925"/>
    <n v="100149953"/>
    <x v="11"/>
    <s v="\N"/>
    <n v="0"/>
    <s v="cod"/>
    <d v="2016-07-14T00:00:00"/>
    <s v="Net"/>
    <n v="925"/>
    <n v="2016"/>
    <n v="7"/>
    <s v="2016-7"/>
    <d v="2023-07-16T00:00:00"/>
    <s v="FY17"/>
    <n v="1133"/>
  </r>
  <r>
    <n v="214770"/>
    <s v="complete"/>
    <x v="13"/>
    <s v="Atiqa_ACFP-02"/>
    <n v="450"/>
    <n v="1"/>
    <n v="1470"/>
    <n v="100149954"/>
    <x v="1"/>
    <s v="\N"/>
    <n v="0"/>
    <s v="cod"/>
    <d v="2016-07-14T00:00:00"/>
    <s v="Net"/>
    <n v="450"/>
    <n v="2016"/>
    <n v="7"/>
    <s v="2016-7"/>
    <d v="2023-07-16T00:00:00"/>
    <s v="FY17"/>
    <n v="234"/>
  </r>
  <r>
    <n v="214771"/>
    <s v="complete"/>
    <x v="13"/>
    <s v="Atiqa_ACFP-01"/>
    <n v="450"/>
    <n v="1"/>
    <n v="1470"/>
    <n v="100149954"/>
    <x v="1"/>
    <s v="\N"/>
    <n v="0"/>
    <s v="cod"/>
    <d v="2016-07-14T00:00:00"/>
    <s v="Net"/>
    <n v="450"/>
    <n v="2016"/>
    <n v="7"/>
    <s v="2016-7"/>
    <d v="2023-07-16T00:00:00"/>
    <s v="FY17"/>
    <n v="234"/>
  </r>
  <r>
    <n v="214772"/>
    <s v="complete"/>
    <x v="13"/>
    <s v="kcc_glamour deal"/>
    <n v="320"/>
    <n v="1"/>
    <n v="1470"/>
    <n v="100149954"/>
    <x v="1"/>
    <s v="\N"/>
    <n v="0"/>
    <s v="cod"/>
    <d v="2016-07-14T00:00:00"/>
    <s v="Net"/>
    <n v="320"/>
    <n v="2016"/>
    <n v="7"/>
    <s v="2016-7"/>
    <d v="2023-07-16T00:00:00"/>
    <s v="FY17"/>
    <n v="234"/>
  </r>
  <r>
    <n v="214773"/>
    <s v="complete"/>
    <x v="13"/>
    <s v="Audionic_LT-486"/>
    <n v="250"/>
    <n v="1"/>
    <n v="1470"/>
    <n v="100149954"/>
    <x v="11"/>
    <s v="\N"/>
    <n v="0"/>
    <s v="cod"/>
    <d v="2016-07-14T00:00:00"/>
    <s v="Net"/>
    <n v="250"/>
    <n v="2016"/>
    <n v="7"/>
    <s v="2016-7"/>
    <d v="2023-07-16T00:00:00"/>
    <s v="FY17"/>
    <n v="234"/>
  </r>
  <r>
    <n v="214774"/>
    <s v="order_refunded"/>
    <x v="13"/>
    <s v="lm_READERS DIGEST MONTHLY (ASIAN)-Single Copy"/>
    <n v="195"/>
    <n v="1"/>
    <n v="195"/>
    <n v="100149955"/>
    <x v="15"/>
    <s v="\N"/>
    <n v="0"/>
    <s v="cod"/>
    <d v="2016-07-14T00:00:00"/>
    <s v="Valid"/>
    <n v="195"/>
    <n v="2016"/>
    <n v="7"/>
    <s v="2016-7"/>
    <d v="2023-07-16T00:00:00"/>
    <s v="FY17"/>
    <n v="1134"/>
  </r>
  <r>
    <n v="214776"/>
    <s v="canceled"/>
    <x v="13"/>
    <s v="dawlance_9122 MDS Metallic Gold"/>
    <n v="27660"/>
    <n v="1"/>
    <n v="27660"/>
    <n v="100149957"/>
    <x v="4"/>
    <s v="R-isb-57478"/>
    <n v="0"/>
    <s v="cod"/>
    <d v="2016-07-14T00:00:00"/>
    <s v="Gross"/>
    <n v="27660"/>
    <n v="2016"/>
    <n v="7"/>
    <s v="2016-7"/>
    <d v="2023-07-16T00:00:00"/>
    <s v="FY17"/>
    <n v="1135"/>
  </r>
  <r>
    <n v="214775"/>
    <s v="canceled"/>
    <x v="13"/>
    <s v="AKL_A131130473_SS-181_Blue"/>
    <n v="2695"/>
    <n v="1"/>
    <n v="2695"/>
    <n v="100149956"/>
    <x v="0"/>
    <s v="\N"/>
    <n v="0"/>
    <s v="cod"/>
    <d v="2016-07-14T00:00:00"/>
    <s v="Gross"/>
    <n v="2695"/>
    <n v="2016"/>
    <n v="7"/>
    <s v="2016-7"/>
    <d v="2023-07-16T00:00:00"/>
    <s v="FY17"/>
    <n v="1136"/>
  </r>
  <r>
    <n v="214777"/>
    <s v="order_refunded"/>
    <x v="13"/>
    <s v="Audionic_ LT-485 "/>
    <n v="275"/>
    <n v="1"/>
    <n v="275"/>
    <n v="100149958"/>
    <x v="11"/>
    <s v="\N"/>
    <n v="0"/>
    <s v="cod"/>
    <d v="2016-07-14T00:00:00"/>
    <s v="Valid"/>
    <n v="275"/>
    <n v="2016"/>
    <n v="7"/>
    <s v="2016-7"/>
    <d v="2023-07-16T00:00:00"/>
    <s v="FY17"/>
    <n v="1137"/>
  </r>
  <r>
    <n v="214778"/>
    <s v="order_refunded"/>
    <x v="13"/>
    <s v="kcc_krone deal"/>
    <n v="360"/>
    <n v="1"/>
    <n v="360"/>
    <n v="100149959"/>
    <x v="1"/>
    <s v="\N"/>
    <n v="0"/>
    <s v="cod"/>
    <d v="2016-07-14T00:00:00"/>
    <s v="Valid"/>
    <n v="360"/>
    <n v="2016"/>
    <n v="7"/>
    <s v="2016-7"/>
    <d v="2023-07-16T00:00:00"/>
    <s v="FY17"/>
    <n v="1138"/>
  </r>
  <r>
    <n v="214779"/>
    <s v="complete"/>
    <x v="13"/>
    <s v="RS_Soan Papri-500gm"/>
    <n v="300"/>
    <n v="1"/>
    <n v="300"/>
    <n v="100149960"/>
    <x v="2"/>
    <s v="\N"/>
    <n v="0"/>
    <s v="cod"/>
    <d v="2016-07-14T00:00:00"/>
    <s v="Net"/>
    <n v="300"/>
    <n v="2016"/>
    <n v="7"/>
    <s v="2016-7"/>
    <d v="2023-07-16T00:00:00"/>
    <s v="FY17"/>
    <n v="1139"/>
  </r>
  <r>
    <n v="214780"/>
    <s v="refund"/>
    <x v="13"/>
    <s v="UK_Soan Papdi Orange 250 Gms"/>
    <n v="150"/>
    <n v="1"/>
    <n v="150"/>
    <n v="100149961"/>
    <x v="2"/>
    <s v="\N"/>
    <n v="0"/>
    <s v="cod"/>
    <d v="2016-07-14T00:00:00"/>
    <s v="Valid"/>
    <n v="150"/>
    <n v="2016"/>
    <n v="7"/>
    <s v="2016-7"/>
    <d v="2023-07-16T00:00:00"/>
    <s v="FY17"/>
    <n v="1139"/>
  </r>
  <r>
    <n v="214781"/>
    <s v="complete"/>
    <x v="13"/>
    <s v="Al Muhafiz Sohan Halwa Almond"/>
    <n v="350"/>
    <n v="1"/>
    <n v="350"/>
    <n v="100149962"/>
    <x v="2"/>
    <s v="R-PEW-50644"/>
    <n v="0"/>
    <s v="cod"/>
    <d v="2016-07-14T00:00:00"/>
    <s v="Net"/>
    <n v="350"/>
    <n v="2016"/>
    <n v="7"/>
    <s v="2016-7"/>
    <d v="2023-07-16T00:00:00"/>
    <s v="FY17"/>
    <n v="86"/>
  </r>
  <r>
    <n v="214782"/>
    <s v="complete"/>
    <x v="13"/>
    <s v="Al Muhafiz Sohan Halwa Walnut"/>
    <n v="510"/>
    <n v="1"/>
    <n v="510"/>
    <n v="100149963"/>
    <x v="2"/>
    <s v="R-PEW-50644"/>
    <n v="0"/>
    <s v="cod"/>
    <d v="2016-07-14T00:00:00"/>
    <s v="Net"/>
    <n v="510"/>
    <n v="2016"/>
    <n v="7"/>
    <s v="2016-7"/>
    <d v="2023-07-16T00:00:00"/>
    <s v="FY17"/>
    <n v="86"/>
  </r>
  <r>
    <n v="214783"/>
    <s v="complete"/>
    <x v="13"/>
    <s v="kcc_mature"/>
    <n v="180"/>
    <n v="1"/>
    <n v="180"/>
    <n v="100149964"/>
    <x v="1"/>
    <s v="R-PEW-50644"/>
    <n v="0"/>
    <s v="cod"/>
    <d v="2016-07-14T00:00:00"/>
    <s v="Net"/>
    <n v="180"/>
    <n v="2016"/>
    <n v="7"/>
    <s v="2016-7"/>
    <d v="2023-07-16T00:00:00"/>
    <s v="FY17"/>
    <n v="86"/>
  </r>
  <r>
    <n v="214784"/>
    <s v="order_refunded"/>
    <x v="13"/>
    <s v="UK_Kala Jamun Tin Pack 500 Gms"/>
    <n v="260"/>
    <n v="1"/>
    <n v="260"/>
    <n v="100149965"/>
    <x v="2"/>
    <s v="R-PEW-50644"/>
    <n v="0"/>
    <s v="cod"/>
    <d v="2016-07-14T00:00:00"/>
    <s v="Valid"/>
    <n v="260"/>
    <n v="2016"/>
    <n v="7"/>
    <s v="2016-7"/>
    <d v="2023-07-16T00:00:00"/>
    <s v="FY17"/>
    <n v="86"/>
  </r>
  <r>
    <n v="214785"/>
    <s v="complete"/>
    <x v="13"/>
    <s v="kcc_Mushk-ul-Hind"/>
    <n v="120"/>
    <n v="1"/>
    <n v="120"/>
    <n v="100149966"/>
    <x v="5"/>
    <s v="C-MUX-41256"/>
    <n v="0"/>
    <s v="cod"/>
    <d v="2016-07-14T00:00:00"/>
    <s v="Net"/>
    <n v="120"/>
    <n v="2016"/>
    <n v="7"/>
    <s v="2016-7"/>
    <d v="2023-07-16T00:00:00"/>
    <s v="FY17"/>
    <n v="813"/>
  </r>
  <r>
    <n v="214786"/>
    <s v="order_refunded"/>
    <x v="13"/>
    <s v="RS_Kaju Barfi"/>
    <n v="425"/>
    <n v="1"/>
    <n v="425"/>
    <n v="100149967"/>
    <x v="2"/>
    <s v="R-PEW-50644"/>
    <n v="0"/>
    <s v="cod"/>
    <d v="2016-07-14T00:00:00"/>
    <s v="Valid"/>
    <n v="425"/>
    <n v="2016"/>
    <n v="7"/>
    <s v="2016-7"/>
    <d v="2023-07-16T00:00:00"/>
    <s v="FY17"/>
    <n v="86"/>
  </r>
  <r>
    <n v="214787"/>
    <s v="complete"/>
    <x v="13"/>
    <s v="Bold_Active"/>
    <n v="299"/>
    <n v="1"/>
    <n v="299"/>
    <n v="100149968"/>
    <x v="1"/>
    <s v="C-MUX-41256"/>
    <n v="0"/>
    <s v="cod"/>
    <d v="2016-07-14T00:00:00"/>
    <s v="Net"/>
    <n v="299"/>
    <n v="2016"/>
    <n v="7"/>
    <s v="2016-7"/>
    <d v="2023-07-16T00:00:00"/>
    <s v="FY17"/>
    <n v="813"/>
  </r>
  <r>
    <n v="214788"/>
    <s v="canceled"/>
    <x v="13"/>
    <s v="Samsung Galaxy Star 2 G130"/>
    <n v="8800"/>
    <n v="1"/>
    <n v="8800"/>
    <n v="100149969"/>
    <x v="3"/>
    <s v="\N"/>
    <n v="0"/>
    <s v="cod"/>
    <d v="2016-07-14T00:00:00"/>
    <s v="Gross"/>
    <n v="8800"/>
    <n v="2016"/>
    <n v="7"/>
    <s v="2016-7"/>
    <d v="2023-07-16T00:00:00"/>
    <s v="FY17"/>
    <n v="1140"/>
  </r>
  <r>
    <n v="214789"/>
    <s v="order_refunded"/>
    <x v="13"/>
    <s v="Oriflame_22701"/>
    <n v="500"/>
    <n v="1"/>
    <n v="2550"/>
    <n v="100149970"/>
    <x v="1"/>
    <s v="\N"/>
    <n v="0"/>
    <s v="cod"/>
    <d v="2016-07-14T00:00:00"/>
    <s v="Valid"/>
    <n v="500"/>
    <n v="2016"/>
    <n v="7"/>
    <s v="2016-7"/>
    <d v="2023-07-16T00:00:00"/>
    <s v="FY17"/>
    <n v="1141"/>
  </r>
  <r>
    <n v="214790"/>
    <s v="order_refunded"/>
    <x v="13"/>
    <s v="Oriflame_22713"/>
    <n v="750"/>
    <n v="1"/>
    <n v="2550"/>
    <n v="100149970"/>
    <x v="1"/>
    <s v="\N"/>
    <n v="0"/>
    <s v="cod"/>
    <d v="2016-07-14T00:00:00"/>
    <s v="Valid"/>
    <n v="750"/>
    <n v="2016"/>
    <n v="7"/>
    <s v="2016-7"/>
    <d v="2023-07-16T00:00:00"/>
    <s v="FY17"/>
    <n v="1141"/>
  </r>
  <r>
    <n v="214791"/>
    <s v="order_refunded"/>
    <x v="13"/>
    <s v="Oriflame_22702"/>
    <n v="500"/>
    <n v="1"/>
    <n v="2550"/>
    <n v="100149970"/>
    <x v="1"/>
    <s v="\N"/>
    <n v="0"/>
    <s v="cod"/>
    <d v="2016-07-14T00:00:00"/>
    <s v="Valid"/>
    <n v="500"/>
    <n v="2016"/>
    <n v="7"/>
    <s v="2016-7"/>
    <d v="2023-07-16T00:00:00"/>
    <s v="FY17"/>
    <n v="1141"/>
  </r>
  <r>
    <n v="214792"/>
    <s v="order_refunded"/>
    <x v="13"/>
    <s v="Oriflame_15891"/>
    <n v="400"/>
    <n v="1"/>
    <n v="2550"/>
    <n v="100149970"/>
    <x v="5"/>
    <s v="\N"/>
    <n v="0"/>
    <s v="cod"/>
    <d v="2016-07-14T00:00:00"/>
    <s v="Valid"/>
    <n v="400"/>
    <n v="2016"/>
    <n v="7"/>
    <s v="2016-7"/>
    <d v="2023-07-16T00:00:00"/>
    <s v="FY17"/>
    <n v="1141"/>
  </r>
  <r>
    <n v="214793"/>
    <s v="order_refunded"/>
    <x v="13"/>
    <s v="Oriflame_31131"/>
    <n v="400"/>
    <n v="1"/>
    <n v="2550"/>
    <n v="100149970"/>
    <x v="8"/>
    <s v="\N"/>
    <n v="0"/>
    <s v="cod"/>
    <d v="2016-07-14T00:00:00"/>
    <s v="Valid"/>
    <n v="400"/>
    <n v="2016"/>
    <n v="7"/>
    <s v="2016-7"/>
    <d v="2023-07-16T00:00:00"/>
    <s v="FY17"/>
    <n v="1141"/>
  </r>
  <r>
    <n v="214794"/>
    <s v="canceled"/>
    <x v="13"/>
    <s v="sst_MUSICAL-Slim Fit-Medium"/>
    <n v="1950"/>
    <n v="1"/>
    <n v="3200"/>
    <n v="100149971"/>
    <x v="6"/>
    <s v="\N"/>
    <n v="0"/>
    <s v="mygateway"/>
    <d v="2016-07-14T00:00:00"/>
    <s v="Gross"/>
    <n v="1950"/>
    <n v="2016"/>
    <n v="7"/>
    <s v="2016-7"/>
    <d v="2023-07-16T00:00:00"/>
    <s v="FY17"/>
    <n v="1142"/>
  </r>
  <r>
    <n v="214796"/>
    <s v="canceled"/>
    <x v="13"/>
    <s v="hol_W-590"/>
    <n v="1250"/>
    <n v="1"/>
    <n v="3200"/>
    <n v="100149971"/>
    <x v="8"/>
    <s v="\N"/>
    <n v="0"/>
    <s v="mygateway"/>
    <d v="2016-07-14T00:00:00"/>
    <s v="Gross"/>
    <n v="1250"/>
    <n v="2016"/>
    <n v="7"/>
    <s v="2016-7"/>
    <d v="2023-07-16T00:00:00"/>
    <s v="FY17"/>
    <n v="1142"/>
  </r>
  <r>
    <n v="214797"/>
    <s v="canceled"/>
    <x v="13"/>
    <s v="sst_MUSICAL-Slim Fit-Medium"/>
    <n v="1950"/>
    <n v="1"/>
    <n v="3200"/>
    <n v="100149972"/>
    <x v="6"/>
    <s v="\N"/>
    <n v="0"/>
    <s v="ublcreditcard"/>
    <d v="2016-07-14T00:00:00"/>
    <s v="Gross"/>
    <n v="1950"/>
    <n v="2016"/>
    <n v="7"/>
    <s v="2016-7"/>
    <d v="2023-07-16T00:00:00"/>
    <s v="FY17"/>
    <n v="1142"/>
  </r>
  <r>
    <n v="214799"/>
    <s v="canceled"/>
    <x v="13"/>
    <s v="hol_W-590"/>
    <n v="1250"/>
    <n v="1"/>
    <n v="3200"/>
    <n v="100149972"/>
    <x v="8"/>
    <s v="\N"/>
    <n v="0"/>
    <s v="ublcreditcard"/>
    <d v="2016-07-14T00:00:00"/>
    <s v="Gross"/>
    <n v="1250"/>
    <n v="2016"/>
    <n v="7"/>
    <s v="2016-7"/>
    <d v="2023-07-16T00:00:00"/>
    <s v="FY17"/>
    <n v="1142"/>
  </r>
  <r>
    <n v="214800"/>
    <s v="complete"/>
    <x v="13"/>
    <s v="kkc_Neem Oasis Prickly Heat Powder"/>
    <n v="80"/>
    <n v="1"/>
    <n v="160"/>
    <n v="100149973"/>
    <x v="5"/>
    <s v="\N"/>
    <n v="0"/>
    <s v="cod"/>
    <d v="2016-07-14T00:00:00"/>
    <s v="Net"/>
    <n v="80"/>
    <n v="2016"/>
    <n v="7"/>
    <s v="2016-7"/>
    <d v="2023-07-16T00:00:00"/>
    <s v="FY17"/>
    <n v="1143"/>
  </r>
  <r>
    <n v="214801"/>
    <s v="complete"/>
    <x v="13"/>
    <s v="kkc_ Icy Menthol Oasis Prickly Heat Powder"/>
    <n v="80"/>
    <n v="1"/>
    <n v="160"/>
    <n v="100149973"/>
    <x v="1"/>
    <s v="\N"/>
    <n v="0"/>
    <s v="cod"/>
    <d v="2016-07-14T00:00:00"/>
    <s v="Net"/>
    <n v="80"/>
    <n v="2016"/>
    <n v="7"/>
    <s v="2016-7"/>
    <d v="2023-07-16T00:00:00"/>
    <s v="FY17"/>
    <n v="1143"/>
  </r>
  <r>
    <n v="214802"/>
    <s v="order_refunded"/>
    <x v="13"/>
    <s v="hol_W-590"/>
    <n v="1250"/>
    <n v="1"/>
    <n v="3200"/>
    <n v="100149974"/>
    <x v="8"/>
    <s v="\N"/>
    <n v="0"/>
    <s v="ublcreditcard"/>
    <d v="2016-07-14T00:00:00"/>
    <s v="Valid"/>
    <n v="1250"/>
    <n v="2016"/>
    <n v="7"/>
    <s v="2016-7"/>
    <d v="2023-07-16T00:00:00"/>
    <s v="FY17"/>
    <n v="1142"/>
  </r>
  <r>
    <n v="214803"/>
    <s v="order_refunded"/>
    <x v="13"/>
    <s v="sst_MUSICAL-Slim Fit-Medium"/>
    <n v="1950"/>
    <n v="1"/>
    <n v="3200"/>
    <n v="100149974"/>
    <x v="6"/>
    <s v="\N"/>
    <n v="0"/>
    <s v="ublcreditcard"/>
    <d v="2016-07-14T00:00:00"/>
    <s v="Valid"/>
    <n v="1950"/>
    <n v="2016"/>
    <n v="7"/>
    <s v="2016-7"/>
    <d v="2023-07-16T00:00:00"/>
    <s v="FY17"/>
    <n v="1142"/>
  </r>
  <r>
    <n v="214805"/>
    <s v="complete"/>
    <x v="13"/>
    <s v="PucaM_SS-25-NAVY BLUE-43"/>
    <n v="1500"/>
    <n v="1"/>
    <n v="1500"/>
    <n v="100149975"/>
    <x v="6"/>
    <s v="\N"/>
    <n v="0"/>
    <s v="cod"/>
    <d v="2016-07-14T00:00:00"/>
    <s v="Net"/>
    <n v="1500"/>
    <n v="2016"/>
    <n v="7"/>
    <s v="2016-7"/>
    <d v="2023-07-16T00:00:00"/>
    <s v="FY17"/>
    <n v="1144"/>
  </r>
  <r>
    <n v="214807"/>
    <s v="canceled"/>
    <x v="13"/>
    <s v="Mochi_MW-718-BR"/>
    <n v="1360"/>
    <n v="2"/>
    <n v="2720"/>
    <n v="100149976"/>
    <x v="6"/>
    <s v="\N"/>
    <n v="0"/>
    <s v="cod"/>
    <d v="2016-07-14T00:00:00"/>
    <s v="Gross"/>
    <n v="2720"/>
    <n v="2016"/>
    <n v="7"/>
    <s v="2016-7"/>
    <d v="2023-07-16T00:00:00"/>
    <s v="FY17"/>
    <n v="1145"/>
  </r>
  <r>
    <n v="214808"/>
    <s v="complete"/>
    <x v="13"/>
    <s v="Ctees_Paris Butterflies Pouch"/>
    <n v="990"/>
    <n v="1"/>
    <n v="990"/>
    <n v="100149977"/>
    <x v="0"/>
    <s v="\N"/>
    <n v="0"/>
    <s v="cod"/>
    <d v="2016-07-14T00:00:00"/>
    <s v="Net"/>
    <n v="990"/>
    <n v="2016"/>
    <n v="7"/>
    <s v="2016-7"/>
    <d v="2023-07-16T00:00:00"/>
    <s v="FY17"/>
    <n v="36"/>
  </r>
  <r>
    <n v="214809"/>
    <s v="order_refunded"/>
    <x v="13"/>
    <s v="bata_comfit-8715506-44-10"/>
    <n v="699"/>
    <n v="1"/>
    <n v="699"/>
    <n v="100149978"/>
    <x v="6"/>
    <s v="\N"/>
    <n v="0"/>
    <s v="cod"/>
    <d v="2016-07-14T00:00:00"/>
    <s v="Valid"/>
    <n v="699"/>
    <n v="2016"/>
    <n v="7"/>
    <s v="2016-7"/>
    <d v="2023-07-16T00:00:00"/>
    <s v="FY17"/>
    <n v="1146"/>
  </r>
  <r>
    <n v="214811"/>
    <s v="complete"/>
    <x v="13"/>
    <s v="JBS_SL-STOR-037"/>
    <n v="660"/>
    <n v="1"/>
    <n v="81"/>
    <n v="100149979"/>
    <x v="5"/>
    <s v="\N"/>
    <n v="0"/>
    <s v="cod"/>
    <d v="2016-07-14T00:00:00"/>
    <s v="Net"/>
    <n v="660"/>
    <n v="2016"/>
    <n v="7"/>
    <s v="2016-7"/>
    <d v="2023-07-16T00:00:00"/>
    <s v="FY17"/>
    <n v="238"/>
  </r>
  <r>
    <n v="214812"/>
    <s v="complete"/>
    <x v="13"/>
    <s v="JBS_SL-STOR-029"/>
    <n v="380"/>
    <n v="1"/>
    <n v="81"/>
    <n v="100149979"/>
    <x v="5"/>
    <s v="\N"/>
    <n v="0"/>
    <s v="cod"/>
    <d v="2016-07-14T00:00:00"/>
    <s v="Net"/>
    <n v="380"/>
    <n v="2016"/>
    <n v="7"/>
    <s v="2016-7"/>
    <d v="2023-07-16T00:00:00"/>
    <s v="FY17"/>
    <n v="238"/>
  </r>
  <r>
    <n v="214813"/>
    <s v="complete"/>
    <x v="13"/>
    <s v="J&amp;J_JJR-12"/>
    <n v="149"/>
    <n v="1"/>
    <n v="81"/>
    <n v="100149979"/>
    <x v="7"/>
    <s v="\N"/>
    <n v="0"/>
    <s v="cod"/>
    <d v="2016-07-14T00:00:00"/>
    <s v="Net"/>
    <n v="149"/>
    <n v="2016"/>
    <n v="7"/>
    <s v="2016-7"/>
    <d v="2023-07-16T00:00:00"/>
    <s v="FY17"/>
    <n v="238"/>
  </r>
  <r>
    <n v="214814"/>
    <s v="complete"/>
    <x v="13"/>
    <s v="BO_talking-parrot-1"/>
    <n v="490"/>
    <n v="1"/>
    <n v="81"/>
    <n v="100149979"/>
    <x v="7"/>
    <s v="\N"/>
    <n v="0"/>
    <s v="cod"/>
    <d v="2016-07-14T00:00:00"/>
    <s v="Net"/>
    <n v="490"/>
    <n v="2016"/>
    <n v="7"/>
    <s v="2016-7"/>
    <d v="2023-07-16T00:00:00"/>
    <s v="FY17"/>
    <n v="238"/>
  </r>
  <r>
    <n v="214815"/>
    <s v="canceled"/>
    <x v="13"/>
    <s v="Aleesa_ALG-16-4092-M"/>
    <n v="923"/>
    <n v="1"/>
    <n v="1723"/>
    <n v="100149980"/>
    <x v="6"/>
    <s v="\N"/>
    <n v="207.6"/>
    <s v="cod"/>
    <d v="2016-07-14T00:00:00"/>
    <s v="Gross"/>
    <n v="923"/>
    <n v="2016"/>
    <n v="7"/>
    <s v="2016-7"/>
    <d v="2023-07-16T00:00:00"/>
    <s v="FY17"/>
    <n v="727"/>
  </r>
  <r>
    <n v="214817"/>
    <s v="canceled"/>
    <x v="13"/>
    <s v="pny_OU3 -32GB"/>
    <n v="1300"/>
    <n v="1"/>
    <n v="1723"/>
    <n v="100149980"/>
    <x v="8"/>
    <s v="\N"/>
    <n v="292.39999999999998"/>
    <s v="cod"/>
    <d v="2016-07-14T00:00:00"/>
    <s v="Gross"/>
    <n v="1300"/>
    <n v="2016"/>
    <n v="7"/>
    <s v="2016-7"/>
    <d v="2023-07-16T00:00:00"/>
    <s v="FY17"/>
    <n v="727"/>
  </r>
  <r>
    <n v="214818"/>
    <s v="canceled"/>
    <x v="13"/>
    <s v="mm_AG-3047"/>
    <n v="3240"/>
    <n v="1"/>
    <n v="10425"/>
    <n v="100149981"/>
    <x v="4"/>
    <s v="\N"/>
    <n v="0"/>
    <s v="cod"/>
    <d v="2016-07-14T00:00:00"/>
    <s v="Gross"/>
    <n v="3240"/>
    <n v="2016"/>
    <n v="7"/>
    <s v="2016-7"/>
    <d v="2023-07-16T00:00:00"/>
    <s v="FY17"/>
    <n v="1147"/>
  </r>
  <r>
    <n v="214819"/>
    <s v="canceled"/>
    <x v="13"/>
    <s v="jackpot_JP-803"/>
    <n v="1500"/>
    <n v="1"/>
    <n v="10425"/>
    <n v="100149981"/>
    <x v="4"/>
    <s v="\N"/>
    <n v="0"/>
    <s v="cod"/>
    <d v="2016-07-14T00:00:00"/>
    <s v="Gross"/>
    <n v="1500"/>
    <n v="2016"/>
    <n v="7"/>
    <s v="2016-7"/>
    <d v="2023-07-16T00:00:00"/>
    <s v="FY17"/>
    <n v="1147"/>
  </r>
  <r>
    <n v="214820"/>
    <s v="canceled"/>
    <x v="13"/>
    <s v="dawlance_MD-4N Oven"/>
    <n v="5685"/>
    <n v="1"/>
    <n v="10425"/>
    <n v="100149981"/>
    <x v="4"/>
    <s v="\N"/>
    <n v="0"/>
    <s v="cod"/>
    <d v="2016-07-14T00:00:00"/>
    <s v="Gross"/>
    <n v="5685"/>
    <n v="2016"/>
    <n v="7"/>
    <s v="2016-7"/>
    <d v="2023-07-16T00:00:00"/>
    <s v="FY17"/>
    <n v="1147"/>
  </r>
  <r>
    <n v="214821"/>
    <s v="canceled"/>
    <x v="13"/>
    <s v="Samsung GALAXY NOTE-5"/>
    <n v="71999"/>
    <n v="1"/>
    <n v="71999"/>
    <n v="100149982"/>
    <x v="3"/>
    <s v="\N"/>
    <n v="0"/>
    <s v="ublcreditcard"/>
    <d v="2016-07-14T00:00:00"/>
    <s v="Gross"/>
    <n v="71999"/>
    <n v="2016"/>
    <n v="7"/>
    <s v="2016-7"/>
    <d v="2023-07-16T00:00:00"/>
    <s v="FY17"/>
    <n v="751"/>
  </r>
  <r>
    <n v="214822"/>
    <s v="canceled"/>
    <x v="13"/>
    <s v="Samsung GALAXY NOTE-5"/>
    <n v="71999"/>
    <n v="1"/>
    <n v="71999"/>
    <n v="100149983"/>
    <x v="3"/>
    <s v="\N"/>
    <n v="0"/>
    <s v="ublcreditcard"/>
    <d v="2016-07-14T00:00:00"/>
    <s v="Gross"/>
    <n v="71999"/>
    <n v="2016"/>
    <n v="7"/>
    <s v="2016-7"/>
    <d v="2023-07-16T00:00:00"/>
    <s v="FY17"/>
    <n v="678"/>
  </r>
  <r>
    <n v="214823"/>
    <s v="complete"/>
    <x v="13"/>
    <s v="Audionic_ B-770"/>
    <n v="1175"/>
    <n v="1"/>
    <n v="1175"/>
    <n v="100149984"/>
    <x v="11"/>
    <s v="\N"/>
    <n v="0"/>
    <s v="cod"/>
    <d v="2016-07-14T00:00:00"/>
    <s v="Net"/>
    <n v="1175"/>
    <n v="2016"/>
    <n v="7"/>
    <s v="2016-7"/>
    <d v="2023-07-16T00:00:00"/>
    <s v="FY17"/>
    <n v="1148"/>
  </r>
  <r>
    <n v="214824"/>
    <s v="order_refunded"/>
    <x v="13"/>
    <s v="rub_Rubian_VR-Box With Remote"/>
    <n v="1765"/>
    <n v="1"/>
    <n v="1765"/>
    <n v="100149985"/>
    <x v="3"/>
    <s v="\N"/>
    <n v="0"/>
    <s v="cod"/>
    <d v="2016-07-14T00:00:00"/>
    <s v="Valid"/>
    <n v="1765"/>
    <n v="2016"/>
    <n v="7"/>
    <s v="2016-7"/>
    <d v="2023-07-16T00:00:00"/>
    <s v="FY17"/>
    <n v="1149"/>
  </r>
  <r>
    <n v="214825"/>
    <s v="canceled"/>
    <x v="13"/>
    <s v="pny_OU3 -16GB"/>
    <n v="950"/>
    <n v="1"/>
    <n v="950"/>
    <n v="100149986"/>
    <x v="11"/>
    <s v="\N"/>
    <n v="0"/>
    <s v="cod"/>
    <d v="2016-07-14T00:00:00"/>
    <s v="Gross"/>
    <n v="950"/>
    <n v="2016"/>
    <n v="7"/>
    <s v="2016-7"/>
    <d v="2023-07-16T00:00:00"/>
    <s v="FY17"/>
    <n v="1150"/>
  </r>
  <r>
    <n v="214826"/>
    <s v="canceled"/>
    <x v="13"/>
    <s v="mm_AG-3047"/>
    <n v="3240"/>
    <n v="1"/>
    <n v="10795"/>
    <n v="100149987"/>
    <x v="4"/>
    <s v="\N"/>
    <n v="0"/>
    <s v="cod"/>
    <d v="2016-07-14T00:00:00"/>
    <s v="Gross"/>
    <n v="3240"/>
    <n v="2016"/>
    <n v="7"/>
    <s v="2016-7"/>
    <d v="2023-07-16T00:00:00"/>
    <s v="FY17"/>
    <n v="1147"/>
  </r>
  <r>
    <n v="214827"/>
    <s v="canceled"/>
    <x v="13"/>
    <s v="jackpot_JP-803"/>
    <n v="1500"/>
    <n v="1"/>
    <n v="10795"/>
    <n v="100149987"/>
    <x v="4"/>
    <s v="\N"/>
    <n v="0"/>
    <s v="cod"/>
    <d v="2016-07-14T00:00:00"/>
    <s v="Gross"/>
    <n v="1500"/>
    <n v="2016"/>
    <n v="7"/>
    <s v="2016-7"/>
    <d v="2023-07-16T00:00:00"/>
    <s v="FY17"/>
    <n v="1147"/>
  </r>
  <r>
    <n v="214828"/>
    <s v="canceled"/>
    <x v="13"/>
    <s v="dawlance_Microwave Oven MD-7 - 20 litres"/>
    <n v="6055"/>
    <n v="1"/>
    <n v="10795"/>
    <n v="100149987"/>
    <x v="4"/>
    <s v="\N"/>
    <n v="0"/>
    <s v="cod"/>
    <d v="2016-07-14T00:00:00"/>
    <s v="Gross"/>
    <n v="6055"/>
    <n v="2016"/>
    <n v="7"/>
    <s v="2016-7"/>
    <d v="2023-07-16T00:00:00"/>
    <s v="FY17"/>
    <n v="1147"/>
  </r>
  <r>
    <n v="214829"/>
    <s v="complete"/>
    <x v="13"/>
    <s v="WE_CO4-veet-gift-1"/>
    <n v="1260"/>
    <n v="1"/>
    <n v="1260"/>
    <n v="100149988"/>
    <x v="8"/>
    <s v="\N"/>
    <n v="0"/>
    <s v="cod"/>
    <d v="2016-07-14T00:00:00"/>
    <s v="Net"/>
    <n v="1260"/>
    <n v="2016"/>
    <n v="7"/>
    <s v="2016-7"/>
    <d v="2023-07-16T00:00:00"/>
    <s v="FY17"/>
    <n v="1151"/>
  </r>
  <r>
    <n v="214830"/>
    <s v="complete"/>
    <x v="13"/>
    <s v="RS_Kaju Barfi"/>
    <n v="425"/>
    <n v="2"/>
    <n v="850"/>
    <n v="100149989"/>
    <x v="2"/>
    <s v="\N"/>
    <n v="0"/>
    <s v="cod"/>
    <d v="2016-07-14T00:00:00"/>
    <s v="Net"/>
    <n v="850"/>
    <n v="2016"/>
    <n v="7"/>
    <s v="2016-7"/>
    <d v="2023-07-16T00:00:00"/>
    <s v="FY17"/>
    <n v="1152"/>
  </r>
  <r>
    <n v="214831"/>
    <s v="complete"/>
    <x v="13"/>
    <s v="greenroot_Natural Aloe Vera "/>
    <n v="800"/>
    <n v="1"/>
    <n v="800"/>
    <n v="100149990"/>
    <x v="1"/>
    <s v="\N"/>
    <n v="0"/>
    <s v="cod"/>
    <d v="2016-07-14T00:00:00"/>
    <s v="Net"/>
    <n v="800"/>
    <n v="2016"/>
    <n v="7"/>
    <s v="2016-7"/>
    <d v="2023-07-16T00:00:00"/>
    <s v="FY17"/>
    <n v="391"/>
  </r>
  <r>
    <n v="214832"/>
    <s v="complete"/>
    <x v="14"/>
    <s v="Audionic_B-880"/>
    <n v="1375"/>
    <n v="1"/>
    <n v="1375"/>
    <n v="100149991"/>
    <x v="11"/>
    <s v="\N"/>
    <n v="0"/>
    <s v="cod"/>
    <d v="2016-07-15T00:00:00"/>
    <s v="Net"/>
    <n v="1375"/>
    <n v="2016"/>
    <n v="7"/>
    <s v="2016-7"/>
    <d v="2023-07-16T00:00:00"/>
    <s v="FY17"/>
    <n v="1153"/>
  </r>
  <r>
    <n v="214833"/>
    <s v="order_refunded"/>
    <x v="14"/>
    <s v="audionic9-542175-68799"/>
    <n v="600"/>
    <n v="1"/>
    <n v="11395"/>
    <n v="100149992"/>
    <x v="3"/>
    <s v="\N"/>
    <n v="0"/>
    <s v="cod"/>
    <d v="2016-07-15T00:00:00"/>
    <s v="Valid"/>
    <n v="600"/>
    <n v="2016"/>
    <n v="7"/>
    <s v="2016-7"/>
    <d v="2023-07-16T00:00:00"/>
    <s v="FY17"/>
    <n v="1147"/>
  </r>
  <r>
    <n v="214834"/>
    <s v="order_refunded"/>
    <x v="14"/>
    <s v="mm_AG-3047"/>
    <n v="3240"/>
    <n v="1"/>
    <n v="11395"/>
    <n v="100149992"/>
    <x v="4"/>
    <s v="\N"/>
    <n v="0"/>
    <s v="cod"/>
    <d v="2016-07-15T00:00:00"/>
    <s v="Valid"/>
    <n v="3240"/>
    <n v="2016"/>
    <n v="7"/>
    <s v="2016-7"/>
    <d v="2023-07-16T00:00:00"/>
    <s v="FY17"/>
    <n v="1147"/>
  </r>
  <r>
    <n v="214835"/>
    <s v="order_refunded"/>
    <x v="14"/>
    <s v="jackpot_JP-803"/>
    <n v="1500"/>
    <n v="1"/>
    <n v="11395"/>
    <n v="100149992"/>
    <x v="4"/>
    <s v="\N"/>
    <n v="0"/>
    <s v="cod"/>
    <d v="2016-07-15T00:00:00"/>
    <s v="Valid"/>
    <n v="1500"/>
    <n v="2016"/>
    <n v="7"/>
    <s v="2016-7"/>
    <d v="2023-07-16T00:00:00"/>
    <s v="FY17"/>
    <n v="1147"/>
  </r>
  <r>
    <n v="214836"/>
    <s v="order_refunded"/>
    <x v="14"/>
    <s v="dawlance_Microwave Oven MD-7 - 20 litres"/>
    <n v="6055"/>
    <n v="1"/>
    <n v="11395"/>
    <n v="100149992"/>
    <x v="4"/>
    <s v="\N"/>
    <n v="0"/>
    <s v="cod"/>
    <d v="2016-07-15T00:00:00"/>
    <s v="Valid"/>
    <n v="6055"/>
    <n v="2016"/>
    <n v="7"/>
    <s v="2016-7"/>
    <d v="2023-07-16T00:00:00"/>
    <s v="FY17"/>
    <n v="1147"/>
  </r>
  <r>
    <n v="214837"/>
    <s v="complete"/>
    <x v="14"/>
    <s v="vitamin_Milk Thistle Liver Formula"/>
    <n v="600"/>
    <n v="1"/>
    <n v="1560"/>
    <n v="100149993"/>
    <x v="13"/>
    <s v="\N"/>
    <n v="0"/>
    <s v="cod"/>
    <d v="2016-07-15T00:00:00"/>
    <s v="Net"/>
    <n v="600"/>
    <n v="2016"/>
    <n v="7"/>
    <s v="2016-7"/>
    <d v="2023-07-16T00:00:00"/>
    <s v="FY17"/>
    <n v="1154"/>
  </r>
  <r>
    <n v="214838"/>
    <s v="complete"/>
    <x v="14"/>
    <s v="Greenroot_Onion  Pickle"/>
    <n v="150"/>
    <n v="2"/>
    <n v="1560"/>
    <n v="100149993"/>
    <x v="2"/>
    <s v="\N"/>
    <n v="0"/>
    <s v="cod"/>
    <d v="2016-07-15T00:00:00"/>
    <s v="Net"/>
    <n v="300"/>
    <n v="2016"/>
    <n v="7"/>
    <s v="2016-7"/>
    <d v="2023-07-16T00:00:00"/>
    <s v="FY17"/>
    <n v="1154"/>
  </r>
  <r>
    <n v="214839"/>
    <s v="complete"/>
    <x v="14"/>
    <s v="Greenroot_White Radish Pickle"/>
    <n v="120"/>
    <n v="1"/>
    <n v="1560"/>
    <n v="100149993"/>
    <x v="2"/>
    <s v="\N"/>
    <n v="0"/>
    <s v="cod"/>
    <d v="2016-07-15T00:00:00"/>
    <s v="Net"/>
    <n v="120"/>
    <n v="2016"/>
    <n v="7"/>
    <s v="2016-7"/>
    <d v="2023-07-16T00:00:00"/>
    <s v="FY17"/>
    <n v="1154"/>
  </r>
  <r>
    <n v="214840"/>
    <s v="complete"/>
    <x v="14"/>
    <s v="greenroot_Sandal Wood  Air "/>
    <n v="150"/>
    <n v="1"/>
    <n v="1560"/>
    <n v="100149993"/>
    <x v="5"/>
    <s v="\N"/>
    <n v="0"/>
    <s v="cod"/>
    <d v="2016-07-15T00:00:00"/>
    <s v="Net"/>
    <n v="150"/>
    <n v="2016"/>
    <n v="7"/>
    <s v="2016-7"/>
    <d v="2023-07-16T00:00:00"/>
    <s v="FY17"/>
    <n v="1154"/>
  </r>
  <r>
    <n v="214841"/>
    <s v="complete"/>
    <x v="14"/>
    <s v="greenroot_Lemon Pickle"/>
    <n v="140"/>
    <n v="1"/>
    <n v="1560"/>
    <n v="100149993"/>
    <x v="2"/>
    <s v="\N"/>
    <n v="0"/>
    <s v="cod"/>
    <d v="2016-07-15T00:00:00"/>
    <s v="Net"/>
    <n v="140"/>
    <n v="2016"/>
    <n v="7"/>
    <s v="2016-7"/>
    <d v="2023-07-16T00:00:00"/>
    <s v="FY17"/>
    <n v="1154"/>
  </r>
  <r>
    <n v="214842"/>
    <s v="complete"/>
    <x v="14"/>
    <s v="greenroot_Natural Khawa tea 50gm"/>
    <n v="100"/>
    <n v="1"/>
    <n v="1560"/>
    <n v="100149993"/>
    <x v="2"/>
    <s v="\N"/>
    <n v="0"/>
    <s v="cod"/>
    <d v="2016-07-15T00:00:00"/>
    <s v="Net"/>
    <n v="100"/>
    <n v="2016"/>
    <n v="7"/>
    <s v="2016-7"/>
    <d v="2023-07-16T00:00:00"/>
    <s v="FY17"/>
    <n v="1154"/>
  </r>
  <r>
    <n v="214843"/>
    <s v="complete"/>
    <x v="14"/>
    <s v="greenroot_Rose Water"/>
    <n v="75"/>
    <n v="2"/>
    <n v="1560"/>
    <n v="100149993"/>
    <x v="1"/>
    <s v="\N"/>
    <n v="0"/>
    <s v="cod"/>
    <d v="2016-07-15T00:00:00"/>
    <s v="Net"/>
    <n v="150"/>
    <n v="2016"/>
    <n v="7"/>
    <s v="2016-7"/>
    <d v="2023-07-16T00:00:00"/>
    <s v="FY17"/>
    <n v="1154"/>
  </r>
  <r>
    <n v="214844"/>
    <s v="complete"/>
    <x v="14"/>
    <s v="kansai_Cardinal Red"/>
    <n v="995"/>
    <n v="1"/>
    <n v="995"/>
    <n v="100149994"/>
    <x v="8"/>
    <s v="\N"/>
    <n v="0"/>
    <s v="cod"/>
    <d v="2016-07-15T00:00:00"/>
    <s v="Net"/>
    <n v="995"/>
    <n v="2016"/>
    <n v="7"/>
    <s v="2016-7"/>
    <d v="2023-07-16T00:00:00"/>
    <s v="FY17"/>
    <n v="1155"/>
  </r>
  <r>
    <n v="214845"/>
    <s v="complete"/>
    <x v="14"/>
    <s v="Paramount_9781444175349"/>
    <n v="3495"/>
    <n v="1"/>
    <n v="3495"/>
    <n v="100149995"/>
    <x v="15"/>
    <s v="\N"/>
    <n v="0"/>
    <s v="cod"/>
    <d v="2016-07-15T00:00:00"/>
    <s v="Net"/>
    <n v="3495"/>
    <n v="2016"/>
    <n v="7"/>
    <s v="2016-7"/>
    <d v="2023-07-16T00:00:00"/>
    <s v="FY17"/>
    <n v="1156"/>
  </r>
  <r>
    <n v="214846"/>
    <s v="complete"/>
    <x v="14"/>
    <s v="vitamin_Breast Enlargement"/>
    <n v="750"/>
    <n v="1"/>
    <n v="750"/>
    <n v="100149996"/>
    <x v="1"/>
    <s v="\N"/>
    <n v="0"/>
    <s v="cod"/>
    <d v="2016-07-15T00:00:00"/>
    <s v="Net"/>
    <n v="750"/>
    <n v="2016"/>
    <n v="7"/>
    <s v="2016-7"/>
    <d v="2023-07-16T00:00:00"/>
    <s v="FY17"/>
    <n v="413"/>
  </r>
  <r>
    <n v="214847"/>
    <s v="canceled"/>
    <x v="14"/>
    <s v="Audionic_Benz Pro-I"/>
    <n v="475"/>
    <n v="1"/>
    <n v="475"/>
    <n v="100149997"/>
    <x v="11"/>
    <s v="\N"/>
    <n v="0"/>
    <s v="cod"/>
    <d v="2016-07-15T00:00:00"/>
    <s v="Gross"/>
    <n v="475"/>
    <n v="2016"/>
    <n v="7"/>
    <s v="2016-7"/>
    <d v="2023-07-16T00:00:00"/>
    <s v="FY17"/>
    <n v="1157"/>
  </r>
  <r>
    <n v="214848"/>
    <s v="canceled"/>
    <x v="14"/>
    <s v="Rubian_smart-watch-gt08"/>
    <n v="4499"/>
    <n v="1"/>
    <n v="4499"/>
    <n v="100149998"/>
    <x v="3"/>
    <s v="\N"/>
    <n v="0"/>
    <s v="cod"/>
    <d v="2016-07-15T00:00:00"/>
    <s v="Gross"/>
    <n v="4499"/>
    <n v="2016"/>
    <n v="7"/>
    <s v="2016-7"/>
    <d v="2023-07-16T00:00:00"/>
    <s v="FY17"/>
    <n v="1158"/>
  </r>
  <r>
    <n v="214849"/>
    <s v="canceled"/>
    <x v="14"/>
    <s v="bata_leena-5178224-38-5"/>
    <n v="999"/>
    <n v="1"/>
    <n v="999"/>
    <n v="100149999"/>
    <x v="0"/>
    <s v="\N"/>
    <n v="0"/>
    <s v="cod"/>
    <d v="2016-07-15T00:00:00"/>
    <s v="Gross"/>
    <n v="999"/>
    <n v="2016"/>
    <n v="7"/>
    <s v="2016-7"/>
    <d v="2023-07-16T00:00:00"/>
    <s v="FY17"/>
    <n v="1159"/>
  </r>
  <r>
    <n v="214851"/>
    <s v="canceled"/>
    <x v="14"/>
    <s v="Rajesh_RAJ001"/>
    <n v="1625"/>
    <n v="1"/>
    <n v="2615"/>
    <n v="100150000"/>
    <x v="5"/>
    <s v="\N"/>
    <n v="0"/>
    <s v="cod"/>
    <d v="2016-07-15T00:00:00"/>
    <s v="Gross"/>
    <n v="1625"/>
    <n v="2016"/>
    <n v="7"/>
    <s v="2016-7"/>
    <d v="2023-07-16T00:00:00"/>
    <s v="FY17"/>
    <n v="160"/>
  </r>
  <r>
    <n v="214852"/>
    <s v="canceled"/>
    <x v="14"/>
    <s v="Ctees_Paris Butterflies Pouch"/>
    <n v="990"/>
    <n v="1"/>
    <n v="2615"/>
    <n v="100150000"/>
    <x v="0"/>
    <s v="\N"/>
    <n v="0"/>
    <s v="cod"/>
    <d v="2016-07-15T00:00:00"/>
    <s v="Gross"/>
    <n v="990"/>
    <n v="2016"/>
    <n v="7"/>
    <s v="2016-7"/>
    <d v="2023-07-16T00:00:00"/>
    <s v="FY17"/>
    <n v="160"/>
  </r>
  <r>
    <n v="214853"/>
    <s v="complete"/>
    <x v="14"/>
    <s v="ajmery_GRA-3-AJ-L"/>
    <n v="999"/>
    <n v="1"/>
    <n v="999"/>
    <n v="100150001"/>
    <x v="6"/>
    <s v="\N"/>
    <n v="0"/>
    <s v="cod"/>
    <d v="2016-07-15T00:00:00"/>
    <s v="Net"/>
    <n v="999"/>
    <n v="2016"/>
    <n v="7"/>
    <s v="2016-7"/>
    <d v="2023-07-16T00:00:00"/>
    <s v="FY17"/>
    <n v="1160"/>
  </r>
  <r>
    <n v="214855"/>
    <s v="canceled"/>
    <x v="14"/>
    <s v="Ref-Black Shan 8088-38"/>
    <n v="2495"/>
    <n v="1"/>
    <n v="2495"/>
    <n v="100150002"/>
    <x v="0"/>
    <s v="\N"/>
    <n v="0"/>
    <s v="cod"/>
    <d v="2016-07-15T00:00:00"/>
    <s v="Gross"/>
    <n v="2495"/>
    <n v="2016"/>
    <n v="7"/>
    <s v="2016-7"/>
    <d v="2023-07-16T00:00:00"/>
    <s v="FY17"/>
    <n v="1159"/>
  </r>
  <r>
    <n v="214857"/>
    <s v="canceled"/>
    <x v="14"/>
    <s v="RS_Chum Chum Tin"/>
    <n v="455"/>
    <n v="1"/>
    <n v="455"/>
    <n v="100150003"/>
    <x v="2"/>
    <s v="\N"/>
    <n v="0"/>
    <s v="mcblite"/>
    <d v="2016-07-15T00:00:00"/>
    <s v="Gross"/>
    <n v="455"/>
    <n v="2016"/>
    <n v="7"/>
    <s v="2016-7"/>
    <d v="2023-07-16T00:00:00"/>
    <s v="FY17"/>
    <n v="1161"/>
  </r>
  <r>
    <n v="214858"/>
    <s v="canceled"/>
    <x v="14"/>
    <s v="RS_Sohan Halwa Tin"/>
    <n v="320"/>
    <n v="1"/>
    <n v="320"/>
    <n v="100150004"/>
    <x v="2"/>
    <s v="\N"/>
    <n v="0"/>
    <s v="mcblite"/>
    <d v="2016-07-15T00:00:00"/>
    <s v="Gross"/>
    <n v="320"/>
    <n v="2016"/>
    <n v="7"/>
    <s v="2016-7"/>
    <d v="2023-07-16T00:00:00"/>
    <s v="FY17"/>
    <n v="1161"/>
  </r>
  <r>
    <n v="214859"/>
    <s v="canceled"/>
    <x v="14"/>
    <s v="Al Muhafiz Sohan Halwa Almond"/>
    <n v="350"/>
    <n v="2"/>
    <n v="700"/>
    <n v="100150005"/>
    <x v="2"/>
    <s v="\N"/>
    <n v="0"/>
    <s v="cod"/>
    <d v="2016-07-15T00:00:00"/>
    <s v="Gross"/>
    <n v="700"/>
    <n v="2016"/>
    <n v="7"/>
    <s v="2016-7"/>
    <d v="2023-07-16T00:00:00"/>
    <s v="FY17"/>
    <n v="1162"/>
  </r>
  <r>
    <n v="214860"/>
    <s v="complete"/>
    <x v="14"/>
    <s v="RS_Chum Chum Tin"/>
    <n v="455"/>
    <n v="1"/>
    <n v="0"/>
    <n v="100150006"/>
    <x v="2"/>
    <s v="\N"/>
    <n v="0"/>
    <s v="productcredit"/>
    <d v="2016-07-15T00:00:00"/>
    <s v="Net"/>
    <n v="455"/>
    <n v="2016"/>
    <n v="7"/>
    <s v="2016-7"/>
    <d v="2023-07-16T00:00:00"/>
    <s v="FY17"/>
    <n v="1161"/>
  </r>
  <r>
    <n v="214861"/>
    <s v="complete"/>
    <x v="14"/>
    <s v="RS_Sohan Halwa Tin"/>
    <n v="320"/>
    <n v="1"/>
    <n v="0"/>
    <n v="100150007"/>
    <x v="2"/>
    <s v="\N"/>
    <n v="0"/>
    <s v="productcredit"/>
    <d v="2016-07-15T00:00:00"/>
    <s v="Net"/>
    <n v="320"/>
    <n v="2016"/>
    <n v="7"/>
    <s v="2016-7"/>
    <d v="2023-07-16T00:00:00"/>
    <s v="FY17"/>
    <n v="1161"/>
  </r>
  <r>
    <n v="214862"/>
    <s v="complete"/>
    <x v="14"/>
    <s v="HR_Heeng Jeera Peanuts 200g"/>
    <n v="180"/>
    <n v="1"/>
    <n v="390"/>
    <n v="100150008"/>
    <x v="2"/>
    <s v="\N"/>
    <n v="0"/>
    <s v="cod"/>
    <d v="2016-07-15T00:00:00"/>
    <s v="Net"/>
    <n v="180"/>
    <n v="2016"/>
    <n v="7"/>
    <s v="2016-7"/>
    <d v="2023-07-16T00:00:00"/>
    <s v="FY17"/>
    <n v="1163"/>
  </r>
  <r>
    <n v="214863"/>
    <s v="complete"/>
    <x v="14"/>
    <s v="HR_Bhel Puri 200g"/>
    <n v="210"/>
    <n v="1"/>
    <n v="390"/>
    <n v="100150008"/>
    <x v="2"/>
    <s v="\N"/>
    <n v="0"/>
    <s v="cod"/>
    <d v="2016-07-15T00:00:00"/>
    <s v="Net"/>
    <n v="210"/>
    <n v="2016"/>
    <n v="7"/>
    <s v="2016-7"/>
    <d v="2023-07-16T00:00:00"/>
    <s v="FY17"/>
    <n v="1163"/>
  </r>
  <r>
    <n v="214864"/>
    <s v="canceled"/>
    <x v="14"/>
    <s v="Huawei Ascend Y530 White"/>
    <n v="14999"/>
    <n v="2"/>
    <n v="29998"/>
    <n v="100150009"/>
    <x v="3"/>
    <s v="\N"/>
    <n v="0"/>
    <s v="internetbanking"/>
    <d v="2016-07-15T00:00:00"/>
    <s v="Gross"/>
    <n v="29998"/>
    <n v="2016"/>
    <n v="7"/>
    <s v="2016-7"/>
    <d v="2023-07-16T00:00:00"/>
    <s v="FY17"/>
    <n v="1164"/>
  </r>
  <r>
    <n v="214865"/>
    <s v="complete"/>
    <x v="14"/>
    <s v="kcc_krone deal"/>
    <n v="360"/>
    <n v="1"/>
    <n v="360"/>
    <n v="100150010"/>
    <x v="1"/>
    <s v="C-RWP-31924"/>
    <n v="0"/>
    <s v="cod"/>
    <d v="2016-07-15T00:00:00"/>
    <s v="Net"/>
    <n v="360"/>
    <n v="2016"/>
    <n v="7"/>
    <s v="2016-7"/>
    <d v="2023-07-16T00:00:00"/>
    <s v="FY17"/>
    <n v="220"/>
  </r>
  <r>
    <n v="214866"/>
    <s v="complete"/>
    <x v="14"/>
    <s v="kcc_krone deal"/>
    <n v="360"/>
    <n v="1"/>
    <n v="360"/>
    <n v="100150011"/>
    <x v="1"/>
    <s v="C-ISB-30197"/>
    <n v="0"/>
    <s v="cod"/>
    <d v="2016-07-15T00:00:00"/>
    <s v="Net"/>
    <n v="360"/>
    <n v="2016"/>
    <n v="7"/>
    <s v="2016-7"/>
    <d v="2023-07-16T00:00:00"/>
    <s v="FY17"/>
    <n v="35"/>
  </r>
  <r>
    <n v="214867"/>
    <s v="complete"/>
    <x v="14"/>
    <s v="kcc_krone deal"/>
    <n v="360"/>
    <n v="1"/>
    <n v="360"/>
    <n v="100150012"/>
    <x v="1"/>
    <s v="C-ISB -30197"/>
    <n v="0"/>
    <s v="cod"/>
    <d v="2016-07-15T00:00:00"/>
    <s v="Net"/>
    <n v="360"/>
    <n v="2016"/>
    <n v="7"/>
    <s v="2016-7"/>
    <d v="2023-07-16T00:00:00"/>
    <s v="FY17"/>
    <n v="1165"/>
  </r>
  <r>
    <n v="214868"/>
    <s v="complete"/>
    <x v="14"/>
    <s v="UK_Kala Jamun Tin Pack 500 Gms"/>
    <n v="260"/>
    <n v="1"/>
    <n v="260"/>
    <n v="100150013"/>
    <x v="2"/>
    <s v="C-KHE-34963"/>
    <n v="0"/>
    <s v="cod"/>
    <d v="2016-07-15T00:00:00"/>
    <s v="Net"/>
    <n v="260"/>
    <n v="2016"/>
    <n v="7"/>
    <s v="2016-7"/>
    <d v="2023-07-16T00:00:00"/>
    <s v="FY17"/>
    <n v="916"/>
  </r>
  <r>
    <n v="214870"/>
    <s v="complete"/>
    <x v="14"/>
    <s v="UK_Cake Rusk Cardamom 150 Gms"/>
    <n v="90"/>
    <n v="1"/>
    <n v="90"/>
    <n v="100150015"/>
    <x v="2"/>
    <s v="C-KHE-34963"/>
    <n v="0"/>
    <s v="cod"/>
    <d v="2016-07-15T00:00:00"/>
    <s v="Net"/>
    <n v="90"/>
    <n v="2016"/>
    <n v="7"/>
    <s v="2016-7"/>
    <d v="2023-07-16T00:00:00"/>
    <s v="FY17"/>
    <n v="916"/>
  </r>
  <r>
    <n v="214869"/>
    <s v="order_refunded"/>
    <x v="14"/>
    <s v="ajmery_F9-981"/>
    <n v="999"/>
    <n v="1"/>
    <n v="999"/>
    <n v="100150014"/>
    <x v="6"/>
    <s v="C-ISB-105964"/>
    <n v="0"/>
    <s v="cod"/>
    <d v="2016-07-15T00:00:00"/>
    <s v="Valid"/>
    <n v="999"/>
    <n v="2016"/>
    <n v="7"/>
    <s v="2016-7"/>
    <d v="2023-07-16T00:00:00"/>
    <s v="FY17"/>
    <n v="35"/>
  </r>
  <r>
    <n v="214871"/>
    <s v="complete"/>
    <x v="14"/>
    <s v="Emo_SS-22057-10"/>
    <n v="775"/>
    <n v="1"/>
    <n v="775"/>
    <n v="100150016"/>
    <x v="6"/>
    <s v="C-RWP-103478"/>
    <n v="0"/>
    <s v="cod"/>
    <d v="2016-07-15T00:00:00"/>
    <s v="Net"/>
    <n v="775"/>
    <n v="2016"/>
    <n v="7"/>
    <s v="2016-7"/>
    <d v="2023-07-16T00:00:00"/>
    <s v="FY17"/>
    <n v="220"/>
  </r>
  <r>
    <n v="214873"/>
    <s v="complete"/>
    <x v="14"/>
    <s v="kcc_krone deal"/>
    <n v="360"/>
    <n v="1"/>
    <n v="360"/>
    <n v="100150017"/>
    <x v="1"/>
    <s v="C-FSD-42083"/>
    <n v="0"/>
    <s v="cod"/>
    <d v="2016-07-15T00:00:00"/>
    <s v="Net"/>
    <n v="360"/>
    <n v="2016"/>
    <n v="7"/>
    <s v="2016-7"/>
    <d v="2023-07-16T00:00:00"/>
    <s v="FY17"/>
    <n v="58"/>
  </r>
  <r>
    <n v="214874"/>
    <s v="complete"/>
    <x v="14"/>
    <s v="kcc_krone deal"/>
    <n v="360"/>
    <n v="1"/>
    <n v="360"/>
    <n v="100150018"/>
    <x v="1"/>
    <s v="C-FSD-32557"/>
    <n v="0"/>
    <s v="cod"/>
    <d v="2016-07-15T00:00:00"/>
    <s v="Net"/>
    <n v="360"/>
    <n v="2016"/>
    <n v="7"/>
    <s v="2016-7"/>
    <d v="2023-07-16T00:00:00"/>
    <s v="FY17"/>
    <n v="58"/>
  </r>
  <r>
    <n v="214875"/>
    <s v="complete"/>
    <x v="14"/>
    <s v="Relaxsit_RS-58"/>
    <n v="2500"/>
    <n v="1"/>
    <n v="6391.5"/>
    <n v="100150019"/>
    <x v="5"/>
    <s v="\N"/>
    <n v="0"/>
    <s v="cod"/>
    <d v="2016-07-15T00:00:00"/>
    <s v="Net"/>
    <n v="2500"/>
    <n v="2016"/>
    <n v="7"/>
    <s v="2016-7"/>
    <d v="2023-07-16T00:00:00"/>
    <s v="FY17"/>
    <n v="1166"/>
  </r>
  <r>
    <n v="214876"/>
    <s v="complete"/>
    <x v="14"/>
    <s v="ihijab_CAPB032"/>
    <n v="499"/>
    <n v="1"/>
    <n v="6391.5"/>
    <n v="100150019"/>
    <x v="0"/>
    <s v="\N"/>
    <n v="0"/>
    <s v="cod"/>
    <d v="2016-07-15T00:00:00"/>
    <s v="Net"/>
    <n v="499"/>
    <n v="2016"/>
    <n v="7"/>
    <s v="2016-7"/>
    <d v="2023-07-16T00:00:00"/>
    <s v="FY17"/>
    <n v="1166"/>
  </r>
  <r>
    <n v="214877"/>
    <s v="complete"/>
    <x v="14"/>
    <s v="BO_nonRC-Jeep-Silver"/>
    <n v="320"/>
    <n v="1"/>
    <n v="6391.5"/>
    <n v="100150019"/>
    <x v="7"/>
    <s v="\N"/>
    <n v="0"/>
    <s v="cod"/>
    <d v="2016-07-15T00:00:00"/>
    <s v="Net"/>
    <n v="320"/>
    <n v="2016"/>
    <n v="7"/>
    <s v="2016-7"/>
    <d v="2023-07-16T00:00:00"/>
    <s v="FY17"/>
    <n v="1166"/>
  </r>
  <r>
    <n v="214878"/>
    <s v="complete"/>
    <x v="14"/>
    <s v="Maguari_TTHT-6"/>
    <n v="161.25"/>
    <n v="2"/>
    <n v="6391.5"/>
    <n v="100150019"/>
    <x v="5"/>
    <s v="\N"/>
    <n v="0"/>
    <s v="cod"/>
    <d v="2016-07-15T00:00:00"/>
    <s v="Net"/>
    <n v="323"/>
    <n v="2016"/>
    <n v="7"/>
    <s v="2016-7"/>
    <d v="2023-07-16T00:00:00"/>
    <s v="FY17"/>
    <n v="1166"/>
  </r>
  <r>
    <n v="214879"/>
    <s v="complete"/>
    <x v="14"/>
    <s v="Qmobile E4"/>
    <n v="2750"/>
    <n v="1"/>
    <n v="6391.5"/>
    <n v="100150019"/>
    <x v="3"/>
    <s v="\N"/>
    <n v="0"/>
    <s v="cod"/>
    <d v="2016-07-15T00:00:00"/>
    <s v="Net"/>
    <n v="2750"/>
    <n v="2016"/>
    <n v="7"/>
    <s v="2016-7"/>
    <d v="2023-07-16T00:00:00"/>
    <s v="FY17"/>
    <n v="1166"/>
  </r>
  <r>
    <n v="214880"/>
    <s v="complete"/>
    <x v="14"/>
    <s v="kcc_glamour deal"/>
    <n v="320"/>
    <n v="1"/>
    <n v="320"/>
    <n v="100150020"/>
    <x v="1"/>
    <s v="C-FSD-100822"/>
    <n v="0"/>
    <s v="cod"/>
    <d v="2016-07-15T00:00:00"/>
    <s v="Net"/>
    <n v="320"/>
    <n v="2016"/>
    <n v="7"/>
    <s v="2016-7"/>
    <d v="2023-07-16T00:00:00"/>
    <s v="FY17"/>
    <n v="58"/>
  </r>
  <r>
    <n v="214881"/>
    <s v="order_refunded"/>
    <x v="14"/>
    <s v="kcc_Keen"/>
    <n v="140"/>
    <n v="1"/>
    <n v="140"/>
    <n v="100150021"/>
    <x v="1"/>
    <s v="C-FSD-43701"/>
    <n v="0"/>
    <s v="cod"/>
    <d v="2016-07-15T00:00:00"/>
    <s v="Valid"/>
    <n v="140"/>
    <n v="2016"/>
    <n v="7"/>
    <s v="2016-7"/>
    <d v="2023-07-16T00:00:00"/>
    <s v="FY17"/>
    <n v="58"/>
  </r>
  <r>
    <n v="214882"/>
    <s v="complete"/>
    <x v="14"/>
    <s v="kcc_desire"/>
    <n v="140"/>
    <n v="1"/>
    <n v="140"/>
    <n v="100150022"/>
    <x v="1"/>
    <s v="C-SKZ43603"/>
    <n v="0"/>
    <s v="cod"/>
    <d v="2016-07-15T00:00:00"/>
    <s v="Net"/>
    <n v="140"/>
    <n v="2016"/>
    <n v="7"/>
    <s v="2016-7"/>
    <d v="2023-07-16T00:00:00"/>
    <s v="FY17"/>
    <n v="211"/>
  </r>
  <r>
    <n v="214883"/>
    <s v="order_refunded"/>
    <x v="14"/>
    <s v="bed&amp;rest_Danika 3D"/>
    <n v="630"/>
    <n v="2"/>
    <n v="1260"/>
    <n v="100150023"/>
    <x v="5"/>
    <s v="C-RWP-31924"/>
    <n v="0"/>
    <s v="cod"/>
    <d v="2016-07-15T00:00:00"/>
    <s v="Valid"/>
    <n v="1260"/>
    <n v="2016"/>
    <n v="7"/>
    <s v="2016-7"/>
    <d v="2023-07-16T00:00:00"/>
    <s v="FY17"/>
    <n v="33"/>
  </r>
  <r>
    <n v="214884"/>
    <s v="order_refunded"/>
    <x v="14"/>
    <s v="Samsung_40J5200"/>
    <n v="61460"/>
    <n v="1"/>
    <n v="61460"/>
    <n v="100150024"/>
    <x v="10"/>
    <s v="c-uet-44938"/>
    <n v="0"/>
    <s v="cod"/>
    <d v="2016-07-15T00:00:00"/>
    <s v="Valid"/>
    <n v="61460"/>
    <n v="2016"/>
    <n v="7"/>
    <s v="2016-7"/>
    <d v="2023-07-16T00:00:00"/>
    <s v="FY17"/>
    <n v="36"/>
  </r>
  <r>
    <n v="214885"/>
    <s v="order_refunded"/>
    <x v="14"/>
    <s v="kcc_krone deal"/>
    <n v="360"/>
    <n v="1"/>
    <n v="360"/>
    <n v="100150025"/>
    <x v="1"/>
    <s v="\N"/>
    <n v="0"/>
    <s v="cod"/>
    <d v="2016-07-15T00:00:00"/>
    <s v="Valid"/>
    <n v="360"/>
    <n v="2016"/>
    <n v="7"/>
    <s v="2016-7"/>
    <d v="2023-07-16T00:00:00"/>
    <s v="FY17"/>
    <n v="1167"/>
  </r>
  <r>
    <n v="214886"/>
    <s v="complete"/>
    <x v="14"/>
    <s v="Al Muhafiz Sohan Halwa Almond"/>
    <n v="350"/>
    <n v="3"/>
    <n v="1050"/>
    <n v="100150026"/>
    <x v="2"/>
    <s v="\N"/>
    <n v="0"/>
    <s v="cod"/>
    <d v="2016-07-15T00:00:00"/>
    <s v="Net"/>
    <n v="1050"/>
    <n v="2016"/>
    <n v="7"/>
    <s v="2016-7"/>
    <d v="2023-07-16T00:00:00"/>
    <s v="FY17"/>
    <n v="1162"/>
  </r>
  <r>
    <n v="214887"/>
    <s v="canceled"/>
    <x v="14"/>
    <s v="greenroot_Isphaghol"/>
    <n v="150"/>
    <n v="1"/>
    <n v="150"/>
    <n v="100150027"/>
    <x v="13"/>
    <s v="CSKZ"/>
    <n v="0"/>
    <s v="cod"/>
    <d v="2016-07-15T00:00:00"/>
    <s v="Gross"/>
    <n v="150"/>
    <n v="2016"/>
    <n v="7"/>
    <s v="2016-7"/>
    <d v="2023-07-16T00:00:00"/>
    <s v="FY17"/>
    <n v="56"/>
  </r>
  <r>
    <n v="214888"/>
    <s v="complete"/>
    <x v="14"/>
    <s v="Nokia Asha 105"/>
    <n v="2620"/>
    <n v="1"/>
    <n v="2620"/>
    <n v="100150028"/>
    <x v="3"/>
    <s v="R-MUX50092"/>
    <n v="0"/>
    <s v="cod"/>
    <d v="2016-07-15T00:00:00"/>
    <s v="Net"/>
    <n v="2620"/>
    <n v="2016"/>
    <n v="7"/>
    <s v="2016-7"/>
    <d v="2023-07-16T00:00:00"/>
    <s v="FY17"/>
    <n v="1016"/>
  </r>
  <r>
    <n v="214890"/>
    <s v="complete"/>
    <x v="14"/>
    <s v="bata_comfit-8647502-43-9"/>
    <n v="699"/>
    <n v="1"/>
    <n v="699"/>
    <n v="100150030"/>
    <x v="6"/>
    <s v="R-PEW-101268"/>
    <n v="0"/>
    <s v="cashatdoorstep"/>
    <d v="2016-07-15T00:00:00"/>
    <s v="Net"/>
    <n v="699"/>
    <n v="2016"/>
    <n v="7"/>
    <s v="2016-7"/>
    <d v="2023-07-16T00:00:00"/>
    <s v="FY17"/>
    <n v="292"/>
  </r>
  <r>
    <n v="214889"/>
    <s v="order_refunded"/>
    <x v="14"/>
    <s v="greenroot_Isphaghol"/>
    <n v="150"/>
    <n v="1"/>
    <n v="150"/>
    <n v="100150029"/>
    <x v="13"/>
    <s v="C SKZ 41328"/>
    <n v="0"/>
    <s v="cod"/>
    <d v="2016-07-15T00:00:00"/>
    <s v="Valid"/>
    <n v="150"/>
    <n v="2016"/>
    <n v="7"/>
    <s v="2016-7"/>
    <d v="2023-07-16T00:00:00"/>
    <s v="FY17"/>
    <n v="56"/>
  </r>
  <r>
    <n v="214892"/>
    <s v="canceled"/>
    <x v="14"/>
    <s v="ISN's 100% Whey Protein - Pack of 2"/>
    <n v="4500"/>
    <n v="1"/>
    <n v="4500"/>
    <n v="100150031"/>
    <x v="13"/>
    <s v="\N"/>
    <n v="0"/>
    <s v="cod"/>
    <d v="2016-07-15T00:00:00"/>
    <s v="Gross"/>
    <n v="4500"/>
    <n v="2016"/>
    <n v="7"/>
    <s v="2016-7"/>
    <d v="2023-07-16T00:00:00"/>
    <s v="FY17"/>
    <n v="1168"/>
  </r>
  <r>
    <n v="214893"/>
    <s v="complete"/>
    <x v="14"/>
    <s v="kcc_krone deal"/>
    <n v="360"/>
    <n v="1"/>
    <n v="360"/>
    <n v="100150032"/>
    <x v="1"/>
    <s v="C-MUX-48107"/>
    <n v="0"/>
    <s v="cod"/>
    <d v="2016-07-15T00:00:00"/>
    <s v="Net"/>
    <n v="360"/>
    <n v="2016"/>
    <n v="7"/>
    <s v="2016-7"/>
    <d v="2023-07-16T00:00:00"/>
    <s v="FY17"/>
    <n v="1169"/>
  </r>
  <r>
    <n v="214894"/>
    <s v="complete"/>
    <x v="14"/>
    <s v="vitamin_Super Ginseng 800"/>
    <n v="1000"/>
    <n v="1"/>
    <n v="1000"/>
    <n v="100150033"/>
    <x v="13"/>
    <s v="\N"/>
    <n v="0"/>
    <s v="cod"/>
    <d v="2016-07-15T00:00:00"/>
    <s v="Net"/>
    <n v="1000"/>
    <n v="2016"/>
    <n v="7"/>
    <s v="2016-7"/>
    <d v="2023-07-16T00:00:00"/>
    <s v="FY17"/>
    <n v="1170"/>
  </r>
  <r>
    <n v="214895"/>
    <s v="complete"/>
    <x v="14"/>
    <s v="kcc_krone deal"/>
    <n v="360"/>
    <n v="1"/>
    <n v="360"/>
    <n v="100150034"/>
    <x v="1"/>
    <s v="C-LHC-40935"/>
    <n v="0"/>
    <s v="cod"/>
    <d v="2016-07-15T00:00:00"/>
    <s v="Net"/>
    <n v="360"/>
    <n v="2016"/>
    <n v="7"/>
    <s v="2016-7"/>
    <d v="2023-07-16T00:00:00"/>
    <s v="FY17"/>
    <n v="163"/>
  </r>
  <r>
    <n v="214896"/>
    <s v="complete"/>
    <x v="14"/>
    <s v="kcc_krone deal"/>
    <n v="360"/>
    <n v="1"/>
    <n v="360"/>
    <n v="100150035"/>
    <x v="1"/>
    <s v="C-LHC-30924"/>
    <n v="0"/>
    <s v="cod"/>
    <d v="2016-07-15T00:00:00"/>
    <s v="Net"/>
    <n v="360"/>
    <n v="2016"/>
    <n v="7"/>
    <s v="2016-7"/>
    <d v="2023-07-16T00:00:00"/>
    <s v="FY17"/>
    <n v="163"/>
  </r>
  <r>
    <n v="214897"/>
    <s v="order_refunded"/>
    <x v="14"/>
    <s v="ajmery_F9-981"/>
    <n v="999"/>
    <n v="1"/>
    <n v="999"/>
    <n v="100150036"/>
    <x v="6"/>
    <s v="C-ISB-84674"/>
    <n v="0"/>
    <s v="cod"/>
    <d v="2016-07-15T00:00:00"/>
    <s v="Valid"/>
    <n v="999"/>
    <n v="2016"/>
    <n v="7"/>
    <s v="2016-7"/>
    <d v="2023-07-16T00:00:00"/>
    <s v="FY17"/>
    <n v="35"/>
  </r>
  <r>
    <n v="214898"/>
    <s v="order_refunded"/>
    <x v="14"/>
    <s v="greenroot_Isphaghol"/>
    <n v="150"/>
    <n v="1"/>
    <n v="150"/>
    <n v="100150037"/>
    <x v="13"/>
    <s v="C SKZ 41328"/>
    <n v="0"/>
    <s v="cod"/>
    <d v="2016-07-15T00:00:00"/>
    <s v="Valid"/>
    <n v="150"/>
    <n v="2016"/>
    <n v="7"/>
    <s v="2016-7"/>
    <d v="2023-07-16T00:00:00"/>
    <s v="FY17"/>
    <n v="56"/>
  </r>
  <r>
    <n v="214899"/>
    <s v="complete"/>
    <x v="14"/>
    <s v="AKL_A131128819_SS-109_Sea Green"/>
    <n v="1675"/>
    <n v="1"/>
    <n v="270"/>
    <n v="100150038"/>
    <x v="0"/>
    <s v="\N"/>
    <n v="0"/>
    <s v="cod"/>
    <d v="2016-07-15T00:00:00"/>
    <s v="Net"/>
    <n v="1675"/>
    <n v="2016"/>
    <n v="7"/>
    <s v="2016-7"/>
    <d v="2023-07-16T00:00:00"/>
    <s v="FY17"/>
    <n v="1171"/>
  </r>
  <r>
    <n v="214900"/>
    <s v="complete"/>
    <x v="14"/>
    <s v="AKL_A131130501_SS-154_Purple"/>
    <n v="3775"/>
    <n v="1"/>
    <n v="270"/>
    <n v="100150038"/>
    <x v="0"/>
    <s v="\N"/>
    <n v="0"/>
    <s v="cod"/>
    <d v="2016-07-15T00:00:00"/>
    <s v="Net"/>
    <n v="3775"/>
    <n v="2016"/>
    <n v="7"/>
    <s v="2016-7"/>
    <d v="2023-07-16T00:00:00"/>
    <s v="FY17"/>
    <n v="1171"/>
  </r>
  <r>
    <n v="214901"/>
    <s v="complete"/>
    <x v="14"/>
    <s v="AKL_A131128820_SS-115_Blue"/>
    <n v="1675"/>
    <n v="1"/>
    <n v="270"/>
    <n v="100150038"/>
    <x v="0"/>
    <s v="\N"/>
    <n v="0"/>
    <s v="cod"/>
    <d v="2016-07-15T00:00:00"/>
    <s v="Net"/>
    <n v="1675"/>
    <n v="2016"/>
    <n v="7"/>
    <s v="2016-7"/>
    <d v="2023-07-16T00:00:00"/>
    <s v="FY17"/>
    <n v="1171"/>
  </r>
  <r>
    <n v="214902"/>
    <s v="complete"/>
    <x v="14"/>
    <s v="Rajesh_Doremon Bubble Toy"/>
    <n v="730"/>
    <n v="1"/>
    <n v="270"/>
    <n v="100150038"/>
    <x v="7"/>
    <s v="\N"/>
    <n v="0"/>
    <s v="cod"/>
    <d v="2016-07-15T00:00:00"/>
    <s v="Net"/>
    <n v="730"/>
    <n v="2016"/>
    <n v="7"/>
    <s v="2016-7"/>
    <d v="2023-07-16T00:00:00"/>
    <s v="FY17"/>
    <n v="1171"/>
  </r>
  <r>
    <n v="214903"/>
    <s v="complete"/>
    <x v="14"/>
    <s v="BO_blocks-small-1"/>
    <n v="290"/>
    <n v="1"/>
    <n v="270"/>
    <n v="100150038"/>
    <x v="7"/>
    <s v="\N"/>
    <n v="0"/>
    <s v="cod"/>
    <d v="2016-07-15T00:00:00"/>
    <s v="Net"/>
    <n v="290"/>
    <n v="2016"/>
    <n v="7"/>
    <s v="2016-7"/>
    <d v="2023-07-16T00:00:00"/>
    <s v="FY17"/>
    <n v="1171"/>
  </r>
  <r>
    <n v="214904"/>
    <s v="complete"/>
    <x v="14"/>
    <s v="west point_ WF-1108"/>
    <n v="1220"/>
    <n v="1"/>
    <n v="270"/>
    <n v="100150038"/>
    <x v="4"/>
    <s v="\N"/>
    <n v="0"/>
    <s v="cod"/>
    <d v="2016-07-15T00:00:00"/>
    <s v="Net"/>
    <n v="1220"/>
    <n v="2016"/>
    <n v="7"/>
    <s v="2016-7"/>
    <d v="2023-07-16T00:00:00"/>
    <s v="FY17"/>
    <n v="1171"/>
  </r>
  <r>
    <n v="214905"/>
    <s v="complete"/>
    <x v="14"/>
    <s v="ISN's 100% Whey Protein - Pack of 2"/>
    <n v="4500"/>
    <n v="1"/>
    <n v="4500"/>
    <n v="100150039"/>
    <x v="13"/>
    <s v="\N"/>
    <n v="0"/>
    <s v="cod"/>
    <d v="2016-07-15T00:00:00"/>
    <s v="Net"/>
    <n v="4500"/>
    <n v="2016"/>
    <n v="7"/>
    <s v="2016-7"/>
    <d v="2023-07-16T00:00:00"/>
    <s v="FY17"/>
    <n v="1168"/>
  </r>
  <r>
    <n v="214906"/>
    <s v="order_refunded"/>
    <x v="14"/>
    <s v="QMobile Noir S3"/>
    <n v="12500"/>
    <n v="1"/>
    <n v="12500"/>
    <n v="100150040"/>
    <x v="3"/>
    <s v="C-KHE-34256"/>
    <n v="0"/>
    <s v="cod"/>
    <d v="2016-07-15T00:00:00"/>
    <s v="Valid"/>
    <n v="12500"/>
    <n v="2016"/>
    <n v="7"/>
    <s v="2016-7"/>
    <d v="2023-07-16T00:00:00"/>
    <s v="FY17"/>
    <n v="916"/>
  </r>
  <r>
    <n v="214907"/>
    <s v="complete"/>
    <x v="14"/>
    <s v="itter_AB 1141"/>
    <n v="640"/>
    <n v="1"/>
    <n v="640"/>
    <n v="100150041"/>
    <x v="1"/>
    <s v="R-PEW-50644"/>
    <n v="0"/>
    <s v="cashatdoorstep"/>
    <d v="2016-07-15T00:00:00"/>
    <s v="Net"/>
    <n v="640"/>
    <n v="2016"/>
    <n v="7"/>
    <s v="2016-7"/>
    <d v="2023-07-16T00:00:00"/>
    <s v="FY17"/>
    <n v="86"/>
  </r>
  <r>
    <n v="214908"/>
    <s v="order_refunded"/>
    <x v="14"/>
    <s v="Q MOBILE S5 Lite"/>
    <n v="11900"/>
    <n v="1"/>
    <n v="11900"/>
    <n v="100150042"/>
    <x v="3"/>
    <s v="C-KHE-40534"/>
    <n v="0"/>
    <s v="cod"/>
    <d v="2016-07-15T00:00:00"/>
    <s v="Valid"/>
    <n v="11900"/>
    <n v="2016"/>
    <n v="7"/>
    <s v="2016-7"/>
    <d v="2023-07-16T00:00:00"/>
    <s v="FY17"/>
    <n v="916"/>
  </r>
  <r>
    <n v="214909"/>
    <s v="complete"/>
    <x v="14"/>
    <s v="RS_Soan Papri-500gm"/>
    <n v="300"/>
    <n v="1"/>
    <n v="300"/>
    <n v="100150043"/>
    <x v="2"/>
    <s v="C-FSD-44807"/>
    <n v="0"/>
    <s v="cod"/>
    <d v="2016-07-15T00:00:00"/>
    <s v="Net"/>
    <n v="300"/>
    <n v="2016"/>
    <n v="7"/>
    <s v="2016-7"/>
    <d v="2023-07-16T00:00:00"/>
    <s v="FY17"/>
    <n v="58"/>
  </r>
  <r>
    <n v="214910"/>
    <s v="order_refunded"/>
    <x v="14"/>
    <s v="Q MOBILE Noir W50"/>
    <n v="6900"/>
    <n v="1"/>
    <n v="6900"/>
    <n v="100150044"/>
    <x v="3"/>
    <s v="C-KHE-31910"/>
    <n v="0"/>
    <s v="cod"/>
    <d v="2016-07-15T00:00:00"/>
    <s v="Valid"/>
    <n v="6900"/>
    <n v="2016"/>
    <n v="7"/>
    <s v="2016-7"/>
    <d v="2023-07-16T00:00:00"/>
    <s v="FY17"/>
    <n v="916"/>
  </r>
  <r>
    <n v="214911"/>
    <s v="complete"/>
    <x v="14"/>
    <s v="UK_Namkino All In One 200 Gms"/>
    <n v="80"/>
    <n v="1"/>
    <n v="175"/>
    <n v="100150045"/>
    <x v="2"/>
    <n v="34737"/>
    <n v="0"/>
    <s v="cod"/>
    <d v="2016-07-15T00:00:00"/>
    <s v="Net"/>
    <n v="80"/>
    <n v="2016"/>
    <n v="7"/>
    <s v="2016-7"/>
    <d v="2023-07-16T00:00:00"/>
    <s v="FY17"/>
    <n v="1093"/>
  </r>
  <r>
    <n v="214912"/>
    <s v="complete"/>
    <x v="14"/>
    <s v="UK_Tea Rusk Sugar Free 220 Gms"/>
    <n v="95"/>
    <n v="1"/>
    <n v="175"/>
    <n v="100150045"/>
    <x v="2"/>
    <n v="34737"/>
    <n v="0"/>
    <s v="cod"/>
    <d v="2016-07-15T00:00:00"/>
    <s v="Net"/>
    <n v="95"/>
    <n v="2016"/>
    <n v="7"/>
    <s v="2016-7"/>
    <d v="2023-07-16T00:00:00"/>
    <s v="FY17"/>
    <n v="1093"/>
  </r>
  <r>
    <n v="214913"/>
    <s v="complete"/>
    <x v="14"/>
    <s v="Xenium_TG-201653"/>
    <n v="300"/>
    <n v="1"/>
    <n v="600"/>
    <n v="100150046"/>
    <x v="3"/>
    <s v="R-KHS-103982"/>
    <n v="0"/>
    <s v="cod"/>
    <d v="2016-07-15T00:00:00"/>
    <s v="Net"/>
    <n v="300"/>
    <n v="2016"/>
    <n v="7"/>
    <s v="2016-7"/>
    <d v="2023-07-16T00:00:00"/>
    <s v="FY17"/>
    <n v="106"/>
  </r>
  <r>
    <n v="214914"/>
    <s v="complete"/>
    <x v="14"/>
    <s v="Xenium_TG-2016132"/>
    <n v="300"/>
    <n v="1"/>
    <n v="600"/>
    <n v="100150046"/>
    <x v="3"/>
    <s v="R-KHS-103982"/>
    <n v="0"/>
    <s v="cod"/>
    <d v="2016-07-15T00:00:00"/>
    <s v="Net"/>
    <n v="300"/>
    <n v="2016"/>
    <n v="7"/>
    <s v="2016-7"/>
    <d v="2023-07-16T00:00:00"/>
    <s v="FY17"/>
    <n v="106"/>
  </r>
  <r>
    <n v="214915"/>
    <s v="complete"/>
    <x v="14"/>
    <s v="UK_Namkino Khat Mitha Mix 200 Gms"/>
    <n v="80"/>
    <n v="1"/>
    <n v="80"/>
    <n v="100150047"/>
    <x v="2"/>
    <s v="\N"/>
    <n v="0"/>
    <s v="cod"/>
    <d v="2016-07-15T00:00:00"/>
    <s v="Net"/>
    <n v="80"/>
    <n v="2016"/>
    <n v="7"/>
    <s v="2016-7"/>
    <d v="2023-07-16T00:00:00"/>
    <s v="FY17"/>
    <n v="1172"/>
  </r>
  <r>
    <n v="214916"/>
    <s v="closed"/>
    <x v="14"/>
    <s v="Philips  HD9306"/>
    <n v="4730"/>
    <n v="1"/>
    <n v="4730"/>
    <n v="100150048"/>
    <x v="4"/>
    <s v="C-RWP-31924"/>
    <n v="0"/>
    <s v="cod"/>
    <d v="2016-07-15T00:00:00"/>
    <s v="Net"/>
    <n v="4730"/>
    <n v="2016"/>
    <n v="7"/>
    <s v="2016-7"/>
    <d v="2023-07-16T00:00:00"/>
    <s v="FY17"/>
    <n v="33"/>
  </r>
  <r>
    <n v="214917"/>
    <s v="complete"/>
    <x v="14"/>
    <s v="kcc_krone deal"/>
    <n v="360"/>
    <n v="1"/>
    <n v="360"/>
    <n v="100150049"/>
    <x v="1"/>
    <s v="C-RWP-1361"/>
    <n v="0"/>
    <s v="cod"/>
    <d v="2016-07-15T00:00:00"/>
    <s v="Net"/>
    <n v="360"/>
    <n v="2016"/>
    <n v="7"/>
    <s v="2016-7"/>
    <d v="2023-07-16T00:00:00"/>
    <s v="FY17"/>
    <n v="33"/>
  </r>
  <r>
    <n v="214918"/>
    <s v="complete"/>
    <x v="14"/>
    <s v="kcc_krone deal"/>
    <n v="360"/>
    <n v="1"/>
    <n v="360"/>
    <n v="100150050"/>
    <x v="1"/>
    <s v="C-RWP-1361"/>
    <n v="0"/>
    <s v="cod"/>
    <d v="2016-07-15T00:00:00"/>
    <s v="Net"/>
    <n v="360"/>
    <n v="2016"/>
    <n v="7"/>
    <s v="2016-7"/>
    <d v="2023-07-16T00:00:00"/>
    <s v="FY17"/>
    <n v="33"/>
  </r>
  <r>
    <n v="214919"/>
    <s v="order_refunded"/>
    <x v="14"/>
    <s v="kcc_krone deal"/>
    <n v="360"/>
    <n v="1"/>
    <n v="360"/>
    <n v="100150051"/>
    <x v="1"/>
    <s v="C-RWP-31924"/>
    <n v="0"/>
    <s v="cod"/>
    <d v="2016-07-15T00:00:00"/>
    <s v="Valid"/>
    <n v="360"/>
    <n v="2016"/>
    <n v="7"/>
    <s v="2016-7"/>
    <d v="2023-07-16T00:00:00"/>
    <s v="FY17"/>
    <n v="33"/>
  </r>
  <r>
    <n v="214920"/>
    <s v="order_refunded"/>
    <x v="14"/>
    <s v="kcc_krone deal"/>
    <n v="360"/>
    <n v="1"/>
    <n v="360"/>
    <n v="100150052"/>
    <x v="1"/>
    <s v="C-RWP-31924"/>
    <n v="0"/>
    <s v="cod"/>
    <d v="2016-07-15T00:00:00"/>
    <s v="Valid"/>
    <n v="360"/>
    <n v="2016"/>
    <n v="7"/>
    <s v="2016-7"/>
    <d v="2023-07-16T00:00:00"/>
    <s v="FY17"/>
    <n v="33"/>
  </r>
  <r>
    <n v="214921"/>
    <s v="complete"/>
    <x v="14"/>
    <s v="ESPICO_Flora-White-36"/>
    <n v="700"/>
    <n v="1"/>
    <n v="700"/>
    <n v="100150053"/>
    <x v="0"/>
    <s v="C-FSD-7756"/>
    <n v="0"/>
    <s v="cod"/>
    <d v="2016-07-15T00:00:00"/>
    <s v="Net"/>
    <n v="700"/>
    <n v="2016"/>
    <n v="7"/>
    <s v="2016-7"/>
    <d v="2023-07-16T00:00:00"/>
    <s v="FY17"/>
    <n v="58"/>
  </r>
  <r>
    <n v="214923"/>
    <s v="complete"/>
    <x v="14"/>
    <s v="kcc_glamour deal"/>
    <n v="320"/>
    <n v="1"/>
    <n v="320"/>
    <n v="100150054"/>
    <x v="1"/>
    <s v="c-mux-70510"/>
    <n v="0"/>
    <s v="cod"/>
    <d v="2016-07-15T00:00:00"/>
    <s v="Net"/>
    <n v="320"/>
    <n v="2016"/>
    <n v="7"/>
    <s v="2016-7"/>
    <d v="2023-07-16T00:00:00"/>
    <s v="FY17"/>
    <n v="1173"/>
  </r>
  <r>
    <n v="214924"/>
    <s v="complete"/>
    <x v="14"/>
    <s v="cr_DATES WITH WALNUT-200 GM"/>
    <n v="230"/>
    <n v="1"/>
    <n v="230"/>
    <n v="100150055"/>
    <x v="2"/>
    <s v="khs-52070"/>
    <n v="0"/>
    <s v="cod"/>
    <d v="2016-07-15T00:00:00"/>
    <s v="Net"/>
    <n v="230"/>
    <n v="2016"/>
    <n v="7"/>
    <s v="2016-7"/>
    <d v="2023-07-16T00:00:00"/>
    <s v="FY17"/>
    <n v="1174"/>
  </r>
  <r>
    <n v="214925"/>
    <s v="complete"/>
    <x v="14"/>
    <s v="Dany_6954212987410"/>
    <n v="105"/>
    <n v="1"/>
    <n v="105"/>
    <n v="100150056"/>
    <x v="11"/>
    <s v="\N"/>
    <n v="0"/>
    <s v="cod"/>
    <d v="2016-07-15T00:00:00"/>
    <s v="Net"/>
    <n v="105"/>
    <n v="2016"/>
    <n v="7"/>
    <s v="2016-7"/>
    <d v="2023-07-16T00:00:00"/>
    <s v="FY17"/>
    <n v="1175"/>
  </r>
  <r>
    <n v="214927"/>
    <s v="complete"/>
    <x v="14"/>
    <s v="UK_ Namkino Lajawab Mix 200 Gms"/>
    <n v="80"/>
    <n v="1"/>
    <n v="170"/>
    <n v="100150058"/>
    <x v="2"/>
    <s v="R90513"/>
    <n v="0"/>
    <s v="cod"/>
    <d v="2016-07-15T00:00:00"/>
    <s v="Net"/>
    <n v="80"/>
    <n v="2016"/>
    <n v="7"/>
    <s v="2016-7"/>
    <d v="2023-07-16T00:00:00"/>
    <s v="FY17"/>
    <n v="1176"/>
  </r>
  <r>
    <n v="214928"/>
    <s v="complete"/>
    <x v="14"/>
    <s v="UK_Namkino Daal Moth Classic 160 Gms"/>
    <n v="90"/>
    <n v="1"/>
    <n v="170"/>
    <n v="100150058"/>
    <x v="2"/>
    <s v="R90513"/>
    <n v="0"/>
    <s v="cod"/>
    <d v="2016-07-15T00:00:00"/>
    <s v="Net"/>
    <n v="90"/>
    <n v="2016"/>
    <n v="7"/>
    <s v="2016-7"/>
    <d v="2023-07-16T00:00:00"/>
    <s v="FY17"/>
    <n v="1176"/>
  </r>
  <r>
    <n v="214926"/>
    <s v="complete"/>
    <x v="14"/>
    <s v="Getiit_Joy"/>
    <n v="3750"/>
    <n v="1"/>
    <n v="3750"/>
    <n v="100150057"/>
    <x v="6"/>
    <s v="\N"/>
    <n v="0"/>
    <s v="cod"/>
    <d v="2016-07-15T00:00:00"/>
    <s v="Net"/>
    <n v="3750"/>
    <n v="2016"/>
    <n v="7"/>
    <s v="2016-7"/>
    <d v="2023-07-16T00:00:00"/>
    <s v="FY17"/>
    <n v="1177"/>
  </r>
  <r>
    <n v="214929"/>
    <s v="complete"/>
    <x v="14"/>
    <s v="SMART_Light Green Kameez 3/4-13 - 14 yrs - Size 38"/>
    <n v="570"/>
    <n v="1"/>
    <n v="1975"/>
    <n v="100150059"/>
    <x v="15"/>
    <s v="\N"/>
    <n v="0"/>
    <s v="cod"/>
    <d v="2016-07-15T00:00:00"/>
    <s v="Net"/>
    <n v="570"/>
    <n v="2016"/>
    <n v="7"/>
    <s v="2016-7"/>
    <d v="2023-07-16T00:00:00"/>
    <s v="FY17"/>
    <n v="1178"/>
  </r>
  <r>
    <n v="214931"/>
    <s v="complete"/>
    <x v="14"/>
    <s v="rebelz_Butterfly 100 Pages Notebook"/>
    <n v="210"/>
    <n v="1"/>
    <n v="1975"/>
    <n v="100150059"/>
    <x v="15"/>
    <s v="\N"/>
    <n v="0"/>
    <s v="cod"/>
    <d v="2016-07-15T00:00:00"/>
    <s v="Net"/>
    <n v="210"/>
    <n v="2016"/>
    <n v="7"/>
    <s v="2016-7"/>
    <d v="2023-07-16T00:00:00"/>
    <s v="FY17"/>
    <n v="1178"/>
  </r>
  <r>
    <n v="214932"/>
    <s v="complete"/>
    <x v="14"/>
    <s v="liberty_9780857531995"/>
    <n v="1195"/>
    <n v="1"/>
    <n v="1975"/>
    <n v="100150059"/>
    <x v="14"/>
    <s v="\N"/>
    <n v="0"/>
    <s v="cod"/>
    <d v="2016-07-15T00:00:00"/>
    <s v="Net"/>
    <n v="1195"/>
    <n v="2016"/>
    <n v="7"/>
    <s v="2016-7"/>
    <d v="2023-07-16T00:00:00"/>
    <s v="FY17"/>
    <n v="1178"/>
  </r>
  <r>
    <n v="214933"/>
    <s v="complete"/>
    <x v="14"/>
    <s v="UK_Cake Rusk Original 150 Gms"/>
    <n v="90"/>
    <n v="1"/>
    <n v="90"/>
    <n v="100150060"/>
    <x v="2"/>
    <s v="R-LHW-104137"/>
    <n v="0"/>
    <s v="cod"/>
    <d v="2016-07-15T00:00:00"/>
    <s v="Net"/>
    <n v="90"/>
    <n v="2016"/>
    <n v="7"/>
    <s v="2016-7"/>
    <d v="2023-07-16T00:00:00"/>
    <s v="FY17"/>
    <n v="126"/>
  </r>
  <r>
    <n v="214935"/>
    <s v="complete"/>
    <x v="14"/>
    <s v="AKL_GFTR110-L"/>
    <n v="1475"/>
    <n v="1"/>
    <n v="1475"/>
    <n v="100150062"/>
    <x v="0"/>
    <s v="\N"/>
    <n v="0"/>
    <s v="cod"/>
    <d v="2016-07-15T00:00:00"/>
    <s v="Net"/>
    <n v="1475"/>
    <n v="2016"/>
    <n v="7"/>
    <s v="2016-7"/>
    <d v="2023-07-16T00:00:00"/>
    <s v="FY17"/>
    <n v="711"/>
  </r>
  <r>
    <n v="214934"/>
    <s v="order_refunded"/>
    <x v="14"/>
    <s v="Rajesh_RAJ020"/>
    <n v="875"/>
    <n v="1"/>
    <n v="875"/>
    <n v="100150061"/>
    <x v="9"/>
    <s v="C-PEW-104656"/>
    <n v="0"/>
    <s v="cod"/>
    <d v="2016-07-15T00:00:00"/>
    <s v="Valid"/>
    <n v="875"/>
    <n v="2016"/>
    <n v="7"/>
    <s v="2016-7"/>
    <d v="2023-07-16T00:00:00"/>
    <s v="FY17"/>
    <n v="1179"/>
  </r>
  <r>
    <n v="214937"/>
    <s v="complete"/>
    <x v="14"/>
    <s v="RS_Nan Khatai"/>
    <n v="210"/>
    <n v="1"/>
    <n v="210"/>
    <n v="100150063"/>
    <x v="2"/>
    <s v="C-ISB-41578"/>
    <n v="0"/>
    <s v="cod"/>
    <d v="2016-07-15T00:00:00"/>
    <s v="Net"/>
    <n v="210"/>
    <n v="2016"/>
    <n v="7"/>
    <s v="2016-7"/>
    <d v="2023-07-16T00:00:00"/>
    <s v="FY17"/>
    <n v="35"/>
  </r>
  <r>
    <n v="214938"/>
    <s v="complete"/>
    <x v="14"/>
    <s v="ajmery_TA-6"/>
    <n v="999"/>
    <n v="1"/>
    <n v="999"/>
    <n v="100150064"/>
    <x v="6"/>
    <s v="C-RWP-31924"/>
    <n v="0"/>
    <s v="cod"/>
    <d v="2016-07-15T00:00:00"/>
    <s v="Net"/>
    <n v="999"/>
    <n v="2016"/>
    <n v="7"/>
    <s v="2016-7"/>
    <d v="2023-07-16T00:00:00"/>
    <s v="FY17"/>
    <n v="220"/>
  </r>
  <r>
    <n v="214939"/>
    <s v="complete"/>
    <x v="14"/>
    <s v="kcc_glamour deal"/>
    <n v="320"/>
    <n v="1"/>
    <n v="320"/>
    <n v="100150065"/>
    <x v="1"/>
    <s v="R-Guj-51944"/>
    <n v="0"/>
    <s v="cod"/>
    <d v="2016-07-15T00:00:00"/>
    <s v="Net"/>
    <n v="320"/>
    <n v="2016"/>
    <n v="7"/>
    <s v="2016-7"/>
    <d v="2023-07-16T00:00:00"/>
    <s v="FY17"/>
    <n v="806"/>
  </r>
  <r>
    <n v="214940"/>
    <s v="complete"/>
    <x v="14"/>
    <s v="RS_Nan Khatai"/>
    <n v="210"/>
    <n v="1"/>
    <n v="210"/>
    <n v="100150066"/>
    <x v="2"/>
    <s v="C-ISB-41578"/>
    <n v="0"/>
    <s v="cod"/>
    <d v="2016-07-15T00:00:00"/>
    <s v="Net"/>
    <n v="210"/>
    <n v="2016"/>
    <n v="7"/>
    <s v="2016-7"/>
    <d v="2023-07-16T00:00:00"/>
    <s v="FY17"/>
    <n v="35"/>
  </r>
  <r>
    <n v="214941"/>
    <s v="complete"/>
    <x v="14"/>
    <s v="kcc_krone deal"/>
    <n v="360"/>
    <n v="1"/>
    <n v="360"/>
    <n v="100150067"/>
    <x v="1"/>
    <s v="R-Guj-51944"/>
    <n v="0"/>
    <s v="cod"/>
    <d v="2016-07-15T00:00:00"/>
    <s v="Net"/>
    <n v="360"/>
    <n v="2016"/>
    <n v="7"/>
    <s v="2016-7"/>
    <d v="2023-07-16T00:00:00"/>
    <s v="FY17"/>
    <n v="806"/>
  </r>
  <r>
    <n v="214942"/>
    <s v="order_refunded"/>
    <x v="14"/>
    <s v="greenroot_Herbal Hair Henna Powder"/>
    <n v="120"/>
    <n v="10"/>
    <n v="1000"/>
    <n v="100150068"/>
    <x v="1"/>
    <s v="\N"/>
    <n v="0"/>
    <s v="cod"/>
    <d v="2016-07-15T00:00:00"/>
    <s v="Valid"/>
    <n v="1200"/>
    <n v="2016"/>
    <n v="7"/>
    <s v="2016-7"/>
    <d v="2023-07-16T00:00:00"/>
    <s v="FY17"/>
    <n v="1180"/>
  </r>
  <r>
    <n v="214943"/>
    <s v="order_refunded"/>
    <x v="14"/>
    <s v="kcc_Buy 2 Frey Air Freshener &amp; Get 1 Kasual Body Spray Free"/>
    <n v="240"/>
    <n v="1"/>
    <n v="240"/>
    <n v="100150069"/>
    <x v="1"/>
    <s v="R-Guj-51944"/>
    <n v="0"/>
    <s v="cod"/>
    <d v="2016-07-15T00:00:00"/>
    <s v="Valid"/>
    <n v="240"/>
    <n v="2016"/>
    <n v="7"/>
    <s v="2016-7"/>
    <d v="2023-07-16T00:00:00"/>
    <s v="FY17"/>
    <n v="806"/>
  </r>
  <r>
    <n v="214944"/>
    <s v="complete"/>
    <x v="14"/>
    <s v="UK_ Namkino Daal Moong 200 Gms"/>
    <n v="90"/>
    <n v="1"/>
    <n v="360"/>
    <n v="100150070"/>
    <x v="2"/>
    <s v="C-PEW-104656"/>
    <n v="0"/>
    <s v="cod"/>
    <d v="2016-07-15T00:00:00"/>
    <s v="Net"/>
    <n v="90"/>
    <n v="2016"/>
    <n v="7"/>
    <s v="2016-7"/>
    <d v="2023-07-16T00:00:00"/>
    <s v="FY17"/>
    <n v="32"/>
  </r>
  <r>
    <n v="214945"/>
    <s v="complete"/>
    <x v="14"/>
    <s v="UK_Namkino Spicy Namak Paray 180 Gms"/>
    <n v="80"/>
    <n v="1"/>
    <n v="360"/>
    <n v="100150070"/>
    <x v="2"/>
    <s v="C-PEW-104656"/>
    <n v="0"/>
    <s v="cod"/>
    <d v="2016-07-15T00:00:00"/>
    <s v="Net"/>
    <n v="80"/>
    <n v="2016"/>
    <n v="7"/>
    <s v="2016-7"/>
    <d v="2023-07-16T00:00:00"/>
    <s v="FY17"/>
    <n v="32"/>
  </r>
  <r>
    <n v="214946"/>
    <s v="complete"/>
    <x v="14"/>
    <s v="RS_cake rusk"/>
    <n v="190"/>
    <n v="1"/>
    <n v="360"/>
    <n v="100150070"/>
    <x v="2"/>
    <s v="C-PEW-104656"/>
    <n v="0"/>
    <s v="cod"/>
    <d v="2016-07-15T00:00:00"/>
    <s v="Net"/>
    <n v="190"/>
    <n v="2016"/>
    <n v="7"/>
    <s v="2016-7"/>
    <d v="2023-07-16T00:00:00"/>
    <s v="FY17"/>
    <n v="32"/>
  </r>
  <r>
    <n v="214947"/>
    <s v="complete"/>
    <x v="14"/>
    <s v="JBS_SL-STOR-031"/>
    <n v="280"/>
    <n v="1"/>
    <n v="720"/>
    <n v="100150071"/>
    <x v="5"/>
    <s v="\N"/>
    <n v="0"/>
    <s v="cod"/>
    <d v="2016-07-15T00:00:00"/>
    <s v="Net"/>
    <n v="280"/>
    <n v="2016"/>
    <n v="7"/>
    <s v="2016-7"/>
    <d v="2023-07-16T00:00:00"/>
    <s v="FY17"/>
    <n v="1181"/>
  </r>
  <r>
    <n v="214948"/>
    <s v="complete"/>
    <x v="14"/>
    <s v="JBS_SL-STOR-030"/>
    <n v="440"/>
    <n v="1"/>
    <n v="720"/>
    <n v="100150071"/>
    <x v="5"/>
    <s v="\N"/>
    <n v="0"/>
    <s v="cod"/>
    <d v="2016-07-15T00:00:00"/>
    <s v="Net"/>
    <n v="440"/>
    <n v="2016"/>
    <n v="7"/>
    <s v="2016-7"/>
    <d v="2023-07-16T00:00:00"/>
    <s v="FY17"/>
    <n v="1181"/>
  </r>
  <r>
    <n v="214949"/>
    <s v="canceled"/>
    <x v="14"/>
    <s v="cr_PUMPKIN SEEDS SMALL"/>
    <n v="145"/>
    <n v="4"/>
    <n v="580"/>
    <n v="100150072"/>
    <x v="2"/>
    <s v="\N"/>
    <n v="0"/>
    <s v="ublcreditcard"/>
    <d v="2016-07-15T00:00:00"/>
    <s v="Gross"/>
    <n v="580"/>
    <n v="2016"/>
    <n v="7"/>
    <s v="2016-7"/>
    <d v="2023-07-16T00:00:00"/>
    <s v="FY17"/>
    <n v="1182"/>
  </r>
  <r>
    <n v="214950"/>
    <s v="order_refunded"/>
    <x v="14"/>
    <s v="PHILLIPS_HP8698"/>
    <n v="4446"/>
    <n v="1"/>
    <n v="4446"/>
    <n v="100150073"/>
    <x v="1"/>
    <s v="\N"/>
    <n v="0"/>
    <s v="cod"/>
    <d v="2016-07-15T00:00:00"/>
    <s v="Valid"/>
    <n v="4446"/>
    <n v="2016"/>
    <n v="7"/>
    <s v="2016-7"/>
    <d v="2023-07-16T00:00:00"/>
    <s v="FY17"/>
    <n v="1183"/>
  </r>
  <r>
    <n v="214952"/>
    <s v="complete"/>
    <x v="14"/>
    <s v="CK_530-Underwear-Small"/>
    <n v="164"/>
    <n v="1"/>
    <n v="0"/>
    <n v="100150075"/>
    <x v="6"/>
    <s v="\N"/>
    <n v="0"/>
    <s v="customercredit"/>
    <d v="2016-07-15T00:00:00"/>
    <s v="Net"/>
    <n v="164"/>
    <n v="2016"/>
    <n v="7"/>
    <s v="2016-7"/>
    <d v="2023-07-16T00:00:00"/>
    <s v="FY17"/>
    <n v="1184"/>
  </r>
  <r>
    <n v="214951"/>
    <s v="canceled"/>
    <x v="14"/>
    <s v="Dany6-954217-458694"/>
    <n v="390"/>
    <n v="1"/>
    <n v="390"/>
    <n v="100150074"/>
    <x v="10"/>
    <s v="\N"/>
    <n v="0"/>
    <s v="ublcreditcard"/>
    <d v="2016-07-15T00:00:00"/>
    <s v="Gross"/>
    <n v="390"/>
    <n v="2016"/>
    <n v="7"/>
    <s v="2016-7"/>
    <d v="2023-07-16T00:00:00"/>
    <s v="FY17"/>
    <n v="1182"/>
  </r>
  <r>
    <n v="214954"/>
    <s v="complete"/>
    <x v="14"/>
    <s v="RS_Habshi Halwa Tin"/>
    <n v="290"/>
    <n v="1"/>
    <n v="745"/>
    <n v="100150077"/>
    <x v="2"/>
    <s v="\N"/>
    <n v="0"/>
    <s v="cod"/>
    <d v="2016-07-15T00:00:00"/>
    <s v="Net"/>
    <n v="290"/>
    <n v="2016"/>
    <n v="7"/>
    <s v="2016-7"/>
    <d v="2023-07-16T00:00:00"/>
    <s v="FY17"/>
    <n v="1185"/>
  </r>
  <r>
    <n v="214955"/>
    <s v="complete"/>
    <x v="14"/>
    <s v="RS_Gulab jaman Tin"/>
    <n v="455"/>
    <n v="1"/>
    <n v="745"/>
    <n v="100150077"/>
    <x v="2"/>
    <s v="\N"/>
    <n v="0"/>
    <s v="cod"/>
    <d v="2016-07-15T00:00:00"/>
    <s v="Net"/>
    <n v="455"/>
    <n v="2016"/>
    <n v="7"/>
    <s v="2016-7"/>
    <d v="2023-07-16T00:00:00"/>
    <s v="FY17"/>
    <n v="1185"/>
  </r>
  <r>
    <n v="214953"/>
    <s v="complete"/>
    <x v="14"/>
    <s v="Rajesh_RAJ001"/>
    <n v="1625"/>
    <n v="1"/>
    <n v="1625"/>
    <n v="100150076"/>
    <x v="5"/>
    <n v="50127"/>
    <n v="0"/>
    <s v="cod"/>
    <d v="2016-07-15T00:00:00"/>
    <s v="Net"/>
    <n v="1625"/>
    <n v="2016"/>
    <n v="7"/>
    <s v="2016-7"/>
    <d v="2023-07-16T00:00:00"/>
    <s v="FY17"/>
    <n v="1186"/>
  </r>
  <r>
    <n v="214956"/>
    <s v="complete"/>
    <x v="14"/>
    <s v="Al Muhafiz Sohan Halwa Almond"/>
    <n v="460"/>
    <n v="2"/>
    <n v="920"/>
    <n v="100150078"/>
    <x v="2"/>
    <s v="R-LHE-104418"/>
    <n v="0"/>
    <s v="cashatdoorstep"/>
    <d v="2016-07-15T00:00:00"/>
    <s v="Net"/>
    <n v="920"/>
    <n v="2016"/>
    <n v="7"/>
    <s v="2016-7"/>
    <d v="2023-07-16T00:00:00"/>
    <s v="FY17"/>
    <n v="1075"/>
  </r>
  <r>
    <n v="214957"/>
    <s v="complete"/>
    <x v="14"/>
    <s v="kcc_Buy 2 Frey Air Freshener &amp; Get 1 Kasual Body Spray Free"/>
    <n v="240"/>
    <n v="1"/>
    <n v="240"/>
    <n v="100150079"/>
    <x v="1"/>
    <s v="C-KHIW-30222"/>
    <n v="0"/>
    <s v="cod"/>
    <d v="2016-07-15T00:00:00"/>
    <s v="Net"/>
    <n v="240"/>
    <n v="2016"/>
    <n v="7"/>
    <s v="2016-7"/>
    <d v="2023-07-16T00:00:00"/>
    <s v="FY17"/>
    <n v="820"/>
  </r>
  <r>
    <n v="214959"/>
    <s v="complete"/>
    <x v="14"/>
    <s v="Al Muhafiz Sohan Halwa Walnut"/>
    <n v="510"/>
    <n v="2"/>
    <n v="1020"/>
    <n v="100150081"/>
    <x v="2"/>
    <s v="\N"/>
    <n v="0"/>
    <s v="cod"/>
    <d v="2016-07-15T00:00:00"/>
    <s v="Net"/>
    <n v="1020"/>
    <n v="2016"/>
    <n v="7"/>
    <s v="2016-7"/>
    <d v="2023-07-16T00:00:00"/>
    <s v="FY17"/>
    <n v="36"/>
  </r>
  <r>
    <n v="214958"/>
    <s v="complete"/>
    <x v="14"/>
    <s v="kcc_Buy 2 Frey Air Freshener &amp; Get 1 Kasual Body Spray Free"/>
    <n v="240"/>
    <n v="1"/>
    <n v="240"/>
    <n v="100150080"/>
    <x v="1"/>
    <s v="C-KHIW-30222"/>
    <n v="0"/>
    <s v="cod"/>
    <d v="2016-07-15T00:00:00"/>
    <s v="Net"/>
    <n v="240"/>
    <n v="2016"/>
    <n v="7"/>
    <s v="2016-7"/>
    <d v="2023-07-16T00:00:00"/>
    <s v="FY17"/>
    <n v="820"/>
  </r>
  <r>
    <n v="214960"/>
    <s v="canceled"/>
    <x v="14"/>
    <s v="Dany6-954217-458694"/>
    <n v="390"/>
    <n v="1"/>
    <n v="390"/>
    <n v="100150082"/>
    <x v="10"/>
    <s v="\N"/>
    <n v="0"/>
    <s v="ublcreditcard"/>
    <d v="2016-07-15T00:00:00"/>
    <s v="Gross"/>
    <n v="390"/>
    <n v="2016"/>
    <n v="7"/>
    <s v="2016-7"/>
    <d v="2023-07-16T00:00:00"/>
    <s v="FY17"/>
    <n v="1182"/>
  </r>
  <r>
    <n v="214961"/>
    <s v="complete"/>
    <x v="14"/>
    <s v="kcc_urban"/>
    <n v="160"/>
    <n v="1"/>
    <n v="160"/>
    <n v="100150083"/>
    <x v="1"/>
    <s v="C-KHIW-30222"/>
    <n v="0"/>
    <s v="cod"/>
    <d v="2016-07-15T00:00:00"/>
    <s v="Net"/>
    <n v="160"/>
    <n v="2016"/>
    <n v="7"/>
    <s v="2016-7"/>
    <d v="2023-07-16T00:00:00"/>
    <s v="FY17"/>
    <n v="820"/>
  </r>
  <r>
    <n v="214962"/>
    <s v="order_refunded"/>
    <x v="14"/>
    <s v="RS_Soan Papri-250gm"/>
    <n v="160"/>
    <n v="2"/>
    <n v="320"/>
    <n v="100150084"/>
    <x v="2"/>
    <s v="C-FSD-104647"/>
    <n v="0"/>
    <s v="cod"/>
    <d v="2016-07-15T00:00:00"/>
    <s v="Valid"/>
    <n v="320"/>
    <n v="2016"/>
    <n v="7"/>
    <s v="2016-7"/>
    <d v="2023-07-16T00:00:00"/>
    <s v="FY17"/>
    <n v="58"/>
  </r>
  <r>
    <n v="214965"/>
    <s v="complete"/>
    <x v="14"/>
    <s v="RS_Soan Papri-250gm"/>
    <n v="160"/>
    <n v="1"/>
    <n v="160"/>
    <n v="100150086"/>
    <x v="2"/>
    <s v="C-FSD-100305"/>
    <n v="0"/>
    <s v="cod"/>
    <d v="2016-07-15T00:00:00"/>
    <s v="Net"/>
    <n v="160"/>
    <n v="2016"/>
    <n v="7"/>
    <s v="2016-7"/>
    <d v="2023-07-16T00:00:00"/>
    <s v="FY17"/>
    <n v="58"/>
  </r>
  <r>
    <n v="214963"/>
    <s v="order_refunded"/>
    <x v="14"/>
    <s v="ajmery_SYB-519-42"/>
    <n v="959"/>
    <n v="1"/>
    <n v="959"/>
    <n v="100150085"/>
    <x v="6"/>
    <n v="41539"/>
    <n v="0"/>
    <s v="cod"/>
    <d v="2016-07-15T00:00:00"/>
    <s v="Valid"/>
    <n v="959"/>
    <n v="2016"/>
    <n v="7"/>
    <s v="2016-7"/>
    <d v="2023-07-16T00:00:00"/>
    <s v="FY17"/>
    <n v="1187"/>
  </r>
  <r>
    <n v="214966"/>
    <s v="complete"/>
    <x v="14"/>
    <s v="RS_Soan Papri-500gm"/>
    <n v="300"/>
    <n v="1"/>
    <n v="300"/>
    <n v="100150087"/>
    <x v="2"/>
    <s v="\N"/>
    <n v="0"/>
    <s v="cod"/>
    <d v="2016-07-15T00:00:00"/>
    <s v="Net"/>
    <n v="300"/>
    <n v="2016"/>
    <n v="7"/>
    <s v="2016-7"/>
    <d v="2023-07-16T00:00:00"/>
    <s v="FY17"/>
    <n v="1188"/>
  </r>
  <r>
    <n v="214967"/>
    <s v="order_refunded"/>
    <x v="14"/>
    <s v="greenroot_Plum Chutney"/>
    <n v="200"/>
    <n v="1"/>
    <n v="200"/>
    <n v="100150088"/>
    <x v="2"/>
    <s v="C-FSD-48268"/>
    <n v="0"/>
    <s v="cod"/>
    <d v="2016-07-15T00:00:00"/>
    <s v="Valid"/>
    <n v="200"/>
    <n v="2016"/>
    <n v="7"/>
    <s v="2016-7"/>
    <d v="2023-07-16T00:00:00"/>
    <s v="FY17"/>
    <n v="58"/>
  </r>
  <r>
    <n v="214969"/>
    <s v="order_refunded"/>
    <x v="14"/>
    <s v="greenroot_Plum Chutney"/>
    <n v="200"/>
    <n v="1"/>
    <n v="200"/>
    <n v="100150090"/>
    <x v="2"/>
    <s v="C-FSD-42009"/>
    <n v="0"/>
    <s v="cod"/>
    <d v="2016-07-15T00:00:00"/>
    <s v="Valid"/>
    <n v="200"/>
    <n v="2016"/>
    <n v="7"/>
    <s v="2016-7"/>
    <d v="2023-07-16T00:00:00"/>
    <s v="FY17"/>
    <n v="58"/>
  </r>
  <r>
    <n v="214968"/>
    <s v="complete"/>
    <x v="14"/>
    <s v="Dany_Genius Tab G7 Metallica "/>
    <n v="6500"/>
    <n v="1"/>
    <n v="6500"/>
    <n v="100150089"/>
    <x v="3"/>
    <s v="R-LHE-104418"/>
    <n v="0"/>
    <s v="cod"/>
    <d v="2016-07-15T00:00:00"/>
    <s v="Net"/>
    <n v="6500"/>
    <n v="2016"/>
    <n v="7"/>
    <s v="2016-7"/>
    <d v="2023-07-16T00:00:00"/>
    <s v="FY17"/>
    <n v="1075"/>
  </r>
  <r>
    <n v="214970"/>
    <s v="order_refunded"/>
    <x v="14"/>
    <s v="kcc_krone deal"/>
    <n v="360"/>
    <n v="1"/>
    <n v="360"/>
    <n v="100150091"/>
    <x v="1"/>
    <s v="C-ISB-47491"/>
    <n v="0"/>
    <s v="cod"/>
    <d v="2016-07-15T00:00:00"/>
    <s v="Valid"/>
    <n v="360"/>
    <n v="2016"/>
    <n v="7"/>
    <s v="2016-7"/>
    <d v="2023-07-16T00:00:00"/>
    <s v="FY17"/>
    <n v="35"/>
  </r>
  <r>
    <n v="214971"/>
    <s v="order_refunded"/>
    <x v="14"/>
    <s v="greenroot_Plum Chutney"/>
    <n v="200"/>
    <n v="1"/>
    <n v="200"/>
    <n v="100150092"/>
    <x v="2"/>
    <s v="C-FSD-103427"/>
    <n v="0"/>
    <s v="cod"/>
    <d v="2016-07-15T00:00:00"/>
    <s v="Valid"/>
    <n v="200"/>
    <n v="2016"/>
    <n v="7"/>
    <s v="2016-7"/>
    <d v="2023-07-16T00:00:00"/>
    <s v="FY17"/>
    <n v="58"/>
  </r>
  <r>
    <n v="214972"/>
    <s v="complete"/>
    <x v="14"/>
    <s v="itter_AB 1219"/>
    <n v="250"/>
    <n v="1"/>
    <n v="250"/>
    <n v="100150093"/>
    <x v="1"/>
    <s v="C-ISB-47491"/>
    <n v="0"/>
    <s v="cod"/>
    <d v="2016-07-15T00:00:00"/>
    <s v="Net"/>
    <n v="250"/>
    <n v="2016"/>
    <n v="7"/>
    <s v="2016-7"/>
    <d v="2023-07-16T00:00:00"/>
    <s v="FY17"/>
    <n v="35"/>
  </r>
  <r>
    <n v="214974"/>
    <s v="order_refunded"/>
    <x v="14"/>
    <s v="Emo_S-25758-42"/>
    <n v="2100"/>
    <n v="1"/>
    <n v="2100"/>
    <n v="100150095"/>
    <x v="6"/>
    <s v="\N"/>
    <n v="0"/>
    <s v="cod"/>
    <d v="2016-07-15T00:00:00"/>
    <s v="Valid"/>
    <n v="2100"/>
    <n v="2016"/>
    <n v="7"/>
    <s v="2016-7"/>
    <d v="2023-07-16T00:00:00"/>
    <s v="FY17"/>
    <n v="938"/>
  </r>
  <r>
    <n v="214973"/>
    <s v="complete"/>
    <x v="14"/>
    <s v="Life source_LS-2006"/>
    <n v="1199"/>
    <n v="1"/>
    <n v="1199"/>
    <n v="100150094"/>
    <x v="13"/>
    <s v="C-RWP-31924"/>
    <n v="0"/>
    <s v="cod"/>
    <d v="2016-07-15T00:00:00"/>
    <s v="Net"/>
    <n v="1199"/>
    <n v="2016"/>
    <n v="7"/>
    <s v="2016-7"/>
    <d v="2023-07-16T00:00:00"/>
    <s v="FY17"/>
    <n v="33"/>
  </r>
  <r>
    <n v="214976"/>
    <s v="complete"/>
    <x v="14"/>
    <s v="vitamin_Vitamin A &amp; D"/>
    <n v="690"/>
    <n v="1"/>
    <n v="0"/>
    <n v="100150096"/>
    <x v="13"/>
    <s v="\N"/>
    <n v="0"/>
    <s v="customercredit"/>
    <d v="2016-07-15T00:00:00"/>
    <s v="Net"/>
    <n v="690"/>
    <n v="2016"/>
    <n v="7"/>
    <s v="2016-7"/>
    <d v="2023-07-16T00:00:00"/>
    <s v="FY17"/>
    <n v="1189"/>
  </r>
  <r>
    <n v="215136"/>
    <s v="complete"/>
    <x v="14"/>
    <s v="RS_Rehmat-e-Shereen Mix Mithai"/>
    <n v="950"/>
    <n v="1"/>
    <n v="950"/>
    <n v="100150211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37"/>
    <s v="complete"/>
    <x v="14"/>
    <s v="RS_Rehmat-e-Shereen Mix Mithai"/>
    <n v="950"/>
    <n v="1"/>
    <n v="950"/>
    <n v="100150212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38"/>
    <s v="complete"/>
    <x v="14"/>
    <s v="RS_Rehmat-e-Shereen Mix Mithai"/>
    <n v="950"/>
    <n v="1"/>
    <n v="950"/>
    <n v="100150213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39"/>
    <s v="complete"/>
    <x v="14"/>
    <s v="RS_Rehmat-e-Shereen Mix Mithai"/>
    <n v="950"/>
    <n v="1"/>
    <n v="950"/>
    <n v="100150214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0"/>
    <s v="complete"/>
    <x v="14"/>
    <s v="RS_Rehmat-e-Shereen Mix Mithai"/>
    <n v="950"/>
    <n v="1"/>
    <n v="950"/>
    <n v="100150215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1"/>
    <s v="complete"/>
    <x v="14"/>
    <s v="RS_Rehmat-e-Shereen Mix Mithai"/>
    <n v="950"/>
    <n v="1"/>
    <n v="950"/>
    <n v="100150216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3"/>
    <s v="complete"/>
    <x v="14"/>
    <s v="RS_Rehmat-e-Shereen Mix Mithai"/>
    <n v="950"/>
    <n v="1"/>
    <n v="950"/>
    <n v="100150217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4"/>
    <s v="complete"/>
    <x v="14"/>
    <s v="RS_Rehmat-e-Shereen Mix Mithai"/>
    <n v="950"/>
    <n v="1"/>
    <n v="950"/>
    <n v="100150219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5"/>
    <s v="complete"/>
    <x v="14"/>
    <s v="RS_Rehmat-e-Shereen Mix Mithai"/>
    <n v="950"/>
    <n v="1"/>
    <n v="950"/>
    <n v="100150220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6"/>
    <s v="complete"/>
    <x v="14"/>
    <s v="RS_Rehmat-e-Shereen Mix Mithai"/>
    <n v="950"/>
    <n v="1"/>
    <n v="950"/>
    <n v="100150221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7"/>
    <s v="complete"/>
    <x v="14"/>
    <s v="RS_Rehmat-e-Shereen Mix Mithai"/>
    <n v="950"/>
    <n v="1"/>
    <n v="950"/>
    <n v="100150222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8"/>
    <s v="complete"/>
    <x v="14"/>
    <s v="RS_Rehmat-e-Shereen Mix Mithai"/>
    <n v="950"/>
    <n v="1"/>
    <n v="950"/>
    <n v="100150223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49"/>
    <s v="complete"/>
    <x v="14"/>
    <s v="RS_Rehmat-e-Shereen Mix Mithai"/>
    <n v="950"/>
    <n v="1"/>
    <n v="950"/>
    <n v="100150224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0"/>
    <s v="complete"/>
    <x v="14"/>
    <s v="RS_Rehmat-e-Shereen Mix Mithai"/>
    <n v="950"/>
    <n v="1"/>
    <n v="950"/>
    <n v="100150225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2"/>
    <s v="complete"/>
    <x v="14"/>
    <s v="RS_Rehmat-e-Shereen Mix Mithai"/>
    <n v="950"/>
    <n v="1"/>
    <n v="950"/>
    <n v="100150227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3"/>
    <s v="complete"/>
    <x v="14"/>
    <s v="RS_Rehmat-e-Shereen Mix Mithai"/>
    <n v="950"/>
    <n v="1"/>
    <n v="950"/>
    <n v="100150228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5"/>
    <s v="complete"/>
    <x v="14"/>
    <s v="RS_Rehmat-e-Shereen Mix Mithai"/>
    <n v="950"/>
    <n v="1"/>
    <n v="950"/>
    <n v="100150230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6"/>
    <s v="complete"/>
    <x v="14"/>
    <s v="RS_Rehmat-e-Shereen Mix Mithai"/>
    <n v="950"/>
    <n v="1"/>
    <n v="950"/>
    <n v="100150231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7"/>
    <s v="complete"/>
    <x v="14"/>
    <s v="RS_Rehmat-e-Shereen Mix Mithai"/>
    <n v="950"/>
    <n v="1"/>
    <n v="950"/>
    <n v="100150232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8"/>
    <s v="complete"/>
    <x v="14"/>
    <s v="RS_Rehmat-e-Shereen Mix Mithai"/>
    <n v="950"/>
    <n v="1"/>
    <n v="950"/>
    <n v="100150233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59"/>
    <s v="complete"/>
    <x v="14"/>
    <s v="RS_Rehmat-e-Shereen Mix Mithai"/>
    <n v="950"/>
    <n v="1"/>
    <n v="950"/>
    <n v="100150234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0"/>
    <s v="complete"/>
    <x v="14"/>
    <s v="RS_Rehmat-e-Shereen Mix Mithai"/>
    <n v="950"/>
    <n v="1"/>
    <n v="950"/>
    <n v="100150235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1"/>
    <s v="complete"/>
    <x v="14"/>
    <s v="RS_Rehmat-e-Shereen Mix Mithai"/>
    <n v="950"/>
    <n v="1"/>
    <n v="950"/>
    <n v="100150236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2"/>
    <s v="complete"/>
    <x v="14"/>
    <s v="RS_Rehmat-e-Shereen Mix Mithai"/>
    <n v="950"/>
    <n v="1"/>
    <n v="950"/>
    <n v="100150237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4977"/>
    <s v="order_refunded"/>
    <x v="14"/>
    <s v="greenroot_Isphaghol"/>
    <n v="150"/>
    <n v="1"/>
    <n v="150"/>
    <n v="100150097"/>
    <x v="13"/>
    <s v="C SKZ 41328"/>
    <n v="0"/>
    <s v="cod"/>
    <d v="2016-07-15T00:00:00"/>
    <s v="Valid"/>
    <n v="150"/>
    <n v="2016"/>
    <n v="7"/>
    <s v="2016-7"/>
    <d v="2023-07-16T00:00:00"/>
    <s v="FY17"/>
    <n v="56"/>
  </r>
  <r>
    <n v="215163"/>
    <s v="complete"/>
    <x v="14"/>
    <s v="RS_Rehmat-e-Shereen Mix Mithai"/>
    <n v="950"/>
    <n v="1"/>
    <n v="950"/>
    <n v="100150238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4"/>
    <s v="complete"/>
    <x v="14"/>
    <s v="RS_Rehmat-e-Shereen Mix Mithai"/>
    <n v="950"/>
    <n v="1"/>
    <n v="950"/>
    <n v="100150239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5"/>
    <s v="complete"/>
    <x v="14"/>
    <s v="RS_Rehmat-e-Shereen Mix Mithai"/>
    <n v="950"/>
    <n v="1"/>
    <n v="950"/>
    <n v="100150240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6"/>
    <s v="complete"/>
    <x v="14"/>
    <s v="RS_Rehmat-e-Shereen Mix Mithai"/>
    <n v="950"/>
    <n v="1"/>
    <n v="950"/>
    <n v="100150241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7"/>
    <s v="complete"/>
    <x v="14"/>
    <s v="RS_Rehmat-e-Shereen Mix Mithai"/>
    <n v="950"/>
    <n v="1"/>
    <n v="950"/>
    <n v="100150242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8"/>
    <s v="complete"/>
    <x v="14"/>
    <s v="RS_Rehmat-e-Shereen Mix Mithai"/>
    <n v="950"/>
    <n v="1"/>
    <n v="950"/>
    <n v="100150243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69"/>
    <s v="complete"/>
    <x v="14"/>
    <s v="RS_Rehmat-e-Shereen Mix Mithai"/>
    <n v="950"/>
    <n v="1"/>
    <n v="950"/>
    <n v="100150244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70"/>
    <s v="complete"/>
    <x v="14"/>
    <s v="RS_Rehmat-e-Shereen Mix Mithai"/>
    <n v="950"/>
    <n v="1"/>
    <n v="950"/>
    <n v="100150245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71"/>
    <s v="complete"/>
    <x v="14"/>
    <s v="RS_Rehmat-e-Shereen Mix Mithai"/>
    <n v="950"/>
    <n v="1"/>
    <n v="950"/>
    <n v="100150246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72"/>
    <s v="complete"/>
    <x v="14"/>
    <s v="RS_Rehmat-e-Shereen Mix Mithai"/>
    <n v="950"/>
    <n v="1"/>
    <n v="950"/>
    <n v="100150247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73"/>
    <s v="complete"/>
    <x v="14"/>
    <s v="RS_Rehmat-e-Shereen Mix Mithai"/>
    <n v="950"/>
    <n v="1"/>
    <n v="950"/>
    <n v="100150248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74"/>
    <s v="complete"/>
    <x v="14"/>
    <s v="RS_Rehmat-e-Shereen Mix Mithai"/>
    <n v="950"/>
    <n v="1"/>
    <n v="950"/>
    <n v="100150249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75"/>
    <s v="complete"/>
    <x v="14"/>
    <s v="RS_Rehmat-e-Shereen Mix Mithai"/>
    <n v="950"/>
    <n v="1"/>
    <n v="950"/>
    <n v="100150250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4978"/>
    <s v="received"/>
    <x v="14"/>
    <s v="OPI_NLS63"/>
    <n v="990"/>
    <n v="1"/>
    <n v="2970"/>
    <n v="100150098"/>
    <x v="1"/>
    <s v="\N"/>
    <n v="0"/>
    <s v="cod"/>
    <d v="2016-07-15T00:00:00"/>
    <s v="Valid"/>
    <n v="990"/>
    <n v="2016"/>
    <n v="7"/>
    <s v="2016-7"/>
    <d v="2023-07-16T00:00:00"/>
    <s v="FY17"/>
    <n v="1190"/>
  </r>
  <r>
    <n v="214979"/>
    <s v="received"/>
    <x v="14"/>
    <s v="OPI_NLN44"/>
    <n v="990"/>
    <n v="1"/>
    <n v="2970"/>
    <n v="100150098"/>
    <x v="1"/>
    <s v="\N"/>
    <n v="0"/>
    <s v="cod"/>
    <d v="2016-07-15T00:00:00"/>
    <s v="Valid"/>
    <n v="990"/>
    <n v="2016"/>
    <n v="7"/>
    <s v="2016-7"/>
    <d v="2023-07-16T00:00:00"/>
    <s v="FY17"/>
    <n v="1190"/>
  </r>
  <r>
    <n v="214980"/>
    <s v="received"/>
    <x v="14"/>
    <s v="OPI_NLE50"/>
    <n v="990"/>
    <n v="1"/>
    <n v="2970"/>
    <n v="100150098"/>
    <x v="1"/>
    <s v="\N"/>
    <n v="0"/>
    <s v="cod"/>
    <d v="2016-07-15T00:00:00"/>
    <s v="Valid"/>
    <n v="990"/>
    <n v="2016"/>
    <n v="7"/>
    <s v="2016-7"/>
    <d v="2023-07-16T00:00:00"/>
    <s v="FY17"/>
    <n v="1190"/>
  </r>
  <r>
    <n v="214981"/>
    <s v="order_refunded"/>
    <x v="14"/>
    <s v="UK_Sohan Halwa Tin Pack 400 Gms"/>
    <n v="285"/>
    <n v="1"/>
    <n v="285"/>
    <n v="100150099"/>
    <x v="2"/>
    <n v="151311"/>
    <n v="0"/>
    <s v="cod"/>
    <d v="2016-07-15T00:00:00"/>
    <s v="Valid"/>
    <n v="285"/>
    <n v="2016"/>
    <n v="7"/>
    <s v="2016-7"/>
    <d v="2023-07-16T00:00:00"/>
    <s v="FY17"/>
    <n v="1191"/>
  </r>
  <r>
    <n v="215190"/>
    <s v="complete"/>
    <x v="14"/>
    <s v="RS_Rehmat-e-Shereen Mix Mithai"/>
    <n v="950"/>
    <n v="1"/>
    <n v="950"/>
    <n v="100150263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4982"/>
    <s v="complete"/>
    <x v="14"/>
    <s v="Elan_W-M020"/>
    <n v="1150"/>
    <n v="1"/>
    <n v="1150"/>
    <n v="100150100"/>
    <x v="0"/>
    <s v="\N"/>
    <n v="0"/>
    <s v="cod"/>
    <d v="2016-07-15T00:00:00"/>
    <s v="Net"/>
    <n v="1150"/>
    <n v="2016"/>
    <n v="7"/>
    <s v="2016-7"/>
    <d v="2023-07-16T00:00:00"/>
    <s v="FY17"/>
    <n v="1192"/>
  </r>
  <r>
    <n v="214983"/>
    <s v="canceled"/>
    <x v="14"/>
    <s v="GFC_Louver Bracket Remote 15&quot;"/>
    <n v="3700"/>
    <n v="2"/>
    <n v="7400"/>
    <n v="100150101"/>
    <x v="4"/>
    <s v="0KNFM"/>
    <n v="0"/>
    <s v="cod"/>
    <d v="2016-07-15T00:00:00"/>
    <s v="Gross"/>
    <n v="7400"/>
    <n v="2016"/>
    <n v="7"/>
    <s v="2016-7"/>
    <d v="2023-07-16T00:00:00"/>
    <s v="FY17"/>
    <n v="160"/>
  </r>
  <r>
    <n v="214984"/>
    <s v="complete"/>
    <x v="14"/>
    <s v="Audionic_LT-489"/>
    <n v="525"/>
    <n v="1"/>
    <n v="525"/>
    <n v="100150102"/>
    <x v="11"/>
    <s v="\N"/>
    <n v="0"/>
    <s v="cod"/>
    <d v="2016-07-15T00:00:00"/>
    <s v="Net"/>
    <n v="525"/>
    <n v="2016"/>
    <n v="7"/>
    <s v="2016-7"/>
    <d v="2023-07-16T00:00:00"/>
    <s v="FY17"/>
    <n v="1193"/>
  </r>
  <r>
    <n v="214985"/>
    <s v="complete"/>
    <x v="14"/>
    <s v="rute2_Coenzyme Q-10 "/>
    <n v="1445"/>
    <n v="1"/>
    <n v="1445"/>
    <n v="100150103"/>
    <x v="13"/>
    <s v="\N"/>
    <n v="0"/>
    <s v="cod"/>
    <d v="2016-07-15T00:00:00"/>
    <s v="Net"/>
    <n v="1445"/>
    <n v="2016"/>
    <n v="7"/>
    <s v="2016-7"/>
    <d v="2023-07-16T00:00:00"/>
    <s v="FY17"/>
    <n v="1194"/>
  </r>
  <r>
    <n v="214986"/>
    <s v="canceled"/>
    <x v="14"/>
    <s v="Huawei_Huawei B2 Talk Band"/>
    <n v="10740"/>
    <n v="1"/>
    <n v="10740"/>
    <n v="100150104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87"/>
    <s v="canceled"/>
    <x v="14"/>
    <s v="Huawei_Huawei B2 Talk Band"/>
    <n v="10740"/>
    <n v="1"/>
    <n v="10740"/>
    <n v="100150105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88"/>
    <s v="canceled"/>
    <x v="14"/>
    <s v="Huawei_Huawei B2 Talk Band"/>
    <n v="10740"/>
    <n v="1"/>
    <n v="10740"/>
    <n v="100150106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89"/>
    <s v="canceled"/>
    <x v="14"/>
    <s v="Huawei_Huawei B2 Talk Band"/>
    <n v="10740"/>
    <n v="1"/>
    <n v="10740"/>
    <n v="100150107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0"/>
    <s v="canceled"/>
    <x v="14"/>
    <s v="Huawei_Huawei B2 Talk Band"/>
    <n v="10740"/>
    <n v="1"/>
    <n v="10740"/>
    <n v="100150108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1"/>
    <s v="canceled"/>
    <x v="14"/>
    <s v="Huawei_Huawei B2 Talk Band"/>
    <n v="10740"/>
    <n v="1"/>
    <n v="10740"/>
    <n v="100150109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2"/>
    <s v="canceled"/>
    <x v="14"/>
    <s v="Huawei_Huawei B2 Talk Band"/>
    <n v="10740"/>
    <n v="1"/>
    <n v="10740"/>
    <n v="100150110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3"/>
    <s v="canceled"/>
    <x v="14"/>
    <s v="Huawei_Huawei B2 Talk Band"/>
    <n v="10740"/>
    <n v="1"/>
    <n v="10740"/>
    <n v="100150111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4"/>
    <s v="canceled"/>
    <x v="14"/>
    <s v="Al Muhafiz Sohan Halwa Almond"/>
    <n v="460"/>
    <n v="1"/>
    <n v="460"/>
    <n v="100150112"/>
    <x v="2"/>
    <s v="\N"/>
    <n v="0"/>
    <s v="cod"/>
    <d v="2016-07-15T00:00:00"/>
    <s v="Gross"/>
    <n v="460"/>
    <n v="2016"/>
    <n v="7"/>
    <s v="2016-7"/>
    <d v="2023-07-16T00:00:00"/>
    <s v="FY17"/>
    <n v="1196"/>
  </r>
  <r>
    <n v="214995"/>
    <s v="canceled"/>
    <x v="14"/>
    <s v="Huawei_Huawei B2 Talk Band"/>
    <n v="10740"/>
    <n v="1"/>
    <n v="10740"/>
    <n v="100150113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6"/>
    <s v="canceled"/>
    <x v="14"/>
    <s v="Huawei_Huawei B2 Talk Band"/>
    <n v="10740"/>
    <n v="1"/>
    <n v="10740"/>
    <n v="100150114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8"/>
    <s v="canceled"/>
    <x v="14"/>
    <s v="Huawei_Huawei B2 Talk Band"/>
    <n v="10740"/>
    <n v="1"/>
    <n v="10740"/>
    <n v="100150116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7"/>
    <s v="canceled"/>
    <x v="14"/>
    <s v="Huawei_Huawei B2 Talk Band"/>
    <n v="10740"/>
    <n v="1"/>
    <n v="10740"/>
    <n v="100150115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4999"/>
    <s v="canceled"/>
    <x v="14"/>
    <s v="Huawei_Huawei B2 Talk Band"/>
    <n v="10740"/>
    <n v="1"/>
    <n v="10740"/>
    <n v="100150117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5000"/>
    <s v="complete"/>
    <x v="14"/>
    <s v="sap_Flip Flops with Glass-7"/>
    <n v="3050"/>
    <n v="1"/>
    <n v="200"/>
    <n v="100150118"/>
    <x v="0"/>
    <s v="\N"/>
    <n v="0"/>
    <s v="cod"/>
    <d v="2016-07-15T00:00:00"/>
    <s v="Net"/>
    <n v="3050"/>
    <n v="2016"/>
    <n v="7"/>
    <s v="2016-7"/>
    <d v="2023-07-16T00:00:00"/>
    <s v="FY17"/>
    <n v="941"/>
  </r>
  <r>
    <n v="215002"/>
    <s v="canceled"/>
    <x v="14"/>
    <s v="Huawei_Huawei B2 Talk Band"/>
    <n v="10740"/>
    <n v="1"/>
    <n v="10740"/>
    <n v="100150119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5003"/>
    <s v="canceled"/>
    <x v="14"/>
    <s v="Huawei_Huawei B2 Talk Band"/>
    <n v="10740"/>
    <n v="1"/>
    <n v="10740"/>
    <n v="100150120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5004"/>
    <s v="canceled"/>
    <x v="14"/>
    <s v="kcc_krone deal"/>
    <n v="360"/>
    <n v="1"/>
    <n v="555"/>
    <n v="100150121"/>
    <x v="1"/>
    <s v="R-PEW-41424"/>
    <n v="0"/>
    <s v="mcblite"/>
    <d v="2016-07-15T00:00:00"/>
    <s v="Gross"/>
    <n v="360"/>
    <n v="2016"/>
    <n v="7"/>
    <s v="2016-7"/>
    <d v="2023-07-16T00:00:00"/>
    <s v="FY17"/>
    <n v="42"/>
  </r>
  <r>
    <n v="215005"/>
    <s v="canceled"/>
    <x v="14"/>
    <s v="cr_PLUM IRANI (SWEET)-200 GM"/>
    <n v="195"/>
    <n v="1"/>
    <n v="555"/>
    <n v="100150121"/>
    <x v="2"/>
    <s v="R-PEW-41424"/>
    <n v="0"/>
    <s v="mcblite"/>
    <d v="2016-07-15T00:00:00"/>
    <s v="Gross"/>
    <n v="195"/>
    <n v="2016"/>
    <n v="7"/>
    <s v="2016-7"/>
    <d v="2023-07-16T00:00:00"/>
    <s v="FY17"/>
    <n v="42"/>
  </r>
  <r>
    <n v="215006"/>
    <s v="canceled"/>
    <x v="14"/>
    <s v="Huawei_Huawei B2 Talk Band"/>
    <n v="10740"/>
    <n v="1"/>
    <n v="10740"/>
    <n v="100150122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5007"/>
    <s v="complete"/>
    <x v="14"/>
    <s v="rub_Rubian_VR-Box With Remote"/>
    <n v="1765"/>
    <n v="1"/>
    <n v="1765"/>
    <n v="100150123"/>
    <x v="3"/>
    <s v="\N"/>
    <n v="0"/>
    <s v="cod"/>
    <d v="2016-07-15T00:00:00"/>
    <s v="Net"/>
    <n v="1765"/>
    <n v="2016"/>
    <n v="7"/>
    <s v="2016-7"/>
    <d v="2023-07-16T00:00:00"/>
    <s v="FY17"/>
    <n v="1197"/>
  </r>
  <r>
    <n v="215008"/>
    <s v="order_refunded"/>
    <x v="14"/>
    <s v="sst_Blanco-Regular fit-Large"/>
    <n v="1950"/>
    <n v="1"/>
    <n v="1950"/>
    <n v="100150124"/>
    <x v="6"/>
    <s v="\N"/>
    <n v="0"/>
    <s v="cod"/>
    <d v="2016-07-15T00:00:00"/>
    <s v="Valid"/>
    <n v="1950"/>
    <n v="2016"/>
    <n v="7"/>
    <s v="2016-7"/>
    <d v="2023-07-16T00:00:00"/>
    <s v="FY17"/>
    <n v="1198"/>
  </r>
  <r>
    <n v="215010"/>
    <s v="canceled"/>
    <x v="14"/>
    <s v="Huawei_Huawei B2 Talk Band"/>
    <n v="10740"/>
    <n v="1"/>
    <n v="10740"/>
    <n v="100150125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5011"/>
    <s v="canceled"/>
    <x v="14"/>
    <s v="Huawei_Huawei B2 Talk Band"/>
    <n v="10740"/>
    <n v="1"/>
    <n v="10740"/>
    <n v="100150126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5012"/>
    <s v="canceled"/>
    <x v="14"/>
    <s v="Huawei_Huawei B2 Talk Band"/>
    <n v="10740"/>
    <n v="1"/>
    <n v="10740"/>
    <n v="100150127"/>
    <x v="3"/>
    <s v="\N"/>
    <n v="0"/>
    <s v="mygateway"/>
    <d v="2016-07-15T00:00:00"/>
    <s v="Gross"/>
    <n v="10740"/>
    <n v="2016"/>
    <n v="7"/>
    <s v="2016-7"/>
    <d v="2023-07-16T00:00:00"/>
    <s v="FY17"/>
    <n v="1195"/>
  </r>
  <r>
    <n v="215013"/>
    <s v="complete"/>
    <x v="14"/>
    <s v="Huawei_Huawei B2 Talk Band"/>
    <n v="10740"/>
    <n v="1"/>
    <n v="10740"/>
    <n v="100150128"/>
    <x v="3"/>
    <s v="\N"/>
    <n v="0"/>
    <s v="cod"/>
    <d v="2016-07-15T00:00:00"/>
    <s v="Net"/>
    <n v="10740"/>
    <n v="2016"/>
    <n v="7"/>
    <s v="2016-7"/>
    <d v="2023-07-16T00:00:00"/>
    <s v="FY17"/>
    <n v="1195"/>
  </r>
  <r>
    <n v="215014"/>
    <s v="canceled"/>
    <x v="14"/>
    <s v="Al Muhafiz Sohan Halwa Walnut"/>
    <n v="510"/>
    <n v="1"/>
    <n v="510"/>
    <n v="100150129"/>
    <x v="2"/>
    <s v="R-PEW-41424"/>
    <n v="0"/>
    <s v="mcblite"/>
    <d v="2016-07-15T00:00:00"/>
    <s v="Gross"/>
    <n v="510"/>
    <n v="2016"/>
    <n v="7"/>
    <s v="2016-7"/>
    <d v="2023-07-16T00:00:00"/>
    <s v="FY17"/>
    <n v="42"/>
  </r>
  <r>
    <n v="215015"/>
    <s v="complete"/>
    <x v="14"/>
    <s v="kcc_krone deal"/>
    <n v="360"/>
    <n v="1"/>
    <n v="360"/>
    <n v="100150130"/>
    <x v="1"/>
    <s v="C-RWP-31924"/>
    <n v="0"/>
    <s v="cod"/>
    <d v="2016-07-15T00:00:00"/>
    <s v="Net"/>
    <n v="360"/>
    <n v="2016"/>
    <n v="7"/>
    <s v="2016-7"/>
    <d v="2023-07-16T00:00:00"/>
    <s v="FY17"/>
    <n v="33"/>
  </r>
  <r>
    <n v="215016"/>
    <s v="complete"/>
    <x v="14"/>
    <s v="Infinix_Hot 3 Pro X553 "/>
    <n v="15200"/>
    <n v="1"/>
    <n v="15200"/>
    <n v="100150131"/>
    <x v="3"/>
    <s v="\N"/>
    <n v="0"/>
    <s v="cod"/>
    <d v="2016-07-15T00:00:00"/>
    <s v="Net"/>
    <n v="15200"/>
    <n v="2016"/>
    <n v="7"/>
    <s v="2016-7"/>
    <d v="2023-07-16T00:00:00"/>
    <s v="FY17"/>
    <n v="36"/>
  </r>
  <r>
    <n v="215017"/>
    <s v="order_refunded"/>
    <x v="14"/>
    <s v="kcc_Buy 2 Frey Air Freshener &amp; Get 1 Kasual Body Spray Free"/>
    <n v="240"/>
    <n v="1"/>
    <n v="240"/>
    <n v="100150132"/>
    <x v="1"/>
    <s v="R-PEW-41424"/>
    <n v="0"/>
    <s v="cod"/>
    <d v="2016-07-15T00:00:00"/>
    <s v="Valid"/>
    <n v="240"/>
    <n v="2016"/>
    <n v="7"/>
    <s v="2016-7"/>
    <d v="2023-07-16T00:00:00"/>
    <s v="FY17"/>
    <n v="42"/>
  </r>
  <r>
    <n v="215018"/>
    <s v="complete"/>
    <x v="14"/>
    <s v="kcc_krone deal"/>
    <n v="360"/>
    <n v="1"/>
    <n v="360"/>
    <n v="100150133"/>
    <x v="1"/>
    <s v="C-RWP-31924"/>
    <n v="0"/>
    <s v="cod"/>
    <d v="2016-07-15T00:00:00"/>
    <s v="Net"/>
    <n v="360"/>
    <n v="2016"/>
    <n v="7"/>
    <s v="2016-7"/>
    <d v="2023-07-16T00:00:00"/>
    <s v="FY17"/>
    <n v="33"/>
  </r>
  <r>
    <n v="215019"/>
    <s v="complete"/>
    <x v="14"/>
    <s v="kcc_krone deal"/>
    <n v="360"/>
    <n v="1"/>
    <n v="360"/>
    <n v="100150134"/>
    <x v="1"/>
    <s v="C-RWP-31924"/>
    <n v="0"/>
    <s v="cod"/>
    <d v="2016-07-15T00:00:00"/>
    <s v="Net"/>
    <n v="360"/>
    <n v="2016"/>
    <n v="7"/>
    <s v="2016-7"/>
    <d v="2023-07-16T00:00:00"/>
    <s v="FY17"/>
    <n v="33"/>
  </r>
  <r>
    <n v="215020"/>
    <s v="complete"/>
    <x v="14"/>
    <s v="Karak_Honey 1 Kg"/>
    <n v="1275"/>
    <n v="1"/>
    <n v="1275"/>
    <n v="100150135"/>
    <x v="12"/>
    <s v="R-FSD-52352"/>
    <n v="0"/>
    <s v="cod"/>
    <d v="2016-07-15T00:00:00"/>
    <s v="Net"/>
    <n v="1275"/>
    <n v="2016"/>
    <n v="7"/>
    <s v="2016-7"/>
    <d v="2023-07-16T00:00:00"/>
    <s v="FY17"/>
    <n v="4"/>
  </r>
  <r>
    <n v="215021"/>
    <s v="complete"/>
    <x v="14"/>
    <s v="kcc_krone deal"/>
    <n v="360"/>
    <n v="1"/>
    <n v="360"/>
    <n v="100150136"/>
    <x v="1"/>
    <s v="C-RWP-31924"/>
    <n v="0"/>
    <s v="cod"/>
    <d v="2016-07-15T00:00:00"/>
    <s v="Net"/>
    <n v="360"/>
    <n v="2016"/>
    <n v="7"/>
    <s v="2016-7"/>
    <d v="2023-07-16T00:00:00"/>
    <s v="FY17"/>
    <n v="33"/>
  </r>
  <r>
    <n v="215022"/>
    <s v="order_refunded"/>
    <x v="14"/>
    <s v="bata_leena-5615458-39-6"/>
    <n v="399"/>
    <n v="1"/>
    <n v="399"/>
    <n v="100150137"/>
    <x v="0"/>
    <s v="\N"/>
    <n v="0"/>
    <s v="cod"/>
    <d v="2016-07-15T00:00:00"/>
    <s v="Valid"/>
    <n v="399"/>
    <n v="2016"/>
    <n v="7"/>
    <s v="2016-7"/>
    <d v="2023-07-16T00:00:00"/>
    <s v="FY17"/>
    <n v="364"/>
  </r>
  <r>
    <n v="215024"/>
    <s v="complete"/>
    <x v="14"/>
    <s v="Mochi_MB-808-BB-34"/>
    <n v="840"/>
    <n v="1"/>
    <n v="840"/>
    <n v="100150138"/>
    <x v="6"/>
    <n v="104245"/>
    <n v="0"/>
    <s v="cod"/>
    <d v="2016-07-15T00:00:00"/>
    <s v="Net"/>
    <n v="840"/>
    <n v="2016"/>
    <n v="7"/>
    <s v="2016-7"/>
    <d v="2023-07-16T00:00:00"/>
    <s v="FY17"/>
    <n v="1199"/>
  </r>
  <r>
    <n v="215026"/>
    <s v="complete"/>
    <x v="14"/>
    <s v="closecomfort_PC8"/>
    <n v="29000"/>
    <n v="1"/>
    <n v="29000"/>
    <n v="100150139"/>
    <x v="4"/>
    <s v="\N"/>
    <n v="0"/>
    <s v="cod"/>
    <d v="2016-07-15T00:00:00"/>
    <s v="Net"/>
    <n v="29000"/>
    <n v="2016"/>
    <n v="7"/>
    <s v="2016-7"/>
    <d v="2023-07-16T00:00:00"/>
    <s v="FY17"/>
    <n v="1200"/>
  </r>
  <r>
    <n v="215027"/>
    <s v="canceled"/>
    <x v="14"/>
    <s v="mau_116553"/>
    <n v="730"/>
    <n v="1"/>
    <n v="730"/>
    <n v="100150140"/>
    <x v="1"/>
    <s v="\N"/>
    <n v="0"/>
    <s v="cod"/>
    <d v="2016-07-15T00:00:00"/>
    <s v="Gross"/>
    <n v="730"/>
    <n v="2016"/>
    <n v="7"/>
    <s v="2016-7"/>
    <d v="2023-07-16T00:00:00"/>
    <s v="FY17"/>
    <n v="1201"/>
  </r>
  <r>
    <n v="215028"/>
    <s v="complete"/>
    <x v="14"/>
    <s v="vitamin_Vita White"/>
    <n v="1200"/>
    <n v="1"/>
    <n v="1200"/>
    <n v="100150141"/>
    <x v="13"/>
    <s v="\N"/>
    <n v="0"/>
    <s v="cod"/>
    <d v="2016-07-15T00:00:00"/>
    <s v="Net"/>
    <n v="1200"/>
    <n v="2016"/>
    <n v="7"/>
    <s v="2016-7"/>
    <d v="2023-07-16T00:00:00"/>
    <s v="FY17"/>
    <n v="1202"/>
  </r>
  <r>
    <n v="215030"/>
    <s v="complete"/>
    <x v="14"/>
    <s v="ajmery_GRA-3-AJ-M"/>
    <n v="999"/>
    <n v="1"/>
    <n v="999"/>
    <n v="100150143"/>
    <x v="6"/>
    <s v="C-KHC-101486"/>
    <n v="0"/>
    <s v="cod"/>
    <d v="2016-07-15T00:00:00"/>
    <s v="Net"/>
    <n v="999"/>
    <n v="2016"/>
    <n v="7"/>
    <s v="2016-7"/>
    <d v="2023-07-16T00:00:00"/>
    <s v="FY17"/>
    <n v="114"/>
  </r>
  <r>
    <n v="215029"/>
    <s v="canceled"/>
    <x v="14"/>
    <s v="vitamin_Royal Jelly 500"/>
    <n v="800"/>
    <n v="2"/>
    <n v="1600"/>
    <n v="100150142"/>
    <x v="13"/>
    <s v="\N"/>
    <n v="0"/>
    <s v="cod"/>
    <d v="2016-07-15T00:00:00"/>
    <s v="Gross"/>
    <n v="1600"/>
    <n v="2016"/>
    <n v="7"/>
    <s v="2016-7"/>
    <d v="2023-07-16T00:00:00"/>
    <s v="FY17"/>
    <n v="1203"/>
  </r>
  <r>
    <n v="215032"/>
    <s v="complete"/>
    <x v="14"/>
    <s v="kcc_Bakheer Pocket Perfume"/>
    <n v="120"/>
    <n v="1"/>
    <n v="240"/>
    <n v="100150144"/>
    <x v="1"/>
    <s v="C-KHC-100070"/>
    <n v="0"/>
    <s v="cod"/>
    <d v="2016-07-15T00:00:00"/>
    <s v="Net"/>
    <n v="120"/>
    <n v="2016"/>
    <n v="7"/>
    <s v="2016-7"/>
    <d v="2023-07-16T00:00:00"/>
    <s v="FY17"/>
    <n v="114"/>
  </r>
  <r>
    <n v="215033"/>
    <s v="complete"/>
    <x v="14"/>
    <s v="kcc_Cool Pocket Perfume"/>
    <n v="120"/>
    <n v="1"/>
    <n v="240"/>
    <n v="100150144"/>
    <x v="1"/>
    <s v="C-KHC-100070"/>
    <n v="0"/>
    <s v="cod"/>
    <d v="2016-07-15T00:00:00"/>
    <s v="Net"/>
    <n v="120"/>
    <n v="2016"/>
    <n v="7"/>
    <s v="2016-7"/>
    <d v="2023-07-16T00:00:00"/>
    <s v="FY17"/>
    <n v="114"/>
  </r>
  <r>
    <n v="215034"/>
    <s v="complete"/>
    <x v="14"/>
    <s v="UK_Gift Box Pistachio Delight 500 Gms"/>
    <n v="370"/>
    <n v="1"/>
    <n v="370"/>
    <n v="100150145"/>
    <x v="2"/>
    <s v="C-KHC-42631"/>
    <n v="0"/>
    <s v="cod"/>
    <d v="2016-07-15T00:00:00"/>
    <s v="Net"/>
    <n v="370"/>
    <n v="2016"/>
    <n v="7"/>
    <s v="2016-7"/>
    <d v="2023-07-16T00:00:00"/>
    <s v="FY17"/>
    <n v="114"/>
  </r>
  <r>
    <n v="215035"/>
    <s v="complete"/>
    <x v="14"/>
    <s v="jackpot_JP-7999"/>
    <n v="1230"/>
    <n v="1"/>
    <n v="1230"/>
    <n v="100150146"/>
    <x v="4"/>
    <s v="\N"/>
    <n v="0"/>
    <s v="cod"/>
    <d v="2016-07-15T00:00:00"/>
    <s v="Net"/>
    <n v="1230"/>
    <n v="2016"/>
    <n v="7"/>
    <s v="2016-7"/>
    <d v="2023-07-16T00:00:00"/>
    <s v="FY17"/>
    <n v="36"/>
  </r>
  <r>
    <n v="215036"/>
    <s v="complete"/>
    <x v="14"/>
    <s v="UK_Soan Papdi 500 Gms"/>
    <n v="280"/>
    <n v="1"/>
    <n v="280"/>
    <n v="100150147"/>
    <x v="2"/>
    <s v="R6596"/>
    <n v="0"/>
    <s v="cod"/>
    <d v="2016-07-15T00:00:00"/>
    <s v="Net"/>
    <n v="280"/>
    <n v="2016"/>
    <n v="7"/>
    <s v="2016-7"/>
    <d v="2023-07-16T00:00:00"/>
    <s v="FY17"/>
    <n v="123"/>
  </r>
  <r>
    <n v="215037"/>
    <s v="complete"/>
    <x v="14"/>
    <s v="osaka_24W SPIRAL"/>
    <n v="151"/>
    <n v="1"/>
    <n v="0"/>
    <n v="100150148"/>
    <x v="4"/>
    <s v="\N"/>
    <n v="0"/>
    <s v="customercredit"/>
    <d v="2016-07-15T00:00:00"/>
    <s v="Net"/>
    <n v="151"/>
    <n v="2016"/>
    <n v="7"/>
    <s v="2016-7"/>
    <d v="2023-07-16T00:00:00"/>
    <s v="FY17"/>
    <n v="1204"/>
  </r>
  <r>
    <n v="215038"/>
    <s v="complete"/>
    <x v="14"/>
    <s v="bata_comfit-8614096-43-9"/>
    <n v="599"/>
    <n v="1"/>
    <n v="599"/>
    <n v="100150149"/>
    <x v="6"/>
    <s v="\N"/>
    <n v="0"/>
    <s v="cod"/>
    <d v="2016-07-15T00:00:00"/>
    <s v="Net"/>
    <n v="599"/>
    <n v="2016"/>
    <n v="7"/>
    <s v="2016-7"/>
    <d v="2023-07-16T00:00:00"/>
    <s v="FY17"/>
    <n v="36"/>
  </r>
  <r>
    <n v="215040"/>
    <s v="complete"/>
    <x v="14"/>
    <s v="HR_Pani Puri 360g"/>
    <n v="350"/>
    <n v="1"/>
    <n v="350"/>
    <n v="100150150"/>
    <x v="2"/>
    <n v="104245"/>
    <n v="0"/>
    <s v="cod"/>
    <d v="2016-07-15T00:00:00"/>
    <s v="Net"/>
    <n v="350"/>
    <n v="2016"/>
    <n v="7"/>
    <s v="2016-7"/>
    <d v="2023-07-16T00:00:00"/>
    <s v="FY17"/>
    <n v="1199"/>
  </r>
  <r>
    <n v="215041"/>
    <s v="complete"/>
    <x v="14"/>
    <s v="mau_117436"/>
    <n v="420"/>
    <n v="1"/>
    <n v="420"/>
    <n v="100150151"/>
    <x v="1"/>
    <s v="\N"/>
    <n v="0"/>
    <s v="cod"/>
    <d v="2016-07-15T00:00:00"/>
    <s v="Net"/>
    <n v="420"/>
    <n v="2016"/>
    <n v="7"/>
    <s v="2016-7"/>
    <d v="2023-07-16T00:00:00"/>
    <s v="FY17"/>
    <n v="1201"/>
  </r>
  <r>
    <n v="215042"/>
    <s v="complete"/>
    <x v="14"/>
    <s v="ISN's 100% Whey Protein - Pack of 2"/>
    <n v="4500"/>
    <n v="1"/>
    <n v="4500"/>
    <n v="100150152"/>
    <x v="13"/>
    <s v="R6596"/>
    <n v="0"/>
    <s v="cod"/>
    <d v="2016-07-15T00:00:00"/>
    <s v="Net"/>
    <n v="4500"/>
    <n v="2016"/>
    <n v="7"/>
    <s v="2016-7"/>
    <d v="2023-07-16T00:00:00"/>
    <s v="FY17"/>
    <n v="123"/>
  </r>
  <r>
    <n v="215043"/>
    <s v="complete"/>
    <x v="14"/>
    <s v="RS_Nan Khatai"/>
    <n v="210"/>
    <n v="1"/>
    <n v="530"/>
    <n v="100150153"/>
    <x v="2"/>
    <s v="R-PEW-41424"/>
    <n v="0"/>
    <s v="cashatdoorstep"/>
    <d v="2016-07-15T00:00:00"/>
    <s v="Net"/>
    <n v="210"/>
    <n v="2016"/>
    <n v="7"/>
    <s v="2016-7"/>
    <d v="2023-07-16T00:00:00"/>
    <s v="FY17"/>
    <n v="42"/>
  </r>
  <r>
    <n v="215044"/>
    <s v="complete"/>
    <x v="14"/>
    <s v="RS_Sohan Halwa Tin"/>
    <n v="320"/>
    <n v="1"/>
    <n v="530"/>
    <n v="100150153"/>
    <x v="2"/>
    <s v="R-PEW-41424"/>
    <n v="0"/>
    <s v="cashatdoorstep"/>
    <d v="2016-07-15T00:00:00"/>
    <s v="Net"/>
    <n v="320"/>
    <n v="2016"/>
    <n v="7"/>
    <s v="2016-7"/>
    <d v="2023-07-16T00:00:00"/>
    <s v="FY17"/>
    <n v="42"/>
  </r>
  <r>
    <n v="215045"/>
    <s v="complete"/>
    <x v="14"/>
    <s v="UK_Nan Khatai Original 360 Gms"/>
    <n v="200"/>
    <n v="1"/>
    <n v="520"/>
    <n v="100150154"/>
    <x v="2"/>
    <s v="R-PEW-41424"/>
    <n v="0"/>
    <s v="cashatdoorstep"/>
    <d v="2016-07-15T00:00:00"/>
    <s v="Net"/>
    <n v="200"/>
    <n v="2016"/>
    <n v="7"/>
    <s v="2016-7"/>
    <d v="2023-07-16T00:00:00"/>
    <s v="FY17"/>
    <n v="42"/>
  </r>
  <r>
    <n v="215046"/>
    <s v="complete"/>
    <x v="14"/>
    <s v="RS_Sohan Halwa Tin"/>
    <n v="320"/>
    <n v="1"/>
    <n v="520"/>
    <n v="100150154"/>
    <x v="2"/>
    <s v="R-PEW-41424"/>
    <n v="0"/>
    <s v="cashatdoorstep"/>
    <d v="2016-07-15T00:00:00"/>
    <s v="Net"/>
    <n v="320"/>
    <n v="2016"/>
    <n v="7"/>
    <s v="2016-7"/>
    <d v="2023-07-16T00:00:00"/>
    <s v="FY17"/>
    <n v="42"/>
  </r>
  <r>
    <n v="215047"/>
    <s v="complete"/>
    <x v="14"/>
    <s v="Al Muhafiz Sohan Halwa Walnut"/>
    <n v="510"/>
    <n v="1"/>
    <n v="510"/>
    <n v="100150155"/>
    <x v="2"/>
    <s v="R-PEW-101268"/>
    <n v="0"/>
    <s v="cod"/>
    <d v="2016-07-15T00:00:00"/>
    <s v="Net"/>
    <n v="510"/>
    <n v="2016"/>
    <n v="7"/>
    <s v="2016-7"/>
    <d v="2023-07-16T00:00:00"/>
    <s v="FY17"/>
    <n v="292"/>
  </r>
  <r>
    <n v="215048"/>
    <s v="order_refunded"/>
    <x v="14"/>
    <s v="sst_MUSICAL-Regular fit-Large"/>
    <n v="1950"/>
    <n v="1"/>
    <n v="1950"/>
    <n v="100150156"/>
    <x v="6"/>
    <n v="104245"/>
    <n v="0"/>
    <s v="cod"/>
    <d v="2016-07-15T00:00:00"/>
    <s v="Valid"/>
    <n v="1950"/>
    <n v="2016"/>
    <n v="7"/>
    <s v="2016-7"/>
    <d v="2023-07-16T00:00:00"/>
    <s v="FY17"/>
    <n v="1199"/>
  </r>
  <r>
    <n v="215050"/>
    <s v="complete"/>
    <x v="14"/>
    <s v="kcc_glamour deal"/>
    <n v="320"/>
    <n v="1"/>
    <n v="320"/>
    <n v="100150157"/>
    <x v="1"/>
    <s v="R-Guj-51944"/>
    <n v="0"/>
    <s v="cod"/>
    <d v="2016-07-15T00:00:00"/>
    <s v="Net"/>
    <n v="320"/>
    <n v="2016"/>
    <n v="7"/>
    <s v="2016-7"/>
    <d v="2023-07-16T00:00:00"/>
    <s v="FY17"/>
    <n v="806"/>
  </r>
  <r>
    <n v="215051"/>
    <s v="complete"/>
    <x v="14"/>
    <s v="kcc_krone deal"/>
    <n v="360"/>
    <n v="1"/>
    <n v="360"/>
    <n v="100150158"/>
    <x v="1"/>
    <s v="C-KHC-45574"/>
    <n v="0"/>
    <s v="cod"/>
    <d v="2016-07-15T00:00:00"/>
    <s v="Net"/>
    <n v="360"/>
    <n v="2016"/>
    <n v="7"/>
    <s v="2016-7"/>
    <d v="2023-07-16T00:00:00"/>
    <s v="FY17"/>
    <n v="114"/>
  </r>
  <r>
    <n v="215052"/>
    <s v="complete"/>
    <x v="14"/>
    <s v="CK_330-Lady Pyjama-Medium"/>
    <n v="317"/>
    <n v="1"/>
    <n v="317"/>
    <n v="100150159"/>
    <x v="0"/>
    <s v="\N"/>
    <n v="0"/>
    <s v="cod"/>
    <d v="2016-07-15T00:00:00"/>
    <s v="Net"/>
    <n v="317"/>
    <n v="2016"/>
    <n v="7"/>
    <s v="2016-7"/>
    <d v="2023-07-16T00:00:00"/>
    <s v="FY17"/>
    <n v="1205"/>
  </r>
  <r>
    <n v="215054"/>
    <s v="complete"/>
    <x v="14"/>
    <s v="alkhair_Ajwa Dates 250gm-1"/>
    <n v="700"/>
    <n v="1"/>
    <n v="700"/>
    <n v="100150160"/>
    <x v="2"/>
    <s v="\N"/>
    <n v="0"/>
    <s v="cod"/>
    <d v="2016-07-15T00:00:00"/>
    <s v="Net"/>
    <n v="700"/>
    <n v="2016"/>
    <n v="7"/>
    <s v="2016-7"/>
    <d v="2023-07-16T00:00:00"/>
    <s v="FY17"/>
    <n v="1206"/>
  </r>
  <r>
    <n v="215055"/>
    <s v="complete"/>
    <x v="14"/>
    <s v="kcc_krone deal"/>
    <n v="360"/>
    <n v="1"/>
    <n v="360"/>
    <n v="100150161"/>
    <x v="1"/>
    <s v="R-Guj-51944"/>
    <n v="0"/>
    <s v="cod"/>
    <d v="2016-07-15T00:00:00"/>
    <s v="Net"/>
    <n v="360"/>
    <n v="2016"/>
    <n v="7"/>
    <s v="2016-7"/>
    <d v="2023-07-16T00:00:00"/>
    <s v="FY17"/>
    <n v="806"/>
  </r>
  <r>
    <n v="215056"/>
    <s v="canceled"/>
    <x v="14"/>
    <s v="Dany_Powerbank Pb- 42 "/>
    <n v="700"/>
    <n v="1"/>
    <n v="700"/>
    <n v="100150162"/>
    <x v="3"/>
    <s v="\N"/>
    <n v="0"/>
    <s v="internetbanking"/>
    <d v="2016-07-15T00:00:00"/>
    <s v="Gross"/>
    <n v="700"/>
    <n v="2016"/>
    <n v="7"/>
    <s v="2016-7"/>
    <d v="2023-07-16T00:00:00"/>
    <s v="FY17"/>
    <n v="72"/>
  </r>
  <r>
    <n v="215057"/>
    <s v="canceled"/>
    <x v="14"/>
    <s v="Apple iPhone 6 Plus (128GB) Space Grey"/>
    <n v="108999"/>
    <n v="3"/>
    <n v="326997"/>
    <n v="100150163"/>
    <x v="3"/>
    <s v="\N"/>
    <n v="0"/>
    <s v="mygateway"/>
    <d v="2016-07-15T00:00:00"/>
    <s v="Gross"/>
    <n v="326997"/>
    <n v="2016"/>
    <n v="7"/>
    <s v="2016-7"/>
    <d v="2023-07-16T00:00:00"/>
    <s v="FY17"/>
    <n v="1207"/>
  </r>
  <r>
    <n v="215058"/>
    <s v="complete"/>
    <x v="14"/>
    <s v="Audionic_B-880"/>
    <n v="1375"/>
    <n v="1"/>
    <n v="1375"/>
    <n v="100150164"/>
    <x v="11"/>
    <s v="\N"/>
    <n v="0"/>
    <s v="cod"/>
    <d v="2016-07-15T00:00:00"/>
    <s v="Net"/>
    <n v="1375"/>
    <n v="2016"/>
    <n v="7"/>
    <s v="2016-7"/>
    <d v="2023-07-16T00:00:00"/>
    <s v="FY17"/>
    <n v="1208"/>
  </r>
  <r>
    <n v="215059"/>
    <s v="canceled"/>
    <x v="14"/>
    <s v="Getiit_Joy"/>
    <n v="3750"/>
    <n v="2"/>
    <n v="7500"/>
    <n v="100150165"/>
    <x v="6"/>
    <s v="\N"/>
    <n v="0"/>
    <s v="cod"/>
    <d v="2016-07-15T00:00:00"/>
    <s v="Gross"/>
    <n v="7500"/>
    <n v="2016"/>
    <n v="7"/>
    <s v="2016-7"/>
    <d v="2023-07-16T00:00:00"/>
    <s v="FY17"/>
    <n v="1209"/>
  </r>
  <r>
    <n v="215060"/>
    <s v="complete"/>
    <x v="14"/>
    <s v="Dany_Powerbank Pb- 42 "/>
    <n v="700"/>
    <n v="1"/>
    <n v="700"/>
    <n v="100150166"/>
    <x v="3"/>
    <s v="\N"/>
    <n v="0"/>
    <s v="cod"/>
    <d v="2016-07-15T00:00:00"/>
    <s v="Net"/>
    <n v="700"/>
    <n v="2016"/>
    <n v="7"/>
    <s v="2016-7"/>
    <d v="2023-07-16T00:00:00"/>
    <s v="FY17"/>
    <n v="72"/>
  </r>
  <r>
    <n v="215061"/>
    <s v="canceled"/>
    <x v="14"/>
    <s v="Ifsha_CU-0049"/>
    <n v="399"/>
    <n v="1"/>
    <n v="399"/>
    <n v="100150167"/>
    <x v="6"/>
    <s v="R-PEW-41424"/>
    <n v="0"/>
    <s v="mcblite"/>
    <d v="2016-07-15T00:00:00"/>
    <s v="Gross"/>
    <n v="399"/>
    <n v="2016"/>
    <n v="7"/>
    <s v="2016-7"/>
    <d v="2023-07-16T00:00:00"/>
    <s v="FY17"/>
    <n v="42"/>
  </r>
  <r>
    <n v="215062"/>
    <s v="complete"/>
    <x v="14"/>
    <s v="kcc_krone deal"/>
    <n v="360"/>
    <n v="1"/>
    <n v="360"/>
    <n v="100150168"/>
    <x v="1"/>
    <s v="C-LHC-40935"/>
    <n v="0"/>
    <s v="cod"/>
    <d v="2016-07-15T00:00:00"/>
    <s v="Net"/>
    <n v="360"/>
    <n v="2016"/>
    <n v="7"/>
    <s v="2016-7"/>
    <d v="2023-07-16T00:00:00"/>
    <s v="FY17"/>
    <n v="163"/>
  </r>
  <r>
    <n v="215063"/>
    <s v="complete"/>
    <x v="14"/>
    <s v="Emo_HST-28676-XL"/>
    <n v="199"/>
    <n v="2"/>
    <n v="398"/>
    <n v="100150169"/>
    <x v="6"/>
    <s v="R-Guj-51944"/>
    <n v="0"/>
    <s v="cod"/>
    <d v="2016-07-15T00:00:00"/>
    <s v="Net"/>
    <n v="398"/>
    <n v="2016"/>
    <n v="7"/>
    <s v="2016-7"/>
    <d v="2023-07-16T00:00:00"/>
    <s v="FY17"/>
    <n v="806"/>
  </r>
  <r>
    <n v="215073"/>
    <s v="complete"/>
    <x v="14"/>
    <s v="Hawks_A3-Brown_43"/>
    <n v="2040"/>
    <n v="1"/>
    <n v="2040"/>
    <n v="100150170"/>
    <x v="6"/>
    <s v="\N"/>
    <n v="0"/>
    <s v="cod"/>
    <d v="2016-07-15T00:00:00"/>
    <s v="Net"/>
    <n v="2040"/>
    <n v="2016"/>
    <n v="7"/>
    <s v="2016-7"/>
    <d v="2023-07-16T00:00:00"/>
    <s v="FY17"/>
    <n v="1050"/>
  </r>
  <r>
    <n v="215079"/>
    <s v="order_refunded"/>
    <x v="14"/>
    <s v="kcc_Buy 2 Frey Air Freshener &amp; Get 1 Kasual Body Spray Free"/>
    <n v="240"/>
    <n v="1"/>
    <n v="240"/>
    <n v="100150171"/>
    <x v="1"/>
    <s v="C-LHC-43141"/>
    <n v="0"/>
    <s v="cod"/>
    <d v="2016-07-15T00:00:00"/>
    <s v="Valid"/>
    <n v="240"/>
    <n v="2016"/>
    <n v="7"/>
    <s v="2016-7"/>
    <d v="2023-07-16T00:00:00"/>
    <s v="FY17"/>
    <n v="163"/>
  </r>
  <r>
    <n v="215092"/>
    <s v="complete"/>
    <x v="14"/>
    <s v="kcc_Buy 2 Frey Air Freshener &amp; Get 1 Kasual Body Spray Free"/>
    <n v="240"/>
    <n v="1"/>
    <n v="240"/>
    <n v="100150172"/>
    <x v="1"/>
    <s v="C-LHC-101861"/>
    <n v="0"/>
    <s v="cod"/>
    <d v="2016-07-15T00:00:00"/>
    <s v="Net"/>
    <n v="240"/>
    <n v="2016"/>
    <n v="7"/>
    <s v="2016-7"/>
    <d v="2023-07-16T00:00:00"/>
    <s v="FY17"/>
    <n v="163"/>
  </r>
  <r>
    <n v="215093"/>
    <s v="complete"/>
    <x v="14"/>
    <s v="bata_comfit-8614096-41-7"/>
    <n v="599"/>
    <n v="1"/>
    <n v="599"/>
    <n v="100150173"/>
    <x v="6"/>
    <s v="C-KHIW-102793"/>
    <n v="0"/>
    <s v="cod"/>
    <d v="2016-07-15T00:00:00"/>
    <s v="Net"/>
    <n v="599"/>
    <n v="2016"/>
    <n v="7"/>
    <s v="2016-7"/>
    <d v="2023-07-16T00:00:00"/>
    <s v="FY17"/>
    <n v="820"/>
  </r>
  <r>
    <n v="215095"/>
    <s v="complete"/>
    <x v="14"/>
    <s v="kcc_Buy 2 Frey Air Freshener &amp; Get 1 Kasual Body Spray Free"/>
    <n v="240"/>
    <n v="1"/>
    <n v="240"/>
    <n v="100150174"/>
    <x v="1"/>
    <s v="C-LHC-42544"/>
    <n v="0"/>
    <s v="cod"/>
    <d v="2016-07-15T00:00:00"/>
    <s v="Net"/>
    <n v="240"/>
    <n v="2016"/>
    <n v="7"/>
    <s v="2016-7"/>
    <d v="2023-07-16T00:00:00"/>
    <s v="FY17"/>
    <n v="163"/>
  </r>
  <r>
    <n v="215096"/>
    <s v="order_refunded"/>
    <x v="14"/>
    <s v="bata_6616942-38-5"/>
    <n v="399"/>
    <n v="1"/>
    <n v="399"/>
    <n v="100150175"/>
    <x v="0"/>
    <s v="C-KHIW-102793"/>
    <n v="0"/>
    <s v="cod"/>
    <d v="2016-07-15T00:00:00"/>
    <s v="Valid"/>
    <n v="399"/>
    <n v="2016"/>
    <n v="7"/>
    <s v="2016-7"/>
    <d v="2023-07-16T00:00:00"/>
    <s v="FY17"/>
    <n v="820"/>
  </r>
  <r>
    <n v="215099"/>
    <s v="complete"/>
    <x v="14"/>
    <s v="kcc_Buy 2 Frey Air Freshener &amp; Get 1 Kasual Body Spray Free"/>
    <n v="240"/>
    <n v="1"/>
    <n v="240"/>
    <n v="100150177"/>
    <x v="1"/>
    <s v="C-KHIW-30222"/>
    <n v="0"/>
    <s v="cod"/>
    <d v="2016-07-15T00:00:00"/>
    <s v="Net"/>
    <n v="240"/>
    <n v="2016"/>
    <n v="7"/>
    <s v="2016-7"/>
    <d v="2023-07-16T00:00:00"/>
    <s v="FY17"/>
    <n v="820"/>
  </r>
  <r>
    <n v="215098"/>
    <s v="complete"/>
    <x v="14"/>
    <s v="kcc_Buy 2 Frey Air Freshener &amp; Get 1 Kasual Body Spray Free"/>
    <n v="240"/>
    <n v="1"/>
    <n v="240"/>
    <n v="100150176"/>
    <x v="1"/>
    <s v="C-LHC-104538"/>
    <n v="0"/>
    <s v="cod"/>
    <d v="2016-07-15T00:00:00"/>
    <s v="Net"/>
    <n v="240"/>
    <n v="2016"/>
    <n v="7"/>
    <s v="2016-7"/>
    <d v="2023-07-16T00:00:00"/>
    <s v="FY17"/>
    <n v="163"/>
  </r>
  <r>
    <n v="215100"/>
    <s v="complete"/>
    <x v="14"/>
    <s v="kcc_Buy 2 Frey Air Freshener &amp; Get 1 Kasual Body Spray Free"/>
    <n v="240"/>
    <n v="1"/>
    <n v="240"/>
    <n v="100150178"/>
    <x v="1"/>
    <s v="C-LHC-47423"/>
    <n v="0"/>
    <s v="cod"/>
    <d v="2016-07-15T00:00:00"/>
    <s v="Net"/>
    <n v="240"/>
    <n v="2016"/>
    <n v="7"/>
    <s v="2016-7"/>
    <d v="2023-07-16T00:00:00"/>
    <s v="FY17"/>
    <n v="163"/>
  </r>
  <r>
    <n v="215102"/>
    <s v="order_refunded"/>
    <x v="14"/>
    <s v="kcc_krone deal"/>
    <n v="360"/>
    <n v="1"/>
    <n v="360"/>
    <n v="100150180"/>
    <x v="1"/>
    <s v="R-UET-50615"/>
    <n v="0"/>
    <s v="cod"/>
    <d v="2016-07-15T00:00:00"/>
    <s v="Valid"/>
    <n v="360"/>
    <n v="2016"/>
    <n v="7"/>
    <s v="2016-7"/>
    <d v="2023-07-16T00:00:00"/>
    <s v="FY17"/>
    <n v="800"/>
  </r>
  <r>
    <n v="215101"/>
    <s v="complete"/>
    <x v="14"/>
    <s v="RUB_Dingling_RF-608"/>
    <n v="1050"/>
    <n v="1"/>
    <n v="1050"/>
    <n v="100150179"/>
    <x v="1"/>
    <s v="C-MUX-51335"/>
    <n v="0"/>
    <s v="cod"/>
    <d v="2016-07-15T00:00:00"/>
    <s v="Net"/>
    <n v="1050"/>
    <n v="2016"/>
    <n v="7"/>
    <s v="2016-7"/>
    <d v="2023-07-16T00:00:00"/>
    <s v="FY17"/>
    <n v="767"/>
  </r>
  <r>
    <n v="215103"/>
    <s v="complete"/>
    <x v="14"/>
    <s v="kcc_krone deal"/>
    <n v="360"/>
    <n v="1"/>
    <n v="360"/>
    <n v="100150181"/>
    <x v="1"/>
    <s v="R-Guj-51944"/>
    <n v="0"/>
    <s v="cod"/>
    <d v="2016-07-15T00:00:00"/>
    <s v="Net"/>
    <n v="360"/>
    <n v="2016"/>
    <n v="7"/>
    <s v="2016-7"/>
    <d v="2023-07-16T00:00:00"/>
    <s v="FY17"/>
    <n v="806"/>
  </r>
  <r>
    <n v="215104"/>
    <s v="complete"/>
    <x v="14"/>
    <s v="BO_blocks-small-1"/>
    <n v="290"/>
    <n v="1"/>
    <n v="290"/>
    <n v="100150182"/>
    <x v="7"/>
    <s v="\N"/>
    <n v="0"/>
    <s v="cod"/>
    <d v="2016-07-15T00:00:00"/>
    <s v="Net"/>
    <n v="290"/>
    <n v="2016"/>
    <n v="7"/>
    <s v="2016-7"/>
    <d v="2023-07-16T00:00:00"/>
    <s v="FY17"/>
    <n v="1210"/>
  </r>
  <r>
    <n v="215105"/>
    <s v="complete"/>
    <x v="14"/>
    <s v="kcc_Cool Pocket Perfume"/>
    <n v="120"/>
    <n v="2"/>
    <n v="240"/>
    <n v="100150183"/>
    <x v="1"/>
    <s v="C-KHC-47854"/>
    <n v="0"/>
    <s v="cod"/>
    <d v="2016-07-15T00:00:00"/>
    <s v="Net"/>
    <n v="240"/>
    <n v="2016"/>
    <n v="7"/>
    <s v="2016-7"/>
    <d v="2023-07-16T00:00:00"/>
    <s v="FY17"/>
    <n v="114"/>
  </r>
  <r>
    <n v="215106"/>
    <s v="complete"/>
    <x v="14"/>
    <s v="kcc_Cool Pocket Perfume"/>
    <n v="120"/>
    <n v="1"/>
    <n v="120"/>
    <n v="100150184"/>
    <x v="1"/>
    <s v="C-KHC-47854"/>
    <n v="0"/>
    <s v="cod"/>
    <d v="2016-07-15T00:00:00"/>
    <s v="Net"/>
    <n v="120"/>
    <n v="2016"/>
    <n v="7"/>
    <s v="2016-7"/>
    <d v="2023-07-16T00:00:00"/>
    <s v="FY17"/>
    <n v="114"/>
  </r>
  <r>
    <n v="215107"/>
    <s v="complete"/>
    <x v="14"/>
    <s v="kcc_Cool Pocket Perfume"/>
    <n v="120"/>
    <n v="1"/>
    <n v="120"/>
    <n v="100150185"/>
    <x v="1"/>
    <s v="C-KHC-47854"/>
    <n v="0"/>
    <s v="cod"/>
    <d v="2016-07-15T00:00:00"/>
    <s v="Net"/>
    <n v="120"/>
    <n v="2016"/>
    <n v="7"/>
    <s v="2016-7"/>
    <d v="2023-07-16T00:00:00"/>
    <s v="FY17"/>
    <n v="114"/>
  </r>
  <r>
    <n v="215108"/>
    <s v="complete"/>
    <x v="14"/>
    <s v="2Zee_TZ3"/>
    <n v="175"/>
    <n v="1"/>
    <n v="175"/>
    <n v="100150186"/>
    <x v="1"/>
    <s v="c-rwp-104245"/>
    <n v="0"/>
    <s v="cod"/>
    <d v="2016-07-15T00:00:00"/>
    <s v="Net"/>
    <n v="175"/>
    <n v="2016"/>
    <n v="7"/>
    <s v="2016-7"/>
    <d v="2023-07-16T00:00:00"/>
    <s v="FY17"/>
    <n v="1211"/>
  </r>
  <r>
    <n v="215111"/>
    <s v="order_refunded"/>
    <x v="14"/>
    <s v="Eco Star_40U557"/>
    <n v="30417"/>
    <n v="1"/>
    <n v="30417"/>
    <n v="100150189"/>
    <x v="10"/>
    <s v="c-uet-44938"/>
    <n v="0"/>
    <s v="cod"/>
    <d v="2016-07-15T00:00:00"/>
    <s v="Valid"/>
    <n v="30417"/>
    <n v="2016"/>
    <n v="7"/>
    <s v="2016-7"/>
    <d v="2023-07-16T00:00:00"/>
    <s v="FY17"/>
    <n v="36"/>
  </r>
  <r>
    <n v="215109"/>
    <s v="order_refunded"/>
    <x v="14"/>
    <s v="kcc_krone deal"/>
    <n v="360"/>
    <n v="2"/>
    <n v="720"/>
    <n v="100150187"/>
    <x v="1"/>
    <s v="R-Guj-51944"/>
    <n v="0"/>
    <s v="cod"/>
    <d v="2016-07-15T00:00:00"/>
    <s v="Valid"/>
    <n v="720"/>
    <n v="2016"/>
    <n v="7"/>
    <s v="2016-7"/>
    <d v="2023-07-16T00:00:00"/>
    <s v="FY17"/>
    <n v="806"/>
  </r>
  <r>
    <n v="215110"/>
    <s v="complete"/>
    <x v="14"/>
    <s v="kcc_Cool Pocket Perfume"/>
    <n v="120"/>
    <n v="1"/>
    <n v="120"/>
    <n v="100150188"/>
    <x v="1"/>
    <s v="C-KHC-47854"/>
    <n v="0"/>
    <s v="cod"/>
    <d v="2016-07-15T00:00:00"/>
    <s v="Net"/>
    <n v="120"/>
    <n v="2016"/>
    <n v="7"/>
    <s v="2016-7"/>
    <d v="2023-07-16T00:00:00"/>
    <s v="FY17"/>
    <n v="114"/>
  </r>
  <r>
    <n v="215112"/>
    <s v="complete"/>
    <x v="14"/>
    <s v="kcc_Cool Pocket Perfume"/>
    <n v="120"/>
    <n v="1"/>
    <n v="120"/>
    <n v="100150190"/>
    <x v="1"/>
    <s v="C-KHC-47854"/>
    <n v="0"/>
    <s v="cod"/>
    <d v="2016-07-15T00:00:00"/>
    <s v="Net"/>
    <n v="120"/>
    <n v="2016"/>
    <n v="7"/>
    <s v="2016-7"/>
    <d v="2023-07-16T00:00:00"/>
    <s v="FY17"/>
    <n v="114"/>
  </r>
  <r>
    <n v="215113"/>
    <s v="refund"/>
    <x v="14"/>
    <s v="kcc_Charming Perfumed Talcum Powder-200gm"/>
    <n v="143"/>
    <n v="1"/>
    <n v="143"/>
    <n v="100150191"/>
    <x v="1"/>
    <s v="R-Guj-51944"/>
    <n v="0"/>
    <s v="cod"/>
    <d v="2016-07-15T00:00:00"/>
    <s v="Valid"/>
    <n v="143"/>
    <n v="2016"/>
    <n v="7"/>
    <s v="2016-7"/>
    <d v="2023-07-16T00:00:00"/>
    <s v="FY17"/>
    <n v="806"/>
  </r>
  <r>
    <n v="215115"/>
    <s v="complete"/>
    <x v="14"/>
    <s v="kcc_Cool Pocket Perfume"/>
    <n v="120"/>
    <n v="1"/>
    <n v="120"/>
    <n v="100150192"/>
    <x v="1"/>
    <s v="R-Guj-51944"/>
    <n v="0"/>
    <s v="cod"/>
    <d v="2016-07-15T00:00:00"/>
    <s v="Net"/>
    <n v="120"/>
    <n v="2016"/>
    <n v="7"/>
    <s v="2016-7"/>
    <d v="2023-07-16T00:00:00"/>
    <s v="FY17"/>
    <n v="806"/>
  </r>
  <r>
    <n v="215116"/>
    <s v="complete"/>
    <x v="14"/>
    <s v="kcc_Cool Pocket Perfume"/>
    <n v="120"/>
    <n v="1"/>
    <n v="120"/>
    <n v="100150193"/>
    <x v="1"/>
    <s v="C-KHC-47854"/>
    <n v="0"/>
    <s v="cod"/>
    <d v="2016-07-15T00:00:00"/>
    <s v="Net"/>
    <n v="120"/>
    <n v="2016"/>
    <n v="7"/>
    <s v="2016-7"/>
    <d v="2023-07-16T00:00:00"/>
    <s v="FY17"/>
    <n v="114"/>
  </r>
  <r>
    <n v="215117"/>
    <s v="complete"/>
    <x v="14"/>
    <s v="kcc_Cool Pocket Perfume"/>
    <n v="120"/>
    <n v="1"/>
    <n v="120"/>
    <n v="100150194"/>
    <x v="1"/>
    <s v="C-KHC-47854"/>
    <n v="0"/>
    <s v="cod"/>
    <d v="2016-07-15T00:00:00"/>
    <s v="Net"/>
    <n v="120"/>
    <n v="2016"/>
    <n v="7"/>
    <s v="2016-7"/>
    <d v="2023-07-16T00:00:00"/>
    <s v="FY17"/>
    <n v="114"/>
  </r>
  <r>
    <n v="215118"/>
    <s v="order_refunded"/>
    <x v="14"/>
    <s v="Hawks_A17"/>
    <n v="425"/>
    <n v="1"/>
    <n v="425"/>
    <n v="100150195"/>
    <x v="6"/>
    <s v="Rwp-90927"/>
    <n v="0"/>
    <s v="cod"/>
    <d v="2016-07-15T00:00:00"/>
    <s v="Valid"/>
    <n v="425"/>
    <n v="2016"/>
    <n v="7"/>
    <s v="2016-7"/>
    <d v="2023-07-16T00:00:00"/>
    <s v="FY17"/>
    <n v="779"/>
  </r>
  <r>
    <n v="215120"/>
    <s v="complete"/>
    <x v="14"/>
    <s v="Haier G20"/>
    <n v="4380"/>
    <n v="1"/>
    <n v="4380"/>
    <n v="100150197"/>
    <x v="3"/>
    <s v="\N"/>
    <n v="0"/>
    <s v="cod"/>
    <d v="2016-07-15T00:00:00"/>
    <s v="Net"/>
    <n v="4380"/>
    <n v="2016"/>
    <n v="7"/>
    <s v="2016-7"/>
    <d v="2023-07-16T00:00:00"/>
    <s v="FY17"/>
    <n v="1212"/>
  </r>
  <r>
    <n v="215119"/>
    <s v="complete"/>
    <x v="14"/>
    <s v="kcc_Cool Pocket Perfume"/>
    <n v="120"/>
    <n v="2"/>
    <n v="240"/>
    <n v="100150196"/>
    <x v="1"/>
    <s v="C-KHC-47854"/>
    <n v="0"/>
    <s v="cod"/>
    <d v="2016-07-15T00:00:00"/>
    <s v="Net"/>
    <n v="240"/>
    <n v="2016"/>
    <n v="7"/>
    <s v="2016-7"/>
    <d v="2023-07-16T00:00:00"/>
    <s v="FY17"/>
    <n v="114"/>
  </r>
  <r>
    <n v="215121"/>
    <s v="complete"/>
    <x v="14"/>
    <s v="kcc_Cool Pocket Perfume"/>
    <n v="120"/>
    <n v="1"/>
    <n v="120"/>
    <n v="100150198"/>
    <x v="1"/>
    <s v="C-KHC-47854"/>
    <n v="0"/>
    <s v="cod"/>
    <d v="2016-07-15T00:00:00"/>
    <s v="Net"/>
    <n v="120"/>
    <n v="2016"/>
    <n v="7"/>
    <s v="2016-7"/>
    <d v="2023-07-16T00:00:00"/>
    <s v="FY17"/>
    <n v="114"/>
  </r>
  <r>
    <n v="215122"/>
    <s v="complete"/>
    <x v="14"/>
    <s v="kcc_krone deal"/>
    <n v="360"/>
    <n v="1"/>
    <n v="360"/>
    <n v="100150199"/>
    <x v="1"/>
    <s v="C-KHC-47854"/>
    <n v="0"/>
    <s v="cod"/>
    <d v="2016-07-15T00:00:00"/>
    <s v="Net"/>
    <n v="360"/>
    <n v="2016"/>
    <n v="7"/>
    <s v="2016-7"/>
    <d v="2023-07-16T00:00:00"/>
    <s v="FY17"/>
    <n v="114"/>
  </r>
  <r>
    <n v="215123"/>
    <s v="complete"/>
    <x v="14"/>
    <s v="rub_Rubian_VR-Box With Remote"/>
    <n v="1765"/>
    <n v="1"/>
    <n v="1765"/>
    <n v="100150200"/>
    <x v="3"/>
    <s v="\N"/>
    <n v="0"/>
    <s v="cod"/>
    <d v="2016-07-15T00:00:00"/>
    <s v="Net"/>
    <n v="1765"/>
    <n v="2016"/>
    <n v="7"/>
    <s v="2016-7"/>
    <d v="2023-07-16T00:00:00"/>
    <s v="FY17"/>
    <n v="1213"/>
  </r>
  <r>
    <n v="215124"/>
    <s v="order_refunded"/>
    <x v="14"/>
    <s v="RS_Nan Khatai"/>
    <n v="210"/>
    <n v="1"/>
    <n v="210"/>
    <n v="100150201"/>
    <x v="2"/>
    <s v="C-KHC-34670"/>
    <n v="0"/>
    <s v="cod"/>
    <d v="2016-07-15T00:00:00"/>
    <s v="Valid"/>
    <n v="210"/>
    <n v="2016"/>
    <n v="7"/>
    <s v="2016-7"/>
    <d v="2023-07-16T00:00:00"/>
    <s v="FY17"/>
    <n v="114"/>
  </r>
  <r>
    <n v="215125"/>
    <s v="canceled"/>
    <x v="14"/>
    <s v="R&amp;I_eInverter Series 18000BTU"/>
    <n v="64895"/>
    <n v="1"/>
    <n v="64895"/>
    <n v="100150202"/>
    <x v="4"/>
    <s v="\N"/>
    <n v="0"/>
    <s v="cod"/>
    <d v="2016-07-15T00:00:00"/>
    <s v="Gross"/>
    <n v="64895"/>
    <n v="2016"/>
    <n v="7"/>
    <s v="2016-7"/>
    <d v="2023-07-16T00:00:00"/>
    <s v="FY17"/>
    <n v="1214"/>
  </r>
  <r>
    <n v="215126"/>
    <s v="canceled"/>
    <x v="14"/>
    <s v="Haier G20"/>
    <n v="4380"/>
    <n v="1"/>
    <n v="4380"/>
    <n v="100150203"/>
    <x v="3"/>
    <s v="\N"/>
    <n v="0"/>
    <s v="cod"/>
    <d v="2016-07-15T00:00:00"/>
    <s v="Gross"/>
    <n v="4380"/>
    <n v="2016"/>
    <n v="7"/>
    <s v="2016-7"/>
    <d v="2023-07-16T00:00:00"/>
    <s v="FY17"/>
    <n v="1214"/>
  </r>
  <r>
    <n v="215127"/>
    <s v="complete"/>
    <x v="14"/>
    <s v="kcc_krone deal"/>
    <n v="360"/>
    <n v="1"/>
    <n v="360"/>
    <n v="100150204"/>
    <x v="1"/>
    <s v="R-Guj-51944"/>
    <n v="0"/>
    <s v="cod"/>
    <d v="2016-07-15T00:00:00"/>
    <s v="Net"/>
    <n v="360"/>
    <n v="2016"/>
    <n v="7"/>
    <s v="2016-7"/>
    <d v="2023-07-16T00:00:00"/>
    <s v="FY17"/>
    <n v="806"/>
  </r>
  <r>
    <n v="215128"/>
    <s v="complete"/>
    <x v="14"/>
    <s v="kcc_krone deal"/>
    <n v="360"/>
    <n v="1"/>
    <n v="360"/>
    <n v="100150205"/>
    <x v="1"/>
    <s v="R-Guj-51944"/>
    <n v="0"/>
    <s v="cod"/>
    <d v="2016-07-15T00:00:00"/>
    <s v="Net"/>
    <n v="360"/>
    <n v="2016"/>
    <n v="7"/>
    <s v="2016-7"/>
    <d v="2023-07-16T00:00:00"/>
    <s v="FY17"/>
    <n v="806"/>
  </r>
  <r>
    <n v="215129"/>
    <s v="complete"/>
    <x v="14"/>
    <s v="AKL_A131130523_SS-185_Blue"/>
    <n v="990"/>
    <n v="1"/>
    <n v="2940"/>
    <n v="100150206"/>
    <x v="0"/>
    <s v="YAYVO.COMBY TCS"/>
    <n v="0"/>
    <s v="cod"/>
    <d v="2016-07-15T00:00:00"/>
    <s v="Net"/>
    <n v="990"/>
    <n v="2016"/>
    <n v="7"/>
    <s v="2016-7"/>
    <d v="2023-07-16T00:00:00"/>
    <s v="FY17"/>
    <n v="1215"/>
  </r>
  <r>
    <n v="215130"/>
    <s v="complete"/>
    <x v="14"/>
    <s v="kreations_CX 09-M"/>
    <n v="1950"/>
    <n v="1"/>
    <n v="2940"/>
    <n v="100150206"/>
    <x v="0"/>
    <s v="YAYVO.COMBY TCS"/>
    <n v="0"/>
    <s v="cod"/>
    <d v="2016-07-15T00:00:00"/>
    <s v="Net"/>
    <n v="1950"/>
    <n v="2016"/>
    <n v="7"/>
    <s v="2016-7"/>
    <d v="2023-07-16T00:00:00"/>
    <s v="FY17"/>
    <n v="1215"/>
  </r>
  <r>
    <n v="215132"/>
    <s v="canceled"/>
    <x v="14"/>
    <s v="jackpot_JP-399"/>
    <n v="6500"/>
    <n v="1"/>
    <n v="6500"/>
    <n v="100150207"/>
    <x v="4"/>
    <s v="\N"/>
    <n v="0"/>
    <s v="internetbanking"/>
    <d v="2016-07-15T00:00:00"/>
    <s v="Gross"/>
    <n v="6500"/>
    <n v="2016"/>
    <n v="7"/>
    <s v="2016-7"/>
    <d v="2023-07-16T00:00:00"/>
    <s v="FY17"/>
    <n v="1216"/>
  </r>
  <r>
    <n v="215133"/>
    <s v="complete"/>
    <x v="14"/>
    <s v="UK_Bangali Chum Chum Tin Pack  500 Gms"/>
    <n v="260"/>
    <n v="1"/>
    <n v="260"/>
    <n v="100150208"/>
    <x v="2"/>
    <s v="\N"/>
    <n v="0"/>
    <s v="cod"/>
    <d v="2016-07-15T00:00:00"/>
    <s v="Net"/>
    <n v="260"/>
    <n v="2016"/>
    <n v="7"/>
    <s v="2016-7"/>
    <d v="2023-07-16T00:00:00"/>
    <s v="FY17"/>
    <n v="1217"/>
  </r>
  <r>
    <n v="215134"/>
    <s v="complete"/>
    <x v="14"/>
    <s v="UK_ Namkino Daal Moong 200 Gms"/>
    <n v="90"/>
    <n v="1"/>
    <n v="90"/>
    <n v="100150209"/>
    <x v="2"/>
    <s v="R70504"/>
    <n v="0"/>
    <s v="cod"/>
    <d v="2016-07-15T00:00:00"/>
    <s v="Net"/>
    <n v="90"/>
    <n v="2016"/>
    <n v="7"/>
    <s v="2016-7"/>
    <d v="2023-07-16T00:00:00"/>
    <s v="FY17"/>
    <n v="1084"/>
  </r>
  <r>
    <n v="215135"/>
    <s v="complete"/>
    <x v="14"/>
    <s v="UK_Namkino All In One 200 Gms"/>
    <n v="80"/>
    <n v="1"/>
    <n v="80"/>
    <n v="100150210"/>
    <x v="2"/>
    <n v="80211"/>
    <n v="0"/>
    <s v="cod"/>
    <d v="2016-07-15T00:00:00"/>
    <s v="Net"/>
    <n v="80"/>
    <n v="2016"/>
    <n v="7"/>
    <s v="2016-7"/>
    <d v="2023-07-16T00:00:00"/>
    <s v="FY17"/>
    <n v="937"/>
  </r>
  <r>
    <n v="215142"/>
    <s v="complete"/>
    <x v="14"/>
    <s v="UK_Namkino Coated Peanuts 200 Gms"/>
    <n v="100"/>
    <n v="1"/>
    <n v="100"/>
    <n v="100150218"/>
    <x v="2"/>
    <n v="80211"/>
    <n v="0"/>
    <s v="cod"/>
    <d v="2016-07-15T00:00:00"/>
    <s v="Net"/>
    <n v="100"/>
    <n v="2016"/>
    <n v="7"/>
    <s v="2016-7"/>
    <d v="2023-07-16T00:00:00"/>
    <s v="FY17"/>
    <n v="937"/>
  </r>
  <r>
    <n v="215151"/>
    <s v="complete"/>
    <x v="14"/>
    <s v="Rajesh_RAJ001"/>
    <n v="1625"/>
    <n v="1"/>
    <n v="1625"/>
    <n v="100150226"/>
    <x v="5"/>
    <s v="\N"/>
    <n v="0"/>
    <s v="cod"/>
    <d v="2016-07-15T00:00:00"/>
    <s v="Net"/>
    <n v="1625"/>
    <n v="2016"/>
    <n v="7"/>
    <s v="2016-7"/>
    <d v="2023-07-16T00:00:00"/>
    <s v="FY17"/>
    <n v="1218"/>
  </r>
  <r>
    <n v="215154"/>
    <s v="complete"/>
    <x v="14"/>
    <s v="UK_Namkino Coated Peanuts 200 Gms"/>
    <n v="100"/>
    <n v="1"/>
    <n v="100"/>
    <n v="100150229"/>
    <x v="2"/>
    <n v="80211"/>
    <n v="0"/>
    <s v="cod"/>
    <d v="2016-07-15T00:00:00"/>
    <s v="Net"/>
    <n v="100"/>
    <n v="2016"/>
    <n v="7"/>
    <s v="2016-7"/>
    <d v="2023-07-16T00:00:00"/>
    <s v="FY17"/>
    <n v="937"/>
  </r>
  <r>
    <n v="215176"/>
    <s v="complete"/>
    <x v="14"/>
    <s v="kcc_glamour deal"/>
    <n v="320"/>
    <n v="1"/>
    <n v="320"/>
    <n v="100150252"/>
    <x v="1"/>
    <s v="C SKZ 34816"/>
    <n v="0"/>
    <s v="cod"/>
    <d v="2016-07-15T00:00:00"/>
    <s v="Net"/>
    <n v="320"/>
    <n v="2016"/>
    <n v="7"/>
    <s v="2016-7"/>
    <d v="2023-07-16T00:00:00"/>
    <s v="FY17"/>
    <n v="56"/>
  </r>
  <r>
    <n v="215177"/>
    <s v="complete"/>
    <x v="14"/>
    <s v="UK_Gift Box Pistachio Delight 500 Gms"/>
    <n v="370"/>
    <n v="1"/>
    <n v="370"/>
    <n v="100150253"/>
    <x v="2"/>
    <s v="C-KHC-34670"/>
    <n v="0"/>
    <s v="cod"/>
    <d v="2016-07-15T00:00:00"/>
    <s v="Net"/>
    <n v="370"/>
    <n v="2016"/>
    <n v="7"/>
    <s v="2016-7"/>
    <d v="2023-07-16T00:00:00"/>
    <s v="FY17"/>
    <n v="114"/>
  </r>
  <r>
    <n v="215178"/>
    <s v="complete"/>
    <x v="14"/>
    <s v="kcc_krone deal"/>
    <n v="360"/>
    <n v="1"/>
    <n v="360"/>
    <n v="100150254"/>
    <x v="1"/>
    <s v="R-Guj-51944"/>
    <n v="0"/>
    <s v="cod"/>
    <d v="2016-07-15T00:00:00"/>
    <s v="Net"/>
    <n v="360"/>
    <n v="2016"/>
    <n v="7"/>
    <s v="2016-7"/>
    <d v="2023-07-16T00:00:00"/>
    <s v="FY17"/>
    <n v="806"/>
  </r>
  <r>
    <n v="215179"/>
    <s v="complete"/>
    <x v="14"/>
    <s v="UK_Gift Box Pistachio Delight 500 Gms"/>
    <n v="370"/>
    <n v="1"/>
    <n v="370"/>
    <n v="100150255"/>
    <x v="2"/>
    <s v="C-KHC-34670"/>
    <n v="0"/>
    <s v="cod"/>
    <d v="2016-07-15T00:00:00"/>
    <s v="Net"/>
    <n v="370"/>
    <n v="2016"/>
    <n v="7"/>
    <s v="2016-7"/>
    <d v="2023-07-16T00:00:00"/>
    <s v="FY17"/>
    <n v="114"/>
  </r>
  <r>
    <n v="215180"/>
    <s v="canceled"/>
    <x v="14"/>
    <s v="Rajesh_RAJ013"/>
    <n v="1375"/>
    <n v="1"/>
    <n v="1375"/>
    <n v="100150256"/>
    <x v="4"/>
    <s v="\N"/>
    <n v="0"/>
    <s v="ublcreditcard"/>
    <d v="2016-07-15T00:00:00"/>
    <s v="Gross"/>
    <n v="1375"/>
    <n v="2016"/>
    <n v="7"/>
    <s v="2016-7"/>
    <d v="2023-07-16T00:00:00"/>
    <s v="FY17"/>
    <n v="1219"/>
  </r>
  <r>
    <n v="215181"/>
    <s v="complete"/>
    <x v="14"/>
    <s v="kcc_krone deal"/>
    <n v="360"/>
    <n v="1"/>
    <n v="360"/>
    <n v="100150257"/>
    <x v="1"/>
    <n v="7828"/>
    <n v="0"/>
    <s v="cod"/>
    <d v="2016-07-15T00:00:00"/>
    <s v="Net"/>
    <n v="360"/>
    <n v="2016"/>
    <n v="7"/>
    <s v="2016-7"/>
    <d v="2023-07-16T00:00:00"/>
    <s v="FY17"/>
    <n v="63"/>
  </r>
  <r>
    <n v="215182"/>
    <s v="canceled"/>
    <x v="14"/>
    <s v="VITAMIN_WHITENING BB CREAM"/>
    <n v="350"/>
    <n v="1"/>
    <n v="350"/>
    <n v="100150258"/>
    <x v="1"/>
    <s v="\N"/>
    <n v="0"/>
    <s v="cod"/>
    <d v="2016-07-15T00:00:00"/>
    <s v="Gross"/>
    <n v="350"/>
    <n v="2016"/>
    <n v="7"/>
    <s v="2016-7"/>
    <d v="2023-07-16T00:00:00"/>
    <s v="FY17"/>
    <n v="1220"/>
  </r>
  <r>
    <n v="215183"/>
    <s v="complete"/>
    <x v="14"/>
    <s v="ESPICO_050-Fancy Nylon Bra-Black-32"/>
    <n v="430"/>
    <n v="1"/>
    <n v="880"/>
    <n v="100150259"/>
    <x v="0"/>
    <s v="\N"/>
    <n v="0"/>
    <s v="cod"/>
    <d v="2016-07-15T00:00:00"/>
    <s v="Net"/>
    <n v="430"/>
    <n v="2016"/>
    <n v="7"/>
    <s v="2016-7"/>
    <d v="2023-07-16T00:00:00"/>
    <s v="FY17"/>
    <n v="1221"/>
  </r>
  <r>
    <n v="215185"/>
    <s v="complete"/>
    <x v="14"/>
    <s v="ESPICO_Net Over-Skin-32"/>
    <n v="450"/>
    <n v="1"/>
    <n v="880"/>
    <n v="100150259"/>
    <x v="0"/>
    <s v="\N"/>
    <n v="0"/>
    <s v="cod"/>
    <d v="2016-07-15T00:00:00"/>
    <s v="Net"/>
    <n v="450"/>
    <n v="2016"/>
    <n v="7"/>
    <s v="2016-7"/>
    <d v="2023-07-16T00:00:00"/>
    <s v="FY17"/>
    <n v="1221"/>
  </r>
  <r>
    <n v="215187"/>
    <s v="complete"/>
    <x v="14"/>
    <s v="Audionic_ LT-480 "/>
    <n v="275"/>
    <n v="1"/>
    <n v="275"/>
    <n v="100150260"/>
    <x v="11"/>
    <s v="\N"/>
    <n v="0"/>
    <s v="cod"/>
    <d v="2016-07-15T00:00:00"/>
    <s v="Net"/>
    <n v="275"/>
    <n v="2016"/>
    <n v="7"/>
    <s v="2016-7"/>
    <d v="2023-07-16T00:00:00"/>
    <s v="FY17"/>
    <n v="1222"/>
  </r>
  <r>
    <n v="215188"/>
    <s v="complete"/>
    <x v="14"/>
    <s v="kcc_krone deal"/>
    <n v="360"/>
    <n v="1"/>
    <n v="360"/>
    <n v="100150261"/>
    <x v="1"/>
    <s v="R-Guj-51944"/>
    <n v="0"/>
    <s v="cod"/>
    <d v="2016-07-15T00:00:00"/>
    <s v="Net"/>
    <n v="360"/>
    <n v="2016"/>
    <n v="7"/>
    <s v="2016-7"/>
    <d v="2023-07-16T00:00:00"/>
    <s v="FY17"/>
    <n v="806"/>
  </r>
  <r>
    <n v="215189"/>
    <s v="complete"/>
    <x v="14"/>
    <s v="kcc_Buy 2 Frey Air Freshener &amp; Get 1 Kasual Body Spray Free"/>
    <n v="240"/>
    <n v="1"/>
    <n v="240"/>
    <n v="100150262"/>
    <x v="1"/>
    <s v="C-KHIW-31922"/>
    <n v="0"/>
    <s v="cod"/>
    <d v="2016-07-15T00:00:00"/>
    <s v="Net"/>
    <n v="240"/>
    <n v="2016"/>
    <n v="7"/>
    <s v="2016-7"/>
    <d v="2023-07-16T00:00:00"/>
    <s v="FY17"/>
    <n v="820"/>
  </r>
  <r>
    <n v="215191"/>
    <s v="order_refunded"/>
    <x v="14"/>
    <s v="kcc_krone deal"/>
    <n v="360"/>
    <n v="1"/>
    <n v="360"/>
    <n v="100150265"/>
    <x v="1"/>
    <s v="R-Guj-51944"/>
    <n v="0"/>
    <s v="cod"/>
    <d v="2016-07-15T00:00:00"/>
    <s v="Valid"/>
    <n v="360"/>
    <n v="2016"/>
    <n v="7"/>
    <s v="2016-7"/>
    <d v="2023-07-16T00:00:00"/>
    <s v="FY17"/>
    <n v="806"/>
  </r>
  <r>
    <n v="215192"/>
    <s v="complete"/>
    <x v="14"/>
    <s v="RS_Rehmat-e-Shereen Mix Mithai"/>
    <n v="950"/>
    <n v="1"/>
    <n v="950"/>
    <n v="100150267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93"/>
    <s v="complete"/>
    <x v="14"/>
    <s v="RS_Rehmat-e-Shereen Mix Mithai"/>
    <n v="950"/>
    <n v="1"/>
    <n v="950"/>
    <n v="100150268"/>
    <x v="8"/>
    <s v="R-KHE-103983"/>
    <n v="0"/>
    <s v="mcblite"/>
    <d v="2016-07-15T00:00:00"/>
    <s v="Net"/>
    <n v="950"/>
    <n v="2016"/>
    <n v="7"/>
    <s v="2016-7"/>
    <d v="2023-07-16T00:00:00"/>
    <s v="FY17"/>
    <n v="1099"/>
  </r>
  <r>
    <n v="215194"/>
    <s v="complete"/>
    <x v="14"/>
    <s v="RS_Karachi Halwa Tin"/>
    <n v="290"/>
    <n v="1"/>
    <n v="580"/>
    <n v="100150269"/>
    <x v="2"/>
    <s v="\N"/>
    <n v="0"/>
    <s v="cod"/>
    <d v="2016-07-15T00:00:00"/>
    <s v="Net"/>
    <n v="290"/>
    <n v="2016"/>
    <n v="7"/>
    <s v="2016-7"/>
    <d v="2023-07-16T00:00:00"/>
    <s v="FY17"/>
    <n v="1223"/>
  </r>
  <r>
    <n v="215195"/>
    <s v="complete"/>
    <x v="14"/>
    <s v="RS_Habshi Halwa Tin"/>
    <n v="290"/>
    <n v="1"/>
    <n v="580"/>
    <n v="100150269"/>
    <x v="2"/>
    <s v="\N"/>
    <n v="0"/>
    <s v="cod"/>
    <d v="2016-07-15T00:00:00"/>
    <s v="Net"/>
    <n v="290"/>
    <n v="2016"/>
    <n v="7"/>
    <s v="2016-7"/>
    <d v="2023-07-16T00:00:00"/>
    <s v="FY17"/>
    <n v="1223"/>
  </r>
  <r>
    <n v="215196"/>
    <s v="canceled"/>
    <x v="14"/>
    <s v="qzs_Dark City V-Neck Summer T-Shirt"/>
    <n v="795"/>
    <n v="1"/>
    <n v="795"/>
    <n v="100150270"/>
    <x v="6"/>
    <s v="\N"/>
    <n v="0"/>
    <s v="cod"/>
    <d v="2016-07-15T00:00:00"/>
    <s v="Gross"/>
    <n v="795"/>
    <n v="2016"/>
    <n v="7"/>
    <s v="2016-7"/>
    <d v="2023-07-16T00:00:00"/>
    <s v="FY17"/>
    <n v="1224"/>
  </r>
  <r>
    <n v="215197"/>
    <s v="complete"/>
    <x v="14"/>
    <s v="kcc_krone deal"/>
    <n v="360"/>
    <n v="1"/>
    <n v="360"/>
    <n v="100150271"/>
    <x v="1"/>
    <s v="C-MUX-48107"/>
    <n v="0"/>
    <s v="cod"/>
    <d v="2016-07-15T00:00:00"/>
    <s v="Net"/>
    <n v="360"/>
    <n v="2016"/>
    <n v="7"/>
    <s v="2016-7"/>
    <d v="2023-07-16T00:00:00"/>
    <s v="FY17"/>
    <n v="1169"/>
  </r>
  <r>
    <n v="215198"/>
    <s v="refund"/>
    <x v="14"/>
    <s v="kcc_krone deal"/>
    <n v="360"/>
    <n v="1"/>
    <n v="360"/>
    <n v="100150272"/>
    <x v="1"/>
    <s v="\N"/>
    <n v="0"/>
    <s v="cod"/>
    <d v="2016-07-15T00:00:00"/>
    <s v="Valid"/>
    <n v="360"/>
    <n v="2016"/>
    <n v="7"/>
    <s v="2016-7"/>
    <d v="2023-07-16T00:00:00"/>
    <s v="FY17"/>
    <n v="1225"/>
  </r>
  <r>
    <n v="215200"/>
    <s v="canceled"/>
    <x v="14"/>
    <s v="UC_FS-018-S"/>
    <n v="700"/>
    <n v="2"/>
    <n v="1400"/>
    <n v="100150274"/>
    <x v="6"/>
    <s v="\N"/>
    <n v="0"/>
    <s v="cod"/>
    <d v="2016-07-15T00:00:00"/>
    <s v="Gross"/>
    <n v="1400"/>
    <n v="2016"/>
    <n v="7"/>
    <s v="2016-7"/>
    <d v="2023-07-16T00:00:00"/>
    <s v="FY17"/>
    <n v="1224"/>
  </r>
  <r>
    <n v="215199"/>
    <s v="complete"/>
    <x v="14"/>
    <s v="ajmery_TA-3"/>
    <n v="999"/>
    <n v="1"/>
    <n v="999"/>
    <n v="100150273"/>
    <x v="6"/>
    <s v="C-KHC-101899"/>
    <n v="0"/>
    <s v="cod"/>
    <d v="2016-07-15T00:00:00"/>
    <s v="Net"/>
    <n v="999"/>
    <n v="2016"/>
    <n v="7"/>
    <s v="2016-7"/>
    <d v="2023-07-16T00:00:00"/>
    <s v="FY17"/>
    <n v="114"/>
  </r>
  <r>
    <n v="215202"/>
    <s v="complete"/>
    <x v="14"/>
    <s v="kcc_krone deal"/>
    <n v="360"/>
    <n v="2"/>
    <n v="720"/>
    <n v="100150275"/>
    <x v="1"/>
    <s v="\N"/>
    <n v="0"/>
    <s v="cod"/>
    <d v="2016-07-15T00:00:00"/>
    <s v="Net"/>
    <n v="720"/>
    <n v="2016"/>
    <n v="7"/>
    <s v="2016-7"/>
    <d v="2023-07-16T00:00:00"/>
    <s v="FY17"/>
    <n v="1226"/>
  </r>
  <r>
    <n v="215203"/>
    <s v="complete"/>
    <x v="14"/>
    <s v="kcc_Bold Pocket Perfume"/>
    <n v="120"/>
    <n v="1"/>
    <n v="120"/>
    <n v="100150276"/>
    <x v="1"/>
    <s v="\N"/>
    <n v="0"/>
    <s v="cod"/>
    <d v="2016-07-15T00:00:00"/>
    <s v="Net"/>
    <n v="120"/>
    <n v="2016"/>
    <n v="7"/>
    <s v="2016-7"/>
    <d v="2023-07-16T00:00:00"/>
    <s v="FY17"/>
    <n v="1227"/>
  </r>
  <r>
    <n v="215204"/>
    <s v="canceled"/>
    <x v="14"/>
    <s v="casio_BEM-506CD-1AVDF"/>
    <n v="11650"/>
    <n v="1"/>
    <n v="11650"/>
    <n v="100150277"/>
    <x v="6"/>
    <s v="\N"/>
    <n v="0"/>
    <s v="ublcreditcard"/>
    <d v="2016-07-15T00:00:00"/>
    <s v="Gross"/>
    <n v="11650"/>
    <n v="2016"/>
    <n v="7"/>
    <s v="2016-7"/>
    <d v="2023-07-16T00:00:00"/>
    <s v="FY17"/>
    <n v="1228"/>
  </r>
  <r>
    <n v="215205"/>
    <s v="complete"/>
    <x v="14"/>
    <s v="Xenium_JC-2016129"/>
    <n v="300"/>
    <n v="1"/>
    <n v="300"/>
    <n v="100150278"/>
    <x v="3"/>
    <s v="\N"/>
    <n v="0"/>
    <s v="cod"/>
    <d v="2016-07-15T00:00:00"/>
    <s v="Net"/>
    <n v="300"/>
    <n v="2016"/>
    <n v="7"/>
    <s v="2016-7"/>
    <d v="2023-07-16T00:00:00"/>
    <s v="FY17"/>
    <n v="1229"/>
  </r>
  <r>
    <n v="215206"/>
    <s v="canceled"/>
    <x v="14"/>
    <s v="mau_110717 Bronzed Shimmer Kisses"/>
    <n v="660"/>
    <n v="1"/>
    <n v="1530"/>
    <n v="100150279"/>
    <x v="1"/>
    <s v="\N"/>
    <n v="0"/>
    <s v="cod"/>
    <d v="2016-07-15T00:00:00"/>
    <s v="Gross"/>
    <n v="660"/>
    <n v="2016"/>
    <n v="7"/>
    <s v="2016-7"/>
    <d v="2023-07-16T00:00:00"/>
    <s v="FY17"/>
    <n v="1230"/>
  </r>
  <r>
    <n v="215207"/>
    <s v="canceled"/>
    <x v="14"/>
    <s v="Atiqa_ACFP-7"/>
    <n v="300"/>
    <n v="1"/>
    <n v="1530"/>
    <n v="100150279"/>
    <x v="1"/>
    <s v="\N"/>
    <n v="0"/>
    <s v="cod"/>
    <d v="2016-07-15T00:00:00"/>
    <s v="Gross"/>
    <n v="300"/>
    <n v="2016"/>
    <n v="7"/>
    <s v="2016-7"/>
    <d v="2023-07-16T00:00:00"/>
    <s v="FY17"/>
    <n v="1230"/>
  </r>
  <r>
    <n v="215208"/>
    <s v="canceled"/>
    <x v="14"/>
    <s v="mau_110635"/>
    <n v="570"/>
    <n v="1"/>
    <n v="1530"/>
    <n v="100150279"/>
    <x v="1"/>
    <s v="\N"/>
    <n v="0"/>
    <s v="cod"/>
    <d v="2016-07-15T00:00:00"/>
    <s v="Gross"/>
    <n v="570"/>
    <n v="2016"/>
    <n v="7"/>
    <s v="2016-7"/>
    <d v="2023-07-16T00:00:00"/>
    <s v="FY17"/>
    <n v="1230"/>
  </r>
  <r>
    <n v="215209"/>
    <s v="complete"/>
    <x v="14"/>
    <s v="closecomfort_PC8"/>
    <n v="29000"/>
    <n v="1"/>
    <n v="30260"/>
    <n v="100150280"/>
    <x v="4"/>
    <s v="\N"/>
    <n v="0"/>
    <s v="cod"/>
    <d v="2016-07-15T00:00:00"/>
    <s v="Net"/>
    <n v="29000"/>
    <n v="2016"/>
    <n v="7"/>
    <s v="2016-7"/>
    <d v="2023-07-16T00:00:00"/>
    <s v="FY17"/>
    <n v="1231"/>
  </r>
  <r>
    <n v="215210"/>
    <s v="complete"/>
    <x v="14"/>
    <s v="UK_Namkino Khat Mitha Mix 200 Gms"/>
    <n v="80"/>
    <n v="12"/>
    <n v="30260"/>
    <n v="100150280"/>
    <x v="2"/>
    <s v="\N"/>
    <n v="0"/>
    <s v="cod"/>
    <d v="2016-07-15T00:00:00"/>
    <s v="Net"/>
    <n v="960"/>
    <n v="2016"/>
    <n v="7"/>
    <s v="2016-7"/>
    <d v="2023-07-16T00:00:00"/>
    <s v="FY17"/>
    <n v="1231"/>
  </r>
  <r>
    <n v="215211"/>
    <s v="complete"/>
    <x v="14"/>
    <s v="UK_Namkino Spicy Peanuts 200 Gms"/>
    <n v="100"/>
    <n v="3"/>
    <n v="30260"/>
    <n v="100150280"/>
    <x v="2"/>
    <s v="\N"/>
    <n v="0"/>
    <s v="cod"/>
    <d v="2016-07-15T00:00:00"/>
    <s v="Net"/>
    <n v="300"/>
    <n v="2016"/>
    <n v="7"/>
    <s v="2016-7"/>
    <d v="2023-07-16T00:00:00"/>
    <s v="FY17"/>
    <n v="1231"/>
  </r>
  <r>
    <n v="215212"/>
    <s v="complete"/>
    <x v="14"/>
    <s v="RS_Double Delight"/>
    <n v="380"/>
    <n v="1"/>
    <n v="380"/>
    <n v="100150281"/>
    <x v="2"/>
    <s v="\N"/>
    <n v="0"/>
    <s v="cod"/>
    <d v="2016-07-15T00:00:00"/>
    <s v="Net"/>
    <n v="380"/>
    <n v="2016"/>
    <n v="7"/>
    <s v="2016-7"/>
    <d v="2023-07-16T00:00:00"/>
    <s v="FY17"/>
    <n v="1232"/>
  </r>
  <r>
    <n v="215213"/>
    <s v="canceled"/>
    <x v="14"/>
    <s v="iPhone SE-16GB"/>
    <n v="51999"/>
    <n v="1"/>
    <n v="51999"/>
    <n v="100150282"/>
    <x v="3"/>
    <s v="\N"/>
    <n v="0"/>
    <s v="cod"/>
    <d v="2016-07-15T00:00:00"/>
    <s v="Gross"/>
    <n v="51999"/>
    <n v="2016"/>
    <n v="7"/>
    <s v="2016-7"/>
    <d v="2023-07-16T00:00:00"/>
    <s v="FY17"/>
    <n v="1233"/>
  </r>
  <r>
    <n v="215214"/>
    <s v="canceled"/>
    <x v="14"/>
    <s v="RS_Sohan Halwa Tin"/>
    <n v="320"/>
    <n v="10"/>
    <n v="3200"/>
    <n v="100150283"/>
    <x v="2"/>
    <s v="\N"/>
    <n v="0"/>
    <s v="cod"/>
    <d v="2016-07-15T00:00:00"/>
    <s v="Gross"/>
    <n v="3200"/>
    <n v="2016"/>
    <n v="7"/>
    <s v="2016-7"/>
    <d v="2023-07-16T00:00:00"/>
    <s v="FY17"/>
    <n v="1234"/>
  </r>
  <r>
    <n v="215215"/>
    <s v="complete"/>
    <x v="14"/>
    <s v="Paramount_9789696371038"/>
    <n v="60"/>
    <n v="1"/>
    <n v="60"/>
    <n v="100150284"/>
    <x v="15"/>
    <s v="C-MUX-43685"/>
    <n v="0"/>
    <s v="cod"/>
    <d v="2016-07-15T00:00:00"/>
    <s v="Net"/>
    <n v="60"/>
    <n v="2016"/>
    <n v="7"/>
    <s v="2016-7"/>
    <d v="2023-07-16T00:00:00"/>
    <s v="FY17"/>
    <n v="813"/>
  </r>
  <r>
    <n v="215216"/>
    <s v="complete"/>
    <x v="14"/>
    <s v="UK_Gift Box Sohan Halwa 500 Gms"/>
    <n v="340"/>
    <n v="1"/>
    <n v="340"/>
    <n v="100150285"/>
    <x v="2"/>
    <s v="\N"/>
    <n v="0"/>
    <s v="cod"/>
    <d v="2016-07-15T00:00:00"/>
    <s v="Net"/>
    <n v="340"/>
    <n v="2016"/>
    <n v="7"/>
    <s v="2016-7"/>
    <d v="2023-07-16T00:00:00"/>
    <s v="FY17"/>
    <n v="1157"/>
  </r>
  <r>
    <n v="215217"/>
    <s v="canceled"/>
    <x v="14"/>
    <s v="Lenovo Zuk"/>
    <n v="33999"/>
    <n v="1"/>
    <n v="33999"/>
    <n v="100150286"/>
    <x v="3"/>
    <s v="\N"/>
    <n v="0"/>
    <s v="mcblite"/>
    <d v="2016-07-15T00:00:00"/>
    <s v="Gross"/>
    <n v="33999"/>
    <n v="2016"/>
    <n v="7"/>
    <s v="2016-7"/>
    <d v="2023-07-16T00:00:00"/>
    <s v="FY17"/>
    <n v="1235"/>
  </r>
  <r>
    <n v="215222"/>
    <s v="order_refunded"/>
    <x v="14"/>
    <s v="Emo_PS-28373-L"/>
    <n v="400"/>
    <n v="1"/>
    <n v="400"/>
    <n v="100150287"/>
    <x v="6"/>
    <s v="\N"/>
    <n v="0"/>
    <s v="cod"/>
    <d v="2016-07-15T00:00:00"/>
    <s v="Valid"/>
    <n v="400"/>
    <n v="2016"/>
    <n v="7"/>
    <s v="2016-7"/>
    <d v="2023-07-16T00:00:00"/>
    <s v="FY17"/>
    <n v="1236"/>
  </r>
  <r>
    <n v="215224"/>
    <s v="complete"/>
    <x v="14"/>
    <s v="UK_Namkino Mix Nimco 400 Gms"/>
    <n v="170"/>
    <n v="1"/>
    <n v="170"/>
    <n v="100150288"/>
    <x v="2"/>
    <s v="\N"/>
    <n v="0"/>
    <s v="cod"/>
    <d v="2016-07-15T00:00:00"/>
    <s v="Net"/>
    <n v="170"/>
    <n v="2016"/>
    <n v="7"/>
    <s v="2016-7"/>
    <d v="2023-07-16T00:00:00"/>
    <s v="FY17"/>
    <n v="1237"/>
  </r>
  <r>
    <n v="215225"/>
    <s v="canceled"/>
    <x v="14"/>
    <s v="iPhone SE-16GB"/>
    <n v="51999"/>
    <n v="1"/>
    <n v="51999"/>
    <n v="100150289"/>
    <x v="3"/>
    <s v="\N"/>
    <n v="0"/>
    <s v="mygateway"/>
    <d v="2016-07-15T00:00:00"/>
    <s v="Gross"/>
    <n v="51999"/>
    <n v="2016"/>
    <n v="7"/>
    <s v="2016-7"/>
    <d v="2023-07-16T00:00:00"/>
    <s v="FY17"/>
    <n v="1238"/>
  </r>
  <r>
    <n v="215226"/>
    <s v="complete"/>
    <x v="14"/>
    <s v="Bold_Spice"/>
    <n v="299"/>
    <n v="1"/>
    <n v="299"/>
    <n v="100150290"/>
    <x v="1"/>
    <s v="C-MUX-43685"/>
    <n v="0"/>
    <s v="cod"/>
    <d v="2016-07-15T00:00:00"/>
    <s v="Net"/>
    <n v="299"/>
    <n v="2016"/>
    <n v="7"/>
    <s v="2016-7"/>
    <d v="2023-07-16T00:00:00"/>
    <s v="FY17"/>
    <n v="813"/>
  </r>
  <r>
    <n v="215228"/>
    <s v="complete"/>
    <x v="14"/>
    <s v="Dany_AUK-650 "/>
    <n v="4200"/>
    <n v="1"/>
    <n v="4855"/>
    <n v="100150292"/>
    <x v="3"/>
    <s v="\N"/>
    <n v="0"/>
    <s v="cod"/>
    <d v="2016-07-15T00:00:00"/>
    <s v="Net"/>
    <n v="4200"/>
    <n v="2016"/>
    <n v="7"/>
    <s v="2016-7"/>
    <d v="2023-07-16T00:00:00"/>
    <s v="FY17"/>
    <n v="1239"/>
  </r>
  <r>
    <n v="215229"/>
    <s v="complete"/>
    <x v="14"/>
    <s v="cr_FIG-500 GM"/>
    <n v="655"/>
    <n v="1"/>
    <n v="4855"/>
    <n v="100150292"/>
    <x v="2"/>
    <s v="\N"/>
    <n v="0"/>
    <s v="cod"/>
    <d v="2016-07-15T00:00:00"/>
    <s v="Net"/>
    <n v="655"/>
    <n v="2016"/>
    <n v="7"/>
    <s v="2016-7"/>
    <d v="2023-07-16T00:00:00"/>
    <s v="FY17"/>
    <n v="1239"/>
  </r>
  <r>
    <n v="215227"/>
    <s v="complete"/>
    <x v="14"/>
    <s v="Bold_Noir"/>
    <n v="299"/>
    <n v="1"/>
    <n v="299"/>
    <n v="100150291"/>
    <x v="1"/>
    <s v="C-MUX-43685"/>
    <n v="0"/>
    <s v="cod"/>
    <d v="2016-07-15T00:00:00"/>
    <s v="Net"/>
    <n v="299"/>
    <n v="2016"/>
    <n v="7"/>
    <s v="2016-7"/>
    <d v="2023-07-16T00:00:00"/>
    <s v="FY17"/>
    <n v="813"/>
  </r>
  <r>
    <n v="215230"/>
    <s v="canceled"/>
    <x v="14"/>
    <s v="PucaM_SS-25-BLACK RED-43"/>
    <n v="1500"/>
    <n v="1"/>
    <n v="1500"/>
    <n v="100150293"/>
    <x v="6"/>
    <s v="\N"/>
    <n v="0"/>
    <s v="cod"/>
    <d v="2016-07-15T00:00:00"/>
    <s v="Gross"/>
    <n v="1500"/>
    <n v="2016"/>
    <n v="7"/>
    <s v="2016-7"/>
    <d v="2023-07-16T00:00:00"/>
    <s v="FY17"/>
    <n v="1240"/>
  </r>
  <r>
    <n v="215232"/>
    <s v="complete"/>
    <x v="14"/>
    <s v="Infinix_Hot 3 Pro X553 "/>
    <n v="15200"/>
    <n v="1"/>
    <n v="15200"/>
    <n v="100150294"/>
    <x v="3"/>
    <s v="\N"/>
    <n v="0"/>
    <s v="cod"/>
    <d v="2016-07-15T00:00:00"/>
    <s v="Net"/>
    <n v="15200"/>
    <n v="2016"/>
    <n v="7"/>
    <s v="2016-7"/>
    <d v="2023-07-16T00:00:00"/>
    <s v="FY17"/>
    <n v="1241"/>
  </r>
  <r>
    <n v="215233"/>
    <s v="canceled"/>
    <x v="14"/>
    <s v="rub_Yunteng_YT-228"/>
    <n v="899"/>
    <n v="1"/>
    <n v="899"/>
    <n v="100150295"/>
    <x v="3"/>
    <s v="\N"/>
    <n v="0"/>
    <s v="cod"/>
    <d v="2016-07-15T00:00:00"/>
    <s v="Gross"/>
    <n v="899"/>
    <n v="2016"/>
    <n v="7"/>
    <s v="2016-7"/>
    <d v="2023-07-16T00:00:00"/>
    <s v="FY17"/>
    <n v="1242"/>
  </r>
  <r>
    <n v="215234"/>
    <s v="complete"/>
    <x v="14"/>
    <s v="Relaxsit_RS-35"/>
    <n v="2300"/>
    <n v="1"/>
    <n v="4700"/>
    <n v="100150296"/>
    <x v="5"/>
    <s v="\N"/>
    <n v="0"/>
    <s v="cod"/>
    <d v="2016-07-15T00:00:00"/>
    <s v="Net"/>
    <n v="2300"/>
    <n v="2016"/>
    <n v="7"/>
    <s v="2016-7"/>
    <d v="2023-07-16T00:00:00"/>
    <s v="FY17"/>
    <n v="1243"/>
  </r>
  <r>
    <n v="215235"/>
    <s v="complete"/>
    <x v="14"/>
    <s v="Relaxsit_RS-48"/>
    <n v="2400"/>
    <n v="1"/>
    <n v="4700"/>
    <n v="100150296"/>
    <x v="5"/>
    <s v="\N"/>
    <n v="0"/>
    <s v="cod"/>
    <d v="2016-07-15T00:00:00"/>
    <s v="Net"/>
    <n v="2400"/>
    <n v="2016"/>
    <n v="7"/>
    <s v="2016-7"/>
    <d v="2023-07-16T00:00:00"/>
    <s v="FY17"/>
    <n v="1243"/>
  </r>
  <r>
    <n v="215236"/>
    <s v="complete"/>
    <x v="14"/>
    <s v="greenroot_Clear Acne Face Wash"/>
    <n v="800"/>
    <n v="1"/>
    <n v="800"/>
    <n v="100150297"/>
    <x v="1"/>
    <s v="\N"/>
    <n v="0"/>
    <s v="cod"/>
    <d v="2016-07-15T00:00:00"/>
    <s v="Net"/>
    <n v="800"/>
    <n v="2016"/>
    <n v="7"/>
    <s v="2016-7"/>
    <d v="2023-07-16T00:00:00"/>
    <s v="FY17"/>
    <n v="1244"/>
  </r>
  <r>
    <n v="215237"/>
    <s v="complete"/>
    <x v="14"/>
    <s v="Al Muhafiz Sohan Halwa Cashew"/>
    <n v="570"/>
    <n v="1"/>
    <n v="570"/>
    <n v="100150298"/>
    <x v="2"/>
    <s v="R-PEW-50644"/>
    <n v="0"/>
    <s v="cod"/>
    <d v="2016-07-15T00:00:00"/>
    <s v="Net"/>
    <n v="570"/>
    <n v="2016"/>
    <n v="7"/>
    <s v="2016-7"/>
    <d v="2023-07-16T00:00:00"/>
    <s v="FY17"/>
    <n v="86"/>
  </r>
  <r>
    <n v="215238"/>
    <s v="complete"/>
    <x v="14"/>
    <s v="sockoye_QB-Quarter Black"/>
    <n v="299"/>
    <n v="1"/>
    <n v="1196"/>
    <n v="100150299"/>
    <x v="13"/>
    <s v="\N"/>
    <n v="0"/>
    <s v="cod"/>
    <d v="2016-07-15T00:00:00"/>
    <s v="Net"/>
    <n v="299"/>
    <n v="2016"/>
    <n v="7"/>
    <s v="2016-7"/>
    <d v="2023-07-16T00:00:00"/>
    <s v="FY17"/>
    <n v="1245"/>
  </r>
  <r>
    <n v="215239"/>
    <s v="complete"/>
    <x v="14"/>
    <s v="sockoye_CB-Crew Black"/>
    <n v="299"/>
    <n v="1"/>
    <n v="1196"/>
    <n v="100150299"/>
    <x v="13"/>
    <s v="\N"/>
    <n v="0"/>
    <s v="cod"/>
    <d v="2016-07-15T00:00:00"/>
    <s v="Net"/>
    <n v="299"/>
    <n v="2016"/>
    <n v="7"/>
    <s v="2016-7"/>
    <d v="2023-07-16T00:00:00"/>
    <s v="FY17"/>
    <n v="1245"/>
  </r>
  <r>
    <n v="215240"/>
    <s v="complete"/>
    <x v="14"/>
    <s v="sockoye_QW-Quarter White"/>
    <n v="299"/>
    <n v="1"/>
    <n v="1196"/>
    <n v="100150299"/>
    <x v="13"/>
    <s v="\N"/>
    <n v="0"/>
    <s v="cod"/>
    <d v="2016-07-15T00:00:00"/>
    <s v="Net"/>
    <n v="299"/>
    <n v="2016"/>
    <n v="7"/>
    <s v="2016-7"/>
    <d v="2023-07-16T00:00:00"/>
    <s v="FY17"/>
    <n v="1245"/>
  </r>
  <r>
    <n v="215241"/>
    <s v="complete"/>
    <x v="14"/>
    <s v="sockoye_CW-Crew-White"/>
    <n v="299"/>
    <n v="1"/>
    <n v="1196"/>
    <n v="100150299"/>
    <x v="13"/>
    <s v="\N"/>
    <n v="0"/>
    <s v="cod"/>
    <d v="2016-07-15T00:00:00"/>
    <s v="Net"/>
    <n v="299"/>
    <n v="2016"/>
    <n v="7"/>
    <s v="2016-7"/>
    <d v="2023-07-16T00:00:00"/>
    <s v="FY17"/>
    <n v="1245"/>
  </r>
  <r>
    <n v="215242"/>
    <s v="complete"/>
    <x v="14"/>
    <s v="Haier i70"/>
    <n v="12530"/>
    <n v="1"/>
    <n v="12530"/>
    <n v="100150300"/>
    <x v="3"/>
    <s v="C_LHC_90609"/>
    <n v="0"/>
    <s v="cod"/>
    <d v="2016-07-15T00:00:00"/>
    <s v="Net"/>
    <n v="12530"/>
    <n v="2016"/>
    <n v="7"/>
    <s v="2016-7"/>
    <d v="2023-07-16T00:00:00"/>
    <s v="FY17"/>
    <n v="163"/>
  </r>
  <r>
    <n v="215243"/>
    <s v="complete"/>
    <x v="14"/>
    <s v="kcc_active"/>
    <n v="180"/>
    <n v="2"/>
    <n v="360"/>
    <n v="100150301"/>
    <x v="1"/>
    <s v="C_LHC_32916"/>
    <n v="0"/>
    <s v="cod"/>
    <d v="2016-07-15T00:00:00"/>
    <s v="Net"/>
    <n v="360"/>
    <n v="2016"/>
    <n v="7"/>
    <s v="2016-7"/>
    <d v="2023-07-16T00:00:00"/>
    <s v="FY17"/>
    <n v="163"/>
  </r>
  <r>
    <n v="215244"/>
    <s v="complete"/>
    <x v="14"/>
    <s v="bata_comfit-8647502-42-8"/>
    <n v="699"/>
    <n v="1"/>
    <n v="699"/>
    <n v="100150302"/>
    <x v="6"/>
    <s v="\N"/>
    <n v="0"/>
    <s v="cod"/>
    <d v="2016-07-15T00:00:00"/>
    <s v="Net"/>
    <n v="699"/>
    <n v="2016"/>
    <n v="7"/>
    <s v="2016-7"/>
    <d v="2023-07-16T00:00:00"/>
    <s v="FY17"/>
    <n v="1246"/>
  </r>
  <r>
    <n v="215246"/>
    <s v="complete"/>
    <x v="14"/>
    <s v="RS_Plain Rusk"/>
    <n v="55"/>
    <n v="1"/>
    <n v="55"/>
    <n v="100150303"/>
    <x v="2"/>
    <s v="\N"/>
    <n v="0"/>
    <s v="cod"/>
    <d v="2016-07-15T00:00:00"/>
    <s v="Net"/>
    <n v="55"/>
    <n v="2016"/>
    <n v="7"/>
    <s v="2016-7"/>
    <d v="2023-07-16T00:00:00"/>
    <s v="FY17"/>
    <n v="967"/>
  </r>
  <r>
    <n v="215247"/>
    <s v="canceled"/>
    <x v="14"/>
    <s v="Audionic_LT-486"/>
    <n v="250"/>
    <n v="1"/>
    <n v="250"/>
    <n v="100150304"/>
    <x v="11"/>
    <s v="\N"/>
    <n v="0"/>
    <s v="cod"/>
    <d v="2016-07-15T00:00:00"/>
    <s v="Gross"/>
    <n v="250"/>
    <n v="2016"/>
    <n v="7"/>
    <s v="2016-7"/>
    <d v="2023-07-16T00:00:00"/>
    <s v="FY17"/>
    <n v="1247"/>
  </r>
  <r>
    <n v="215248"/>
    <s v="complete"/>
    <x v="14"/>
    <s v="Infinix_Zero 3 X552 Grey "/>
    <n v="20890"/>
    <n v="1"/>
    <n v="20890"/>
    <n v="100150305"/>
    <x v="3"/>
    <s v="R-GUJ-5095"/>
    <n v="0"/>
    <s v="cod"/>
    <d v="2016-07-15T00:00:00"/>
    <s v="Net"/>
    <n v="20890"/>
    <n v="2016"/>
    <n v="7"/>
    <s v="2016-7"/>
    <d v="2023-07-16T00:00:00"/>
    <s v="FY17"/>
    <n v="533"/>
  </r>
  <r>
    <n v="215249"/>
    <s v="canceled"/>
    <x v="14"/>
    <s v="Apple iPhone 6S 16GB"/>
    <n v="80000"/>
    <n v="1"/>
    <n v="80000"/>
    <n v="100150306"/>
    <x v="3"/>
    <s v="\N"/>
    <n v="0"/>
    <s v="cod"/>
    <d v="2016-07-15T00:00:00"/>
    <s v="Gross"/>
    <n v="80000"/>
    <n v="2016"/>
    <n v="7"/>
    <s v="2016-7"/>
    <d v="2023-07-16T00:00:00"/>
    <s v="FY17"/>
    <n v="1248"/>
  </r>
  <r>
    <n v="215250"/>
    <s v="order_refunded"/>
    <x v="14"/>
    <s v="greenroot_Hair Growth Oil"/>
    <n v="500"/>
    <n v="1"/>
    <n v="500"/>
    <n v="100150307"/>
    <x v="1"/>
    <s v="\N"/>
    <n v="0"/>
    <s v="cod"/>
    <d v="2016-07-15T00:00:00"/>
    <s v="Valid"/>
    <n v="500"/>
    <n v="2016"/>
    <n v="7"/>
    <s v="2016-7"/>
    <d v="2023-07-16T00:00:00"/>
    <s v="FY17"/>
    <n v="1249"/>
  </r>
  <r>
    <n v="215251"/>
    <s v="complete"/>
    <x v="14"/>
    <s v="ST_B1771B_36"/>
    <n v="1941"/>
    <n v="1"/>
    <n v="1941"/>
    <n v="100150308"/>
    <x v="4"/>
    <s v="R-GUJ-5095"/>
    <n v="0"/>
    <s v="cod"/>
    <d v="2016-07-15T00:00:00"/>
    <s v="Net"/>
    <n v="1941"/>
    <n v="2016"/>
    <n v="7"/>
    <s v="2016-7"/>
    <d v="2023-07-16T00:00:00"/>
    <s v="FY17"/>
    <n v="533"/>
  </r>
  <r>
    <n v="215252"/>
    <s v="complete"/>
    <x v="14"/>
    <s v="lenovo_59435963"/>
    <n v="19600"/>
    <n v="1"/>
    <n v="19600"/>
    <n v="100150309"/>
    <x v="3"/>
    <s v="R-GUJ-5095"/>
    <n v="0"/>
    <s v="cod"/>
    <d v="2016-07-15T00:00:00"/>
    <s v="Net"/>
    <n v="19600"/>
    <n v="2016"/>
    <n v="7"/>
    <s v="2016-7"/>
    <d v="2023-07-16T00:00:00"/>
    <s v="FY17"/>
    <n v="533"/>
  </r>
  <r>
    <n v="215253"/>
    <s v="complete"/>
    <x v="14"/>
    <s v="Audionic_ B-770"/>
    <n v="1175"/>
    <n v="1"/>
    <n v="1175"/>
    <n v="100150310"/>
    <x v="11"/>
    <s v="\N"/>
    <n v="0"/>
    <s v="cod"/>
    <d v="2016-07-15T00:00:00"/>
    <s v="Net"/>
    <n v="1175"/>
    <n v="2016"/>
    <n v="7"/>
    <s v="2016-7"/>
    <d v="2023-07-16T00:00:00"/>
    <s v="FY17"/>
    <n v="1250"/>
  </r>
  <r>
    <n v="215254"/>
    <s v="complete"/>
    <x v="14"/>
    <s v="ajmery_1-AJ"/>
    <n v="1099"/>
    <n v="1"/>
    <n v="1099"/>
    <n v="100150311"/>
    <x v="6"/>
    <s v="\N"/>
    <n v="0"/>
    <s v="cod"/>
    <d v="2016-07-15T00:00:00"/>
    <s v="Net"/>
    <n v="1099"/>
    <n v="2016"/>
    <n v="7"/>
    <s v="2016-7"/>
    <d v="2023-07-16T00:00:00"/>
    <s v="FY17"/>
    <n v="1251"/>
  </r>
  <r>
    <n v="215255"/>
    <s v="complete"/>
    <x v="14"/>
    <s v="UK_Gift Box Pistachio Delight 500 Gms"/>
    <n v="370"/>
    <n v="1"/>
    <n v="595"/>
    <n v="100150312"/>
    <x v="2"/>
    <s v="\N"/>
    <n v="0"/>
    <s v="cod"/>
    <d v="2016-07-15T00:00:00"/>
    <s v="Net"/>
    <n v="370"/>
    <n v="2016"/>
    <n v="7"/>
    <s v="2016-7"/>
    <d v="2023-07-16T00:00:00"/>
    <s v="FY17"/>
    <n v="1252"/>
  </r>
  <r>
    <n v="215256"/>
    <s v="complete"/>
    <x v="14"/>
    <s v="UK_Soan Papdi Original 250 Gms"/>
    <n v="150"/>
    <n v="1"/>
    <n v="595"/>
    <n v="100150312"/>
    <x v="2"/>
    <s v="\N"/>
    <n v="0"/>
    <s v="cod"/>
    <d v="2016-07-15T00:00:00"/>
    <s v="Net"/>
    <n v="150"/>
    <n v="2016"/>
    <n v="7"/>
    <s v="2016-7"/>
    <d v="2023-07-16T00:00:00"/>
    <s v="FY17"/>
    <n v="1252"/>
  </r>
  <r>
    <n v="215257"/>
    <s v="complete"/>
    <x v="14"/>
    <s v="UK_Tea Rusk Regular 220 Gms"/>
    <n v="75"/>
    <n v="1"/>
    <n v="595"/>
    <n v="100150312"/>
    <x v="2"/>
    <s v="\N"/>
    <n v="0"/>
    <s v="cod"/>
    <d v="2016-07-15T00:00:00"/>
    <s v="Net"/>
    <n v="75"/>
    <n v="2016"/>
    <n v="7"/>
    <s v="2016-7"/>
    <d v="2023-07-16T00:00:00"/>
    <s v="FY17"/>
    <n v="1252"/>
  </r>
  <r>
    <n v="215258"/>
    <s v="canceled"/>
    <x v="14"/>
    <s v="sm-SamsungC3520"/>
    <n v="6700"/>
    <n v="1"/>
    <n v="6700"/>
    <n v="100150313"/>
    <x v="3"/>
    <s v="\N"/>
    <n v="0"/>
    <s v="cod"/>
    <d v="2016-07-15T00:00:00"/>
    <s v="Gross"/>
    <n v="6700"/>
    <n v="2016"/>
    <n v="7"/>
    <s v="2016-7"/>
    <d v="2023-07-16T00:00:00"/>
    <s v="FY17"/>
    <n v="1253"/>
  </r>
  <r>
    <n v="215259"/>
    <s v="complete"/>
    <x v="14"/>
    <s v="bata_comfit-8715506-40-6"/>
    <n v="699"/>
    <n v="1"/>
    <n v="699"/>
    <n v="100150314"/>
    <x v="6"/>
    <s v="\N"/>
    <n v="0"/>
    <s v="cod"/>
    <d v="2016-07-15T00:00:00"/>
    <s v="Net"/>
    <n v="699"/>
    <n v="2016"/>
    <n v="7"/>
    <s v="2016-7"/>
    <d v="2023-07-16T00:00:00"/>
    <s v="FY17"/>
    <n v="1254"/>
  </r>
  <r>
    <n v="215261"/>
    <s v="complete"/>
    <x v="14"/>
    <s v="RS_Coconut Bites"/>
    <n v="140"/>
    <n v="1"/>
    <n v="140"/>
    <n v="100150315"/>
    <x v="2"/>
    <s v="\N"/>
    <n v="0"/>
    <s v="cod"/>
    <d v="2016-07-15T00:00:00"/>
    <s v="Net"/>
    <n v="140"/>
    <n v="2016"/>
    <n v="7"/>
    <s v="2016-7"/>
    <d v="2023-07-16T00:00:00"/>
    <s v="FY17"/>
    <n v="479"/>
  </r>
  <r>
    <n v="215262"/>
    <s v="complete"/>
    <x v="14"/>
    <s v="RS_Coconut Bites"/>
    <n v="140"/>
    <n v="1"/>
    <n v="140"/>
    <n v="100150316"/>
    <x v="2"/>
    <s v="C-HDD-40844"/>
    <n v="0"/>
    <s v="cod"/>
    <d v="2016-07-15T00:00:00"/>
    <s v="Net"/>
    <n v="140"/>
    <n v="2016"/>
    <n v="7"/>
    <s v="2016-7"/>
    <d v="2023-07-16T00:00:00"/>
    <s v="FY17"/>
    <n v="395"/>
  </r>
  <r>
    <n v="215263"/>
    <s v="complete"/>
    <x v="14"/>
    <s v="VITAMIN_KOJIC ACID WHITENING CREAM"/>
    <n v="350"/>
    <n v="1"/>
    <n v="350"/>
    <n v="100150317"/>
    <x v="1"/>
    <s v="\N"/>
    <n v="0"/>
    <s v="cod"/>
    <d v="2016-07-15T00:00:00"/>
    <s v="Net"/>
    <n v="350"/>
    <n v="2016"/>
    <n v="7"/>
    <s v="2016-7"/>
    <d v="2023-07-16T00:00:00"/>
    <s v="FY17"/>
    <n v="1255"/>
  </r>
  <r>
    <n v="215264"/>
    <s v="complete"/>
    <x v="14"/>
    <s v="RS_Nimcolia-5pack"/>
    <n v="395"/>
    <n v="1"/>
    <n v="395"/>
    <n v="100150318"/>
    <x v="2"/>
    <s v="C-HDD-40844"/>
    <n v="0"/>
    <s v="cod"/>
    <d v="2016-07-15T00:00:00"/>
    <s v="Net"/>
    <n v="395"/>
    <n v="2016"/>
    <n v="7"/>
    <s v="2016-7"/>
    <d v="2023-07-16T00:00:00"/>
    <s v="FY17"/>
    <n v="395"/>
  </r>
  <r>
    <n v="215265"/>
    <s v="complete"/>
    <x v="14"/>
    <s v="AKL_A131130523_SS-185_Blue"/>
    <n v="990"/>
    <n v="1"/>
    <n v="1965"/>
    <n v="100150319"/>
    <x v="0"/>
    <s v="\N"/>
    <n v="0"/>
    <s v="cod"/>
    <d v="2016-07-15T00:00:00"/>
    <s v="Net"/>
    <n v="990"/>
    <n v="2016"/>
    <n v="7"/>
    <s v="2016-7"/>
    <d v="2023-07-16T00:00:00"/>
    <s v="FY17"/>
    <n v="1256"/>
  </r>
  <r>
    <n v="215266"/>
    <s v="complete"/>
    <x v="14"/>
    <s v="AKL_A131130520_SS-110_Navy Blue"/>
    <n v="975"/>
    <n v="1"/>
    <n v="1965"/>
    <n v="100150319"/>
    <x v="0"/>
    <s v="\N"/>
    <n v="0"/>
    <s v="cod"/>
    <d v="2016-07-15T00:00:00"/>
    <s v="Net"/>
    <n v="975"/>
    <n v="2016"/>
    <n v="7"/>
    <s v="2016-7"/>
    <d v="2023-07-16T00:00:00"/>
    <s v="FY17"/>
    <n v="1256"/>
  </r>
  <r>
    <n v="215267"/>
    <s v="order_refunded"/>
    <x v="14"/>
    <s v="casio_MTP-X100L-1AVDF"/>
    <n v="4550"/>
    <n v="1"/>
    <n v="4550"/>
    <n v="100150320"/>
    <x v="6"/>
    <s v="\N"/>
    <n v="0"/>
    <s v="cod"/>
    <d v="2016-07-15T00:00:00"/>
    <s v="Valid"/>
    <n v="4550"/>
    <n v="2016"/>
    <n v="7"/>
    <s v="2016-7"/>
    <d v="2023-07-16T00:00:00"/>
    <s v="FY17"/>
    <n v="1257"/>
  </r>
  <r>
    <n v="215268"/>
    <s v="complete"/>
    <x v="15"/>
    <s v="Rajesh_RAJ001"/>
    <n v="1625"/>
    <n v="1"/>
    <n v="2025"/>
    <n v="100150321"/>
    <x v="5"/>
    <s v="\N"/>
    <n v="0"/>
    <s v="cod"/>
    <d v="2016-07-16T00:00:00"/>
    <s v="Net"/>
    <n v="1625"/>
    <n v="2016"/>
    <n v="7"/>
    <s v="2016-7"/>
    <d v="2023-07-16T00:00:00"/>
    <s v="FY17"/>
    <n v="684"/>
  </r>
  <r>
    <n v="215269"/>
    <s v="complete"/>
    <x v="15"/>
    <s v="JBS_SL-STOR-038"/>
    <n v="200"/>
    <n v="1"/>
    <n v="2025"/>
    <n v="100150321"/>
    <x v="5"/>
    <s v="\N"/>
    <n v="0"/>
    <s v="cod"/>
    <d v="2016-07-16T00:00:00"/>
    <s v="Net"/>
    <n v="200"/>
    <n v="2016"/>
    <n v="7"/>
    <s v="2016-7"/>
    <d v="2023-07-16T00:00:00"/>
    <s v="FY17"/>
    <n v="684"/>
  </r>
  <r>
    <n v="215270"/>
    <s v="complete"/>
    <x v="15"/>
    <s v="JBS_SL-STOR-067"/>
    <n v="200"/>
    <n v="1"/>
    <n v="2025"/>
    <n v="100150321"/>
    <x v="5"/>
    <s v="\N"/>
    <n v="0"/>
    <s v="cod"/>
    <d v="2016-07-16T00:00:00"/>
    <s v="Net"/>
    <n v="200"/>
    <n v="2016"/>
    <n v="7"/>
    <s v="2016-7"/>
    <d v="2023-07-16T00:00:00"/>
    <s v="FY17"/>
    <n v="684"/>
  </r>
  <r>
    <n v="215271"/>
    <s v="complete"/>
    <x v="15"/>
    <s v="RS_Nan Khatai"/>
    <n v="210"/>
    <n v="1"/>
    <n v="210"/>
    <n v="100150322"/>
    <x v="2"/>
    <s v="\N"/>
    <n v="0"/>
    <s v="cod"/>
    <d v="2016-07-16T00:00:00"/>
    <s v="Net"/>
    <n v="210"/>
    <n v="2016"/>
    <n v="7"/>
    <s v="2016-7"/>
    <d v="2023-07-16T00:00:00"/>
    <s v="FY17"/>
    <n v="812"/>
  </r>
  <r>
    <n v="215272"/>
    <s v="complete"/>
    <x v="15"/>
    <s v="kcc_blaze"/>
    <n v="99"/>
    <n v="1"/>
    <n v="219"/>
    <n v="100150323"/>
    <x v="1"/>
    <s v="\N"/>
    <n v="0"/>
    <s v="cod"/>
    <d v="2016-07-16T00:00:00"/>
    <s v="Net"/>
    <n v="99"/>
    <n v="2016"/>
    <n v="7"/>
    <s v="2016-7"/>
    <d v="2023-07-16T00:00:00"/>
    <s v="FY17"/>
    <n v="1251"/>
  </r>
  <r>
    <n v="215273"/>
    <s v="complete"/>
    <x v="15"/>
    <s v="kcc_Cool Pocket Perfume"/>
    <n v="120"/>
    <n v="1"/>
    <n v="219"/>
    <n v="100150323"/>
    <x v="1"/>
    <s v="\N"/>
    <n v="0"/>
    <s v="cod"/>
    <d v="2016-07-16T00:00:00"/>
    <s v="Net"/>
    <n v="120"/>
    <n v="2016"/>
    <n v="7"/>
    <s v="2016-7"/>
    <d v="2023-07-16T00:00:00"/>
    <s v="FY17"/>
    <n v="1251"/>
  </r>
  <r>
    <n v="215274"/>
    <s v="complete"/>
    <x v="15"/>
    <s v="jackpot_JP-15"/>
    <n v="1100"/>
    <n v="1"/>
    <n v="1100"/>
    <n v="100150324"/>
    <x v="4"/>
    <s v="\N"/>
    <n v="0"/>
    <s v="cod"/>
    <d v="2016-07-16T00:00:00"/>
    <s v="Net"/>
    <n v="1100"/>
    <n v="2016"/>
    <n v="7"/>
    <s v="2016-7"/>
    <d v="2023-07-16T00:00:00"/>
    <s v="FY17"/>
    <n v="1258"/>
  </r>
  <r>
    <n v="215275"/>
    <s v="complete"/>
    <x v="15"/>
    <s v="Farah_3-B"/>
    <n v="2996"/>
    <n v="1"/>
    <n v="2996"/>
    <n v="100150325"/>
    <x v="0"/>
    <s v="\N"/>
    <n v="0"/>
    <s v="cod"/>
    <d v="2016-07-16T00:00:00"/>
    <s v="Net"/>
    <n v="2996"/>
    <n v="2016"/>
    <n v="7"/>
    <s v="2016-7"/>
    <d v="2023-07-16T00:00:00"/>
    <s v="FY17"/>
    <n v="974"/>
  </r>
  <r>
    <n v="215276"/>
    <s v="order_refunded"/>
    <x v="15"/>
    <s v="AKL_A131130479_SS-167_Grey"/>
    <n v="2695"/>
    <n v="1"/>
    <n v="2695"/>
    <n v="100150326"/>
    <x v="0"/>
    <s v="\N"/>
    <n v="0"/>
    <s v="cod"/>
    <d v="2016-07-16T00:00:00"/>
    <s v="Valid"/>
    <n v="2695"/>
    <n v="2016"/>
    <n v="7"/>
    <s v="2016-7"/>
    <d v="2023-07-16T00:00:00"/>
    <s v="FY17"/>
    <n v="974"/>
  </r>
  <r>
    <n v="215277"/>
    <s v="canceled"/>
    <x v="15"/>
    <s v="avent_SCF63327"/>
    <n v="725"/>
    <n v="1"/>
    <n v="725"/>
    <n v="100150327"/>
    <x v="7"/>
    <s v="\N"/>
    <n v="0"/>
    <s v="cod"/>
    <d v="2016-07-16T00:00:00"/>
    <s v="Gross"/>
    <n v="725"/>
    <n v="2016"/>
    <n v="7"/>
    <s v="2016-7"/>
    <d v="2023-07-16T00:00:00"/>
    <s v="FY17"/>
    <n v="1259"/>
  </r>
  <r>
    <n v="215278"/>
    <s v="complete"/>
    <x v="15"/>
    <s v="Audionic_B-334"/>
    <n v="1900"/>
    <n v="1"/>
    <n v="1900"/>
    <n v="100150328"/>
    <x v="11"/>
    <s v="\N"/>
    <n v="0"/>
    <s v="cod"/>
    <d v="2016-07-16T00:00:00"/>
    <s v="Net"/>
    <n v="1900"/>
    <n v="2016"/>
    <n v="7"/>
    <s v="2016-7"/>
    <d v="2023-07-16T00:00:00"/>
    <s v="FY17"/>
    <n v="1260"/>
  </r>
  <r>
    <n v="215279"/>
    <s v="canceled"/>
    <x v="15"/>
    <s v="Audionic6-954217-511269"/>
    <n v="450"/>
    <n v="2"/>
    <n v="900"/>
    <n v="100150329"/>
    <x v="11"/>
    <s v="\N"/>
    <n v="0"/>
    <s v="cod"/>
    <d v="2016-07-16T00:00:00"/>
    <s v="Gross"/>
    <n v="900"/>
    <n v="2016"/>
    <n v="7"/>
    <s v="2016-7"/>
    <d v="2023-07-16T00:00:00"/>
    <s v="FY17"/>
    <n v="1261"/>
  </r>
  <r>
    <n v="215280"/>
    <s v="complete"/>
    <x v="15"/>
    <s v="StripyInterior_ Disney Princess Rug"/>
    <n v="1699"/>
    <n v="1"/>
    <n v="1699"/>
    <n v="100150330"/>
    <x v="5"/>
    <s v="\N"/>
    <n v="0"/>
    <s v="cod"/>
    <d v="2016-07-16T00:00:00"/>
    <s v="Net"/>
    <n v="1699"/>
    <n v="2016"/>
    <n v="7"/>
    <s v="2016-7"/>
    <d v="2023-07-16T00:00:00"/>
    <s v="FY17"/>
    <n v="1262"/>
  </r>
  <r>
    <n v="215281"/>
    <s v="complete"/>
    <x v="15"/>
    <s v="Audionic6-954217-511269"/>
    <n v="450"/>
    <n v="1"/>
    <n v="450"/>
    <n v="100150331"/>
    <x v="11"/>
    <s v="\N"/>
    <n v="0"/>
    <s v="cod"/>
    <d v="2016-07-16T00:00:00"/>
    <s v="Net"/>
    <n v="450"/>
    <n v="2016"/>
    <n v="7"/>
    <s v="2016-7"/>
    <d v="2023-07-16T00:00:00"/>
    <s v="FY17"/>
    <n v="1261"/>
  </r>
  <r>
    <n v="215282"/>
    <s v="order_refunded"/>
    <x v="15"/>
    <s v="emo_Emo-CS-28598-38"/>
    <n v="400"/>
    <n v="1"/>
    <n v="400"/>
    <n v="100150332"/>
    <x v="6"/>
    <s v="\N"/>
    <n v="0"/>
    <s v="cod"/>
    <d v="2016-07-16T00:00:00"/>
    <s v="Valid"/>
    <n v="400"/>
    <n v="2016"/>
    <n v="7"/>
    <s v="2016-7"/>
    <d v="2023-07-16T00:00:00"/>
    <s v="FY17"/>
    <n v="1263"/>
  </r>
  <r>
    <n v="215284"/>
    <s v="complete"/>
    <x v="15"/>
    <s v="BB_KIDSHD_BUTR"/>
    <n v="799"/>
    <n v="1"/>
    <n v="799"/>
    <n v="100150333"/>
    <x v="7"/>
    <s v="\N"/>
    <n v="0"/>
    <s v="cod"/>
    <d v="2016-07-16T00:00:00"/>
    <s v="Net"/>
    <n v="799"/>
    <n v="2016"/>
    <n v="7"/>
    <s v="2016-7"/>
    <d v="2023-07-16T00:00:00"/>
    <s v="FY17"/>
    <n v="1264"/>
  </r>
  <r>
    <n v="215285"/>
    <s v="complete"/>
    <x v="15"/>
    <s v="Maguari_TTBR-T"/>
    <n v="1312.5"/>
    <n v="1"/>
    <n v="1312.5"/>
    <n v="100150334"/>
    <x v="5"/>
    <s v="\N"/>
    <n v="0"/>
    <s v="cod"/>
    <d v="2016-07-16T00:00:00"/>
    <s v="Net"/>
    <n v="1313"/>
    <n v="2016"/>
    <n v="7"/>
    <s v="2016-7"/>
    <d v="2023-07-16T00:00:00"/>
    <s v="FY17"/>
    <n v="1264"/>
  </r>
  <r>
    <n v="215286"/>
    <s v="complete"/>
    <x v="15"/>
    <s v="AKL_A131128723_SS-15_Plum"/>
    <n v="6650"/>
    <n v="1"/>
    <n v="18955"/>
    <n v="100150335"/>
    <x v="0"/>
    <s v="\N"/>
    <n v="0"/>
    <s v="cod"/>
    <d v="2016-07-16T00:00:00"/>
    <s v="Net"/>
    <n v="6650"/>
    <n v="2016"/>
    <n v="7"/>
    <s v="2016-7"/>
    <d v="2023-07-16T00:00:00"/>
    <s v="FY17"/>
    <n v="1265"/>
  </r>
  <r>
    <n v="215287"/>
    <s v="complete"/>
    <x v="15"/>
    <s v="LALA_MS5-04A"/>
    <n v="2460"/>
    <n v="1"/>
    <n v="18955"/>
    <n v="100150335"/>
    <x v="0"/>
    <s v="\N"/>
    <n v="0"/>
    <s v="cod"/>
    <d v="2016-07-16T00:00:00"/>
    <s v="Net"/>
    <n v="2460"/>
    <n v="2016"/>
    <n v="7"/>
    <s v="2016-7"/>
    <d v="2023-07-16T00:00:00"/>
    <s v="FY17"/>
    <n v="1265"/>
  </r>
  <r>
    <n v="215288"/>
    <s v="complete"/>
    <x v="15"/>
    <s v="AKL_A131130456_SS-145_Navy Blue"/>
    <n v="6850"/>
    <n v="1"/>
    <n v="18955"/>
    <n v="100150335"/>
    <x v="0"/>
    <s v="\N"/>
    <n v="0"/>
    <s v="cod"/>
    <d v="2016-07-16T00:00:00"/>
    <s v="Net"/>
    <n v="6850"/>
    <n v="2016"/>
    <n v="7"/>
    <s v="2016-7"/>
    <d v="2023-07-16T00:00:00"/>
    <s v="FY17"/>
    <n v="1265"/>
  </r>
  <r>
    <n v="215289"/>
    <s v="complete"/>
    <x v="15"/>
    <s v="amnaismail_AIL-376-B"/>
    <n v="2995"/>
    <n v="1"/>
    <n v="18955"/>
    <n v="100150335"/>
    <x v="0"/>
    <s v="\N"/>
    <n v="0"/>
    <s v="cod"/>
    <d v="2016-07-16T00:00:00"/>
    <s v="Net"/>
    <n v="2995"/>
    <n v="2016"/>
    <n v="7"/>
    <s v="2016-7"/>
    <d v="2023-07-16T00:00:00"/>
    <s v="FY17"/>
    <n v="1265"/>
  </r>
  <r>
    <n v="215290"/>
    <s v="complete"/>
    <x v="15"/>
    <s v="kcc_sweethome"/>
    <n v="120"/>
    <n v="2"/>
    <n v="240"/>
    <n v="100150336"/>
    <x v="5"/>
    <s v="\N"/>
    <n v="0"/>
    <s v="cod"/>
    <d v="2016-07-16T00:00:00"/>
    <s v="Net"/>
    <n v="240"/>
    <n v="2016"/>
    <n v="7"/>
    <s v="2016-7"/>
    <d v="2023-07-16T00:00:00"/>
    <s v="FY17"/>
    <n v="1266"/>
  </r>
  <r>
    <n v="215291"/>
    <s v="canceled"/>
    <x v="15"/>
    <s v="UK_Soan Papdi Original 250 Gms"/>
    <n v="150"/>
    <n v="1"/>
    <n v="150"/>
    <n v="100150337"/>
    <x v="2"/>
    <s v="\N"/>
    <n v="0"/>
    <s v="cod"/>
    <d v="2016-07-16T00:00:00"/>
    <s v="Gross"/>
    <n v="150"/>
    <n v="2016"/>
    <n v="7"/>
    <s v="2016-7"/>
    <d v="2023-07-16T00:00:00"/>
    <s v="FY17"/>
    <n v="1267"/>
  </r>
  <r>
    <n v="215292"/>
    <s v="complete"/>
    <x v="15"/>
    <s v="UK_Soan Papdi Original 250 Gms"/>
    <n v="150"/>
    <n v="1"/>
    <n v="150"/>
    <n v="100150338"/>
    <x v="2"/>
    <s v="\N"/>
    <n v="0"/>
    <s v="cod"/>
    <d v="2016-07-16T00:00:00"/>
    <s v="Net"/>
    <n v="150"/>
    <n v="2016"/>
    <n v="7"/>
    <s v="2016-7"/>
    <d v="2023-07-16T00:00:00"/>
    <s v="FY17"/>
    <n v="1267"/>
  </r>
  <r>
    <n v="215293"/>
    <s v="complete"/>
    <x v="15"/>
    <s v="vitamin_Royal Jelly 500"/>
    <n v="800"/>
    <n v="1"/>
    <n v="800"/>
    <n v="100150339"/>
    <x v="13"/>
    <s v="\N"/>
    <n v="0"/>
    <s v="cod"/>
    <d v="2016-07-16T00:00:00"/>
    <s v="Net"/>
    <n v="800"/>
    <n v="2016"/>
    <n v="7"/>
    <s v="2016-7"/>
    <d v="2023-07-16T00:00:00"/>
    <s v="FY17"/>
    <n v="1203"/>
  </r>
  <r>
    <n v="215294"/>
    <s v="complete"/>
    <x v="15"/>
    <s v="RS_Plain Rusk"/>
    <n v="55"/>
    <n v="4"/>
    <n v="220"/>
    <n v="100150340"/>
    <x v="2"/>
    <n v="102348"/>
    <n v="0"/>
    <s v="cod"/>
    <d v="2016-07-16T00:00:00"/>
    <s v="Net"/>
    <n v="220"/>
    <n v="2016"/>
    <n v="7"/>
    <s v="2016-7"/>
    <d v="2023-07-16T00:00:00"/>
    <s v="FY17"/>
    <n v="1268"/>
  </r>
  <r>
    <n v="215295"/>
    <s v="complete"/>
    <x v="15"/>
    <s v="Xenium_BM-2016185"/>
    <n v="1498"/>
    <n v="1"/>
    <n v="1498"/>
    <n v="100150341"/>
    <x v="1"/>
    <s v="\N"/>
    <n v="0"/>
    <s v="cod"/>
    <d v="2016-07-16T00:00:00"/>
    <s v="Net"/>
    <n v="1498"/>
    <n v="2016"/>
    <n v="7"/>
    <s v="2016-7"/>
    <d v="2023-07-16T00:00:00"/>
    <s v="FY17"/>
    <n v="1269"/>
  </r>
  <r>
    <n v="215296"/>
    <s v="complete"/>
    <x v="15"/>
    <s v="kcc_Buy 2 Frey Air Freshener &amp; Get 1 Kasual Body Spray Free"/>
    <n v="240"/>
    <n v="1"/>
    <n v="240"/>
    <n v="100150342"/>
    <x v="1"/>
    <s v="C-LHC-47480"/>
    <n v="0"/>
    <s v="cod"/>
    <d v="2016-07-16T00:00:00"/>
    <s v="Net"/>
    <n v="240"/>
    <n v="2016"/>
    <n v="7"/>
    <s v="2016-7"/>
    <d v="2023-07-16T00:00:00"/>
    <s v="FY17"/>
    <n v="163"/>
  </r>
  <r>
    <n v="215297"/>
    <s v="complete"/>
    <x v="15"/>
    <s v="kcc_Buy 2 Frey Air Freshener &amp; Get 1 Kasual Body Spray Free"/>
    <n v="240"/>
    <n v="1"/>
    <n v="240"/>
    <n v="100150343"/>
    <x v="1"/>
    <s v="C-LHC-47480"/>
    <n v="0"/>
    <s v="cod"/>
    <d v="2016-07-16T00:00:00"/>
    <s v="Net"/>
    <n v="240"/>
    <n v="2016"/>
    <n v="7"/>
    <s v="2016-7"/>
    <d v="2023-07-16T00:00:00"/>
    <s v="FY17"/>
    <n v="163"/>
  </r>
  <r>
    <n v="215298"/>
    <s v="complete"/>
    <x v="15"/>
    <s v="kcc_Buy 2 Frey Air Freshener &amp; Get 1 Kasual Body Spray Free"/>
    <n v="240"/>
    <n v="1"/>
    <n v="240"/>
    <n v="100150344"/>
    <x v="1"/>
    <s v="C-LHC-47480"/>
    <n v="0"/>
    <s v="cod"/>
    <d v="2016-07-16T00:00:00"/>
    <s v="Net"/>
    <n v="240"/>
    <n v="2016"/>
    <n v="7"/>
    <s v="2016-7"/>
    <d v="2023-07-16T00:00:00"/>
    <s v="FY17"/>
    <n v="163"/>
  </r>
  <r>
    <n v="215299"/>
    <s v="complete"/>
    <x v="15"/>
    <s v="kcc_Buy 2 Frey Air Freshener &amp; Get 1 Kasual Body Spray Free"/>
    <n v="240"/>
    <n v="1"/>
    <n v="240"/>
    <n v="100150345"/>
    <x v="1"/>
    <s v="C-LHC-102999"/>
    <n v="0"/>
    <s v="cod"/>
    <d v="2016-07-16T00:00:00"/>
    <s v="Net"/>
    <n v="240"/>
    <n v="2016"/>
    <n v="7"/>
    <s v="2016-7"/>
    <d v="2023-07-16T00:00:00"/>
    <s v="FY17"/>
    <n v="163"/>
  </r>
  <r>
    <n v="215300"/>
    <s v="complete"/>
    <x v="15"/>
    <s v="kcc_Buy 2 Frey Air Freshener &amp; Get 1 Kasual Body Spray Free"/>
    <n v="240"/>
    <n v="1"/>
    <n v="240"/>
    <n v="100150346"/>
    <x v="1"/>
    <s v="C-LHC-102999"/>
    <n v="0"/>
    <s v="cod"/>
    <d v="2016-07-16T00:00:00"/>
    <s v="Net"/>
    <n v="240"/>
    <n v="2016"/>
    <n v="7"/>
    <s v="2016-7"/>
    <d v="2023-07-16T00:00:00"/>
    <s v="FY17"/>
    <n v="163"/>
  </r>
  <r>
    <n v="215301"/>
    <s v="canceled"/>
    <x v="15"/>
    <s v="Life source_GS300"/>
    <n v="1090"/>
    <n v="1"/>
    <n v="1090"/>
    <n v="100150347"/>
    <x v="13"/>
    <s v="\N"/>
    <n v="0"/>
    <s v="cod"/>
    <d v="2016-07-16T00:00:00"/>
    <s v="Gross"/>
    <n v="1090"/>
    <n v="2016"/>
    <n v="7"/>
    <s v="2016-7"/>
    <d v="2023-07-16T00:00:00"/>
    <s v="FY17"/>
    <n v="548"/>
  </r>
  <r>
    <n v="215302"/>
    <s v="canceled"/>
    <x v="15"/>
    <s v="Life source_GS300"/>
    <n v="1090"/>
    <n v="1"/>
    <n v="1090"/>
    <n v="100150348"/>
    <x v="13"/>
    <s v="\N"/>
    <n v="0"/>
    <s v="cod"/>
    <d v="2016-07-16T00:00:00"/>
    <s v="Gross"/>
    <n v="1090"/>
    <n v="2016"/>
    <n v="7"/>
    <s v="2016-7"/>
    <d v="2023-07-16T00:00:00"/>
    <s v="FY17"/>
    <n v="548"/>
  </r>
  <r>
    <n v="215303"/>
    <s v="order_refunded"/>
    <x v="15"/>
    <s v="Life source_GS300"/>
    <n v="1090"/>
    <n v="1"/>
    <n v="1090"/>
    <n v="100150349"/>
    <x v="13"/>
    <s v="\N"/>
    <n v="0"/>
    <s v="cod"/>
    <d v="2016-07-16T00:00:00"/>
    <s v="Valid"/>
    <n v="1090"/>
    <n v="2016"/>
    <n v="7"/>
    <s v="2016-7"/>
    <d v="2023-07-16T00:00:00"/>
    <s v="FY17"/>
    <n v="548"/>
  </r>
  <r>
    <n v="215304"/>
    <s v="complete"/>
    <x v="15"/>
    <s v="Al Muhafiz Sohan Halwa Almond"/>
    <n v="460"/>
    <n v="1"/>
    <n v="460"/>
    <n v="100150350"/>
    <x v="2"/>
    <s v="C-PEW-34717"/>
    <n v="0"/>
    <s v="cod"/>
    <d v="2016-07-16T00:00:00"/>
    <s v="Net"/>
    <n v="460"/>
    <n v="2016"/>
    <n v="7"/>
    <s v="2016-7"/>
    <d v="2023-07-16T00:00:00"/>
    <s v="FY17"/>
    <n v="32"/>
  </r>
  <r>
    <n v="215305"/>
    <s v="complete"/>
    <x v="15"/>
    <s v="Al Muhafiz Sohan Halwa Almond"/>
    <n v="460"/>
    <n v="1"/>
    <n v="460"/>
    <n v="100150351"/>
    <x v="2"/>
    <s v="C-PEW-34717"/>
    <n v="0"/>
    <s v="cod"/>
    <d v="2016-07-16T00:00:00"/>
    <s v="Net"/>
    <n v="460"/>
    <n v="2016"/>
    <n v="7"/>
    <s v="2016-7"/>
    <d v="2023-07-16T00:00:00"/>
    <s v="FY17"/>
    <n v="32"/>
  </r>
  <r>
    <n v="215306"/>
    <s v="complete"/>
    <x v="15"/>
    <s v="ESPICO_Cotton Cross-Skin-34"/>
    <n v="380"/>
    <n v="1"/>
    <n v="2029"/>
    <n v="100150352"/>
    <x v="0"/>
    <s v="\N"/>
    <n v="188.6"/>
    <s v="cod"/>
    <d v="2016-07-16T00:00:00"/>
    <s v="Net"/>
    <n v="380"/>
    <n v="2016"/>
    <n v="7"/>
    <s v="2016-7"/>
    <d v="2023-07-16T00:00:00"/>
    <s v="FY17"/>
    <n v="694"/>
  </r>
  <r>
    <n v="215308"/>
    <s v="complete"/>
    <x v="15"/>
    <s v="ESPICO_Cotton Cross-Skin-32"/>
    <n v="380"/>
    <n v="1"/>
    <n v="2029"/>
    <n v="100150352"/>
    <x v="0"/>
    <s v="\N"/>
    <n v="188.6"/>
    <s v="cod"/>
    <d v="2016-07-16T00:00:00"/>
    <s v="Net"/>
    <n v="380"/>
    <n v="2016"/>
    <n v="7"/>
    <s v="2016-7"/>
    <d v="2023-07-16T00:00:00"/>
    <s v="FY17"/>
    <n v="694"/>
  </r>
  <r>
    <n v="215310"/>
    <s v="complete"/>
    <x v="15"/>
    <s v="ESPICO_Classic Cotton-Skin-34"/>
    <n v="350"/>
    <n v="1"/>
    <n v="2029"/>
    <n v="100150352"/>
    <x v="0"/>
    <s v="\N"/>
    <n v="173.8"/>
    <s v="cod"/>
    <d v="2016-07-16T00:00:00"/>
    <s v="Net"/>
    <n v="350"/>
    <n v="2016"/>
    <n v="7"/>
    <s v="2016-7"/>
    <d v="2023-07-16T00:00:00"/>
    <s v="FY17"/>
    <n v="694"/>
  </r>
  <r>
    <n v="215312"/>
    <s v="complete"/>
    <x v="15"/>
    <s v="ESPICO_Classic Cotton-Skin-32"/>
    <n v="350"/>
    <n v="1"/>
    <n v="2029"/>
    <n v="100150352"/>
    <x v="0"/>
    <s v="\N"/>
    <n v="173.8"/>
    <s v="cod"/>
    <d v="2016-07-16T00:00:00"/>
    <s v="Net"/>
    <n v="350"/>
    <n v="2016"/>
    <n v="7"/>
    <s v="2016-7"/>
    <d v="2023-07-16T00:00:00"/>
    <s v="FY17"/>
    <n v="694"/>
  </r>
  <r>
    <n v="215314"/>
    <s v="complete"/>
    <x v="15"/>
    <s v="UK_Namkino Mix Nimco 400 Gms"/>
    <n v="170"/>
    <n v="1"/>
    <n v="2029"/>
    <n v="100150352"/>
    <x v="2"/>
    <s v="\N"/>
    <n v="84.4"/>
    <s v="cod"/>
    <d v="2016-07-16T00:00:00"/>
    <s v="Net"/>
    <n v="170"/>
    <n v="2016"/>
    <n v="7"/>
    <s v="2016-7"/>
    <d v="2023-07-16T00:00:00"/>
    <s v="FY17"/>
    <n v="694"/>
  </r>
  <r>
    <n v="215315"/>
    <s v="complete"/>
    <x v="15"/>
    <s v="Life source_LS-7001"/>
    <n v="2399"/>
    <n v="1"/>
    <n v="2029"/>
    <n v="100150352"/>
    <x v="13"/>
    <s v="\N"/>
    <n v="1190.8"/>
    <s v="cod"/>
    <d v="2016-07-16T00:00:00"/>
    <s v="Net"/>
    <n v="2399"/>
    <n v="2016"/>
    <n v="7"/>
    <s v="2016-7"/>
    <d v="2023-07-16T00:00:00"/>
    <s v="FY17"/>
    <n v="694"/>
  </r>
  <r>
    <n v="215316"/>
    <s v="refund"/>
    <x v="15"/>
    <s v="ajmery_SYB-519-42"/>
    <n v="959"/>
    <n v="1"/>
    <n v="959"/>
    <n v="100150353"/>
    <x v="6"/>
    <s v="C-ISB-41578"/>
    <n v="0"/>
    <s v="cod"/>
    <d v="2016-07-16T00:00:00"/>
    <s v="Valid"/>
    <n v="959"/>
    <n v="2016"/>
    <n v="7"/>
    <s v="2016-7"/>
    <d v="2023-07-16T00:00:00"/>
    <s v="FY17"/>
    <n v="35"/>
  </r>
  <r>
    <n v="215318"/>
    <s v="complete"/>
    <x v="15"/>
    <s v="kcc_krone deal"/>
    <n v="360"/>
    <n v="1"/>
    <n v="360"/>
    <n v="100150354"/>
    <x v="1"/>
    <s v="C-FSD-102594"/>
    <n v="0"/>
    <s v="cod"/>
    <d v="2016-07-16T00:00:00"/>
    <s v="Net"/>
    <n v="360"/>
    <n v="2016"/>
    <n v="7"/>
    <s v="2016-7"/>
    <d v="2023-07-16T00:00:00"/>
    <s v="FY17"/>
    <n v="1270"/>
  </r>
  <r>
    <n v="215319"/>
    <s v="complete"/>
    <x v="15"/>
    <s v="bed&amp;rest_B2"/>
    <n v="630"/>
    <n v="2"/>
    <n v="1260"/>
    <n v="100150355"/>
    <x v="5"/>
    <s v="C-FSD-42199"/>
    <n v="0"/>
    <s v="cod"/>
    <d v="2016-07-16T00:00:00"/>
    <s v="Net"/>
    <n v="1260"/>
    <n v="2016"/>
    <n v="7"/>
    <s v="2016-7"/>
    <d v="2023-07-16T00:00:00"/>
    <s v="FY17"/>
    <n v="58"/>
  </r>
  <r>
    <n v="215320"/>
    <s v="complete"/>
    <x v="15"/>
    <s v="kcc_lush"/>
    <n v="99"/>
    <n v="1"/>
    <n v="99"/>
    <n v="100150356"/>
    <x v="1"/>
    <s v="C-MUX-100949"/>
    <n v="0"/>
    <s v="cod"/>
    <d v="2016-07-16T00:00:00"/>
    <s v="Net"/>
    <n v="99"/>
    <n v="2016"/>
    <n v="7"/>
    <s v="2016-7"/>
    <d v="2023-07-16T00:00:00"/>
    <s v="FY17"/>
    <n v="705"/>
  </r>
  <r>
    <n v="215321"/>
    <s v="complete"/>
    <x v="15"/>
    <s v="kcc_lush"/>
    <n v="99"/>
    <n v="1"/>
    <n v="99"/>
    <n v="100150357"/>
    <x v="1"/>
    <s v="C-MUX-100949"/>
    <n v="0"/>
    <s v="cod"/>
    <d v="2016-07-16T00:00:00"/>
    <s v="Net"/>
    <n v="99"/>
    <n v="2016"/>
    <n v="7"/>
    <s v="2016-7"/>
    <d v="2023-07-16T00:00:00"/>
    <s v="FY17"/>
    <n v="705"/>
  </r>
  <r>
    <n v="215322"/>
    <s v="complete"/>
    <x v="15"/>
    <s v="kcc_krone deal"/>
    <n v="360"/>
    <n v="1"/>
    <n v="360"/>
    <n v="100150358"/>
    <x v="1"/>
    <s v="C-RWP-31924"/>
    <n v="0"/>
    <s v="cod"/>
    <d v="2016-07-16T00:00:00"/>
    <s v="Net"/>
    <n v="360"/>
    <n v="2016"/>
    <n v="7"/>
    <s v="2016-7"/>
    <d v="2023-07-16T00:00:00"/>
    <s v="FY17"/>
    <n v="33"/>
  </r>
  <r>
    <n v="215323"/>
    <s v="complete"/>
    <x v="15"/>
    <s v="mm_AG-1038c"/>
    <n v="1690"/>
    <n v="1"/>
    <n v="1690"/>
    <n v="100150359"/>
    <x v="4"/>
    <s v="C-RWP-31924"/>
    <n v="0"/>
    <s v="cod"/>
    <d v="2016-07-16T00:00:00"/>
    <s v="Net"/>
    <n v="1690"/>
    <n v="2016"/>
    <n v="7"/>
    <s v="2016-7"/>
    <d v="2023-07-16T00:00:00"/>
    <s v="FY17"/>
    <n v="33"/>
  </r>
  <r>
    <n v="215324"/>
    <s v="complete"/>
    <x v="15"/>
    <s v="kcc_Buy 2 Frey Air Freshener &amp; Get 1 Kasual Body Spray Free"/>
    <n v="240"/>
    <n v="1"/>
    <n v="240"/>
    <n v="100150360"/>
    <x v="1"/>
    <s v="C-KHIW-30222"/>
    <n v="0"/>
    <s v="cod"/>
    <d v="2016-07-16T00:00:00"/>
    <s v="Net"/>
    <n v="240"/>
    <n v="2016"/>
    <n v="7"/>
    <s v="2016-7"/>
    <d v="2023-07-16T00:00:00"/>
    <s v="FY17"/>
    <n v="820"/>
  </r>
  <r>
    <n v="215325"/>
    <s v="complete"/>
    <x v="15"/>
    <s v="ST_J711_53"/>
    <n v="3765"/>
    <n v="1"/>
    <n v="3765"/>
    <n v="100150361"/>
    <x v="4"/>
    <s v="C-RWP-31924"/>
    <n v="0"/>
    <s v="cod"/>
    <d v="2016-07-16T00:00:00"/>
    <s v="Net"/>
    <n v="3765"/>
    <n v="2016"/>
    <n v="7"/>
    <s v="2016-7"/>
    <d v="2023-07-16T00:00:00"/>
    <s v="FY17"/>
    <n v="33"/>
  </r>
  <r>
    <n v="215326"/>
    <s v="complete"/>
    <x v="15"/>
    <s v="dawlance_Blender 600"/>
    <n v="3369"/>
    <n v="1"/>
    <n v="3369"/>
    <n v="100150362"/>
    <x v="4"/>
    <s v="C-RWP-31924"/>
    <n v="0"/>
    <s v="cod"/>
    <d v="2016-07-16T00:00:00"/>
    <s v="Net"/>
    <n v="3369"/>
    <n v="2016"/>
    <n v="7"/>
    <s v="2016-7"/>
    <d v="2023-07-16T00:00:00"/>
    <s v="FY17"/>
    <n v="33"/>
  </r>
  <r>
    <n v="215327"/>
    <s v="complete"/>
    <x v="15"/>
    <s v="kcc_krone deal"/>
    <n v="360"/>
    <n v="1"/>
    <n v="360"/>
    <n v="100150363"/>
    <x v="1"/>
    <s v="C-KHIW-30222"/>
    <n v="0"/>
    <s v="cod"/>
    <d v="2016-07-16T00:00:00"/>
    <s v="Net"/>
    <n v="360"/>
    <n v="2016"/>
    <n v="7"/>
    <s v="2016-7"/>
    <d v="2023-07-16T00:00:00"/>
    <s v="FY17"/>
    <n v="820"/>
  </r>
  <r>
    <n v="215328"/>
    <s v="complete"/>
    <x v="15"/>
    <s v="kcc_krone deal"/>
    <n v="360"/>
    <n v="1"/>
    <n v="360"/>
    <n v="100150364"/>
    <x v="1"/>
    <s v="C-KHIW-30222"/>
    <n v="0"/>
    <s v="cod"/>
    <d v="2016-07-16T00:00:00"/>
    <s v="Net"/>
    <n v="360"/>
    <n v="2016"/>
    <n v="7"/>
    <s v="2016-7"/>
    <d v="2023-07-16T00:00:00"/>
    <s v="FY17"/>
    <n v="820"/>
  </r>
  <r>
    <n v="215329"/>
    <s v="complete"/>
    <x v="15"/>
    <s v="kcc_krone deal"/>
    <n v="360"/>
    <n v="1"/>
    <n v="360"/>
    <n v="100150365"/>
    <x v="1"/>
    <s v="C-KHIW-30222"/>
    <n v="0"/>
    <s v="cod"/>
    <d v="2016-07-16T00:00:00"/>
    <s v="Net"/>
    <n v="360"/>
    <n v="2016"/>
    <n v="7"/>
    <s v="2016-7"/>
    <d v="2023-07-16T00:00:00"/>
    <s v="FY17"/>
    <n v="820"/>
  </r>
  <r>
    <n v="215330"/>
    <s v="complete"/>
    <x v="15"/>
    <s v="kcc_krone deal"/>
    <n v="360"/>
    <n v="1"/>
    <n v="360"/>
    <n v="100150366"/>
    <x v="1"/>
    <s v="C-KHIW-30222"/>
    <n v="0"/>
    <s v="cod"/>
    <d v="2016-07-16T00:00:00"/>
    <s v="Net"/>
    <n v="360"/>
    <n v="2016"/>
    <n v="7"/>
    <s v="2016-7"/>
    <d v="2023-07-16T00:00:00"/>
    <s v="FY17"/>
    <n v="820"/>
  </r>
  <r>
    <n v="215331"/>
    <s v="complete"/>
    <x v="15"/>
    <s v="Al Muhafiz Sohan Halwa Almond"/>
    <n v="460"/>
    <n v="1"/>
    <n v="460"/>
    <n v="100150367"/>
    <x v="2"/>
    <s v="C-KHIW-30222"/>
    <n v="0"/>
    <s v="cod"/>
    <d v="2016-07-16T00:00:00"/>
    <s v="Net"/>
    <n v="460"/>
    <n v="2016"/>
    <n v="7"/>
    <s v="2016-7"/>
    <d v="2023-07-16T00:00:00"/>
    <s v="FY17"/>
    <n v="820"/>
  </r>
  <r>
    <n v="215332"/>
    <s v="complete"/>
    <x v="15"/>
    <s v="kcc_krone deal"/>
    <n v="360"/>
    <n v="1"/>
    <n v="360"/>
    <n v="100150368"/>
    <x v="1"/>
    <s v="C-KHIW-30226"/>
    <n v="0"/>
    <s v="cod"/>
    <d v="2016-07-16T00:00:00"/>
    <s v="Net"/>
    <n v="360"/>
    <n v="2016"/>
    <n v="7"/>
    <s v="2016-7"/>
    <d v="2023-07-16T00:00:00"/>
    <s v="FY17"/>
    <n v="820"/>
  </r>
  <r>
    <n v="215333"/>
    <s v="complete"/>
    <x v="15"/>
    <s v="kcc_glamour deal"/>
    <n v="320"/>
    <n v="1"/>
    <n v="320"/>
    <n v="100150369"/>
    <x v="1"/>
    <s v="C-KHIW-30226"/>
    <n v="0"/>
    <s v="cod"/>
    <d v="2016-07-16T00:00:00"/>
    <s v="Net"/>
    <n v="320"/>
    <n v="2016"/>
    <n v="7"/>
    <s v="2016-7"/>
    <d v="2023-07-16T00:00:00"/>
    <s v="FY17"/>
    <n v="820"/>
  </r>
  <r>
    <n v="215335"/>
    <s v="complete"/>
    <x v="15"/>
    <s v="kcc_Buy 2 Frey Air Freshener &amp; Get 1 Kasual Body Spray Free"/>
    <n v="240"/>
    <n v="1"/>
    <n v="240"/>
    <n v="100150371"/>
    <x v="1"/>
    <s v="C-KHIW-30226"/>
    <n v="0"/>
    <s v="cod"/>
    <d v="2016-07-16T00:00:00"/>
    <s v="Net"/>
    <n v="240"/>
    <n v="2016"/>
    <n v="7"/>
    <s v="2016-7"/>
    <d v="2023-07-16T00:00:00"/>
    <s v="FY17"/>
    <n v="820"/>
  </r>
  <r>
    <n v="215334"/>
    <s v="complete"/>
    <x v="15"/>
    <s v="kcc_Buy 2 Frey Air Freshener &amp; Get 1 Kasual Body Spray Free"/>
    <n v="240"/>
    <n v="1"/>
    <n v="240"/>
    <n v="100150370"/>
    <x v="1"/>
    <s v="C-KHIW-30226"/>
    <n v="0"/>
    <s v="cod"/>
    <d v="2016-07-16T00:00:00"/>
    <s v="Net"/>
    <n v="240"/>
    <n v="2016"/>
    <n v="7"/>
    <s v="2016-7"/>
    <d v="2023-07-16T00:00:00"/>
    <s v="FY17"/>
    <n v="820"/>
  </r>
  <r>
    <n v="215336"/>
    <s v="complete"/>
    <x v="15"/>
    <s v="kcc_krone deal"/>
    <n v="360"/>
    <n v="1"/>
    <n v="360"/>
    <n v="100150372"/>
    <x v="1"/>
    <s v="C-ISB-105617"/>
    <n v="0"/>
    <s v="cod"/>
    <d v="2016-07-16T00:00:00"/>
    <s v="Net"/>
    <n v="360"/>
    <n v="2016"/>
    <n v="7"/>
    <s v="2016-7"/>
    <d v="2023-07-16T00:00:00"/>
    <s v="FY17"/>
    <n v="35"/>
  </r>
  <r>
    <n v="215337"/>
    <s v="complete"/>
    <x v="15"/>
    <s v="rub_Rubian_Smart Mini Bluetooth Black"/>
    <n v="1499"/>
    <n v="1"/>
    <n v="1499"/>
    <n v="100150373"/>
    <x v="3"/>
    <s v="C-ISB-105617"/>
    <n v="0"/>
    <s v="cod"/>
    <d v="2016-07-16T00:00:00"/>
    <s v="Net"/>
    <n v="1499"/>
    <n v="2016"/>
    <n v="7"/>
    <s v="2016-7"/>
    <d v="2023-07-16T00:00:00"/>
    <s v="FY17"/>
    <n v="35"/>
  </r>
  <r>
    <n v="215338"/>
    <s v="complete"/>
    <x v="15"/>
    <s v="Al Muhafiz Sohan Halwa Cashew"/>
    <n v="570"/>
    <n v="1"/>
    <n v="570"/>
    <n v="100150374"/>
    <x v="2"/>
    <s v="R-PEW-50644"/>
    <n v="0"/>
    <s v="cashatdoorstep"/>
    <d v="2016-07-16T00:00:00"/>
    <s v="Net"/>
    <n v="570"/>
    <n v="2016"/>
    <n v="7"/>
    <s v="2016-7"/>
    <d v="2023-07-16T00:00:00"/>
    <s v="FY17"/>
    <n v="86"/>
  </r>
  <r>
    <n v="215339"/>
    <s v="complete"/>
    <x v="15"/>
    <s v="kcc_krone deal"/>
    <n v="360"/>
    <n v="1"/>
    <n v="360"/>
    <n v="100150375"/>
    <x v="1"/>
    <s v="C-FSD-47877"/>
    <n v="0"/>
    <s v="cod"/>
    <d v="2016-07-16T00:00:00"/>
    <s v="Net"/>
    <n v="360"/>
    <n v="2016"/>
    <n v="7"/>
    <s v="2016-7"/>
    <d v="2023-07-16T00:00:00"/>
    <s v="FY17"/>
    <n v="1271"/>
  </r>
  <r>
    <n v="215340"/>
    <s v="order_refunded"/>
    <x v="15"/>
    <s v="osaka_5.5W LED BULB"/>
    <n v="242"/>
    <n v="1"/>
    <n v="569"/>
    <n v="100150376"/>
    <x v="4"/>
    <s v="\N"/>
    <n v="0"/>
    <s v="cod"/>
    <d v="2016-07-16T00:00:00"/>
    <s v="Valid"/>
    <n v="242"/>
    <n v="2016"/>
    <n v="7"/>
    <s v="2016-7"/>
    <d v="2023-07-16T00:00:00"/>
    <s v="FY17"/>
    <n v="604"/>
  </r>
  <r>
    <n v="215341"/>
    <s v="order_refunded"/>
    <x v="15"/>
    <s v="osaka_12.5W LED BULB"/>
    <n v="327"/>
    <n v="1"/>
    <n v="569"/>
    <n v="100150376"/>
    <x v="4"/>
    <s v="\N"/>
    <n v="0"/>
    <s v="cod"/>
    <d v="2016-07-16T00:00:00"/>
    <s v="Valid"/>
    <n v="327"/>
    <n v="2016"/>
    <n v="7"/>
    <s v="2016-7"/>
    <d v="2023-07-16T00:00:00"/>
    <s v="FY17"/>
    <n v="604"/>
  </r>
  <r>
    <n v="215342"/>
    <s v="complete"/>
    <x v="15"/>
    <s v="kcc_krone deal"/>
    <n v="360"/>
    <n v="1"/>
    <n v="360"/>
    <n v="100150377"/>
    <x v="1"/>
    <s v="C-FSD-1000137"/>
    <n v="0"/>
    <s v="cod"/>
    <d v="2016-07-16T00:00:00"/>
    <s v="Net"/>
    <n v="360"/>
    <n v="2016"/>
    <n v="7"/>
    <s v="2016-7"/>
    <d v="2023-07-16T00:00:00"/>
    <s v="FY17"/>
    <n v="1272"/>
  </r>
  <r>
    <n v="215343"/>
    <s v="order_refunded"/>
    <x v="15"/>
    <s v="kcc_krone deal"/>
    <n v="360"/>
    <n v="1"/>
    <n v="360"/>
    <n v="100150378"/>
    <x v="1"/>
    <s v="C-FSD-45709"/>
    <n v="0"/>
    <s v="cod"/>
    <d v="2016-07-16T00:00:00"/>
    <s v="Valid"/>
    <n v="360"/>
    <n v="2016"/>
    <n v="7"/>
    <s v="2016-7"/>
    <d v="2023-07-16T00:00:00"/>
    <s v="FY17"/>
    <n v="1273"/>
  </r>
  <r>
    <n v="215344"/>
    <s v="canceled"/>
    <x v="15"/>
    <s v="Al Muhafiz Sohan Halwa Walnut"/>
    <n v="510"/>
    <n v="1"/>
    <n v="510"/>
    <n v="100150379"/>
    <x v="2"/>
    <s v="R-PEW-50644"/>
    <n v="0"/>
    <s v="mcblite"/>
    <d v="2016-07-16T00:00:00"/>
    <s v="Gross"/>
    <n v="510"/>
    <n v="2016"/>
    <n v="7"/>
    <s v="2016-7"/>
    <d v="2023-07-16T00:00:00"/>
    <s v="FY17"/>
    <n v="86"/>
  </r>
  <r>
    <n v="215345"/>
    <s v="complete"/>
    <x v="15"/>
    <s v="kcc_krone deal"/>
    <n v="360"/>
    <n v="1"/>
    <n v="360"/>
    <n v="100150380"/>
    <x v="1"/>
    <s v="C-FSD-47768"/>
    <n v="0"/>
    <s v="cod"/>
    <d v="2016-07-16T00:00:00"/>
    <s v="Net"/>
    <n v="360"/>
    <n v="2016"/>
    <n v="7"/>
    <s v="2016-7"/>
    <d v="2023-07-16T00:00:00"/>
    <s v="FY17"/>
    <n v="1274"/>
  </r>
  <r>
    <n v="215346"/>
    <s v="order_refunded"/>
    <x v="15"/>
    <s v="kcc_krone deal"/>
    <n v="360"/>
    <n v="1"/>
    <n v="360"/>
    <n v="100150381"/>
    <x v="1"/>
    <s v="C-FSD-101824"/>
    <n v="0"/>
    <s v="cod"/>
    <d v="2016-07-16T00:00:00"/>
    <s v="Valid"/>
    <n v="360"/>
    <n v="2016"/>
    <n v="7"/>
    <s v="2016-7"/>
    <d v="2023-07-16T00:00:00"/>
    <s v="FY17"/>
    <n v="1275"/>
  </r>
  <r>
    <n v="215347"/>
    <s v="canceled"/>
    <x v="15"/>
    <s v="Ego_E02423-OW0-Off White-SML"/>
    <n v="3450"/>
    <n v="1"/>
    <n v="3450"/>
    <n v="100150382"/>
    <x v="0"/>
    <s v="\N"/>
    <n v="0"/>
    <s v="cod"/>
    <d v="2016-07-16T00:00:00"/>
    <s v="Gross"/>
    <n v="3450"/>
    <n v="2016"/>
    <n v="7"/>
    <s v="2016-7"/>
    <d v="2023-07-16T00:00:00"/>
    <s v="FY17"/>
    <n v="1276"/>
  </r>
  <r>
    <n v="215349"/>
    <s v="order_refunded"/>
    <x v="15"/>
    <s v="Ego_UP0017-999-MR0"/>
    <n v="2450"/>
    <n v="1"/>
    <n v="2450"/>
    <n v="100150383"/>
    <x v="0"/>
    <s v="R-PEW-104414"/>
    <n v="0"/>
    <s v="cod"/>
    <d v="2016-07-16T00:00:00"/>
    <s v="Valid"/>
    <n v="2450"/>
    <n v="2016"/>
    <n v="7"/>
    <s v="2016-7"/>
    <d v="2023-07-16T00:00:00"/>
    <s v="FY17"/>
    <n v="1276"/>
  </r>
  <r>
    <n v="215350"/>
    <s v="order_refunded"/>
    <x v="15"/>
    <s v="Dany_Powerbank Pb- 42 "/>
    <n v="700"/>
    <n v="1"/>
    <n v="700"/>
    <n v="100150384"/>
    <x v="3"/>
    <s v="C-MUX-7930"/>
    <n v="0"/>
    <s v="cod"/>
    <d v="2016-07-16T00:00:00"/>
    <s v="Valid"/>
    <n v="700"/>
    <n v="2016"/>
    <n v="7"/>
    <s v="2016-7"/>
    <d v="2023-07-16T00:00:00"/>
    <s v="FY17"/>
    <n v="813"/>
  </r>
  <r>
    <n v="215351"/>
    <s v="order_refunded"/>
    <x v="15"/>
    <s v="greenroot_Herbal Hair Shampoo (140ml)"/>
    <n v="450"/>
    <n v="2"/>
    <n v="900"/>
    <n v="100150385"/>
    <x v="1"/>
    <s v="\N"/>
    <n v="0"/>
    <s v="cod"/>
    <d v="2016-07-16T00:00:00"/>
    <s v="Valid"/>
    <n v="900"/>
    <n v="2016"/>
    <n v="7"/>
    <s v="2016-7"/>
    <d v="2023-07-16T00:00:00"/>
    <s v="FY17"/>
    <n v="1102"/>
  </r>
  <r>
    <n v="215352"/>
    <s v="complete"/>
    <x v="15"/>
    <s v="rub_Rubian_VR-Box With Remote"/>
    <n v="1765"/>
    <n v="1"/>
    <n v="1765"/>
    <n v="100150386"/>
    <x v="3"/>
    <s v="C-MUX-7930"/>
    <n v="0"/>
    <s v="cod"/>
    <d v="2016-07-16T00:00:00"/>
    <s v="Net"/>
    <n v="1765"/>
    <n v="2016"/>
    <n v="7"/>
    <s v="2016-7"/>
    <d v="2023-07-16T00:00:00"/>
    <s v="FY17"/>
    <n v="813"/>
  </r>
  <r>
    <n v="215353"/>
    <s v="complete"/>
    <x v="15"/>
    <s v="STBB_A Textbook of Biology 1st year by Prof.Majid uz zaffar"/>
    <n v="0.15"/>
    <n v="2"/>
    <n v="0.3"/>
    <n v="100150387"/>
    <x v="15"/>
    <n v="33030"/>
    <n v="0"/>
    <s v="cod"/>
    <d v="2016-07-16T00:00:00"/>
    <s v="Net"/>
    <n v="0"/>
    <n v="2016"/>
    <n v="7"/>
    <s v="2016-7"/>
    <d v="2023-07-16T00:00:00"/>
    <s v="FY17"/>
    <n v="820"/>
  </r>
  <r>
    <n v="215354"/>
    <s v="complete"/>
    <x v="15"/>
    <s v="kcc_krone deal"/>
    <n v="360"/>
    <n v="1"/>
    <n v="680"/>
    <n v="100150388"/>
    <x v="1"/>
    <s v="C-KHIW-31558"/>
    <n v="0"/>
    <s v="cod"/>
    <d v="2016-07-16T00:00:00"/>
    <s v="Net"/>
    <n v="360"/>
    <n v="2016"/>
    <n v="7"/>
    <s v="2016-7"/>
    <d v="2023-07-16T00:00:00"/>
    <s v="FY17"/>
    <n v="820"/>
  </r>
  <r>
    <n v="215355"/>
    <s v="complete"/>
    <x v="15"/>
    <s v="kcc_glamour deal"/>
    <n v="320"/>
    <n v="1"/>
    <n v="680"/>
    <n v="100150388"/>
    <x v="1"/>
    <s v="C-KHIW-31558"/>
    <n v="0"/>
    <s v="cod"/>
    <d v="2016-07-16T00:00:00"/>
    <s v="Net"/>
    <n v="320"/>
    <n v="2016"/>
    <n v="7"/>
    <s v="2016-7"/>
    <d v="2023-07-16T00:00:00"/>
    <s v="FY17"/>
    <n v="820"/>
  </r>
  <r>
    <n v="215356"/>
    <s v="complete"/>
    <x v="15"/>
    <s v="Grand_mini speaker_ZM_NC1500"/>
    <n v="1200"/>
    <n v="1"/>
    <n v="1600"/>
    <n v="100150389"/>
    <x v="11"/>
    <s v="\N"/>
    <n v="0"/>
    <s v="cod"/>
    <d v="2016-07-16T00:00:00"/>
    <s v="Net"/>
    <n v="1200"/>
    <n v="2016"/>
    <n v="7"/>
    <s v="2016-7"/>
    <d v="2023-07-16T00:00:00"/>
    <s v="FY17"/>
    <n v="1277"/>
  </r>
  <r>
    <n v="215357"/>
    <s v="complete"/>
    <x v="15"/>
    <s v="RUB_Rubian Zipper"/>
    <n v="400"/>
    <n v="1"/>
    <n v="1600"/>
    <n v="100150389"/>
    <x v="3"/>
    <s v="\N"/>
    <n v="0"/>
    <s v="cod"/>
    <d v="2016-07-16T00:00:00"/>
    <s v="Net"/>
    <n v="400"/>
    <n v="2016"/>
    <n v="7"/>
    <s v="2016-7"/>
    <d v="2023-07-16T00:00:00"/>
    <s v="FY17"/>
    <n v="1277"/>
  </r>
  <r>
    <n v="215360"/>
    <s v="complete"/>
    <x v="15"/>
    <s v="bata_comfit-8644502-44-10"/>
    <n v="699"/>
    <n v="1"/>
    <n v="699"/>
    <n v="100150391"/>
    <x v="6"/>
    <s v="\N"/>
    <n v="0"/>
    <s v="cod"/>
    <d v="2016-07-16T00:00:00"/>
    <s v="Net"/>
    <n v="699"/>
    <n v="2016"/>
    <n v="7"/>
    <s v="2016-7"/>
    <d v="2023-07-16T00:00:00"/>
    <s v="FY17"/>
    <n v="1278"/>
  </r>
  <r>
    <n v="215358"/>
    <s v="complete"/>
    <x v="15"/>
    <s v="kcc_glamour deal"/>
    <n v="320"/>
    <n v="1"/>
    <n v="680"/>
    <n v="100150390"/>
    <x v="1"/>
    <s v="C-KHIW-31558"/>
    <n v="0"/>
    <s v="cod"/>
    <d v="2016-07-16T00:00:00"/>
    <s v="Net"/>
    <n v="320"/>
    <n v="2016"/>
    <n v="7"/>
    <s v="2016-7"/>
    <d v="2023-07-16T00:00:00"/>
    <s v="FY17"/>
    <n v="820"/>
  </r>
  <r>
    <n v="215359"/>
    <s v="complete"/>
    <x v="15"/>
    <s v="kcc_krone deal"/>
    <n v="360"/>
    <n v="1"/>
    <n v="680"/>
    <n v="100150390"/>
    <x v="1"/>
    <s v="C-KHIW-31558"/>
    <n v="0"/>
    <s v="cod"/>
    <d v="2016-07-16T00:00:00"/>
    <s v="Net"/>
    <n v="360"/>
    <n v="2016"/>
    <n v="7"/>
    <s v="2016-7"/>
    <d v="2023-07-16T00:00:00"/>
    <s v="FY17"/>
    <n v="820"/>
  </r>
  <r>
    <n v="215362"/>
    <s v="complete"/>
    <x v="15"/>
    <s v="kcc_krone deal"/>
    <n v="360"/>
    <n v="1"/>
    <n v="360"/>
    <n v="100150392"/>
    <x v="1"/>
    <s v="C-KHIW-31558"/>
    <n v="0"/>
    <s v="cod"/>
    <d v="2016-07-16T00:00:00"/>
    <s v="Net"/>
    <n v="360"/>
    <n v="2016"/>
    <n v="7"/>
    <s v="2016-7"/>
    <d v="2023-07-16T00:00:00"/>
    <s v="FY17"/>
    <n v="820"/>
  </r>
  <r>
    <n v="215363"/>
    <s v="complete"/>
    <x v="15"/>
    <s v="Bold_Classic"/>
    <n v="299"/>
    <n v="1"/>
    <n v="299"/>
    <n v="100150393"/>
    <x v="1"/>
    <s v="C-KHIW-31558"/>
    <n v="0"/>
    <s v="cod"/>
    <d v="2016-07-16T00:00:00"/>
    <s v="Net"/>
    <n v="299"/>
    <n v="2016"/>
    <n v="7"/>
    <s v="2016-7"/>
    <d v="2023-07-16T00:00:00"/>
    <s v="FY17"/>
    <n v="820"/>
  </r>
  <r>
    <n v="215364"/>
    <s v="complete"/>
    <x v="15"/>
    <s v="Bold_Active"/>
    <n v="299"/>
    <n v="1"/>
    <n v="299"/>
    <n v="100150394"/>
    <x v="1"/>
    <s v="C-MUX-7930"/>
    <n v="0"/>
    <s v="cod"/>
    <d v="2016-07-16T00:00:00"/>
    <s v="Net"/>
    <n v="299"/>
    <n v="2016"/>
    <n v="7"/>
    <s v="2016-7"/>
    <d v="2023-07-16T00:00:00"/>
    <s v="FY17"/>
    <n v="813"/>
  </r>
  <r>
    <n v="215365"/>
    <s v="complete"/>
    <x v="15"/>
    <s v="Bold_Fresh"/>
    <n v="299"/>
    <n v="1"/>
    <n v="299"/>
    <n v="100150395"/>
    <x v="1"/>
    <s v="C-MUX-7930"/>
    <n v="0"/>
    <s v="cod"/>
    <d v="2016-07-16T00:00:00"/>
    <s v="Net"/>
    <n v="299"/>
    <n v="2016"/>
    <n v="7"/>
    <s v="2016-7"/>
    <d v="2023-07-16T00:00:00"/>
    <s v="FY17"/>
    <n v="813"/>
  </r>
  <r>
    <n v="215366"/>
    <s v="complete"/>
    <x v="15"/>
    <s v="Bold_Fresh"/>
    <n v="299"/>
    <n v="1"/>
    <n v="299"/>
    <n v="100150396"/>
    <x v="1"/>
    <s v="C-MUX-7930"/>
    <n v="0"/>
    <s v="cod"/>
    <d v="2016-07-16T00:00:00"/>
    <s v="Net"/>
    <n v="299"/>
    <n v="2016"/>
    <n v="7"/>
    <s v="2016-7"/>
    <d v="2023-07-16T00:00:00"/>
    <s v="FY17"/>
    <n v="813"/>
  </r>
  <r>
    <n v="215367"/>
    <s v="complete"/>
    <x v="15"/>
    <s v="Bold_Classic"/>
    <n v="299"/>
    <n v="1"/>
    <n v="299"/>
    <n v="100150397"/>
    <x v="1"/>
    <s v="C-KHIW-31558"/>
    <n v="0"/>
    <s v="cod"/>
    <d v="2016-07-16T00:00:00"/>
    <s v="Net"/>
    <n v="299"/>
    <n v="2016"/>
    <n v="7"/>
    <s v="2016-7"/>
    <d v="2023-07-16T00:00:00"/>
    <s v="FY17"/>
    <n v="820"/>
  </r>
  <r>
    <n v="215368"/>
    <s v="complete"/>
    <x v="15"/>
    <s v="kcc_glamour deal"/>
    <n v="320"/>
    <n v="1"/>
    <n v="320"/>
    <n v="100150398"/>
    <x v="1"/>
    <s v="C-KHIW-31558"/>
    <n v="0"/>
    <s v="cod"/>
    <d v="2016-07-16T00:00:00"/>
    <s v="Net"/>
    <n v="320"/>
    <n v="2016"/>
    <n v="7"/>
    <s v="2016-7"/>
    <d v="2023-07-16T00:00:00"/>
    <s v="FY17"/>
    <n v="820"/>
  </r>
  <r>
    <n v="215369"/>
    <s v="order_refunded"/>
    <x v="15"/>
    <s v="kcc_krone deal"/>
    <n v="360"/>
    <n v="1"/>
    <n v="360"/>
    <n v="100150399"/>
    <x v="1"/>
    <s v="C-MUX-52031"/>
    <n v="0"/>
    <s v="cod"/>
    <d v="2016-07-16T00:00:00"/>
    <s v="Valid"/>
    <n v="360"/>
    <n v="2016"/>
    <n v="7"/>
    <s v="2016-7"/>
    <d v="2023-07-16T00:00:00"/>
    <s v="FY17"/>
    <n v="1279"/>
  </r>
  <r>
    <n v="215370"/>
    <s v="complete"/>
    <x v="15"/>
    <s v="Emo-FT-25440 CBV Pearl White Fleece Track PantsLarge"/>
    <n v="575"/>
    <n v="1"/>
    <n v="575"/>
    <n v="100150400"/>
    <x v="6"/>
    <s v="R-Guj-51944"/>
    <n v="0"/>
    <s v="cod"/>
    <d v="2016-07-16T00:00:00"/>
    <s v="Net"/>
    <n v="575"/>
    <n v="2016"/>
    <n v="7"/>
    <s v="2016-7"/>
    <d v="2023-07-16T00:00:00"/>
    <s v="FY17"/>
    <n v="806"/>
  </r>
  <r>
    <n v="215372"/>
    <s v="order_refunded"/>
    <x v="15"/>
    <s v="kcc_krone deal"/>
    <n v="360"/>
    <n v="1"/>
    <n v="360"/>
    <n v="100150401"/>
    <x v="1"/>
    <s v="C-MUX-57746"/>
    <n v="0"/>
    <s v="cod"/>
    <d v="2016-07-16T00:00:00"/>
    <s v="Valid"/>
    <n v="360"/>
    <n v="2016"/>
    <n v="7"/>
    <s v="2016-7"/>
    <d v="2023-07-16T00:00:00"/>
    <s v="FY17"/>
    <n v="1279"/>
  </r>
  <r>
    <n v="215373"/>
    <s v="complete"/>
    <x v="15"/>
    <s v="bata_comfit-8716082-43-9"/>
    <n v="599"/>
    <n v="1"/>
    <n v="599"/>
    <n v="100150402"/>
    <x v="6"/>
    <s v="R-PEW-101268"/>
    <n v="0"/>
    <s v="cashatdoorstep"/>
    <d v="2016-07-16T00:00:00"/>
    <s v="Net"/>
    <n v="599"/>
    <n v="2016"/>
    <n v="7"/>
    <s v="2016-7"/>
    <d v="2023-07-16T00:00:00"/>
    <s v="FY17"/>
    <n v="292"/>
  </r>
  <r>
    <n v="215375"/>
    <s v="complete"/>
    <x v="15"/>
    <s v="Emo_HST-28676-L"/>
    <n v="199"/>
    <n v="1"/>
    <n v="199"/>
    <n v="100150403"/>
    <x v="6"/>
    <s v="R-Guj-51944"/>
    <n v="0"/>
    <s v="cod"/>
    <d v="2016-07-16T00:00:00"/>
    <s v="Net"/>
    <n v="199"/>
    <n v="2016"/>
    <n v="7"/>
    <s v="2016-7"/>
    <d v="2023-07-16T00:00:00"/>
    <s v="FY17"/>
    <n v="806"/>
  </r>
  <r>
    <n v="215377"/>
    <s v="complete"/>
    <x v="15"/>
    <s v="BB_SDTCHGr"/>
    <n v="2699"/>
    <n v="1"/>
    <n v="0"/>
    <n v="100150404"/>
    <x v="5"/>
    <s v="\N"/>
    <n v="0"/>
    <s v="productcredit"/>
    <d v="2016-07-16T00:00:00"/>
    <s v="Net"/>
    <n v="2699"/>
    <n v="2016"/>
    <n v="7"/>
    <s v="2016-7"/>
    <d v="2023-07-16T00:00:00"/>
    <s v="FY17"/>
    <n v="864"/>
  </r>
  <r>
    <n v="215378"/>
    <s v="complete"/>
    <x v="15"/>
    <s v="kcc_Buy 2 Frey Air Freshener &amp; Get 1 Kasual Body Spray Free"/>
    <n v="240"/>
    <n v="1"/>
    <n v="240"/>
    <n v="100150405"/>
    <x v="1"/>
    <n v="33503"/>
    <n v="0"/>
    <s v="cod"/>
    <d v="2016-07-16T00:00:00"/>
    <s v="Net"/>
    <n v="240"/>
    <n v="2016"/>
    <n v="7"/>
    <s v="2016-7"/>
    <d v="2023-07-16T00:00:00"/>
    <s v="FY17"/>
    <n v="820"/>
  </r>
  <r>
    <n v="215379"/>
    <s v="order_refunded"/>
    <x v="15"/>
    <s v="casio_MTP-E303L-7AVDF"/>
    <n v="7150"/>
    <n v="1"/>
    <n v="7150"/>
    <n v="100150406"/>
    <x v="6"/>
    <s v="\N"/>
    <n v="0"/>
    <s v="cod"/>
    <d v="2016-07-16T00:00:00"/>
    <s v="Valid"/>
    <n v="7150"/>
    <n v="2016"/>
    <n v="7"/>
    <s v="2016-7"/>
    <d v="2023-07-16T00:00:00"/>
    <s v="FY17"/>
    <n v="1257"/>
  </r>
  <r>
    <n v="215380"/>
    <s v="refund"/>
    <x v="15"/>
    <s v="kcc_krone deal"/>
    <n v="360"/>
    <n v="1"/>
    <n v="1359"/>
    <n v="100150407"/>
    <x v="1"/>
    <s v="R-Guj-51944"/>
    <n v="0"/>
    <s v="cod"/>
    <d v="2016-07-16T00:00:00"/>
    <s v="Valid"/>
    <n v="360"/>
    <n v="2016"/>
    <n v="7"/>
    <s v="2016-7"/>
    <d v="2023-07-16T00:00:00"/>
    <s v="FY17"/>
    <n v="806"/>
  </r>
  <r>
    <n v="215381"/>
    <s v="refund"/>
    <x v="15"/>
    <s v="ajmery_F9-981"/>
    <n v="999"/>
    <n v="1"/>
    <n v="1359"/>
    <n v="100150407"/>
    <x v="6"/>
    <s v="R-Guj-51944"/>
    <n v="0"/>
    <s v="cod"/>
    <d v="2016-07-16T00:00:00"/>
    <s v="Valid"/>
    <n v="999"/>
    <n v="2016"/>
    <n v="7"/>
    <s v="2016-7"/>
    <d v="2023-07-16T00:00:00"/>
    <s v="FY17"/>
    <n v="806"/>
  </r>
  <r>
    <n v="215382"/>
    <s v="complete"/>
    <x v="15"/>
    <s v="itter_AB 1122"/>
    <n v="800"/>
    <n v="1"/>
    <n v="800"/>
    <n v="100150408"/>
    <x v="1"/>
    <s v="R-PEW-50644"/>
    <n v="0"/>
    <s v="cod"/>
    <d v="2016-07-16T00:00:00"/>
    <s v="Net"/>
    <n v="800"/>
    <n v="2016"/>
    <n v="7"/>
    <s v="2016-7"/>
    <d v="2023-07-16T00:00:00"/>
    <s v="FY17"/>
    <n v="86"/>
  </r>
  <r>
    <n v="215383"/>
    <s v="order_refunded"/>
    <x v="15"/>
    <s v="Samsung Galaxy Note 3 N9000"/>
    <n v="48999"/>
    <n v="1"/>
    <n v="48999"/>
    <n v="100150409"/>
    <x v="3"/>
    <s v="R-LHW-104415"/>
    <n v="0"/>
    <s v="cod"/>
    <d v="2016-07-16T00:00:00"/>
    <s v="Valid"/>
    <n v="48999"/>
    <n v="2016"/>
    <n v="7"/>
    <s v="2016-7"/>
    <d v="2023-07-16T00:00:00"/>
    <s v="FY17"/>
    <n v="1280"/>
  </r>
  <r>
    <n v="215384"/>
    <s v="complete"/>
    <x v="15"/>
    <s v="Emo-FT-25440 CBV Pearl White Fleece Track PantsLarge"/>
    <n v="575"/>
    <n v="1"/>
    <n v="575"/>
    <n v="100150410"/>
    <x v="6"/>
    <s v="R-Guj-51944"/>
    <n v="0"/>
    <s v="cod"/>
    <d v="2016-07-16T00:00:00"/>
    <s v="Net"/>
    <n v="575"/>
    <n v="2016"/>
    <n v="7"/>
    <s v="2016-7"/>
    <d v="2023-07-16T00:00:00"/>
    <s v="FY17"/>
    <n v="806"/>
  </r>
  <r>
    <n v="215386"/>
    <s v="complete"/>
    <x v="15"/>
    <s v="Audionic_BT-111"/>
    <n v="775"/>
    <n v="1"/>
    <n v="775"/>
    <n v="100150411"/>
    <x v="3"/>
    <s v="\N"/>
    <n v="0"/>
    <s v="cod"/>
    <d v="2016-07-16T00:00:00"/>
    <s v="Net"/>
    <n v="775"/>
    <n v="2016"/>
    <n v="7"/>
    <s v="2016-7"/>
    <d v="2023-07-16T00:00:00"/>
    <s v="FY17"/>
    <n v="1281"/>
  </r>
  <r>
    <n v="215387"/>
    <s v="complete"/>
    <x v="15"/>
    <s v="Emo_HST-28676-L"/>
    <n v="199"/>
    <n v="1"/>
    <n v="199"/>
    <n v="100150412"/>
    <x v="6"/>
    <s v="R-Guj-51944"/>
    <n v="0"/>
    <s v="cod"/>
    <d v="2016-07-16T00:00:00"/>
    <s v="Net"/>
    <n v="199"/>
    <n v="2016"/>
    <n v="7"/>
    <s v="2016-7"/>
    <d v="2023-07-16T00:00:00"/>
    <s v="FY17"/>
    <n v="806"/>
  </r>
  <r>
    <n v="215389"/>
    <s v="complete"/>
    <x v="15"/>
    <s v="UK_Namkino Daal Moth Classic 160 Gms"/>
    <n v="90"/>
    <n v="1"/>
    <n v="90"/>
    <n v="100150413"/>
    <x v="2"/>
    <s v="C-FSD-44806"/>
    <n v="0"/>
    <s v="cod"/>
    <d v="2016-07-16T00:00:00"/>
    <s v="Net"/>
    <n v="90"/>
    <n v="2016"/>
    <n v="7"/>
    <s v="2016-7"/>
    <d v="2023-07-16T00:00:00"/>
    <s v="FY17"/>
    <n v="58"/>
  </r>
  <r>
    <n v="215390"/>
    <s v="complete"/>
    <x v="15"/>
    <s v="kcc_krone deal"/>
    <n v="360"/>
    <n v="1"/>
    <n v="360"/>
    <n v="100150414"/>
    <x v="1"/>
    <s v="R-Guj-51944"/>
    <n v="0"/>
    <s v="cod"/>
    <d v="2016-07-16T00:00:00"/>
    <s v="Net"/>
    <n v="360"/>
    <n v="2016"/>
    <n v="7"/>
    <s v="2016-7"/>
    <d v="2023-07-16T00:00:00"/>
    <s v="FY17"/>
    <n v="806"/>
  </r>
  <r>
    <n v="215391"/>
    <s v="complete"/>
    <x v="15"/>
    <s v="bata_comfit-8616737-44-10"/>
    <n v="899"/>
    <n v="1"/>
    <n v="2074"/>
    <n v="100150415"/>
    <x v="6"/>
    <s v="\N"/>
    <n v="441.34"/>
    <s v="cod"/>
    <d v="2016-07-16T00:00:00"/>
    <s v="Net"/>
    <n v="899"/>
    <n v="2016"/>
    <n v="7"/>
    <s v="2016-7"/>
    <d v="2023-07-16T00:00:00"/>
    <s v="FY17"/>
    <n v="1282"/>
  </r>
  <r>
    <n v="215393"/>
    <s v="complete"/>
    <x v="15"/>
    <s v="Arino_DM-25 Black-44"/>
    <n v="2800"/>
    <n v="1"/>
    <n v="2074"/>
    <n v="100150415"/>
    <x v="6"/>
    <s v="\N"/>
    <n v="1374.57"/>
    <s v="cod"/>
    <d v="2016-07-16T00:00:00"/>
    <s v="Net"/>
    <n v="2800"/>
    <n v="2016"/>
    <n v="7"/>
    <s v="2016-7"/>
    <d v="2023-07-16T00:00:00"/>
    <s v="FY17"/>
    <n v="1282"/>
  </r>
  <r>
    <n v="215395"/>
    <s v="complete"/>
    <x v="15"/>
    <s v="sapil_Sapil Lumio Women 200ML"/>
    <n v="375"/>
    <n v="1"/>
    <n v="2074"/>
    <n v="100150415"/>
    <x v="1"/>
    <s v="\N"/>
    <n v="184.09"/>
    <s v="cod"/>
    <d v="2016-07-16T00:00:00"/>
    <s v="Net"/>
    <n v="375"/>
    <n v="2016"/>
    <n v="7"/>
    <s v="2016-7"/>
    <d v="2023-07-16T00:00:00"/>
    <s v="FY17"/>
    <n v="1282"/>
  </r>
  <r>
    <n v="215396"/>
    <s v="complete"/>
    <x v="15"/>
    <s v="RS_Coconut Bites"/>
    <n v="140"/>
    <n v="1"/>
    <n v="140"/>
    <n v="100150416"/>
    <x v="2"/>
    <s v="C-FSD-44806"/>
    <n v="0"/>
    <s v="cod"/>
    <d v="2016-07-16T00:00:00"/>
    <s v="Net"/>
    <n v="140"/>
    <n v="2016"/>
    <n v="7"/>
    <s v="2016-7"/>
    <d v="2023-07-16T00:00:00"/>
    <s v="FY17"/>
    <n v="58"/>
  </r>
  <r>
    <n v="215397"/>
    <s v="complete"/>
    <x v="15"/>
    <s v="RS_Nan Khatai"/>
    <n v="210"/>
    <n v="1"/>
    <n v="210"/>
    <n v="100150417"/>
    <x v="2"/>
    <s v="C-ISB-41578"/>
    <n v="0"/>
    <s v="cod"/>
    <d v="2016-07-16T00:00:00"/>
    <s v="Net"/>
    <n v="210"/>
    <n v="2016"/>
    <n v="7"/>
    <s v="2016-7"/>
    <d v="2023-07-16T00:00:00"/>
    <s v="FY17"/>
    <n v="35"/>
  </r>
  <r>
    <n v="215398"/>
    <s v="order_refunded"/>
    <x v="15"/>
    <s v="rub_Rubian_VR-Box With Remote"/>
    <n v="1765"/>
    <n v="1"/>
    <n v="1765"/>
    <n v="100150418"/>
    <x v="3"/>
    <s v="C-MUX-7930"/>
    <n v="0"/>
    <s v="cod"/>
    <d v="2016-07-16T00:00:00"/>
    <s v="Valid"/>
    <n v="1765"/>
    <n v="2016"/>
    <n v="7"/>
    <s v="2016-7"/>
    <d v="2023-07-16T00:00:00"/>
    <s v="FY17"/>
    <n v="813"/>
  </r>
  <r>
    <n v="215400"/>
    <s v="complete"/>
    <x v="15"/>
    <s v="kcc_krone deal"/>
    <n v="360"/>
    <n v="1"/>
    <n v="360"/>
    <n v="100150420"/>
    <x v="1"/>
    <s v="R-Guj-51944"/>
    <n v="0"/>
    <s v="cod"/>
    <d v="2016-07-16T00:00:00"/>
    <s v="Net"/>
    <n v="360"/>
    <n v="2016"/>
    <n v="7"/>
    <s v="2016-7"/>
    <d v="2023-07-16T00:00:00"/>
    <s v="FY17"/>
    <n v="806"/>
  </r>
  <r>
    <n v="215399"/>
    <s v="complete"/>
    <x v="15"/>
    <s v="RS_Coconut Bites"/>
    <n v="140"/>
    <n v="1"/>
    <n v="140"/>
    <n v="100150419"/>
    <x v="2"/>
    <s v="C-FSD-42009"/>
    <n v="0"/>
    <s v="cod"/>
    <d v="2016-07-16T00:00:00"/>
    <s v="Net"/>
    <n v="140"/>
    <n v="2016"/>
    <n v="7"/>
    <s v="2016-7"/>
    <d v="2023-07-16T00:00:00"/>
    <s v="FY17"/>
    <n v="58"/>
  </r>
  <r>
    <n v="215401"/>
    <s v="complete"/>
    <x v="15"/>
    <s v="kcc_cool"/>
    <n v="180"/>
    <n v="1"/>
    <n v="180"/>
    <n v="100150421"/>
    <x v="1"/>
    <s v="C-ISB-105907"/>
    <n v="0"/>
    <s v="cod"/>
    <d v="2016-07-16T00:00:00"/>
    <s v="Net"/>
    <n v="180"/>
    <n v="2016"/>
    <n v="7"/>
    <s v="2016-7"/>
    <d v="2023-07-16T00:00:00"/>
    <s v="FY17"/>
    <n v="35"/>
  </r>
  <r>
    <n v="215402"/>
    <s v="complete"/>
    <x v="15"/>
    <s v="kcc_cool"/>
    <n v="180"/>
    <n v="1"/>
    <n v="180"/>
    <n v="100150422"/>
    <x v="1"/>
    <s v="C-ISB-105907"/>
    <n v="0"/>
    <s v="cod"/>
    <d v="2016-07-16T00:00:00"/>
    <s v="Net"/>
    <n v="180"/>
    <n v="2016"/>
    <n v="7"/>
    <s v="2016-7"/>
    <d v="2023-07-16T00:00:00"/>
    <s v="FY17"/>
    <n v="35"/>
  </r>
  <r>
    <n v="215403"/>
    <s v="complete"/>
    <x v="15"/>
    <s v="VITAMIN_HAIR GROWTH"/>
    <n v="690"/>
    <n v="1"/>
    <n v="690"/>
    <n v="100150423"/>
    <x v="13"/>
    <s v="\N"/>
    <n v="0"/>
    <s v="cod"/>
    <d v="2016-07-16T00:00:00"/>
    <s v="Net"/>
    <n v="690"/>
    <n v="2016"/>
    <n v="7"/>
    <s v="2016-7"/>
    <d v="2023-07-16T00:00:00"/>
    <s v="FY17"/>
    <n v="1283"/>
  </r>
  <r>
    <n v="215404"/>
    <s v="complete"/>
    <x v="15"/>
    <s v="kcc_glamour deal"/>
    <n v="320"/>
    <n v="1"/>
    <n v="320"/>
    <n v="100150424"/>
    <x v="1"/>
    <s v="C-ISB-104116"/>
    <n v="0"/>
    <s v="cod"/>
    <d v="2016-07-16T00:00:00"/>
    <s v="Net"/>
    <n v="320"/>
    <n v="2016"/>
    <n v="7"/>
    <s v="2016-7"/>
    <d v="2023-07-16T00:00:00"/>
    <s v="FY17"/>
    <n v="35"/>
  </r>
  <r>
    <n v="215405"/>
    <s v="complete"/>
    <x v="15"/>
    <s v="VITAMIN_VITA HAIR CREEM"/>
    <n v="1000"/>
    <n v="1"/>
    <n v="1000"/>
    <n v="100150425"/>
    <x v="1"/>
    <s v="\N"/>
    <n v="0"/>
    <s v="cod"/>
    <d v="2016-07-16T00:00:00"/>
    <s v="Net"/>
    <n v="1000"/>
    <n v="2016"/>
    <n v="7"/>
    <s v="2016-7"/>
    <d v="2023-07-16T00:00:00"/>
    <s v="FY17"/>
    <n v="1283"/>
  </r>
  <r>
    <n v="215406"/>
    <s v="complete"/>
    <x v="15"/>
    <s v="rub_Rubian_VR-Box With Remote"/>
    <n v="1765"/>
    <n v="1"/>
    <n v="1765"/>
    <n v="100150426"/>
    <x v="3"/>
    <s v="\N"/>
    <n v="0"/>
    <s v="internetbanking"/>
    <d v="2016-07-16T00:00:00"/>
    <s v="Net"/>
    <n v="1765"/>
    <n v="2016"/>
    <n v="7"/>
    <s v="2016-7"/>
    <d v="2023-07-16T00:00:00"/>
    <s v="FY17"/>
    <n v="1284"/>
  </r>
  <r>
    <n v="215407"/>
    <s v="order_refunded"/>
    <x v="15"/>
    <s v="Ego_E02443-BK0-Black-MDM"/>
    <n v="4249"/>
    <n v="1"/>
    <n v="4249"/>
    <n v="100150427"/>
    <x v="0"/>
    <s v="R-PEW-50644"/>
    <n v="0"/>
    <s v="cod"/>
    <d v="2016-07-16T00:00:00"/>
    <s v="Valid"/>
    <n v="4249"/>
    <n v="2016"/>
    <n v="7"/>
    <s v="2016-7"/>
    <d v="2023-07-16T00:00:00"/>
    <s v="FY17"/>
    <n v="86"/>
  </r>
  <r>
    <n v="215409"/>
    <s v="complete"/>
    <x v="15"/>
    <s v="itter_AB 1199"/>
    <n v="490"/>
    <n v="1"/>
    <n v="490"/>
    <n v="100150428"/>
    <x v="1"/>
    <s v="R-MUX50092"/>
    <n v="0"/>
    <s v="cod"/>
    <d v="2016-07-16T00:00:00"/>
    <s v="Net"/>
    <n v="490"/>
    <n v="2016"/>
    <n v="7"/>
    <s v="2016-7"/>
    <d v="2023-07-16T00:00:00"/>
    <s v="FY17"/>
    <n v="1016"/>
  </r>
  <r>
    <n v="215410"/>
    <s v="order_refunded"/>
    <x v="15"/>
    <s v="kcc_krone deal"/>
    <n v="360"/>
    <n v="1"/>
    <n v="360"/>
    <n v="100150429"/>
    <x v="1"/>
    <s v="R-MUX50092"/>
    <n v="0"/>
    <s v="cod"/>
    <d v="2016-07-16T00:00:00"/>
    <s v="Valid"/>
    <n v="360"/>
    <n v="2016"/>
    <n v="7"/>
    <s v="2016-7"/>
    <d v="2023-07-16T00:00:00"/>
    <s v="FY17"/>
    <n v="1016"/>
  </r>
  <r>
    <n v="215411"/>
    <s v="complete"/>
    <x v="15"/>
    <s v="Dany_AUK-650 "/>
    <n v="4200"/>
    <n v="1"/>
    <n v="4200"/>
    <n v="100150430"/>
    <x v="3"/>
    <s v="\N"/>
    <n v="0"/>
    <s v="cod"/>
    <d v="2016-07-16T00:00:00"/>
    <s v="Net"/>
    <n v="4200"/>
    <n v="2016"/>
    <n v="7"/>
    <s v="2016-7"/>
    <d v="2023-07-16T00:00:00"/>
    <s v="FY17"/>
    <n v="1285"/>
  </r>
  <r>
    <n v="215412"/>
    <s v="order_refunded"/>
    <x v="15"/>
    <s v="Emo_SS-22057-11"/>
    <n v="775"/>
    <n v="1"/>
    <n v="775"/>
    <n v="100150431"/>
    <x v="6"/>
    <s v="\N"/>
    <n v="0"/>
    <s v="cod"/>
    <d v="2016-07-16T00:00:00"/>
    <s v="Valid"/>
    <n v="775"/>
    <n v="2016"/>
    <n v="7"/>
    <s v="2016-7"/>
    <d v="2023-07-16T00:00:00"/>
    <s v="FY17"/>
    <n v="230"/>
  </r>
  <r>
    <n v="215414"/>
    <s v="complete"/>
    <x v="15"/>
    <s v="kcc_lush"/>
    <n v="99"/>
    <n v="1"/>
    <n v="99"/>
    <n v="100150432"/>
    <x v="1"/>
    <s v="C-MUX-20260"/>
    <n v="0"/>
    <s v="cod"/>
    <d v="2016-07-16T00:00:00"/>
    <s v="Net"/>
    <n v="99"/>
    <n v="2016"/>
    <n v="7"/>
    <s v="2016-7"/>
    <d v="2023-07-16T00:00:00"/>
    <s v="FY17"/>
    <n v="1286"/>
  </r>
  <r>
    <n v="215415"/>
    <s v="complete"/>
    <x v="15"/>
    <s v="kcc_lush"/>
    <n v="99"/>
    <n v="1"/>
    <n v="99"/>
    <n v="100150433"/>
    <x v="1"/>
    <s v="C-MUX-20260"/>
    <n v="0"/>
    <s v="cod"/>
    <d v="2016-07-16T00:00:00"/>
    <s v="Net"/>
    <n v="99"/>
    <n v="2016"/>
    <n v="7"/>
    <s v="2016-7"/>
    <d v="2023-07-16T00:00:00"/>
    <s v="FY17"/>
    <n v="1286"/>
  </r>
  <r>
    <n v="215416"/>
    <s v="complete"/>
    <x v="15"/>
    <s v="RS_Nan Khatai"/>
    <n v="210"/>
    <n v="1"/>
    <n v="210"/>
    <n v="100150434"/>
    <x v="2"/>
    <s v="C-ISB-41578"/>
    <n v="0"/>
    <s v="cod"/>
    <d v="2016-07-16T00:00:00"/>
    <s v="Net"/>
    <n v="210"/>
    <n v="2016"/>
    <n v="7"/>
    <s v="2016-7"/>
    <d v="2023-07-16T00:00:00"/>
    <s v="FY17"/>
    <n v="35"/>
  </r>
  <r>
    <n v="215418"/>
    <s v="complete"/>
    <x v="15"/>
    <s v="kcc_lush"/>
    <n v="99"/>
    <n v="1"/>
    <n v="99"/>
    <n v="100150436"/>
    <x v="1"/>
    <s v="C-MUX-20260"/>
    <n v="0"/>
    <s v="cod"/>
    <d v="2016-07-16T00:00:00"/>
    <s v="Net"/>
    <n v="99"/>
    <n v="2016"/>
    <n v="7"/>
    <s v="2016-7"/>
    <d v="2023-07-16T00:00:00"/>
    <s v="FY17"/>
    <n v="1286"/>
  </r>
  <r>
    <n v="215417"/>
    <s v="complete"/>
    <x v="15"/>
    <s v="RS_Nan Khatai"/>
    <n v="210"/>
    <n v="1"/>
    <n v="210"/>
    <n v="100150435"/>
    <x v="2"/>
    <s v="C-ISB-41578"/>
    <n v="0"/>
    <s v="cod"/>
    <d v="2016-07-16T00:00:00"/>
    <s v="Net"/>
    <n v="210"/>
    <n v="2016"/>
    <n v="7"/>
    <s v="2016-7"/>
    <d v="2023-07-16T00:00:00"/>
    <s v="FY17"/>
    <n v="35"/>
  </r>
  <r>
    <n v="215419"/>
    <s v="complete"/>
    <x v="15"/>
    <s v="RS_Nan Khatai"/>
    <n v="210"/>
    <n v="1"/>
    <n v="210"/>
    <n v="100150437"/>
    <x v="2"/>
    <s v="C-ISB-41578"/>
    <n v="0"/>
    <s v="cod"/>
    <d v="2016-07-16T00:00:00"/>
    <s v="Net"/>
    <n v="210"/>
    <n v="2016"/>
    <n v="7"/>
    <s v="2016-7"/>
    <d v="2023-07-16T00:00:00"/>
    <s v="FY17"/>
    <n v="35"/>
  </r>
  <r>
    <n v="215420"/>
    <s v="complete"/>
    <x v="15"/>
    <s v="kcc_lush"/>
    <n v="99"/>
    <n v="1"/>
    <n v="99"/>
    <n v="100150438"/>
    <x v="1"/>
    <s v="C-MUX-20260"/>
    <n v="0"/>
    <s v="cod"/>
    <d v="2016-07-16T00:00:00"/>
    <s v="Net"/>
    <n v="99"/>
    <n v="2016"/>
    <n v="7"/>
    <s v="2016-7"/>
    <d v="2023-07-16T00:00:00"/>
    <s v="FY17"/>
    <n v="1286"/>
  </r>
  <r>
    <n v="215421"/>
    <s v="complete"/>
    <x v="15"/>
    <s v="Getiit_Fun"/>
    <n v="2600"/>
    <n v="1"/>
    <n v="2600"/>
    <n v="100150439"/>
    <x v="6"/>
    <s v="\N"/>
    <n v="0"/>
    <s v="cod"/>
    <d v="2016-07-16T00:00:00"/>
    <s v="Net"/>
    <n v="2600"/>
    <n v="2016"/>
    <n v="7"/>
    <s v="2016-7"/>
    <d v="2023-07-16T00:00:00"/>
    <s v="FY17"/>
    <n v="1287"/>
  </r>
  <r>
    <n v="215422"/>
    <s v="complete"/>
    <x v="15"/>
    <s v="Rajesh_RAJ001"/>
    <n v="1625"/>
    <n v="1"/>
    <n v="1625"/>
    <n v="100150440"/>
    <x v="5"/>
    <s v="RWP-C-45720"/>
    <n v="0"/>
    <s v="cod"/>
    <d v="2016-07-16T00:00:00"/>
    <s v="Net"/>
    <n v="1625"/>
    <n v="2016"/>
    <n v="7"/>
    <s v="2016-7"/>
    <d v="2023-07-16T00:00:00"/>
    <s v="FY17"/>
    <n v="1288"/>
  </r>
  <r>
    <n v="215423"/>
    <s v="order_refunded"/>
    <x v="15"/>
    <s v="xenium_RFC-20164"/>
    <n v="1600"/>
    <n v="1"/>
    <n v="1600"/>
    <n v="100150441"/>
    <x v="5"/>
    <s v="\N"/>
    <n v="0"/>
    <s v="cod"/>
    <d v="2016-07-16T00:00:00"/>
    <s v="Valid"/>
    <n v="1600"/>
    <n v="2016"/>
    <n v="7"/>
    <s v="2016-7"/>
    <d v="2023-07-16T00:00:00"/>
    <s v="FY17"/>
    <n v="1289"/>
  </r>
  <r>
    <n v="215424"/>
    <s v="complete"/>
    <x v="15"/>
    <s v="itter_AB 1211"/>
    <n v="250"/>
    <n v="1"/>
    <n v="250"/>
    <n v="100150442"/>
    <x v="1"/>
    <s v="C-LHC-30406"/>
    <n v="0"/>
    <s v="cod"/>
    <d v="2016-07-16T00:00:00"/>
    <s v="Net"/>
    <n v="250"/>
    <n v="2016"/>
    <n v="7"/>
    <s v="2016-7"/>
    <d v="2023-07-16T00:00:00"/>
    <s v="FY17"/>
    <n v="163"/>
  </r>
  <r>
    <n v="215425"/>
    <s v="complete"/>
    <x v="15"/>
    <s v="kcc_Buy 2 Frey Air Freshener &amp; Get 1 Kasual Body Spray Free"/>
    <n v="240"/>
    <n v="1"/>
    <n v="240"/>
    <n v="100150443"/>
    <x v="1"/>
    <s v="C-LHC-100380"/>
    <n v="0"/>
    <s v="cod"/>
    <d v="2016-07-16T00:00:00"/>
    <s v="Net"/>
    <n v="240"/>
    <n v="2016"/>
    <n v="7"/>
    <s v="2016-7"/>
    <d v="2023-07-16T00:00:00"/>
    <s v="FY17"/>
    <n v="163"/>
  </r>
  <r>
    <n v="215426"/>
    <s v="complete"/>
    <x v="15"/>
    <s v="kcc_Buy 2 Frey Air Freshener &amp; Get 1 Kasual Body Spray Free"/>
    <n v="240"/>
    <n v="1"/>
    <n v="240"/>
    <n v="100150444"/>
    <x v="1"/>
    <s v="C-LHC-100380"/>
    <n v="0"/>
    <s v="cod"/>
    <d v="2016-07-16T00:00:00"/>
    <s v="Net"/>
    <n v="240"/>
    <n v="2016"/>
    <n v="7"/>
    <s v="2016-7"/>
    <d v="2023-07-16T00:00:00"/>
    <s v="FY17"/>
    <n v="163"/>
  </r>
  <r>
    <n v="215427"/>
    <s v="complete"/>
    <x v="15"/>
    <s v="kcc_krone deal"/>
    <n v="360"/>
    <n v="1"/>
    <n v="360"/>
    <n v="100150445"/>
    <x v="1"/>
    <s v="R-Guj-51944"/>
    <n v="0"/>
    <s v="cod"/>
    <d v="2016-07-16T00:00:00"/>
    <s v="Net"/>
    <n v="360"/>
    <n v="2016"/>
    <n v="7"/>
    <s v="2016-7"/>
    <d v="2023-07-16T00:00:00"/>
    <s v="FY17"/>
    <n v="806"/>
  </r>
  <r>
    <n v="215428"/>
    <s v="complete"/>
    <x v="15"/>
    <s v="Dany_Powerbank Pb- 42 "/>
    <n v="700"/>
    <n v="1"/>
    <n v="700"/>
    <n v="100150446"/>
    <x v="3"/>
    <s v="C-MUX-43685"/>
    <n v="0"/>
    <s v="cod"/>
    <d v="2016-07-16T00:00:00"/>
    <s v="Net"/>
    <n v="700"/>
    <n v="2016"/>
    <n v="7"/>
    <s v="2016-7"/>
    <d v="2023-07-16T00:00:00"/>
    <s v="FY17"/>
    <n v="813"/>
  </r>
  <r>
    <n v="215429"/>
    <s v="order_refunded"/>
    <x v="15"/>
    <s v="Audionic_B-880"/>
    <n v="1375"/>
    <n v="1"/>
    <n v="1375"/>
    <n v="100150447"/>
    <x v="11"/>
    <s v="C-MUX-43685"/>
    <n v="0"/>
    <s v="cod"/>
    <d v="2016-07-16T00:00:00"/>
    <s v="Valid"/>
    <n v="1375"/>
    <n v="2016"/>
    <n v="7"/>
    <s v="2016-7"/>
    <d v="2023-07-16T00:00:00"/>
    <s v="FY17"/>
    <n v="813"/>
  </r>
  <r>
    <n v="215430"/>
    <s v="complete"/>
    <x v="15"/>
    <s v="itter_AB 1141"/>
    <n v="640"/>
    <n v="1"/>
    <n v="640"/>
    <n v="100150448"/>
    <x v="1"/>
    <s v="C-MUX-43685"/>
    <n v="0"/>
    <s v="cod"/>
    <d v="2016-07-16T00:00:00"/>
    <s v="Net"/>
    <n v="640"/>
    <n v="2016"/>
    <n v="7"/>
    <s v="2016-7"/>
    <d v="2023-07-16T00:00:00"/>
    <s v="FY17"/>
    <n v="813"/>
  </r>
  <r>
    <n v="215431"/>
    <s v="complete"/>
    <x v="15"/>
    <s v="kcc_Buy 2 Frey Air Freshener &amp; Get 1 Kasual Body Spray Free"/>
    <n v="240"/>
    <n v="1"/>
    <n v="240"/>
    <n v="100150449"/>
    <x v="1"/>
    <s v="C-MUX-43685"/>
    <n v="0"/>
    <s v="cod"/>
    <d v="2016-07-16T00:00:00"/>
    <s v="Net"/>
    <n v="240"/>
    <n v="2016"/>
    <n v="7"/>
    <s v="2016-7"/>
    <d v="2023-07-16T00:00:00"/>
    <s v="FY17"/>
    <n v="813"/>
  </r>
  <r>
    <n v="215432"/>
    <s v="order_refunded"/>
    <x v="15"/>
    <s v="BB_006"/>
    <n v="3500"/>
    <n v="1"/>
    <n v="3500"/>
    <n v="100150450"/>
    <x v="5"/>
    <s v="\N"/>
    <n v="0"/>
    <s v="cod"/>
    <d v="2016-07-16T00:00:00"/>
    <s v="Valid"/>
    <n v="3500"/>
    <n v="2016"/>
    <n v="7"/>
    <s v="2016-7"/>
    <d v="2023-07-16T00:00:00"/>
    <s v="FY17"/>
    <n v="1092"/>
  </r>
  <r>
    <n v="215433"/>
    <s v="complete"/>
    <x v="15"/>
    <s v="ajmery_F9-981"/>
    <n v="999"/>
    <n v="1"/>
    <n v="999"/>
    <n v="100150451"/>
    <x v="6"/>
    <s v="R-Guj-51944"/>
    <n v="0"/>
    <s v="cod"/>
    <d v="2016-07-16T00:00:00"/>
    <s v="Net"/>
    <n v="999"/>
    <n v="2016"/>
    <n v="7"/>
    <s v="2016-7"/>
    <d v="2023-07-16T00:00:00"/>
    <s v="FY17"/>
    <n v="806"/>
  </r>
  <r>
    <n v="215434"/>
    <s v="complete"/>
    <x v="15"/>
    <s v="kcc_krone deal"/>
    <n v="360"/>
    <n v="1"/>
    <n v="360"/>
    <n v="100150452"/>
    <x v="1"/>
    <s v="R-Guj-51944"/>
    <n v="0"/>
    <s v="cod"/>
    <d v="2016-07-16T00:00:00"/>
    <s v="Net"/>
    <n v="360"/>
    <n v="2016"/>
    <n v="7"/>
    <s v="2016-7"/>
    <d v="2023-07-16T00:00:00"/>
    <s v="FY17"/>
    <n v="806"/>
  </r>
  <r>
    <n v="215435"/>
    <s v="complete"/>
    <x v="15"/>
    <s v="ajmery_F9-981"/>
    <n v="999"/>
    <n v="1"/>
    <n v="999"/>
    <n v="100150453"/>
    <x v="6"/>
    <n v="45380"/>
    <n v="0"/>
    <s v="cod"/>
    <d v="2016-07-16T00:00:00"/>
    <s v="Net"/>
    <n v="999"/>
    <n v="2016"/>
    <n v="7"/>
    <s v="2016-7"/>
    <d v="2023-07-16T00:00:00"/>
    <s v="FY17"/>
    <n v="61"/>
  </r>
  <r>
    <n v="215436"/>
    <s v="complete"/>
    <x v="15"/>
    <s v="sputnik_741/14-8"/>
    <n v="1400"/>
    <n v="1"/>
    <n v="1400"/>
    <n v="100150454"/>
    <x v="6"/>
    <s v="R-PEW-104414"/>
    <n v="0"/>
    <s v="cashatdoorstep"/>
    <d v="2016-07-16T00:00:00"/>
    <s v="Net"/>
    <n v="1400"/>
    <n v="2016"/>
    <n v="7"/>
    <s v="2016-7"/>
    <d v="2023-07-16T00:00:00"/>
    <s v="FY17"/>
    <n v="230"/>
  </r>
  <r>
    <n v="215438"/>
    <s v="complete"/>
    <x v="15"/>
    <s v="Dany_Powerbank Pb- 41"/>
    <n v="1050"/>
    <n v="1"/>
    <n v="1050"/>
    <n v="100150455"/>
    <x v="3"/>
    <s v="C-MUX-50092"/>
    <n v="0"/>
    <s v="cod"/>
    <d v="2016-07-16T00:00:00"/>
    <s v="Net"/>
    <n v="1050"/>
    <n v="2016"/>
    <n v="7"/>
    <s v="2016-7"/>
    <d v="2023-07-16T00:00:00"/>
    <s v="FY17"/>
    <n v="767"/>
  </r>
  <r>
    <n v="215439"/>
    <s v="complete"/>
    <x v="15"/>
    <s v="kcc_krone deal"/>
    <n v="360"/>
    <n v="1"/>
    <n v="360"/>
    <n v="100150456"/>
    <x v="1"/>
    <s v="C-ISB-40422"/>
    <n v="0"/>
    <s v="cod"/>
    <d v="2016-07-16T00:00:00"/>
    <s v="Net"/>
    <n v="360"/>
    <n v="2016"/>
    <n v="7"/>
    <s v="2016-7"/>
    <d v="2023-07-16T00:00:00"/>
    <s v="FY17"/>
    <n v="1290"/>
  </r>
  <r>
    <n v="215440"/>
    <s v="order_refunded"/>
    <x v="15"/>
    <s v="sputnik_2408/2-10"/>
    <n v="1500"/>
    <n v="1"/>
    <n v="2000"/>
    <n v="100150457"/>
    <x v="0"/>
    <n v="502084485"/>
    <n v="0"/>
    <s v="cod"/>
    <d v="2016-07-16T00:00:00"/>
    <s v="Valid"/>
    <n v="1500"/>
    <n v="2016"/>
    <n v="7"/>
    <s v="2016-7"/>
    <d v="2023-07-16T00:00:00"/>
    <s v="FY17"/>
    <n v="1291"/>
  </r>
  <r>
    <n v="215442"/>
    <s v="order_refunded"/>
    <x v="15"/>
    <s v="BK5110500"/>
    <n v="500"/>
    <n v="1"/>
    <n v="2000"/>
    <n v="100150457"/>
    <x v="2"/>
    <n v="502084485"/>
    <n v="0"/>
    <s v="cod"/>
    <d v="2016-07-16T00:00:00"/>
    <s v="Valid"/>
    <n v="500"/>
    <n v="2016"/>
    <n v="7"/>
    <s v="2016-7"/>
    <d v="2023-07-16T00:00:00"/>
    <s v="FY17"/>
    <n v="1291"/>
  </r>
  <r>
    <n v="215443"/>
    <s v="order_refunded"/>
    <x v="15"/>
    <s v="Jackpot_JP-718B"/>
    <n v="1100"/>
    <n v="1"/>
    <n v="1100"/>
    <n v="100150458"/>
    <x v="4"/>
    <s v="C-ISB-44714"/>
    <n v="0"/>
    <s v="cod"/>
    <d v="2016-07-16T00:00:00"/>
    <s v="Valid"/>
    <n v="1100"/>
    <n v="2016"/>
    <n v="7"/>
    <s v="2016-7"/>
    <d v="2023-07-16T00:00:00"/>
    <s v="FY17"/>
    <n v="1290"/>
  </r>
  <r>
    <n v="215444"/>
    <s v="complete"/>
    <x v="15"/>
    <s v="kcc_krone deal"/>
    <n v="360"/>
    <n v="1"/>
    <n v="360"/>
    <n v="100150459"/>
    <x v="1"/>
    <s v="R-Guj-51944"/>
    <n v="0"/>
    <s v="cod"/>
    <d v="2016-07-16T00:00:00"/>
    <s v="Net"/>
    <n v="360"/>
    <n v="2016"/>
    <n v="7"/>
    <s v="2016-7"/>
    <d v="2023-07-16T00:00:00"/>
    <s v="FY17"/>
    <n v="806"/>
  </r>
  <r>
    <n v="215445"/>
    <s v="complete"/>
    <x v="15"/>
    <s v="kcc_krone deal"/>
    <n v="360"/>
    <n v="1"/>
    <n v="360"/>
    <n v="100150460"/>
    <x v="1"/>
    <s v="R-Guj-51944"/>
    <n v="0"/>
    <s v="cod"/>
    <d v="2016-07-16T00:00:00"/>
    <s v="Net"/>
    <n v="360"/>
    <n v="2016"/>
    <n v="7"/>
    <s v="2016-7"/>
    <d v="2023-07-16T00:00:00"/>
    <s v="FY17"/>
    <n v="806"/>
  </r>
  <r>
    <n v="215446"/>
    <s v="complete"/>
    <x v="15"/>
    <s v="urban_UR103-Regular Fit 14.5"/>
    <n v="1300"/>
    <n v="1"/>
    <n v="1300"/>
    <n v="100150461"/>
    <x v="6"/>
    <s v="R-PEW-50644"/>
    <n v="0"/>
    <s v="cashatdoorstep"/>
    <d v="2016-07-16T00:00:00"/>
    <s v="Net"/>
    <n v="1300"/>
    <n v="2016"/>
    <n v="7"/>
    <s v="2016-7"/>
    <d v="2023-07-16T00:00:00"/>
    <s v="FY17"/>
    <n v="86"/>
  </r>
  <r>
    <n v="215448"/>
    <s v="complete"/>
    <x v="15"/>
    <s v="kcc_lush"/>
    <n v="99"/>
    <n v="1"/>
    <n v="99"/>
    <n v="100150462"/>
    <x v="1"/>
    <s v="C-MUX-100949"/>
    <n v="0"/>
    <s v="cod"/>
    <d v="2016-07-16T00:00:00"/>
    <s v="Net"/>
    <n v="99"/>
    <n v="2016"/>
    <n v="7"/>
    <s v="2016-7"/>
    <d v="2023-07-16T00:00:00"/>
    <s v="FY17"/>
    <n v="705"/>
  </r>
  <r>
    <n v="215449"/>
    <s v="refund"/>
    <x v="15"/>
    <s v="Dawlance_MD 10 + DWB 600"/>
    <n v="8420"/>
    <n v="1"/>
    <n v="8420"/>
    <n v="100150463"/>
    <x v="8"/>
    <s v="C-KHIW-31922"/>
    <n v="0"/>
    <s v="cod"/>
    <d v="2016-07-16T00:00:00"/>
    <s v="Valid"/>
    <n v="8420"/>
    <n v="2016"/>
    <n v="7"/>
    <s v="2016-7"/>
    <d v="2023-07-16T00:00:00"/>
    <s v="FY17"/>
    <n v="820"/>
  </r>
  <r>
    <n v="215450"/>
    <s v="complete"/>
    <x v="15"/>
    <s v="kcc_krone deal"/>
    <n v="360"/>
    <n v="1"/>
    <n v="360"/>
    <n v="100150464"/>
    <x v="1"/>
    <s v="C-KHIW-30621"/>
    <n v="0"/>
    <s v="cod"/>
    <d v="2016-07-16T00:00:00"/>
    <s v="Net"/>
    <n v="360"/>
    <n v="2016"/>
    <n v="7"/>
    <s v="2016-7"/>
    <d v="2023-07-16T00:00:00"/>
    <s v="FY17"/>
    <n v="820"/>
  </r>
  <r>
    <n v="215451"/>
    <s v="complete"/>
    <x v="15"/>
    <s v="kcc_Buy 2 Frey Air Freshener &amp; Get 1 Kasual Body Spray Free"/>
    <n v="240"/>
    <n v="1"/>
    <n v="240"/>
    <n v="100150465"/>
    <x v="1"/>
    <s v="C-KHIW-33503"/>
    <n v="0"/>
    <s v="cod"/>
    <d v="2016-07-16T00:00:00"/>
    <s v="Net"/>
    <n v="240"/>
    <n v="2016"/>
    <n v="7"/>
    <s v="2016-7"/>
    <d v="2023-07-16T00:00:00"/>
    <s v="FY17"/>
    <n v="820"/>
  </r>
  <r>
    <n v="215452"/>
    <s v="complete"/>
    <x v="15"/>
    <s v="ajmery_DE-3-L"/>
    <n v="999"/>
    <n v="1"/>
    <n v="999"/>
    <n v="100150466"/>
    <x v="6"/>
    <s v="R-Guj-51944"/>
    <n v="0"/>
    <s v="cod"/>
    <d v="2016-07-16T00:00:00"/>
    <s v="Net"/>
    <n v="999"/>
    <n v="2016"/>
    <n v="7"/>
    <s v="2016-7"/>
    <d v="2023-07-16T00:00:00"/>
    <s v="FY17"/>
    <n v="806"/>
  </r>
  <r>
    <n v="215454"/>
    <s v="refund"/>
    <x v="15"/>
    <s v="Dawlance_MD 10 + DWB 600"/>
    <n v="8420"/>
    <n v="1"/>
    <n v="8420"/>
    <n v="100150467"/>
    <x v="8"/>
    <s v="\N"/>
    <n v="0"/>
    <s v="cod"/>
    <d v="2016-07-16T00:00:00"/>
    <s v="Valid"/>
    <n v="8420"/>
    <n v="2016"/>
    <n v="7"/>
    <s v="2016-7"/>
    <d v="2023-07-16T00:00:00"/>
    <s v="FY17"/>
    <n v="1292"/>
  </r>
  <r>
    <n v="215455"/>
    <s v="complete"/>
    <x v="15"/>
    <s v="BK1140200CF"/>
    <n v="210"/>
    <n v="1"/>
    <n v="210"/>
    <n v="100150468"/>
    <x v="2"/>
    <s v="\N"/>
    <n v="0"/>
    <s v="cod"/>
    <d v="2016-07-16T00:00:00"/>
    <s v="Net"/>
    <n v="210"/>
    <n v="2016"/>
    <n v="7"/>
    <s v="2016-7"/>
    <d v="2023-07-16T00:00:00"/>
    <s v="FY17"/>
    <n v="1293"/>
  </r>
  <r>
    <n v="215456"/>
    <s v="complete"/>
    <x v="15"/>
    <s v="kcc_glamour deal"/>
    <n v="320"/>
    <n v="1"/>
    <n v="320"/>
    <n v="100150469"/>
    <x v="1"/>
    <s v="C-KHIW-30222"/>
    <n v="0"/>
    <s v="cod"/>
    <d v="2016-07-16T00:00:00"/>
    <s v="Net"/>
    <n v="320"/>
    <n v="2016"/>
    <n v="7"/>
    <s v="2016-7"/>
    <d v="2023-07-16T00:00:00"/>
    <s v="FY17"/>
    <n v="820"/>
  </r>
  <r>
    <n v="215457"/>
    <s v="complete"/>
    <x v="15"/>
    <s v="kcc_blaze"/>
    <n v="99"/>
    <n v="1"/>
    <n v="99"/>
    <n v="100150470"/>
    <x v="1"/>
    <s v="C-KHIW-30222"/>
    <n v="0"/>
    <s v="cod"/>
    <d v="2016-07-16T00:00:00"/>
    <s v="Net"/>
    <n v="99"/>
    <n v="2016"/>
    <n v="7"/>
    <s v="2016-7"/>
    <d v="2023-07-16T00:00:00"/>
    <s v="FY17"/>
    <n v="820"/>
  </r>
  <r>
    <n v="215458"/>
    <s v="complete"/>
    <x v="15"/>
    <s v="kcc_krone deal"/>
    <n v="360"/>
    <n v="1"/>
    <n v="360"/>
    <n v="100150471"/>
    <x v="1"/>
    <s v="R-Guj-51944"/>
    <n v="0"/>
    <s v="cod"/>
    <d v="2016-07-16T00:00:00"/>
    <s v="Net"/>
    <n v="360"/>
    <n v="2016"/>
    <n v="7"/>
    <s v="2016-7"/>
    <d v="2023-07-16T00:00:00"/>
    <s v="FY17"/>
    <n v="806"/>
  </r>
  <r>
    <n v="215459"/>
    <s v="complete"/>
    <x v="15"/>
    <s v="kcc_Buy 2 Frey Air Freshener &amp; Get 1 Kasual Body Spray Free"/>
    <n v="240"/>
    <n v="1"/>
    <n v="240"/>
    <n v="100150472"/>
    <x v="1"/>
    <s v="C-KHIW-32154"/>
    <n v="0"/>
    <s v="cod"/>
    <d v="2016-07-16T00:00:00"/>
    <s v="Net"/>
    <n v="240"/>
    <n v="2016"/>
    <n v="7"/>
    <s v="2016-7"/>
    <d v="2023-07-16T00:00:00"/>
    <s v="FY17"/>
    <n v="820"/>
  </r>
  <r>
    <n v="215460"/>
    <s v="complete"/>
    <x v="15"/>
    <s v="kcc_cool"/>
    <n v="180"/>
    <n v="2"/>
    <n v="360"/>
    <n v="100150473"/>
    <x v="1"/>
    <s v="\N"/>
    <n v="0"/>
    <s v="cod"/>
    <d v="2016-07-16T00:00:00"/>
    <s v="Net"/>
    <n v="360"/>
    <n v="2016"/>
    <n v="7"/>
    <s v="2016-7"/>
    <d v="2023-07-16T00:00:00"/>
    <s v="FY17"/>
    <n v="1294"/>
  </r>
  <r>
    <n v="215461"/>
    <s v="canceled"/>
    <x v="15"/>
    <s v="Dawlance_MD 10 + DWB 600"/>
    <n v="8420"/>
    <n v="1"/>
    <n v="8420"/>
    <n v="100150474"/>
    <x v="8"/>
    <s v="\N"/>
    <n v="0"/>
    <s v="cod"/>
    <d v="2016-07-16T00:00:00"/>
    <s v="Gross"/>
    <n v="8420"/>
    <n v="2016"/>
    <n v="7"/>
    <s v="2016-7"/>
    <d v="2023-07-16T00:00:00"/>
    <s v="FY17"/>
    <n v="1292"/>
  </r>
  <r>
    <n v="215462"/>
    <s v="complete"/>
    <x v="15"/>
    <s v="kcc_glamour deal"/>
    <n v="320"/>
    <n v="1"/>
    <n v="320"/>
    <n v="100150475"/>
    <x v="1"/>
    <s v="C-KHIW-30222"/>
    <n v="0"/>
    <s v="cod"/>
    <d v="2016-07-16T00:00:00"/>
    <s v="Net"/>
    <n v="320"/>
    <n v="2016"/>
    <n v="7"/>
    <s v="2016-7"/>
    <d v="2023-07-16T00:00:00"/>
    <s v="FY17"/>
    <n v="820"/>
  </r>
  <r>
    <n v="215463"/>
    <s v="complete"/>
    <x v="15"/>
    <s v="kcc_glamour deal"/>
    <n v="320"/>
    <n v="1"/>
    <n v="320"/>
    <n v="100150476"/>
    <x v="1"/>
    <s v="C-KHIW-102756"/>
    <n v="0"/>
    <s v="cod"/>
    <d v="2016-07-16T00:00:00"/>
    <s v="Net"/>
    <n v="320"/>
    <n v="2016"/>
    <n v="7"/>
    <s v="2016-7"/>
    <d v="2023-07-16T00:00:00"/>
    <s v="FY17"/>
    <n v="820"/>
  </r>
  <r>
    <n v="215464"/>
    <s v="canceled"/>
    <x v="15"/>
    <s v="Teenz_S-2022"/>
    <n v="3250"/>
    <n v="1"/>
    <n v="3250"/>
    <n v="100150477"/>
    <x v="0"/>
    <s v="\N"/>
    <n v="0"/>
    <s v="mygateway"/>
    <d v="2016-07-16T00:00:00"/>
    <s v="Gross"/>
    <n v="3250"/>
    <n v="2016"/>
    <n v="7"/>
    <s v="2016-7"/>
    <d v="2023-07-16T00:00:00"/>
    <s v="FY17"/>
    <n v="1295"/>
  </r>
  <r>
    <n v="215465"/>
    <s v="order_refunded"/>
    <x v="15"/>
    <s v="Al Muhafiz Sohan Halwa Almond"/>
    <n v="460"/>
    <n v="1"/>
    <n v="460"/>
    <n v="100150478"/>
    <x v="2"/>
    <s v="\N"/>
    <n v="0"/>
    <s v="cod"/>
    <d v="2016-07-16T00:00:00"/>
    <s v="Valid"/>
    <n v="460"/>
    <n v="2016"/>
    <n v="7"/>
    <s v="2016-7"/>
    <d v="2023-07-16T00:00:00"/>
    <s v="FY17"/>
    <n v="1296"/>
  </r>
  <r>
    <n v="215466"/>
    <s v="complete"/>
    <x v="15"/>
    <s v="Emo_PS-28371-XL"/>
    <n v="400"/>
    <n v="1"/>
    <n v="400"/>
    <n v="100150479"/>
    <x v="6"/>
    <s v="\N"/>
    <n v="0"/>
    <s v="cod"/>
    <d v="2016-07-16T00:00:00"/>
    <s v="Net"/>
    <n v="400"/>
    <n v="2016"/>
    <n v="7"/>
    <s v="2016-7"/>
    <d v="2023-07-16T00:00:00"/>
    <s v="FY17"/>
    <n v="1297"/>
  </r>
  <r>
    <n v="215468"/>
    <s v="canceled"/>
    <x v="15"/>
    <s v="QMobile S1"/>
    <n v="9500"/>
    <n v="1"/>
    <n v="9500"/>
    <n v="100150480"/>
    <x v="3"/>
    <s v="\N"/>
    <n v="0"/>
    <s v="cod"/>
    <d v="2016-07-16T00:00:00"/>
    <s v="Gross"/>
    <n v="9500"/>
    <n v="2016"/>
    <n v="7"/>
    <s v="2016-7"/>
    <d v="2023-07-16T00:00:00"/>
    <s v="FY17"/>
    <n v="36"/>
  </r>
  <r>
    <n v="215469"/>
    <s v="complete"/>
    <x v="15"/>
    <s v="UK_Namkino Coated Peanuts 200 Gms"/>
    <n v="100"/>
    <n v="1"/>
    <n v="100"/>
    <n v="100150481"/>
    <x v="2"/>
    <n v="80211"/>
    <n v="0"/>
    <s v="cod"/>
    <d v="2016-07-16T00:00:00"/>
    <s v="Net"/>
    <n v="100"/>
    <n v="2016"/>
    <n v="7"/>
    <s v="2016-7"/>
    <d v="2023-07-16T00:00:00"/>
    <s v="FY17"/>
    <n v="937"/>
  </r>
  <r>
    <n v="215470"/>
    <s v="complete"/>
    <x v="15"/>
    <s v="urban_URT0025 -M"/>
    <n v="1100"/>
    <n v="1"/>
    <n v="1100"/>
    <n v="100150482"/>
    <x v="6"/>
    <s v="\N"/>
    <n v="0"/>
    <s v="cod"/>
    <d v="2016-07-16T00:00:00"/>
    <s v="Net"/>
    <n v="1100"/>
    <n v="2016"/>
    <n v="7"/>
    <s v="2016-7"/>
    <d v="2023-07-16T00:00:00"/>
    <s v="FY17"/>
    <n v="1298"/>
  </r>
  <r>
    <n v="215472"/>
    <s v="complete"/>
    <x v="15"/>
    <s v="Rajesh_RAJ001"/>
    <n v="1625"/>
    <n v="1"/>
    <n v="1125"/>
    <n v="100150483"/>
    <x v="5"/>
    <s v="\N"/>
    <n v="500"/>
    <s v="cod"/>
    <d v="2016-07-16T00:00:00"/>
    <s v="Net"/>
    <n v="1625"/>
    <n v="2016"/>
    <n v="7"/>
    <s v="2016-7"/>
    <d v="2023-07-16T00:00:00"/>
    <s v="FY17"/>
    <n v="1299"/>
  </r>
  <r>
    <n v="215473"/>
    <s v="canceled"/>
    <x v="15"/>
    <s v="MEGUIAR_X3070"/>
    <n v="570"/>
    <n v="1"/>
    <n v="1720"/>
    <n v="100150484"/>
    <x v="9"/>
    <s v="\N"/>
    <n v="0"/>
    <s v="mygateway"/>
    <d v="2016-07-16T00:00:00"/>
    <s v="Gross"/>
    <n v="570"/>
    <n v="2016"/>
    <n v="7"/>
    <s v="2016-7"/>
    <d v="2023-07-16T00:00:00"/>
    <s v="FY17"/>
    <n v="1300"/>
  </r>
  <r>
    <n v="215474"/>
    <s v="canceled"/>
    <x v="15"/>
    <s v="MEGUIAR_G13616"/>
    <n v="1010"/>
    <n v="1"/>
    <n v="1720"/>
    <n v="100150484"/>
    <x v="9"/>
    <s v="\N"/>
    <n v="0"/>
    <s v="mygateway"/>
    <d v="2016-07-16T00:00:00"/>
    <s v="Gross"/>
    <n v="1010"/>
    <n v="2016"/>
    <n v="7"/>
    <s v="2016-7"/>
    <d v="2023-07-16T00:00:00"/>
    <s v="FY17"/>
    <n v="1300"/>
  </r>
  <r>
    <n v="215475"/>
    <s v="canceled"/>
    <x v="15"/>
    <s v="MEGUIAR_G14512T"/>
    <n v="70"/>
    <n v="2"/>
    <n v="1720"/>
    <n v="100150484"/>
    <x v="9"/>
    <s v="\N"/>
    <n v="0"/>
    <s v="mygateway"/>
    <d v="2016-07-16T00:00:00"/>
    <s v="Gross"/>
    <n v="140"/>
    <n v="2016"/>
    <n v="7"/>
    <s v="2016-7"/>
    <d v="2023-07-16T00:00:00"/>
    <s v="FY17"/>
    <n v="1300"/>
  </r>
  <r>
    <n v="215476"/>
    <s v="order_refunded"/>
    <x v="15"/>
    <s v="BO_blocks-small-1"/>
    <n v="290"/>
    <n v="1"/>
    <n v="2630"/>
    <n v="100150485"/>
    <x v="7"/>
    <s v="\N"/>
    <n v="0"/>
    <s v="cod"/>
    <d v="2016-07-16T00:00:00"/>
    <s v="Valid"/>
    <n v="290"/>
    <n v="2016"/>
    <n v="7"/>
    <s v="2016-7"/>
    <d v="2023-07-16T00:00:00"/>
    <s v="FY17"/>
    <n v="1301"/>
  </r>
  <r>
    <n v="215477"/>
    <s v="order_refunded"/>
    <x v="15"/>
    <s v="BO_magnetic-board-blue"/>
    <n v="490"/>
    <n v="2"/>
    <n v="2630"/>
    <n v="100150485"/>
    <x v="7"/>
    <s v="\N"/>
    <n v="0"/>
    <s v="cod"/>
    <d v="2016-07-16T00:00:00"/>
    <s v="Valid"/>
    <n v="980"/>
    <n v="2016"/>
    <n v="7"/>
    <s v="2016-7"/>
    <d v="2023-07-16T00:00:00"/>
    <s v="FY17"/>
    <n v="1301"/>
  </r>
  <r>
    <n v="215478"/>
    <s v="order_refunded"/>
    <x v="15"/>
    <s v="JBS_SL-STOR-010"/>
    <n v="100"/>
    <n v="1"/>
    <n v="2630"/>
    <n v="100150485"/>
    <x v="5"/>
    <s v="\N"/>
    <n v="0"/>
    <s v="cod"/>
    <d v="2016-07-16T00:00:00"/>
    <s v="Valid"/>
    <n v="100"/>
    <n v="2016"/>
    <n v="7"/>
    <s v="2016-7"/>
    <d v="2023-07-16T00:00:00"/>
    <s v="FY17"/>
    <n v="1301"/>
  </r>
  <r>
    <n v="215479"/>
    <s v="order_refunded"/>
    <x v="15"/>
    <s v="JBS_SL-STOR-008"/>
    <n v="280"/>
    <n v="1"/>
    <n v="2630"/>
    <n v="100150485"/>
    <x v="5"/>
    <s v="\N"/>
    <n v="0"/>
    <s v="cod"/>
    <d v="2016-07-16T00:00:00"/>
    <s v="Valid"/>
    <n v="280"/>
    <n v="2016"/>
    <n v="7"/>
    <s v="2016-7"/>
    <d v="2023-07-16T00:00:00"/>
    <s v="FY17"/>
    <n v="1301"/>
  </r>
  <r>
    <n v="215480"/>
    <s v="order_refunded"/>
    <x v="15"/>
    <s v="JBS_SL-STOR-013"/>
    <n v="420"/>
    <n v="1"/>
    <n v="2630"/>
    <n v="100150485"/>
    <x v="5"/>
    <s v="\N"/>
    <n v="0"/>
    <s v="cod"/>
    <d v="2016-07-16T00:00:00"/>
    <s v="Valid"/>
    <n v="420"/>
    <n v="2016"/>
    <n v="7"/>
    <s v="2016-7"/>
    <d v="2023-07-16T00:00:00"/>
    <s v="FY17"/>
    <n v="1301"/>
  </r>
  <r>
    <n v="215481"/>
    <s v="order_refunded"/>
    <x v="15"/>
    <s v="JBS_SL-STOR-080"/>
    <n v="280"/>
    <n v="1"/>
    <n v="2630"/>
    <n v="100150485"/>
    <x v="5"/>
    <s v="\N"/>
    <n v="0"/>
    <s v="cod"/>
    <d v="2016-07-16T00:00:00"/>
    <s v="Valid"/>
    <n v="280"/>
    <n v="2016"/>
    <n v="7"/>
    <s v="2016-7"/>
    <d v="2023-07-16T00:00:00"/>
    <s v="FY17"/>
    <n v="1301"/>
  </r>
  <r>
    <n v="215482"/>
    <s v="order_refunded"/>
    <x v="15"/>
    <s v="JBS_SL-STOR-031"/>
    <n v="280"/>
    <n v="1"/>
    <n v="2630"/>
    <n v="100150485"/>
    <x v="5"/>
    <s v="\N"/>
    <n v="0"/>
    <s v="cod"/>
    <d v="2016-07-16T00:00:00"/>
    <s v="Valid"/>
    <n v="280"/>
    <n v="2016"/>
    <n v="7"/>
    <s v="2016-7"/>
    <d v="2023-07-16T00:00:00"/>
    <s v="FY17"/>
    <n v="1301"/>
  </r>
  <r>
    <n v="215483"/>
    <s v="complete"/>
    <x v="15"/>
    <s v="ESPICO_Multi Set-Red-32"/>
    <n v="890"/>
    <n v="1"/>
    <n v="890"/>
    <n v="100150486"/>
    <x v="0"/>
    <s v="R_MUX_105458"/>
    <n v="0"/>
    <s v="cod"/>
    <d v="2016-07-16T00:00:00"/>
    <s v="Net"/>
    <n v="890"/>
    <n v="2016"/>
    <n v="7"/>
    <s v="2016-7"/>
    <d v="2023-07-16T00:00:00"/>
    <s v="FY17"/>
    <n v="1302"/>
  </r>
  <r>
    <n v="215485"/>
    <s v="complete"/>
    <x v="15"/>
    <s v="RS_Plain Rusk"/>
    <n v="55"/>
    <n v="4"/>
    <n v="220"/>
    <n v="100150487"/>
    <x v="2"/>
    <s v="R-UET-50615"/>
    <n v="0"/>
    <s v="cod"/>
    <d v="2016-07-16T00:00:00"/>
    <s v="Net"/>
    <n v="220"/>
    <n v="2016"/>
    <n v="7"/>
    <s v="2016-7"/>
    <d v="2023-07-16T00:00:00"/>
    <s v="FY17"/>
    <n v="800"/>
  </r>
  <r>
    <n v="215486"/>
    <s v="refund"/>
    <x v="15"/>
    <s v="RS_Coconut Bites"/>
    <n v="140"/>
    <n v="1"/>
    <n v="140"/>
    <n v="100150488"/>
    <x v="2"/>
    <s v="R-UET-50615"/>
    <n v="0"/>
    <s v="cod"/>
    <d v="2016-07-16T00:00:00"/>
    <s v="Valid"/>
    <n v="140"/>
    <n v="2016"/>
    <n v="7"/>
    <s v="2016-7"/>
    <d v="2023-07-16T00:00:00"/>
    <s v="FY17"/>
    <n v="800"/>
  </r>
  <r>
    <n v="215487"/>
    <s v="complete"/>
    <x v="15"/>
    <s v="RS_Sohan Halwa Tin"/>
    <n v="320"/>
    <n v="1"/>
    <n v="320"/>
    <n v="100150489"/>
    <x v="2"/>
    <s v="C-KHC-34670"/>
    <n v="0"/>
    <s v="cod"/>
    <d v="2016-07-16T00:00:00"/>
    <s v="Net"/>
    <n v="320"/>
    <n v="2016"/>
    <n v="7"/>
    <s v="2016-7"/>
    <d v="2023-07-16T00:00:00"/>
    <s v="FY17"/>
    <n v="114"/>
  </r>
  <r>
    <n v="215488"/>
    <s v="complete"/>
    <x v="15"/>
    <s v="Dynasty_Super Lessona-Beige"/>
    <n v="2295"/>
    <n v="1"/>
    <n v="2295"/>
    <n v="100150490"/>
    <x v="6"/>
    <s v="\N"/>
    <n v="0"/>
    <s v="cod"/>
    <d v="2016-07-16T00:00:00"/>
    <s v="Net"/>
    <n v="2295"/>
    <n v="2016"/>
    <n v="7"/>
    <s v="2016-7"/>
    <d v="2023-07-16T00:00:00"/>
    <s v="FY17"/>
    <n v="577"/>
  </r>
  <r>
    <n v="215489"/>
    <s v="complete"/>
    <x v="15"/>
    <s v="kcc_glamour deal"/>
    <n v="320"/>
    <n v="1"/>
    <n v="320"/>
    <n v="100150491"/>
    <x v="1"/>
    <s v="C-MUX-20055"/>
    <n v="0"/>
    <s v="cod"/>
    <d v="2016-07-16T00:00:00"/>
    <s v="Net"/>
    <n v="320"/>
    <n v="2016"/>
    <n v="7"/>
    <s v="2016-7"/>
    <d v="2023-07-16T00:00:00"/>
    <s v="FY17"/>
    <n v="1105"/>
  </r>
  <r>
    <n v="215491"/>
    <s v="complete"/>
    <x v="15"/>
    <s v="vitamin_Whitening Apricot Scrub"/>
    <n v="690"/>
    <n v="1"/>
    <n v="1040"/>
    <n v="100150493"/>
    <x v="1"/>
    <s v="\N"/>
    <n v="0"/>
    <s v="cod"/>
    <d v="2016-07-16T00:00:00"/>
    <s v="Net"/>
    <n v="690"/>
    <n v="2016"/>
    <n v="7"/>
    <s v="2016-7"/>
    <d v="2023-07-16T00:00:00"/>
    <s v="FY17"/>
    <n v="825"/>
  </r>
  <r>
    <n v="215492"/>
    <s v="complete"/>
    <x v="15"/>
    <s v="VITAMIN_WHITENING BB CREAM"/>
    <n v="350"/>
    <n v="1"/>
    <n v="1040"/>
    <n v="100150493"/>
    <x v="1"/>
    <s v="\N"/>
    <n v="0"/>
    <s v="cod"/>
    <d v="2016-07-16T00:00:00"/>
    <s v="Net"/>
    <n v="350"/>
    <n v="2016"/>
    <n v="7"/>
    <s v="2016-7"/>
    <d v="2023-07-16T00:00:00"/>
    <s v="FY17"/>
    <n v="825"/>
  </r>
  <r>
    <n v="215490"/>
    <s v="canceled"/>
    <x v="15"/>
    <s v="Cosmo_Black Out - Paddle Brush"/>
    <n v="1100"/>
    <n v="1"/>
    <n v="1100"/>
    <n v="100150492"/>
    <x v="8"/>
    <s v="\N"/>
    <n v="0"/>
    <s v="cod"/>
    <d v="2016-07-16T00:00:00"/>
    <s v="Gross"/>
    <n v="1100"/>
    <n v="2016"/>
    <n v="7"/>
    <s v="2016-7"/>
    <d v="2023-07-16T00:00:00"/>
    <s v="FY17"/>
    <n v="1303"/>
  </r>
  <r>
    <n v="215493"/>
    <s v="complete"/>
    <x v="15"/>
    <s v="samsung_ EO-EG920BW_75"/>
    <n v="1490"/>
    <n v="1"/>
    <n v="990"/>
    <n v="100150494"/>
    <x v="3"/>
    <s v="\N"/>
    <n v="500"/>
    <s v="cod"/>
    <d v="2016-07-16T00:00:00"/>
    <s v="Net"/>
    <n v="1490"/>
    <n v="2016"/>
    <n v="7"/>
    <s v="2016-7"/>
    <d v="2023-07-16T00:00:00"/>
    <s v="FY17"/>
    <n v="1304"/>
  </r>
  <r>
    <n v="215494"/>
    <s v="complete"/>
    <x v="15"/>
    <s v="Dany72474879523146147852"/>
    <n v="330"/>
    <n v="1"/>
    <n v="2065"/>
    <n v="100150495"/>
    <x v="11"/>
    <s v="\N"/>
    <n v="0"/>
    <s v="cod"/>
    <d v="2016-07-16T00:00:00"/>
    <s v="Net"/>
    <n v="330"/>
    <n v="2016"/>
    <n v="7"/>
    <s v="2016-7"/>
    <d v="2023-07-16T00:00:00"/>
    <s v="FY17"/>
    <n v="1305"/>
  </r>
  <r>
    <n v="215495"/>
    <s v="complete"/>
    <x v="15"/>
    <s v="Audionic_Studio 4"/>
    <n v="655"/>
    <n v="1"/>
    <n v="2065"/>
    <n v="100150495"/>
    <x v="11"/>
    <s v="\N"/>
    <n v="0"/>
    <s v="cod"/>
    <d v="2016-07-16T00:00:00"/>
    <s v="Net"/>
    <n v="655"/>
    <n v="2016"/>
    <n v="7"/>
    <s v="2016-7"/>
    <d v="2023-07-16T00:00:00"/>
    <s v="FY17"/>
    <n v="1305"/>
  </r>
  <r>
    <n v="215496"/>
    <s v="complete"/>
    <x v="15"/>
    <s v="AUDIONIC6-954217-513546"/>
    <n v="540"/>
    <n v="2"/>
    <n v="2065"/>
    <n v="100150495"/>
    <x v="11"/>
    <s v="\N"/>
    <n v="0"/>
    <s v="cod"/>
    <d v="2016-07-16T00:00:00"/>
    <s v="Net"/>
    <n v="1080"/>
    <n v="2016"/>
    <n v="7"/>
    <s v="2016-7"/>
    <d v="2023-07-16T00:00:00"/>
    <s v="FY17"/>
    <n v="1305"/>
  </r>
  <r>
    <n v="215497"/>
    <s v="complete"/>
    <x v="15"/>
    <s v="kcc_glamour deal"/>
    <n v="320"/>
    <n v="1"/>
    <n v="320"/>
    <n v="100150496"/>
    <x v="1"/>
    <s v="C-MUX-43685"/>
    <n v="0"/>
    <s v="cod"/>
    <d v="2016-07-16T00:00:00"/>
    <s v="Net"/>
    <n v="320"/>
    <n v="2016"/>
    <n v="7"/>
    <s v="2016-7"/>
    <d v="2023-07-16T00:00:00"/>
    <s v="FY17"/>
    <n v="813"/>
  </r>
  <r>
    <n v="215498"/>
    <s v="complete"/>
    <x v="15"/>
    <s v="kcc_glamour deal"/>
    <n v="320"/>
    <n v="1"/>
    <n v="320"/>
    <n v="100150497"/>
    <x v="1"/>
    <s v="C-MUX-43685"/>
    <n v="0"/>
    <s v="cod"/>
    <d v="2016-07-16T00:00:00"/>
    <s v="Net"/>
    <n v="320"/>
    <n v="2016"/>
    <n v="7"/>
    <s v="2016-7"/>
    <d v="2023-07-16T00:00:00"/>
    <s v="FY17"/>
    <n v="813"/>
  </r>
  <r>
    <n v="215499"/>
    <s v="complete"/>
    <x v="15"/>
    <s v="Bold_Noir"/>
    <n v="299"/>
    <n v="1"/>
    <n v="299"/>
    <n v="100150498"/>
    <x v="1"/>
    <s v="C-MUX-43685"/>
    <n v="0"/>
    <s v="cod"/>
    <d v="2016-07-16T00:00:00"/>
    <s v="Net"/>
    <n v="299"/>
    <n v="2016"/>
    <n v="7"/>
    <s v="2016-7"/>
    <d v="2023-07-16T00:00:00"/>
    <s v="FY17"/>
    <n v="813"/>
  </r>
  <r>
    <n v="215500"/>
    <s v="canceled"/>
    <x v="15"/>
    <s v="Getiit_Fun"/>
    <n v="2600"/>
    <n v="1"/>
    <n v="2600"/>
    <n v="100150499"/>
    <x v="6"/>
    <s v="\N"/>
    <n v="0"/>
    <s v="mygateway"/>
    <d v="2016-07-16T00:00:00"/>
    <s v="Gross"/>
    <n v="2600"/>
    <n v="2016"/>
    <n v="7"/>
    <s v="2016-7"/>
    <d v="2023-07-16T00:00:00"/>
    <s v="FY17"/>
    <n v="1306"/>
  </r>
  <r>
    <n v="215501"/>
    <s v="canceled"/>
    <x v="15"/>
    <s v="sst_Lyquin-Regular fit-Xlarge"/>
    <n v="1950"/>
    <n v="1"/>
    <n v="1950"/>
    <n v="100150500"/>
    <x v="6"/>
    <s v="\N"/>
    <n v="0"/>
    <s v="cod"/>
    <d v="2016-07-16T00:00:00"/>
    <s v="Gross"/>
    <n v="1950"/>
    <n v="2016"/>
    <n v="7"/>
    <s v="2016-7"/>
    <d v="2023-07-16T00:00:00"/>
    <s v="FY17"/>
    <n v="52"/>
  </r>
  <r>
    <n v="215503"/>
    <s v="refund"/>
    <x v="15"/>
    <s v="Getiit_Fun"/>
    <n v="2600"/>
    <n v="1"/>
    <n v="2600"/>
    <n v="100150501"/>
    <x v="6"/>
    <s v="\N"/>
    <n v="0"/>
    <s v="cod"/>
    <d v="2016-07-16T00:00:00"/>
    <s v="Valid"/>
    <n v="2600"/>
    <n v="2016"/>
    <n v="7"/>
    <s v="2016-7"/>
    <d v="2023-07-16T00:00:00"/>
    <s v="FY17"/>
    <n v="1306"/>
  </r>
  <r>
    <n v="215504"/>
    <s v="refund"/>
    <x v="15"/>
    <s v="Dawlance_MD 10 + DWB 600"/>
    <n v="8420"/>
    <n v="1"/>
    <n v="8420"/>
    <n v="100150502"/>
    <x v="8"/>
    <s v="\N"/>
    <n v="0"/>
    <s v="cod"/>
    <d v="2016-07-16T00:00:00"/>
    <s v="Valid"/>
    <n v="8420"/>
    <n v="2016"/>
    <n v="7"/>
    <s v="2016-7"/>
    <d v="2023-07-16T00:00:00"/>
    <s v="FY17"/>
    <n v="1292"/>
  </r>
  <r>
    <n v="215505"/>
    <s v="complete"/>
    <x v="15"/>
    <s v="UK_Namkino Bhujia Sev 200 Gms"/>
    <n v="100"/>
    <n v="1"/>
    <n v="450"/>
    <n v="100150503"/>
    <x v="2"/>
    <s v="\N"/>
    <n v="0"/>
    <s v="cod"/>
    <d v="2016-07-16T00:00:00"/>
    <s v="Net"/>
    <n v="100"/>
    <n v="2016"/>
    <n v="7"/>
    <s v="2016-7"/>
    <d v="2023-07-16T00:00:00"/>
    <s v="FY17"/>
    <n v="1117"/>
  </r>
  <r>
    <n v="215506"/>
    <s v="complete"/>
    <x v="15"/>
    <s v="UK_Namkino Masala Sev 200 Gms"/>
    <n v="80"/>
    <n v="1"/>
    <n v="450"/>
    <n v="100150503"/>
    <x v="2"/>
    <s v="\N"/>
    <n v="0"/>
    <s v="cod"/>
    <d v="2016-07-16T00:00:00"/>
    <s v="Net"/>
    <n v="80"/>
    <n v="2016"/>
    <n v="7"/>
    <s v="2016-7"/>
    <d v="2023-07-16T00:00:00"/>
    <s v="FY17"/>
    <n v="1117"/>
  </r>
  <r>
    <n v="215507"/>
    <s v="complete"/>
    <x v="15"/>
    <s v="UK_Namkino Mix Nimco 400 Gms"/>
    <n v="170"/>
    <n v="1"/>
    <n v="450"/>
    <n v="100150503"/>
    <x v="2"/>
    <s v="\N"/>
    <n v="0"/>
    <s v="cod"/>
    <d v="2016-07-16T00:00:00"/>
    <s v="Net"/>
    <n v="170"/>
    <n v="2016"/>
    <n v="7"/>
    <s v="2016-7"/>
    <d v="2023-07-16T00:00:00"/>
    <s v="FY17"/>
    <n v="1117"/>
  </r>
  <r>
    <n v="215508"/>
    <s v="complete"/>
    <x v="15"/>
    <s v="UK_Namkino Coated Peanuts 200 Gms"/>
    <n v="100"/>
    <n v="1"/>
    <n v="450"/>
    <n v="100150503"/>
    <x v="2"/>
    <s v="\N"/>
    <n v="0"/>
    <s v="cod"/>
    <d v="2016-07-16T00:00:00"/>
    <s v="Net"/>
    <n v="100"/>
    <n v="2016"/>
    <n v="7"/>
    <s v="2016-7"/>
    <d v="2023-07-16T00:00:00"/>
    <s v="FY17"/>
    <n v="1117"/>
  </r>
  <r>
    <n v="215509"/>
    <s v="complete"/>
    <x v="15"/>
    <s v="kcc_lush"/>
    <n v="99"/>
    <n v="1"/>
    <n v="99"/>
    <n v="100150504"/>
    <x v="1"/>
    <s v="C-MUX-20260"/>
    <n v="0"/>
    <s v="cod"/>
    <d v="2016-07-16T00:00:00"/>
    <s v="Net"/>
    <n v="99"/>
    <n v="2016"/>
    <n v="7"/>
    <s v="2016-7"/>
    <d v="2023-07-16T00:00:00"/>
    <s v="FY17"/>
    <n v="1286"/>
  </r>
  <r>
    <n v="215510"/>
    <s v="canceled"/>
    <x v="15"/>
    <s v="UK_Tea Rusk Regular 220 Gms"/>
    <n v="75"/>
    <n v="2"/>
    <n v="300"/>
    <n v="100150505"/>
    <x v="2"/>
    <s v="\N"/>
    <n v="0"/>
    <s v="cod"/>
    <d v="2016-07-16T00:00:00"/>
    <s v="Gross"/>
    <n v="150"/>
    <n v="2016"/>
    <n v="7"/>
    <s v="2016-7"/>
    <d v="2023-07-16T00:00:00"/>
    <s v="FY17"/>
    <n v="490"/>
  </r>
  <r>
    <n v="215511"/>
    <s v="canceled"/>
    <x v="15"/>
    <s v="UK_Tea Rusk Sugar Free 220 Gms"/>
    <n v="95"/>
    <n v="1"/>
    <n v="300"/>
    <n v="100150505"/>
    <x v="2"/>
    <s v="\N"/>
    <n v="0"/>
    <s v="cod"/>
    <d v="2016-07-16T00:00:00"/>
    <s v="Gross"/>
    <n v="95"/>
    <n v="2016"/>
    <n v="7"/>
    <s v="2016-7"/>
    <d v="2023-07-16T00:00:00"/>
    <s v="FY17"/>
    <n v="490"/>
  </r>
  <r>
    <n v="215512"/>
    <s v="canceled"/>
    <x v="15"/>
    <s v="RS_Plain Rusk"/>
    <n v="55"/>
    <n v="1"/>
    <n v="300"/>
    <n v="100150505"/>
    <x v="2"/>
    <s v="\N"/>
    <n v="0"/>
    <s v="cod"/>
    <d v="2016-07-16T00:00:00"/>
    <s v="Gross"/>
    <n v="55"/>
    <n v="2016"/>
    <n v="7"/>
    <s v="2016-7"/>
    <d v="2023-07-16T00:00:00"/>
    <s v="FY17"/>
    <n v="490"/>
  </r>
  <r>
    <n v="215514"/>
    <s v="complete"/>
    <x v="15"/>
    <s v="RS_Honey Dry Fruit Halwa"/>
    <n v="325"/>
    <n v="1"/>
    <n v="325"/>
    <n v="100150507"/>
    <x v="2"/>
    <s v="\N"/>
    <n v="0"/>
    <s v="cod"/>
    <d v="2016-07-16T00:00:00"/>
    <s v="Net"/>
    <n v="325"/>
    <n v="2016"/>
    <n v="7"/>
    <s v="2016-7"/>
    <d v="2023-07-16T00:00:00"/>
    <s v="FY17"/>
    <n v="812"/>
  </r>
  <r>
    <n v="215513"/>
    <s v="refund"/>
    <x v="15"/>
    <s v="kcc_Buy 2 Frey Air Freshener &amp; Get 1 Kasual Body Spray Free"/>
    <n v="240"/>
    <n v="1"/>
    <n v="240"/>
    <n v="100150506"/>
    <x v="1"/>
    <s v="C-MUX-43685"/>
    <n v="0"/>
    <s v="cod"/>
    <d v="2016-07-16T00:00:00"/>
    <s v="Valid"/>
    <n v="240"/>
    <n v="2016"/>
    <n v="7"/>
    <s v="2016-7"/>
    <d v="2023-07-16T00:00:00"/>
    <s v="FY17"/>
    <n v="813"/>
  </r>
  <r>
    <n v="215515"/>
    <s v="canceled"/>
    <x v="15"/>
    <s v="RUB_Kemei_KM-580 A"/>
    <n v="1499"/>
    <n v="1"/>
    <n v="1499"/>
    <n v="100150508"/>
    <x v="1"/>
    <s v="\N"/>
    <n v="0"/>
    <s v="mygateway"/>
    <d v="2016-07-16T00:00:00"/>
    <s v="Gross"/>
    <n v="1499"/>
    <n v="2016"/>
    <n v="7"/>
    <s v="2016-7"/>
    <d v="2023-07-16T00:00:00"/>
    <s v="FY17"/>
    <n v="1307"/>
  </r>
  <r>
    <n v="215516"/>
    <s v="complete"/>
    <x v="15"/>
    <s v="RS_Nan Khatai"/>
    <n v="210"/>
    <n v="1"/>
    <n v="210"/>
    <n v="100150509"/>
    <x v="2"/>
    <s v="\N"/>
    <n v="0"/>
    <s v="cod"/>
    <d v="2016-07-16T00:00:00"/>
    <s v="Net"/>
    <n v="210"/>
    <n v="2016"/>
    <n v="7"/>
    <s v="2016-7"/>
    <d v="2023-07-16T00:00:00"/>
    <s v="FY17"/>
    <n v="812"/>
  </r>
  <r>
    <n v="215517"/>
    <s v="complete"/>
    <x v="15"/>
    <s v="vitamin_265 "/>
    <n v="990"/>
    <n v="1"/>
    <n v="1290"/>
    <n v="100150510"/>
    <x v="8"/>
    <s v="\N"/>
    <n v="0"/>
    <s v="cod"/>
    <d v="2016-07-16T00:00:00"/>
    <s v="Net"/>
    <n v="990"/>
    <n v="2016"/>
    <n v="7"/>
    <s v="2016-7"/>
    <d v="2023-07-16T00:00:00"/>
    <s v="FY17"/>
    <n v="1308"/>
  </r>
  <r>
    <n v="215518"/>
    <s v="complete"/>
    <x v="15"/>
    <s v="greenroot_Castor Natural Oil"/>
    <n v="300"/>
    <n v="1"/>
    <n v="1290"/>
    <n v="100150510"/>
    <x v="1"/>
    <s v="\N"/>
    <n v="0"/>
    <s v="cod"/>
    <d v="2016-07-16T00:00:00"/>
    <s v="Net"/>
    <n v="300"/>
    <n v="2016"/>
    <n v="7"/>
    <s v="2016-7"/>
    <d v="2023-07-16T00:00:00"/>
    <s v="FY17"/>
    <n v="1308"/>
  </r>
  <r>
    <n v="215519"/>
    <s v="complete"/>
    <x v="15"/>
    <s v="kkc_ Icy Menthol Oasis Prickly Heat Powder"/>
    <n v="80"/>
    <n v="1"/>
    <n v="80"/>
    <n v="100150511"/>
    <x v="1"/>
    <s v="C-MUX-43685"/>
    <n v="0"/>
    <s v="cod"/>
    <d v="2016-07-16T00:00:00"/>
    <s v="Net"/>
    <n v="80"/>
    <n v="2016"/>
    <n v="7"/>
    <s v="2016-7"/>
    <d v="2023-07-16T00:00:00"/>
    <s v="FY17"/>
    <n v="813"/>
  </r>
  <r>
    <n v="215520"/>
    <s v="complete"/>
    <x v="15"/>
    <s v="centrix_Scootify - Black Self Balancing Scooter"/>
    <n v="16999"/>
    <n v="1"/>
    <n v="16999"/>
    <n v="100150512"/>
    <x v="7"/>
    <s v="\N"/>
    <n v="0"/>
    <s v="cod"/>
    <d v="2016-07-16T00:00:00"/>
    <s v="Net"/>
    <n v="16999"/>
    <n v="2016"/>
    <n v="7"/>
    <s v="2016-7"/>
    <d v="2023-07-16T00:00:00"/>
    <s v="FY17"/>
    <n v="1309"/>
  </r>
  <r>
    <n v="215521"/>
    <s v="canceled"/>
    <x v="15"/>
    <s v="Samsung J1 - 4GB"/>
    <n v="11999"/>
    <n v="1"/>
    <n v="11999"/>
    <n v="100150513"/>
    <x v="3"/>
    <s v="\N"/>
    <n v="0"/>
    <s v="cod"/>
    <d v="2016-07-16T00:00:00"/>
    <s v="Gross"/>
    <n v="11999"/>
    <n v="2016"/>
    <n v="7"/>
    <s v="2016-7"/>
    <d v="2023-07-16T00:00:00"/>
    <s v="FY17"/>
    <n v="1310"/>
  </r>
  <r>
    <n v="215522"/>
    <s v="refund"/>
    <x v="15"/>
    <s v="GFC_Louver TCP 15&quot;"/>
    <n v="3500"/>
    <n v="1"/>
    <n v="3500"/>
    <n v="100150514"/>
    <x v="4"/>
    <s v="\N"/>
    <n v="0"/>
    <s v="cod"/>
    <d v="2016-07-16T00:00:00"/>
    <s v="Valid"/>
    <n v="3500"/>
    <n v="2016"/>
    <n v="7"/>
    <s v="2016-7"/>
    <d v="2023-07-16T00:00:00"/>
    <s v="FY17"/>
    <n v="1311"/>
  </r>
  <r>
    <n v="215523"/>
    <s v="canceled"/>
    <x v="15"/>
    <s v="closecomfort_PC8"/>
    <n v="29000"/>
    <n v="1"/>
    <n v="29000"/>
    <n v="100150515"/>
    <x v="4"/>
    <s v="\N"/>
    <n v="0"/>
    <s v="cod"/>
    <d v="2016-07-16T00:00:00"/>
    <s v="Gross"/>
    <n v="29000"/>
    <n v="2016"/>
    <n v="7"/>
    <s v="2016-7"/>
    <d v="2023-07-16T00:00:00"/>
    <s v="FY17"/>
    <n v="1312"/>
  </r>
  <r>
    <n v="215524"/>
    <s v="refund"/>
    <x v="15"/>
    <s v="Rajesh_Green Ben 10 Educational Computer"/>
    <n v="670"/>
    <n v="1"/>
    <n v="670"/>
    <n v="100150516"/>
    <x v="7"/>
    <s v="\N"/>
    <n v="0"/>
    <s v="cod"/>
    <d v="2016-07-16T00:00:00"/>
    <s v="Valid"/>
    <n v="670"/>
    <n v="2016"/>
    <n v="7"/>
    <s v="2016-7"/>
    <d v="2023-07-16T00:00:00"/>
    <s v="FY17"/>
    <n v="1313"/>
  </r>
  <r>
    <n v="215525"/>
    <s v="complete"/>
    <x v="15"/>
    <s v="alkhair_Ajwa Dates 250gm-1"/>
    <n v="700"/>
    <n v="2"/>
    <n v="1400"/>
    <n v="100150517"/>
    <x v="2"/>
    <s v="\N"/>
    <n v="0"/>
    <s v="cod"/>
    <d v="2016-07-16T00:00:00"/>
    <s v="Net"/>
    <n v="1400"/>
    <n v="2016"/>
    <n v="7"/>
    <s v="2016-7"/>
    <d v="2023-07-16T00:00:00"/>
    <s v="FY17"/>
    <n v="1314"/>
  </r>
  <r>
    <n v="215526"/>
    <s v="complete"/>
    <x v="15"/>
    <s v="urban_URT026 -M"/>
    <n v="1050"/>
    <n v="1"/>
    <n v="0"/>
    <n v="100150518"/>
    <x v="6"/>
    <s v="\N"/>
    <n v="0"/>
    <s v="customercredit"/>
    <d v="2016-07-16T00:00:00"/>
    <s v="Net"/>
    <n v="1050"/>
    <n v="2016"/>
    <n v="7"/>
    <s v="2016-7"/>
    <d v="2023-07-16T00:00:00"/>
    <s v="FY17"/>
    <n v="1315"/>
  </r>
  <r>
    <n v="215528"/>
    <s v="complete"/>
    <x v="15"/>
    <s v="Dany_Powerbank Pb-26"/>
    <n v="450"/>
    <n v="1"/>
    <n v="900"/>
    <n v="100150519"/>
    <x v="3"/>
    <s v="\N"/>
    <n v="0"/>
    <s v="cod"/>
    <d v="2016-07-16T00:00:00"/>
    <s v="Net"/>
    <n v="450"/>
    <n v="2016"/>
    <n v="7"/>
    <s v="2016-7"/>
    <d v="2023-07-16T00:00:00"/>
    <s v="FY17"/>
    <n v="1316"/>
  </r>
  <r>
    <n v="215529"/>
    <s v="complete"/>
    <x v="15"/>
    <s v="Audionic6-954217-516486"/>
    <n v="450"/>
    <n v="1"/>
    <n v="900"/>
    <n v="100150519"/>
    <x v="11"/>
    <s v="\N"/>
    <n v="0"/>
    <s v="cod"/>
    <d v="2016-07-16T00:00:00"/>
    <s v="Net"/>
    <n v="450"/>
    <n v="2016"/>
    <n v="7"/>
    <s v="2016-7"/>
    <d v="2023-07-16T00:00:00"/>
    <s v="FY17"/>
    <n v="1316"/>
  </r>
  <r>
    <n v="215530"/>
    <s v="complete"/>
    <x v="15"/>
    <s v="Senorita_GAS-823-BGE-34"/>
    <n v="2550"/>
    <n v="1"/>
    <n v="2550"/>
    <n v="100150520"/>
    <x v="7"/>
    <s v="\N"/>
    <n v="0"/>
    <s v="cod"/>
    <d v="2016-07-16T00:00:00"/>
    <s v="Net"/>
    <n v="2550"/>
    <n v="2016"/>
    <n v="7"/>
    <s v="2016-7"/>
    <d v="2023-07-16T00:00:00"/>
    <s v="FY17"/>
    <n v="1317"/>
  </r>
  <r>
    <n v="215532"/>
    <s v="complete"/>
    <x v="15"/>
    <s v="mau_116624"/>
    <n v="950"/>
    <n v="1"/>
    <n v="1900"/>
    <n v="100150521"/>
    <x v="1"/>
    <s v="\N"/>
    <n v="0"/>
    <s v="cod"/>
    <d v="2016-07-16T00:00:00"/>
    <s v="Net"/>
    <n v="950"/>
    <n v="2016"/>
    <n v="7"/>
    <s v="2016-7"/>
    <d v="2023-07-16T00:00:00"/>
    <s v="FY17"/>
    <n v="1318"/>
  </r>
  <r>
    <n v="215533"/>
    <s v="complete"/>
    <x v="15"/>
    <s v="mau_112602"/>
    <n v="950"/>
    <n v="1"/>
    <n v="1900"/>
    <n v="100150521"/>
    <x v="1"/>
    <s v="\N"/>
    <n v="0"/>
    <s v="cod"/>
    <d v="2016-07-16T00:00:00"/>
    <s v="Net"/>
    <n v="950"/>
    <n v="2016"/>
    <n v="7"/>
    <s v="2016-7"/>
    <d v="2023-07-16T00:00:00"/>
    <s v="FY17"/>
    <n v="1318"/>
  </r>
  <r>
    <n v="215534"/>
    <s v="canceled"/>
    <x v="15"/>
    <s v="sstop_3dscreen"/>
    <n v="765"/>
    <n v="1"/>
    <n v="765"/>
    <n v="100150522"/>
    <x v="3"/>
    <n v="1022001"/>
    <n v="0"/>
    <s v="cod"/>
    <d v="2016-07-16T00:00:00"/>
    <s v="Gross"/>
    <n v="765"/>
    <n v="2016"/>
    <n v="7"/>
    <s v="2016-7"/>
    <d v="2023-07-16T00:00:00"/>
    <s v="FY17"/>
    <n v="1319"/>
  </r>
  <r>
    <n v="215535"/>
    <s v="refund"/>
    <x v="16"/>
    <s v="sstop_3dcreenwithspeakers"/>
    <n v="995"/>
    <n v="1"/>
    <n v="995"/>
    <n v="100150523"/>
    <x v="11"/>
    <n v="1022001"/>
    <n v="0"/>
    <s v="cod"/>
    <d v="2016-07-17T00:00:00"/>
    <s v="Valid"/>
    <n v="995"/>
    <n v="2016"/>
    <n v="7"/>
    <s v="2016-7"/>
    <d v="2023-07-16T00:00:00"/>
    <s v="FY17"/>
    <n v="1319"/>
  </r>
  <r>
    <n v="215536"/>
    <s v="complete"/>
    <x v="16"/>
    <s v="StripyInterior_ Disney Princess Rug"/>
    <n v="1699"/>
    <n v="1"/>
    <n v="1699"/>
    <n v="100150524"/>
    <x v="5"/>
    <s v="\N"/>
    <n v="0"/>
    <s v="cod"/>
    <d v="2016-07-17T00:00:00"/>
    <s v="Net"/>
    <n v="1699"/>
    <n v="2016"/>
    <n v="7"/>
    <s v="2016-7"/>
    <d v="2023-07-16T00:00:00"/>
    <s v="FY17"/>
    <n v="1320"/>
  </r>
  <r>
    <n v="215537"/>
    <s v="canceled"/>
    <x v="16"/>
    <s v="QmobileNoir i2"/>
    <n v="6990"/>
    <n v="1"/>
    <n v="6990"/>
    <n v="100150525"/>
    <x v="3"/>
    <s v="\N"/>
    <n v="0"/>
    <s v="cod"/>
    <d v="2016-07-17T00:00:00"/>
    <s v="Gross"/>
    <n v="6990"/>
    <n v="2016"/>
    <n v="7"/>
    <s v="2016-7"/>
    <d v="2023-07-16T00:00:00"/>
    <s v="FY17"/>
    <n v="538"/>
  </r>
  <r>
    <n v="215538"/>
    <s v="complete"/>
    <x v="16"/>
    <s v="Xenium_BM-2016186"/>
    <n v="999"/>
    <n v="1"/>
    <n v="999"/>
    <n v="100150526"/>
    <x v="1"/>
    <s v="R-Guj-51944"/>
    <n v="0"/>
    <s v="cod"/>
    <d v="2016-07-17T00:00:00"/>
    <s v="Net"/>
    <n v="999"/>
    <n v="2016"/>
    <n v="7"/>
    <s v="2016-7"/>
    <d v="2023-07-16T00:00:00"/>
    <s v="FY17"/>
    <n v="806"/>
  </r>
  <r>
    <n v="215539"/>
    <s v="complete"/>
    <x v="16"/>
    <s v="kcc_krone deal"/>
    <n v="360"/>
    <n v="1"/>
    <n v="360"/>
    <n v="100150527"/>
    <x v="1"/>
    <s v="R-Guj-51944"/>
    <n v="0"/>
    <s v="cod"/>
    <d v="2016-07-17T00:00:00"/>
    <s v="Net"/>
    <n v="360"/>
    <n v="2016"/>
    <n v="7"/>
    <s v="2016-7"/>
    <d v="2023-07-16T00:00:00"/>
    <s v="FY17"/>
    <n v="806"/>
  </r>
  <r>
    <n v="215540"/>
    <s v="canceled"/>
    <x v="16"/>
    <s v="closecomfort_PC8"/>
    <n v="29000"/>
    <n v="1"/>
    <n v="29000"/>
    <n v="100150528"/>
    <x v="4"/>
    <s v="\N"/>
    <n v="0"/>
    <s v="cod"/>
    <d v="2016-07-17T00:00:00"/>
    <s v="Gross"/>
    <n v="29000"/>
    <n v="2016"/>
    <n v="7"/>
    <s v="2016-7"/>
    <d v="2023-07-16T00:00:00"/>
    <s v="FY17"/>
    <n v="1321"/>
  </r>
  <r>
    <n v="215541"/>
    <s v="complete"/>
    <x v="16"/>
    <s v="RS_Soan Papri-500gm"/>
    <n v="300"/>
    <n v="2"/>
    <n v="600"/>
    <n v="100150529"/>
    <x v="2"/>
    <s v="\N"/>
    <n v="0"/>
    <s v="cod"/>
    <d v="2016-07-17T00:00:00"/>
    <s v="Net"/>
    <n v="600"/>
    <n v="2016"/>
    <n v="7"/>
    <s v="2016-7"/>
    <d v="2023-07-16T00:00:00"/>
    <s v="FY17"/>
    <n v="1322"/>
  </r>
  <r>
    <n v="215542"/>
    <s v="refund"/>
    <x v="16"/>
    <s v="kcc_krone deal"/>
    <n v="360"/>
    <n v="1"/>
    <n v="360"/>
    <n v="100150530"/>
    <x v="1"/>
    <s v="R-KHS-103986"/>
    <n v="0"/>
    <s v="cod"/>
    <d v="2016-07-17T00:00:00"/>
    <s v="Valid"/>
    <n v="360"/>
    <n v="2016"/>
    <n v="7"/>
    <s v="2016-7"/>
    <d v="2023-07-16T00:00:00"/>
    <s v="FY17"/>
    <n v="1323"/>
  </r>
  <r>
    <n v="215545"/>
    <s v="canceled"/>
    <x v="16"/>
    <s v="iPhone SE-64GB"/>
    <n v="64499"/>
    <n v="1"/>
    <n v="64499"/>
    <n v="100150532"/>
    <x v="3"/>
    <s v="\N"/>
    <n v="0"/>
    <s v="ublcreditcard"/>
    <d v="2016-07-17T00:00:00"/>
    <s v="Gross"/>
    <n v="64499"/>
    <n v="2016"/>
    <n v="7"/>
    <s v="2016-7"/>
    <d v="2023-07-16T00:00:00"/>
    <s v="FY17"/>
    <n v="1324"/>
  </r>
  <r>
    <n v="215543"/>
    <s v="complete"/>
    <x v="16"/>
    <s v="RS_Habshi Halwa Tin"/>
    <n v="290"/>
    <n v="1"/>
    <n v="789"/>
    <n v="100150531"/>
    <x v="2"/>
    <s v="\N"/>
    <n v="112.49"/>
    <s v="cod"/>
    <d v="2016-07-17T00:00:00"/>
    <s v="Net"/>
    <n v="290"/>
    <n v="2016"/>
    <n v="7"/>
    <s v="2016-7"/>
    <d v="2023-07-16T00:00:00"/>
    <s v="FY17"/>
    <n v="1325"/>
  </r>
  <r>
    <n v="215544"/>
    <s v="complete"/>
    <x v="16"/>
    <s v="hol_D1"/>
    <n v="999"/>
    <n v="1"/>
    <n v="789"/>
    <n v="100150531"/>
    <x v="8"/>
    <s v="\N"/>
    <n v="387.51"/>
    <s v="cod"/>
    <d v="2016-07-17T00:00:00"/>
    <s v="Net"/>
    <n v="999"/>
    <n v="2016"/>
    <n v="7"/>
    <s v="2016-7"/>
    <d v="2023-07-16T00:00:00"/>
    <s v="FY17"/>
    <n v="1325"/>
  </r>
  <r>
    <n v="215546"/>
    <s v="canceled"/>
    <x v="16"/>
    <s v="haier_HSU-18LK-E8"/>
    <n v="44680"/>
    <n v="1"/>
    <n v="44680"/>
    <n v="100150533"/>
    <x v="4"/>
    <s v="C-GUJ-45815"/>
    <n v="0"/>
    <s v="cod"/>
    <d v="2016-07-17T00:00:00"/>
    <s v="Gross"/>
    <n v="44680"/>
    <n v="2016"/>
    <n v="7"/>
    <s v="2016-7"/>
    <d v="2023-07-16T00:00:00"/>
    <s v="FY17"/>
    <n v="1326"/>
  </r>
  <r>
    <n v="215547"/>
    <s v="complete"/>
    <x v="16"/>
    <s v="haier_HSU-18LK-E8"/>
    <n v="44680"/>
    <n v="1"/>
    <n v="44680"/>
    <n v="100150534"/>
    <x v="4"/>
    <s v="C-GUJ-45815"/>
    <n v="0"/>
    <s v="cod"/>
    <d v="2016-07-17T00:00:00"/>
    <s v="Net"/>
    <n v="44680"/>
    <n v="2016"/>
    <n v="7"/>
    <s v="2016-7"/>
    <d v="2023-07-16T00:00:00"/>
    <s v="FY17"/>
    <n v="1326"/>
  </r>
  <r>
    <n v="215548"/>
    <s v="complete"/>
    <x v="16"/>
    <s v="jackpot_JP-902"/>
    <n v="1315"/>
    <n v="1"/>
    <n v="815"/>
    <n v="100150535"/>
    <x v="4"/>
    <s v="\N"/>
    <n v="500"/>
    <s v="cod"/>
    <d v="2016-07-17T00:00:00"/>
    <s v="Net"/>
    <n v="1315"/>
    <n v="2016"/>
    <n v="7"/>
    <s v="2016-7"/>
    <d v="2023-07-16T00:00:00"/>
    <s v="FY17"/>
    <n v="1325"/>
  </r>
  <r>
    <n v="215549"/>
    <s v="canceled"/>
    <x v="16"/>
    <s v="jackpot_JP-939"/>
    <n v="16500"/>
    <n v="1"/>
    <n v="16500"/>
    <n v="100150536"/>
    <x v="4"/>
    <s v="\N"/>
    <n v="0"/>
    <s v="ublcreditcard"/>
    <d v="2016-07-17T00:00:00"/>
    <s v="Gross"/>
    <n v="16500"/>
    <n v="2016"/>
    <n v="7"/>
    <s v="2016-7"/>
    <d v="2023-07-16T00:00:00"/>
    <s v="FY17"/>
    <n v="1324"/>
  </r>
  <r>
    <n v="215550"/>
    <s v="complete"/>
    <x v="16"/>
    <s v="RS_Baklawa 500gm"/>
    <n v="330"/>
    <n v="1"/>
    <n v="330"/>
    <n v="100150537"/>
    <x v="2"/>
    <s v="\N"/>
    <n v="0"/>
    <s v="cod"/>
    <d v="2016-07-17T00:00:00"/>
    <s v="Net"/>
    <n v="330"/>
    <n v="2016"/>
    <n v="7"/>
    <s v="2016-7"/>
    <d v="2023-07-16T00:00:00"/>
    <s v="FY17"/>
    <n v="739"/>
  </r>
  <r>
    <n v="215551"/>
    <s v="complete"/>
    <x v="16"/>
    <s v="RS_Gulab jaman Tin"/>
    <n v="455"/>
    <n v="1"/>
    <n v="455"/>
    <n v="100150538"/>
    <x v="2"/>
    <s v="\N"/>
    <n v="0"/>
    <s v="cod"/>
    <d v="2016-07-17T00:00:00"/>
    <s v="Net"/>
    <n v="455"/>
    <n v="2016"/>
    <n v="7"/>
    <s v="2016-7"/>
    <d v="2023-07-16T00:00:00"/>
    <s v="FY17"/>
    <n v="739"/>
  </r>
  <r>
    <n v="215552"/>
    <s v="complete"/>
    <x v="16"/>
    <s v="Aleesa_ALG-SRT2-XL"/>
    <n v="615"/>
    <n v="1"/>
    <n v="1538"/>
    <n v="100150539"/>
    <x v="6"/>
    <s v="\N"/>
    <n v="0"/>
    <s v="cod"/>
    <d v="2016-07-17T00:00:00"/>
    <s v="Net"/>
    <n v="615"/>
    <n v="2016"/>
    <n v="7"/>
    <s v="2016-7"/>
    <d v="2023-07-16T00:00:00"/>
    <s v="FY17"/>
    <n v="23"/>
  </r>
  <r>
    <n v="215554"/>
    <s v="complete"/>
    <x v="16"/>
    <s v="Aleesa_ALG-16-4092-L"/>
    <n v="923"/>
    <n v="1"/>
    <n v="1538"/>
    <n v="100150539"/>
    <x v="6"/>
    <s v="\N"/>
    <n v="0"/>
    <s v="cod"/>
    <d v="2016-07-17T00:00:00"/>
    <s v="Net"/>
    <n v="923"/>
    <n v="2016"/>
    <n v="7"/>
    <s v="2016-7"/>
    <d v="2023-07-16T00:00:00"/>
    <s v="FY17"/>
    <n v="23"/>
  </r>
  <r>
    <n v="215556"/>
    <s v="complete"/>
    <x v="16"/>
    <s v="UK_Gift Box Mix Sweets 500 Gms"/>
    <n v="330"/>
    <n v="1"/>
    <n v="795"/>
    <n v="100150540"/>
    <x v="2"/>
    <s v="\N"/>
    <n v="0"/>
    <s v="cod"/>
    <d v="2016-07-17T00:00:00"/>
    <s v="Net"/>
    <n v="330"/>
    <n v="2016"/>
    <n v="7"/>
    <s v="2016-7"/>
    <d v="2023-07-16T00:00:00"/>
    <s v="FY17"/>
    <n v="739"/>
  </r>
  <r>
    <n v="215557"/>
    <s v="complete"/>
    <x v="16"/>
    <s v="UK_Gift Box Soghaat 500 Gms"/>
    <n v="465"/>
    <n v="1"/>
    <n v="795"/>
    <n v="100150540"/>
    <x v="2"/>
    <s v="\N"/>
    <n v="0"/>
    <s v="cod"/>
    <d v="2016-07-17T00:00:00"/>
    <s v="Net"/>
    <n v="465"/>
    <n v="2016"/>
    <n v="7"/>
    <s v="2016-7"/>
    <d v="2023-07-16T00:00:00"/>
    <s v="FY17"/>
    <n v="739"/>
  </r>
  <r>
    <n v="215558"/>
    <s v="complete"/>
    <x v="16"/>
    <s v="Ifsha_CU-0056"/>
    <n v="499"/>
    <n v="1"/>
    <n v="998"/>
    <n v="100150541"/>
    <x v="6"/>
    <s v="\N"/>
    <n v="0"/>
    <s v="cod"/>
    <d v="2016-07-17T00:00:00"/>
    <s v="Net"/>
    <n v="499"/>
    <n v="2016"/>
    <n v="7"/>
    <s v="2016-7"/>
    <d v="2023-07-16T00:00:00"/>
    <s v="FY17"/>
    <n v="1327"/>
  </r>
  <r>
    <n v="215559"/>
    <s v="complete"/>
    <x v="16"/>
    <s v="Ifsha_CU-0025"/>
    <n v="499"/>
    <n v="1"/>
    <n v="998"/>
    <n v="100150541"/>
    <x v="6"/>
    <s v="\N"/>
    <n v="0"/>
    <s v="cod"/>
    <d v="2016-07-17T00:00:00"/>
    <s v="Net"/>
    <n v="499"/>
    <n v="2016"/>
    <n v="7"/>
    <s v="2016-7"/>
    <d v="2023-07-16T00:00:00"/>
    <s v="FY17"/>
    <n v="1327"/>
  </r>
  <r>
    <n v="215560"/>
    <s v="order_refunded"/>
    <x v="16"/>
    <s v="test_tcsconnect"/>
    <n v="1"/>
    <n v="1"/>
    <n v="1"/>
    <n v="100150542"/>
    <x v="8"/>
    <s v="\N"/>
    <n v="0"/>
    <s v="cod"/>
    <d v="2016-07-17T00:00:00"/>
    <s v="Valid"/>
    <n v="1"/>
    <n v="2016"/>
    <n v="7"/>
    <s v="2016-7"/>
    <d v="2023-07-16T00:00:00"/>
    <s v="FY17"/>
    <n v="823"/>
  </r>
  <r>
    <n v="215561"/>
    <s v="canceled"/>
    <x v="16"/>
    <s v="Elan_W-M020"/>
    <n v="1150"/>
    <n v="3"/>
    <n v="9256"/>
    <n v="100150543"/>
    <x v="0"/>
    <s v="\N"/>
    <n v="0"/>
    <s v="cod"/>
    <d v="2016-07-17T00:00:00"/>
    <s v="Gross"/>
    <n v="3450"/>
    <n v="2016"/>
    <n v="7"/>
    <s v="2016-7"/>
    <d v="2023-07-16T00:00:00"/>
    <s v="FY17"/>
    <n v="1328"/>
  </r>
  <r>
    <n v="215562"/>
    <s v="canceled"/>
    <x v="16"/>
    <s v="Elan_W-M022"/>
    <n v="1150"/>
    <n v="1"/>
    <n v="9256"/>
    <n v="100150543"/>
    <x v="0"/>
    <s v="\N"/>
    <n v="0"/>
    <s v="cod"/>
    <d v="2016-07-17T00:00:00"/>
    <s v="Gross"/>
    <n v="1150"/>
    <n v="2016"/>
    <n v="7"/>
    <s v="2016-7"/>
    <d v="2023-07-16T00:00:00"/>
    <s v="FY17"/>
    <n v="1328"/>
  </r>
  <r>
    <n v="215563"/>
    <s v="canceled"/>
    <x v="16"/>
    <s v="WE_MA16"/>
    <n v="1658"/>
    <n v="1"/>
    <n v="9256"/>
    <n v="100150543"/>
    <x v="0"/>
    <s v="\N"/>
    <n v="0"/>
    <s v="cod"/>
    <d v="2016-07-17T00:00:00"/>
    <s v="Gross"/>
    <n v="1658"/>
    <n v="2016"/>
    <n v="7"/>
    <s v="2016-7"/>
    <d v="2023-07-16T00:00:00"/>
    <s v="FY17"/>
    <n v="1328"/>
  </r>
  <r>
    <n v="215564"/>
    <s v="canceled"/>
    <x v="16"/>
    <s v="shoppingmania_18k Gold Filled Blue Ruby Necklace &amp; Earrings"/>
    <n v="1499"/>
    <n v="2"/>
    <n v="9256"/>
    <n v="100150543"/>
    <x v="0"/>
    <s v="\N"/>
    <n v="0"/>
    <s v="cod"/>
    <d v="2016-07-17T00:00:00"/>
    <s v="Gross"/>
    <n v="2998"/>
    <n v="2016"/>
    <n v="7"/>
    <s v="2016-7"/>
    <d v="2023-07-16T00:00:00"/>
    <s v="FY17"/>
    <n v="1328"/>
  </r>
  <r>
    <n v="215565"/>
    <s v="complete"/>
    <x v="16"/>
    <s v="rub_Rubian_VR-Box With Remote"/>
    <n v="1765"/>
    <n v="1"/>
    <n v="1765"/>
    <n v="100150544"/>
    <x v="3"/>
    <s v="\N"/>
    <n v="0"/>
    <s v="cod"/>
    <d v="2016-07-17T00:00:00"/>
    <s v="Net"/>
    <n v="1765"/>
    <n v="2016"/>
    <n v="7"/>
    <s v="2016-7"/>
    <d v="2023-07-16T00:00:00"/>
    <s v="FY17"/>
    <n v="1329"/>
  </r>
  <r>
    <n v="215566"/>
    <s v="complete"/>
    <x v="16"/>
    <s v="RS_Nan Khatai"/>
    <n v="210"/>
    <n v="2"/>
    <n v="420"/>
    <n v="100150545"/>
    <x v="2"/>
    <s v="\N"/>
    <n v="0"/>
    <s v="cod"/>
    <d v="2016-07-17T00:00:00"/>
    <s v="Net"/>
    <n v="420"/>
    <n v="2016"/>
    <n v="7"/>
    <s v="2016-7"/>
    <d v="2023-07-16T00:00:00"/>
    <s v="FY17"/>
    <n v="1330"/>
  </r>
  <r>
    <n v="215567"/>
    <s v="canceled"/>
    <x v="16"/>
    <s v="Dany_Powerbank Pb-23 "/>
    <n v="475"/>
    <n v="1"/>
    <n v="475"/>
    <n v="100150546"/>
    <x v="3"/>
    <s v="\N"/>
    <n v="0"/>
    <s v="mygateway"/>
    <d v="2016-07-17T00:00:00"/>
    <s v="Gross"/>
    <n v="475"/>
    <n v="2016"/>
    <n v="7"/>
    <s v="2016-7"/>
    <d v="2023-07-16T00:00:00"/>
    <s v="FY17"/>
    <n v="1331"/>
  </r>
  <r>
    <n v="215568"/>
    <s v="complete"/>
    <x v="16"/>
    <s v="Xenium_MBC-2016130"/>
    <n v="799"/>
    <n v="1"/>
    <n v="1099"/>
    <n v="100150547"/>
    <x v="3"/>
    <s v="\N"/>
    <n v="0"/>
    <s v="cod"/>
    <d v="2016-07-17T00:00:00"/>
    <s v="Net"/>
    <n v="799"/>
    <n v="2016"/>
    <n v="7"/>
    <s v="2016-7"/>
    <d v="2023-07-16T00:00:00"/>
    <s v="FY17"/>
    <n v="524"/>
  </r>
  <r>
    <n v="215569"/>
    <s v="complete"/>
    <x v="16"/>
    <s v="Xenium_TG-201653"/>
    <n v="300"/>
    <n v="1"/>
    <n v="1099"/>
    <n v="100150547"/>
    <x v="3"/>
    <s v="\N"/>
    <n v="0"/>
    <s v="cod"/>
    <d v="2016-07-17T00:00:00"/>
    <s v="Net"/>
    <n v="300"/>
    <n v="2016"/>
    <n v="7"/>
    <s v="2016-7"/>
    <d v="2023-07-16T00:00:00"/>
    <s v="FY17"/>
    <n v="524"/>
  </r>
  <r>
    <n v="215570"/>
    <s v="canceled"/>
    <x v="16"/>
    <s v="qzs_Red &amp; Charcoal V- Neck pack of 2"/>
    <n v="1195"/>
    <n v="1"/>
    <n v="1195"/>
    <n v="100150548"/>
    <x v="6"/>
    <s v="\N"/>
    <n v="0"/>
    <s v="internetbanking"/>
    <d v="2016-07-17T00:00:00"/>
    <s v="Gross"/>
    <n v="1195"/>
    <n v="2016"/>
    <n v="7"/>
    <s v="2016-7"/>
    <d v="2023-07-16T00:00:00"/>
    <s v="FY17"/>
    <n v="1332"/>
  </r>
  <r>
    <n v="215571"/>
    <s v="complete"/>
    <x v="16"/>
    <s v="HR_Heeng Jeera Peanuts 200g"/>
    <n v="180"/>
    <n v="1"/>
    <n v="180"/>
    <n v="100150549"/>
    <x v="2"/>
    <s v="\N"/>
    <n v="0"/>
    <s v="cod"/>
    <d v="2016-07-17T00:00:00"/>
    <s v="Net"/>
    <n v="180"/>
    <n v="2016"/>
    <n v="7"/>
    <s v="2016-7"/>
    <d v="2023-07-16T00:00:00"/>
    <s v="FY17"/>
    <n v="588"/>
  </r>
  <r>
    <n v="215572"/>
    <s v="complete"/>
    <x v="16"/>
    <s v="B-power_8287076-42"/>
    <n v="2499"/>
    <n v="1"/>
    <n v="2499"/>
    <n v="100150550"/>
    <x v="6"/>
    <s v="\N"/>
    <n v="0"/>
    <s v="cod"/>
    <d v="2016-07-17T00:00:00"/>
    <s v="Net"/>
    <n v="2499"/>
    <n v="2016"/>
    <n v="7"/>
    <s v="2016-7"/>
    <d v="2023-07-16T00:00:00"/>
    <s v="FY17"/>
    <n v="1333"/>
  </r>
  <r>
    <n v="215574"/>
    <s v="complete"/>
    <x v="16"/>
    <s v="rub_Rubian_VR-Box With Remote"/>
    <n v="1765"/>
    <n v="1"/>
    <n v="1265"/>
    <n v="100150551"/>
    <x v="3"/>
    <n v="48095"/>
    <n v="500"/>
    <s v="cod"/>
    <d v="2016-07-17T00:00:00"/>
    <s v="Net"/>
    <n v="1765"/>
    <n v="2016"/>
    <n v="7"/>
    <s v="2016-7"/>
    <d v="2023-07-16T00:00:00"/>
    <s v="FY17"/>
    <n v="1334"/>
  </r>
  <r>
    <n v="215575"/>
    <s v="refund"/>
    <x v="16"/>
    <s v="hol_D1"/>
    <n v="999"/>
    <n v="1"/>
    <n v="999"/>
    <n v="100150552"/>
    <x v="8"/>
    <s v="\N"/>
    <n v="0"/>
    <s v="cod"/>
    <d v="2016-07-17T00:00:00"/>
    <s v="Valid"/>
    <n v="999"/>
    <n v="2016"/>
    <n v="7"/>
    <s v="2016-7"/>
    <d v="2023-07-16T00:00:00"/>
    <s v="FY17"/>
    <n v="1335"/>
  </r>
  <r>
    <n v="215576"/>
    <s v="complete"/>
    <x v="16"/>
    <s v="liberty_9780062091581"/>
    <n v="895"/>
    <n v="1"/>
    <n v="895"/>
    <n v="100150553"/>
    <x v="14"/>
    <s v="\N"/>
    <n v="0"/>
    <s v="cod"/>
    <d v="2016-07-17T00:00:00"/>
    <s v="Net"/>
    <n v="895"/>
    <n v="2016"/>
    <n v="7"/>
    <s v="2016-7"/>
    <d v="2023-07-16T00:00:00"/>
    <s v="FY17"/>
    <n v="1336"/>
  </r>
  <r>
    <n v="215577"/>
    <s v="complete"/>
    <x v="16"/>
    <s v="kcc_Cool Pocket Perfume"/>
    <n v="120"/>
    <n v="1"/>
    <n v="219"/>
    <n v="100150554"/>
    <x v="1"/>
    <s v="\N"/>
    <n v="0"/>
    <s v="cod"/>
    <d v="2016-07-17T00:00:00"/>
    <s v="Net"/>
    <n v="120"/>
    <n v="2016"/>
    <n v="7"/>
    <s v="2016-7"/>
    <d v="2023-07-16T00:00:00"/>
    <s v="FY17"/>
    <n v="1337"/>
  </r>
  <r>
    <n v="215578"/>
    <s v="complete"/>
    <x v="16"/>
    <s v="kcc_effect"/>
    <n v="99"/>
    <n v="1"/>
    <n v="219"/>
    <n v="100150554"/>
    <x v="1"/>
    <s v="\N"/>
    <n v="0"/>
    <s v="cod"/>
    <d v="2016-07-17T00:00:00"/>
    <s v="Net"/>
    <n v="99"/>
    <n v="2016"/>
    <n v="7"/>
    <s v="2016-7"/>
    <d v="2023-07-16T00:00:00"/>
    <s v="FY17"/>
    <n v="1337"/>
  </r>
  <r>
    <n v="215579"/>
    <s v="canceled"/>
    <x v="16"/>
    <s v="Psl_Quetta Gladiators Official Jersey -L"/>
    <n v="1500"/>
    <n v="1"/>
    <n v="5044.09"/>
    <n v="100150555"/>
    <x v="6"/>
    <s v="\N"/>
    <n v="0"/>
    <s v="mygateway"/>
    <d v="2016-07-17T00:00:00"/>
    <s v="Gross"/>
    <n v="1500"/>
    <n v="2016"/>
    <n v="7"/>
    <s v="2016-7"/>
    <d v="2023-07-16T00:00:00"/>
    <s v="FY17"/>
    <n v="1338"/>
  </r>
  <r>
    <n v="215581"/>
    <s v="complete"/>
    <x v="16"/>
    <s v="kcc_blaze"/>
    <n v="99"/>
    <n v="1"/>
    <n v="99"/>
    <n v="100150556"/>
    <x v="1"/>
    <n v="101654"/>
    <n v="0"/>
    <s v="cod"/>
    <d v="2016-07-17T00:00:00"/>
    <s v="Net"/>
    <n v="99"/>
    <n v="2016"/>
    <n v="7"/>
    <s v="2016-7"/>
    <d v="2023-07-16T00:00:00"/>
    <s v="FY17"/>
    <n v="1339"/>
  </r>
  <r>
    <n v="215582"/>
    <s v="complete"/>
    <x v="16"/>
    <s v="cr_CHANA BLACK SUPER-500 GM"/>
    <n v="188"/>
    <n v="1"/>
    <n v="188"/>
    <n v="100150557"/>
    <x v="2"/>
    <s v="\N"/>
    <n v="0"/>
    <s v="cod"/>
    <d v="2016-07-17T00:00:00"/>
    <s v="Net"/>
    <n v="188"/>
    <n v="2016"/>
    <n v="7"/>
    <s v="2016-7"/>
    <d v="2023-07-16T00:00:00"/>
    <s v="FY17"/>
    <n v="241"/>
  </r>
  <r>
    <n v="215583"/>
    <s v="complete"/>
    <x v="16"/>
    <s v="mau_118103"/>
    <n v="970"/>
    <n v="1"/>
    <n v="970"/>
    <n v="100150558"/>
    <x v="1"/>
    <s v="\N"/>
    <n v="0"/>
    <s v="cod"/>
    <d v="2016-07-17T00:00:00"/>
    <s v="Net"/>
    <n v="970"/>
    <n v="2016"/>
    <n v="7"/>
    <s v="2016-7"/>
    <d v="2023-07-16T00:00:00"/>
    <s v="FY17"/>
    <n v="1340"/>
  </r>
  <r>
    <n v="215584"/>
    <s v="order_refunded"/>
    <x v="16"/>
    <s v="Rajesh_RAJ020"/>
    <n v="875"/>
    <n v="1"/>
    <n v="875"/>
    <n v="100150559"/>
    <x v="9"/>
    <s v="\N"/>
    <n v="0"/>
    <s v="cod"/>
    <d v="2016-07-17T00:00:00"/>
    <s v="Valid"/>
    <n v="875"/>
    <n v="2016"/>
    <n v="7"/>
    <s v="2016-7"/>
    <d v="2023-07-16T00:00:00"/>
    <s v="FY17"/>
    <n v="1341"/>
  </r>
  <r>
    <n v="215585"/>
    <s v="complete"/>
    <x v="16"/>
    <s v="rub_Rubian_Selfie LED Flashlight"/>
    <n v="850"/>
    <n v="2"/>
    <n v="1700"/>
    <n v="100150560"/>
    <x v="3"/>
    <n v="9984"/>
    <n v="0"/>
    <s v="cod"/>
    <d v="2016-07-17T00:00:00"/>
    <s v="Net"/>
    <n v="1700"/>
    <n v="2016"/>
    <n v="7"/>
    <s v="2016-7"/>
    <d v="2023-07-16T00:00:00"/>
    <s v="FY17"/>
    <n v="1342"/>
  </r>
  <r>
    <n v="215586"/>
    <s v="canceled"/>
    <x v="16"/>
    <s v="Dany6-954217-458694"/>
    <n v="390"/>
    <n v="1"/>
    <n v="390"/>
    <n v="100150561"/>
    <x v="10"/>
    <s v="\N"/>
    <n v="0"/>
    <s v="ublcreditcard"/>
    <d v="2016-07-17T00:00:00"/>
    <s v="Gross"/>
    <n v="390"/>
    <n v="2016"/>
    <n v="7"/>
    <s v="2016-7"/>
    <d v="2023-07-16T00:00:00"/>
    <s v="FY17"/>
    <n v="1182"/>
  </r>
  <r>
    <n v="215587"/>
    <s v="order_refunded"/>
    <x v="16"/>
    <s v="sony_CMT-S20"/>
    <n v="4150"/>
    <n v="1"/>
    <n v="4150"/>
    <n v="100150562"/>
    <x v="10"/>
    <s v="\N"/>
    <n v="0"/>
    <s v="cod"/>
    <d v="2016-07-17T00:00:00"/>
    <s v="Valid"/>
    <n v="4150"/>
    <n v="2016"/>
    <n v="7"/>
    <s v="2016-7"/>
    <d v="2023-07-16T00:00:00"/>
    <s v="FY17"/>
    <n v="1343"/>
  </r>
  <r>
    <n v="215588"/>
    <s v="complete"/>
    <x v="16"/>
    <s v="jackpot_JP-72"/>
    <n v="1350"/>
    <n v="1"/>
    <n v="3040"/>
    <n v="100150563"/>
    <x v="4"/>
    <s v="\N"/>
    <n v="0"/>
    <s v="cod"/>
    <d v="2016-07-17T00:00:00"/>
    <s v="Net"/>
    <n v="1350"/>
    <n v="2016"/>
    <n v="7"/>
    <s v="2016-7"/>
    <d v="2023-07-16T00:00:00"/>
    <s v="FY17"/>
    <n v="1344"/>
  </r>
  <r>
    <n v="215589"/>
    <s v="complete"/>
    <x v="16"/>
    <s v="mm_AG-1038c"/>
    <n v="1690"/>
    <n v="1"/>
    <n v="3040"/>
    <n v="100150563"/>
    <x v="4"/>
    <s v="\N"/>
    <n v="0"/>
    <s v="cod"/>
    <d v="2016-07-17T00:00:00"/>
    <s v="Net"/>
    <n v="1690"/>
    <n v="2016"/>
    <n v="7"/>
    <s v="2016-7"/>
    <d v="2023-07-16T00:00:00"/>
    <s v="FY17"/>
    <n v="1344"/>
  </r>
  <r>
    <n v="215590"/>
    <s v="canceled"/>
    <x v="16"/>
    <s v="ajmery_GRA-3-AJ-M"/>
    <n v="999"/>
    <n v="1"/>
    <n v="999"/>
    <n v="100150564"/>
    <x v="6"/>
    <s v="\N"/>
    <n v="0"/>
    <s v="cod"/>
    <d v="2016-07-17T00:00:00"/>
    <s v="Gross"/>
    <n v="999"/>
    <n v="2016"/>
    <n v="7"/>
    <s v="2016-7"/>
    <d v="2023-07-16T00:00:00"/>
    <s v="FY17"/>
    <n v="1345"/>
  </r>
  <r>
    <n v="215592"/>
    <s v="complete"/>
    <x v="16"/>
    <s v="ajmery_F9-981"/>
    <n v="999"/>
    <n v="1"/>
    <n v="999"/>
    <n v="100150565"/>
    <x v="6"/>
    <s v="\N"/>
    <n v="0"/>
    <s v="cod"/>
    <d v="2016-07-17T00:00:00"/>
    <s v="Net"/>
    <n v="999"/>
    <n v="2016"/>
    <n v="7"/>
    <s v="2016-7"/>
    <d v="2023-07-16T00:00:00"/>
    <s v="FY17"/>
    <n v="1080"/>
  </r>
  <r>
    <n v="215593"/>
    <s v="canceled"/>
    <x v="16"/>
    <s v="Rajesh_Red Sauna Belt Waist Trimmer"/>
    <n v="1660"/>
    <n v="1"/>
    <n v="1660"/>
    <n v="100150566"/>
    <x v="13"/>
    <s v="\N"/>
    <n v="0"/>
    <s v="cod"/>
    <d v="2016-07-17T00:00:00"/>
    <s v="Gross"/>
    <n v="1660"/>
    <n v="2016"/>
    <n v="7"/>
    <s v="2016-7"/>
    <d v="2023-07-16T00:00:00"/>
    <s v="FY17"/>
    <n v="1346"/>
  </r>
  <r>
    <n v="215594"/>
    <s v="complete"/>
    <x v="16"/>
    <s v="QmobileNoir i2"/>
    <n v="6990"/>
    <n v="1"/>
    <n v="6990"/>
    <n v="100150567"/>
    <x v="3"/>
    <s v="\N"/>
    <n v="0"/>
    <s v="cod"/>
    <d v="2016-07-17T00:00:00"/>
    <s v="Net"/>
    <n v="6990"/>
    <n v="2016"/>
    <n v="7"/>
    <s v="2016-7"/>
    <d v="2023-07-16T00:00:00"/>
    <s v="FY17"/>
    <n v="72"/>
  </r>
  <r>
    <n v="215595"/>
    <s v="canceled"/>
    <x v="16"/>
    <s v="Dany6-954217-458694"/>
    <n v="390"/>
    <n v="1"/>
    <n v="390"/>
    <n v="100150568"/>
    <x v="10"/>
    <s v="\N"/>
    <n v="0"/>
    <s v="ublcreditcard"/>
    <d v="2016-07-17T00:00:00"/>
    <s v="Gross"/>
    <n v="390"/>
    <n v="2016"/>
    <n v="7"/>
    <s v="2016-7"/>
    <d v="2023-07-16T00:00:00"/>
    <s v="FY17"/>
    <n v="1182"/>
  </r>
  <r>
    <n v="215596"/>
    <s v="refund"/>
    <x v="16"/>
    <s v="kcc_krone deal"/>
    <n v="360"/>
    <n v="1"/>
    <n v="360"/>
    <n v="100150569"/>
    <x v="1"/>
    <n v="101414"/>
    <n v="0"/>
    <s v="cod"/>
    <d v="2016-07-17T00:00:00"/>
    <s v="Valid"/>
    <n v="360"/>
    <n v="2016"/>
    <n v="7"/>
    <s v="2016-7"/>
    <d v="2023-07-16T00:00:00"/>
    <s v="FY17"/>
    <n v="1347"/>
  </r>
  <r>
    <n v="215597"/>
    <s v="complete"/>
    <x v="16"/>
    <s v="VITAMIN_WHITENING BB CREAM"/>
    <n v="350"/>
    <n v="1"/>
    <n v="350"/>
    <n v="100150570"/>
    <x v="1"/>
    <s v="\N"/>
    <n v="0"/>
    <s v="cod"/>
    <d v="2016-07-17T00:00:00"/>
    <s v="Net"/>
    <n v="350"/>
    <n v="2016"/>
    <n v="7"/>
    <s v="2016-7"/>
    <d v="2023-07-16T00:00:00"/>
    <s v="FY17"/>
    <n v="1348"/>
  </r>
  <r>
    <n v="215598"/>
    <s v="complete"/>
    <x v="16"/>
    <s v="J&amp;J_JJNR18"/>
    <n v="399"/>
    <n v="1"/>
    <n v="2992"/>
    <n v="100150571"/>
    <x v="7"/>
    <s v="\N"/>
    <n v="0"/>
    <s v="cod"/>
    <d v="2016-07-17T00:00:00"/>
    <s v="Net"/>
    <n v="399"/>
    <n v="2016"/>
    <n v="7"/>
    <s v="2016-7"/>
    <d v="2023-07-16T00:00:00"/>
    <s v="FY17"/>
    <n v="1349"/>
  </r>
  <r>
    <n v="215599"/>
    <s v="complete"/>
    <x v="16"/>
    <s v="J&amp;J_JJNR34"/>
    <n v="399"/>
    <n v="1"/>
    <n v="2992"/>
    <n v="100150571"/>
    <x v="7"/>
    <s v="\N"/>
    <n v="0"/>
    <s v="cod"/>
    <d v="2016-07-17T00:00:00"/>
    <s v="Net"/>
    <n v="399"/>
    <n v="2016"/>
    <n v="7"/>
    <s v="2016-7"/>
    <d v="2023-07-16T00:00:00"/>
    <s v="FY17"/>
    <n v="1349"/>
  </r>
  <r>
    <n v="215600"/>
    <s v="complete"/>
    <x v="16"/>
    <s v="J&amp;J_JJNR38"/>
    <n v="399"/>
    <n v="1"/>
    <n v="2992"/>
    <n v="100150571"/>
    <x v="7"/>
    <s v="\N"/>
    <n v="0"/>
    <s v="cod"/>
    <d v="2016-07-17T00:00:00"/>
    <s v="Net"/>
    <n v="399"/>
    <n v="2016"/>
    <n v="7"/>
    <s v="2016-7"/>
    <d v="2023-07-16T00:00:00"/>
    <s v="FY17"/>
    <n v="1349"/>
  </r>
  <r>
    <n v="215601"/>
    <s v="complete"/>
    <x v="16"/>
    <s v="Trans2_LW 510"/>
    <n v="1795"/>
    <n v="1"/>
    <n v="2992"/>
    <n v="100150571"/>
    <x v="7"/>
    <s v="\N"/>
    <n v="0"/>
    <s v="cod"/>
    <d v="2016-07-17T00:00:00"/>
    <s v="Net"/>
    <n v="1795"/>
    <n v="2016"/>
    <n v="7"/>
    <s v="2016-7"/>
    <d v="2023-07-16T00:00:00"/>
    <s v="FY17"/>
    <n v="1349"/>
  </r>
  <r>
    <n v="215602"/>
    <s v="complete"/>
    <x v="16"/>
    <s v="KCC_OASIS LEMON"/>
    <n v="140"/>
    <n v="1"/>
    <n v="420"/>
    <n v="100150572"/>
    <x v="1"/>
    <s v="\N"/>
    <n v="0"/>
    <s v="cod"/>
    <d v="2016-07-17T00:00:00"/>
    <s v="Net"/>
    <n v="140"/>
    <n v="2016"/>
    <n v="7"/>
    <s v="2016-7"/>
    <d v="2023-07-16T00:00:00"/>
    <s v="FY17"/>
    <n v="1350"/>
  </r>
  <r>
    <n v="215603"/>
    <s v="complete"/>
    <x v="16"/>
    <s v="KCC_OASIS RASPBERRY"/>
    <n v="140"/>
    <n v="1"/>
    <n v="420"/>
    <n v="100150572"/>
    <x v="1"/>
    <s v="\N"/>
    <n v="0"/>
    <s v="cod"/>
    <d v="2016-07-17T00:00:00"/>
    <s v="Net"/>
    <n v="140"/>
    <n v="2016"/>
    <n v="7"/>
    <s v="2016-7"/>
    <d v="2023-07-16T00:00:00"/>
    <s v="FY17"/>
    <n v="1350"/>
  </r>
  <r>
    <n v="215604"/>
    <s v="complete"/>
    <x v="16"/>
    <s v="KCC_KCC_OASIS GRAPES"/>
    <n v="140"/>
    <n v="1"/>
    <n v="420"/>
    <n v="100150572"/>
    <x v="1"/>
    <s v="\N"/>
    <n v="0"/>
    <s v="cod"/>
    <d v="2016-07-17T00:00:00"/>
    <s v="Net"/>
    <n v="140"/>
    <n v="2016"/>
    <n v="7"/>
    <s v="2016-7"/>
    <d v="2023-07-16T00:00:00"/>
    <s v="FY17"/>
    <n v="1350"/>
  </r>
  <r>
    <n v="215605"/>
    <s v="complete"/>
    <x v="16"/>
    <s v="bata_comfit-8714082-41-7"/>
    <n v="599"/>
    <n v="1"/>
    <n v="599"/>
    <n v="100150573"/>
    <x v="6"/>
    <s v="\N"/>
    <n v="0"/>
    <s v="cod"/>
    <d v="2016-07-17T00:00:00"/>
    <s v="Net"/>
    <n v="599"/>
    <n v="2016"/>
    <n v="7"/>
    <s v="2016-7"/>
    <d v="2023-07-16T00:00:00"/>
    <s v="FY17"/>
    <n v="1351"/>
  </r>
  <r>
    <n v="215607"/>
    <s v="complete"/>
    <x v="16"/>
    <s v="Audionic_ LT-480 "/>
    <n v="275"/>
    <n v="1"/>
    <n v="275"/>
    <n v="100150574"/>
    <x v="11"/>
    <s v="\N"/>
    <n v="0"/>
    <s v="cod"/>
    <d v="2016-07-17T00:00:00"/>
    <s v="Net"/>
    <n v="275"/>
    <n v="2016"/>
    <n v="7"/>
    <s v="2016-7"/>
    <d v="2023-07-16T00:00:00"/>
    <s v="FY17"/>
    <n v="1352"/>
  </r>
  <r>
    <n v="215608"/>
    <s v="complete"/>
    <x v="16"/>
    <s v="infinix_Zero 3 X552 Gold"/>
    <n v="20890"/>
    <n v="1"/>
    <n v="20890"/>
    <n v="100150575"/>
    <x v="3"/>
    <s v="\N"/>
    <n v="0"/>
    <s v="cod"/>
    <d v="2016-07-17T00:00:00"/>
    <s v="Net"/>
    <n v="20890"/>
    <n v="2016"/>
    <n v="7"/>
    <s v="2016-7"/>
    <d v="2023-07-16T00:00:00"/>
    <s v="FY17"/>
    <n v="1353"/>
  </r>
  <r>
    <n v="215609"/>
    <s v="complete"/>
    <x v="16"/>
    <s v="RS_Plain Rusk"/>
    <n v="55"/>
    <n v="10"/>
    <n v="550"/>
    <n v="100150576"/>
    <x v="2"/>
    <n v="105259"/>
    <n v="0"/>
    <s v="cod"/>
    <d v="2016-07-17T00:00:00"/>
    <s v="Net"/>
    <n v="550"/>
    <n v="2016"/>
    <n v="7"/>
    <s v="2016-7"/>
    <d v="2023-07-16T00:00:00"/>
    <s v="FY17"/>
    <n v="11"/>
  </r>
  <r>
    <n v="215610"/>
    <s v="complete"/>
    <x v="16"/>
    <s v="Royal_Energy saver Fan 56 New Model"/>
    <n v="3900"/>
    <n v="2"/>
    <n v="8227"/>
    <n v="100150577"/>
    <x v="4"/>
    <s v="\N"/>
    <n v="0"/>
    <s v="cod"/>
    <d v="2016-07-17T00:00:00"/>
    <s v="Net"/>
    <n v="7800"/>
    <n v="2016"/>
    <n v="7"/>
    <s v="2016-7"/>
    <d v="2023-07-16T00:00:00"/>
    <s v="FY17"/>
    <n v="749"/>
  </r>
  <r>
    <n v="215611"/>
    <s v="complete"/>
    <x v="16"/>
    <s v="cr_SOUNF (SWEET)"/>
    <n v="115"/>
    <n v="1"/>
    <n v="8227"/>
    <n v="100150577"/>
    <x v="2"/>
    <s v="\N"/>
    <n v="0"/>
    <s v="cod"/>
    <d v="2016-07-17T00:00:00"/>
    <s v="Net"/>
    <n v="115"/>
    <n v="2016"/>
    <n v="7"/>
    <s v="2016-7"/>
    <d v="2023-07-16T00:00:00"/>
    <s v="FY17"/>
    <n v="749"/>
  </r>
  <r>
    <n v="215612"/>
    <s v="complete"/>
    <x v="16"/>
    <s v="cr_PAN MASALA ( SWEET)-200 GM"/>
    <n v="130"/>
    <n v="1"/>
    <n v="8227"/>
    <n v="100150577"/>
    <x v="2"/>
    <s v="\N"/>
    <n v="0"/>
    <s v="cod"/>
    <d v="2016-07-17T00:00:00"/>
    <s v="Net"/>
    <n v="130"/>
    <n v="2016"/>
    <n v="7"/>
    <s v="2016-7"/>
    <d v="2023-07-16T00:00:00"/>
    <s v="FY17"/>
    <n v="749"/>
  </r>
  <r>
    <n v="215613"/>
    <s v="complete"/>
    <x v="16"/>
    <s v="cr_PAN MASALA (SUGAR-FREE)-200 GM"/>
    <n v="182"/>
    <n v="1"/>
    <n v="8227"/>
    <n v="100150577"/>
    <x v="2"/>
    <s v="\N"/>
    <n v="0"/>
    <s v="cod"/>
    <d v="2016-07-17T00:00:00"/>
    <s v="Net"/>
    <n v="182"/>
    <n v="2016"/>
    <n v="7"/>
    <s v="2016-7"/>
    <d v="2023-07-16T00:00:00"/>
    <s v="FY17"/>
    <n v="749"/>
  </r>
  <r>
    <n v="215614"/>
    <s v="complete"/>
    <x v="16"/>
    <s v="Q&amp;Q_C195J505Y"/>
    <n v="1700"/>
    <n v="1"/>
    <n v="1700"/>
    <n v="100150578"/>
    <x v="6"/>
    <s v="\N"/>
    <n v="0"/>
    <s v="cod"/>
    <d v="2016-07-17T00:00:00"/>
    <s v="Net"/>
    <n v="1700"/>
    <n v="2016"/>
    <n v="7"/>
    <s v="2016-7"/>
    <d v="2023-07-16T00:00:00"/>
    <s v="FY17"/>
    <n v="36"/>
  </r>
  <r>
    <n v="215615"/>
    <s v="canceled"/>
    <x v="16"/>
    <s v="dany_6954217942148"/>
    <n v="9500"/>
    <n v="1"/>
    <n v="9500"/>
    <n v="100150579"/>
    <x v="3"/>
    <s v="\N"/>
    <n v="0"/>
    <s v="cod"/>
    <d v="2016-07-17T00:00:00"/>
    <s v="Gross"/>
    <n v="9500"/>
    <n v="2016"/>
    <n v="7"/>
    <s v="2016-7"/>
    <d v="2023-07-16T00:00:00"/>
    <s v="FY17"/>
    <n v="1354"/>
  </r>
  <r>
    <n v="215616"/>
    <s v="complete"/>
    <x v="16"/>
    <s v="Audionic X-BOOM 5 Black"/>
    <n v="1761"/>
    <n v="1"/>
    <n v="1761"/>
    <n v="100150580"/>
    <x v="11"/>
    <s v="\N"/>
    <n v="0"/>
    <s v="cod"/>
    <d v="2016-07-17T00:00:00"/>
    <s v="Net"/>
    <n v="1761"/>
    <n v="2016"/>
    <n v="7"/>
    <s v="2016-7"/>
    <d v="2023-07-16T00:00:00"/>
    <s v="FY17"/>
    <n v="1355"/>
  </r>
  <r>
    <n v="215617"/>
    <s v="refund"/>
    <x v="16"/>
    <s v="Rajesh_RAJ033"/>
    <n v="1065"/>
    <n v="1"/>
    <n v="1065"/>
    <n v="100150581"/>
    <x v="13"/>
    <s v="\N"/>
    <n v="0"/>
    <s v="cod"/>
    <d v="2016-07-17T00:00:00"/>
    <s v="Valid"/>
    <n v="1065"/>
    <n v="2016"/>
    <n v="7"/>
    <s v="2016-7"/>
    <d v="2023-07-16T00:00:00"/>
    <s v="FY17"/>
    <n v="174"/>
  </r>
  <r>
    <n v="215618"/>
    <s v="complete"/>
    <x v="16"/>
    <s v="kcc_krone deal"/>
    <n v="360"/>
    <n v="1"/>
    <n v="360"/>
    <n v="100150582"/>
    <x v="1"/>
    <s v="\N"/>
    <n v="0"/>
    <s v="cod"/>
    <d v="2016-07-17T00:00:00"/>
    <s v="Net"/>
    <n v="360"/>
    <n v="2016"/>
    <n v="7"/>
    <s v="2016-7"/>
    <d v="2023-07-16T00:00:00"/>
    <s v="FY17"/>
    <n v="1356"/>
  </r>
  <r>
    <n v="215619"/>
    <s v="canceled"/>
    <x v="16"/>
    <s v="SCIFI_SC38816"/>
    <n v="4395"/>
    <n v="1"/>
    <n v="4395"/>
    <n v="100150583"/>
    <x v="15"/>
    <s v="\N"/>
    <n v="0"/>
    <s v="mygateway"/>
    <d v="2016-07-17T00:00:00"/>
    <s v="Gross"/>
    <n v="4395"/>
    <n v="2016"/>
    <n v="7"/>
    <s v="2016-7"/>
    <d v="2023-07-16T00:00:00"/>
    <s v="FY17"/>
    <n v="1357"/>
  </r>
  <r>
    <n v="215620"/>
    <s v="complete"/>
    <x v="16"/>
    <s v="avent_SCF17622"/>
    <n v="1080"/>
    <n v="1"/>
    <n v="1080"/>
    <n v="100150584"/>
    <x v="7"/>
    <s v="\N"/>
    <n v="0"/>
    <s v="cod"/>
    <d v="2016-07-17T00:00:00"/>
    <s v="Net"/>
    <n v="1080"/>
    <n v="2016"/>
    <n v="7"/>
    <s v="2016-7"/>
    <d v="2023-07-16T00:00:00"/>
    <s v="FY17"/>
    <n v="1358"/>
  </r>
  <r>
    <n v="215621"/>
    <s v="order_refunded"/>
    <x v="16"/>
    <s v="BO_supperdoggy-brown"/>
    <n v="490"/>
    <n v="1"/>
    <n v="490"/>
    <n v="100150585"/>
    <x v="7"/>
    <s v="\N"/>
    <n v="0"/>
    <s v="cod"/>
    <d v="2016-07-17T00:00:00"/>
    <s v="Valid"/>
    <n v="490"/>
    <n v="2016"/>
    <n v="7"/>
    <s v="2016-7"/>
    <d v="2023-07-16T00:00:00"/>
    <s v="FY17"/>
    <n v="1359"/>
  </r>
  <r>
    <n v="215622"/>
    <s v="complete"/>
    <x v="16"/>
    <s v="avent_SCF65327"/>
    <n v="990"/>
    <n v="1"/>
    <n v="990"/>
    <n v="100150586"/>
    <x v="7"/>
    <s v="\N"/>
    <n v="0"/>
    <s v="cod"/>
    <d v="2016-07-17T00:00:00"/>
    <s v="Net"/>
    <n v="990"/>
    <n v="2016"/>
    <n v="7"/>
    <s v="2016-7"/>
    <d v="2023-07-16T00:00:00"/>
    <s v="FY17"/>
    <n v="1358"/>
  </r>
  <r>
    <n v="215624"/>
    <s v="complete"/>
    <x v="16"/>
    <s v="mm_AG-115"/>
    <n v="2510"/>
    <n v="1"/>
    <n v="2510"/>
    <n v="100150588"/>
    <x v="4"/>
    <s v="\N"/>
    <n v="0"/>
    <s v="cod"/>
    <d v="2016-07-17T00:00:00"/>
    <s v="Net"/>
    <n v="2510"/>
    <n v="2016"/>
    <n v="7"/>
    <s v="2016-7"/>
    <d v="2023-07-16T00:00:00"/>
    <s v="FY17"/>
    <n v="1360"/>
  </r>
  <r>
    <n v="215623"/>
    <s v="complete"/>
    <x v="16"/>
    <s v="UK_Cake Rusk Original 150 Gms"/>
    <n v="90"/>
    <n v="1"/>
    <n v="90"/>
    <n v="100150587"/>
    <x v="2"/>
    <s v="\N"/>
    <n v="0"/>
    <s v="cod"/>
    <d v="2016-07-17T00:00:00"/>
    <s v="Net"/>
    <n v="90"/>
    <n v="2016"/>
    <n v="7"/>
    <s v="2016-7"/>
    <d v="2023-07-16T00:00:00"/>
    <s v="FY17"/>
    <n v="620"/>
  </r>
  <r>
    <n v="215625"/>
    <s v="order_refunded"/>
    <x v="16"/>
    <s v="shoppers stop_AndroidOTGAdaptor-7"/>
    <n v="220"/>
    <n v="1"/>
    <n v="220"/>
    <n v="100150589"/>
    <x v="3"/>
    <s v="\N"/>
    <n v="0"/>
    <s v="cod"/>
    <d v="2016-07-17T00:00:00"/>
    <s v="Valid"/>
    <n v="220"/>
    <n v="2016"/>
    <n v="7"/>
    <s v="2016-7"/>
    <d v="2023-07-16T00:00:00"/>
    <s v="FY17"/>
    <n v="1361"/>
  </r>
  <r>
    <n v="215626"/>
    <s v="complete"/>
    <x v="16"/>
    <s v="ISN's 100% Whey Protein Vanilla"/>
    <n v="2500"/>
    <n v="1"/>
    <n v="2500"/>
    <n v="100150590"/>
    <x v="13"/>
    <s v="\N"/>
    <n v="0"/>
    <s v="cod"/>
    <d v="2016-07-17T00:00:00"/>
    <s v="Net"/>
    <n v="2500"/>
    <n v="2016"/>
    <n v="7"/>
    <s v="2016-7"/>
    <d v="2023-07-16T00:00:00"/>
    <s v="FY17"/>
    <n v="1362"/>
  </r>
  <r>
    <n v="215627"/>
    <s v="canceled"/>
    <x v="16"/>
    <s v="PucaM_SS-25-BLACK-43"/>
    <n v="1500"/>
    <n v="2"/>
    <n v="3000"/>
    <n v="100150591"/>
    <x v="6"/>
    <s v="\N"/>
    <n v="0"/>
    <s v="cod"/>
    <d v="2016-07-17T00:00:00"/>
    <s v="Gross"/>
    <n v="3000"/>
    <n v="2016"/>
    <n v="7"/>
    <s v="2016-7"/>
    <d v="2023-07-16T00:00:00"/>
    <s v="FY17"/>
    <n v="1363"/>
  </r>
  <r>
    <n v="215629"/>
    <s v="order_refunded"/>
    <x v="16"/>
    <s v="ajmery_CHD-110"/>
    <n v="1350"/>
    <n v="1"/>
    <n v="1350"/>
    <n v="100150592"/>
    <x v="0"/>
    <s v="C-HDD-105008"/>
    <n v="0"/>
    <s v="cod"/>
    <d v="2016-07-17T00:00:00"/>
    <s v="Valid"/>
    <n v="1350"/>
    <n v="2016"/>
    <n v="7"/>
    <s v="2016-7"/>
    <d v="2023-07-16T00:00:00"/>
    <s v="FY17"/>
    <n v="64"/>
  </r>
  <r>
    <n v="215630"/>
    <s v="complete"/>
    <x v="16"/>
    <s v="stripyinterior_100006"/>
    <n v="1690"/>
    <n v="1"/>
    <n v="1690"/>
    <n v="100150593"/>
    <x v="8"/>
    <s v="\N"/>
    <n v="0"/>
    <s v="cod"/>
    <d v="2016-07-17T00:00:00"/>
    <s v="Net"/>
    <n v="1690"/>
    <n v="2016"/>
    <n v="7"/>
    <s v="2016-7"/>
    <d v="2023-07-16T00:00:00"/>
    <s v="FY17"/>
    <n v="1364"/>
  </r>
  <r>
    <n v="215631"/>
    <s v="complete"/>
    <x v="16"/>
    <s v="Fpakistan_FP005"/>
    <n v="874"/>
    <n v="1"/>
    <n v="8895"/>
    <n v="100150594"/>
    <x v="5"/>
    <s v="\N"/>
    <n v="0"/>
    <s v="cod"/>
    <d v="2016-07-17T00:00:00"/>
    <s v="Net"/>
    <n v="874"/>
    <n v="2016"/>
    <n v="7"/>
    <s v="2016-7"/>
    <d v="2023-07-16T00:00:00"/>
    <s v="FY17"/>
    <n v="1365"/>
  </r>
  <r>
    <n v="215632"/>
    <s v="complete"/>
    <x v="16"/>
    <s v="Relaxsit_RS-1"/>
    <n v="500"/>
    <n v="2"/>
    <n v="8895"/>
    <n v="100150594"/>
    <x v="5"/>
    <s v="\N"/>
    <n v="0"/>
    <s v="cod"/>
    <d v="2016-07-17T00:00:00"/>
    <s v="Net"/>
    <n v="1000"/>
    <n v="2016"/>
    <n v="7"/>
    <s v="2016-7"/>
    <d v="2023-07-16T00:00:00"/>
    <s v="FY17"/>
    <n v="1365"/>
  </r>
  <r>
    <n v="215633"/>
    <s v="complete"/>
    <x v="16"/>
    <s v="Relaxsit_RS-19"/>
    <n v="1000"/>
    <n v="1"/>
    <n v="8895"/>
    <n v="100150594"/>
    <x v="5"/>
    <s v="\N"/>
    <n v="0"/>
    <s v="cod"/>
    <d v="2016-07-17T00:00:00"/>
    <s v="Net"/>
    <n v="1000"/>
    <n v="2016"/>
    <n v="7"/>
    <s v="2016-7"/>
    <d v="2023-07-16T00:00:00"/>
    <s v="FY17"/>
    <n v="1365"/>
  </r>
  <r>
    <n v="215634"/>
    <s v="complete"/>
    <x v="16"/>
    <s v="JBS_OMA-042"/>
    <n v="396"/>
    <n v="1"/>
    <n v="8895"/>
    <n v="100150594"/>
    <x v="5"/>
    <s v="\N"/>
    <n v="0"/>
    <s v="cod"/>
    <d v="2016-07-17T00:00:00"/>
    <s v="Net"/>
    <n v="396"/>
    <n v="2016"/>
    <n v="7"/>
    <s v="2016-7"/>
    <d v="2023-07-16T00:00:00"/>
    <s v="FY17"/>
    <n v="1365"/>
  </r>
  <r>
    <n v="215635"/>
    <s v="complete"/>
    <x v="16"/>
    <s v="majestic_15 Pieces Cookware Set"/>
    <n v="5625"/>
    <n v="1"/>
    <n v="8895"/>
    <n v="100150594"/>
    <x v="5"/>
    <s v="\N"/>
    <n v="0"/>
    <s v="cod"/>
    <d v="2016-07-17T00:00:00"/>
    <s v="Net"/>
    <n v="5625"/>
    <n v="2016"/>
    <n v="7"/>
    <s v="2016-7"/>
    <d v="2023-07-16T00:00:00"/>
    <s v="FY17"/>
    <n v="1365"/>
  </r>
  <r>
    <n v="215636"/>
    <s v="complete"/>
    <x v="16"/>
    <s v="dany_Dany PC-1210 12 Megapixel"/>
    <n v="950"/>
    <n v="1"/>
    <n v="950"/>
    <n v="100150595"/>
    <x v="11"/>
    <s v="\N"/>
    <n v="0"/>
    <s v="cod"/>
    <d v="2016-07-17T00:00:00"/>
    <s v="Net"/>
    <n v="950"/>
    <n v="2016"/>
    <n v="7"/>
    <s v="2016-7"/>
    <d v="2023-07-16T00:00:00"/>
    <s v="FY17"/>
    <n v="1305"/>
  </r>
  <r>
    <n v="215637"/>
    <s v="complete"/>
    <x v="16"/>
    <s v="UK_Soan Papdi Original 250 Gms"/>
    <n v="150"/>
    <n v="1"/>
    <n v="570"/>
    <n v="100150596"/>
    <x v="2"/>
    <s v="\N"/>
    <n v="0"/>
    <s v="cod"/>
    <d v="2016-07-17T00:00:00"/>
    <s v="Net"/>
    <n v="150"/>
    <n v="2016"/>
    <n v="7"/>
    <s v="2016-7"/>
    <d v="2023-07-16T00:00:00"/>
    <s v="FY17"/>
    <n v="1366"/>
  </r>
  <r>
    <n v="215638"/>
    <s v="complete"/>
    <x v="16"/>
    <s v="HR_Aloo Bhujia 200g"/>
    <n v="210"/>
    <n v="1"/>
    <n v="570"/>
    <n v="100150596"/>
    <x v="2"/>
    <s v="\N"/>
    <n v="0"/>
    <s v="cod"/>
    <d v="2016-07-17T00:00:00"/>
    <s v="Net"/>
    <n v="210"/>
    <n v="2016"/>
    <n v="7"/>
    <s v="2016-7"/>
    <d v="2023-07-16T00:00:00"/>
    <s v="FY17"/>
    <n v="1366"/>
  </r>
  <r>
    <n v="215639"/>
    <s v="complete"/>
    <x v="16"/>
    <s v="HR_Mint Lachha 200g"/>
    <n v="210"/>
    <n v="1"/>
    <n v="570"/>
    <n v="100150596"/>
    <x v="2"/>
    <s v="\N"/>
    <n v="0"/>
    <s v="cod"/>
    <d v="2016-07-17T00:00:00"/>
    <s v="Net"/>
    <n v="210"/>
    <n v="2016"/>
    <n v="7"/>
    <s v="2016-7"/>
    <d v="2023-07-16T00:00:00"/>
    <s v="FY17"/>
    <n v="1366"/>
  </r>
  <r>
    <n v="215640"/>
    <s v="refund"/>
    <x v="16"/>
    <s v="UK_Bangali Chum Chum Tin Pack  500 Gms"/>
    <n v="260"/>
    <n v="1"/>
    <n v="540"/>
    <n v="100150597"/>
    <x v="2"/>
    <s v="4391a"/>
    <n v="0"/>
    <s v="cod"/>
    <d v="2016-07-17T00:00:00"/>
    <s v="Valid"/>
    <n v="260"/>
    <n v="2016"/>
    <n v="7"/>
    <s v="2016-7"/>
    <d v="2023-07-16T00:00:00"/>
    <s v="FY17"/>
    <n v="1367"/>
  </r>
  <r>
    <n v="215641"/>
    <s v="refund"/>
    <x v="16"/>
    <s v="RS_Coconut Bites"/>
    <n v="140"/>
    <n v="2"/>
    <n v="540"/>
    <n v="100150597"/>
    <x v="2"/>
    <s v="4391a"/>
    <n v="0"/>
    <s v="cod"/>
    <d v="2016-07-17T00:00:00"/>
    <s v="Valid"/>
    <n v="280"/>
    <n v="2016"/>
    <n v="7"/>
    <s v="2016-7"/>
    <d v="2023-07-16T00:00:00"/>
    <s v="FY17"/>
    <n v="1367"/>
  </r>
  <r>
    <n v="215642"/>
    <s v="order_refunded"/>
    <x v="16"/>
    <s v="Infinix_Hot 3 Pro X553 "/>
    <n v="15200"/>
    <n v="1"/>
    <n v="15200"/>
    <n v="100150598"/>
    <x v="3"/>
    <s v="\N"/>
    <n v="0"/>
    <s v="cod"/>
    <d v="2016-07-17T00:00:00"/>
    <s v="Valid"/>
    <n v="15200"/>
    <n v="2016"/>
    <n v="7"/>
    <s v="2016-7"/>
    <d v="2023-07-16T00:00:00"/>
    <s v="FY17"/>
    <n v="1368"/>
  </r>
  <r>
    <n v="215643"/>
    <s v="complete"/>
    <x v="16"/>
    <s v="qzs_QZS-025-Large"/>
    <n v="899"/>
    <n v="1"/>
    <n v="5209"/>
    <n v="100150599"/>
    <x v="6"/>
    <s v="\N"/>
    <n v="0"/>
    <s v="cod"/>
    <d v="2016-07-17T00:00:00"/>
    <s v="Net"/>
    <n v="899"/>
    <n v="2016"/>
    <n v="7"/>
    <s v="2016-7"/>
    <d v="2023-07-16T00:00:00"/>
    <s v="FY17"/>
    <n v="1369"/>
  </r>
  <r>
    <n v="215645"/>
    <s v="complete"/>
    <x v="16"/>
    <s v="wb_FP-25-S"/>
    <n v="680"/>
    <n v="1"/>
    <n v="5209"/>
    <n v="100150599"/>
    <x v="6"/>
    <s v="\N"/>
    <n v="0"/>
    <s v="cod"/>
    <d v="2016-07-17T00:00:00"/>
    <s v="Net"/>
    <n v="680"/>
    <n v="2016"/>
    <n v="7"/>
    <s v="2016-7"/>
    <d v="2023-07-16T00:00:00"/>
    <s v="FY17"/>
    <n v="1369"/>
  </r>
  <r>
    <n v="215647"/>
    <s v="complete"/>
    <x v="16"/>
    <s v="wb_TH-91-L"/>
    <n v="680"/>
    <n v="1"/>
    <n v="5209"/>
    <n v="100150599"/>
    <x v="6"/>
    <s v="\N"/>
    <n v="0"/>
    <s v="cod"/>
    <d v="2016-07-17T00:00:00"/>
    <s v="Net"/>
    <n v="680"/>
    <n v="2016"/>
    <n v="7"/>
    <s v="2016-7"/>
    <d v="2023-07-16T00:00:00"/>
    <s v="FY17"/>
    <n v="1369"/>
  </r>
  <r>
    <n v="215649"/>
    <s v="complete"/>
    <x v="16"/>
    <s v="urban_URT0023-L"/>
    <n v="1200"/>
    <n v="1"/>
    <n v="5209"/>
    <n v="100150599"/>
    <x v="6"/>
    <s v="\N"/>
    <n v="0"/>
    <s v="cod"/>
    <d v="2016-07-17T00:00:00"/>
    <s v="Net"/>
    <n v="1200"/>
    <n v="2016"/>
    <n v="7"/>
    <s v="2016-7"/>
    <d v="2023-07-16T00:00:00"/>
    <s v="FY17"/>
    <n v="1369"/>
  </r>
  <r>
    <n v="215651"/>
    <s v="complete"/>
    <x v="16"/>
    <s v="urban_URT026 -L"/>
    <n v="1050"/>
    <n v="1"/>
    <n v="5209"/>
    <n v="100150599"/>
    <x v="6"/>
    <s v="\N"/>
    <n v="0"/>
    <s v="cod"/>
    <d v="2016-07-17T00:00:00"/>
    <s v="Net"/>
    <n v="1050"/>
    <n v="2016"/>
    <n v="7"/>
    <s v="2016-7"/>
    <d v="2023-07-16T00:00:00"/>
    <s v="FY17"/>
    <n v="1369"/>
  </r>
  <r>
    <n v="215653"/>
    <s v="complete"/>
    <x v="16"/>
    <s v="urban_URT032-36"/>
    <n v="700"/>
    <n v="1"/>
    <n v="5209"/>
    <n v="100150599"/>
    <x v="6"/>
    <s v="\N"/>
    <n v="0"/>
    <s v="cod"/>
    <d v="2016-07-17T00:00:00"/>
    <s v="Net"/>
    <n v="700"/>
    <n v="2016"/>
    <n v="7"/>
    <s v="2016-7"/>
    <d v="2023-07-16T00:00:00"/>
    <s v="FY17"/>
    <n v="1369"/>
  </r>
  <r>
    <n v="215655"/>
    <s v="canceled"/>
    <x v="16"/>
    <s v="B_power_8086175-41"/>
    <n v="2199"/>
    <n v="1"/>
    <n v="4998"/>
    <n v="100150600"/>
    <x v="6"/>
    <s v="\N"/>
    <n v="0"/>
    <s v="cod"/>
    <d v="2016-07-17T00:00:00"/>
    <s v="Gross"/>
    <n v="2199"/>
    <n v="2016"/>
    <n v="7"/>
    <s v="2016-7"/>
    <d v="2023-07-16T00:00:00"/>
    <s v="FY17"/>
    <n v="1370"/>
  </r>
  <r>
    <n v="215657"/>
    <s v="canceled"/>
    <x v="16"/>
    <s v="B-north_8814208-9"/>
    <n v="2799"/>
    <n v="1"/>
    <n v="4998"/>
    <n v="100150600"/>
    <x v="6"/>
    <s v="\N"/>
    <n v="0"/>
    <s v="cod"/>
    <d v="2016-07-17T00:00:00"/>
    <s v="Gross"/>
    <n v="2799"/>
    <n v="2016"/>
    <n v="7"/>
    <s v="2016-7"/>
    <d v="2023-07-16T00:00:00"/>
    <s v="FY17"/>
    <n v="1370"/>
  </r>
  <r>
    <n v="215659"/>
    <s v="complete"/>
    <x v="16"/>
    <s v="Arty_T-03"/>
    <n v="600"/>
    <n v="1"/>
    <n v="600"/>
    <n v="100150601"/>
    <x v="0"/>
    <s v="\N"/>
    <n v="0"/>
    <s v="cod"/>
    <d v="2016-07-17T00:00:00"/>
    <s v="Net"/>
    <n v="600"/>
    <n v="2016"/>
    <n v="7"/>
    <s v="2016-7"/>
    <d v="2023-07-16T00:00:00"/>
    <s v="FY17"/>
    <n v="1371"/>
  </r>
  <r>
    <n v="215660"/>
    <s v="canceled"/>
    <x v="16"/>
    <s v="RS_cake rusk"/>
    <n v="190"/>
    <n v="1"/>
    <n v="190"/>
    <n v="100150602"/>
    <x v="2"/>
    <s v="\N"/>
    <n v="0"/>
    <s v="cod"/>
    <d v="2016-07-17T00:00:00"/>
    <s v="Gross"/>
    <n v="190"/>
    <n v="2016"/>
    <n v="7"/>
    <s v="2016-7"/>
    <d v="2023-07-16T00:00:00"/>
    <s v="FY17"/>
    <n v="1372"/>
  </r>
  <r>
    <n v="215661"/>
    <s v="complete"/>
    <x v="16"/>
    <s v="RS_cake rusk"/>
    <n v="190"/>
    <n v="1"/>
    <n v="190"/>
    <n v="100150603"/>
    <x v="2"/>
    <s v="\N"/>
    <n v="0"/>
    <s v="cod"/>
    <d v="2016-07-17T00:00:00"/>
    <s v="Net"/>
    <n v="190"/>
    <n v="2016"/>
    <n v="7"/>
    <s v="2016-7"/>
    <d v="2023-07-16T00:00:00"/>
    <s v="FY17"/>
    <n v="1372"/>
  </r>
  <r>
    <n v="215662"/>
    <s v="complete"/>
    <x v="16"/>
    <s v="Infinix_Hot 3 Pro X553 "/>
    <n v="15200"/>
    <n v="1"/>
    <n v="15200"/>
    <n v="100150604"/>
    <x v="3"/>
    <s v="\N"/>
    <n v="0"/>
    <s v="cod"/>
    <d v="2016-07-17T00:00:00"/>
    <s v="Net"/>
    <n v="15200"/>
    <n v="2016"/>
    <n v="7"/>
    <s v="2016-7"/>
    <d v="2023-07-16T00:00:00"/>
    <s v="FY17"/>
    <n v="1373"/>
  </r>
  <r>
    <n v="215663"/>
    <s v="canceled"/>
    <x v="16"/>
    <s v="Ifsha_CU-0015"/>
    <n v="499"/>
    <n v="1"/>
    <n v="499"/>
    <n v="100150605"/>
    <x v="6"/>
    <s v="\N"/>
    <n v="0"/>
    <s v="cod"/>
    <d v="2016-07-17T00:00:00"/>
    <s v="Gross"/>
    <n v="499"/>
    <n v="2016"/>
    <n v="7"/>
    <s v="2016-7"/>
    <d v="2023-07-16T00:00:00"/>
    <s v="FY17"/>
    <n v="1374"/>
  </r>
  <r>
    <n v="215664"/>
    <s v="order_refunded"/>
    <x v="16"/>
    <s v="Life source_LS-9001"/>
    <n v="2599"/>
    <n v="1"/>
    <n v="2599"/>
    <n v="100150606"/>
    <x v="13"/>
    <s v="\N"/>
    <n v="0"/>
    <s v="cod"/>
    <d v="2016-07-17T00:00:00"/>
    <s v="Valid"/>
    <n v="2599"/>
    <n v="2016"/>
    <n v="7"/>
    <s v="2016-7"/>
    <d v="2023-07-16T00:00:00"/>
    <s v="FY17"/>
    <n v="548"/>
  </r>
  <r>
    <n v="215665"/>
    <s v="refund"/>
    <x v="17"/>
    <s v="Elite_AIR COOLER IONIZER"/>
    <n v="9999"/>
    <n v="1"/>
    <n v="9999"/>
    <n v="100150607"/>
    <x v="4"/>
    <s v="\N"/>
    <n v="0"/>
    <s v="cod"/>
    <d v="2016-07-18T00:00:00"/>
    <s v="Valid"/>
    <n v="9999"/>
    <n v="2016"/>
    <n v="7"/>
    <s v="2016-7"/>
    <d v="2023-07-16T00:00:00"/>
    <s v="FY17"/>
    <n v="376"/>
  </r>
  <r>
    <n v="215666"/>
    <s v="complete"/>
    <x v="17"/>
    <s v="shoppingmania_Enamel Retro NecklaceTitanic Heart Crystal Pendant"/>
    <n v="999"/>
    <n v="1"/>
    <n v="999"/>
    <n v="100150608"/>
    <x v="0"/>
    <s v="\N"/>
    <n v="0"/>
    <s v="cod"/>
    <d v="2016-07-18T00:00:00"/>
    <s v="Net"/>
    <n v="999"/>
    <n v="2016"/>
    <n v="7"/>
    <s v="2016-7"/>
    <d v="2023-07-16T00:00:00"/>
    <s v="FY17"/>
    <n v="1375"/>
  </r>
  <r>
    <n v="215667"/>
    <s v="refund"/>
    <x v="17"/>
    <s v="Ajmery_BRR-590-M"/>
    <n v="899"/>
    <n v="1"/>
    <n v="899"/>
    <n v="100150609"/>
    <x v="6"/>
    <s v="\N"/>
    <n v="0"/>
    <s v="cod"/>
    <d v="2016-07-18T00:00:00"/>
    <s v="Valid"/>
    <n v="899"/>
    <n v="2016"/>
    <n v="7"/>
    <s v="2016-7"/>
    <d v="2023-07-16T00:00:00"/>
    <s v="FY17"/>
    <n v="1375"/>
  </r>
  <r>
    <n v="215669"/>
    <s v="canceled"/>
    <x v="17"/>
    <s v="ESPICO_Flora-Tea Pink-36"/>
    <n v="700"/>
    <n v="1"/>
    <n v="700"/>
    <n v="100150610"/>
    <x v="0"/>
    <s v="\N"/>
    <n v="0"/>
    <s v="cod"/>
    <d v="2016-07-18T00:00:00"/>
    <s v="Gross"/>
    <n v="700"/>
    <n v="2016"/>
    <n v="7"/>
    <s v="2016-7"/>
    <d v="2023-07-16T00:00:00"/>
    <s v="FY17"/>
    <n v="1376"/>
  </r>
  <r>
    <n v="215671"/>
    <s v="order_refunded"/>
    <x v="17"/>
    <s v="Rajesh_RAJ76"/>
    <n v="810"/>
    <n v="1"/>
    <n v="810"/>
    <n v="100150611"/>
    <x v="12"/>
    <s v="\N"/>
    <n v="0"/>
    <s v="cod"/>
    <d v="2016-07-18T00:00:00"/>
    <s v="Valid"/>
    <n v="810"/>
    <n v="2016"/>
    <n v="7"/>
    <s v="2016-7"/>
    <d v="2023-07-16T00:00:00"/>
    <s v="FY17"/>
    <n v="1377"/>
  </r>
  <r>
    <n v="215672"/>
    <s v="refund"/>
    <x v="17"/>
    <s v="UK_Gift Box Baklawa 500 Gms"/>
    <n v="425"/>
    <n v="2"/>
    <n v="850"/>
    <n v="100150612"/>
    <x v="2"/>
    <s v="\N"/>
    <n v="0"/>
    <s v="cod"/>
    <d v="2016-07-18T00:00:00"/>
    <s v="Valid"/>
    <n v="850"/>
    <n v="2016"/>
    <n v="7"/>
    <s v="2016-7"/>
    <d v="2023-07-16T00:00:00"/>
    <s v="FY17"/>
    <n v="1377"/>
  </r>
  <r>
    <n v="215673"/>
    <s v="order_refunded"/>
    <x v="17"/>
    <s v="JBS_hcd-HON-012"/>
    <n v="4200"/>
    <n v="1"/>
    <n v="4200"/>
    <n v="100150613"/>
    <x v="8"/>
    <s v="\N"/>
    <n v="0"/>
    <s v="cod"/>
    <d v="2016-07-18T00:00:00"/>
    <s v="Valid"/>
    <n v="4200"/>
    <n v="2016"/>
    <n v="7"/>
    <s v="2016-7"/>
    <d v="2023-07-16T00:00:00"/>
    <s v="FY17"/>
    <n v="1378"/>
  </r>
  <r>
    <n v="215674"/>
    <s v="order_refunded"/>
    <x v="17"/>
    <s v="hol_A-406BL-40"/>
    <n v="1690"/>
    <n v="1"/>
    <n v="1690"/>
    <n v="100150614"/>
    <x v="6"/>
    <s v="\N"/>
    <n v="0"/>
    <s v="cod"/>
    <d v="2016-07-18T00:00:00"/>
    <s v="Valid"/>
    <n v="1690"/>
    <n v="2016"/>
    <n v="7"/>
    <s v="2016-7"/>
    <d v="2023-07-16T00:00:00"/>
    <s v="FY17"/>
    <n v="1379"/>
  </r>
  <r>
    <n v="215676"/>
    <s v="complete"/>
    <x v="17"/>
    <s v="ISN's 100% Whey Protein Vanilla"/>
    <n v="2500"/>
    <n v="1"/>
    <n v="2500"/>
    <n v="100150615"/>
    <x v="13"/>
    <s v="\N"/>
    <n v="0"/>
    <s v="cod"/>
    <d v="2016-07-18T00:00:00"/>
    <s v="Net"/>
    <n v="2500"/>
    <n v="2016"/>
    <n v="7"/>
    <s v="2016-7"/>
    <d v="2023-07-16T00:00:00"/>
    <s v="FY17"/>
    <n v="1380"/>
  </r>
  <r>
    <n v="215677"/>
    <s v="complete"/>
    <x v="17"/>
    <s v="rub_Rubian_VR-Box With Remote"/>
    <n v="1765"/>
    <n v="1"/>
    <n v="1765"/>
    <n v="100150616"/>
    <x v="3"/>
    <s v="\N"/>
    <n v="0"/>
    <s v="cod"/>
    <d v="2016-07-18T00:00:00"/>
    <s v="Net"/>
    <n v="1765"/>
    <n v="2016"/>
    <n v="7"/>
    <s v="2016-7"/>
    <d v="2023-07-16T00:00:00"/>
    <s v="FY17"/>
    <n v="1381"/>
  </r>
  <r>
    <n v="215678"/>
    <s v="complete"/>
    <x v="17"/>
    <s v="kcc_krone deal"/>
    <n v="360"/>
    <n v="1"/>
    <n v="360"/>
    <n v="100150617"/>
    <x v="1"/>
    <s v="C-RWP-31924"/>
    <n v="0"/>
    <s v="cod"/>
    <d v="2016-07-18T00:00:00"/>
    <s v="Net"/>
    <n v="360"/>
    <n v="2016"/>
    <n v="7"/>
    <s v="2016-7"/>
    <d v="2023-07-16T00:00:00"/>
    <s v="FY17"/>
    <n v="220"/>
  </r>
  <r>
    <n v="215681"/>
    <s v="canceled"/>
    <x v="17"/>
    <s v="QMobile Noir Z10"/>
    <n v="16500"/>
    <n v="1"/>
    <n v="16500"/>
    <n v="100150619"/>
    <x v="3"/>
    <s v="\N"/>
    <n v="0"/>
    <s v="ublcreditcard"/>
    <d v="2016-07-18T00:00:00"/>
    <s v="Gross"/>
    <n v="16500"/>
    <n v="2016"/>
    <n v="7"/>
    <s v="2016-7"/>
    <d v="2023-07-16T00:00:00"/>
    <s v="FY17"/>
    <n v="788"/>
  </r>
  <r>
    <n v="215679"/>
    <s v="complete"/>
    <x v="17"/>
    <s v="kcc_krone deal"/>
    <n v="360"/>
    <n v="1"/>
    <n v="680"/>
    <n v="100150618"/>
    <x v="1"/>
    <s v="C-RWP-31924"/>
    <n v="0"/>
    <s v="cod"/>
    <d v="2016-07-18T00:00:00"/>
    <s v="Net"/>
    <n v="360"/>
    <n v="2016"/>
    <n v="7"/>
    <s v="2016-7"/>
    <d v="2023-07-16T00:00:00"/>
    <s v="FY17"/>
    <n v="220"/>
  </r>
  <r>
    <n v="215680"/>
    <s v="complete"/>
    <x v="17"/>
    <s v="kcc_glamour deal"/>
    <n v="320"/>
    <n v="1"/>
    <n v="680"/>
    <n v="100150618"/>
    <x v="1"/>
    <s v="C-RWP-31924"/>
    <n v="0"/>
    <s v="cod"/>
    <d v="2016-07-18T00:00:00"/>
    <s v="Net"/>
    <n v="320"/>
    <n v="2016"/>
    <n v="7"/>
    <s v="2016-7"/>
    <d v="2023-07-16T00:00:00"/>
    <s v="FY17"/>
    <n v="220"/>
  </r>
  <r>
    <n v="215682"/>
    <s v="complete"/>
    <x v="17"/>
    <s v="kcc_glamour deal"/>
    <n v="320"/>
    <n v="1"/>
    <n v="680"/>
    <n v="100150620"/>
    <x v="1"/>
    <s v="C-RWP-31924"/>
    <n v="0"/>
    <s v="cod"/>
    <d v="2016-07-18T00:00:00"/>
    <s v="Net"/>
    <n v="320"/>
    <n v="2016"/>
    <n v="7"/>
    <s v="2016-7"/>
    <d v="2023-07-16T00:00:00"/>
    <s v="FY17"/>
    <n v="220"/>
  </r>
  <r>
    <n v="215683"/>
    <s v="complete"/>
    <x v="17"/>
    <s v="kcc_krone deal"/>
    <n v="360"/>
    <n v="1"/>
    <n v="680"/>
    <n v="100150620"/>
    <x v="1"/>
    <s v="C-RWP-31924"/>
    <n v="0"/>
    <s v="cod"/>
    <d v="2016-07-18T00:00:00"/>
    <s v="Net"/>
    <n v="360"/>
    <n v="2016"/>
    <n v="7"/>
    <s v="2016-7"/>
    <d v="2023-07-16T00:00:00"/>
    <s v="FY17"/>
    <n v="220"/>
  </r>
  <r>
    <n v="215684"/>
    <s v="complete"/>
    <x v="17"/>
    <s v="Infinix_Hot 3 Pro X553 "/>
    <n v="15200"/>
    <n v="1"/>
    <n v="15200"/>
    <n v="100150621"/>
    <x v="3"/>
    <s v="\N"/>
    <n v="0"/>
    <s v="cod"/>
    <d v="2016-07-18T00:00:00"/>
    <s v="Net"/>
    <n v="15200"/>
    <n v="2016"/>
    <n v="7"/>
    <s v="2016-7"/>
    <d v="2023-07-16T00:00:00"/>
    <s v="FY17"/>
    <n v="1382"/>
  </r>
  <r>
    <n v="215685"/>
    <s v="complete"/>
    <x v="17"/>
    <s v="kcc_krone deal"/>
    <n v="360"/>
    <n v="1"/>
    <n v="360"/>
    <n v="100150622"/>
    <x v="1"/>
    <s v="C-RWP-31924"/>
    <n v="0"/>
    <s v="cod"/>
    <d v="2016-07-18T00:00:00"/>
    <s v="Net"/>
    <n v="360"/>
    <n v="2016"/>
    <n v="7"/>
    <s v="2016-7"/>
    <d v="2023-07-16T00:00:00"/>
    <s v="FY17"/>
    <n v="220"/>
  </r>
  <r>
    <n v="215686"/>
    <s v="complete"/>
    <x v="17"/>
    <s v="kcc_krone deal"/>
    <n v="360"/>
    <n v="3"/>
    <n v="1080"/>
    <n v="100150623"/>
    <x v="1"/>
    <s v="C-RWP-31924"/>
    <n v="0"/>
    <s v="cod"/>
    <d v="2016-07-18T00:00:00"/>
    <s v="Net"/>
    <n v="1080"/>
    <n v="2016"/>
    <n v="7"/>
    <s v="2016-7"/>
    <d v="2023-07-16T00:00:00"/>
    <s v="FY17"/>
    <n v="220"/>
  </r>
  <r>
    <n v="215687"/>
    <s v="complete"/>
    <x v="17"/>
    <s v="kcc_krone deal"/>
    <n v="360"/>
    <n v="2"/>
    <n v="720"/>
    <n v="100150624"/>
    <x v="1"/>
    <s v="C-RWP-31924"/>
    <n v="0"/>
    <s v="cod"/>
    <d v="2016-07-18T00:00:00"/>
    <s v="Net"/>
    <n v="720"/>
    <n v="2016"/>
    <n v="7"/>
    <s v="2016-7"/>
    <d v="2023-07-16T00:00:00"/>
    <s v="FY17"/>
    <n v="220"/>
  </r>
  <r>
    <n v="215688"/>
    <s v="complete"/>
    <x v="17"/>
    <s v="ajmery_1-AJ"/>
    <n v="1099"/>
    <n v="1"/>
    <n v="1459"/>
    <n v="100150625"/>
    <x v="6"/>
    <s v="C-RWP-31924"/>
    <n v="0"/>
    <s v="cod"/>
    <d v="2016-07-18T00:00:00"/>
    <s v="Net"/>
    <n v="1099"/>
    <n v="2016"/>
    <n v="7"/>
    <s v="2016-7"/>
    <d v="2023-07-16T00:00:00"/>
    <s v="FY17"/>
    <n v="220"/>
  </r>
  <r>
    <n v="215689"/>
    <s v="complete"/>
    <x v="17"/>
    <s v="kcc_krone deal"/>
    <n v="360"/>
    <n v="1"/>
    <n v="1459"/>
    <n v="100150625"/>
    <x v="1"/>
    <s v="C-RWP-31924"/>
    <n v="0"/>
    <s v="cod"/>
    <d v="2016-07-18T00:00:00"/>
    <s v="Net"/>
    <n v="360"/>
    <n v="2016"/>
    <n v="7"/>
    <s v="2016-7"/>
    <d v="2023-07-16T00:00:00"/>
    <s v="FY17"/>
    <n v="220"/>
  </r>
  <r>
    <n v="215690"/>
    <s v="complete"/>
    <x v="17"/>
    <s v="kkc_Kingtox 450ml Classic Green All Insect Killer Spray"/>
    <n v="251"/>
    <n v="4"/>
    <n v="1004"/>
    <n v="100150626"/>
    <x v="5"/>
    <s v="C-RWP-31924"/>
    <n v="0"/>
    <s v="cod"/>
    <d v="2016-07-18T00:00:00"/>
    <s v="Net"/>
    <n v="1004"/>
    <n v="2016"/>
    <n v="7"/>
    <s v="2016-7"/>
    <d v="2023-07-16T00:00:00"/>
    <s v="FY17"/>
    <n v="220"/>
  </r>
  <r>
    <n v="215691"/>
    <s v="order_refunded"/>
    <x v="17"/>
    <s v="iPhone SE-16GB"/>
    <n v="51999"/>
    <n v="1"/>
    <n v="99999"/>
    <n v="100150627"/>
    <x v="3"/>
    <s v="R-LHC-104132"/>
    <n v="0"/>
    <s v="cod"/>
    <d v="2016-07-18T00:00:00"/>
    <s v="Valid"/>
    <n v="51999"/>
    <n v="2016"/>
    <n v="7"/>
    <s v="2016-7"/>
    <d v="2023-07-16T00:00:00"/>
    <s v="FY17"/>
    <n v="1383"/>
  </r>
  <r>
    <n v="215692"/>
    <s v="order_refunded"/>
    <x v="17"/>
    <s v="Samsung Galaxy A7 710F (2016)"/>
    <n v="48000"/>
    <n v="1"/>
    <n v="99999"/>
    <n v="100150627"/>
    <x v="3"/>
    <s v="R-LHC-104132"/>
    <n v="0"/>
    <s v="cod"/>
    <d v="2016-07-18T00:00:00"/>
    <s v="Valid"/>
    <n v="48000"/>
    <n v="2016"/>
    <n v="7"/>
    <s v="2016-7"/>
    <d v="2023-07-16T00:00:00"/>
    <s v="FY17"/>
    <n v="1383"/>
  </r>
  <r>
    <n v="215693"/>
    <s v="complete"/>
    <x v="17"/>
    <s v="cr_PEANUT SALTY-200 GM"/>
    <n v="90"/>
    <n v="1"/>
    <n v="90"/>
    <n v="100150628"/>
    <x v="2"/>
    <s v="\N"/>
    <n v="0"/>
    <s v="cod"/>
    <d v="2016-07-18T00:00:00"/>
    <s v="Net"/>
    <n v="90"/>
    <n v="2016"/>
    <n v="7"/>
    <s v="2016-7"/>
    <d v="2023-07-16T00:00:00"/>
    <s v="FY17"/>
    <n v="1384"/>
  </r>
  <r>
    <n v="215694"/>
    <s v="complete"/>
    <x v="17"/>
    <s v="kcc_krone deal"/>
    <n v="360"/>
    <n v="1"/>
    <n v="360"/>
    <n v="100150629"/>
    <x v="1"/>
    <s v="R-Guj-51944"/>
    <n v="0"/>
    <s v="cod"/>
    <d v="2016-07-18T00:00:00"/>
    <s v="Net"/>
    <n v="360"/>
    <n v="2016"/>
    <n v="7"/>
    <s v="2016-7"/>
    <d v="2023-07-16T00:00:00"/>
    <s v="FY17"/>
    <n v="806"/>
  </r>
  <r>
    <n v="215695"/>
    <s v="complete"/>
    <x v="17"/>
    <s v="kcc_krone deal"/>
    <n v="360"/>
    <n v="1"/>
    <n v="360"/>
    <n v="100150630"/>
    <x v="1"/>
    <s v="R-Guj-51944"/>
    <n v="0"/>
    <s v="cod"/>
    <d v="2016-07-18T00:00:00"/>
    <s v="Net"/>
    <n v="360"/>
    <n v="2016"/>
    <n v="7"/>
    <s v="2016-7"/>
    <d v="2023-07-16T00:00:00"/>
    <s v="FY17"/>
    <n v="806"/>
  </r>
  <r>
    <n v="215696"/>
    <s v="complete"/>
    <x v="17"/>
    <s v="UK_Namkino Spicy Namak Paray 180 Gms"/>
    <n v="80"/>
    <n v="1"/>
    <n v="80"/>
    <n v="100150631"/>
    <x v="2"/>
    <s v="\N"/>
    <n v="0"/>
    <s v="cod"/>
    <d v="2016-07-18T00:00:00"/>
    <s v="Net"/>
    <n v="80"/>
    <n v="2016"/>
    <n v="7"/>
    <s v="2016-7"/>
    <d v="2023-07-16T00:00:00"/>
    <s v="FY17"/>
    <n v="1385"/>
  </r>
  <r>
    <n v="215697"/>
    <s v="order_refunded"/>
    <x v="17"/>
    <s v="kcc_krone deal"/>
    <n v="360"/>
    <n v="1"/>
    <n v="360"/>
    <n v="100150632"/>
    <x v="1"/>
    <s v="C-GUJ-100603"/>
    <n v="0"/>
    <s v="cod"/>
    <d v="2016-07-18T00:00:00"/>
    <s v="Valid"/>
    <n v="360"/>
    <n v="2016"/>
    <n v="7"/>
    <s v="2016-7"/>
    <d v="2023-07-16T00:00:00"/>
    <s v="FY17"/>
    <n v="137"/>
  </r>
  <r>
    <n v="215698"/>
    <s v="order_refunded"/>
    <x v="17"/>
    <s v="kcc_krone deal"/>
    <n v="360"/>
    <n v="1"/>
    <n v="360"/>
    <n v="100150633"/>
    <x v="1"/>
    <s v="C-GUJ-100603"/>
    <n v="0"/>
    <s v="cod"/>
    <d v="2016-07-18T00:00:00"/>
    <s v="Valid"/>
    <n v="360"/>
    <n v="2016"/>
    <n v="7"/>
    <s v="2016-7"/>
    <d v="2023-07-16T00:00:00"/>
    <s v="FY17"/>
    <n v="137"/>
  </r>
  <r>
    <n v="215699"/>
    <s v="order_refunded"/>
    <x v="17"/>
    <s v="AC_110-white with blacck"/>
    <n v="999"/>
    <n v="1"/>
    <n v="999"/>
    <n v="100150634"/>
    <x v="0"/>
    <s v="C-HDD-105008"/>
    <n v="0"/>
    <s v="cod"/>
    <d v="2016-07-18T00:00:00"/>
    <s v="Valid"/>
    <n v="999"/>
    <n v="2016"/>
    <n v="7"/>
    <s v="2016-7"/>
    <d v="2023-07-16T00:00:00"/>
    <s v="FY17"/>
    <n v="64"/>
  </r>
  <r>
    <n v="215700"/>
    <s v="complete"/>
    <x v="17"/>
    <s v="AC_75"/>
    <n v="999"/>
    <n v="1"/>
    <n v="999"/>
    <n v="100150635"/>
    <x v="0"/>
    <s v="C-HDD-105008"/>
    <n v="0"/>
    <s v="cod"/>
    <d v="2016-07-18T00:00:00"/>
    <s v="Net"/>
    <n v="999"/>
    <n v="2016"/>
    <n v="7"/>
    <s v="2016-7"/>
    <d v="2023-07-16T00:00:00"/>
    <s v="FY17"/>
    <n v="64"/>
  </r>
  <r>
    <n v="215701"/>
    <s v="complete"/>
    <x v="17"/>
    <s v="kcc_Buy 2 Frey Air Freshener &amp; Get 1 Kasual Body Spray Free"/>
    <n v="240"/>
    <n v="1"/>
    <n v="240"/>
    <n v="100150636"/>
    <x v="1"/>
    <s v="C-LHC-104077"/>
    <n v="0"/>
    <s v="cod"/>
    <d v="2016-07-18T00:00:00"/>
    <s v="Net"/>
    <n v="240"/>
    <n v="2016"/>
    <n v="7"/>
    <s v="2016-7"/>
    <d v="2023-07-16T00:00:00"/>
    <s v="FY17"/>
    <n v="163"/>
  </r>
  <r>
    <n v="215702"/>
    <s v="complete"/>
    <x v="17"/>
    <s v="kcc_Buy 2 Frey Air Freshener &amp; Get 1 Kasual Body Spray Free"/>
    <n v="240"/>
    <n v="1"/>
    <n v="240"/>
    <n v="100150637"/>
    <x v="1"/>
    <s v="C-LHC-104077"/>
    <n v="0"/>
    <s v="cod"/>
    <d v="2016-07-18T00:00:00"/>
    <s v="Net"/>
    <n v="240"/>
    <n v="2016"/>
    <n v="7"/>
    <s v="2016-7"/>
    <d v="2023-07-16T00:00:00"/>
    <s v="FY17"/>
    <n v="163"/>
  </r>
  <r>
    <n v="215703"/>
    <s v="complete"/>
    <x v="17"/>
    <s v="Kenwood_KEA1201"/>
    <n v="34575"/>
    <n v="1"/>
    <n v="34575"/>
    <n v="100150638"/>
    <x v="4"/>
    <s v="C SKZ 34816"/>
    <n v="0"/>
    <s v="cod"/>
    <d v="2016-07-18T00:00:00"/>
    <s v="Net"/>
    <n v="34575"/>
    <n v="2016"/>
    <n v="7"/>
    <s v="2016-7"/>
    <d v="2023-07-16T00:00:00"/>
    <s v="FY17"/>
    <n v="56"/>
  </r>
  <r>
    <n v="215704"/>
    <s v="refund"/>
    <x v="17"/>
    <s v="kcc_Buy 2 Frey Air Freshener &amp; Get 1 Kasual Body Spray Free"/>
    <n v="240"/>
    <n v="1"/>
    <n v="240"/>
    <n v="100150639"/>
    <x v="1"/>
    <s v="C-LHC-104077"/>
    <n v="0"/>
    <s v="cod"/>
    <d v="2016-07-18T00:00:00"/>
    <s v="Valid"/>
    <n v="240"/>
    <n v="2016"/>
    <n v="7"/>
    <s v="2016-7"/>
    <d v="2023-07-16T00:00:00"/>
    <s v="FY17"/>
    <n v="163"/>
  </r>
  <r>
    <n v="215705"/>
    <s v="complete"/>
    <x v="17"/>
    <s v="kcc_Buy 2 Frey Air Freshener &amp; Get 1 Kasual Body Spray Free"/>
    <n v="240"/>
    <n v="1"/>
    <n v="240"/>
    <n v="100150640"/>
    <x v="1"/>
    <s v="C-LHC-32916"/>
    <n v="0"/>
    <s v="cod"/>
    <d v="2016-07-18T00:00:00"/>
    <s v="Net"/>
    <n v="240"/>
    <n v="2016"/>
    <n v="7"/>
    <s v="2016-7"/>
    <d v="2023-07-16T00:00:00"/>
    <s v="FY17"/>
    <n v="163"/>
  </r>
  <r>
    <n v="215706"/>
    <s v="complete"/>
    <x v="17"/>
    <s v="closecomfort_PC8"/>
    <n v="29000"/>
    <n v="1"/>
    <n v="29000"/>
    <n v="100150641"/>
    <x v="4"/>
    <s v="\N"/>
    <n v="0"/>
    <s v="cod"/>
    <d v="2016-07-18T00:00:00"/>
    <s v="Net"/>
    <n v="29000"/>
    <n v="2016"/>
    <n v="7"/>
    <s v="2016-7"/>
    <d v="2023-07-16T00:00:00"/>
    <s v="FY17"/>
    <n v="1386"/>
  </r>
  <r>
    <n v="215707"/>
    <s v="complete"/>
    <x v="17"/>
    <s v="kcc_Buy 2 Frey Air Freshener &amp; Get 1 Kasual Body Spray Free"/>
    <n v="240"/>
    <n v="1"/>
    <n v="240"/>
    <n v="100150642"/>
    <x v="1"/>
    <s v="C-LHC-32916"/>
    <n v="0"/>
    <s v="cod"/>
    <d v="2016-07-18T00:00:00"/>
    <s v="Net"/>
    <n v="240"/>
    <n v="2016"/>
    <n v="7"/>
    <s v="2016-7"/>
    <d v="2023-07-16T00:00:00"/>
    <s v="FY17"/>
    <n v="163"/>
  </r>
  <r>
    <n v="215708"/>
    <s v="refund"/>
    <x v="17"/>
    <s v="kcc_Buy 2 Frey Air Freshener &amp; Get 1 Kasual Body Spray Free"/>
    <n v="240"/>
    <n v="1"/>
    <n v="240"/>
    <n v="100150643"/>
    <x v="1"/>
    <s v="C-LHC-34292"/>
    <n v="0"/>
    <s v="cod"/>
    <d v="2016-07-18T00:00:00"/>
    <s v="Valid"/>
    <n v="240"/>
    <n v="2016"/>
    <n v="7"/>
    <s v="2016-7"/>
    <d v="2023-07-16T00:00:00"/>
    <s v="FY17"/>
    <n v="261"/>
  </r>
  <r>
    <n v="215709"/>
    <s v="complete"/>
    <x v="17"/>
    <s v="RS_Double Delight"/>
    <n v="380"/>
    <n v="1"/>
    <n v="380"/>
    <n v="100150644"/>
    <x v="2"/>
    <s v="C-FSD-41249"/>
    <n v="0"/>
    <s v="cod"/>
    <d v="2016-07-18T00:00:00"/>
    <s v="Net"/>
    <n v="380"/>
    <n v="2016"/>
    <n v="7"/>
    <s v="2016-7"/>
    <d v="2023-07-16T00:00:00"/>
    <s v="FY17"/>
    <n v="1387"/>
  </r>
  <r>
    <n v="215712"/>
    <s v="complete"/>
    <x v="17"/>
    <s v="kcc_Buy 2 Frey Air Freshener &amp; Get 1 Kasual Body Spray Free"/>
    <n v="240"/>
    <n v="1"/>
    <n v="240"/>
    <n v="100150647"/>
    <x v="1"/>
    <s v="C-LHC-34292"/>
    <n v="0"/>
    <s v="cod"/>
    <d v="2016-07-18T00:00:00"/>
    <s v="Net"/>
    <n v="240"/>
    <n v="2016"/>
    <n v="7"/>
    <s v="2016-7"/>
    <d v="2023-07-16T00:00:00"/>
    <s v="FY17"/>
    <n v="261"/>
  </r>
  <r>
    <n v="215710"/>
    <s v="complete"/>
    <x v="17"/>
    <s v="ISN's 100% Whey Protein Chocolate"/>
    <n v="2500"/>
    <n v="1"/>
    <n v="2500"/>
    <n v="100150645"/>
    <x v="13"/>
    <s v="\N"/>
    <n v="0"/>
    <s v="cod"/>
    <d v="2016-07-18T00:00:00"/>
    <s v="Net"/>
    <n v="2500"/>
    <n v="2016"/>
    <n v="7"/>
    <s v="2016-7"/>
    <d v="2023-07-16T00:00:00"/>
    <s v="FY17"/>
    <n v="1388"/>
  </r>
  <r>
    <n v="215711"/>
    <s v="complete"/>
    <x v="17"/>
    <s v="J&amp;J_JJNR5"/>
    <n v="399"/>
    <n v="1"/>
    <n v="399"/>
    <n v="100150646"/>
    <x v="7"/>
    <s v="R-PEW-101268"/>
    <n v="0"/>
    <s v="cashatdoorstep"/>
    <d v="2016-07-18T00:00:00"/>
    <s v="Net"/>
    <n v="399"/>
    <n v="2016"/>
    <n v="7"/>
    <s v="2016-7"/>
    <d v="2023-07-16T00:00:00"/>
    <s v="FY17"/>
    <n v="292"/>
  </r>
  <r>
    <n v="215713"/>
    <s v="order_refunded"/>
    <x v="17"/>
    <s v="RS_Soan Papri-250gm"/>
    <n v="160"/>
    <n v="1"/>
    <n v="160"/>
    <n v="100150648"/>
    <x v="2"/>
    <s v="C-FSD-41249"/>
    <n v="0"/>
    <s v="cod"/>
    <d v="2016-07-18T00:00:00"/>
    <s v="Valid"/>
    <n v="160"/>
    <n v="2016"/>
    <n v="7"/>
    <s v="2016-7"/>
    <d v="2023-07-16T00:00:00"/>
    <s v="FY17"/>
    <n v="1387"/>
  </r>
  <r>
    <n v="215714"/>
    <s v="complete"/>
    <x v="17"/>
    <s v="kcc_cool"/>
    <n v="180"/>
    <n v="1"/>
    <n v="180"/>
    <n v="100150649"/>
    <x v="1"/>
    <s v="C-FSD-105091"/>
    <n v="0"/>
    <s v="cod"/>
    <d v="2016-07-18T00:00:00"/>
    <s v="Net"/>
    <n v="180"/>
    <n v="2016"/>
    <n v="7"/>
    <s v="2016-7"/>
    <d v="2023-07-16T00:00:00"/>
    <s v="FY17"/>
    <n v="58"/>
  </r>
  <r>
    <n v="215715"/>
    <s v="complete"/>
    <x v="17"/>
    <s v="AUDIONIC6-954217-514598"/>
    <n v="390"/>
    <n v="1"/>
    <n v="390"/>
    <n v="100150650"/>
    <x v="11"/>
    <s v="\N"/>
    <n v="0"/>
    <s v="cod"/>
    <d v="2016-07-18T00:00:00"/>
    <s v="Net"/>
    <n v="390"/>
    <n v="2016"/>
    <n v="7"/>
    <s v="2016-7"/>
    <d v="2023-07-16T00:00:00"/>
    <s v="FY17"/>
    <n v="1389"/>
  </r>
  <r>
    <n v="215716"/>
    <s v="complete"/>
    <x v="17"/>
    <s v="kcc_cool"/>
    <n v="180"/>
    <n v="1"/>
    <n v="180"/>
    <n v="100150651"/>
    <x v="1"/>
    <s v="C-FSD-104568"/>
    <n v="0"/>
    <s v="cod"/>
    <d v="2016-07-18T00:00:00"/>
    <s v="Net"/>
    <n v="180"/>
    <n v="2016"/>
    <n v="7"/>
    <s v="2016-7"/>
    <d v="2023-07-16T00:00:00"/>
    <s v="FY17"/>
    <n v="58"/>
  </r>
  <r>
    <n v="215717"/>
    <s v="order_refunded"/>
    <x v="17"/>
    <s v="test_tcsconnect"/>
    <n v="1"/>
    <n v="1"/>
    <n v="1"/>
    <n v="100150652"/>
    <x v="8"/>
    <s v="\N"/>
    <n v="0"/>
    <s v="mygateway"/>
    <d v="2016-07-18T00:00:00"/>
    <s v="Valid"/>
    <n v="1"/>
    <n v="2016"/>
    <n v="7"/>
    <s v="2016-7"/>
    <d v="2023-07-16T00:00:00"/>
    <s v="FY17"/>
    <n v="939"/>
  </r>
  <r>
    <n v="215720"/>
    <s v="canceled"/>
    <x v="17"/>
    <s v="Al Muhafiz Sohan Halwa Almond"/>
    <n v="460"/>
    <n v="1"/>
    <n v="460"/>
    <n v="100150655"/>
    <x v="2"/>
    <s v="\N"/>
    <n v="0"/>
    <s v="cod"/>
    <d v="2016-07-18T00:00:00"/>
    <s v="Gross"/>
    <n v="460"/>
    <n v="2016"/>
    <n v="7"/>
    <s v="2016-7"/>
    <d v="2023-07-16T00:00:00"/>
    <s v="FY17"/>
    <n v="1390"/>
  </r>
  <r>
    <n v="215718"/>
    <s v="complete"/>
    <x v="17"/>
    <s v="RUB_Kingston_16 gb USB Flash drive"/>
    <n v="700"/>
    <n v="1"/>
    <n v="700"/>
    <n v="100150653"/>
    <x v="11"/>
    <s v="C-RWP-66018"/>
    <n v="0"/>
    <s v="cod"/>
    <d v="2016-07-18T00:00:00"/>
    <s v="Net"/>
    <n v="700"/>
    <n v="2016"/>
    <n v="7"/>
    <s v="2016-7"/>
    <d v="2023-07-16T00:00:00"/>
    <s v="FY17"/>
    <n v="33"/>
  </r>
  <r>
    <n v="215719"/>
    <s v="order_refunded"/>
    <x v="17"/>
    <s v="greenroot_Natural Aloe Vera "/>
    <n v="800"/>
    <n v="1"/>
    <n v="800"/>
    <n v="100150654"/>
    <x v="1"/>
    <s v="c-fsd-32134"/>
    <n v="0"/>
    <s v="cod"/>
    <d v="2016-07-18T00:00:00"/>
    <s v="Valid"/>
    <n v="800"/>
    <n v="2016"/>
    <n v="7"/>
    <s v="2016-7"/>
    <d v="2023-07-16T00:00:00"/>
    <s v="FY17"/>
    <n v="391"/>
  </r>
  <r>
    <n v="215721"/>
    <s v="complete"/>
    <x v="17"/>
    <s v="Infinix_Hot 3 Pro X553 "/>
    <n v="15200"/>
    <n v="1"/>
    <n v="15200"/>
    <n v="100150656"/>
    <x v="3"/>
    <s v="C-KHIW-32154"/>
    <n v="0"/>
    <s v="cod"/>
    <d v="2016-07-18T00:00:00"/>
    <s v="Net"/>
    <n v="15200"/>
    <n v="2016"/>
    <n v="7"/>
    <s v="2016-7"/>
    <d v="2023-07-16T00:00:00"/>
    <s v="FY17"/>
    <n v="820"/>
  </r>
  <r>
    <n v="215722"/>
    <s v="order_refunded"/>
    <x v="17"/>
    <s v="greenroot_Clear Acne Face Wash"/>
    <n v="800"/>
    <n v="1"/>
    <n v="800"/>
    <n v="100150657"/>
    <x v="1"/>
    <s v="c-fsd-32134"/>
    <n v="0"/>
    <s v="cod"/>
    <d v="2016-07-18T00:00:00"/>
    <s v="Valid"/>
    <n v="800"/>
    <n v="2016"/>
    <n v="7"/>
    <s v="2016-7"/>
    <d v="2023-07-16T00:00:00"/>
    <s v="FY17"/>
    <n v="1244"/>
  </r>
  <r>
    <n v="215725"/>
    <s v="complete"/>
    <x v="17"/>
    <s v="ajmery_GRA-3-AJ-L"/>
    <n v="999"/>
    <n v="1"/>
    <n v="999"/>
    <n v="100150659"/>
    <x v="6"/>
    <s v="\N"/>
    <n v="0"/>
    <s v="cod"/>
    <d v="2016-07-18T00:00:00"/>
    <s v="Net"/>
    <n v="999"/>
    <n v="2016"/>
    <n v="7"/>
    <s v="2016-7"/>
    <d v="2023-07-16T00:00:00"/>
    <s v="FY17"/>
    <n v="1391"/>
  </r>
  <r>
    <n v="215723"/>
    <s v="order_refunded"/>
    <x v="17"/>
    <s v="UK_Habshi Halwa Tin Pack 400 Gms"/>
    <n v="285"/>
    <n v="1"/>
    <n v="805"/>
    <n v="100150658"/>
    <x v="2"/>
    <s v="C-FSD-45709"/>
    <n v="0"/>
    <s v="cod"/>
    <d v="2016-07-18T00:00:00"/>
    <s v="Valid"/>
    <n v="285"/>
    <n v="2016"/>
    <n v="7"/>
    <s v="2016-7"/>
    <d v="2023-07-16T00:00:00"/>
    <s v="FY17"/>
    <n v="1185"/>
  </r>
  <r>
    <n v="215724"/>
    <s v="order_refunded"/>
    <x v="17"/>
    <s v="UK_Gulab Jamun Tin Pack  1000 Gms"/>
    <n v="520"/>
    <n v="1"/>
    <n v="805"/>
    <n v="100150658"/>
    <x v="2"/>
    <s v="C-FSD-45709"/>
    <n v="0"/>
    <s v="cod"/>
    <d v="2016-07-18T00:00:00"/>
    <s v="Valid"/>
    <n v="520"/>
    <n v="2016"/>
    <n v="7"/>
    <s v="2016-7"/>
    <d v="2023-07-16T00:00:00"/>
    <s v="FY17"/>
    <n v="1185"/>
  </r>
  <r>
    <n v="215727"/>
    <s v="complete"/>
    <x v="17"/>
    <s v="kcc_krone deal"/>
    <n v="360"/>
    <n v="1"/>
    <n v="360"/>
    <n v="100150660"/>
    <x v="1"/>
    <s v="C-FSD-44034"/>
    <n v="0"/>
    <s v="cod"/>
    <d v="2016-07-18T00:00:00"/>
    <s v="Net"/>
    <n v="360"/>
    <n v="2016"/>
    <n v="7"/>
    <s v="2016-7"/>
    <d v="2023-07-16T00:00:00"/>
    <s v="FY17"/>
    <n v="58"/>
  </r>
  <r>
    <n v="215729"/>
    <s v="complete"/>
    <x v="17"/>
    <s v="kcc_glamour deal"/>
    <n v="320"/>
    <n v="1"/>
    <n v="320"/>
    <n v="100150662"/>
    <x v="1"/>
    <s v="C-FSD-44034"/>
    <n v="0"/>
    <s v="cod"/>
    <d v="2016-07-18T00:00:00"/>
    <s v="Net"/>
    <n v="320"/>
    <n v="2016"/>
    <n v="7"/>
    <s v="2016-7"/>
    <d v="2023-07-16T00:00:00"/>
    <s v="FY17"/>
    <n v="58"/>
  </r>
  <r>
    <n v="215728"/>
    <s v="order_refunded"/>
    <x v="17"/>
    <s v="Samsung Galaxy J7"/>
    <n v="26000"/>
    <n v="1"/>
    <n v="26000"/>
    <n v="100150661"/>
    <x v="3"/>
    <s v="C-LHC-47423"/>
    <n v="0"/>
    <s v="cod"/>
    <d v="2016-07-18T00:00:00"/>
    <s v="Valid"/>
    <n v="26000"/>
    <n v="2016"/>
    <n v="7"/>
    <s v="2016-7"/>
    <d v="2023-07-16T00:00:00"/>
    <s v="FY17"/>
    <n v="163"/>
  </r>
  <r>
    <n v="215730"/>
    <s v="complete"/>
    <x v="17"/>
    <s v="jackpot_JP-7999"/>
    <n v="1230"/>
    <n v="1"/>
    <n v="1230"/>
    <n v="100150663"/>
    <x v="4"/>
    <s v="C-FSD-30642"/>
    <n v="0"/>
    <s v="cod"/>
    <d v="2016-07-18T00:00:00"/>
    <s v="Net"/>
    <n v="1230"/>
    <n v="2016"/>
    <n v="7"/>
    <s v="2016-7"/>
    <d v="2023-07-16T00:00:00"/>
    <s v="FY17"/>
    <n v="58"/>
  </r>
  <r>
    <n v="215731"/>
    <s v="complete"/>
    <x v="17"/>
    <s v="kcc_krone deal"/>
    <n v="360"/>
    <n v="1"/>
    <n v="360"/>
    <n v="100150664"/>
    <x v="1"/>
    <s v="R-Guj-51944"/>
    <n v="0"/>
    <s v="cod"/>
    <d v="2016-07-18T00:00:00"/>
    <s v="Net"/>
    <n v="360"/>
    <n v="2016"/>
    <n v="7"/>
    <s v="2016-7"/>
    <d v="2023-07-16T00:00:00"/>
    <s v="FY17"/>
    <n v="806"/>
  </r>
  <r>
    <n v="215732"/>
    <s v="order_refunded"/>
    <x v="17"/>
    <s v="BK7010400AG"/>
    <n v="555"/>
    <n v="1"/>
    <n v="555"/>
    <n v="100150665"/>
    <x v="2"/>
    <s v="R-PEW-104414"/>
    <n v="0"/>
    <s v="cashatdoorstep"/>
    <d v="2016-07-18T00:00:00"/>
    <s v="Valid"/>
    <n v="555"/>
    <n v="2016"/>
    <n v="7"/>
    <s v="2016-7"/>
    <d v="2023-07-16T00:00:00"/>
    <s v="FY17"/>
    <n v="230"/>
  </r>
  <r>
    <n v="215733"/>
    <s v="complete"/>
    <x v="17"/>
    <s v="kcc_force"/>
    <n v="99"/>
    <n v="1"/>
    <n v="99"/>
    <n v="100150666"/>
    <x v="1"/>
    <s v="C-ISB-43933"/>
    <n v="0"/>
    <s v="cod"/>
    <d v="2016-07-18T00:00:00"/>
    <s v="Net"/>
    <n v="99"/>
    <n v="2016"/>
    <n v="7"/>
    <s v="2016-7"/>
    <d v="2023-07-16T00:00:00"/>
    <s v="FY17"/>
    <n v="35"/>
  </r>
  <r>
    <n v="215734"/>
    <s v="canceled"/>
    <x v="17"/>
    <s v="QMobile Noir S3"/>
    <n v="12500"/>
    <n v="1"/>
    <n v="37499"/>
    <n v="100150667"/>
    <x v="3"/>
    <s v="\N"/>
    <n v="0"/>
    <s v="internetbanking"/>
    <d v="2016-07-18T00:00:00"/>
    <s v="Gross"/>
    <n v="12500"/>
    <n v="2016"/>
    <n v="7"/>
    <s v="2016-7"/>
    <d v="2023-07-16T00:00:00"/>
    <s v="FY17"/>
    <n v="1392"/>
  </r>
  <r>
    <n v="215735"/>
    <s v="canceled"/>
    <x v="17"/>
    <s v="Samsung I9300I Galaxy S3 Neo"/>
    <n v="24999"/>
    <n v="1"/>
    <n v="37499"/>
    <n v="100150667"/>
    <x v="3"/>
    <s v="\N"/>
    <n v="0"/>
    <s v="internetbanking"/>
    <d v="2016-07-18T00:00:00"/>
    <s v="Gross"/>
    <n v="24999"/>
    <n v="2016"/>
    <n v="7"/>
    <s v="2016-7"/>
    <d v="2023-07-16T00:00:00"/>
    <s v="FY17"/>
    <n v="1392"/>
  </r>
  <r>
    <n v="215736"/>
    <s v="complete"/>
    <x v="17"/>
    <s v="ajmery_SA-PP3"/>
    <n v="1350"/>
    <n v="1"/>
    <n v="2349"/>
    <n v="100150668"/>
    <x v="0"/>
    <s v="\N"/>
    <n v="0"/>
    <s v="cod"/>
    <d v="2016-07-18T00:00:00"/>
    <s v="Net"/>
    <n v="1350"/>
    <n v="2016"/>
    <n v="7"/>
    <s v="2016-7"/>
    <d v="2023-07-16T00:00:00"/>
    <s v="FY17"/>
    <n v="1393"/>
  </r>
  <r>
    <n v="215737"/>
    <s v="complete"/>
    <x v="17"/>
    <s v="ajmery_DE-3-L"/>
    <n v="999"/>
    <n v="1"/>
    <n v="2349"/>
    <n v="100150668"/>
    <x v="6"/>
    <s v="\N"/>
    <n v="0"/>
    <s v="cod"/>
    <d v="2016-07-18T00:00:00"/>
    <s v="Net"/>
    <n v="999"/>
    <n v="2016"/>
    <n v="7"/>
    <s v="2016-7"/>
    <d v="2023-07-16T00:00:00"/>
    <s v="FY17"/>
    <n v="1393"/>
  </r>
  <r>
    <n v="215739"/>
    <s v="complete"/>
    <x v="17"/>
    <s v="CK_730-VestSleeves-Medium"/>
    <n v="212"/>
    <n v="1"/>
    <n v="411"/>
    <n v="100150669"/>
    <x v="6"/>
    <s v="\N"/>
    <n v="0"/>
    <s v="cod"/>
    <d v="2016-07-18T00:00:00"/>
    <s v="Net"/>
    <n v="212"/>
    <n v="2016"/>
    <n v="7"/>
    <s v="2016-7"/>
    <d v="2023-07-16T00:00:00"/>
    <s v="FY17"/>
    <n v="1394"/>
  </r>
  <r>
    <n v="215741"/>
    <s v="complete"/>
    <x v="17"/>
    <s v="Emo_HST-28676-L"/>
    <n v="199"/>
    <n v="1"/>
    <n v="411"/>
    <n v="100150669"/>
    <x v="6"/>
    <s v="\N"/>
    <n v="0"/>
    <s v="cod"/>
    <d v="2016-07-18T00:00:00"/>
    <s v="Net"/>
    <n v="199"/>
    <n v="2016"/>
    <n v="7"/>
    <s v="2016-7"/>
    <d v="2023-07-16T00:00:00"/>
    <s v="FY17"/>
    <n v="1394"/>
  </r>
  <r>
    <n v="215743"/>
    <s v="canceled"/>
    <x v="17"/>
    <s v="casio_GAC-110-1ADR"/>
    <n v="11800"/>
    <n v="1"/>
    <n v="11800"/>
    <n v="100150670"/>
    <x v="6"/>
    <s v="\N"/>
    <n v="0"/>
    <s v="mygateway"/>
    <d v="2016-07-18T00:00:00"/>
    <s v="Gross"/>
    <n v="11800"/>
    <n v="2016"/>
    <n v="7"/>
    <s v="2016-7"/>
    <d v="2023-07-16T00:00:00"/>
    <s v="FY17"/>
    <n v="1392"/>
  </r>
  <r>
    <n v="215744"/>
    <s v="complete"/>
    <x v="17"/>
    <s v="ajmery_1-AJ"/>
    <n v="1099"/>
    <n v="1"/>
    <n v="1099"/>
    <n v="100150671"/>
    <x v="6"/>
    <s v="C-LHC-34286"/>
    <n v="0"/>
    <s v="cod"/>
    <d v="2016-07-18T00:00:00"/>
    <s v="Net"/>
    <n v="1099"/>
    <n v="2016"/>
    <n v="7"/>
    <s v="2016-7"/>
    <d v="2023-07-16T00:00:00"/>
    <s v="FY17"/>
    <n v="163"/>
  </r>
  <r>
    <n v="215745"/>
    <s v="complete"/>
    <x v="17"/>
    <s v="kcc_krone deal"/>
    <n v="360"/>
    <n v="1"/>
    <n v="360"/>
    <n v="100150672"/>
    <x v="1"/>
    <s v="R-Guj-51944"/>
    <n v="0"/>
    <s v="cod"/>
    <d v="2016-07-18T00:00:00"/>
    <s v="Net"/>
    <n v="360"/>
    <n v="2016"/>
    <n v="7"/>
    <s v="2016-7"/>
    <d v="2023-07-16T00:00:00"/>
    <s v="FY17"/>
    <n v="806"/>
  </r>
  <r>
    <n v="215746"/>
    <s v="complete"/>
    <x v="17"/>
    <s v="vitamin_Prostate Support"/>
    <n v="600"/>
    <n v="1"/>
    <n v="1250"/>
    <n v="100150673"/>
    <x v="13"/>
    <s v="\N"/>
    <n v="0"/>
    <s v="cod"/>
    <d v="2016-07-18T00:00:00"/>
    <s v="Net"/>
    <n v="600"/>
    <n v="2016"/>
    <n v="7"/>
    <s v="2016-7"/>
    <d v="2023-07-16T00:00:00"/>
    <s v="FY17"/>
    <n v="826"/>
  </r>
  <r>
    <n v="215747"/>
    <s v="complete"/>
    <x v="17"/>
    <s v="UK_Gift Box Almond Delight 500 Gms"/>
    <n v="350"/>
    <n v="1"/>
    <n v="1250"/>
    <n v="100150673"/>
    <x v="2"/>
    <s v="\N"/>
    <n v="0"/>
    <s v="cod"/>
    <d v="2016-07-18T00:00:00"/>
    <s v="Net"/>
    <n v="350"/>
    <n v="2016"/>
    <n v="7"/>
    <s v="2016-7"/>
    <d v="2023-07-16T00:00:00"/>
    <s v="FY17"/>
    <n v="826"/>
  </r>
  <r>
    <n v="215748"/>
    <s v="complete"/>
    <x v="17"/>
    <s v="Greenroot_Bael marmalade"/>
    <n v="300"/>
    <n v="1"/>
    <n v="1250"/>
    <n v="100150673"/>
    <x v="2"/>
    <s v="\N"/>
    <n v="0"/>
    <s v="cod"/>
    <d v="2016-07-18T00:00:00"/>
    <s v="Net"/>
    <n v="300"/>
    <n v="2016"/>
    <n v="7"/>
    <s v="2016-7"/>
    <d v="2023-07-16T00:00:00"/>
    <s v="FY17"/>
    <n v="826"/>
  </r>
  <r>
    <n v="215749"/>
    <s v="complete"/>
    <x v="17"/>
    <s v="Emo_HST-28676-L"/>
    <n v="199"/>
    <n v="1"/>
    <n v="199"/>
    <n v="100150674"/>
    <x v="6"/>
    <s v="C-LHC-30384"/>
    <n v="0"/>
    <s v="cod"/>
    <d v="2016-07-18T00:00:00"/>
    <s v="Net"/>
    <n v="199"/>
    <n v="2016"/>
    <n v="7"/>
    <s v="2016-7"/>
    <d v="2023-07-16T00:00:00"/>
    <s v="FY17"/>
    <n v="163"/>
  </r>
  <r>
    <n v="215751"/>
    <s v="complete"/>
    <x v="17"/>
    <s v="liberty_9780143422419"/>
    <n v="595"/>
    <n v="1"/>
    <n v="1445"/>
    <n v="100150675"/>
    <x v="14"/>
    <s v="\N"/>
    <n v="0"/>
    <s v="cod"/>
    <d v="2016-07-18T00:00:00"/>
    <s v="Net"/>
    <n v="595"/>
    <n v="2016"/>
    <n v="7"/>
    <s v="2016-7"/>
    <d v="2023-07-16T00:00:00"/>
    <s v="FY17"/>
    <n v="1395"/>
  </r>
  <r>
    <n v="215752"/>
    <s v="complete"/>
    <x v="17"/>
    <s v="sstop_Universallensclipkit"/>
    <n v="745"/>
    <n v="1"/>
    <n v="1445"/>
    <n v="100150675"/>
    <x v="8"/>
    <s v="\N"/>
    <n v="0"/>
    <s v="cod"/>
    <d v="2016-07-18T00:00:00"/>
    <s v="Net"/>
    <n v="745"/>
    <n v="2016"/>
    <n v="7"/>
    <s v="2016-7"/>
    <d v="2023-07-16T00:00:00"/>
    <s v="FY17"/>
    <n v="1395"/>
  </r>
  <r>
    <n v="215753"/>
    <s v="complete"/>
    <x v="17"/>
    <s v="Dany_6954212987410"/>
    <n v="105"/>
    <n v="1"/>
    <n v="1445"/>
    <n v="100150675"/>
    <x v="11"/>
    <s v="\N"/>
    <n v="0"/>
    <s v="cod"/>
    <d v="2016-07-18T00:00:00"/>
    <s v="Net"/>
    <n v="105"/>
    <n v="2016"/>
    <n v="7"/>
    <s v="2016-7"/>
    <d v="2023-07-16T00:00:00"/>
    <s v="FY17"/>
    <n v="1395"/>
  </r>
  <r>
    <n v="215756"/>
    <s v="complete"/>
    <x v="17"/>
    <s v="RS_cake rusk"/>
    <n v="190"/>
    <n v="1"/>
    <n v="190"/>
    <n v="100150677"/>
    <x v="2"/>
    <s v=" R-LHC-104412"/>
    <n v="0"/>
    <s v="cod"/>
    <d v="2016-07-18T00:00:00"/>
    <s v="Net"/>
    <n v="190"/>
    <n v="2016"/>
    <n v="7"/>
    <s v="2016-7"/>
    <d v="2023-07-16T00:00:00"/>
    <s v="FY17"/>
    <n v="1396"/>
  </r>
  <r>
    <n v="215754"/>
    <s v="complete"/>
    <x v="17"/>
    <s v="Emo_HST-28676-L"/>
    <n v="199"/>
    <n v="1"/>
    <n v="199"/>
    <n v="100150676"/>
    <x v="6"/>
    <s v="C-LHC-33644"/>
    <n v="0"/>
    <s v="cod"/>
    <d v="2016-07-18T00:00:00"/>
    <s v="Net"/>
    <n v="199"/>
    <n v="2016"/>
    <n v="7"/>
    <s v="2016-7"/>
    <d v="2023-07-16T00:00:00"/>
    <s v="FY17"/>
    <n v="163"/>
  </r>
  <r>
    <n v="215757"/>
    <s v="order_refunded"/>
    <x v="17"/>
    <s v="AKL_A131128764_SS-23_Mustard"/>
    <n v="3775"/>
    <n v="1"/>
    <n v="3775"/>
    <n v="100150678"/>
    <x v="0"/>
    <s v="R-PEW-41424"/>
    <n v="0"/>
    <s v="cod"/>
    <d v="2016-07-18T00:00:00"/>
    <s v="Valid"/>
    <n v="3775"/>
    <n v="2016"/>
    <n v="7"/>
    <s v="2016-7"/>
    <d v="2023-07-16T00:00:00"/>
    <s v="FY17"/>
    <n v="42"/>
  </r>
  <r>
    <n v="215758"/>
    <s v="complete"/>
    <x v="17"/>
    <s v="kcc_krone deal"/>
    <n v="360"/>
    <n v="1"/>
    <n v="360"/>
    <n v="100150679"/>
    <x v="1"/>
    <s v="\N"/>
    <n v="0"/>
    <s v="cod"/>
    <d v="2016-07-18T00:00:00"/>
    <s v="Net"/>
    <n v="360"/>
    <n v="2016"/>
    <n v="7"/>
    <s v="2016-7"/>
    <d v="2023-07-16T00:00:00"/>
    <s v="FY17"/>
    <n v="1397"/>
  </r>
  <r>
    <n v="215759"/>
    <s v="complete"/>
    <x v="17"/>
    <s v="Rajesh_RAJ001"/>
    <n v="1625"/>
    <n v="1"/>
    <n v="1625"/>
    <n v="100150680"/>
    <x v="5"/>
    <s v="\N"/>
    <n v="0"/>
    <s v="cod"/>
    <d v="2016-07-18T00:00:00"/>
    <s v="Net"/>
    <n v="1625"/>
    <n v="2016"/>
    <n v="7"/>
    <s v="2016-7"/>
    <d v="2023-07-16T00:00:00"/>
    <s v="FY17"/>
    <n v="376"/>
  </r>
  <r>
    <n v="215760"/>
    <s v="complete"/>
    <x v="17"/>
    <s v="itter_AB 1214"/>
    <n v="300"/>
    <n v="1"/>
    <n v="300"/>
    <n v="100150681"/>
    <x v="1"/>
    <s v="R-PEW-50644"/>
    <n v="0"/>
    <s v="cod"/>
    <d v="2016-07-18T00:00:00"/>
    <s v="Net"/>
    <n v="300"/>
    <n v="2016"/>
    <n v="7"/>
    <s v="2016-7"/>
    <d v="2023-07-16T00:00:00"/>
    <s v="FY17"/>
    <n v="86"/>
  </r>
  <r>
    <n v="215762"/>
    <s v="order_refunded"/>
    <x v="17"/>
    <s v="Xenium_TG-201653"/>
    <n v="300"/>
    <n v="1"/>
    <n v="300"/>
    <n v="100150683"/>
    <x v="3"/>
    <s v="R/70304"/>
    <n v="0"/>
    <s v="cod"/>
    <d v="2016-07-18T00:00:00"/>
    <s v="Valid"/>
    <n v="300"/>
    <n v="2016"/>
    <n v="7"/>
    <s v="2016-7"/>
    <d v="2023-07-16T00:00:00"/>
    <s v="FY17"/>
    <n v="1398"/>
  </r>
  <r>
    <n v="215761"/>
    <s v="complete"/>
    <x v="17"/>
    <s v="Xenium_WA-201641"/>
    <n v="860"/>
    <n v="1"/>
    <n v="860"/>
    <n v="100150682"/>
    <x v="0"/>
    <s v="R-LHE-104418"/>
    <n v="0"/>
    <s v="cod"/>
    <d v="2016-07-18T00:00:00"/>
    <s v="Net"/>
    <n v="860"/>
    <n v="2016"/>
    <n v="7"/>
    <s v="2016-7"/>
    <d v="2023-07-16T00:00:00"/>
    <s v="FY17"/>
    <n v="1075"/>
  </r>
  <r>
    <n v="215763"/>
    <s v="complete"/>
    <x v="17"/>
    <s v="Emo_HST-28676-L"/>
    <n v="199"/>
    <n v="1"/>
    <n v="199"/>
    <n v="100150684"/>
    <x v="6"/>
    <s v="C-LHC-30402"/>
    <n v="0"/>
    <s v="cod"/>
    <d v="2016-07-18T00:00:00"/>
    <s v="Net"/>
    <n v="199"/>
    <n v="2016"/>
    <n v="7"/>
    <s v="2016-7"/>
    <d v="2023-07-16T00:00:00"/>
    <s v="FY17"/>
    <n v="163"/>
  </r>
  <r>
    <n v="215765"/>
    <s v="complete"/>
    <x v="17"/>
    <s v="Emo_CT-29381-L"/>
    <n v="999"/>
    <n v="1"/>
    <n v="0"/>
    <n v="100150685"/>
    <x v="6"/>
    <s v="C-MUX-33202"/>
    <n v="0"/>
    <s v="customercredit"/>
    <d v="2016-07-18T00:00:00"/>
    <s v="Net"/>
    <n v="999"/>
    <n v="2016"/>
    <n v="7"/>
    <s v="2016-7"/>
    <d v="2023-07-16T00:00:00"/>
    <s v="FY17"/>
    <n v="1399"/>
  </r>
  <r>
    <n v="215767"/>
    <s v="complete"/>
    <x v="17"/>
    <s v="RS_Nan Khatai"/>
    <n v="210"/>
    <n v="1"/>
    <n v="0"/>
    <n v="100150685"/>
    <x v="2"/>
    <s v="C-MUX-33202"/>
    <n v="0"/>
    <s v="customercredit"/>
    <d v="2016-07-18T00:00:00"/>
    <s v="Net"/>
    <n v="210"/>
    <n v="2016"/>
    <n v="7"/>
    <s v="2016-7"/>
    <d v="2023-07-16T00:00:00"/>
    <s v="FY17"/>
    <n v="1399"/>
  </r>
  <r>
    <n v="215768"/>
    <s v="order_refunded"/>
    <x v="17"/>
    <s v="Infinix_Hot 3 Pro X553 "/>
    <n v="15200"/>
    <n v="1"/>
    <n v="15200"/>
    <n v="100150686"/>
    <x v="3"/>
    <s v="\N"/>
    <n v="0"/>
    <s v="cod"/>
    <d v="2016-07-18T00:00:00"/>
    <s v="Valid"/>
    <n v="15200"/>
    <n v="2016"/>
    <n v="7"/>
    <s v="2016-7"/>
    <d v="2023-07-16T00:00:00"/>
    <s v="FY17"/>
    <n v="820"/>
  </r>
  <r>
    <n v="215769"/>
    <s v="complete"/>
    <x v="17"/>
    <s v="Infinix_Hot 3 Pro X553 "/>
    <n v="15200"/>
    <n v="1"/>
    <n v="15200"/>
    <n v="100150687"/>
    <x v="3"/>
    <s v="C-KHIW-31922"/>
    <n v="0"/>
    <s v="cod"/>
    <d v="2016-07-18T00:00:00"/>
    <s v="Net"/>
    <n v="15200"/>
    <n v="2016"/>
    <n v="7"/>
    <s v="2016-7"/>
    <d v="2023-07-16T00:00:00"/>
    <s v="FY17"/>
    <n v="820"/>
  </r>
  <r>
    <n v="215770"/>
    <s v="complete"/>
    <x v="17"/>
    <s v="Emo_HST-28676-XL"/>
    <n v="199"/>
    <n v="1"/>
    <n v="199"/>
    <n v="100150688"/>
    <x v="6"/>
    <s v="C-LHC-100380"/>
    <n v="0"/>
    <s v="cod"/>
    <d v="2016-07-18T00:00:00"/>
    <s v="Net"/>
    <n v="199"/>
    <n v="2016"/>
    <n v="7"/>
    <s v="2016-7"/>
    <d v="2023-07-16T00:00:00"/>
    <s v="FY17"/>
    <n v="163"/>
  </r>
  <r>
    <n v="215772"/>
    <s v="complete"/>
    <x v="17"/>
    <s v="Emo_HST-28676-L"/>
    <n v="199"/>
    <n v="1"/>
    <n v="199"/>
    <n v="100150689"/>
    <x v="6"/>
    <s v="C-LHC-33644"/>
    <n v="0"/>
    <s v="cod"/>
    <d v="2016-07-18T00:00:00"/>
    <s v="Net"/>
    <n v="199"/>
    <n v="2016"/>
    <n v="7"/>
    <s v="2016-7"/>
    <d v="2023-07-16T00:00:00"/>
    <s v="FY17"/>
    <n v="163"/>
  </r>
  <r>
    <n v="215888"/>
    <s v="complete"/>
    <x v="17"/>
    <s v="RS_Rehmat-e-Shereen Mix Mithai"/>
    <n v="950"/>
    <n v="1"/>
    <n v="950"/>
    <n v="100150778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774"/>
    <s v="complete"/>
    <x v="17"/>
    <s v="ISN's 100% Whey Protein Vanilla"/>
    <n v="2500"/>
    <n v="1"/>
    <n v="2500"/>
    <n v="100150690"/>
    <x v="13"/>
    <s v="\N"/>
    <n v="0"/>
    <s v="cod"/>
    <d v="2016-07-18T00:00:00"/>
    <s v="Net"/>
    <n v="2500"/>
    <n v="2016"/>
    <n v="7"/>
    <s v="2016-7"/>
    <d v="2023-07-16T00:00:00"/>
    <s v="FY17"/>
    <n v="1400"/>
  </r>
  <r>
    <n v="215775"/>
    <s v="refund"/>
    <x v="17"/>
    <s v="kcc_Buy 2 Frey Air Freshener &amp; Get 1 Kasual Body Spray Free"/>
    <n v="240"/>
    <n v="1"/>
    <n v="240"/>
    <n v="100150691"/>
    <x v="1"/>
    <s v="C-KHIW-30222"/>
    <n v="0"/>
    <s v="cod"/>
    <d v="2016-07-18T00:00:00"/>
    <s v="Valid"/>
    <n v="240"/>
    <n v="2016"/>
    <n v="7"/>
    <s v="2016-7"/>
    <d v="2023-07-16T00:00:00"/>
    <s v="FY17"/>
    <n v="820"/>
  </r>
  <r>
    <n v="215776"/>
    <s v="complete"/>
    <x v="17"/>
    <s v="kcc_krone deal"/>
    <n v="360"/>
    <n v="1"/>
    <n v="360"/>
    <n v="100150692"/>
    <x v="1"/>
    <s v="C-KHIW-30222"/>
    <n v="0"/>
    <s v="cod"/>
    <d v="2016-07-18T00:00:00"/>
    <s v="Net"/>
    <n v="360"/>
    <n v="2016"/>
    <n v="7"/>
    <s v="2016-7"/>
    <d v="2023-07-16T00:00:00"/>
    <s v="FY17"/>
    <n v="820"/>
  </r>
  <r>
    <n v="215890"/>
    <s v="refund"/>
    <x v="17"/>
    <s v="RS_Rehmat-e-Shereen Mix Mithai"/>
    <n v="950"/>
    <n v="1"/>
    <n v="950"/>
    <n v="100150780"/>
    <x v="8"/>
    <s v="R-KHE-103983"/>
    <n v="0"/>
    <s v="cashatdoorstep"/>
    <d v="2016-07-18T00:00:00"/>
    <s v="Valid"/>
    <n v="950"/>
    <n v="2016"/>
    <n v="7"/>
    <s v="2016-7"/>
    <d v="2023-07-16T00:00:00"/>
    <s v="FY17"/>
    <n v="1099"/>
  </r>
  <r>
    <n v="215891"/>
    <s v="complete"/>
    <x v="17"/>
    <s v="RS_Rehmat-e-Shereen Mix Mithai"/>
    <n v="950"/>
    <n v="1"/>
    <n v="950"/>
    <n v="100150781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2"/>
    <s v="complete"/>
    <x v="17"/>
    <s v="RS_Rehmat-e-Shereen Mix Mithai"/>
    <n v="950"/>
    <n v="1"/>
    <n v="950"/>
    <n v="100150782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3"/>
    <s v="complete"/>
    <x v="17"/>
    <s v="RS_Rehmat-e-Shereen Mix Mithai"/>
    <n v="950"/>
    <n v="1"/>
    <n v="950"/>
    <n v="100150783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4"/>
    <s v="complete"/>
    <x v="17"/>
    <s v="RS_Rehmat-e-Shereen Mix Mithai"/>
    <n v="950"/>
    <n v="1"/>
    <n v="950"/>
    <n v="100150784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5"/>
    <s v="complete"/>
    <x v="17"/>
    <s v="RS_Rehmat-e-Shereen Mix Mithai"/>
    <n v="950"/>
    <n v="1"/>
    <n v="950"/>
    <n v="100150785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6"/>
    <s v="complete"/>
    <x v="17"/>
    <s v="RS_Rehmat-e-Shereen Mix Mithai"/>
    <n v="950"/>
    <n v="1"/>
    <n v="950"/>
    <n v="100150786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7"/>
    <s v="complete"/>
    <x v="17"/>
    <s v="RS_Rehmat-e-Shereen Mix Mithai"/>
    <n v="950"/>
    <n v="1"/>
    <n v="950"/>
    <n v="100150787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8"/>
    <s v="complete"/>
    <x v="17"/>
    <s v="RS_Rehmat-e-Shereen Mix Mithai"/>
    <n v="950"/>
    <n v="1"/>
    <n v="950"/>
    <n v="100150788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899"/>
    <s v="complete"/>
    <x v="17"/>
    <s v="RS_Rehmat-e-Shereen Mix Mithai"/>
    <n v="950"/>
    <n v="1"/>
    <n v="950"/>
    <n v="100150789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0"/>
    <s v="complete"/>
    <x v="17"/>
    <s v="RS_Rehmat-e-Shereen Mix Mithai"/>
    <n v="950"/>
    <n v="1"/>
    <n v="950"/>
    <n v="100150790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1"/>
    <s v="complete"/>
    <x v="17"/>
    <s v="RS_Rehmat-e-Shereen Mix Mithai"/>
    <n v="950"/>
    <n v="1"/>
    <n v="950"/>
    <n v="100150791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2"/>
    <s v="complete"/>
    <x v="17"/>
    <s v="RS_Rehmat-e-Shereen Mix Mithai"/>
    <n v="950"/>
    <n v="1"/>
    <n v="950"/>
    <n v="100150792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3"/>
    <s v="complete"/>
    <x v="17"/>
    <s v="RS_Rehmat-e-Shereen Mix Mithai"/>
    <n v="950"/>
    <n v="1"/>
    <n v="950"/>
    <n v="100150793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4"/>
    <s v="complete"/>
    <x v="17"/>
    <s v="RS_Rehmat-e-Shereen Mix Mithai"/>
    <n v="950"/>
    <n v="1"/>
    <n v="950"/>
    <n v="100150794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5"/>
    <s v="order_refunded"/>
    <x v="17"/>
    <s v="RS_Rehmat-e-Shereen Mix Mithai"/>
    <n v="950"/>
    <n v="1"/>
    <n v="950"/>
    <n v="100150795"/>
    <x v="8"/>
    <s v="R-KHE-103983"/>
    <n v="0"/>
    <s v="cashatdoorstep"/>
    <d v="2016-07-18T00:00:00"/>
    <s v="Valid"/>
    <n v="950"/>
    <n v="2016"/>
    <n v="7"/>
    <s v="2016-7"/>
    <d v="2023-07-16T00:00:00"/>
    <s v="FY17"/>
    <n v="1099"/>
  </r>
  <r>
    <n v="215906"/>
    <s v="complete"/>
    <x v="17"/>
    <s v="RS_Rehmat-e-Shereen Mix Mithai"/>
    <n v="950"/>
    <n v="1"/>
    <n v="950"/>
    <n v="100150796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7"/>
    <s v="complete"/>
    <x v="17"/>
    <s v="RS_Rehmat-e-Shereen Mix Mithai"/>
    <n v="950"/>
    <n v="1"/>
    <n v="950"/>
    <n v="100150797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08"/>
    <s v="complete"/>
    <x v="17"/>
    <s v="RS_Rehmat-e-Shereen Mix Mithai"/>
    <n v="950"/>
    <n v="1"/>
    <n v="950"/>
    <n v="100150799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1"/>
    <s v="complete"/>
    <x v="17"/>
    <s v="RS_Rehmat-e-Shereen Mix Mithai"/>
    <n v="950"/>
    <n v="1"/>
    <n v="950"/>
    <n v="100150800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2"/>
    <s v="order_refunded"/>
    <x v="17"/>
    <s v="RS_Rehmat-e-Shereen Mix Mithai"/>
    <n v="950"/>
    <n v="1"/>
    <n v="950"/>
    <n v="100150801"/>
    <x v="8"/>
    <s v="R-KHE-103983"/>
    <n v="0"/>
    <s v="cashatdoorstep"/>
    <d v="2016-07-18T00:00:00"/>
    <s v="Valid"/>
    <n v="950"/>
    <n v="2016"/>
    <n v="7"/>
    <s v="2016-7"/>
    <d v="2023-07-16T00:00:00"/>
    <s v="FY17"/>
    <n v="1099"/>
  </r>
  <r>
    <n v="215913"/>
    <s v="complete"/>
    <x v="17"/>
    <s v="RS_Rehmat-e-Shereen Mix Mithai"/>
    <n v="950"/>
    <n v="1"/>
    <n v="950"/>
    <n v="100150802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4"/>
    <s v="complete"/>
    <x v="17"/>
    <s v="RS_Rehmat-e-Shereen Mix Mithai"/>
    <n v="950"/>
    <n v="1"/>
    <n v="950"/>
    <n v="100150803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5"/>
    <s v="complete"/>
    <x v="17"/>
    <s v="RS_Rehmat-e-Shereen Mix Mithai"/>
    <n v="950"/>
    <n v="1"/>
    <n v="950"/>
    <n v="100150804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6"/>
    <s v="complete"/>
    <x v="17"/>
    <s v="RS_Rehmat-e-Shereen Mix Mithai"/>
    <n v="950"/>
    <n v="1"/>
    <n v="950"/>
    <n v="100150805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7"/>
    <s v="complete"/>
    <x v="17"/>
    <s v="RS_Rehmat-e-Shereen Mix Mithai"/>
    <n v="950"/>
    <n v="1"/>
    <n v="950"/>
    <n v="100150806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8"/>
    <s v="complete"/>
    <x v="17"/>
    <s v="RS_Rehmat-e-Shereen Mix Mithai"/>
    <n v="950"/>
    <n v="1"/>
    <n v="950"/>
    <n v="100150807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19"/>
    <s v="complete"/>
    <x v="17"/>
    <s v="RS_Rehmat-e-Shereen Mix Mithai"/>
    <n v="950"/>
    <n v="1"/>
    <n v="950"/>
    <n v="100150808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0"/>
    <s v="complete"/>
    <x v="17"/>
    <s v="RS_Rehmat-e-Shereen Mix Mithai"/>
    <n v="950"/>
    <n v="1"/>
    <n v="950"/>
    <n v="100150809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1"/>
    <s v="complete"/>
    <x v="17"/>
    <s v="RS_Rehmat-e-Shereen Mix Mithai"/>
    <n v="950"/>
    <n v="1"/>
    <n v="950"/>
    <n v="100150810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2"/>
    <s v="complete"/>
    <x v="17"/>
    <s v="RS_Rehmat-e-Shereen Mix Mithai"/>
    <n v="950"/>
    <n v="1"/>
    <n v="950"/>
    <n v="100150811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3"/>
    <s v="complete"/>
    <x v="17"/>
    <s v="RS_Rehmat-e-Shereen Mix Mithai"/>
    <n v="950"/>
    <n v="1"/>
    <n v="950"/>
    <n v="100150812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4"/>
    <s v="complete"/>
    <x v="17"/>
    <s v="RS_Rehmat-e-Shereen Mix Mithai"/>
    <n v="950"/>
    <n v="1"/>
    <n v="950"/>
    <n v="100150813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5"/>
    <s v="complete"/>
    <x v="17"/>
    <s v="RS_Rehmat-e-Shereen Mix Mithai"/>
    <n v="950"/>
    <n v="1"/>
    <n v="950"/>
    <n v="100150814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6"/>
    <s v="complete"/>
    <x v="17"/>
    <s v="RS_Rehmat-e-Shereen Mix Mithai"/>
    <n v="950"/>
    <n v="1"/>
    <n v="950"/>
    <n v="100150815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7"/>
    <s v="complete"/>
    <x v="17"/>
    <s v="RS_Rehmat-e-Shereen Mix Mithai"/>
    <n v="950"/>
    <n v="1"/>
    <n v="950"/>
    <n v="100150816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8"/>
    <s v="complete"/>
    <x v="17"/>
    <s v="RS_Rehmat-e-Shereen Mix Mithai"/>
    <n v="950"/>
    <n v="1"/>
    <n v="950"/>
    <n v="100150817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29"/>
    <s v="complete"/>
    <x v="17"/>
    <s v="RS_Rehmat-e-Shereen Mix Mithai"/>
    <n v="950"/>
    <n v="1"/>
    <n v="950"/>
    <n v="100150818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30"/>
    <s v="complete"/>
    <x v="17"/>
    <s v="RS_Rehmat-e-Shereen Mix Mithai"/>
    <n v="950"/>
    <n v="1"/>
    <n v="950"/>
    <n v="100150819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31"/>
    <s v="complete"/>
    <x v="17"/>
    <s v="RS_Rehmat-e-Shereen Mix Mithai"/>
    <n v="950"/>
    <n v="1"/>
    <n v="950"/>
    <n v="100150820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32"/>
    <s v="complete"/>
    <x v="17"/>
    <s v="RS_Rehmat-e-Shereen Mix Mithai"/>
    <n v="950"/>
    <n v="1"/>
    <n v="950"/>
    <n v="100150821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33"/>
    <s v="complete"/>
    <x v="17"/>
    <s v="RS_Rehmat-e-Shereen Mix Mithai"/>
    <n v="950"/>
    <n v="1"/>
    <n v="950"/>
    <n v="100150822"/>
    <x v="8"/>
    <s v="R-KHE-103983"/>
    <n v="0"/>
    <s v="cashatdoorstep"/>
    <d v="2016-07-18T00:00:00"/>
    <s v="Net"/>
    <n v="950"/>
    <n v="2016"/>
    <n v="7"/>
    <s v="2016-7"/>
    <d v="2023-07-16T00:00:00"/>
    <s v="FY17"/>
    <n v="1099"/>
  </r>
  <r>
    <n v="215934"/>
    <s v="complete"/>
    <x v="17"/>
    <s v="RS_Rehmat-e-Shereen Mix Mithai"/>
    <n v="950"/>
    <n v="13"/>
    <n v="12350"/>
    <n v="100150823"/>
    <x v="8"/>
    <s v="R-KHE-103983"/>
    <n v="0"/>
    <s v="cashatdoorstep"/>
    <d v="2016-07-18T00:00:00"/>
    <s v="Net"/>
    <n v="12350"/>
    <n v="2016"/>
    <n v="7"/>
    <s v="2016-7"/>
    <d v="2023-07-16T00:00:00"/>
    <s v="FY17"/>
    <n v="1099"/>
  </r>
  <r>
    <n v="215777"/>
    <s v="refund"/>
    <x v="17"/>
    <s v="kcc_Glow"/>
    <n v="99"/>
    <n v="1"/>
    <n v="99"/>
    <n v="100150693"/>
    <x v="1"/>
    <s v="C-KHC-34670"/>
    <n v="0"/>
    <s v="cod"/>
    <d v="2016-07-18T00:00:00"/>
    <s v="Valid"/>
    <n v="99"/>
    <n v="2016"/>
    <n v="7"/>
    <s v="2016-7"/>
    <d v="2023-07-16T00:00:00"/>
    <s v="FY17"/>
    <n v="114"/>
  </r>
  <r>
    <n v="215778"/>
    <s v="complete"/>
    <x v="17"/>
    <s v="casio_MTP-1129N-7ARDF"/>
    <n v="3700"/>
    <n v="1"/>
    <n v="3700"/>
    <n v="100150694"/>
    <x v="6"/>
    <s v="R-PEW-101268"/>
    <n v="0"/>
    <s v="cod"/>
    <d v="2016-07-18T00:00:00"/>
    <s v="Net"/>
    <n v="3700"/>
    <n v="2016"/>
    <n v="7"/>
    <s v="2016-7"/>
    <d v="2023-07-16T00:00:00"/>
    <s v="FY17"/>
    <n v="292"/>
  </r>
  <r>
    <n v="215779"/>
    <s v="order_refunded"/>
    <x v="17"/>
    <s v="RS_Coconut Bites"/>
    <n v="140"/>
    <n v="1"/>
    <n v="140"/>
    <n v="100150695"/>
    <x v="2"/>
    <s v="R-LHW-103735"/>
    <n v="0"/>
    <s v="cod"/>
    <d v="2016-07-18T00:00:00"/>
    <s v="Valid"/>
    <n v="140"/>
    <n v="2016"/>
    <n v="7"/>
    <s v="2016-7"/>
    <d v="2023-07-16T00:00:00"/>
    <s v="FY17"/>
    <n v="1401"/>
  </r>
  <r>
    <n v="215780"/>
    <s v="complete"/>
    <x v="17"/>
    <s v="kcc_krone deal"/>
    <n v="360"/>
    <n v="1"/>
    <n v="360"/>
    <n v="100150696"/>
    <x v="1"/>
    <s v="R-PEW-104414"/>
    <n v="0"/>
    <s v="cashatdoorstep"/>
    <d v="2016-07-18T00:00:00"/>
    <s v="Net"/>
    <n v="360"/>
    <n v="2016"/>
    <n v="7"/>
    <s v="2016-7"/>
    <d v="2023-07-16T00:00:00"/>
    <s v="FY17"/>
    <n v="230"/>
  </r>
  <r>
    <n v="215781"/>
    <s v="canceled"/>
    <x v="17"/>
    <s v="Life source_GS300"/>
    <n v="1090"/>
    <n v="1"/>
    <n v="1090"/>
    <n v="100150697"/>
    <x v="13"/>
    <s v="\N"/>
    <n v="0"/>
    <s v="mygateway"/>
    <d v="2016-07-18T00:00:00"/>
    <s v="Gross"/>
    <n v="1090"/>
    <n v="2016"/>
    <n v="7"/>
    <s v="2016-7"/>
    <d v="2023-07-16T00:00:00"/>
    <s v="FY17"/>
    <n v="1120"/>
  </r>
  <r>
    <n v="215782"/>
    <s v="complete"/>
    <x v="17"/>
    <s v="UK_ Namkino Daal Moong 200 Gms"/>
    <n v="90"/>
    <n v="1"/>
    <n v="90"/>
    <n v="100150698"/>
    <x v="2"/>
    <s v="R-LHW-104137"/>
    <n v="0"/>
    <s v="cod"/>
    <d v="2016-07-18T00:00:00"/>
    <s v="Net"/>
    <n v="90"/>
    <n v="2016"/>
    <n v="7"/>
    <s v="2016-7"/>
    <d v="2023-07-16T00:00:00"/>
    <s v="FY17"/>
    <n v="1402"/>
  </r>
  <r>
    <n v="215783"/>
    <s v="complete"/>
    <x v="17"/>
    <s v="mm_AG-2014"/>
    <n v="4450"/>
    <n v="1"/>
    <n v="4450"/>
    <n v="100150699"/>
    <x v="4"/>
    <s v="\N"/>
    <n v="0"/>
    <s v="cod"/>
    <d v="2016-07-18T00:00:00"/>
    <s v="Net"/>
    <n v="4450"/>
    <n v="2016"/>
    <n v="7"/>
    <s v="2016-7"/>
    <d v="2023-07-16T00:00:00"/>
    <s v="FY17"/>
    <n v="1403"/>
  </r>
  <r>
    <n v="215784"/>
    <s v="complete"/>
    <x v="17"/>
    <s v="kcc_Keen"/>
    <n v="99"/>
    <n v="1"/>
    <n v="99"/>
    <n v="100150700"/>
    <x v="1"/>
    <s v="C-KHC-47854"/>
    <n v="0"/>
    <s v="cod"/>
    <d v="2016-07-18T00:00:00"/>
    <s v="Net"/>
    <n v="99"/>
    <n v="2016"/>
    <n v="7"/>
    <s v="2016-7"/>
    <d v="2023-07-16T00:00:00"/>
    <s v="FY17"/>
    <n v="114"/>
  </r>
  <r>
    <n v="215785"/>
    <s v="complete"/>
    <x v="17"/>
    <s v="Life source_GS300"/>
    <n v="1090"/>
    <n v="1"/>
    <n v="1090"/>
    <n v="100150701"/>
    <x v="13"/>
    <s v="\N"/>
    <n v="0"/>
    <s v="cod"/>
    <d v="2016-07-18T00:00:00"/>
    <s v="Net"/>
    <n v="1090"/>
    <n v="2016"/>
    <n v="7"/>
    <s v="2016-7"/>
    <d v="2023-07-16T00:00:00"/>
    <s v="FY17"/>
    <n v="548"/>
  </r>
  <r>
    <n v="215786"/>
    <s v="complete"/>
    <x v="17"/>
    <s v="kcc_krone deal"/>
    <n v="360"/>
    <n v="1"/>
    <n v="1000"/>
    <n v="100150702"/>
    <x v="1"/>
    <s v="R-Guj-51944"/>
    <n v="0"/>
    <s v="cod"/>
    <d v="2016-07-18T00:00:00"/>
    <s v="Net"/>
    <n v="360"/>
    <n v="2016"/>
    <n v="7"/>
    <s v="2016-7"/>
    <d v="2023-07-16T00:00:00"/>
    <s v="FY17"/>
    <n v="806"/>
  </r>
  <r>
    <n v="215787"/>
    <s v="complete"/>
    <x v="17"/>
    <s v="itter_AB 1125"/>
    <n v="640"/>
    <n v="1"/>
    <n v="1000"/>
    <n v="100150702"/>
    <x v="1"/>
    <s v="R-Guj-51944"/>
    <n v="0"/>
    <s v="cod"/>
    <d v="2016-07-18T00:00:00"/>
    <s v="Net"/>
    <n v="640"/>
    <n v="2016"/>
    <n v="7"/>
    <s v="2016-7"/>
    <d v="2023-07-16T00:00:00"/>
    <s v="FY17"/>
    <n v="806"/>
  </r>
  <r>
    <n v="215788"/>
    <s v="complete"/>
    <x v="17"/>
    <s v="Life source_LS-9001"/>
    <n v="2599"/>
    <n v="1"/>
    <n v="2599"/>
    <n v="100150703"/>
    <x v="13"/>
    <s v="\N"/>
    <n v="0"/>
    <s v="cod"/>
    <d v="2016-07-18T00:00:00"/>
    <s v="Net"/>
    <n v="2599"/>
    <n v="2016"/>
    <n v="7"/>
    <s v="2016-7"/>
    <d v="2023-07-16T00:00:00"/>
    <s v="FY17"/>
    <n v="548"/>
  </r>
  <r>
    <n v="215789"/>
    <s v="complete"/>
    <x v="17"/>
    <s v="kcc_krone deal"/>
    <n v="360"/>
    <n v="1"/>
    <n v="360"/>
    <n v="100150704"/>
    <x v="1"/>
    <s v="C-ISB-30197"/>
    <n v="0"/>
    <s v="cod"/>
    <d v="2016-07-18T00:00:00"/>
    <s v="Net"/>
    <n v="360"/>
    <n v="2016"/>
    <n v="7"/>
    <s v="2016-7"/>
    <d v="2023-07-16T00:00:00"/>
    <s v="FY17"/>
    <n v="1404"/>
  </r>
  <r>
    <n v="215790"/>
    <s v="order_refunded"/>
    <x v="17"/>
    <s v="itter_AB 1126"/>
    <n v="800"/>
    <n v="1"/>
    <n v="1440"/>
    <n v="100150705"/>
    <x v="1"/>
    <s v="R-PEW-104414"/>
    <n v="0"/>
    <s v="cod"/>
    <d v="2016-07-18T00:00:00"/>
    <s v="Valid"/>
    <n v="800"/>
    <n v="2016"/>
    <n v="7"/>
    <s v="2016-7"/>
    <d v="2023-07-16T00:00:00"/>
    <s v="FY17"/>
    <n v="230"/>
  </r>
  <r>
    <n v="215791"/>
    <s v="order_refunded"/>
    <x v="17"/>
    <s v="itter_AB 1141"/>
    <n v="640"/>
    <n v="1"/>
    <n v="1440"/>
    <n v="100150705"/>
    <x v="1"/>
    <s v="R-PEW-104414"/>
    <n v="0"/>
    <s v="cod"/>
    <d v="2016-07-18T00:00:00"/>
    <s v="Valid"/>
    <n v="640"/>
    <n v="2016"/>
    <n v="7"/>
    <s v="2016-7"/>
    <d v="2023-07-16T00:00:00"/>
    <s v="FY17"/>
    <n v="230"/>
  </r>
  <r>
    <n v="215792"/>
    <s v="canceled"/>
    <x v="17"/>
    <s v="Audionic6-954217-514581"/>
    <n v="675"/>
    <n v="1"/>
    <n v="675"/>
    <n v="100150706"/>
    <x v="11"/>
    <s v="\N"/>
    <n v="0"/>
    <s v="cod"/>
    <d v="2016-07-18T00:00:00"/>
    <s v="Gross"/>
    <n v="675"/>
    <n v="2016"/>
    <n v="7"/>
    <s v="2016-7"/>
    <d v="2023-07-16T00:00:00"/>
    <s v="FY17"/>
    <n v="1405"/>
  </r>
  <r>
    <n v="215793"/>
    <s v="canceled"/>
    <x v="17"/>
    <s v="kcc_glamour deal"/>
    <n v="320"/>
    <n v="1"/>
    <n v="320"/>
    <n v="100150707"/>
    <x v="1"/>
    <s v="R-PEW-104414"/>
    <n v="0"/>
    <s v="mcblite"/>
    <d v="2016-07-18T00:00:00"/>
    <s v="Gross"/>
    <n v="320"/>
    <n v="2016"/>
    <n v="7"/>
    <s v="2016-7"/>
    <d v="2023-07-16T00:00:00"/>
    <s v="FY17"/>
    <n v="230"/>
  </r>
  <r>
    <n v="215794"/>
    <s v="canceled"/>
    <x v="17"/>
    <s v="Audionic6-954217-514581"/>
    <n v="675"/>
    <n v="1"/>
    <n v="675"/>
    <n v="100150708"/>
    <x v="11"/>
    <n v="306000000000"/>
    <n v="0"/>
    <s v="cod"/>
    <d v="2016-07-18T00:00:00"/>
    <s v="Gross"/>
    <n v="675"/>
    <n v="2016"/>
    <n v="7"/>
    <s v="2016-7"/>
    <d v="2023-07-16T00:00:00"/>
    <s v="FY17"/>
    <n v="1405"/>
  </r>
  <r>
    <n v="215795"/>
    <s v="complete"/>
    <x v="17"/>
    <s v="kcc_Buy 2 Frey Air Freshener &amp; Get 1 Kasual Body Spray Free"/>
    <n v="240"/>
    <n v="1"/>
    <n v="240"/>
    <n v="100150709"/>
    <x v="1"/>
    <s v="R-PEW-104414"/>
    <n v="0"/>
    <s v="cashatdoorstep"/>
    <d v="2016-07-18T00:00:00"/>
    <s v="Net"/>
    <n v="240"/>
    <n v="2016"/>
    <n v="7"/>
    <s v="2016-7"/>
    <d v="2023-07-16T00:00:00"/>
    <s v="FY17"/>
    <n v="230"/>
  </r>
  <r>
    <n v="215796"/>
    <s v="complete"/>
    <x v="17"/>
    <s v="hol_A-1070BL-42"/>
    <n v="2499"/>
    <n v="1"/>
    <n v="2499"/>
    <n v="100150710"/>
    <x v="6"/>
    <s v="R-Isb-58059"/>
    <n v="0"/>
    <s v="cod"/>
    <d v="2016-07-18T00:00:00"/>
    <s v="Net"/>
    <n v="2499"/>
    <n v="2016"/>
    <n v="7"/>
    <s v="2016-7"/>
    <d v="2023-07-16T00:00:00"/>
    <s v="FY17"/>
    <n v="79"/>
  </r>
  <r>
    <n v="215798"/>
    <s v="complete"/>
    <x v="17"/>
    <s v="kcc_Glow"/>
    <n v="99"/>
    <n v="1"/>
    <n v="99"/>
    <n v="100150711"/>
    <x v="1"/>
    <s v="C-LHC-40161"/>
    <n v="0"/>
    <s v="cod"/>
    <d v="2016-07-18T00:00:00"/>
    <s v="Net"/>
    <n v="99"/>
    <n v="2016"/>
    <n v="7"/>
    <s v="2016-7"/>
    <d v="2023-07-16T00:00:00"/>
    <s v="FY17"/>
    <n v="163"/>
  </r>
  <r>
    <n v="215799"/>
    <s v="complete"/>
    <x v="17"/>
    <s v="kcc_jazzy"/>
    <n v="99"/>
    <n v="1"/>
    <n v="99"/>
    <n v="100150712"/>
    <x v="1"/>
    <s v="C-LHC-40161"/>
    <n v="0"/>
    <s v="cod"/>
    <d v="2016-07-18T00:00:00"/>
    <s v="Net"/>
    <n v="99"/>
    <n v="2016"/>
    <n v="7"/>
    <s v="2016-7"/>
    <d v="2023-07-16T00:00:00"/>
    <s v="FY17"/>
    <n v="163"/>
  </r>
  <r>
    <n v="215800"/>
    <s v="complete"/>
    <x v="17"/>
    <s v="kcc_Buy 2 Frey Air Freshener &amp; Get 1 Kasual Body Spray Free"/>
    <n v="240"/>
    <n v="1"/>
    <n v="240"/>
    <n v="100150713"/>
    <x v="1"/>
    <s v="C-LHC-42546"/>
    <n v="0"/>
    <s v="cod"/>
    <d v="2016-07-18T00:00:00"/>
    <s v="Net"/>
    <n v="240"/>
    <n v="2016"/>
    <n v="7"/>
    <s v="2016-7"/>
    <d v="2023-07-16T00:00:00"/>
    <s v="FY17"/>
    <n v="163"/>
  </r>
  <r>
    <n v="215801"/>
    <s v="order_refunded"/>
    <x v="17"/>
    <s v="QMobile Noir S3"/>
    <n v="12500"/>
    <n v="1"/>
    <n v="12500"/>
    <n v="100150714"/>
    <x v="3"/>
    <s v="C-KHE-40534"/>
    <n v="0"/>
    <s v="cod"/>
    <d v="2016-07-18T00:00:00"/>
    <s v="Valid"/>
    <n v="12500"/>
    <n v="2016"/>
    <n v="7"/>
    <s v="2016-7"/>
    <d v="2023-07-16T00:00:00"/>
    <s v="FY17"/>
    <n v="916"/>
  </r>
  <r>
    <n v="215802"/>
    <s v="order_refunded"/>
    <x v="17"/>
    <s v="Q MOBILE S5 Lite"/>
    <n v="11900"/>
    <n v="1"/>
    <n v="11900"/>
    <n v="100150715"/>
    <x v="3"/>
    <s v="C-KHE-40534"/>
    <n v="0"/>
    <s v="cod"/>
    <d v="2016-07-18T00:00:00"/>
    <s v="Valid"/>
    <n v="11900"/>
    <n v="2016"/>
    <n v="7"/>
    <s v="2016-7"/>
    <d v="2023-07-16T00:00:00"/>
    <s v="FY17"/>
    <n v="916"/>
  </r>
  <r>
    <n v="215803"/>
    <s v="complete"/>
    <x v="17"/>
    <s v="kcc_glamour deal"/>
    <n v="320"/>
    <n v="1"/>
    <n v="320"/>
    <n v="100150716"/>
    <x v="1"/>
    <s v="R-Guj-51944"/>
    <n v="0"/>
    <s v="cod"/>
    <d v="2016-07-18T00:00:00"/>
    <s v="Net"/>
    <n v="320"/>
    <n v="2016"/>
    <n v="7"/>
    <s v="2016-7"/>
    <d v="2023-07-16T00:00:00"/>
    <s v="FY17"/>
    <n v="806"/>
  </r>
  <r>
    <n v="215804"/>
    <s v="complete"/>
    <x v="17"/>
    <s v="Samsung Galaxy J1 Ace"/>
    <n v="10999"/>
    <n v="1"/>
    <n v="10999"/>
    <n v="100150717"/>
    <x v="3"/>
    <s v="C-GUJ-44347"/>
    <n v="0"/>
    <s v="cod"/>
    <d v="2016-07-18T00:00:00"/>
    <s v="Net"/>
    <n v="10999"/>
    <n v="2016"/>
    <n v="7"/>
    <s v="2016-7"/>
    <d v="2023-07-16T00:00:00"/>
    <s v="FY17"/>
    <n v="137"/>
  </r>
  <r>
    <n v="215805"/>
    <s v="complete"/>
    <x v="17"/>
    <s v="UK_Gulab Jamun Tin Pack  1000 Gms"/>
    <n v="520"/>
    <n v="1"/>
    <n v="520"/>
    <n v="100150718"/>
    <x v="2"/>
    <s v="R-PEW-41424"/>
    <n v="0"/>
    <s v="cod"/>
    <d v="2016-07-18T00:00:00"/>
    <s v="Net"/>
    <n v="520"/>
    <n v="2016"/>
    <n v="7"/>
    <s v="2016-7"/>
    <d v="2023-07-16T00:00:00"/>
    <s v="FY17"/>
    <n v="42"/>
  </r>
  <r>
    <n v="215806"/>
    <s v="canceled"/>
    <x v="17"/>
    <s v="ESPICO_Flora-Tea Pink-36"/>
    <n v="700"/>
    <n v="1"/>
    <n v="700"/>
    <n v="100150719"/>
    <x v="0"/>
    <s v="\N"/>
    <n v="0"/>
    <s v="cod"/>
    <d v="2016-07-18T00:00:00"/>
    <s v="Gross"/>
    <n v="700"/>
    <n v="2016"/>
    <n v="7"/>
    <s v="2016-7"/>
    <d v="2023-07-16T00:00:00"/>
    <s v="FY17"/>
    <n v="1376"/>
  </r>
  <r>
    <n v="215808"/>
    <s v="complete"/>
    <x v="17"/>
    <s v="kcc_krone deal"/>
    <n v="360"/>
    <n v="1"/>
    <n v="360"/>
    <n v="100150720"/>
    <x v="1"/>
    <s v="C-GUJ-105018"/>
    <n v="0"/>
    <s v="cod"/>
    <d v="2016-07-18T00:00:00"/>
    <s v="Net"/>
    <n v="360"/>
    <n v="2016"/>
    <n v="7"/>
    <s v="2016-7"/>
    <d v="2023-07-16T00:00:00"/>
    <s v="FY17"/>
    <n v="137"/>
  </r>
  <r>
    <n v="215811"/>
    <s v="order_refunded"/>
    <x v="17"/>
    <s v="ajmery_TA-3"/>
    <n v="999"/>
    <n v="1"/>
    <n v="999"/>
    <n v="100150722"/>
    <x v="6"/>
    <s v="R-LHC-104138"/>
    <n v="0"/>
    <s v="cod"/>
    <d v="2016-07-18T00:00:00"/>
    <s v="Valid"/>
    <n v="999"/>
    <n v="2016"/>
    <n v="7"/>
    <s v="2016-7"/>
    <d v="2023-07-16T00:00:00"/>
    <s v="FY17"/>
    <n v="148"/>
  </r>
  <r>
    <n v="215809"/>
    <s v="order_refunded"/>
    <x v="17"/>
    <s v="Emo_BT-28364-M"/>
    <n v="1250"/>
    <n v="1"/>
    <n v="1250"/>
    <n v="100150721"/>
    <x v="6"/>
    <s v="C-ISB-102725"/>
    <n v="0"/>
    <s v="cod"/>
    <d v="2016-07-18T00:00:00"/>
    <s v="Valid"/>
    <n v="1250"/>
    <n v="2016"/>
    <n v="7"/>
    <s v="2016-7"/>
    <d v="2023-07-16T00:00:00"/>
    <s v="FY17"/>
    <n v="35"/>
  </r>
  <r>
    <n v="215812"/>
    <s v="complete"/>
    <x v="17"/>
    <s v="RS_Chum Chum Tin"/>
    <n v="435"/>
    <n v="1"/>
    <n v="0"/>
    <n v="100150723"/>
    <x v="2"/>
    <s v="\N"/>
    <n v="0"/>
    <s v="customercredit"/>
    <d v="2016-07-18T00:00:00"/>
    <s v="Net"/>
    <n v="435"/>
    <n v="2016"/>
    <n v="7"/>
    <s v="2016-7"/>
    <d v="2023-07-16T00:00:00"/>
    <s v="FY17"/>
    <n v="531"/>
  </r>
  <r>
    <n v="215813"/>
    <s v="order_refunded"/>
    <x v="17"/>
    <s v="RUB_Kemei_KM-580 A"/>
    <n v="1499"/>
    <n v="1"/>
    <n v="1499"/>
    <n v="100150724"/>
    <x v="1"/>
    <s v="R-Isb-58059"/>
    <n v="0"/>
    <s v="cod"/>
    <d v="2016-07-18T00:00:00"/>
    <s v="Valid"/>
    <n v="1499"/>
    <n v="2016"/>
    <n v="7"/>
    <s v="2016-7"/>
    <d v="2023-07-16T00:00:00"/>
    <s v="FY17"/>
    <n v="79"/>
  </r>
  <r>
    <n v="215814"/>
    <s v="complete"/>
    <x v="17"/>
    <s v="kcc_krone deal"/>
    <n v="360"/>
    <n v="1"/>
    <n v="360"/>
    <n v="100150725"/>
    <x v="1"/>
    <s v="C-ISB-30197"/>
    <n v="0"/>
    <s v="cod"/>
    <d v="2016-07-18T00:00:00"/>
    <s v="Net"/>
    <n v="360"/>
    <n v="2016"/>
    <n v="7"/>
    <s v="2016-7"/>
    <d v="2023-07-16T00:00:00"/>
    <s v="FY17"/>
    <n v="35"/>
  </r>
  <r>
    <n v="215815"/>
    <s v="complete"/>
    <x v="17"/>
    <s v="kcc_Bold Pocket Perfume"/>
    <n v="120"/>
    <n v="1"/>
    <n v="240"/>
    <n v="100150726"/>
    <x v="1"/>
    <s v="R-PEW-104414"/>
    <n v="0"/>
    <s v="cod"/>
    <d v="2016-07-18T00:00:00"/>
    <s v="Net"/>
    <n v="120"/>
    <n v="2016"/>
    <n v="7"/>
    <s v="2016-7"/>
    <d v="2023-07-16T00:00:00"/>
    <s v="FY17"/>
    <n v="1406"/>
  </r>
  <r>
    <n v="215816"/>
    <s v="complete"/>
    <x v="17"/>
    <s v="kcc_Cool Pocket Perfume"/>
    <n v="120"/>
    <n v="1"/>
    <n v="240"/>
    <n v="100150726"/>
    <x v="1"/>
    <s v="R-PEW-104414"/>
    <n v="0"/>
    <s v="cod"/>
    <d v="2016-07-18T00:00:00"/>
    <s v="Net"/>
    <n v="120"/>
    <n v="2016"/>
    <n v="7"/>
    <s v="2016-7"/>
    <d v="2023-07-16T00:00:00"/>
    <s v="FY17"/>
    <n v="1406"/>
  </r>
  <r>
    <n v="215817"/>
    <s v="complete"/>
    <x v="17"/>
    <s v="Dany_Powerbank Pb- 42 "/>
    <n v="700"/>
    <n v="1"/>
    <n v="700"/>
    <n v="100150727"/>
    <x v="3"/>
    <s v="R-Isb-58059"/>
    <n v="0"/>
    <s v="cod"/>
    <d v="2016-07-18T00:00:00"/>
    <s v="Net"/>
    <n v="700"/>
    <n v="2016"/>
    <n v="7"/>
    <s v="2016-7"/>
    <d v="2023-07-16T00:00:00"/>
    <s v="FY17"/>
    <n v="79"/>
  </r>
  <r>
    <n v="215818"/>
    <s v="order_refunded"/>
    <x v="17"/>
    <s v="Qmobile LT500"/>
    <n v="10500"/>
    <n v="1"/>
    <n v="10500"/>
    <n v="100150728"/>
    <x v="3"/>
    <s v="C-KHC-34670"/>
    <n v="0"/>
    <s v="cod"/>
    <d v="2016-07-18T00:00:00"/>
    <s v="Valid"/>
    <n v="10500"/>
    <n v="2016"/>
    <n v="7"/>
    <s v="2016-7"/>
    <d v="2023-07-16T00:00:00"/>
    <s v="FY17"/>
    <n v="114"/>
  </r>
  <r>
    <n v="215819"/>
    <s v="order_refunded"/>
    <x v="17"/>
    <s v="Huawei_Y3-11"/>
    <n v="9799"/>
    <n v="1"/>
    <n v="9799"/>
    <n v="100150729"/>
    <x v="3"/>
    <s v="C-KHC-34670"/>
    <n v="0"/>
    <s v="cod"/>
    <d v="2016-07-18T00:00:00"/>
    <s v="Valid"/>
    <n v="9799"/>
    <n v="2016"/>
    <n v="7"/>
    <s v="2016-7"/>
    <d v="2023-07-16T00:00:00"/>
    <s v="FY17"/>
    <n v="114"/>
  </r>
  <r>
    <n v="215820"/>
    <s v="complete"/>
    <x v="17"/>
    <s v="UK_Kala Jamun Tin Pack 500 Gms"/>
    <n v="260"/>
    <n v="1"/>
    <n v="260"/>
    <n v="100150730"/>
    <x v="2"/>
    <s v="C-KHE-40534"/>
    <n v="0"/>
    <s v="cod"/>
    <d v="2016-07-18T00:00:00"/>
    <s v="Net"/>
    <n v="260"/>
    <n v="2016"/>
    <n v="7"/>
    <s v="2016-7"/>
    <d v="2023-07-16T00:00:00"/>
    <s v="FY17"/>
    <n v="916"/>
  </r>
  <r>
    <n v="215821"/>
    <s v="canceled"/>
    <x v="17"/>
    <s v="ESPICO_Flora-Tea Pink-36"/>
    <n v="700"/>
    <n v="1"/>
    <n v="700"/>
    <n v="100150731"/>
    <x v="0"/>
    <s v="\N"/>
    <n v="0"/>
    <s v="cod"/>
    <d v="2016-07-18T00:00:00"/>
    <s v="Gross"/>
    <n v="700"/>
    <n v="2016"/>
    <n v="7"/>
    <s v="2016-7"/>
    <d v="2023-07-16T00:00:00"/>
    <s v="FY17"/>
    <n v="1376"/>
  </r>
  <r>
    <n v="215823"/>
    <s v="complete"/>
    <x v="17"/>
    <s v="UK_Cake Rusk Original 150 Gms"/>
    <n v="90"/>
    <n v="1"/>
    <n v="90"/>
    <n v="100150732"/>
    <x v="2"/>
    <s v="C-KHE-40534"/>
    <n v="0"/>
    <s v="cod"/>
    <d v="2016-07-18T00:00:00"/>
    <s v="Net"/>
    <n v="90"/>
    <n v="2016"/>
    <n v="7"/>
    <s v="2016-7"/>
    <d v="2023-07-16T00:00:00"/>
    <s v="FY17"/>
    <n v="916"/>
  </r>
  <r>
    <n v="215824"/>
    <s v="complete"/>
    <x v="17"/>
    <s v="KCC_KCC_OASIS APPLE"/>
    <n v="140"/>
    <n v="1"/>
    <n v="560"/>
    <n v="100150733"/>
    <x v="1"/>
    <s v="C-RWP-31924"/>
    <n v="0"/>
    <s v="cod"/>
    <d v="2016-07-18T00:00:00"/>
    <s v="Net"/>
    <n v="140"/>
    <n v="2016"/>
    <n v="7"/>
    <s v="2016-7"/>
    <d v="2023-07-16T00:00:00"/>
    <s v="FY17"/>
    <n v="33"/>
  </r>
  <r>
    <n v="215825"/>
    <s v="complete"/>
    <x v="17"/>
    <s v="KCC_OASIS RASPBERRY"/>
    <n v="140"/>
    <n v="1"/>
    <n v="560"/>
    <n v="100150733"/>
    <x v="1"/>
    <s v="C-RWP-31924"/>
    <n v="0"/>
    <s v="cod"/>
    <d v="2016-07-18T00:00:00"/>
    <s v="Net"/>
    <n v="140"/>
    <n v="2016"/>
    <n v="7"/>
    <s v="2016-7"/>
    <d v="2023-07-16T00:00:00"/>
    <s v="FY17"/>
    <n v="33"/>
  </r>
  <r>
    <n v="215826"/>
    <s v="complete"/>
    <x v="17"/>
    <s v="KCC_KCC_OASIS GRAPES"/>
    <n v="140"/>
    <n v="1"/>
    <n v="560"/>
    <n v="100150733"/>
    <x v="1"/>
    <s v="C-RWP-31924"/>
    <n v="0"/>
    <s v="cod"/>
    <d v="2016-07-18T00:00:00"/>
    <s v="Net"/>
    <n v="140"/>
    <n v="2016"/>
    <n v="7"/>
    <s v="2016-7"/>
    <d v="2023-07-16T00:00:00"/>
    <s v="FY17"/>
    <n v="33"/>
  </r>
  <r>
    <n v="215827"/>
    <s v="complete"/>
    <x v="17"/>
    <s v="KCC_OASIS LEMON"/>
    <n v="140"/>
    <n v="1"/>
    <n v="560"/>
    <n v="100150733"/>
    <x v="1"/>
    <s v="C-RWP-31924"/>
    <n v="0"/>
    <s v="cod"/>
    <d v="2016-07-18T00:00:00"/>
    <s v="Net"/>
    <n v="140"/>
    <n v="2016"/>
    <n v="7"/>
    <s v="2016-7"/>
    <d v="2023-07-16T00:00:00"/>
    <s v="FY17"/>
    <n v="33"/>
  </r>
  <r>
    <n v="215828"/>
    <s v="complete"/>
    <x v="17"/>
    <s v="Emo_HST-28676-L"/>
    <n v="199"/>
    <n v="1"/>
    <n v="199"/>
    <n v="100150734"/>
    <x v="6"/>
    <s v="R-Guj-51944"/>
    <n v="0"/>
    <s v="cod"/>
    <d v="2016-07-18T00:00:00"/>
    <s v="Net"/>
    <n v="199"/>
    <n v="2016"/>
    <n v="7"/>
    <s v="2016-7"/>
    <d v="2023-07-16T00:00:00"/>
    <s v="FY17"/>
    <n v="806"/>
  </r>
  <r>
    <n v="215830"/>
    <s v="complete"/>
    <x v="17"/>
    <s v="kcc_krone deal"/>
    <n v="360"/>
    <n v="1"/>
    <n v="360"/>
    <n v="100150735"/>
    <x v="1"/>
    <s v="R-Guj-51944"/>
    <n v="0"/>
    <s v="cod"/>
    <d v="2016-07-18T00:00:00"/>
    <s v="Net"/>
    <n v="360"/>
    <n v="2016"/>
    <n v="7"/>
    <s v="2016-7"/>
    <d v="2023-07-16T00:00:00"/>
    <s v="FY17"/>
    <n v="806"/>
  </r>
  <r>
    <n v="215831"/>
    <s v="order_refunded"/>
    <x v="17"/>
    <s v="KCC_KCC_OASIS APPLE"/>
    <n v="140"/>
    <n v="1"/>
    <n v="280"/>
    <n v="100150736"/>
    <x v="1"/>
    <s v="C-RWP-47599"/>
    <n v="0"/>
    <s v="cod"/>
    <d v="2016-07-18T00:00:00"/>
    <s v="Valid"/>
    <n v="140"/>
    <n v="2016"/>
    <n v="7"/>
    <s v="2016-7"/>
    <d v="2023-07-16T00:00:00"/>
    <s v="FY17"/>
    <n v="33"/>
  </r>
  <r>
    <n v="215832"/>
    <s v="order_refunded"/>
    <x v="17"/>
    <s v="KCC_OASIS LEMON"/>
    <n v="140"/>
    <n v="1"/>
    <n v="280"/>
    <n v="100150736"/>
    <x v="1"/>
    <s v="C-RWP-47599"/>
    <n v="0"/>
    <s v="cod"/>
    <d v="2016-07-18T00:00:00"/>
    <s v="Valid"/>
    <n v="140"/>
    <n v="2016"/>
    <n v="7"/>
    <s v="2016-7"/>
    <d v="2023-07-16T00:00:00"/>
    <s v="FY17"/>
    <n v="33"/>
  </r>
  <r>
    <n v="215833"/>
    <s v="order_refunded"/>
    <x v="17"/>
    <s v="Q MOBILE Noir X700 Pro"/>
    <n v="9400"/>
    <n v="1"/>
    <n v="9400"/>
    <n v="100150737"/>
    <x v="3"/>
    <s v="C-RWP-31691"/>
    <n v="0"/>
    <s v="cod"/>
    <d v="2016-07-18T00:00:00"/>
    <s v="Valid"/>
    <n v="9400"/>
    <n v="2016"/>
    <n v="7"/>
    <s v="2016-7"/>
    <d v="2023-07-16T00:00:00"/>
    <s v="FY17"/>
    <n v="33"/>
  </r>
  <r>
    <n v="215834"/>
    <s v="complete"/>
    <x v="17"/>
    <s v="ESPICO_Flora-Tea Pink-36"/>
    <n v="700"/>
    <n v="1"/>
    <n v="700"/>
    <n v="100150738"/>
    <x v="0"/>
    <s v="\N"/>
    <n v="0"/>
    <s v="cod"/>
    <d v="2016-07-18T00:00:00"/>
    <s v="Net"/>
    <n v="700"/>
    <n v="2016"/>
    <n v="7"/>
    <s v="2016-7"/>
    <d v="2023-07-16T00:00:00"/>
    <s v="FY17"/>
    <n v="1376"/>
  </r>
  <r>
    <n v="215836"/>
    <s v="complete"/>
    <x v="17"/>
    <s v="kcc_smart"/>
    <n v="180"/>
    <n v="1"/>
    <n v="180"/>
    <n v="100150739"/>
    <x v="5"/>
    <s v="R-GUJ-105814"/>
    <n v="0"/>
    <s v="cod"/>
    <d v="2016-07-18T00:00:00"/>
    <s v="Net"/>
    <n v="180"/>
    <n v="2016"/>
    <n v="7"/>
    <s v="2016-7"/>
    <d v="2023-07-16T00:00:00"/>
    <s v="FY17"/>
    <n v="459"/>
  </r>
  <r>
    <n v="215837"/>
    <s v="complete"/>
    <x v="17"/>
    <s v="kcc_glamour deal"/>
    <n v="320"/>
    <n v="1"/>
    <n v="320"/>
    <n v="100150740"/>
    <x v="1"/>
    <s v="C-ISB-105895"/>
    <n v="0"/>
    <s v="cod"/>
    <d v="2016-07-18T00:00:00"/>
    <s v="Net"/>
    <n v="320"/>
    <n v="2016"/>
    <n v="7"/>
    <s v="2016-7"/>
    <d v="2023-07-16T00:00:00"/>
    <s v="FY17"/>
    <n v="35"/>
  </r>
  <r>
    <n v="215838"/>
    <s v="complete"/>
    <x v="17"/>
    <s v="AKL_A131128725_SS-16_Blue"/>
    <n v="2695"/>
    <n v="1"/>
    <n v="5390"/>
    <n v="100150741"/>
    <x v="0"/>
    <s v="\N"/>
    <n v="0"/>
    <s v="cod"/>
    <d v="2016-07-18T00:00:00"/>
    <s v="Net"/>
    <n v="2695"/>
    <n v="2016"/>
    <n v="7"/>
    <s v="2016-7"/>
    <d v="2023-07-16T00:00:00"/>
    <s v="FY17"/>
    <n v="1407"/>
  </r>
  <r>
    <n v="215839"/>
    <s v="complete"/>
    <x v="17"/>
    <s v="AKL_A131130468_SS-178_Green"/>
    <n v="2695"/>
    <n v="1"/>
    <n v="5390"/>
    <n v="100150741"/>
    <x v="0"/>
    <s v="\N"/>
    <n v="0"/>
    <s v="cod"/>
    <d v="2016-07-18T00:00:00"/>
    <s v="Net"/>
    <n v="2695"/>
    <n v="2016"/>
    <n v="7"/>
    <s v="2016-7"/>
    <d v="2023-07-16T00:00:00"/>
    <s v="FY17"/>
    <n v="1407"/>
  </r>
  <r>
    <n v="215840"/>
    <s v="complete"/>
    <x v="17"/>
    <s v="RS_cake rusk"/>
    <n v="190"/>
    <n v="2"/>
    <n v="660"/>
    <n v="100150742"/>
    <x v="2"/>
    <s v="R-skz104411"/>
    <n v="0"/>
    <s v="cod"/>
    <d v="2016-07-18T00:00:00"/>
    <s v="Net"/>
    <n v="380"/>
    <n v="2016"/>
    <n v="7"/>
    <s v="2016-7"/>
    <d v="2023-07-16T00:00:00"/>
    <s v="FY17"/>
    <n v="262"/>
  </r>
  <r>
    <n v="215841"/>
    <s v="complete"/>
    <x v="17"/>
    <s v="UK_ Namkino Daal Moong 200 Gms"/>
    <n v="90"/>
    <n v="2"/>
    <n v="660"/>
    <n v="100150742"/>
    <x v="2"/>
    <s v="R-skz104411"/>
    <n v="0"/>
    <s v="cod"/>
    <d v="2016-07-18T00:00:00"/>
    <s v="Net"/>
    <n v="180"/>
    <n v="2016"/>
    <n v="7"/>
    <s v="2016-7"/>
    <d v="2023-07-16T00:00:00"/>
    <s v="FY17"/>
    <n v="262"/>
  </r>
  <r>
    <n v="215842"/>
    <s v="complete"/>
    <x v="17"/>
    <s v="UK_Namkino Crunchy Nut Mix 200 Gms"/>
    <n v="100"/>
    <n v="1"/>
    <n v="660"/>
    <n v="100150742"/>
    <x v="2"/>
    <s v="R-skz104411"/>
    <n v="0"/>
    <s v="cod"/>
    <d v="2016-07-18T00:00:00"/>
    <s v="Net"/>
    <n v="100"/>
    <n v="2016"/>
    <n v="7"/>
    <s v="2016-7"/>
    <d v="2023-07-16T00:00:00"/>
    <s v="FY17"/>
    <n v="262"/>
  </r>
  <r>
    <n v="215843"/>
    <s v="complete"/>
    <x v="17"/>
    <s v="ajmery_SYB-519-44"/>
    <n v="959"/>
    <n v="1"/>
    <n v="959"/>
    <n v="100150743"/>
    <x v="6"/>
    <s v="C-ISB-44435"/>
    <n v="0"/>
    <s v="cod"/>
    <d v="2016-07-18T00:00:00"/>
    <s v="Net"/>
    <n v="959"/>
    <n v="2016"/>
    <n v="7"/>
    <s v="2016-7"/>
    <d v="2023-07-16T00:00:00"/>
    <s v="FY17"/>
    <n v="35"/>
  </r>
  <r>
    <n v="215845"/>
    <s v="complete"/>
    <x v="17"/>
    <s v="ajmery_DE-2"/>
    <n v="899"/>
    <n v="1"/>
    <n v="899"/>
    <n v="100150744"/>
    <x v="6"/>
    <s v="C-ISB-44435"/>
    <n v="0"/>
    <s v="cod"/>
    <d v="2016-07-18T00:00:00"/>
    <s v="Net"/>
    <n v="899"/>
    <n v="2016"/>
    <n v="7"/>
    <s v="2016-7"/>
    <d v="2023-07-16T00:00:00"/>
    <s v="FY17"/>
    <n v="35"/>
  </r>
  <r>
    <n v="215846"/>
    <s v="order_refunded"/>
    <x v="17"/>
    <s v="kcc_krone deal"/>
    <n v="360"/>
    <n v="1"/>
    <n v="360"/>
    <n v="100150745"/>
    <x v="1"/>
    <s v="C-KHS-32497"/>
    <n v="0"/>
    <s v="cod"/>
    <d v="2016-07-18T00:00:00"/>
    <s v="Valid"/>
    <n v="360"/>
    <n v="2016"/>
    <n v="7"/>
    <s v="2016-7"/>
    <d v="2023-07-16T00:00:00"/>
    <s v="FY17"/>
    <n v="44"/>
  </r>
  <r>
    <n v="215848"/>
    <s v="canceled"/>
    <x v="17"/>
    <s v="cr_PISTA PLAIN-500 GM"/>
    <n v="1450"/>
    <n v="1"/>
    <n v="17950"/>
    <n v="100150747"/>
    <x v="2"/>
    <s v="\N"/>
    <n v="0"/>
    <s v="internetbanking"/>
    <d v="2016-07-18T00:00:00"/>
    <s v="Gross"/>
    <n v="1450"/>
    <n v="2016"/>
    <n v="7"/>
    <s v="2016-7"/>
    <d v="2023-07-16T00:00:00"/>
    <s v="FY17"/>
    <n v="1408"/>
  </r>
  <r>
    <n v="215849"/>
    <s v="canceled"/>
    <x v="17"/>
    <s v="QMobile Noir Z10"/>
    <n v="16500"/>
    <n v="1"/>
    <n v="17950"/>
    <n v="100150747"/>
    <x v="3"/>
    <s v="\N"/>
    <n v="0"/>
    <s v="internetbanking"/>
    <d v="2016-07-18T00:00:00"/>
    <s v="Gross"/>
    <n v="16500"/>
    <n v="2016"/>
    <n v="7"/>
    <s v="2016-7"/>
    <d v="2023-07-16T00:00:00"/>
    <s v="FY17"/>
    <n v="1408"/>
  </r>
  <r>
    <n v="215847"/>
    <s v="complete"/>
    <x v="17"/>
    <s v="kcc_cool"/>
    <n v="180"/>
    <n v="1"/>
    <n v="180"/>
    <n v="100150746"/>
    <x v="1"/>
    <s v="C-ISB-44435"/>
    <n v="0"/>
    <s v="cod"/>
    <d v="2016-07-18T00:00:00"/>
    <s v="Net"/>
    <n v="180"/>
    <n v="2016"/>
    <n v="7"/>
    <s v="2016-7"/>
    <d v="2023-07-16T00:00:00"/>
    <s v="FY17"/>
    <n v="35"/>
  </r>
  <r>
    <n v="215850"/>
    <s v="complete"/>
    <x v="17"/>
    <s v="itter_AB 1125"/>
    <n v="640"/>
    <n v="1"/>
    <n v="640"/>
    <n v="100150748"/>
    <x v="1"/>
    <s v="R-Guj-51944"/>
    <n v="0"/>
    <s v="cod"/>
    <d v="2016-07-18T00:00:00"/>
    <s v="Net"/>
    <n v="640"/>
    <n v="2016"/>
    <n v="7"/>
    <s v="2016-7"/>
    <d v="2023-07-16T00:00:00"/>
    <s v="FY17"/>
    <n v="806"/>
  </r>
  <r>
    <n v="215851"/>
    <s v="complete"/>
    <x v="17"/>
    <s v="vitamin_Ultra Gainer"/>
    <n v="1500"/>
    <n v="1"/>
    <n v="1500"/>
    <n v="100150749"/>
    <x v="13"/>
    <s v="\N"/>
    <n v="0"/>
    <s v="cod"/>
    <d v="2016-07-18T00:00:00"/>
    <s v="Net"/>
    <n v="1500"/>
    <n v="2016"/>
    <n v="7"/>
    <s v="2016-7"/>
    <d v="2023-07-16T00:00:00"/>
    <s v="FY17"/>
    <n v="1409"/>
  </r>
  <r>
    <n v="215852"/>
    <s v="complete"/>
    <x v="17"/>
    <s v="UC_Black Plain Polo-M"/>
    <n v="650"/>
    <n v="1"/>
    <n v="650"/>
    <n v="100150750"/>
    <x v="6"/>
    <s v="\N"/>
    <n v="0"/>
    <s v="cod"/>
    <d v="2016-07-18T00:00:00"/>
    <s v="Net"/>
    <n v="650"/>
    <n v="2016"/>
    <n v="7"/>
    <s v="2016-7"/>
    <d v="2023-07-16T00:00:00"/>
    <s v="FY17"/>
    <n v="1410"/>
  </r>
  <r>
    <n v="215854"/>
    <s v="complete"/>
    <x v="17"/>
    <s v="kcc_Buy 2 Frey Air Freshener &amp; Get 1 Kasual Body Spray Free"/>
    <n v="240"/>
    <n v="1"/>
    <n v="3660"/>
    <n v="100150751"/>
    <x v="1"/>
    <s v="\N"/>
    <n v="0"/>
    <s v="cod"/>
    <d v="2016-07-18T00:00:00"/>
    <s v="Net"/>
    <n v="240"/>
    <n v="2016"/>
    <n v="7"/>
    <s v="2016-7"/>
    <d v="2023-07-16T00:00:00"/>
    <s v="FY17"/>
    <n v="1411"/>
  </r>
  <r>
    <n v="215855"/>
    <s v="complete"/>
    <x v="17"/>
    <s v="Lunar Boom Bt"/>
    <n v="3420"/>
    <n v="1"/>
    <n v="3660"/>
    <n v="100150751"/>
    <x v="11"/>
    <s v="\N"/>
    <n v="0"/>
    <s v="cod"/>
    <d v="2016-07-18T00:00:00"/>
    <s v="Net"/>
    <n v="3420"/>
    <n v="2016"/>
    <n v="7"/>
    <s v="2016-7"/>
    <d v="2023-07-16T00:00:00"/>
    <s v="FY17"/>
    <n v="1411"/>
  </r>
  <r>
    <n v="215857"/>
    <s v="complete"/>
    <x v="17"/>
    <s v="cr_PUMPKIN SEEDS SMALL"/>
    <n v="145"/>
    <n v="1"/>
    <n v="145"/>
    <n v="100150753"/>
    <x v="2"/>
    <s v="\N"/>
    <n v="0"/>
    <s v="cod"/>
    <d v="2016-07-18T00:00:00"/>
    <s v="Net"/>
    <n v="145"/>
    <n v="2016"/>
    <n v="7"/>
    <s v="2016-7"/>
    <d v="2023-07-16T00:00:00"/>
    <s v="FY17"/>
    <n v="1411"/>
  </r>
  <r>
    <n v="215858"/>
    <s v="complete"/>
    <x v="17"/>
    <s v="HP_HP 1510 - White_16_clear"/>
    <n v="4505"/>
    <n v="1"/>
    <n v="4505"/>
    <n v="100150754"/>
    <x v="8"/>
    <s v="\N"/>
    <n v="0"/>
    <s v="cod"/>
    <d v="2016-07-18T00:00:00"/>
    <s v="Net"/>
    <n v="4505"/>
    <n v="2016"/>
    <n v="7"/>
    <s v="2016-7"/>
    <d v="2023-07-16T00:00:00"/>
    <s v="FY17"/>
    <n v="1412"/>
  </r>
  <r>
    <n v="215856"/>
    <s v="canceled"/>
    <x v="17"/>
    <s v="lenovo_80J2021CUE"/>
    <n v="54900"/>
    <n v="1"/>
    <n v="54900"/>
    <n v="100150752"/>
    <x v="11"/>
    <s v="R-LHW-104415"/>
    <n v="0"/>
    <s v="cod"/>
    <d v="2016-07-18T00:00:00"/>
    <s v="Gross"/>
    <n v="54900"/>
    <n v="2016"/>
    <n v="7"/>
    <s v="2016-7"/>
    <d v="2023-07-16T00:00:00"/>
    <s v="FY17"/>
    <n v="458"/>
  </r>
  <r>
    <n v="215859"/>
    <s v="canceled"/>
    <x v="17"/>
    <s v="test_tcsconnect"/>
    <n v="1"/>
    <n v="1"/>
    <n v="1"/>
    <n v="100150755"/>
    <x v="8"/>
    <s v="\N"/>
    <n v="0"/>
    <s v="mygateway"/>
    <d v="2016-07-18T00:00:00"/>
    <s v="Gross"/>
    <n v="1"/>
    <n v="2016"/>
    <n v="7"/>
    <s v="2016-7"/>
    <d v="2023-07-16T00:00:00"/>
    <s v="FY17"/>
    <n v="939"/>
  </r>
  <r>
    <n v="215860"/>
    <s v="canceled"/>
    <x v="17"/>
    <s v="test_tcsconnect"/>
    <n v="1"/>
    <n v="1"/>
    <n v="1"/>
    <n v="100150756"/>
    <x v="8"/>
    <s v="\N"/>
    <n v="0"/>
    <s v="cod"/>
    <d v="2016-07-18T00:00:00"/>
    <s v="Gross"/>
    <n v="1"/>
    <n v="2016"/>
    <n v="7"/>
    <s v="2016-7"/>
    <d v="2023-07-16T00:00:00"/>
    <s v="FY17"/>
    <n v="1413"/>
  </r>
  <r>
    <n v="215861"/>
    <s v="complete"/>
    <x v="17"/>
    <s v="kcc_jazzy"/>
    <n v="99"/>
    <n v="1"/>
    <n v="99"/>
    <n v="100150757"/>
    <x v="1"/>
    <s v="C-LHC-33644"/>
    <n v="0"/>
    <s v="cod"/>
    <d v="2016-07-18T00:00:00"/>
    <s v="Net"/>
    <n v="99"/>
    <n v="2016"/>
    <n v="7"/>
    <s v="2016-7"/>
    <d v="2023-07-16T00:00:00"/>
    <s v="FY17"/>
    <n v="163"/>
  </r>
  <r>
    <n v="215862"/>
    <s v="complete"/>
    <x v="17"/>
    <s v="kcc_blaze"/>
    <n v="99"/>
    <n v="1"/>
    <n v="198"/>
    <n v="100150758"/>
    <x v="1"/>
    <s v="\N"/>
    <n v="0"/>
    <s v="cod"/>
    <d v="2016-07-18T00:00:00"/>
    <s v="Net"/>
    <n v="99"/>
    <n v="2016"/>
    <n v="7"/>
    <s v="2016-7"/>
    <d v="2023-07-16T00:00:00"/>
    <s v="FY17"/>
    <n v="1414"/>
  </r>
  <r>
    <n v="215863"/>
    <s v="complete"/>
    <x v="17"/>
    <s v="kcc_effect"/>
    <n v="99"/>
    <n v="1"/>
    <n v="198"/>
    <n v="100150758"/>
    <x v="1"/>
    <s v="\N"/>
    <n v="0"/>
    <s v="cod"/>
    <d v="2016-07-18T00:00:00"/>
    <s v="Net"/>
    <n v="99"/>
    <n v="2016"/>
    <n v="7"/>
    <s v="2016-7"/>
    <d v="2023-07-16T00:00:00"/>
    <s v="FY17"/>
    <n v="1414"/>
  </r>
  <r>
    <n v="215864"/>
    <s v="complete"/>
    <x v="17"/>
    <s v="kcc_blaze"/>
    <n v="99"/>
    <n v="1"/>
    <n v="198"/>
    <n v="100150759"/>
    <x v="1"/>
    <s v="\N"/>
    <n v="0"/>
    <s v="cod"/>
    <d v="2016-07-18T00:00:00"/>
    <s v="Net"/>
    <n v="99"/>
    <n v="2016"/>
    <n v="7"/>
    <s v="2016-7"/>
    <d v="2023-07-16T00:00:00"/>
    <s v="FY17"/>
    <n v="299"/>
  </r>
  <r>
    <n v="215865"/>
    <s v="complete"/>
    <x v="17"/>
    <s v="kcc_jazzy"/>
    <n v="99"/>
    <n v="1"/>
    <n v="198"/>
    <n v="100150759"/>
    <x v="1"/>
    <s v="\N"/>
    <n v="0"/>
    <s v="cod"/>
    <d v="2016-07-18T00:00:00"/>
    <s v="Net"/>
    <n v="99"/>
    <n v="2016"/>
    <n v="7"/>
    <s v="2016-7"/>
    <d v="2023-07-16T00:00:00"/>
    <s v="FY17"/>
    <n v="299"/>
  </r>
  <r>
    <n v="215866"/>
    <s v="complete"/>
    <x v="17"/>
    <s v="West Point_WF-3119"/>
    <n v="1253"/>
    <n v="1"/>
    <n v="1253"/>
    <n v="100150760"/>
    <x v="4"/>
    <s v="\N"/>
    <n v="0"/>
    <s v="cod"/>
    <d v="2016-07-18T00:00:00"/>
    <s v="Net"/>
    <n v="1253"/>
    <n v="2016"/>
    <n v="7"/>
    <s v="2016-7"/>
    <d v="2023-07-16T00:00:00"/>
    <s v="FY17"/>
    <n v="1415"/>
  </r>
  <r>
    <n v="215867"/>
    <s v="complete"/>
    <x v="17"/>
    <s v="UK_ Namkino Daal Moong 200 Gms"/>
    <n v="90"/>
    <n v="1"/>
    <n v="190"/>
    <n v="100150761"/>
    <x v="2"/>
    <s v="\N"/>
    <n v="0"/>
    <s v="cod"/>
    <d v="2016-07-18T00:00:00"/>
    <s v="Net"/>
    <n v="90"/>
    <n v="2016"/>
    <n v="7"/>
    <s v="2016-7"/>
    <d v="2023-07-16T00:00:00"/>
    <s v="FY17"/>
    <n v="282"/>
  </r>
  <r>
    <n v="215868"/>
    <s v="complete"/>
    <x v="17"/>
    <s v="UK_Namkino Coated Peanuts 200 Gms"/>
    <n v="100"/>
    <n v="1"/>
    <n v="190"/>
    <n v="100150761"/>
    <x v="2"/>
    <s v="\N"/>
    <n v="0"/>
    <s v="cod"/>
    <d v="2016-07-18T00:00:00"/>
    <s v="Net"/>
    <n v="100"/>
    <n v="2016"/>
    <n v="7"/>
    <s v="2016-7"/>
    <d v="2023-07-16T00:00:00"/>
    <s v="FY17"/>
    <n v="282"/>
  </r>
  <r>
    <n v="215869"/>
    <s v="complete"/>
    <x v="17"/>
    <s v="UK_Gift Box Baklawa 500 Gms"/>
    <n v="425"/>
    <n v="1"/>
    <n v="425"/>
    <n v="100150762"/>
    <x v="2"/>
    <s v="\N"/>
    <n v="0"/>
    <s v="cod"/>
    <d v="2016-07-18T00:00:00"/>
    <s v="Net"/>
    <n v="425"/>
    <n v="2016"/>
    <n v="7"/>
    <s v="2016-7"/>
    <d v="2023-07-16T00:00:00"/>
    <s v="FY17"/>
    <n v="1416"/>
  </r>
  <r>
    <n v="215871"/>
    <s v="complete"/>
    <x v="17"/>
    <s v="Al Muhafiz Sohan Halwa Cashew"/>
    <n v="570"/>
    <n v="1"/>
    <n v="570"/>
    <n v="100150764"/>
    <x v="2"/>
    <s v="R-PEW-50644"/>
    <n v="0"/>
    <s v="cod"/>
    <d v="2016-07-18T00:00:00"/>
    <s v="Net"/>
    <n v="570"/>
    <n v="2016"/>
    <n v="7"/>
    <s v="2016-7"/>
    <d v="2023-07-16T00:00:00"/>
    <s v="FY17"/>
    <n v="86"/>
  </r>
  <r>
    <n v="215870"/>
    <s v="complete"/>
    <x v="17"/>
    <s v="kcc_krone deal"/>
    <n v="360"/>
    <n v="1"/>
    <n v="360"/>
    <n v="100150763"/>
    <x v="1"/>
    <s v="C-KHIW-30222"/>
    <n v="0"/>
    <s v="cod"/>
    <d v="2016-07-18T00:00:00"/>
    <s v="Net"/>
    <n v="360"/>
    <n v="2016"/>
    <n v="7"/>
    <s v="2016-7"/>
    <d v="2023-07-16T00:00:00"/>
    <s v="FY17"/>
    <n v="820"/>
  </r>
  <r>
    <n v="215872"/>
    <s v="order_refunded"/>
    <x v="17"/>
    <s v="shubinak_SN-MB-03"/>
    <n v="3000"/>
    <n v="2"/>
    <n v="6000"/>
    <n v="100150765"/>
    <x v="0"/>
    <s v="R-KHW-104406"/>
    <n v="0"/>
    <s v="cod"/>
    <d v="2016-07-18T00:00:00"/>
    <s v="Valid"/>
    <n v="6000"/>
    <n v="2016"/>
    <n v="7"/>
    <s v="2016-7"/>
    <d v="2023-07-16T00:00:00"/>
    <s v="FY17"/>
    <n v="13"/>
  </r>
  <r>
    <n v="215873"/>
    <s v="order_refunded"/>
    <x v="17"/>
    <s v="kcc_krone deal"/>
    <n v="360"/>
    <n v="1"/>
    <n v="360"/>
    <n v="100150766"/>
    <x v="1"/>
    <s v="R-Guj-51944"/>
    <n v="0"/>
    <s v="cod"/>
    <d v="2016-07-18T00:00:00"/>
    <s v="Valid"/>
    <n v="360"/>
    <n v="2016"/>
    <n v="7"/>
    <s v="2016-7"/>
    <d v="2023-07-16T00:00:00"/>
    <s v="FY17"/>
    <n v="806"/>
  </r>
  <r>
    <n v="215874"/>
    <s v="complete"/>
    <x v="17"/>
    <s v="ajmery_TGHT-3"/>
    <n v="1350"/>
    <n v="1"/>
    <n v="225"/>
    <n v="100150767"/>
    <x v="0"/>
    <s v="\N"/>
    <n v="0"/>
    <s v="cod"/>
    <d v="2016-07-18T00:00:00"/>
    <s v="Net"/>
    <n v="1350"/>
    <n v="2016"/>
    <n v="7"/>
    <s v="2016-7"/>
    <d v="2023-07-16T00:00:00"/>
    <s v="FY17"/>
    <n v="1417"/>
  </r>
  <r>
    <n v="215875"/>
    <s v="canceled"/>
    <x v="17"/>
    <s v="kcc_Oudh Pocket Perfume"/>
    <n v="120"/>
    <n v="2"/>
    <n v="240"/>
    <n v="100150768"/>
    <x v="1"/>
    <s v="\N"/>
    <n v="0"/>
    <s v="cod"/>
    <d v="2016-07-18T00:00:00"/>
    <s v="Gross"/>
    <n v="240"/>
    <n v="2016"/>
    <n v="7"/>
    <s v="2016-7"/>
    <d v="2023-07-16T00:00:00"/>
    <s v="FY17"/>
    <n v="1418"/>
  </r>
  <r>
    <n v="215876"/>
    <s v="canceled"/>
    <x v="17"/>
    <s v="test_tcsconnect"/>
    <n v="1"/>
    <n v="2"/>
    <n v="2"/>
    <n v="100150769"/>
    <x v="8"/>
    <s v="\N"/>
    <n v="0"/>
    <s v="cod"/>
    <d v="2016-07-18T00:00:00"/>
    <s v="Gross"/>
    <n v="2"/>
    <n v="2016"/>
    <n v="7"/>
    <s v="2016-7"/>
    <d v="2023-07-16T00:00:00"/>
    <s v="FY17"/>
    <n v="83"/>
  </r>
  <r>
    <n v="215877"/>
    <s v="canceled"/>
    <x v="17"/>
    <s v="test_tcsconnect"/>
    <n v="1"/>
    <n v="1"/>
    <n v="1"/>
    <n v="100150770"/>
    <x v="8"/>
    <s v="\N"/>
    <n v="0"/>
    <s v="mygateway"/>
    <d v="2016-07-18T00:00:00"/>
    <s v="Gross"/>
    <n v="1"/>
    <n v="2016"/>
    <n v="7"/>
    <s v="2016-7"/>
    <d v="2023-07-16T00:00:00"/>
    <s v="FY17"/>
    <n v="83"/>
  </r>
  <r>
    <n v="215878"/>
    <s v="complete"/>
    <x v="17"/>
    <s v="RS_Kaju Barfi"/>
    <n v="425"/>
    <n v="1"/>
    <n v="425"/>
    <n v="100150771"/>
    <x v="2"/>
    <s v="C-PEW-104656"/>
    <n v="0"/>
    <s v="cod"/>
    <d v="2016-07-18T00:00:00"/>
    <s v="Net"/>
    <n v="425"/>
    <n v="2016"/>
    <n v="7"/>
    <s v="2016-7"/>
    <d v="2023-07-16T00:00:00"/>
    <s v="FY17"/>
    <n v="1419"/>
  </r>
  <r>
    <n v="215879"/>
    <s v="order_refunded"/>
    <x v="17"/>
    <s v="UC_Deeppink-L"/>
    <n v="650"/>
    <n v="1"/>
    <n v="650"/>
    <n v="100150772"/>
    <x v="8"/>
    <s v="R-Guj-51944"/>
    <n v="0"/>
    <s v="cod"/>
    <d v="2016-07-18T00:00:00"/>
    <s v="Valid"/>
    <n v="650"/>
    <n v="2016"/>
    <n v="7"/>
    <s v="2016-7"/>
    <d v="2023-07-16T00:00:00"/>
    <s v="FY17"/>
    <n v="806"/>
  </r>
  <r>
    <n v="215881"/>
    <s v="canceled"/>
    <x v="17"/>
    <s v="Audionic_Studio 4"/>
    <n v="655"/>
    <n v="1"/>
    <n v="655"/>
    <n v="100150773"/>
    <x v="11"/>
    <s v="\N"/>
    <n v="0"/>
    <s v="cod"/>
    <d v="2016-07-18T00:00:00"/>
    <s v="Gross"/>
    <n v="655"/>
    <n v="2016"/>
    <n v="7"/>
    <s v="2016-7"/>
    <d v="2023-07-16T00:00:00"/>
    <s v="FY17"/>
    <n v="774"/>
  </r>
  <r>
    <n v="215882"/>
    <s v="canceled"/>
    <x v="17"/>
    <s v="liberty_9780857388384"/>
    <n v="795"/>
    <n v="1"/>
    <n v="1535"/>
    <n v="100150774"/>
    <x v="14"/>
    <s v="\N"/>
    <n v="0"/>
    <s v="cod"/>
    <d v="2016-07-18T00:00:00"/>
    <s v="Gross"/>
    <n v="795"/>
    <n v="2016"/>
    <n v="7"/>
    <s v="2016-7"/>
    <d v="2023-07-16T00:00:00"/>
    <s v="FY17"/>
    <n v="1420"/>
  </r>
  <r>
    <n v="215883"/>
    <s v="canceled"/>
    <x v="17"/>
    <s v="CITY_White Shirt Full Sleeves Prep to X-8 - 10 yrs - Size 26"/>
    <n v="740"/>
    <n v="1"/>
    <n v="1535"/>
    <n v="100150774"/>
    <x v="15"/>
    <s v="\N"/>
    <n v="0"/>
    <s v="cod"/>
    <d v="2016-07-18T00:00:00"/>
    <s v="Gross"/>
    <n v="740"/>
    <n v="2016"/>
    <n v="7"/>
    <s v="2016-7"/>
    <d v="2023-07-16T00:00:00"/>
    <s v="FY17"/>
    <n v="1420"/>
  </r>
  <r>
    <n v="215885"/>
    <s v="complete"/>
    <x v="17"/>
    <s v="RS_Plain Rusk"/>
    <n v="55"/>
    <n v="2"/>
    <n v="110"/>
    <n v="100150775"/>
    <x v="2"/>
    <s v=" R-LHC-104412"/>
    <n v="0"/>
    <s v="cod"/>
    <d v="2016-07-18T00:00:00"/>
    <s v="Net"/>
    <n v="110"/>
    <n v="2016"/>
    <n v="7"/>
    <s v="2016-7"/>
    <d v="2023-07-16T00:00:00"/>
    <s v="FY17"/>
    <n v="237"/>
  </r>
  <r>
    <n v="215886"/>
    <s v="complete"/>
    <x v="17"/>
    <s v="ajmery_TA-6"/>
    <n v="999"/>
    <n v="1"/>
    <n v="999"/>
    <n v="100150776"/>
    <x v="6"/>
    <s v="R-Guj-51944"/>
    <n v="0"/>
    <s v="cod"/>
    <d v="2016-07-18T00:00:00"/>
    <s v="Net"/>
    <n v="999"/>
    <n v="2016"/>
    <n v="7"/>
    <s v="2016-7"/>
    <d v="2023-07-16T00:00:00"/>
    <s v="FY17"/>
    <n v="806"/>
  </r>
  <r>
    <n v="215887"/>
    <s v="order_refunded"/>
    <x v="17"/>
    <s v="RUB_Rubian_Selfie Stick"/>
    <n v="800"/>
    <n v="1"/>
    <n v="800"/>
    <n v="100150777"/>
    <x v="3"/>
    <s v="R-UET-50615"/>
    <n v="0"/>
    <s v="cod"/>
    <d v="2016-07-18T00:00:00"/>
    <s v="Valid"/>
    <n v="800"/>
    <n v="2016"/>
    <n v="7"/>
    <s v="2016-7"/>
    <d v="2023-07-16T00:00:00"/>
    <s v="FY17"/>
    <n v="800"/>
  </r>
  <r>
    <n v="215889"/>
    <s v="canceled"/>
    <x v="17"/>
    <s v="kcc_Mushk-ul-Hind"/>
    <n v="120"/>
    <n v="1"/>
    <n v="120"/>
    <n v="100150779"/>
    <x v="5"/>
    <s v="\N"/>
    <n v="0"/>
    <s v="cod"/>
    <d v="2016-07-18T00:00:00"/>
    <s v="Gross"/>
    <n v="120"/>
    <n v="2016"/>
    <n v="7"/>
    <s v="2016-7"/>
    <d v="2023-07-16T00:00:00"/>
    <s v="FY17"/>
    <n v="1421"/>
  </r>
  <r>
    <n v="215909"/>
    <s v="order_refunded"/>
    <x v="17"/>
    <s v="shoppingmania_Enamel Retro NecklaceTitanic Heart Crystal Pendant"/>
    <n v="999"/>
    <n v="1"/>
    <n v="2559"/>
    <n v="100150798"/>
    <x v="0"/>
    <s v="\N"/>
    <n v="0"/>
    <s v="cod"/>
    <d v="2016-07-18T00:00:00"/>
    <s v="Valid"/>
    <n v="999"/>
    <n v="2016"/>
    <n v="7"/>
    <s v="2016-7"/>
    <d v="2023-07-16T00:00:00"/>
    <s v="FY17"/>
    <n v="124"/>
  </r>
  <r>
    <n v="215910"/>
    <s v="order_refunded"/>
    <x v="17"/>
    <s v="Teenz_E-1574 silver"/>
    <n v="1560"/>
    <n v="1"/>
    <n v="2559"/>
    <n v="100150798"/>
    <x v="8"/>
    <s v="\N"/>
    <n v="0"/>
    <s v="cod"/>
    <d v="2016-07-18T00:00:00"/>
    <s v="Valid"/>
    <n v="1560"/>
    <n v="2016"/>
    <n v="7"/>
    <s v="2016-7"/>
    <d v="2023-07-16T00:00:00"/>
    <s v="FY17"/>
    <n v="124"/>
  </r>
  <r>
    <n v="215935"/>
    <s v="complete"/>
    <x v="17"/>
    <s v="dawlance_Microwave Oven MD-7 - 20 litres"/>
    <n v="6055"/>
    <n v="1"/>
    <n v="6055"/>
    <n v="100150824"/>
    <x v="4"/>
    <s v="C-ISB-44435"/>
    <n v="0"/>
    <s v="cod"/>
    <d v="2016-07-18T00:00:00"/>
    <s v="Net"/>
    <n v="6055"/>
    <n v="2016"/>
    <n v="7"/>
    <s v="2016-7"/>
    <d v="2023-07-16T00:00:00"/>
    <s v="FY17"/>
    <n v="1404"/>
  </r>
  <r>
    <n v="215936"/>
    <s v="canceled"/>
    <x v="17"/>
    <s v="Trans2_LW 999 "/>
    <n v="1"/>
    <n v="1"/>
    <n v="1"/>
    <n v="100150825"/>
    <x v="8"/>
    <s v="\N"/>
    <n v="0"/>
    <s v="cod"/>
    <d v="2016-07-18T00:00:00"/>
    <s v="Gross"/>
    <n v="1"/>
    <n v="2016"/>
    <n v="7"/>
    <s v="2016-7"/>
    <d v="2023-07-16T00:00:00"/>
    <s v="FY17"/>
    <n v="939"/>
  </r>
  <r>
    <n v="215937"/>
    <s v="complete"/>
    <x v="17"/>
    <s v="greenroot_Clear Vision"/>
    <n v="1400"/>
    <n v="1"/>
    <n v="1400"/>
    <n v="100150826"/>
    <x v="13"/>
    <s v="\N"/>
    <n v="0"/>
    <s v="cod"/>
    <d v="2016-07-18T00:00:00"/>
    <s v="Net"/>
    <n v="1400"/>
    <n v="2016"/>
    <n v="7"/>
    <s v="2016-7"/>
    <d v="2023-07-16T00:00:00"/>
    <s v="FY17"/>
    <n v="1422"/>
  </r>
  <r>
    <n v="215938"/>
    <s v="complete"/>
    <x v="17"/>
    <s v="UC_PP-003-m"/>
    <n v="650"/>
    <n v="1"/>
    <n v="650"/>
    <n v="100150827"/>
    <x v="6"/>
    <s v="R-LHC-104417"/>
    <n v="0"/>
    <s v="cod"/>
    <d v="2016-07-18T00:00:00"/>
    <s v="Net"/>
    <n v="650"/>
    <n v="2016"/>
    <n v="7"/>
    <s v="2016-7"/>
    <d v="2023-07-16T00:00:00"/>
    <s v="FY17"/>
    <n v="1061"/>
  </r>
  <r>
    <n v="215940"/>
    <s v="canceled"/>
    <x v="17"/>
    <s v="Trans2_LW 999 "/>
    <n v="1"/>
    <n v="1"/>
    <n v="1"/>
    <n v="100150828"/>
    <x v="8"/>
    <s v="\N"/>
    <n v="0"/>
    <s v="cod"/>
    <d v="2016-07-18T00:00:00"/>
    <s v="Gross"/>
    <n v="1"/>
    <n v="2016"/>
    <n v="7"/>
    <s v="2016-7"/>
    <d v="2023-07-16T00:00:00"/>
    <s v="FY17"/>
    <n v="83"/>
  </r>
  <r>
    <n v="215942"/>
    <s v="canceled"/>
    <x v="17"/>
    <s v="Trans2_LW 999 "/>
    <n v="1"/>
    <n v="2"/>
    <n v="2"/>
    <n v="100150830"/>
    <x v="8"/>
    <s v="\N"/>
    <n v="0"/>
    <s v="cod"/>
    <d v="2016-07-18T00:00:00"/>
    <s v="Gross"/>
    <n v="2"/>
    <n v="2016"/>
    <n v="7"/>
    <s v="2016-7"/>
    <d v="2023-07-16T00:00:00"/>
    <s v="FY17"/>
    <n v="1423"/>
  </r>
  <r>
    <n v="215941"/>
    <s v="complete"/>
    <x v="17"/>
    <s v="UK_Gift Box Pistachio Delight 500 Gms"/>
    <n v="370"/>
    <n v="1"/>
    <n v="370"/>
    <n v="100150829"/>
    <x v="2"/>
    <s v="C-KHC-34670"/>
    <n v="0"/>
    <s v="cod"/>
    <d v="2016-07-18T00:00:00"/>
    <s v="Net"/>
    <n v="370"/>
    <n v="2016"/>
    <n v="7"/>
    <s v="2016-7"/>
    <d v="2023-07-16T00:00:00"/>
    <s v="FY17"/>
    <n v="114"/>
  </r>
  <r>
    <n v="215943"/>
    <s v="canceled"/>
    <x v="17"/>
    <s v="Trans2_LW 999 "/>
    <n v="1"/>
    <n v="1"/>
    <n v="1"/>
    <n v="100150831"/>
    <x v="8"/>
    <s v="\N"/>
    <n v="0"/>
    <s v="cod"/>
    <d v="2016-07-18T00:00:00"/>
    <s v="Gross"/>
    <n v="1"/>
    <n v="2016"/>
    <n v="7"/>
    <s v="2016-7"/>
    <d v="2023-07-16T00:00:00"/>
    <s v="FY17"/>
    <n v="939"/>
  </r>
  <r>
    <n v="215944"/>
    <s v="canceled"/>
    <x v="17"/>
    <s v="Trans2_LW 999 "/>
    <n v="1"/>
    <n v="1"/>
    <n v="1"/>
    <n v="100150832"/>
    <x v="8"/>
    <s v="\N"/>
    <n v="0"/>
    <s v="mygateway"/>
    <d v="2016-07-18T00:00:00"/>
    <s v="Gross"/>
    <n v="1"/>
    <n v="2016"/>
    <n v="7"/>
    <s v="2016-7"/>
    <d v="2023-07-16T00:00:00"/>
    <s v="FY17"/>
    <n v="83"/>
  </r>
  <r>
    <n v="215947"/>
    <s v="canceled"/>
    <x v="17"/>
    <s v="Trans2_LW 999 "/>
    <n v="1"/>
    <n v="1"/>
    <n v="1"/>
    <n v="100150834"/>
    <x v="8"/>
    <s v="\N"/>
    <n v="0"/>
    <s v="cod"/>
    <d v="2016-07-18T00:00:00"/>
    <s v="Gross"/>
    <n v="1"/>
    <n v="2016"/>
    <n v="7"/>
    <s v="2016-7"/>
    <d v="2023-07-16T00:00:00"/>
    <s v="FY17"/>
    <n v="1423"/>
  </r>
  <r>
    <n v="215945"/>
    <s v="canceled"/>
    <x v="17"/>
    <s v="bata_comfit-8714039-42-8"/>
    <n v="599"/>
    <n v="1"/>
    <n v="599"/>
    <n v="100150833"/>
    <x v="6"/>
    <s v="\N"/>
    <n v="0"/>
    <s v="cod"/>
    <d v="2016-07-18T00:00:00"/>
    <s v="Gross"/>
    <n v="599"/>
    <n v="2016"/>
    <n v="7"/>
    <s v="2016-7"/>
    <d v="2023-07-16T00:00:00"/>
    <s v="FY17"/>
    <n v="1424"/>
  </r>
  <r>
    <n v="215948"/>
    <s v="refund"/>
    <x v="17"/>
    <s v="kcc_krone deal"/>
    <n v="360"/>
    <n v="1"/>
    <n v="360"/>
    <n v="100150835"/>
    <x v="1"/>
    <s v="C-KHC-33771"/>
    <n v="0"/>
    <s v="cod"/>
    <d v="2016-07-18T00:00:00"/>
    <s v="Valid"/>
    <n v="360"/>
    <n v="2016"/>
    <n v="7"/>
    <s v="2016-7"/>
    <d v="2023-07-16T00:00:00"/>
    <s v="FY17"/>
    <n v="114"/>
  </r>
  <r>
    <n v="215949"/>
    <s v="complete"/>
    <x v="17"/>
    <s v="RS_Nimcolia-5pack"/>
    <n v="395"/>
    <n v="3"/>
    <n v="1185"/>
    <n v="100150836"/>
    <x v="2"/>
    <s v="\N"/>
    <n v="0"/>
    <s v="cod"/>
    <d v="2016-07-18T00:00:00"/>
    <s v="Net"/>
    <n v="1185"/>
    <n v="2016"/>
    <n v="7"/>
    <s v="2016-7"/>
    <d v="2023-07-16T00:00:00"/>
    <s v="FY17"/>
    <n v="1425"/>
  </r>
  <r>
    <n v="215950"/>
    <s v="canceled"/>
    <x v="17"/>
    <s v="Trans2_LW 999 "/>
    <n v="1"/>
    <n v="1"/>
    <n v="1"/>
    <n v="100150837"/>
    <x v="8"/>
    <s v="\N"/>
    <n v="0"/>
    <s v="cod"/>
    <d v="2016-07-18T00:00:00"/>
    <s v="Gross"/>
    <n v="1"/>
    <n v="2016"/>
    <n v="7"/>
    <s v="2016-7"/>
    <d v="2023-07-16T00:00:00"/>
    <s v="FY17"/>
    <n v="1426"/>
  </r>
  <r>
    <n v="215951"/>
    <s v="order_refunded"/>
    <x v="17"/>
    <s v="ajmery_RAJ-P3-XL"/>
    <n v="999"/>
    <n v="1"/>
    <n v="999"/>
    <n v="100150838"/>
    <x v="6"/>
    <s v="\N"/>
    <n v="0"/>
    <s v="cod"/>
    <d v="2016-07-18T00:00:00"/>
    <s v="Valid"/>
    <n v="999"/>
    <n v="2016"/>
    <n v="7"/>
    <s v="2016-7"/>
    <d v="2023-07-16T00:00:00"/>
    <s v="FY17"/>
    <n v="823"/>
  </r>
  <r>
    <n v="215952"/>
    <s v="canceled"/>
    <x v="17"/>
    <s v="Trans2_LW 999 "/>
    <n v="1"/>
    <n v="1"/>
    <n v="1"/>
    <n v="100150839"/>
    <x v="8"/>
    <s v="\N"/>
    <n v="0"/>
    <s v="cod"/>
    <d v="2016-07-18T00:00:00"/>
    <s v="Gross"/>
    <n v="1"/>
    <n v="2016"/>
    <n v="7"/>
    <s v="2016-7"/>
    <d v="2023-07-16T00:00:00"/>
    <s v="FY17"/>
    <n v="83"/>
  </r>
  <r>
    <n v="215953"/>
    <s v="canceled"/>
    <x v="17"/>
    <s v="Samsung I9300I Galaxy S3 Neo"/>
    <n v="24999"/>
    <n v="1"/>
    <n v="24999"/>
    <n v="100150840"/>
    <x v="3"/>
    <s v="\N"/>
    <n v="0"/>
    <s v="internetbanking"/>
    <d v="2016-07-18T00:00:00"/>
    <s v="Gross"/>
    <n v="24999"/>
    <n v="2016"/>
    <n v="7"/>
    <s v="2016-7"/>
    <d v="2023-07-16T00:00:00"/>
    <s v="FY17"/>
    <n v="1427"/>
  </r>
  <r>
    <n v="215954"/>
    <s v="canceled"/>
    <x v="17"/>
    <s v="Eco Star_24U521"/>
    <n v="16670"/>
    <n v="1"/>
    <n v="16670"/>
    <n v="100150841"/>
    <x v="10"/>
    <s v="\N"/>
    <n v="0"/>
    <s v="cod"/>
    <d v="2016-07-18T00:00:00"/>
    <s v="Gross"/>
    <n v="16670"/>
    <n v="2016"/>
    <n v="7"/>
    <s v="2016-7"/>
    <d v="2023-07-16T00:00:00"/>
    <s v="FY17"/>
    <n v="1428"/>
  </r>
  <r>
    <n v="215955"/>
    <s v="complete"/>
    <x v="17"/>
    <s v="closecomfort_PC8"/>
    <n v="29000"/>
    <n v="1"/>
    <n v="29000"/>
    <n v="100150842"/>
    <x v="4"/>
    <s v="\N"/>
    <n v="0"/>
    <s v="cod"/>
    <d v="2016-07-18T00:00:00"/>
    <s v="Net"/>
    <n v="29000"/>
    <n v="2016"/>
    <n v="7"/>
    <s v="2016-7"/>
    <d v="2023-07-16T00:00:00"/>
    <s v="FY17"/>
    <n v="1429"/>
  </r>
  <r>
    <n v="215956"/>
    <s v="canceled"/>
    <x v="17"/>
    <s v="Trans2_LW 999 "/>
    <n v="1"/>
    <n v="1"/>
    <n v="1"/>
    <n v="100150843"/>
    <x v="8"/>
    <s v="\N"/>
    <n v="0"/>
    <s v="mygateway"/>
    <d v="2016-07-18T00:00:00"/>
    <s v="Gross"/>
    <n v="1"/>
    <n v="2016"/>
    <n v="7"/>
    <s v="2016-7"/>
    <d v="2023-07-16T00:00:00"/>
    <s v="FY17"/>
    <n v="83"/>
  </r>
  <r>
    <n v="215957"/>
    <s v="complete"/>
    <x v="17"/>
    <s v="sputnik_701/D14-8"/>
    <n v="1500"/>
    <n v="1"/>
    <n v="1500"/>
    <n v="100150844"/>
    <x v="6"/>
    <s v="\N"/>
    <n v="0"/>
    <s v="cod"/>
    <d v="2016-07-18T00:00:00"/>
    <s v="Net"/>
    <n v="1500"/>
    <n v="2016"/>
    <n v="7"/>
    <s v="2016-7"/>
    <d v="2023-07-16T00:00:00"/>
    <s v="FY17"/>
    <n v="1430"/>
  </r>
  <r>
    <n v="215959"/>
    <s v="order_refunded"/>
    <x v="17"/>
    <s v="Emo-SS-19933 Off-White SweaterLarge"/>
    <n v="575"/>
    <n v="1"/>
    <n v="2012"/>
    <n v="100150845"/>
    <x v="6"/>
    <s v="R-LHC-104138"/>
    <n v="0"/>
    <s v="cod"/>
    <d v="2016-07-18T00:00:00"/>
    <s v="Valid"/>
    <n v="575"/>
    <n v="2016"/>
    <n v="7"/>
    <s v="2016-7"/>
    <d v="2023-07-16T00:00:00"/>
    <s v="FY17"/>
    <n v="148"/>
  </r>
  <r>
    <n v="215961"/>
    <s v="order_refunded"/>
    <x v="17"/>
    <s v="Emo-SS-18848 Black Striped SweatshirtLarge"/>
    <n v="699"/>
    <n v="1"/>
    <n v="2012"/>
    <n v="100150845"/>
    <x v="6"/>
    <s v="R-LHC-104138"/>
    <n v="0"/>
    <s v="cod"/>
    <d v="2016-07-18T00:00:00"/>
    <s v="Valid"/>
    <n v="699"/>
    <n v="2016"/>
    <n v="7"/>
    <s v="2016-7"/>
    <d v="2023-07-16T00:00:00"/>
    <s v="FY17"/>
    <n v="148"/>
  </r>
  <r>
    <n v="215963"/>
    <s v="order_refunded"/>
    <x v="17"/>
    <s v="Amk_S-14-M"/>
    <n v="738"/>
    <n v="1"/>
    <n v="2012"/>
    <n v="100150845"/>
    <x v="6"/>
    <s v="R-LHC-104138"/>
    <n v="0"/>
    <s v="cod"/>
    <d v="2016-07-18T00:00:00"/>
    <s v="Valid"/>
    <n v="738"/>
    <n v="2016"/>
    <n v="7"/>
    <s v="2016-7"/>
    <d v="2023-07-16T00:00:00"/>
    <s v="FY17"/>
    <n v="148"/>
  </r>
  <r>
    <n v="215965"/>
    <s v="complete"/>
    <x v="17"/>
    <s v="UC_Deeppink-XL"/>
    <n v="650"/>
    <n v="1"/>
    <n v="650"/>
    <n v="100150846"/>
    <x v="8"/>
    <s v="R-Guj-51944"/>
    <n v="0"/>
    <s v="cod"/>
    <d v="2016-07-18T00:00:00"/>
    <s v="Net"/>
    <n v="650"/>
    <n v="2016"/>
    <n v="7"/>
    <s v="2016-7"/>
    <d v="2023-07-16T00:00:00"/>
    <s v="FY17"/>
    <n v="806"/>
  </r>
  <r>
    <n v="215967"/>
    <s v="canceled"/>
    <x v="17"/>
    <s v="R&amp;I_eInverter Series 18000BTU"/>
    <n v="64895"/>
    <n v="1"/>
    <n v="64895"/>
    <n v="100150847"/>
    <x v="4"/>
    <s v="\N"/>
    <n v="0"/>
    <s v="mcblite"/>
    <d v="2016-07-18T00:00:00"/>
    <s v="Gross"/>
    <n v="64895"/>
    <n v="2016"/>
    <n v="7"/>
    <s v="2016-7"/>
    <d v="2023-07-16T00:00:00"/>
    <s v="FY17"/>
    <n v="1431"/>
  </r>
  <r>
    <n v="215969"/>
    <s v="complete"/>
    <x v="17"/>
    <s v="osaka_O S -9991"/>
    <n v="500"/>
    <n v="1"/>
    <n v="500"/>
    <n v="100150849"/>
    <x v="4"/>
    <s v="\N"/>
    <n v="0"/>
    <s v="cod"/>
    <d v="2016-07-18T00:00:00"/>
    <s v="Net"/>
    <n v="500"/>
    <n v="2016"/>
    <n v="7"/>
    <s v="2016-7"/>
    <d v="2023-07-16T00:00:00"/>
    <s v="FY17"/>
    <n v="1432"/>
  </r>
  <r>
    <n v="215968"/>
    <s v="complete"/>
    <x v="17"/>
    <s v="kcc_krone deal"/>
    <n v="360"/>
    <n v="2"/>
    <n v="720"/>
    <n v="100150848"/>
    <x v="1"/>
    <s v="R-Guj-51944"/>
    <n v="0"/>
    <s v="cod"/>
    <d v="2016-07-18T00:00:00"/>
    <s v="Net"/>
    <n v="720"/>
    <n v="2016"/>
    <n v="7"/>
    <s v="2016-7"/>
    <d v="2023-07-16T00:00:00"/>
    <s v="FY17"/>
    <n v="806"/>
  </r>
  <r>
    <n v="215970"/>
    <s v="order_refunded"/>
    <x v="17"/>
    <s v="ajmery_RAJ-P3-XL"/>
    <n v="999"/>
    <n v="1"/>
    <n v="999"/>
    <n v="100150850"/>
    <x v="6"/>
    <s v="\N"/>
    <n v="0"/>
    <s v="cod"/>
    <d v="2016-07-18T00:00:00"/>
    <s v="Valid"/>
    <n v="999"/>
    <n v="2016"/>
    <n v="7"/>
    <s v="2016-7"/>
    <d v="2023-07-16T00:00:00"/>
    <s v="FY17"/>
    <n v="823"/>
  </r>
  <r>
    <n v="215972"/>
    <s v="canceled"/>
    <x v="17"/>
    <s v="Dany6-954217-458694"/>
    <n v="390"/>
    <n v="1"/>
    <n v="390"/>
    <n v="100150851"/>
    <x v="10"/>
    <s v="\N"/>
    <n v="0"/>
    <s v="ublcreditcard"/>
    <d v="2016-07-18T00:00:00"/>
    <s v="Gross"/>
    <n v="390"/>
    <n v="2016"/>
    <n v="7"/>
    <s v="2016-7"/>
    <d v="2023-07-16T00:00:00"/>
    <s v="FY17"/>
    <n v="1182"/>
  </r>
  <r>
    <n v="215973"/>
    <s v="complete"/>
    <x v="17"/>
    <s v="kcc_krone deal"/>
    <n v="360"/>
    <n v="2"/>
    <n v="720"/>
    <n v="100150852"/>
    <x v="1"/>
    <s v="C-KHIW-30621"/>
    <n v="0"/>
    <s v="cod"/>
    <d v="2016-07-18T00:00:00"/>
    <s v="Net"/>
    <n v="720"/>
    <n v="2016"/>
    <n v="7"/>
    <s v="2016-7"/>
    <d v="2023-07-16T00:00:00"/>
    <s v="FY17"/>
    <n v="820"/>
  </r>
  <r>
    <n v="215974"/>
    <s v="complete"/>
    <x v="17"/>
    <s v="kcc_glamour deal"/>
    <n v="320"/>
    <n v="1"/>
    <n v="320"/>
    <n v="100150853"/>
    <x v="1"/>
    <s v="C-KHIW-30621"/>
    <n v="0"/>
    <s v="cod"/>
    <d v="2016-07-18T00:00:00"/>
    <s v="Net"/>
    <n v="320"/>
    <n v="2016"/>
    <n v="7"/>
    <s v="2016-7"/>
    <d v="2023-07-16T00:00:00"/>
    <s v="FY17"/>
    <n v="820"/>
  </r>
  <r>
    <n v="215975"/>
    <s v="complete"/>
    <x v="17"/>
    <s v="kcc_krone deal"/>
    <n v="360"/>
    <n v="1"/>
    <n v="360"/>
    <n v="100150854"/>
    <x v="1"/>
    <s v="C-KHIW-30222"/>
    <n v="0"/>
    <s v="cod"/>
    <d v="2016-07-18T00:00:00"/>
    <s v="Net"/>
    <n v="360"/>
    <n v="2016"/>
    <n v="7"/>
    <s v="2016-7"/>
    <d v="2023-07-16T00:00:00"/>
    <s v="FY17"/>
    <n v="820"/>
  </r>
  <r>
    <n v="215976"/>
    <s v="complete"/>
    <x v="17"/>
    <s v="Al Muhafiz Sohan Halwa Cashew"/>
    <n v="570"/>
    <n v="1"/>
    <n v="570"/>
    <n v="100150855"/>
    <x v="2"/>
    <s v="R-PEW-50644"/>
    <n v="0"/>
    <s v="cod"/>
    <d v="2016-07-18T00:00:00"/>
    <s v="Net"/>
    <n v="570"/>
    <n v="2016"/>
    <n v="7"/>
    <s v="2016-7"/>
    <d v="2023-07-16T00:00:00"/>
    <s v="FY17"/>
    <n v="86"/>
  </r>
  <r>
    <n v="215978"/>
    <s v="order_refunded"/>
    <x v="17"/>
    <s v="PC_5P COMBED-004"/>
    <n v="1000"/>
    <n v="1"/>
    <n v="1000"/>
    <n v="100150857"/>
    <x v="6"/>
    <s v="R-PEW-50644"/>
    <n v="0"/>
    <s v="cod"/>
    <d v="2016-07-18T00:00:00"/>
    <s v="Valid"/>
    <n v="1000"/>
    <n v="2016"/>
    <n v="7"/>
    <s v="2016-7"/>
    <d v="2023-07-16T00:00:00"/>
    <s v="FY17"/>
    <n v="86"/>
  </r>
  <r>
    <n v="215977"/>
    <s v="complete"/>
    <x v="17"/>
    <s v="Bold_Fresh"/>
    <n v="299"/>
    <n v="2"/>
    <n v="598"/>
    <n v="100150856"/>
    <x v="1"/>
    <s v="R-GUJ-105814"/>
    <n v="0"/>
    <s v="cod"/>
    <d v="2016-07-18T00:00:00"/>
    <s v="Net"/>
    <n v="598"/>
    <n v="2016"/>
    <n v="7"/>
    <s v="2016-7"/>
    <d v="2023-07-16T00:00:00"/>
    <s v="FY17"/>
    <n v="459"/>
  </r>
  <r>
    <n v="215979"/>
    <s v="complete"/>
    <x v="17"/>
    <s v="Audionic Max-550"/>
    <n v="3000"/>
    <n v="1"/>
    <n v="3000"/>
    <n v="100150858"/>
    <x v="10"/>
    <s v="C-MUX-33202"/>
    <n v="0"/>
    <s v="cod"/>
    <d v="2016-07-18T00:00:00"/>
    <s v="Net"/>
    <n v="3000"/>
    <n v="2016"/>
    <n v="7"/>
    <s v="2016-7"/>
    <d v="2023-07-16T00:00:00"/>
    <s v="FY17"/>
    <n v="767"/>
  </r>
  <r>
    <n v="215982"/>
    <s v="complete"/>
    <x v="17"/>
    <s v="kcc_krone deal"/>
    <n v="360"/>
    <n v="1"/>
    <n v="360"/>
    <n v="100150860"/>
    <x v="1"/>
    <s v="C-KHIW-43069"/>
    <n v="0"/>
    <s v="cod"/>
    <d v="2016-07-18T00:00:00"/>
    <s v="Net"/>
    <n v="360"/>
    <n v="2016"/>
    <n v="7"/>
    <s v="2016-7"/>
    <d v="2023-07-16T00:00:00"/>
    <s v="FY17"/>
    <n v="820"/>
  </r>
  <r>
    <n v="215980"/>
    <s v="canceled"/>
    <x v="17"/>
    <s v="bata_comfit-8614096-41-7"/>
    <n v="599"/>
    <n v="1"/>
    <n v="599"/>
    <n v="100150859"/>
    <x v="6"/>
    <s v="\N"/>
    <n v="0"/>
    <s v="ublcreditcard"/>
    <d v="2016-07-18T00:00:00"/>
    <s v="Gross"/>
    <n v="599"/>
    <n v="2016"/>
    <n v="7"/>
    <s v="2016-7"/>
    <d v="2023-07-16T00:00:00"/>
    <s v="FY17"/>
    <n v="1433"/>
  </r>
  <r>
    <n v="215983"/>
    <s v="complete"/>
    <x v="17"/>
    <s v="edifier_XM2_clear"/>
    <n v="2548"/>
    <n v="1"/>
    <n v="2548"/>
    <n v="100150861"/>
    <x v="8"/>
    <s v="\N"/>
    <n v="0"/>
    <s v="cod"/>
    <d v="2016-07-18T00:00:00"/>
    <s v="Net"/>
    <n v="2548"/>
    <n v="2016"/>
    <n v="7"/>
    <s v="2016-7"/>
    <d v="2023-07-16T00:00:00"/>
    <s v="FY17"/>
    <n v="1434"/>
  </r>
  <r>
    <n v="215984"/>
    <s v="complete"/>
    <x v="17"/>
    <s v="RS_Nimcolia-5pack"/>
    <n v="395"/>
    <n v="1"/>
    <n v="395"/>
    <n v="100150862"/>
    <x v="2"/>
    <s v="\N"/>
    <n v="0"/>
    <s v="cod"/>
    <d v="2016-07-18T00:00:00"/>
    <s v="Net"/>
    <n v="395"/>
    <n v="2016"/>
    <n v="7"/>
    <s v="2016-7"/>
    <d v="2023-07-16T00:00:00"/>
    <s v="FY17"/>
    <n v="986"/>
  </r>
  <r>
    <n v="215985"/>
    <s v="complete"/>
    <x v="17"/>
    <s v="UC_Deeppink-M"/>
    <n v="650"/>
    <n v="1"/>
    <n v="650"/>
    <n v="100150863"/>
    <x v="8"/>
    <s v="R-Guj-51944"/>
    <n v="0"/>
    <s v="cod"/>
    <d v="2016-07-18T00:00:00"/>
    <s v="Net"/>
    <n v="650"/>
    <n v="2016"/>
    <n v="7"/>
    <s v="2016-7"/>
    <d v="2023-07-16T00:00:00"/>
    <s v="FY17"/>
    <n v="806"/>
  </r>
  <r>
    <n v="215987"/>
    <s v="complete"/>
    <x v="17"/>
    <s v="kcc_krone deal"/>
    <n v="360"/>
    <n v="1"/>
    <n v="360"/>
    <n v="100150864"/>
    <x v="1"/>
    <s v="R-Guj-51944"/>
    <n v="0"/>
    <s v="cod"/>
    <d v="2016-07-18T00:00:00"/>
    <s v="Net"/>
    <n v="360"/>
    <n v="2016"/>
    <n v="7"/>
    <s v="2016-7"/>
    <d v="2023-07-16T00:00:00"/>
    <s v="FY17"/>
    <n v="806"/>
  </r>
  <r>
    <n v="215988"/>
    <s v="canceled"/>
    <x v="17"/>
    <s v="wb_T-27-M"/>
    <n v="520"/>
    <n v="1"/>
    <n v="2319"/>
    <n v="100150865"/>
    <x v="8"/>
    <s v="\N"/>
    <n v="0"/>
    <s v="ublcreditcard"/>
    <d v="2016-07-18T00:00:00"/>
    <s v="Gross"/>
    <n v="520"/>
    <n v="2016"/>
    <n v="7"/>
    <s v="2016-7"/>
    <d v="2023-07-16T00:00:00"/>
    <s v="FY17"/>
    <n v="1433"/>
  </r>
  <r>
    <n v="215990"/>
    <s v="canceled"/>
    <x v="17"/>
    <s v="R-tree_RT4171-Medium"/>
    <n v="1799"/>
    <n v="1"/>
    <n v="2319"/>
    <n v="100150865"/>
    <x v="6"/>
    <s v="\N"/>
    <n v="0"/>
    <s v="ublcreditcard"/>
    <d v="2016-07-18T00:00:00"/>
    <s v="Gross"/>
    <n v="1799"/>
    <n v="2016"/>
    <n v="7"/>
    <s v="2016-7"/>
    <d v="2023-07-16T00:00:00"/>
    <s v="FY17"/>
    <n v="1433"/>
  </r>
  <r>
    <n v="215992"/>
    <s v="canceled"/>
    <x v="17"/>
    <s v="B-power_8285345-41"/>
    <n v="3199"/>
    <n v="1"/>
    <n v="3199"/>
    <n v="100150866"/>
    <x v="6"/>
    <s v="\N"/>
    <n v="0"/>
    <s v="ublcreditcard"/>
    <d v="2016-07-18T00:00:00"/>
    <s v="Gross"/>
    <n v="3199"/>
    <n v="2016"/>
    <n v="7"/>
    <s v="2016-7"/>
    <d v="2023-07-16T00:00:00"/>
    <s v="FY17"/>
    <n v="1433"/>
  </r>
  <r>
    <n v="215994"/>
    <s v="complete"/>
    <x v="17"/>
    <s v="rute2_Coenzyme Q-10 "/>
    <n v="1445"/>
    <n v="1"/>
    <n v="1445"/>
    <n v="100150867"/>
    <x v="13"/>
    <s v="\N"/>
    <n v="0"/>
    <s v="cod"/>
    <d v="2016-07-18T00:00:00"/>
    <s v="Net"/>
    <n v="1445"/>
    <n v="2016"/>
    <n v="7"/>
    <s v="2016-7"/>
    <d v="2023-07-16T00:00:00"/>
    <s v="FY17"/>
    <n v="1435"/>
  </r>
  <r>
    <n v="215995"/>
    <s v="canceled"/>
    <x v="17"/>
    <s v="ajmery_TA-3"/>
    <n v="999"/>
    <n v="1"/>
    <n v="999"/>
    <n v="100150868"/>
    <x v="6"/>
    <s v="\N"/>
    <n v="0"/>
    <s v="mygateway"/>
    <d v="2016-07-18T00:00:00"/>
    <s v="Gross"/>
    <n v="999"/>
    <n v="2016"/>
    <n v="7"/>
    <s v="2016-7"/>
    <d v="2023-07-16T00:00:00"/>
    <s v="FY17"/>
    <n v="1433"/>
  </r>
  <r>
    <n v="215996"/>
    <s v="complete"/>
    <x v="17"/>
    <s v="Huawei_Y6 PRO"/>
    <n v="19499"/>
    <n v="1"/>
    <n v="19499"/>
    <n v="100150869"/>
    <x v="3"/>
    <s v="R-GUJ-105814"/>
    <n v="0"/>
    <s v="cod"/>
    <d v="2016-07-18T00:00:00"/>
    <s v="Net"/>
    <n v="19499"/>
    <n v="2016"/>
    <n v="7"/>
    <s v="2016-7"/>
    <d v="2023-07-16T00:00:00"/>
    <s v="FY17"/>
    <n v="459"/>
  </r>
  <r>
    <n v="215997"/>
    <s v="complete"/>
    <x v="17"/>
    <s v="Al Muhafiz Sohan Halwa Almond"/>
    <n v="460"/>
    <n v="1"/>
    <n v="460"/>
    <n v="100150870"/>
    <x v="2"/>
    <s v="R-GUJ-104007"/>
    <n v="0"/>
    <s v="cod"/>
    <d v="2016-07-18T00:00:00"/>
    <s v="Net"/>
    <n v="460"/>
    <n v="2016"/>
    <n v="7"/>
    <s v="2016-7"/>
    <d v="2023-07-16T00:00:00"/>
    <s v="FY17"/>
    <n v="459"/>
  </r>
  <r>
    <n v="215998"/>
    <s v="complete"/>
    <x v="17"/>
    <s v="Mochi_MB-808-BB-36"/>
    <n v="840"/>
    <n v="1"/>
    <n v="840"/>
    <n v="100150871"/>
    <x v="6"/>
    <s v="R-LHW-104137"/>
    <n v="0"/>
    <s v="cod"/>
    <d v="2016-07-18T00:00:00"/>
    <s v="Net"/>
    <n v="840"/>
    <n v="2016"/>
    <n v="7"/>
    <s v="2016-7"/>
    <d v="2023-07-16T00:00:00"/>
    <s v="FY17"/>
    <n v="1060"/>
  </r>
  <r>
    <n v="216000"/>
    <s v="complete"/>
    <x v="17"/>
    <s v="Infinix_Zero 3 X552 Grey "/>
    <n v="20890"/>
    <n v="1"/>
    <n v="20890"/>
    <n v="100150872"/>
    <x v="3"/>
    <s v="\N"/>
    <n v="0"/>
    <s v="cod"/>
    <d v="2016-07-18T00:00:00"/>
    <s v="Net"/>
    <n v="20890"/>
    <n v="2016"/>
    <n v="7"/>
    <s v="2016-7"/>
    <d v="2023-07-16T00:00:00"/>
    <s v="FY17"/>
    <n v="1436"/>
  </r>
  <r>
    <n v="216001"/>
    <s v="complete"/>
    <x v="17"/>
    <s v="UK_Soan Papdi Orange 250 Gms"/>
    <n v="150"/>
    <n v="1"/>
    <n v="970"/>
    <n v="100150873"/>
    <x v="2"/>
    <s v="\N"/>
    <n v="0"/>
    <s v="cod"/>
    <d v="2016-07-18T00:00:00"/>
    <s v="Net"/>
    <n v="150"/>
    <n v="2016"/>
    <n v="7"/>
    <s v="2016-7"/>
    <d v="2023-07-16T00:00:00"/>
    <s v="FY17"/>
    <n v="1437"/>
  </r>
  <r>
    <n v="216002"/>
    <s v="complete"/>
    <x v="17"/>
    <s v="UK_Sohan Halwa Tin Pack 400 Gms"/>
    <n v="285"/>
    <n v="1"/>
    <n v="970"/>
    <n v="100150873"/>
    <x v="2"/>
    <s v="\N"/>
    <n v="0"/>
    <s v="cod"/>
    <d v="2016-07-18T00:00:00"/>
    <s v="Net"/>
    <n v="285"/>
    <n v="2016"/>
    <n v="7"/>
    <s v="2016-7"/>
    <d v="2023-07-16T00:00:00"/>
    <s v="FY17"/>
    <n v="1437"/>
  </r>
  <r>
    <n v="216003"/>
    <s v="complete"/>
    <x v="17"/>
    <s v="UK_Kala Jamun Tin Pack 500 Gms"/>
    <n v="260"/>
    <n v="1"/>
    <n v="970"/>
    <n v="100150873"/>
    <x v="2"/>
    <s v="\N"/>
    <n v="0"/>
    <s v="cod"/>
    <d v="2016-07-18T00:00:00"/>
    <s v="Net"/>
    <n v="260"/>
    <n v="2016"/>
    <n v="7"/>
    <s v="2016-7"/>
    <d v="2023-07-16T00:00:00"/>
    <s v="FY17"/>
    <n v="1437"/>
  </r>
  <r>
    <n v="216004"/>
    <s v="complete"/>
    <x v="17"/>
    <s v="UK_Mix Cookies 300 Gms"/>
    <n v="275"/>
    <n v="1"/>
    <n v="970"/>
    <n v="100150873"/>
    <x v="2"/>
    <s v="\N"/>
    <n v="0"/>
    <s v="cod"/>
    <d v="2016-07-18T00:00:00"/>
    <s v="Net"/>
    <n v="275"/>
    <n v="2016"/>
    <n v="7"/>
    <s v="2016-7"/>
    <d v="2023-07-16T00:00:00"/>
    <s v="FY17"/>
    <n v="1437"/>
  </r>
  <r>
    <n v="216005"/>
    <s v="order_refunded"/>
    <x v="17"/>
    <s v="RS_Chum Chum Tin"/>
    <n v="455"/>
    <n v="1"/>
    <n v="455"/>
    <n v="100150874"/>
    <x v="2"/>
    <s v="\N"/>
    <n v="0"/>
    <s v="cod"/>
    <d v="2016-07-18T00:00:00"/>
    <s v="Valid"/>
    <n v="455"/>
    <n v="2016"/>
    <n v="7"/>
    <s v="2016-7"/>
    <d v="2023-07-16T00:00:00"/>
    <s v="FY17"/>
    <n v="1438"/>
  </r>
  <r>
    <n v="216006"/>
    <s v="order_refunded"/>
    <x v="17"/>
    <s v="greenroot_Weight plus"/>
    <n v="1500"/>
    <n v="1"/>
    <n v="1500"/>
    <n v="100150875"/>
    <x v="13"/>
    <s v="\N"/>
    <n v="0"/>
    <s v="cod"/>
    <d v="2016-07-18T00:00:00"/>
    <s v="Valid"/>
    <n v="1500"/>
    <n v="2016"/>
    <n v="7"/>
    <s v="2016-7"/>
    <d v="2023-07-16T00:00:00"/>
    <s v="FY17"/>
    <n v="1439"/>
  </r>
  <r>
    <n v="216007"/>
    <s v="complete"/>
    <x v="17"/>
    <s v="Life source_MB-240"/>
    <n v="2750"/>
    <n v="1"/>
    <n v="5010"/>
    <n v="100150876"/>
    <x v="13"/>
    <s v="\N"/>
    <n v="0"/>
    <s v="cod"/>
    <d v="2016-07-18T00:00:00"/>
    <s v="Net"/>
    <n v="2750"/>
    <n v="2016"/>
    <n v="7"/>
    <s v="2016-7"/>
    <d v="2023-07-16T00:00:00"/>
    <s v="FY17"/>
    <n v="1440"/>
  </r>
  <r>
    <n v="216008"/>
    <s v="complete"/>
    <x v="17"/>
    <s v="mm_AG-114"/>
    <n v="2260"/>
    <n v="1"/>
    <n v="5010"/>
    <n v="100150876"/>
    <x v="4"/>
    <s v="\N"/>
    <n v="0"/>
    <s v="cod"/>
    <d v="2016-07-18T00:00:00"/>
    <s v="Net"/>
    <n v="2260"/>
    <n v="2016"/>
    <n v="7"/>
    <s v="2016-7"/>
    <d v="2023-07-16T00:00:00"/>
    <s v="FY17"/>
    <n v="1440"/>
  </r>
  <r>
    <n v="216009"/>
    <s v="order_refunded"/>
    <x v="17"/>
    <s v="vitamin_Vita White"/>
    <n v="1200"/>
    <n v="2"/>
    <n v="2400"/>
    <n v="100150877"/>
    <x v="13"/>
    <s v="\N"/>
    <n v="0"/>
    <s v="cod"/>
    <d v="2016-07-18T00:00:00"/>
    <s v="Valid"/>
    <n v="2400"/>
    <n v="2016"/>
    <n v="7"/>
    <s v="2016-7"/>
    <d v="2023-07-16T00:00:00"/>
    <s v="FY17"/>
    <n v="1441"/>
  </r>
  <r>
    <n v="216010"/>
    <s v="canceled"/>
    <x v="17"/>
    <s v="Rajesh_RAJ61"/>
    <n v="810"/>
    <n v="1"/>
    <n v="810"/>
    <n v="100150878"/>
    <x v="4"/>
    <s v="\N"/>
    <n v="0"/>
    <s v="cod"/>
    <d v="2016-07-18T00:00:00"/>
    <s v="Gross"/>
    <n v="810"/>
    <n v="2016"/>
    <n v="7"/>
    <s v="2016-7"/>
    <d v="2023-07-16T00:00:00"/>
    <s v="FY17"/>
    <n v="1442"/>
  </r>
  <r>
    <n v="216011"/>
    <s v="complete"/>
    <x v="17"/>
    <s v="sap_Cheetah Print Pumps -8"/>
    <n v="1850"/>
    <n v="1"/>
    <n v="3700"/>
    <n v="100150879"/>
    <x v="0"/>
    <s v="\N"/>
    <n v="0"/>
    <s v="cod"/>
    <d v="2016-07-18T00:00:00"/>
    <s v="Net"/>
    <n v="1850"/>
    <n v="2016"/>
    <n v="7"/>
    <s v="2016-7"/>
    <d v="2023-07-16T00:00:00"/>
    <s v="FY17"/>
    <n v="1443"/>
  </r>
  <r>
    <n v="216013"/>
    <s v="complete"/>
    <x v="17"/>
    <s v="sap_Red &amp; White Polka Dot Pumps-8"/>
    <n v="1850"/>
    <n v="1"/>
    <n v="3700"/>
    <n v="100150879"/>
    <x v="0"/>
    <s v="\N"/>
    <n v="0"/>
    <s v="cod"/>
    <d v="2016-07-18T00:00:00"/>
    <s v="Net"/>
    <n v="1850"/>
    <n v="2016"/>
    <n v="7"/>
    <s v="2016-7"/>
    <d v="2023-07-16T00:00:00"/>
    <s v="FY17"/>
    <n v="1443"/>
  </r>
  <r>
    <n v="216015"/>
    <s v="complete"/>
    <x v="17"/>
    <s v="UK_Namkino Mix Nimco 400 Gms"/>
    <n v="170"/>
    <n v="1"/>
    <n v="565"/>
    <n v="100150880"/>
    <x v="2"/>
    <s v="\N"/>
    <n v="0"/>
    <s v="cod"/>
    <d v="2016-07-18T00:00:00"/>
    <s v="Net"/>
    <n v="170"/>
    <n v="2016"/>
    <n v="7"/>
    <s v="2016-7"/>
    <d v="2023-07-16T00:00:00"/>
    <s v="FY17"/>
    <n v="1444"/>
  </r>
  <r>
    <n v="216016"/>
    <s v="complete"/>
    <x v="17"/>
    <s v="RS_Nimcolia-5pack"/>
    <n v="395"/>
    <n v="1"/>
    <n v="565"/>
    <n v="100150880"/>
    <x v="2"/>
    <s v="\N"/>
    <n v="0"/>
    <s v="cod"/>
    <d v="2016-07-18T00:00:00"/>
    <s v="Net"/>
    <n v="395"/>
    <n v="2016"/>
    <n v="7"/>
    <s v="2016-7"/>
    <d v="2023-07-16T00:00:00"/>
    <s v="FY17"/>
    <n v="1444"/>
  </r>
  <r>
    <n v="216017"/>
    <s v="complete"/>
    <x v="17"/>
    <s v="RS_Kaju Barfi"/>
    <n v="425"/>
    <n v="1"/>
    <n v="225"/>
    <n v="100150881"/>
    <x v="2"/>
    <s v="\N"/>
    <n v="0"/>
    <s v="cod"/>
    <d v="2016-07-18T00:00:00"/>
    <s v="Net"/>
    <n v="425"/>
    <n v="2016"/>
    <n v="7"/>
    <s v="2016-7"/>
    <d v="2023-07-16T00:00:00"/>
    <s v="FY17"/>
    <n v="180"/>
  </r>
  <r>
    <n v="216018"/>
    <s v="complete"/>
    <x v="17"/>
    <s v="Audionic_AH-142"/>
    <n v="390"/>
    <n v="1"/>
    <n v="390"/>
    <n v="100150882"/>
    <x v="11"/>
    <s v="\N"/>
    <n v="0"/>
    <s v="cod"/>
    <d v="2016-07-18T00:00:00"/>
    <s v="Net"/>
    <n v="390"/>
    <n v="2016"/>
    <n v="7"/>
    <s v="2016-7"/>
    <d v="2023-07-16T00:00:00"/>
    <s v="FY17"/>
    <n v="1172"/>
  </r>
  <r>
    <n v="216019"/>
    <s v="order_refunded"/>
    <x v="17"/>
    <s v="Samsung GALAXY NOTE-5"/>
    <n v="71999"/>
    <n v="1"/>
    <n v="72249"/>
    <n v="100150883"/>
    <x v="3"/>
    <s v="R-LHC-104412"/>
    <n v="0"/>
    <s v="cod"/>
    <d v="2016-07-18T00:00:00"/>
    <s v="Valid"/>
    <n v="71999"/>
    <n v="2016"/>
    <n v="7"/>
    <s v="2016-7"/>
    <d v="2023-07-16T00:00:00"/>
    <s v="FY17"/>
    <n v="237"/>
  </r>
  <r>
    <n v="216020"/>
    <s v="order_refunded"/>
    <x v="17"/>
    <s v="AUDIONIC6-954127-514503"/>
    <n v="250"/>
    <n v="1"/>
    <n v="72249"/>
    <n v="100150883"/>
    <x v="11"/>
    <s v="R-LHC-104412"/>
    <n v="0"/>
    <s v="cod"/>
    <d v="2016-07-18T00:00:00"/>
    <s v="Valid"/>
    <n v="250"/>
    <n v="2016"/>
    <n v="7"/>
    <s v="2016-7"/>
    <d v="2023-07-16T00:00:00"/>
    <s v="FY17"/>
    <n v="237"/>
  </r>
  <r>
    <n v="216021"/>
    <s v="refund"/>
    <x v="17"/>
    <s v="osaka_3.5W LED BULB"/>
    <n v="188"/>
    <n v="1"/>
    <n v="188"/>
    <n v="100150884"/>
    <x v="4"/>
    <s v="\N"/>
    <n v="0"/>
    <s v="cod"/>
    <d v="2016-07-18T00:00:00"/>
    <s v="Valid"/>
    <n v="188"/>
    <n v="2016"/>
    <n v="7"/>
    <s v="2016-7"/>
    <d v="2023-07-16T00:00:00"/>
    <s v="FY17"/>
    <n v="1172"/>
  </r>
  <r>
    <n v="216022"/>
    <s v="complete"/>
    <x v="17"/>
    <s v="kcc_glamour deal"/>
    <n v="320"/>
    <n v="1"/>
    <n v="320"/>
    <n v="100150885"/>
    <x v="1"/>
    <s v="C-MUX-43685"/>
    <n v="0"/>
    <s v="cod"/>
    <d v="2016-07-18T00:00:00"/>
    <s v="Net"/>
    <n v="320"/>
    <n v="2016"/>
    <n v="7"/>
    <s v="2016-7"/>
    <d v="2023-07-16T00:00:00"/>
    <s v="FY17"/>
    <n v="813"/>
  </r>
  <r>
    <n v="216023"/>
    <s v="canceled"/>
    <x v="17"/>
    <s v="kcc_Buy 2 Frey Air Freshener &amp; Get 1 Kasual Body Spray Free"/>
    <n v="240"/>
    <n v="1"/>
    <n v="240"/>
    <n v="100150886"/>
    <x v="1"/>
    <s v="\N"/>
    <n v="0"/>
    <s v="cod"/>
    <d v="2016-07-18T00:00:00"/>
    <s v="Gross"/>
    <n v="240"/>
    <n v="2016"/>
    <n v="7"/>
    <s v="2016-7"/>
    <d v="2023-07-16T00:00:00"/>
    <s v="FY17"/>
    <n v="641"/>
  </r>
  <r>
    <n v="216024"/>
    <s v="complete"/>
    <x v="17"/>
    <s v="sst_WTR-036-36"/>
    <n v="1750"/>
    <n v="1"/>
    <n v="1750"/>
    <n v="100150887"/>
    <x v="6"/>
    <s v="\N"/>
    <n v="0"/>
    <s v="cod"/>
    <d v="2016-07-18T00:00:00"/>
    <s v="Net"/>
    <n v="1750"/>
    <n v="2016"/>
    <n v="7"/>
    <s v="2016-7"/>
    <d v="2023-07-16T00:00:00"/>
    <s v="FY17"/>
    <n v="268"/>
  </r>
  <r>
    <n v="216026"/>
    <s v="complete"/>
    <x v="17"/>
    <s v="RUB_Rubian_Selfie Stick"/>
    <n v="800"/>
    <n v="1"/>
    <n v="800"/>
    <n v="100150888"/>
    <x v="3"/>
    <s v="\N"/>
    <n v="0"/>
    <s v="cod"/>
    <d v="2016-07-18T00:00:00"/>
    <s v="Net"/>
    <n v="800"/>
    <n v="2016"/>
    <n v="7"/>
    <s v="2016-7"/>
    <d v="2023-07-16T00:00:00"/>
    <s v="FY17"/>
    <n v="1445"/>
  </r>
  <r>
    <n v="216027"/>
    <s v="canceled"/>
    <x v="17"/>
    <s v="Apple iPhone 6S 16GB"/>
    <n v="80000"/>
    <n v="1"/>
    <n v="80000"/>
    <n v="100150889"/>
    <x v="3"/>
    <s v="\N"/>
    <n v="0"/>
    <s v="ublcreditcard"/>
    <d v="2016-07-18T00:00:00"/>
    <s v="Gross"/>
    <n v="80000"/>
    <n v="2016"/>
    <n v="7"/>
    <s v="2016-7"/>
    <d v="2023-07-16T00:00:00"/>
    <s v="FY17"/>
    <n v="1446"/>
  </r>
  <r>
    <n v="216028"/>
    <s v="canceled"/>
    <x v="17"/>
    <s v="iPhone SE-64GB"/>
    <n v="64499"/>
    <n v="1"/>
    <n v="64499"/>
    <n v="100150890"/>
    <x v="3"/>
    <s v="\N"/>
    <n v="0"/>
    <s v="ublcreditcard"/>
    <d v="2016-07-18T00:00:00"/>
    <s v="Gross"/>
    <n v="64499"/>
    <n v="2016"/>
    <n v="7"/>
    <s v="2016-7"/>
    <d v="2023-07-16T00:00:00"/>
    <s v="FY17"/>
    <n v="1446"/>
  </r>
  <r>
    <n v="216029"/>
    <s v="canceled"/>
    <x v="17"/>
    <s v="QMobile Noir Z10"/>
    <n v="16500"/>
    <n v="1"/>
    <n v="16500"/>
    <n v="100150891"/>
    <x v="3"/>
    <s v="\N"/>
    <n v="0"/>
    <s v="ublcreditcard"/>
    <d v="2016-07-18T00:00:00"/>
    <s v="Gross"/>
    <n v="16500"/>
    <n v="2016"/>
    <n v="7"/>
    <s v="2016-7"/>
    <d v="2023-07-16T00:00:00"/>
    <s v="FY17"/>
    <n v="1446"/>
  </r>
  <r>
    <n v="216030"/>
    <s v="canceled"/>
    <x v="17"/>
    <s v="QMobile Noir Z10"/>
    <n v="16500"/>
    <n v="1"/>
    <n v="16500"/>
    <n v="100150892"/>
    <x v="3"/>
    <s v="\N"/>
    <n v="0"/>
    <s v="ublcreditcard"/>
    <d v="2016-07-18T00:00:00"/>
    <s v="Gross"/>
    <n v="16500"/>
    <n v="2016"/>
    <n v="7"/>
    <s v="2016-7"/>
    <d v="2023-07-16T00:00:00"/>
    <s v="FY17"/>
    <n v="1446"/>
  </r>
  <r>
    <n v="216031"/>
    <s v="complete"/>
    <x v="17"/>
    <s v="JBS_SL-STOR-071"/>
    <n v="350"/>
    <n v="1"/>
    <n v="350"/>
    <n v="100150893"/>
    <x v="5"/>
    <s v="\N"/>
    <n v="0"/>
    <s v="cod"/>
    <d v="2016-07-18T00:00:00"/>
    <s v="Net"/>
    <n v="350"/>
    <n v="2016"/>
    <n v="7"/>
    <s v="2016-7"/>
    <d v="2023-07-16T00:00:00"/>
    <s v="FY17"/>
    <n v="1447"/>
  </r>
  <r>
    <n v="216032"/>
    <s v="order_refunded"/>
    <x v="17"/>
    <s v="mau_110635"/>
    <n v="570"/>
    <n v="1"/>
    <n v="570"/>
    <n v="100150894"/>
    <x v="1"/>
    <s v="\N"/>
    <n v="0"/>
    <s v="cod"/>
    <d v="2016-07-18T00:00:00"/>
    <s v="Valid"/>
    <n v="570"/>
    <n v="2016"/>
    <n v="7"/>
    <s v="2016-7"/>
    <d v="2023-07-16T00:00:00"/>
    <s v="FY17"/>
    <n v="1230"/>
  </r>
  <r>
    <n v="216033"/>
    <s v="order_refunded"/>
    <x v="17"/>
    <s v="mau_110717 Bronzed Shimmer Kisses"/>
    <n v="660"/>
    <n v="1"/>
    <n v="660"/>
    <n v="100150895"/>
    <x v="1"/>
    <s v="\N"/>
    <n v="0"/>
    <s v="cod"/>
    <d v="2016-07-18T00:00:00"/>
    <s v="Valid"/>
    <n v="660"/>
    <n v="2016"/>
    <n v="7"/>
    <s v="2016-7"/>
    <d v="2023-07-16T00:00:00"/>
    <s v="FY17"/>
    <n v="1230"/>
  </r>
  <r>
    <n v="216034"/>
    <s v="order_refunded"/>
    <x v="17"/>
    <s v="Atiqa_ACFP-7"/>
    <n v="300"/>
    <n v="1"/>
    <n v="300"/>
    <n v="100150896"/>
    <x v="1"/>
    <s v="\N"/>
    <n v="0"/>
    <s v="cod"/>
    <d v="2016-07-18T00:00:00"/>
    <s v="Valid"/>
    <n v="300"/>
    <n v="2016"/>
    <n v="7"/>
    <s v="2016-7"/>
    <d v="2023-07-16T00:00:00"/>
    <s v="FY17"/>
    <n v="1230"/>
  </r>
  <r>
    <n v="216035"/>
    <s v="canceled"/>
    <x v="17"/>
    <s v="UK_Namkino All In One 200 Gms"/>
    <n v="80"/>
    <n v="1"/>
    <n v="80"/>
    <n v="100150897"/>
    <x v="2"/>
    <s v="\N"/>
    <n v="0"/>
    <s v="ublcreditcard"/>
    <d v="2016-07-18T00:00:00"/>
    <s v="Gross"/>
    <n v="80"/>
    <n v="2016"/>
    <n v="7"/>
    <s v="2016-7"/>
    <d v="2023-07-16T00:00:00"/>
    <s v="FY17"/>
    <n v="279"/>
  </r>
  <r>
    <n v="216036"/>
    <s v="complete"/>
    <x v="17"/>
    <s v="UK_Namkino All In One 200 Gms"/>
    <n v="80"/>
    <n v="1"/>
    <n v="80"/>
    <n v="100150898"/>
    <x v="2"/>
    <s v="\N"/>
    <n v="0"/>
    <s v="ublcreditcard"/>
    <d v="2016-07-18T00:00:00"/>
    <s v="Net"/>
    <n v="80"/>
    <n v="2016"/>
    <n v="7"/>
    <s v="2016-7"/>
    <d v="2023-07-16T00:00:00"/>
    <s v="FY17"/>
    <n v="279"/>
  </r>
  <r>
    <n v="216037"/>
    <s v="complete"/>
    <x v="17"/>
    <s v="kcc_jazzy"/>
    <n v="99"/>
    <n v="1"/>
    <n v="99"/>
    <n v="100150899"/>
    <x v="1"/>
    <s v="\N"/>
    <n v="0"/>
    <s v="ublcreditcard"/>
    <d v="2016-07-18T00:00:00"/>
    <s v="Net"/>
    <n v="99"/>
    <n v="2016"/>
    <n v="7"/>
    <s v="2016-7"/>
    <d v="2023-07-16T00:00:00"/>
    <s v="FY17"/>
    <n v="279"/>
  </r>
  <r>
    <n v="216038"/>
    <s v="complete"/>
    <x v="17"/>
    <s v="Qmobile Noir X32"/>
    <n v="4850"/>
    <n v="1"/>
    <n v="4850"/>
    <n v="100150900"/>
    <x v="3"/>
    <s v="\N"/>
    <n v="0"/>
    <s v="cod"/>
    <d v="2016-07-18T00:00:00"/>
    <s v="Net"/>
    <n v="4850"/>
    <n v="2016"/>
    <n v="7"/>
    <s v="2016-7"/>
    <d v="2023-07-16T00:00:00"/>
    <s v="FY17"/>
    <n v="1448"/>
  </r>
  <r>
    <n v="216039"/>
    <s v="canceled"/>
    <x v="17"/>
    <s v="rub_Rubian_Ultra-Slim Bluetooth Keyboard"/>
    <n v="1799"/>
    <n v="1"/>
    <n v="1799"/>
    <n v="100150901"/>
    <x v="11"/>
    <s v="\N"/>
    <n v="0"/>
    <s v="cod"/>
    <d v="2016-07-18T00:00:00"/>
    <s v="Gross"/>
    <n v="1799"/>
    <n v="2016"/>
    <n v="7"/>
    <s v="2016-7"/>
    <d v="2023-07-16T00:00:00"/>
    <s v="FY17"/>
    <n v="1449"/>
  </r>
  <r>
    <n v="216040"/>
    <s v="canceled"/>
    <x v="17"/>
    <s v="ashbroe_ABGW-130"/>
    <n v="580"/>
    <n v="1"/>
    <n v="1233"/>
    <n v="100150902"/>
    <x v="6"/>
    <s v="\N"/>
    <n v="0"/>
    <s v="cod"/>
    <d v="2016-07-18T00:00:00"/>
    <s v="Gross"/>
    <n v="580"/>
    <n v="2016"/>
    <n v="7"/>
    <s v="2016-7"/>
    <d v="2023-07-16T00:00:00"/>
    <s v="FY17"/>
    <n v="603"/>
  </r>
  <r>
    <n v="216041"/>
    <s v="canceled"/>
    <x v="17"/>
    <s v="ashbroe_ABGW-107(b)"/>
    <n v="653"/>
    <n v="1"/>
    <n v="1233"/>
    <n v="100150902"/>
    <x v="6"/>
    <s v="\N"/>
    <n v="0"/>
    <s v="cod"/>
    <d v="2016-07-18T00:00:00"/>
    <s v="Gross"/>
    <n v="653"/>
    <n v="2016"/>
    <n v="7"/>
    <s v="2016-7"/>
    <d v="2023-07-16T00:00:00"/>
    <s v="FY17"/>
    <n v="603"/>
  </r>
  <r>
    <n v="216042"/>
    <s v="complete"/>
    <x v="17"/>
    <s v="infinix_Zero 3 X552 Gold"/>
    <n v="20890"/>
    <n v="1"/>
    <n v="20890"/>
    <n v="100150903"/>
    <x v="3"/>
    <s v="\N"/>
    <n v="0"/>
    <s v="cod"/>
    <d v="2016-07-18T00:00:00"/>
    <s v="Net"/>
    <n v="20890"/>
    <n v="2016"/>
    <n v="7"/>
    <s v="2016-7"/>
    <d v="2023-07-16T00:00:00"/>
    <s v="FY17"/>
    <n v="1450"/>
  </r>
  <r>
    <n v="216043"/>
    <s v="canceled"/>
    <x v="17"/>
    <s v="kcc_krone deal"/>
    <n v="360"/>
    <n v="1"/>
    <n v="360"/>
    <n v="100150904"/>
    <x v="1"/>
    <s v="\N"/>
    <n v="0"/>
    <s v="ublcreditcard"/>
    <d v="2016-07-18T00:00:00"/>
    <s v="Gross"/>
    <n v="360"/>
    <n v="2016"/>
    <n v="7"/>
    <s v="2016-7"/>
    <d v="2023-07-16T00:00:00"/>
    <s v="FY17"/>
    <n v="279"/>
  </r>
  <r>
    <n v="216044"/>
    <s v="order_refunded"/>
    <x v="18"/>
    <s v="Ego_E02406-BK0-Black-MDM"/>
    <n v="4249"/>
    <n v="1"/>
    <n v="4249"/>
    <n v="100150905"/>
    <x v="0"/>
    <s v="\N"/>
    <n v="0"/>
    <s v="cod"/>
    <d v="2016-07-19T00:00:00"/>
    <s v="Valid"/>
    <n v="4249"/>
    <n v="2016"/>
    <n v="7"/>
    <s v="2016-7"/>
    <d v="2023-07-16T00:00:00"/>
    <s v="FY17"/>
    <n v="1451"/>
  </r>
  <r>
    <n v="216046"/>
    <s v="refund"/>
    <x v="18"/>
    <s v="Dany_Powerbank Pb-26"/>
    <n v="450"/>
    <n v="1"/>
    <n v="450"/>
    <n v="100150906"/>
    <x v="3"/>
    <s v="R-Isb-58059"/>
    <n v="0"/>
    <s v="cod"/>
    <d v="2016-07-19T00:00:00"/>
    <s v="Valid"/>
    <n v="450"/>
    <n v="2016"/>
    <n v="7"/>
    <s v="2016-7"/>
    <d v="2023-07-16T00:00:00"/>
    <s v="FY17"/>
    <n v="79"/>
  </r>
  <r>
    <n v="216047"/>
    <s v="canceled"/>
    <x v="18"/>
    <s v="Al Muhafiz Sohan Halwa Cashew"/>
    <n v="570"/>
    <n v="1"/>
    <n v="570"/>
    <n v="100150907"/>
    <x v="2"/>
    <s v="\N"/>
    <n v="0"/>
    <s v="cod"/>
    <d v="2016-07-19T00:00:00"/>
    <s v="Gross"/>
    <n v="570"/>
    <n v="2016"/>
    <n v="7"/>
    <s v="2016-7"/>
    <d v="2023-07-16T00:00:00"/>
    <s v="FY17"/>
    <n v="1452"/>
  </r>
  <r>
    <n v="216048"/>
    <s v="canceled"/>
    <x v="18"/>
    <s v="RS_Kaju Barfi"/>
    <n v="425"/>
    <n v="1"/>
    <n v="425"/>
    <n v="100150908"/>
    <x v="2"/>
    <s v="\N"/>
    <n v="0"/>
    <s v="cod"/>
    <d v="2016-07-19T00:00:00"/>
    <s v="Gross"/>
    <n v="425"/>
    <n v="2016"/>
    <n v="7"/>
    <s v="2016-7"/>
    <d v="2023-07-16T00:00:00"/>
    <s v="FY17"/>
    <n v="1452"/>
  </r>
  <r>
    <n v="216049"/>
    <s v="complete"/>
    <x v="18"/>
    <s v="ashbroe_ABGW-130"/>
    <n v="580"/>
    <n v="1"/>
    <n v="733"/>
    <n v="100150909"/>
    <x v="6"/>
    <s v="\N"/>
    <n v="235.2"/>
    <s v="cod"/>
    <d v="2016-07-19T00:00:00"/>
    <s v="Net"/>
    <n v="580"/>
    <n v="2016"/>
    <n v="7"/>
    <s v="2016-7"/>
    <d v="2023-07-16T00:00:00"/>
    <s v="FY17"/>
    <n v="1453"/>
  </r>
  <r>
    <n v="216050"/>
    <s v="complete"/>
    <x v="18"/>
    <s v="ashbroe_ABGW-107(b)"/>
    <n v="653"/>
    <n v="1"/>
    <n v="733"/>
    <n v="100150909"/>
    <x v="6"/>
    <s v="\N"/>
    <n v="264.8"/>
    <s v="cod"/>
    <d v="2016-07-19T00:00:00"/>
    <s v="Net"/>
    <n v="653"/>
    <n v="2016"/>
    <n v="7"/>
    <s v="2016-7"/>
    <d v="2023-07-16T00:00:00"/>
    <s v="FY17"/>
    <n v="1453"/>
  </r>
  <r>
    <n v="216052"/>
    <s v="complete"/>
    <x v="18"/>
    <s v="RUB_Kemei_KM-580 A"/>
    <n v="1499"/>
    <n v="1"/>
    <n v="1499"/>
    <n v="100150911"/>
    <x v="1"/>
    <s v="R - KHS - 104404"/>
    <n v="0"/>
    <s v="cod"/>
    <d v="2016-07-19T00:00:00"/>
    <s v="Net"/>
    <n v="1499"/>
    <n v="2016"/>
    <n v="7"/>
    <s v="2016-7"/>
    <d v="2023-07-16T00:00:00"/>
    <s v="FY17"/>
    <n v="1454"/>
  </r>
  <r>
    <n v="216051"/>
    <s v="canceled"/>
    <x v="18"/>
    <s v="Apple iPhone 6 (64GB) Silver"/>
    <n v="83999"/>
    <n v="1"/>
    <n v="83999"/>
    <n v="100150910"/>
    <x v="3"/>
    <s v="\N"/>
    <n v="0"/>
    <s v="mygateway"/>
    <d v="2016-07-19T00:00:00"/>
    <s v="Gross"/>
    <n v="83999"/>
    <n v="2016"/>
    <n v="7"/>
    <s v="2016-7"/>
    <d v="2023-07-16T00:00:00"/>
    <s v="FY17"/>
    <n v="1455"/>
  </r>
  <r>
    <n v="216053"/>
    <s v="canceled"/>
    <x v="18"/>
    <s v="Apple iPhone 6 (64GB) Silver"/>
    <n v="83999"/>
    <n v="1"/>
    <n v="83999"/>
    <n v="100150912"/>
    <x v="3"/>
    <s v="\N"/>
    <n v="0"/>
    <s v="mygateway"/>
    <d v="2016-07-19T00:00:00"/>
    <s v="Gross"/>
    <n v="83999"/>
    <n v="2016"/>
    <n v="7"/>
    <s v="2016-7"/>
    <d v="2023-07-16T00:00:00"/>
    <s v="FY17"/>
    <n v="1455"/>
  </r>
  <r>
    <n v="216054"/>
    <s v="complete"/>
    <x v="18"/>
    <s v="RS_Kaju Barfi"/>
    <n v="425"/>
    <n v="1"/>
    <n v="425"/>
    <n v="100150913"/>
    <x v="2"/>
    <s v="\N"/>
    <n v="0"/>
    <s v="cod"/>
    <d v="2016-07-19T00:00:00"/>
    <s v="Net"/>
    <n v="425"/>
    <n v="2016"/>
    <n v="7"/>
    <s v="2016-7"/>
    <d v="2023-07-16T00:00:00"/>
    <s v="FY17"/>
    <n v="1317"/>
  </r>
  <r>
    <n v="216055"/>
    <s v="complete"/>
    <x v="18"/>
    <s v="BB_KIDSHD_PIR"/>
    <n v="799"/>
    <n v="1"/>
    <n v="1369"/>
    <n v="100150914"/>
    <x v="7"/>
    <s v="\N"/>
    <n v="0"/>
    <s v="cod"/>
    <d v="2016-07-19T00:00:00"/>
    <s v="Net"/>
    <n v="799"/>
    <n v="2016"/>
    <n v="7"/>
    <s v="2016-7"/>
    <d v="2023-07-16T00:00:00"/>
    <s v="FY17"/>
    <n v="1456"/>
  </r>
  <r>
    <n v="216056"/>
    <s v="complete"/>
    <x v="18"/>
    <s v="RS_Nimcolia-5pack"/>
    <n v="395"/>
    <n v="1"/>
    <n v="1369"/>
    <n v="100150914"/>
    <x v="2"/>
    <s v="\N"/>
    <n v="0"/>
    <s v="cod"/>
    <d v="2016-07-19T00:00:00"/>
    <s v="Net"/>
    <n v="395"/>
    <n v="2016"/>
    <n v="7"/>
    <s v="2016-7"/>
    <d v="2023-07-16T00:00:00"/>
    <s v="FY17"/>
    <n v="1456"/>
  </r>
  <r>
    <n v="216057"/>
    <s v="complete"/>
    <x v="18"/>
    <s v="tram_TT25127110"/>
    <n v="175"/>
    <n v="1"/>
    <n v="1369"/>
    <n v="100150914"/>
    <x v="5"/>
    <s v="\N"/>
    <n v="0"/>
    <s v="cod"/>
    <d v="2016-07-19T00:00:00"/>
    <s v="Net"/>
    <n v="175"/>
    <n v="2016"/>
    <n v="7"/>
    <s v="2016-7"/>
    <d v="2023-07-16T00:00:00"/>
    <s v="FY17"/>
    <n v="1456"/>
  </r>
  <r>
    <n v="216058"/>
    <s v="canceled"/>
    <x v="18"/>
    <s v="RUB_Rubian_Selfie Stick"/>
    <n v="800"/>
    <n v="2"/>
    <n v="1600"/>
    <n v="100150915"/>
    <x v="3"/>
    <s v="\N"/>
    <n v="0"/>
    <s v="cod"/>
    <d v="2016-07-19T00:00:00"/>
    <s v="Gross"/>
    <n v="1600"/>
    <n v="2016"/>
    <n v="7"/>
    <s v="2016-7"/>
    <d v="2023-07-16T00:00:00"/>
    <s v="FY17"/>
    <n v="1457"/>
  </r>
  <r>
    <n v="216059"/>
    <s v="canceled"/>
    <x v="18"/>
    <s v="iPhone SE-64GB"/>
    <n v="64499"/>
    <n v="1"/>
    <n v="64499"/>
    <n v="100150916"/>
    <x v="3"/>
    <s v="\N"/>
    <n v="0"/>
    <s v="cod"/>
    <d v="2016-07-19T00:00:00"/>
    <s v="Gross"/>
    <n v="64499"/>
    <n v="2016"/>
    <n v="7"/>
    <s v="2016-7"/>
    <d v="2023-07-16T00:00:00"/>
    <s v="FY17"/>
    <n v="1457"/>
  </r>
  <r>
    <n v="216060"/>
    <s v="canceled"/>
    <x v="18"/>
    <s v="kcc_jasmine"/>
    <n v="120"/>
    <n v="1"/>
    <n v="384"/>
    <n v="100150917"/>
    <x v="5"/>
    <s v="\N"/>
    <n v="0"/>
    <s v="cod"/>
    <d v="2016-07-19T00:00:00"/>
    <s v="Gross"/>
    <n v="120"/>
    <n v="2016"/>
    <n v="7"/>
    <s v="2016-7"/>
    <d v="2023-07-16T00:00:00"/>
    <s v="FY17"/>
    <n v="1458"/>
  </r>
  <r>
    <n v="216061"/>
    <s v="canceled"/>
    <x v="18"/>
    <s v="kcc_sweethome"/>
    <n v="120"/>
    <n v="1"/>
    <n v="384"/>
    <n v="100150917"/>
    <x v="5"/>
    <s v="\N"/>
    <n v="0"/>
    <s v="cod"/>
    <d v="2016-07-19T00:00:00"/>
    <s v="Gross"/>
    <n v="120"/>
    <n v="2016"/>
    <n v="7"/>
    <s v="2016-7"/>
    <d v="2023-07-16T00:00:00"/>
    <s v="FY17"/>
    <n v="1458"/>
  </r>
  <r>
    <n v="216062"/>
    <s v="canceled"/>
    <x v="18"/>
    <s v="kkc_Rose King  Air Freshener"/>
    <n v="144"/>
    <n v="1"/>
    <n v="384"/>
    <n v="100150917"/>
    <x v="5"/>
    <s v="\N"/>
    <n v="0"/>
    <s v="cod"/>
    <d v="2016-07-19T00:00:00"/>
    <s v="Gross"/>
    <n v="144"/>
    <n v="2016"/>
    <n v="7"/>
    <s v="2016-7"/>
    <d v="2023-07-16T00:00:00"/>
    <s v="FY17"/>
    <n v="1458"/>
  </r>
  <r>
    <n v="216063"/>
    <s v="order_refunded"/>
    <x v="18"/>
    <s v="Promate_GLITZY_19"/>
    <n v="584"/>
    <n v="1"/>
    <n v="584"/>
    <n v="100150918"/>
    <x v="3"/>
    <s v="\N"/>
    <n v="0"/>
    <s v="cod"/>
    <d v="2016-07-19T00:00:00"/>
    <s v="Valid"/>
    <n v="584"/>
    <n v="2016"/>
    <n v="7"/>
    <s v="2016-7"/>
    <d v="2023-07-16T00:00:00"/>
    <s v="FY17"/>
    <n v="1459"/>
  </r>
  <r>
    <n v="216064"/>
    <s v="complete"/>
    <x v="18"/>
    <s v="kcc_Buy 2 Frey Air Freshener &amp; Get 1 Kasual Body Spray Free"/>
    <n v="240"/>
    <n v="1"/>
    <n v="61"/>
    <n v="100150919"/>
    <x v="1"/>
    <s v="\N"/>
    <n v="0"/>
    <s v="cod"/>
    <d v="2016-07-19T00:00:00"/>
    <s v="Net"/>
    <n v="240"/>
    <n v="2016"/>
    <n v="7"/>
    <s v="2016-7"/>
    <d v="2023-07-16T00:00:00"/>
    <s v="FY17"/>
    <n v="1460"/>
  </r>
  <r>
    <n v="216065"/>
    <s v="complete"/>
    <x v="18"/>
    <s v="kcc_glamour deal"/>
    <n v="320"/>
    <n v="1"/>
    <n v="61"/>
    <n v="100150919"/>
    <x v="1"/>
    <s v="\N"/>
    <n v="0"/>
    <s v="cod"/>
    <d v="2016-07-19T00:00:00"/>
    <s v="Net"/>
    <n v="320"/>
    <n v="2016"/>
    <n v="7"/>
    <s v="2016-7"/>
    <d v="2023-07-16T00:00:00"/>
    <s v="FY17"/>
    <n v="1460"/>
  </r>
  <r>
    <n v="216066"/>
    <s v="canceled"/>
    <x v="18"/>
    <s v="Samsung Galaxy A7 710F (2016)"/>
    <n v="48000"/>
    <n v="1"/>
    <n v="48000"/>
    <n v="100150920"/>
    <x v="3"/>
    <s v="\N"/>
    <n v="0"/>
    <s v="cod"/>
    <d v="2016-07-19T00:00:00"/>
    <s v="Gross"/>
    <n v="48000"/>
    <n v="2016"/>
    <n v="7"/>
    <s v="2016-7"/>
    <d v="2023-07-16T00:00:00"/>
    <s v="FY17"/>
    <n v="1461"/>
  </r>
  <r>
    <n v="216067"/>
    <s v="complete"/>
    <x v="18"/>
    <s v="Dany_Powerbank Pb-26"/>
    <n v="450"/>
    <n v="1"/>
    <n v="450"/>
    <n v="100150921"/>
    <x v="3"/>
    <s v="\N"/>
    <n v="0"/>
    <s v="cod"/>
    <d v="2016-07-19T00:00:00"/>
    <s v="Net"/>
    <n v="450"/>
    <n v="2016"/>
    <n v="7"/>
    <s v="2016-7"/>
    <d v="2023-07-16T00:00:00"/>
    <s v="FY17"/>
    <n v="36"/>
  </r>
  <r>
    <n v="216068"/>
    <s v="complete"/>
    <x v="18"/>
    <s v="UK_ Namkino Daal Moong 200 Gms"/>
    <n v="90"/>
    <n v="1"/>
    <n v="655"/>
    <n v="100150922"/>
    <x v="2"/>
    <s v="\N"/>
    <n v="0"/>
    <s v="cod"/>
    <d v="2016-07-19T00:00:00"/>
    <s v="Net"/>
    <n v="90"/>
    <n v="2016"/>
    <n v="7"/>
    <s v="2016-7"/>
    <d v="2023-07-16T00:00:00"/>
    <s v="FY17"/>
    <n v="1462"/>
  </r>
  <r>
    <n v="216069"/>
    <s v="complete"/>
    <x v="18"/>
    <s v="UK_Namkino Mix Nimco 400 Gms"/>
    <n v="170"/>
    <n v="2"/>
    <n v="655"/>
    <n v="100150922"/>
    <x v="2"/>
    <s v="\N"/>
    <n v="0"/>
    <s v="cod"/>
    <d v="2016-07-19T00:00:00"/>
    <s v="Net"/>
    <n v="340"/>
    <n v="2016"/>
    <n v="7"/>
    <s v="2016-7"/>
    <d v="2023-07-16T00:00:00"/>
    <s v="FY17"/>
    <n v="1462"/>
  </r>
  <r>
    <n v="216070"/>
    <s v="complete"/>
    <x v="18"/>
    <s v="UK_Soan Papdi Original 250 Gms"/>
    <n v="150"/>
    <n v="1"/>
    <n v="655"/>
    <n v="100150922"/>
    <x v="2"/>
    <s v="\N"/>
    <n v="0"/>
    <s v="cod"/>
    <d v="2016-07-19T00:00:00"/>
    <s v="Net"/>
    <n v="150"/>
    <n v="2016"/>
    <n v="7"/>
    <s v="2016-7"/>
    <d v="2023-07-16T00:00:00"/>
    <s v="FY17"/>
    <n v="1462"/>
  </r>
  <r>
    <n v="216071"/>
    <s v="complete"/>
    <x v="18"/>
    <s v="UK_Tea Rusk Regular 220 Gms"/>
    <n v="75"/>
    <n v="1"/>
    <n v="655"/>
    <n v="100150922"/>
    <x v="2"/>
    <s v="\N"/>
    <n v="0"/>
    <s v="cod"/>
    <d v="2016-07-19T00:00:00"/>
    <s v="Net"/>
    <n v="75"/>
    <n v="2016"/>
    <n v="7"/>
    <s v="2016-7"/>
    <d v="2023-07-16T00:00:00"/>
    <s v="FY17"/>
    <n v="1462"/>
  </r>
  <r>
    <n v="216072"/>
    <s v="canceled"/>
    <x v="18"/>
    <s v="Xenium_TG-201653"/>
    <n v="300"/>
    <n v="1"/>
    <n v="600"/>
    <n v="100150923"/>
    <x v="3"/>
    <s v="\N"/>
    <n v="0"/>
    <s v="cod"/>
    <d v="2016-07-19T00:00:00"/>
    <s v="Gross"/>
    <n v="300"/>
    <n v="2016"/>
    <n v="7"/>
    <s v="2016-7"/>
    <d v="2023-07-16T00:00:00"/>
    <s v="FY17"/>
    <n v="1463"/>
  </r>
  <r>
    <n v="216073"/>
    <s v="canceled"/>
    <x v="18"/>
    <s v="Xenium_JC-2016124"/>
    <n v="300"/>
    <n v="1"/>
    <n v="600"/>
    <n v="100150923"/>
    <x v="3"/>
    <s v="\N"/>
    <n v="0"/>
    <s v="cod"/>
    <d v="2016-07-19T00:00:00"/>
    <s v="Gross"/>
    <n v="300"/>
    <n v="2016"/>
    <n v="7"/>
    <s v="2016-7"/>
    <d v="2023-07-16T00:00:00"/>
    <s v="FY17"/>
    <n v="1463"/>
  </r>
  <r>
    <n v="216074"/>
    <s v="canceled"/>
    <x v="18"/>
    <s v="ISN's 100% Whey Protein - Pack of 2"/>
    <n v="4500"/>
    <n v="1"/>
    <n v="4500"/>
    <n v="100150924"/>
    <x v="13"/>
    <s v="\N"/>
    <n v="0"/>
    <s v="cod"/>
    <d v="2016-07-19T00:00:00"/>
    <s v="Gross"/>
    <n v="4500"/>
    <n v="2016"/>
    <n v="7"/>
    <s v="2016-7"/>
    <d v="2023-07-16T00:00:00"/>
    <s v="FY17"/>
    <n v="1464"/>
  </r>
  <r>
    <n v="216075"/>
    <s v="canceled"/>
    <x v="18"/>
    <s v="Samsung I9300I Galaxy S3 Neo"/>
    <n v="24999"/>
    <n v="1"/>
    <n v="24999"/>
    <n v="100150925"/>
    <x v="3"/>
    <s v="\N"/>
    <n v="0"/>
    <s v="mygateway"/>
    <d v="2016-07-19T00:00:00"/>
    <s v="Gross"/>
    <n v="24999"/>
    <n v="2016"/>
    <n v="7"/>
    <s v="2016-7"/>
    <d v="2023-07-16T00:00:00"/>
    <s v="FY17"/>
    <n v="1465"/>
  </r>
  <r>
    <n v="216076"/>
    <s v="complete"/>
    <x v="18"/>
    <s v="UK_Namkino Daal Moth Classic 160 Gms"/>
    <n v="90"/>
    <n v="1"/>
    <n v="90"/>
    <n v="100150926"/>
    <x v="2"/>
    <s v="\N"/>
    <n v="0"/>
    <s v="cod"/>
    <d v="2016-07-19T00:00:00"/>
    <s v="Net"/>
    <n v="90"/>
    <n v="2016"/>
    <n v="7"/>
    <s v="2016-7"/>
    <d v="2023-07-16T00:00:00"/>
    <s v="FY17"/>
    <n v="1466"/>
  </r>
  <r>
    <n v="216077"/>
    <s v="complete"/>
    <x v="18"/>
    <s v="UK_Namkino All In One 200 Gms"/>
    <n v="80"/>
    <n v="1"/>
    <n v="80"/>
    <n v="100150927"/>
    <x v="2"/>
    <s v="\N"/>
    <n v="0"/>
    <s v="cod"/>
    <d v="2016-07-19T00:00:00"/>
    <s v="Net"/>
    <n v="80"/>
    <n v="2016"/>
    <n v="7"/>
    <s v="2016-7"/>
    <d v="2023-07-16T00:00:00"/>
    <s v="FY17"/>
    <n v="647"/>
  </r>
  <r>
    <n v="216078"/>
    <s v="order_refunded"/>
    <x v="18"/>
    <s v="ajmery_SYB-519-44"/>
    <n v="959"/>
    <n v="1"/>
    <n v="959"/>
    <n v="100150928"/>
    <x v="6"/>
    <s v="C-ISB-41578"/>
    <n v="0"/>
    <s v="cod"/>
    <d v="2016-07-19T00:00:00"/>
    <s v="Valid"/>
    <n v="959"/>
    <n v="2016"/>
    <n v="7"/>
    <s v="2016-7"/>
    <d v="2023-07-16T00:00:00"/>
    <s v="FY17"/>
    <n v="35"/>
  </r>
  <r>
    <n v="216080"/>
    <s v="canceled"/>
    <x v="18"/>
    <s v="RS_Gulab jaman Tin"/>
    <n v="455"/>
    <n v="1"/>
    <n v="455"/>
    <n v="100150929"/>
    <x v="2"/>
    <s v="\N"/>
    <n v="0"/>
    <s v="cod"/>
    <d v="2016-07-19T00:00:00"/>
    <s v="Gross"/>
    <n v="455"/>
    <n v="2016"/>
    <n v="7"/>
    <s v="2016-7"/>
    <d v="2023-07-16T00:00:00"/>
    <s v="FY17"/>
    <n v="1467"/>
  </r>
  <r>
    <n v="216081"/>
    <s v="canceled"/>
    <x v="18"/>
    <s v="UK_Gulab Jamun Tin Pack  1000 Gms"/>
    <n v="520"/>
    <n v="1"/>
    <n v="520"/>
    <n v="100150930"/>
    <x v="2"/>
    <s v="\N"/>
    <n v="0"/>
    <s v="cod"/>
    <d v="2016-07-19T00:00:00"/>
    <s v="Gross"/>
    <n v="520"/>
    <n v="2016"/>
    <n v="7"/>
    <s v="2016-7"/>
    <d v="2023-07-16T00:00:00"/>
    <s v="FY17"/>
    <n v="1467"/>
  </r>
  <r>
    <n v="216082"/>
    <s v="canceled"/>
    <x v="18"/>
    <s v="QMobile Noir Z10"/>
    <n v="16500"/>
    <n v="1"/>
    <n v="16500"/>
    <n v="100150931"/>
    <x v="3"/>
    <s v="C-KHE-43130"/>
    <n v="0"/>
    <s v="cod"/>
    <d v="2016-07-19T00:00:00"/>
    <s v="Gross"/>
    <n v="16500"/>
    <n v="2016"/>
    <n v="7"/>
    <s v="2016-7"/>
    <d v="2023-07-16T00:00:00"/>
    <s v="FY17"/>
    <n v="916"/>
  </r>
  <r>
    <n v="216083"/>
    <s v="order_refunded"/>
    <x v="18"/>
    <s v="Haier L50"/>
    <n v="15999"/>
    <n v="1"/>
    <n v="15999"/>
    <n v="100150932"/>
    <x v="3"/>
    <s v="C-KHE-41916"/>
    <n v="0"/>
    <s v="cod"/>
    <d v="2016-07-19T00:00:00"/>
    <s v="Valid"/>
    <n v="15999"/>
    <n v="2016"/>
    <n v="7"/>
    <s v="2016-7"/>
    <d v="2023-07-16T00:00:00"/>
    <s v="FY17"/>
    <n v="916"/>
  </r>
  <r>
    <n v="216084"/>
    <s v="canceled"/>
    <x v="18"/>
    <s v="BK7010400AG"/>
    <n v="555"/>
    <n v="1"/>
    <n v="555"/>
    <n v="100150933"/>
    <x v="2"/>
    <s v="R-PEW-104414"/>
    <n v="0"/>
    <s v="mcblite"/>
    <d v="2016-07-19T00:00:00"/>
    <s v="Gross"/>
    <n v="555"/>
    <n v="2016"/>
    <n v="7"/>
    <s v="2016-7"/>
    <d v="2023-07-16T00:00:00"/>
    <s v="FY17"/>
    <n v="230"/>
  </r>
  <r>
    <n v="216085"/>
    <s v="complete"/>
    <x v="18"/>
    <s v="greenroot_Rose Water"/>
    <n v="75"/>
    <n v="1"/>
    <n v="875"/>
    <n v="100150934"/>
    <x v="1"/>
    <n v="421"/>
    <n v="0"/>
    <s v="cod"/>
    <d v="2016-07-19T00:00:00"/>
    <s v="Net"/>
    <n v="75"/>
    <n v="2016"/>
    <n v="7"/>
    <s v="2016-7"/>
    <d v="2023-07-16T00:00:00"/>
    <s v="FY17"/>
    <n v="1468"/>
  </r>
  <r>
    <n v="216086"/>
    <s v="complete"/>
    <x v="18"/>
    <s v="greenroot_Neem Face Wash"/>
    <n v="800"/>
    <n v="1"/>
    <n v="875"/>
    <n v="100150934"/>
    <x v="1"/>
    <n v="421"/>
    <n v="0"/>
    <s v="cod"/>
    <d v="2016-07-19T00:00:00"/>
    <s v="Net"/>
    <n v="800"/>
    <n v="2016"/>
    <n v="7"/>
    <s v="2016-7"/>
    <d v="2023-07-16T00:00:00"/>
    <s v="FY17"/>
    <n v="1468"/>
  </r>
  <r>
    <n v="216087"/>
    <s v="order_refunded"/>
    <x v="18"/>
    <s v="kcc_krone deal"/>
    <n v="360"/>
    <n v="1"/>
    <n v="360"/>
    <n v="100150935"/>
    <x v="1"/>
    <s v="\N"/>
    <n v="0"/>
    <s v="cod"/>
    <d v="2016-07-19T00:00:00"/>
    <s v="Valid"/>
    <n v="360"/>
    <n v="2016"/>
    <n v="7"/>
    <s v="2016-7"/>
    <d v="2023-07-16T00:00:00"/>
    <s v="FY17"/>
    <n v="791"/>
  </r>
  <r>
    <n v="216088"/>
    <s v="complete"/>
    <x v="18"/>
    <s v="kcc_funky"/>
    <n v="160"/>
    <n v="1"/>
    <n v="160"/>
    <n v="100150936"/>
    <x v="1"/>
    <s v="C-FSD-105382"/>
    <n v="0"/>
    <s v="cod"/>
    <d v="2016-07-19T00:00:00"/>
    <s v="Net"/>
    <n v="160"/>
    <n v="2016"/>
    <n v="7"/>
    <s v="2016-7"/>
    <d v="2023-07-16T00:00:00"/>
    <s v="FY17"/>
    <n v="58"/>
  </r>
  <r>
    <n v="216089"/>
    <s v="complete"/>
    <x v="18"/>
    <s v="kcc_krone deal"/>
    <n v="360"/>
    <n v="1"/>
    <n v="360"/>
    <n v="100150937"/>
    <x v="1"/>
    <s v="C-FSD-105382"/>
    <n v="0"/>
    <s v="cod"/>
    <d v="2016-07-19T00:00:00"/>
    <s v="Net"/>
    <n v="360"/>
    <n v="2016"/>
    <n v="7"/>
    <s v="2016-7"/>
    <d v="2023-07-16T00:00:00"/>
    <s v="FY17"/>
    <n v="58"/>
  </r>
  <r>
    <n v="216090"/>
    <s v="complete"/>
    <x v="18"/>
    <s v="kcc_glamour deal"/>
    <n v="320"/>
    <n v="1"/>
    <n v="320"/>
    <n v="100150938"/>
    <x v="1"/>
    <s v="C-FSD-102594"/>
    <n v="0"/>
    <s v="cod"/>
    <d v="2016-07-19T00:00:00"/>
    <s v="Net"/>
    <n v="320"/>
    <n v="2016"/>
    <n v="7"/>
    <s v="2016-7"/>
    <d v="2023-07-16T00:00:00"/>
    <s v="FY17"/>
    <n v="58"/>
  </r>
  <r>
    <n v="216091"/>
    <s v="complete"/>
    <x v="18"/>
    <s v="UK_Chum Chum Tin Pack  500 Gms"/>
    <n v="260"/>
    <n v="1"/>
    <n v="520"/>
    <n v="100150939"/>
    <x v="2"/>
    <s v="\N"/>
    <n v="0"/>
    <s v="cod"/>
    <d v="2016-07-19T00:00:00"/>
    <s v="Net"/>
    <n v="260"/>
    <n v="2016"/>
    <n v="7"/>
    <s v="2016-7"/>
    <d v="2023-07-16T00:00:00"/>
    <s v="FY17"/>
    <n v="1469"/>
  </r>
  <r>
    <n v="216092"/>
    <s v="complete"/>
    <x v="18"/>
    <s v="UK_Bangali Rasgulla Tin Pack  500 Gms"/>
    <n v="260"/>
    <n v="1"/>
    <n v="520"/>
    <n v="100150939"/>
    <x v="2"/>
    <s v="\N"/>
    <n v="0"/>
    <s v="cod"/>
    <d v="2016-07-19T00:00:00"/>
    <s v="Net"/>
    <n v="260"/>
    <n v="2016"/>
    <n v="7"/>
    <s v="2016-7"/>
    <d v="2023-07-16T00:00:00"/>
    <s v="FY17"/>
    <n v="1469"/>
  </r>
  <r>
    <n v="216093"/>
    <s v="complete"/>
    <x v="18"/>
    <s v="kcc_cool"/>
    <n v="180"/>
    <n v="1"/>
    <n v="180"/>
    <n v="100150940"/>
    <x v="1"/>
    <s v="C-FSD-102594"/>
    <n v="0"/>
    <s v="cod"/>
    <d v="2016-07-19T00:00:00"/>
    <s v="Net"/>
    <n v="180"/>
    <n v="2016"/>
    <n v="7"/>
    <s v="2016-7"/>
    <d v="2023-07-16T00:00:00"/>
    <s v="FY17"/>
    <n v="58"/>
  </r>
  <r>
    <n v="216094"/>
    <s v="complete"/>
    <x v="18"/>
    <s v="kcc_Buy 2 Frey Air Freshener &amp; Get 1 Kasual Body Spray Free"/>
    <n v="240"/>
    <n v="1"/>
    <n v="240"/>
    <n v="100150941"/>
    <x v="1"/>
    <s v="C-LHC-30667"/>
    <n v="0"/>
    <s v="cod"/>
    <d v="2016-07-19T00:00:00"/>
    <s v="Net"/>
    <n v="240"/>
    <n v="2016"/>
    <n v="7"/>
    <s v="2016-7"/>
    <d v="2023-07-16T00:00:00"/>
    <s v="FY17"/>
    <n v="1026"/>
  </r>
  <r>
    <n v="216095"/>
    <s v="refund"/>
    <x v="18"/>
    <s v="RS_Nimcolia-5pack"/>
    <n v="395"/>
    <n v="1"/>
    <n v="395"/>
    <n v="100150942"/>
    <x v="2"/>
    <s v="\N"/>
    <n v="0"/>
    <s v="cod"/>
    <d v="2016-07-19T00:00:00"/>
    <s v="Valid"/>
    <n v="395"/>
    <n v="2016"/>
    <n v="7"/>
    <s v="2016-7"/>
    <d v="2023-07-16T00:00:00"/>
    <s v="FY17"/>
    <n v="1425"/>
  </r>
  <r>
    <n v="216096"/>
    <s v="order_refunded"/>
    <x v="18"/>
    <s v="Huawei Y221"/>
    <n v="4530"/>
    <n v="1"/>
    <n v="4530"/>
    <n v="100150943"/>
    <x v="3"/>
    <s v="\N"/>
    <n v="0"/>
    <s v="cod"/>
    <d v="2016-07-19T00:00:00"/>
    <s v="Valid"/>
    <n v="4530"/>
    <n v="2016"/>
    <n v="7"/>
    <s v="2016-7"/>
    <d v="2023-07-16T00:00:00"/>
    <s v="FY17"/>
    <n v="1470"/>
  </r>
  <r>
    <n v="216097"/>
    <s v="order_refunded"/>
    <x v="18"/>
    <s v="Samsung J1 - 4GB"/>
    <n v="11999"/>
    <n v="1"/>
    <n v="11999"/>
    <n v="100150944"/>
    <x v="3"/>
    <s v="R-MUX50092"/>
    <n v="0"/>
    <s v="cod"/>
    <d v="2016-07-19T00:00:00"/>
    <s v="Valid"/>
    <n v="11999"/>
    <n v="2016"/>
    <n v="7"/>
    <s v="2016-7"/>
    <d v="2023-07-16T00:00:00"/>
    <s v="FY17"/>
    <n v="1016"/>
  </r>
  <r>
    <n v="216098"/>
    <s v="canceled"/>
    <x v="18"/>
    <s v="kcc_krone deal"/>
    <n v="360"/>
    <n v="1"/>
    <n v="360"/>
    <n v="100150945"/>
    <x v="1"/>
    <s v="\N"/>
    <n v="0"/>
    <s v="cod"/>
    <d v="2016-07-19T00:00:00"/>
    <s v="Gross"/>
    <n v="360"/>
    <n v="2016"/>
    <n v="7"/>
    <s v="2016-7"/>
    <d v="2023-07-16T00:00:00"/>
    <s v="FY17"/>
    <n v="1471"/>
  </r>
  <r>
    <n v="216099"/>
    <s v="complete"/>
    <x v="18"/>
    <s v="Dany_Powerbank Pb-26"/>
    <n v="450"/>
    <n v="1"/>
    <n v="450"/>
    <n v="100150946"/>
    <x v="3"/>
    <s v="R-Isb-58059"/>
    <n v="0"/>
    <s v="cod"/>
    <d v="2016-07-19T00:00:00"/>
    <s v="Net"/>
    <n v="450"/>
    <n v="2016"/>
    <n v="7"/>
    <s v="2016-7"/>
    <d v="2023-07-16T00:00:00"/>
    <s v="FY17"/>
    <n v="79"/>
  </r>
  <r>
    <n v="216100"/>
    <s v="complete"/>
    <x v="18"/>
    <s v="kcc_krone deal"/>
    <n v="360"/>
    <n v="1"/>
    <n v="360"/>
    <n v="100150947"/>
    <x v="1"/>
    <s v="R-Guj-51944"/>
    <n v="0"/>
    <s v="cod"/>
    <d v="2016-07-19T00:00:00"/>
    <s v="Net"/>
    <n v="360"/>
    <n v="2016"/>
    <n v="7"/>
    <s v="2016-7"/>
    <d v="2023-07-16T00:00:00"/>
    <s v="FY17"/>
    <n v="806"/>
  </r>
  <r>
    <n v="216101"/>
    <s v="complete"/>
    <x v="18"/>
    <s v="vitamin_Milk Thistle Liver Formula"/>
    <n v="600"/>
    <n v="1"/>
    <n v="600"/>
    <n v="100150948"/>
    <x v="13"/>
    <s v="\N"/>
    <n v="0"/>
    <s v="cod"/>
    <d v="2016-07-19T00:00:00"/>
    <s v="Net"/>
    <n v="600"/>
    <n v="2016"/>
    <n v="7"/>
    <s v="2016-7"/>
    <d v="2023-07-16T00:00:00"/>
    <s v="FY17"/>
    <n v="1472"/>
  </r>
  <r>
    <n v="216102"/>
    <s v="complete"/>
    <x v="18"/>
    <s v="CC-110003b-Medium"/>
    <n v="1399"/>
    <n v="1"/>
    <n v="1399"/>
    <n v="100150949"/>
    <x v="6"/>
    <s v="\N"/>
    <n v="0"/>
    <s v="cod"/>
    <d v="2016-07-19T00:00:00"/>
    <s v="Net"/>
    <n v="1399"/>
    <n v="2016"/>
    <n v="7"/>
    <s v="2016-7"/>
    <d v="2023-07-16T00:00:00"/>
    <s v="FY17"/>
    <n v="1473"/>
  </r>
  <r>
    <n v="216104"/>
    <s v="complete"/>
    <x v="18"/>
    <s v="kkc_Neem Oasis Prickly Heat Powder"/>
    <n v="80"/>
    <n v="1"/>
    <n v="2807"/>
    <n v="100150950"/>
    <x v="5"/>
    <s v="R-HDD-106533"/>
    <n v="0"/>
    <s v="cod"/>
    <d v="2016-07-19T00:00:00"/>
    <s v="Net"/>
    <n v="80"/>
    <n v="2016"/>
    <n v="7"/>
    <s v="2016-7"/>
    <d v="2023-07-16T00:00:00"/>
    <s v="FY17"/>
    <n v="1474"/>
  </r>
  <r>
    <n v="216105"/>
    <s v="complete"/>
    <x v="18"/>
    <s v="KCC_OASIS LEMON"/>
    <n v="140"/>
    <n v="1"/>
    <n v="2807"/>
    <n v="100150950"/>
    <x v="1"/>
    <s v="R-HDD-106533"/>
    <n v="0"/>
    <s v="cod"/>
    <d v="2016-07-19T00:00:00"/>
    <s v="Net"/>
    <n v="140"/>
    <n v="2016"/>
    <n v="7"/>
    <s v="2016-7"/>
    <d v="2023-07-16T00:00:00"/>
    <s v="FY17"/>
    <n v="1474"/>
  </r>
  <r>
    <n v="216106"/>
    <s v="complete"/>
    <x v="18"/>
    <s v="Xenium_BM-2016186"/>
    <n v="999"/>
    <n v="1"/>
    <n v="2807"/>
    <n v="100150950"/>
    <x v="1"/>
    <s v="R-HDD-106533"/>
    <n v="0"/>
    <s v="cod"/>
    <d v="2016-07-19T00:00:00"/>
    <s v="Net"/>
    <n v="999"/>
    <n v="2016"/>
    <n v="7"/>
    <s v="2016-7"/>
    <d v="2023-07-16T00:00:00"/>
    <s v="FY17"/>
    <n v="1474"/>
  </r>
  <r>
    <n v="216107"/>
    <s v="complete"/>
    <x v="18"/>
    <s v="Hstyle_HW-2016150"/>
    <n v="500"/>
    <n v="1"/>
    <n v="2807"/>
    <n v="100150950"/>
    <x v="1"/>
    <s v="R-HDD-106533"/>
    <n v="0"/>
    <s v="cod"/>
    <d v="2016-07-19T00:00:00"/>
    <s v="Net"/>
    <n v="500"/>
    <n v="2016"/>
    <n v="7"/>
    <s v="2016-7"/>
    <d v="2023-07-16T00:00:00"/>
    <s v="FY17"/>
    <n v="1474"/>
  </r>
  <r>
    <n v="216108"/>
    <s v="complete"/>
    <x v="18"/>
    <s v="2Zee_CS3"/>
    <n v="250"/>
    <n v="1"/>
    <n v="2807"/>
    <n v="100150950"/>
    <x v="1"/>
    <s v="R-HDD-106533"/>
    <n v="0"/>
    <s v="cod"/>
    <d v="2016-07-19T00:00:00"/>
    <s v="Net"/>
    <n v="250"/>
    <n v="2016"/>
    <n v="7"/>
    <s v="2016-7"/>
    <d v="2023-07-16T00:00:00"/>
    <s v="FY17"/>
    <n v="1474"/>
  </r>
  <r>
    <n v="216109"/>
    <s v="complete"/>
    <x v="18"/>
    <s v="osaka_O S-6021"/>
    <n v="339"/>
    <n v="1"/>
    <n v="2807"/>
    <n v="100150950"/>
    <x v="4"/>
    <s v="R-HDD-106533"/>
    <n v="0"/>
    <s v="cod"/>
    <d v="2016-07-19T00:00:00"/>
    <s v="Net"/>
    <n v="339"/>
    <n v="2016"/>
    <n v="7"/>
    <s v="2016-7"/>
    <d v="2023-07-16T00:00:00"/>
    <s v="FY17"/>
    <n v="1474"/>
  </r>
  <r>
    <n v="216110"/>
    <s v="complete"/>
    <x v="18"/>
    <s v="Rubian_usb-lamp-fan"/>
    <n v="499"/>
    <n v="1"/>
    <n v="2807"/>
    <n v="100150950"/>
    <x v="4"/>
    <s v="R-HDD-106533"/>
    <n v="0"/>
    <s v="cod"/>
    <d v="2016-07-19T00:00:00"/>
    <s v="Net"/>
    <n v="499"/>
    <n v="2016"/>
    <n v="7"/>
    <s v="2016-7"/>
    <d v="2023-07-16T00:00:00"/>
    <s v="FY17"/>
    <n v="1474"/>
  </r>
  <r>
    <n v="216111"/>
    <s v="order_refunded"/>
    <x v="18"/>
    <s v="Apple iPhone 6S Plus 16GB"/>
    <n v="96499"/>
    <n v="1"/>
    <n v="96499"/>
    <n v="100150951"/>
    <x v="3"/>
    <s v="R-LHW-105666"/>
    <n v="0"/>
    <s v="cod"/>
    <d v="2016-07-19T00:00:00"/>
    <s v="Valid"/>
    <n v="96499"/>
    <n v="2016"/>
    <n v="7"/>
    <s v="2016-7"/>
    <d v="2023-07-16T00:00:00"/>
    <s v="FY17"/>
    <n v="1475"/>
  </r>
  <r>
    <n v="216112"/>
    <s v="canceled"/>
    <x v="18"/>
    <s v="Emo-MH-25342 Navy Blue Zipper MockMedium"/>
    <n v="899"/>
    <n v="2"/>
    <n v="1798"/>
    <n v="100150952"/>
    <x v="6"/>
    <s v="\N"/>
    <n v="0"/>
    <s v="cod"/>
    <d v="2016-07-19T00:00:00"/>
    <s v="Gross"/>
    <n v="1798"/>
    <n v="2016"/>
    <n v="7"/>
    <s v="2016-7"/>
    <d v="2023-07-16T00:00:00"/>
    <s v="FY17"/>
    <n v="1476"/>
  </r>
  <r>
    <n v="216114"/>
    <s v="complete"/>
    <x v="18"/>
    <s v="BK1200200MS"/>
    <n v="144"/>
    <n v="1"/>
    <n v="144"/>
    <n v="100150953"/>
    <x v="2"/>
    <s v="C SKZ 41328"/>
    <n v="0"/>
    <s v="cod"/>
    <d v="2016-07-19T00:00:00"/>
    <s v="Net"/>
    <n v="144"/>
    <n v="2016"/>
    <n v="7"/>
    <s v="2016-7"/>
    <d v="2023-07-16T00:00:00"/>
    <s v="FY17"/>
    <n v="56"/>
  </r>
  <r>
    <n v="216115"/>
    <s v="complete"/>
    <x v="18"/>
    <s v="Rubian_usb-fan-010"/>
    <n v="1999"/>
    <n v="1"/>
    <n v="1999"/>
    <n v="100150954"/>
    <x v="4"/>
    <s v="c-52484"/>
    <n v="0"/>
    <s v="cod"/>
    <d v="2016-07-19T00:00:00"/>
    <s v="Net"/>
    <n v="1999"/>
    <n v="2016"/>
    <n v="7"/>
    <s v="2016-7"/>
    <d v="2023-07-16T00:00:00"/>
    <s v="FY17"/>
    <n v="1476"/>
  </r>
  <r>
    <n v="216116"/>
    <s v="canceled"/>
    <x v="18"/>
    <s v="Dany_Powerbank Pb-23 "/>
    <n v="475"/>
    <n v="1"/>
    <n v="475"/>
    <n v="100150955"/>
    <x v="3"/>
    <s v="R-Isb-58059"/>
    <n v="0"/>
    <s v="cod"/>
    <d v="2016-07-19T00:00:00"/>
    <s v="Gross"/>
    <n v="475"/>
    <n v="2016"/>
    <n v="7"/>
    <s v="2016-7"/>
    <d v="2023-07-16T00:00:00"/>
    <s v="FY17"/>
    <n v="79"/>
  </r>
  <r>
    <n v="216117"/>
    <s v="order_refunded"/>
    <x v="18"/>
    <s v="Trans2_LW 999 "/>
    <n v="1"/>
    <n v="1"/>
    <n v="0"/>
    <n v="100150956"/>
    <x v="8"/>
    <s v="\N"/>
    <n v="1"/>
    <s v="cod"/>
    <d v="2016-07-19T00:00:00"/>
    <s v="Valid"/>
    <n v="1"/>
    <n v="2016"/>
    <n v="7"/>
    <s v="2016-7"/>
    <d v="2023-07-16T00:00:00"/>
    <s v="FY17"/>
    <n v="83"/>
  </r>
  <r>
    <n v="216118"/>
    <s v="complete"/>
    <x v="18"/>
    <s v="kcc_Buy 2 Frey Air Freshener &amp; Get 1 Kasual Body Spray Free"/>
    <n v="240"/>
    <n v="1"/>
    <n v="240"/>
    <n v="100150957"/>
    <x v="1"/>
    <s v="C-KHIW-30222"/>
    <n v="0"/>
    <s v="cod"/>
    <d v="2016-07-19T00:00:00"/>
    <s v="Net"/>
    <n v="240"/>
    <n v="2016"/>
    <n v="7"/>
    <s v="2016-7"/>
    <d v="2023-07-16T00:00:00"/>
    <s v="FY17"/>
    <n v="820"/>
  </r>
  <r>
    <n v="216119"/>
    <s v="order_refunded"/>
    <x v="18"/>
    <s v="anex_AG 10"/>
    <n v="750"/>
    <n v="1"/>
    <n v="750"/>
    <n v="100150958"/>
    <x v="4"/>
    <s v="\N"/>
    <n v="0"/>
    <s v="cod"/>
    <d v="2016-07-19T00:00:00"/>
    <s v="Valid"/>
    <n v="750"/>
    <n v="2016"/>
    <n v="7"/>
    <s v="2016-7"/>
    <d v="2023-07-16T00:00:00"/>
    <s v="FY17"/>
    <n v="1477"/>
  </r>
  <r>
    <n v="216120"/>
    <s v="complete"/>
    <x v="18"/>
    <s v="kcc_blaze"/>
    <n v="99"/>
    <n v="1"/>
    <n v="99"/>
    <n v="100150959"/>
    <x v="1"/>
    <s v="C-KHIW-30222"/>
    <n v="0"/>
    <s v="cod"/>
    <d v="2016-07-19T00:00:00"/>
    <s v="Net"/>
    <n v="99"/>
    <n v="2016"/>
    <n v="7"/>
    <s v="2016-7"/>
    <d v="2023-07-16T00:00:00"/>
    <s v="FY17"/>
    <n v="820"/>
  </r>
  <r>
    <n v="216121"/>
    <s v="order_refunded"/>
    <x v="18"/>
    <s v="Trans2_LW 999 "/>
    <n v="1"/>
    <n v="1"/>
    <n v="0"/>
    <n v="100150960"/>
    <x v="8"/>
    <s v="\N"/>
    <n v="0"/>
    <s v="customercredit"/>
    <d v="2016-07-19T00:00:00"/>
    <s v="Valid"/>
    <n v="1"/>
    <n v="2016"/>
    <n v="7"/>
    <s v="2016-7"/>
    <d v="2023-07-16T00:00:00"/>
    <s v="FY17"/>
    <n v="83"/>
  </r>
  <r>
    <n v="216124"/>
    <s v="complete"/>
    <x v="18"/>
    <s v="kcc_Buy 2 Frey Air Freshener &amp; Get 1 Kasual Body Spray Free"/>
    <n v="240"/>
    <n v="1"/>
    <n v="240"/>
    <n v="100150962"/>
    <x v="1"/>
    <s v="C-KHIW-32154"/>
    <n v="0"/>
    <s v="cod"/>
    <d v="2016-07-19T00:00:00"/>
    <s v="Net"/>
    <n v="240"/>
    <n v="2016"/>
    <n v="7"/>
    <s v="2016-7"/>
    <d v="2023-07-16T00:00:00"/>
    <s v="FY17"/>
    <n v="820"/>
  </r>
  <r>
    <n v="216122"/>
    <s v="order_refunded"/>
    <x v="18"/>
    <s v="UC_orange-L"/>
    <n v="650"/>
    <n v="1"/>
    <n v="650"/>
    <n v="100150961"/>
    <x v="8"/>
    <s v="R-Guj-51944"/>
    <n v="0"/>
    <s v="cod"/>
    <d v="2016-07-19T00:00:00"/>
    <s v="Valid"/>
    <n v="650"/>
    <n v="2016"/>
    <n v="7"/>
    <s v="2016-7"/>
    <d v="2023-07-16T00:00:00"/>
    <s v="FY17"/>
    <n v="806"/>
  </r>
  <r>
    <n v="216126"/>
    <s v="order_refunded"/>
    <x v="18"/>
    <s v="Trans2_LW 999 "/>
    <n v="1"/>
    <n v="1"/>
    <n v="0"/>
    <n v="100150964"/>
    <x v="8"/>
    <s v="\N"/>
    <n v="0"/>
    <s v="productcredit"/>
    <d v="2016-07-19T00:00:00"/>
    <s v="Valid"/>
    <n v="1"/>
    <n v="2016"/>
    <n v="7"/>
    <s v="2016-7"/>
    <d v="2023-07-16T00:00:00"/>
    <s v="FY17"/>
    <n v="83"/>
  </r>
  <r>
    <n v="216125"/>
    <s v="complete"/>
    <x v="18"/>
    <s v="kcc_Buy 2 Frey Air Freshener &amp; Get 1 Kasual Body Spray Free"/>
    <n v="240"/>
    <n v="1"/>
    <n v="240"/>
    <n v="100150963"/>
    <x v="1"/>
    <s v="C-KHIW-32154"/>
    <n v="0"/>
    <s v="cod"/>
    <d v="2016-07-19T00:00:00"/>
    <s v="Net"/>
    <n v="240"/>
    <n v="2016"/>
    <n v="7"/>
    <s v="2016-7"/>
    <d v="2023-07-16T00:00:00"/>
    <s v="FY17"/>
    <n v="820"/>
  </r>
  <r>
    <n v="216128"/>
    <s v="complete"/>
    <x v="18"/>
    <s v="kcc_krone deal"/>
    <n v="360"/>
    <n v="1"/>
    <n v="360"/>
    <n v="100150966"/>
    <x v="1"/>
    <s v="R-Guj-51944"/>
    <n v="0"/>
    <s v="cod"/>
    <d v="2016-07-19T00:00:00"/>
    <s v="Net"/>
    <n v="360"/>
    <n v="2016"/>
    <n v="7"/>
    <s v="2016-7"/>
    <d v="2023-07-16T00:00:00"/>
    <s v="FY17"/>
    <n v="806"/>
  </r>
  <r>
    <n v="216127"/>
    <s v="complete"/>
    <x v="18"/>
    <s v="kcc_glamour deal"/>
    <n v="320"/>
    <n v="1"/>
    <n v="320"/>
    <n v="100150965"/>
    <x v="1"/>
    <s v="C-Rwp-31924"/>
    <n v="0"/>
    <s v="cod"/>
    <d v="2016-07-19T00:00:00"/>
    <s v="Net"/>
    <n v="320"/>
    <n v="2016"/>
    <n v="7"/>
    <s v="2016-7"/>
    <d v="2023-07-16T00:00:00"/>
    <s v="FY17"/>
    <n v="220"/>
  </r>
  <r>
    <n v="216129"/>
    <s v="complete"/>
    <x v="18"/>
    <s v="kcc_Buy 2 Frey Air Freshener &amp; Get 1 Kasual Body Spray Free"/>
    <n v="240"/>
    <n v="1"/>
    <n v="240"/>
    <n v="100150967"/>
    <x v="1"/>
    <s v="c-mux-20056"/>
    <n v="0"/>
    <s v="cod"/>
    <d v="2016-07-19T00:00:00"/>
    <s v="Net"/>
    <n v="240"/>
    <n v="2016"/>
    <n v="7"/>
    <s v="2016-7"/>
    <d v="2023-07-16T00:00:00"/>
    <s v="FY17"/>
    <n v="1478"/>
  </r>
  <r>
    <n v="216130"/>
    <s v="complete"/>
    <x v="18"/>
    <s v="kcc_krone deal"/>
    <n v="360"/>
    <n v="1"/>
    <n v="680"/>
    <n v="100150968"/>
    <x v="1"/>
    <s v="C-KHIW-31922"/>
    <n v="0"/>
    <s v="cod"/>
    <d v="2016-07-19T00:00:00"/>
    <s v="Net"/>
    <n v="360"/>
    <n v="2016"/>
    <n v="7"/>
    <s v="2016-7"/>
    <d v="2023-07-16T00:00:00"/>
    <s v="FY17"/>
    <n v="820"/>
  </r>
  <r>
    <n v="216131"/>
    <s v="complete"/>
    <x v="18"/>
    <s v="kcc_glamour deal"/>
    <n v="320"/>
    <n v="1"/>
    <n v="680"/>
    <n v="100150968"/>
    <x v="1"/>
    <s v="C-KHIW-31922"/>
    <n v="0"/>
    <s v="cod"/>
    <d v="2016-07-19T00:00:00"/>
    <s v="Net"/>
    <n v="320"/>
    <n v="2016"/>
    <n v="7"/>
    <s v="2016-7"/>
    <d v="2023-07-16T00:00:00"/>
    <s v="FY17"/>
    <n v="820"/>
  </r>
  <r>
    <n v="216132"/>
    <s v="complete"/>
    <x v="18"/>
    <s v="kcc_Buy 2 Frey Air Freshener &amp; Get 1 Kasual Body Spray Free"/>
    <n v="240"/>
    <n v="1"/>
    <n v="240"/>
    <n v="100150969"/>
    <x v="1"/>
    <s v="C-LHC-102999"/>
    <n v="0"/>
    <s v="cod"/>
    <d v="2016-07-19T00:00:00"/>
    <s v="Net"/>
    <n v="240"/>
    <n v="2016"/>
    <n v="7"/>
    <s v="2016-7"/>
    <d v="2023-07-16T00:00:00"/>
    <s v="FY17"/>
    <n v="163"/>
  </r>
  <r>
    <n v="216133"/>
    <s v="complete"/>
    <x v="18"/>
    <s v="kcc_Buy 2 Frey Air Freshener &amp; Get 1 Kasual Body Spray Free"/>
    <n v="240"/>
    <n v="1"/>
    <n v="240"/>
    <n v="100150970"/>
    <x v="1"/>
    <s v="C-LHC-102999"/>
    <n v="0"/>
    <s v="cod"/>
    <d v="2016-07-19T00:00:00"/>
    <s v="Net"/>
    <n v="240"/>
    <n v="2016"/>
    <n v="7"/>
    <s v="2016-7"/>
    <d v="2023-07-16T00:00:00"/>
    <s v="FY17"/>
    <n v="163"/>
  </r>
  <r>
    <n v="216135"/>
    <s v="complete"/>
    <x v="18"/>
    <s v="UC_SP-59-S"/>
    <n v="700"/>
    <n v="1"/>
    <n v="700"/>
    <n v="100150972"/>
    <x v="6"/>
    <s v="C-KHIW-31860"/>
    <n v="0"/>
    <s v="cod"/>
    <d v="2016-07-19T00:00:00"/>
    <s v="Net"/>
    <n v="700"/>
    <n v="2016"/>
    <n v="7"/>
    <s v="2016-7"/>
    <d v="2023-07-16T00:00:00"/>
    <s v="FY17"/>
    <n v="820"/>
  </r>
  <r>
    <n v="216134"/>
    <s v="complete"/>
    <x v="18"/>
    <s v="itter_AB 1211"/>
    <n v="250"/>
    <n v="1"/>
    <n v="250"/>
    <n v="100150971"/>
    <x v="1"/>
    <s v="C-LHC-40161"/>
    <n v="0"/>
    <s v="cod"/>
    <d v="2016-07-19T00:00:00"/>
    <s v="Net"/>
    <n v="250"/>
    <n v="2016"/>
    <n v="7"/>
    <s v="2016-7"/>
    <d v="2023-07-16T00:00:00"/>
    <s v="FY17"/>
    <n v="163"/>
  </r>
  <r>
    <n v="216137"/>
    <s v="complete"/>
    <x v="18"/>
    <s v="itter_AB 1211"/>
    <n v="250"/>
    <n v="1"/>
    <n v="250"/>
    <n v="100150973"/>
    <x v="1"/>
    <s v="C-LHC-40161"/>
    <n v="0"/>
    <s v="cod"/>
    <d v="2016-07-19T00:00:00"/>
    <s v="Net"/>
    <n v="250"/>
    <n v="2016"/>
    <n v="7"/>
    <s v="2016-7"/>
    <d v="2023-07-16T00:00:00"/>
    <s v="FY17"/>
    <n v="163"/>
  </r>
  <r>
    <n v="216138"/>
    <s v="complete"/>
    <x v="18"/>
    <s v="itter_AB 1211"/>
    <n v="250"/>
    <n v="1"/>
    <n v="250"/>
    <n v="100150974"/>
    <x v="1"/>
    <s v="C-LHC-40161"/>
    <n v="0"/>
    <s v="cod"/>
    <d v="2016-07-19T00:00:00"/>
    <s v="Net"/>
    <n v="250"/>
    <n v="2016"/>
    <n v="7"/>
    <s v="2016-7"/>
    <d v="2023-07-16T00:00:00"/>
    <s v="FY17"/>
    <n v="163"/>
  </r>
  <r>
    <n v="216139"/>
    <s v="complete"/>
    <x v="18"/>
    <s v="kcc_elite"/>
    <n v="160"/>
    <n v="1"/>
    <n v="160"/>
    <n v="100150975"/>
    <x v="1"/>
    <s v="C-LHC-40161"/>
    <n v="0"/>
    <s v="cod"/>
    <d v="2016-07-19T00:00:00"/>
    <s v="Net"/>
    <n v="160"/>
    <n v="2016"/>
    <n v="7"/>
    <s v="2016-7"/>
    <d v="2023-07-16T00:00:00"/>
    <s v="FY17"/>
    <n v="163"/>
  </r>
  <r>
    <n v="216140"/>
    <s v="order_refunded"/>
    <x v="18"/>
    <s v="ajmery_SYB-519-44"/>
    <n v="959"/>
    <n v="1"/>
    <n v="959"/>
    <n v="100150976"/>
    <x v="6"/>
    <s v="C-ISB-41578"/>
    <n v="0"/>
    <s v="cod"/>
    <d v="2016-07-19T00:00:00"/>
    <s v="Valid"/>
    <n v="959"/>
    <n v="2016"/>
    <n v="7"/>
    <s v="2016-7"/>
    <d v="2023-07-16T00:00:00"/>
    <s v="FY17"/>
    <n v="35"/>
  </r>
  <r>
    <n v="216142"/>
    <s v="canceled"/>
    <x v="18"/>
    <s v="QmobileNoir i1"/>
    <n v="6390"/>
    <n v="1"/>
    <n v="6390"/>
    <n v="100150977"/>
    <x v="3"/>
    <s v="\N"/>
    <n v="0"/>
    <s v="cod"/>
    <d v="2016-07-19T00:00:00"/>
    <s v="Gross"/>
    <n v="6390"/>
    <n v="2016"/>
    <n v="7"/>
    <s v="2016-7"/>
    <d v="2023-07-16T00:00:00"/>
    <s v="FY17"/>
    <n v="1479"/>
  </r>
  <r>
    <n v="216143"/>
    <s v="complete"/>
    <x v="18"/>
    <s v="RS_Nan Khatai"/>
    <n v="210"/>
    <n v="1"/>
    <n v="210"/>
    <n v="100150978"/>
    <x v="2"/>
    <s v="C-ISB-41578"/>
    <n v="0"/>
    <s v="cod"/>
    <d v="2016-07-19T00:00:00"/>
    <s v="Net"/>
    <n v="210"/>
    <n v="2016"/>
    <n v="7"/>
    <s v="2016-7"/>
    <d v="2023-07-16T00:00:00"/>
    <s v="FY17"/>
    <n v="35"/>
  </r>
  <r>
    <n v="216144"/>
    <s v="refund"/>
    <x v="18"/>
    <s v="RS_Nan Khatai"/>
    <n v="210"/>
    <n v="1"/>
    <n v="210"/>
    <n v="100150979"/>
    <x v="2"/>
    <s v="C-ISB-41578"/>
    <n v="0"/>
    <s v="cod"/>
    <d v="2016-07-19T00:00:00"/>
    <s v="Valid"/>
    <n v="210"/>
    <n v="2016"/>
    <n v="7"/>
    <s v="2016-7"/>
    <d v="2023-07-16T00:00:00"/>
    <s v="FY17"/>
    <n v="35"/>
  </r>
  <r>
    <n v="216145"/>
    <s v="canceled"/>
    <x v="18"/>
    <s v="Trans2_LW 999 "/>
    <n v="100"/>
    <n v="6"/>
    <n v="51"/>
    <n v="100150980"/>
    <x v="8"/>
    <s v="\N"/>
    <n v="0"/>
    <s v="cod"/>
    <d v="2016-07-19T00:00:00"/>
    <s v="Gross"/>
    <n v="600"/>
    <n v="2016"/>
    <n v="7"/>
    <s v="2016-7"/>
    <d v="2023-07-16T00:00:00"/>
    <s v="FY17"/>
    <n v="83"/>
  </r>
  <r>
    <n v="216146"/>
    <s v="refund"/>
    <x v="18"/>
    <s v="kcc_Buy 2 Frey Air Freshener &amp; Get 1 Kasual Body Spray Free"/>
    <n v="240"/>
    <n v="1"/>
    <n v="240"/>
    <n v="100150981"/>
    <x v="1"/>
    <s v="C-ISB-42133"/>
    <n v="0"/>
    <s v="cod"/>
    <d v="2016-07-19T00:00:00"/>
    <s v="Valid"/>
    <n v="240"/>
    <n v="2016"/>
    <n v="7"/>
    <s v="2016-7"/>
    <d v="2023-07-16T00:00:00"/>
    <s v="FY17"/>
    <n v="35"/>
  </r>
  <r>
    <n v="216147"/>
    <s v="complete"/>
    <x v="18"/>
    <s v="kcc_Buy 2 Frey Air Freshener &amp; Get 1 Kasual Body Spray Free"/>
    <n v="240"/>
    <n v="1"/>
    <n v="240"/>
    <n v="100150982"/>
    <x v="1"/>
    <s v="C-ISB-42133"/>
    <n v="0"/>
    <s v="cod"/>
    <d v="2016-07-19T00:00:00"/>
    <s v="Net"/>
    <n v="240"/>
    <n v="2016"/>
    <n v="7"/>
    <s v="2016-7"/>
    <d v="2023-07-16T00:00:00"/>
    <s v="FY17"/>
    <n v="35"/>
  </r>
  <r>
    <n v="216148"/>
    <s v="canceled"/>
    <x v="18"/>
    <s v="Trans2_LW 999 "/>
    <n v="100"/>
    <n v="1"/>
    <n v="90"/>
    <n v="100150983"/>
    <x v="8"/>
    <s v="\N"/>
    <n v="10"/>
    <s v="cod"/>
    <d v="2016-07-19T00:00:00"/>
    <s v="Gross"/>
    <n v="100"/>
    <n v="2016"/>
    <n v="7"/>
    <s v="2016-7"/>
    <d v="2023-07-16T00:00:00"/>
    <s v="FY17"/>
    <n v="83"/>
  </r>
  <r>
    <n v="216149"/>
    <s v="complete"/>
    <x v="18"/>
    <s v="kcc_krone deal"/>
    <n v="360"/>
    <n v="1"/>
    <n v="360"/>
    <n v="100150984"/>
    <x v="1"/>
    <s v="C-KHC-44240"/>
    <n v="0"/>
    <s v="cod"/>
    <d v="2016-07-19T00:00:00"/>
    <s v="Net"/>
    <n v="360"/>
    <n v="2016"/>
    <n v="7"/>
    <s v="2016-7"/>
    <d v="2023-07-16T00:00:00"/>
    <s v="FY17"/>
    <n v="114"/>
  </r>
  <r>
    <n v="216150"/>
    <s v="canceled"/>
    <x v="18"/>
    <s v="Trans2_LW 999 "/>
    <n v="100"/>
    <n v="5"/>
    <n v="1"/>
    <n v="100150985"/>
    <x v="8"/>
    <s v="\N"/>
    <n v="0"/>
    <s v="cod"/>
    <d v="2016-07-19T00:00:00"/>
    <s v="Gross"/>
    <n v="500"/>
    <n v="2016"/>
    <n v="7"/>
    <s v="2016-7"/>
    <d v="2023-07-16T00:00:00"/>
    <s v="FY17"/>
    <n v="83"/>
  </r>
  <r>
    <n v="216151"/>
    <s v="complete"/>
    <x v="18"/>
    <s v="kcc_krone deal"/>
    <n v="360"/>
    <n v="1"/>
    <n v="360"/>
    <n v="100150986"/>
    <x v="1"/>
    <s v="C-ISB-41886"/>
    <n v="0"/>
    <s v="cod"/>
    <d v="2016-07-19T00:00:00"/>
    <s v="Net"/>
    <n v="360"/>
    <n v="2016"/>
    <n v="7"/>
    <s v="2016-7"/>
    <d v="2023-07-16T00:00:00"/>
    <s v="FY17"/>
    <n v="35"/>
  </r>
  <r>
    <n v="216152"/>
    <s v="refund"/>
    <x v="18"/>
    <s v="kcc_effect"/>
    <n v="99"/>
    <n v="1"/>
    <n v="99"/>
    <n v="100150987"/>
    <x v="1"/>
    <s v="C-KHC-44240"/>
    <n v="0"/>
    <s v="cod"/>
    <d v="2016-07-19T00:00:00"/>
    <s v="Valid"/>
    <n v="99"/>
    <n v="2016"/>
    <n v="7"/>
    <s v="2016-7"/>
    <d v="2023-07-16T00:00:00"/>
    <s v="FY17"/>
    <n v="114"/>
  </r>
  <r>
    <n v="216153"/>
    <s v="complete"/>
    <x v="18"/>
    <s v="kcc_cool"/>
    <n v="180"/>
    <n v="1"/>
    <n v="180"/>
    <n v="100150988"/>
    <x v="1"/>
    <s v="C-ISB-41886"/>
    <n v="0"/>
    <s v="cod"/>
    <d v="2016-07-19T00:00:00"/>
    <s v="Net"/>
    <n v="180"/>
    <n v="2016"/>
    <n v="7"/>
    <s v="2016-7"/>
    <d v="2023-07-16T00:00:00"/>
    <s v="FY17"/>
    <n v="35"/>
  </r>
  <r>
    <n v="216154"/>
    <s v="complete"/>
    <x v="18"/>
    <s v="kcc_glamour deal"/>
    <n v="320"/>
    <n v="1"/>
    <n v="320"/>
    <n v="100150989"/>
    <x v="1"/>
    <s v="C-ISB-41886"/>
    <n v="0"/>
    <s v="cod"/>
    <d v="2016-07-19T00:00:00"/>
    <s v="Net"/>
    <n v="320"/>
    <n v="2016"/>
    <n v="7"/>
    <s v="2016-7"/>
    <d v="2023-07-16T00:00:00"/>
    <s v="FY17"/>
    <n v="35"/>
  </r>
  <r>
    <n v="216155"/>
    <s v="complete"/>
    <x v="18"/>
    <s v="kcc_cool"/>
    <n v="180"/>
    <n v="1"/>
    <n v="180"/>
    <n v="100150990"/>
    <x v="1"/>
    <s v="R-PEW-50644"/>
    <n v="0"/>
    <s v="cod"/>
    <d v="2016-07-19T00:00:00"/>
    <s v="Net"/>
    <n v="180"/>
    <n v="2016"/>
    <n v="7"/>
    <s v="2016-7"/>
    <d v="2023-07-16T00:00:00"/>
    <s v="FY17"/>
    <n v="86"/>
  </r>
  <r>
    <n v="216156"/>
    <s v="complete"/>
    <x v="18"/>
    <s v="kcc_effect"/>
    <n v="99"/>
    <n v="1"/>
    <n v="297"/>
    <n v="100150991"/>
    <x v="1"/>
    <s v="C-KHC-100070"/>
    <n v="0"/>
    <s v="cod"/>
    <d v="2016-07-19T00:00:00"/>
    <s v="Net"/>
    <n v="99"/>
    <n v="2016"/>
    <n v="7"/>
    <s v="2016-7"/>
    <d v="2023-07-16T00:00:00"/>
    <s v="FY17"/>
    <n v="114"/>
  </r>
  <r>
    <n v="216157"/>
    <s v="complete"/>
    <x v="18"/>
    <s v="kcc_charisma"/>
    <n v="99"/>
    <n v="1"/>
    <n v="297"/>
    <n v="100150991"/>
    <x v="1"/>
    <s v="C-KHC-100070"/>
    <n v="0"/>
    <s v="cod"/>
    <d v="2016-07-19T00:00:00"/>
    <s v="Net"/>
    <n v="99"/>
    <n v="2016"/>
    <n v="7"/>
    <s v="2016-7"/>
    <d v="2023-07-16T00:00:00"/>
    <s v="FY17"/>
    <n v="114"/>
  </r>
  <r>
    <n v="216158"/>
    <s v="complete"/>
    <x v="18"/>
    <s v="kcc_desire"/>
    <n v="99"/>
    <n v="1"/>
    <n v="297"/>
    <n v="100150991"/>
    <x v="1"/>
    <s v="C-KHC-100070"/>
    <n v="0"/>
    <s v="cod"/>
    <d v="2016-07-19T00:00:00"/>
    <s v="Net"/>
    <n v="99"/>
    <n v="2016"/>
    <n v="7"/>
    <s v="2016-7"/>
    <d v="2023-07-16T00:00:00"/>
    <s v="FY17"/>
    <n v="114"/>
  </r>
  <r>
    <n v="216159"/>
    <s v="order_refunded"/>
    <x v="18"/>
    <s v="greenroot_Men Taur Ultra "/>
    <n v="6000"/>
    <n v="1"/>
    <n v="6000"/>
    <n v="100150992"/>
    <x v="13"/>
    <s v="\N"/>
    <n v="0"/>
    <s v="cod"/>
    <d v="2016-07-19T00:00:00"/>
    <s v="Valid"/>
    <n v="6000"/>
    <n v="2016"/>
    <n v="7"/>
    <s v="2016-7"/>
    <d v="2023-07-16T00:00:00"/>
    <s v="FY17"/>
    <n v="1480"/>
  </r>
  <r>
    <n v="216160"/>
    <s v="complete"/>
    <x v="18"/>
    <s v="kcc_krone deal"/>
    <n v="360"/>
    <n v="1"/>
    <n v="680"/>
    <n v="100150993"/>
    <x v="1"/>
    <s v="C-KHC-42624"/>
    <n v="0"/>
    <s v="cod"/>
    <d v="2016-07-19T00:00:00"/>
    <s v="Net"/>
    <n v="360"/>
    <n v="2016"/>
    <n v="7"/>
    <s v="2016-7"/>
    <d v="2023-07-16T00:00:00"/>
    <s v="FY17"/>
    <n v="114"/>
  </r>
  <r>
    <n v="216161"/>
    <s v="complete"/>
    <x v="18"/>
    <s v="kcc_glamour deal"/>
    <n v="320"/>
    <n v="1"/>
    <n v="680"/>
    <n v="100150993"/>
    <x v="1"/>
    <s v="C-KHC-42624"/>
    <n v="0"/>
    <s v="cod"/>
    <d v="2016-07-19T00:00:00"/>
    <s v="Net"/>
    <n v="320"/>
    <n v="2016"/>
    <n v="7"/>
    <s v="2016-7"/>
    <d v="2023-07-16T00:00:00"/>
    <s v="FY17"/>
    <n v="114"/>
  </r>
  <r>
    <n v="216162"/>
    <s v="complete"/>
    <x v="18"/>
    <s v="Rajesh_RAJ012"/>
    <n v="1000"/>
    <n v="1"/>
    <n v="1000"/>
    <n v="100150994"/>
    <x v="5"/>
    <s v="\N"/>
    <n v="0"/>
    <s v="cod"/>
    <d v="2016-07-19T00:00:00"/>
    <s v="Net"/>
    <n v="1000"/>
    <n v="2016"/>
    <n v="7"/>
    <s v="2016-7"/>
    <d v="2023-07-16T00:00:00"/>
    <s v="FY17"/>
    <n v="1480"/>
  </r>
  <r>
    <n v="216163"/>
    <s v="complete"/>
    <x v="18"/>
    <s v="kcc_cool"/>
    <n v="180"/>
    <n v="1"/>
    <n v="180"/>
    <n v="100150995"/>
    <x v="1"/>
    <s v="C-ISB-44443"/>
    <n v="0"/>
    <s v="cod"/>
    <d v="2016-07-19T00:00:00"/>
    <s v="Net"/>
    <n v="180"/>
    <n v="2016"/>
    <n v="7"/>
    <s v="2016-7"/>
    <d v="2023-07-16T00:00:00"/>
    <s v="FY17"/>
    <n v="35"/>
  </r>
  <r>
    <n v="216164"/>
    <s v="complete"/>
    <x v="18"/>
    <s v="kcc_krone deal"/>
    <n v="360"/>
    <n v="1"/>
    <n v="1100"/>
    <n v="100150996"/>
    <x v="1"/>
    <s v="C-KHC-34670"/>
    <n v="0"/>
    <s v="cod"/>
    <d v="2016-07-19T00:00:00"/>
    <s v="Net"/>
    <n v="360"/>
    <n v="2016"/>
    <n v="7"/>
    <s v="2016-7"/>
    <d v="2023-07-16T00:00:00"/>
    <s v="FY17"/>
    <n v="114"/>
  </r>
  <r>
    <n v="216165"/>
    <s v="complete"/>
    <x v="18"/>
    <s v="UK_Gift Box Pistachio Delight 500 Gms"/>
    <n v="370"/>
    <n v="2"/>
    <n v="1100"/>
    <n v="100150996"/>
    <x v="2"/>
    <s v="C-KHC-34670"/>
    <n v="0"/>
    <s v="cod"/>
    <d v="2016-07-19T00:00:00"/>
    <s v="Net"/>
    <n v="740"/>
    <n v="2016"/>
    <n v="7"/>
    <s v="2016-7"/>
    <d v="2023-07-16T00:00:00"/>
    <s v="FY17"/>
    <n v="114"/>
  </r>
  <r>
    <n v="216166"/>
    <s v="complete"/>
    <x v="18"/>
    <s v="kcc_krone deal"/>
    <n v="360"/>
    <n v="1"/>
    <n v="360"/>
    <n v="100150997"/>
    <x v="1"/>
    <s v="C-ISB-44443"/>
    <n v="0"/>
    <s v="cod"/>
    <d v="2016-07-19T00:00:00"/>
    <s v="Net"/>
    <n v="360"/>
    <n v="2016"/>
    <n v="7"/>
    <s v="2016-7"/>
    <d v="2023-07-16T00:00:00"/>
    <s v="FY17"/>
    <n v="35"/>
  </r>
  <r>
    <n v="216167"/>
    <s v="complete"/>
    <x v="18"/>
    <s v="kcc_krone deal"/>
    <n v="360"/>
    <n v="1"/>
    <n v="360"/>
    <n v="100150998"/>
    <x v="1"/>
    <s v="C-KHC-43402"/>
    <n v="0"/>
    <s v="cod"/>
    <d v="2016-07-19T00:00:00"/>
    <s v="Net"/>
    <n v="360"/>
    <n v="2016"/>
    <n v="7"/>
    <s v="2016-7"/>
    <d v="2023-07-16T00:00:00"/>
    <s v="FY17"/>
    <n v="114"/>
  </r>
  <r>
    <n v="216168"/>
    <s v="complete"/>
    <x v="18"/>
    <s v="KCC_OASIS RASPBERRY"/>
    <n v="140"/>
    <n v="1"/>
    <n v="140"/>
    <n v="100150999"/>
    <x v="1"/>
    <s v="C-ISB-103167"/>
    <n v="0"/>
    <s v="cod"/>
    <d v="2016-07-19T00:00:00"/>
    <s v="Net"/>
    <n v="140"/>
    <n v="2016"/>
    <n v="7"/>
    <s v="2016-7"/>
    <d v="2023-07-16T00:00:00"/>
    <s v="FY17"/>
    <n v="35"/>
  </r>
  <r>
    <n v="216169"/>
    <s v="complete"/>
    <x v="18"/>
    <s v="KCC_KCC_OASIS APPLE"/>
    <n v="140"/>
    <n v="1"/>
    <n v="140"/>
    <n v="100151000"/>
    <x v="1"/>
    <s v="C-ISB-103167"/>
    <n v="0"/>
    <s v="cod"/>
    <d v="2016-07-19T00:00:00"/>
    <s v="Net"/>
    <n v="140"/>
    <n v="2016"/>
    <n v="7"/>
    <s v="2016-7"/>
    <d v="2023-07-16T00:00:00"/>
    <s v="FY17"/>
    <n v="35"/>
  </r>
  <r>
    <n v="216170"/>
    <s v="order_refunded"/>
    <x v="18"/>
    <s v="QMobile Bolt T50"/>
    <n v="3750"/>
    <n v="1"/>
    <n v="3750"/>
    <n v="100151001"/>
    <x v="3"/>
    <s v="R-KHS-104405"/>
    <n v="0"/>
    <s v="cod"/>
    <d v="2016-07-19T00:00:00"/>
    <s v="Valid"/>
    <n v="3750"/>
    <n v="2016"/>
    <n v="7"/>
    <s v="2016-7"/>
    <d v="2023-07-16T00:00:00"/>
    <s v="FY17"/>
    <n v="1481"/>
  </r>
  <r>
    <n v="216171"/>
    <s v="complete"/>
    <x v="18"/>
    <s v="Audionic_B-880"/>
    <n v="1375"/>
    <n v="1"/>
    <n v="875"/>
    <n v="100151002"/>
    <x v="11"/>
    <s v="\N"/>
    <n v="500"/>
    <s v="cod"/>
    <d v="2016-07-19T00:00:00"/>
    <s v="Net"/>
    <n v="1375"/>
    <n v="2016"/>
    <n v="7"/>
    <s v="2016-7"/>
    <d v="2023-07-16T00:00:00"/>
    <s v="FY17"/>
    <n v="1482"/>
  </r>
  <r>
    <n v="216172"/>
    <s v="order_refunded"/>
    <x v="18"/>
    <s v="bata_leena-5179228-40-7"/>
    <n v="1099"/>
    <n v="1"/>
    <n v="599"/>
    <n v="100151003"/>
    <x v="0"/>
    <s v="R-PEW-50644"/>
    <n v="500"/>
    <s v="cod"/>
    <d v="2016-07-19T00:00:00"/>
    <s v="Valid"/>
    <n v="1099"/>
    <n v="2016"/>
    <n v="7"/>
    <s v="2016-7"/>
    <d v="2023-07-16T00:00:00"/>
    <s v="FY17"/>
    <n v="86"/>
  </r>
  <r>
    <n v="216174"/>
    <s v="complete"/>
    <x v="18"/>
    <s v="ajmery_1-AJ"/>
    <n v="1099"/>
    <n v="1"/>
    <n v="1099"/>
    <n v="100151004"/>
    <x v="6"/>
    <s v="C-KHC-102758"/>
    <n v="0"/>
    <s v="cod"/>
    <d v="2016-07-19T00:00:00"/>
    <s v="Net"/>
    <n v="1099"/>
    <n v="2016"/>
    <n v="7"/>
    <s v="2016-7"/>
    <d v="2023-07-16T00:00:00"/>
    <s v="FY17"/>
    <n v="114"/>
  </r>
  <r>
    <n v="216175"/>
    <s v="order_refunded"/>
    <x v="18"/>
    <s v="AC_166 -pink with brown"/>
    <n v="1099"/>
    <n v="1"/>
    <n v="599"/>
    <n v="100151005"/>
    <x v="0"/>
    <s v="R-PEW-50644"/>
    <n v="500"/>
    <s v="cod"/>
    <d v="2016-07-19T00:00:00"/>
    <s v="Valid"/>
    <n v="1099"/>
    <n v="2016"/>
    <n v="7"/>
    <s v="2016-7"/>
    <d v="2023-07-16T00:00:00"/>
    <s v="FY17"/>
    <n v="86"/>
  </r>
  <r>
    <n v="216176"/>
    <s v="complete"/>
    <x v="18"/>
    <s v="kcc_Buy 2 Frey Air Freshener &amp; Get 1 Kasual Body Spray Free"/>
    <n v="240"/>
    <n v="1"/>
    <n v="240"/>
    <n v="100151006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77"/>
    <s v="complete"/>
    <x v="18"/>
    <s v="kcc_Buy 2 Frey Air Freshener &amp; Get 1 Kasual Body Spray Free"/>
    <n v="240"/>
    <n v="1"/>
    <n v="240"/>
    <n v="100151007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78"/>
    <s v="refund"/>
    <x v="18"/>
    <s v="kcc_Buy 2 Frey Air Freshener &amp; Get 1 Kasual Body Spray Free"/>
    <n v="240"/>
    <n v="1"/>
    <n v="240"/>
    <n v="100151008"/>
    <x v="1"/>
    <s v="C-KHIW-33503"/>
    <n v="0"/>
    <s v="cod"/>
    <d v="2016-07-19T00:00:00"/>
    <s v="Valid"/>
    <n v="240"/>
    <n v="2016"/>
    <n v="7"/>
    <s v="2016-7"/>
    <d v="2023-07-16T00:00:00"/>
    <s v="FY17"/>
    <n v="820"/>
  </r>
  <r>
    <n v="216179"/>
    <s v="complete"/>
    <x v="18"/>
    <s v="kcc_Buy 2 Frey Air Freshener &amp; Get 1 Kasual Body Spray Free"/>
    <n v="240"/>
    <n v="1"/>
    <n v="240"/>
    <n v="100151009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80"/>
    <s v="complete"/>
    <x v="18"/>
    <s v="kcc_Buy 2 Frey Air Freshener &amp; Get 1 Kasual Body Spray Free"/>
    <n v="240"/>
    <n v="1"/>
    <n v="240"/>
    <n v="100151010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81"/>
    <s v="complete"/>
    <x v="18"/>
    <s v="kcc_Buy 2 Frey Air Freshener &amp; Get 1 Kasual Body Spray Free"/>
    <n v="240"/>
    <n v="1"/>
    <n v="240"/>
    <n v="100151011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82"/>
    <s v="refund"/>
    <x v="18"/>
    <s v="kcc_Buy 2 Frey Air Freshener &amp; Get 1 Kasual Body Spray Free"/>
    <n v="240"/>
    <n v="1"/>
    <n v="240"/>
    <n v="100151012"/>
    <x v="1"/>
    <s v="C-KHIW-33503"/>
    <n v="0"/>
    <s v="cod"/>
    <d v="2016-07-19T00:00:00"/>
    <s v="Valid"/>
    <n v="240"/>
    <n v="2016"/>
    <n v="7"/>
    <s v="2016-7"/>
    <d v="2023-07-16T00:00:00"/>
    <s v="FY17"/>
    <n v="820"/>
  </r>
  <r>
    <n v="216184"/>
    <s v="complete"/>
    <x v="18"/>
    <s v="kcc_Buy 2 Frey Air Freshener &amp; Get 1 Kasual Body Spray Free"/>
    <n v="240"/>
    <n v="1"/>
    <n v="240"/>
    <n v="100151014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83"/>
    <s v="complete"/>
    <x v="18"/>
    <s v="kcc_krone deal"/>
    <n v="360"/>
    <n v="1"/>
    <n v="360"/>
    <n v="100151013"/>
    <x v="1"/>
    <s v="C-KHC-101486"/>
    <n v="0"/>
    <s v="cod"/>
    <d v="2016-07-19T00:00:00"/>
    <s v="Net"/>
    <n v="360"/>
    <n v="2016"/>
    <n v="7"/>
    <s v="2016-7"/>
    <d v="2023-07-16T00:00:00"/>
    <s v="FY17"/>
    <n v="114"/>
  </r>
  <r>
    <n v="216185"/>
    <s v="complete"/>
    <x v="18"/>
    <s v="kcc_krone deal"/>
    <n v="360"/>
    <n v="1"/>
    <n v="360"/>
    <n v="100151015"/>
    <x v="1"/>
    <s v="R-Guj-51944"/>
    <n v="0"/>
    <s v="cod"/>
    <d v="2016-07-19T00:00:00"/>
    <s v="Net"/>
    <n v="360"/>
    <n v="2016"/>
    <n v="7"/>
    <s v="2016-7"/>
    <d v="2023-07-16T00:00:00"/>
    <s v="FY17"/>
    <n v="806"/>
  </r>
  <r>
    <n v="216186"/>
    <s v="complete"/>
    <x v="18"/>
    <s v="kcc_Buy 2 Frey Air Freshener &amp; Get 1 Kasual Body Spray Free"/>
    <n v="240"/>
    <n v="1"/>
    <n v="240"/>
    <n v="100151016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87"/>
    <s v="complete"/>
    <x v="18"/>
    <s v="kcc_Buy 2 Frey Air Freshener &amp; Get 1 Kasual Body Spray Free"/>
    <n v="240"/>
    <n v="1"/>
    <n v="240"/>
    <n v="100151017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90"/>
    <s v="complete"/>
    <x v="18"/>
    <s v="Turbo_100157"/>
    <n v="379"/>
    <n v="1"/>
    <n v="379"/>
    <n v="100151019"/>
    <x v="5"/>
    <s v="C-RWP-1232"/>
    <n v="0"/>
    <s v="cod"/>
    <d v="2016-07-19T00:00:00"/>
    <s v="Net"/>
    <n v="379"/>
    <n v="2016"/>
    <n v="7"/>
    <s v="2016-7"/>
    <d v="2023-07-16T00:00:00"/>
    <s v="FY17"/>
    <n v="33"/>
  </r>
  <r>
    <n v="216188"/>
    <s v="complete"/>
    <x v="18"/>
    <s v="kcc_krone deal"/>
    <n v="360"/>
    <n v="1"/>
    <n v="1000"/>
    <n v="100151018"/>
    <x v="1"/>
    <s v="C LHE 30399"/>
    <n v="0"/>
    <s v="cod"/>
    <d v="2016-07-19T00:00:00"/>
    <s v="Net"/>
    <n v="360"/>
    <n v="2016"/>
    <n v="7"/>
    <s v="2016-7"/>
    <d v="2023-07-16T00:00:00"/>
    <s v="FY17"/>
    <n v="59"/>
  </r>
  <r>
    <n v="216189"/>
    <s v="complete"/>
    <x v="18"/>
    <s v="kcc_glamour deal"/>
    <n v="320"/>
    <n v="2"/>
    <n v="1000"/>
    <n v="100151018"/>
    <x v="1"/>
    <s v="C LHE 30399"/>
    <n v="0"/>
    <s v="cod"/>
    <d v="2016-07-19T00:00:00"/>
    <s v="Net"/>
    <n v="640"/>
    <n v="2016"/>
    <n v="7"/>
    <s v="2016-7"/>
    <d v="2023-07-16T00:00:00"/>
    <s v="FY17"/>
    <n v="59"/>
  </r>
  <r>
    <n v="216192"/>
    <s v="canceled"/>
    <x v="18"/>
    <s v="ajmery_RAJ-P3-XL"/>
    <n v="999"/>
    <n v="1"/>
    <n v="999"/>
    <n v="100151021"/>
    <x v="6"/>
    <s v="\N"/>
    <n v="0"/>
    <s v="cod"/>
    <d v="2016-07-19T00:00:00"/>
    <s v="Gross"/>
    <n v="999"/>
    <n v="2016"/>
    <n v="7"/>
    <s v="2016-7"/>
    <d v="2023-07-16T00:00:00"/>
    <s v="FY17"/>
    <n v="939"/>
  </r>
  <r>
    <n v="216191"/>
    <s v="complete"/>
    <x v="18"/>
    <s v="Rajesh_RAJ61"/>
    <n v="810"/>
    <n v="1"/>
    <n v="810"/>
    <n v="100151020"/>
    <x v="4"/>
    <s v="\N"/>
    <n v="0"/>
    <s v="cod"/>
    <d v="2016-07-19T00:00:00"/>
    <s v="Net"/>
    <n v="810"/>
    <n v="2016"/>
    <n v="7"/>
    <s v="2016-7"/>
    <d v="2023-07-16T00:00:00"/>
    <s v="FY17"/>
    <n v="1442"/>
  </r>
  <r>
    <n v="216194"/>
    <s v="complete"/>
    <x v="18"/>
    <s v="Al Muhafiz Sohan Halwa Walnut"/>
    <n v="510"/>
    <n v="1"/>
    <n v="510"/>
    <n v="100151022"/>
    <x v="2"/>
    <s v="R-PEW-101268"/>
    <n v="0"/>
    <s v="cod"/>
    <d v="2016-07-19T00:00:00"/>
    <s v="Net"/>
    <n v="510"/>
    <n v="2016"/>
    <n v="7"/>
    <s v="2016-7"/>
    <d v="2023-07-16T00:00:00"/>
    <s v="FY17"/>
    <n v="292"/>
  </r>
  <r>
    <n v="216195"/>
    <s v="complete"/>
    <x v="18"/>
    <s v="kcc_Buy 2 Frey Air Freshener &amp; Get 1 Kasual Body Spray Free"/>
    <n v="240"/>
    <n v="1"/>
    <n v="240"/>
    <n v="100151023"/>
    <x v="1"/>
    <s v="C-KHIW-33503"/>
    <n v="0"/>
    <s v="cod"/>
    <d v="2016-07-19T00:00:00"/>
    <s v="Net"/>
    <n v="240"/>
    <n v="2016"/>
    <n v="7"/>
    <s v="2016-7"/>
    <d v="2023-07-16T00:00:00"/>
    <s v="FY17"/>
    <n v="820"/>
  </r>
  <r>
    <n v="216196"/>
    <s v="complete"/>
    <x v="18"/>
    <s v="Ctees_FC-Arsenal"/>
    <n v="350"/>
    <n v="1"/>
    <n v="350"/>
    <n v="100151024"/>
    <x v="6"/>
    <s v="\N"/>
    <n v="0"/>
    <s v="cod"/>
    <d v="2016-07-19T00:00:00"/>
    <s v="Net"/>
    <n v="350"/>
    <n v="2016"/>
    <n v="7"/>
    <s v="2016-7"/>
    <d v="2023-07-16T00:00:00"/>
    <s v="FY17"/>
    <n v="1483"/>
  </r>
  <r>
    <n v="216197"/>
    <s v="complete"/>
    <x v="18"/>
    <s v="kkc_Kingtox 450ml Classic Green All Insect Killer Spray"/>
    <n v="251"/>
    <n v="1"/>
    <n v="251"/>
    <n v="100151025"/>
    <x v="5"/>
    <s v="C-KHIW-33503"/>
    <n v="0"/>
    <s v="cod"/>
    <d v="2016-07-19T00:00:00"/>
    <s v="Net"/>
    <n v="251"/>
    <n v="2016"/>
    <n v="7"/>
    <s v="2016-7"/>
    <d v="2023-07-16T00:00:00"/>
    <s v="FY17"/>
    <n v="820"/>
  </r>
  <r>
    <n v="216198"/>
    <s v="complete"/>
    <x v="18"/>
    <s v="J&amp;J_JJNR33"/>
    <n v="399"/>
    <n v="1"/>
    <n v="798"/>
    <n v="100151026"/>
    <x v="7"/>
    <s v="\N"/>
    <n v="0"/>
    <s v="cod"/>
    <d v="2016-07-19T00:00:00"/>
    <s v="Net"/>
    <n v="399"/>
    <n v="2016"/>
    <n v="7"/>
    <s v="2016-7"/>
    <d v="2023-07-16T00:00:00"/>
    <s v="FY17"/>
    <n v="901"/>
  </r>
  <r>
    <n v="216199"/>
    <s v="complete"/>
    <x v="18"/>
    <s v="J&amp;J_JJNR12"/>
    <n v="399"/>
    <n v="1"/>
    <n v="798"/>
    <n v="100151026"/>
    <x v="7"/>
    <s v="\N"/>
    <n v="0"/>
    <s v="cod"/>
    <d v="2016-07-19T00:00:00"/>
    <s v="Net"/>
    <n v="399"/>
    <n v="2016"/>
    <n v="7"/>
    <s v="2016-7"/>
    <d v="2023-07-16T00:00:00"/>
    <s v="FY17"/>
    <n v="901"/>
  </r>
  <r>
    <n v="216200"/>
    <s v="order_refunded"/>
    <x v="18"/>
    <s v="ajmery_1-AJ"/>
    <n v="1099"/>
    <n v="1"/>
    <n v="1099"/>
    <n v="100151027"/>
    <x v="6"/>
    <s v="C-Rwp-31924"/>
    <n v="0"/>
    <s v="cod"/>
    <d v="2016-07-19T00:00:00"/>
    <s v="Valid"/>
    <n v="1099"/>
    <n v="2016"/>
    <n v="7"/>
    <s v="2016-7"/>
    <d v="2023-07-16T00:00:00"/>
    <s v="FY17"/>
    <n v="220"/>
  </r>
  <r>
    <n v="216201"/>
    <s v="order_refunded"/>
    <x v="18"/>
    <s v="UC_orange-XL"/>
    <n v="650"/>
    <n v="1"/>
    <n v="1649"/>
    <n v="100151028"/>
    <x v="8"/>
    <s v="R-Guj-51944"/>
    <n v="0"/>
    <s v="cod"/>
    <d v="2016-07-19T00:00:00"/>
    <s v="Valid"/>
    <n v="650"/>
    <n v="2016"/>
    <n v="7"/>
    <s v="2016-7"/>
    <d v="2023-07-16T00:00:00"/>
    <s v="FY17"/>
    <n v="806"/>
  </r>
  <r>
    <n v="216203"/>
    <s v="order_refunded"/>
    <x v="18"/>
    <s v="ajmery_BAT-3-XL"/>
    <n v="999"/>
    <n v="1"/>
    <n v="1649"/>
    <n v="100151028"/>
    <x v="6"/>
    <s v="R-Guj-51944"/>
    <n v="0"/>
    <s v="cod"/>
    <d v="2016-07-19T00:00:00"/>
    <s v="Valid"/>
    <n v="999"/>
    <n v="2016"/>
    <n v="7"/>
    <s v="2016-7"/>
    <d v="2023-07-16T00:00:00"/>
    <s v="FY17"/>
    <n v="806"/>
  </r>
  <r>
    <n v="216205"/>
    <s v="complete"/>
    <x v="18"/>
    <s v="UK_Namkino Crunchy Nut Mix 200 Gms"/>
    <n v="100"/>
    <n v="1"/>
    <n v="370"/>
    <n v="100151029"/>
    <x v="2"/>
    <s v="R-PEW-104414"/>
    <n v="0"/>
    <s v="cashatdoorstep"/>
    <d v="2016-07-19T00:00:00"/>
    <s v="Net"/>
    <n v="100"/>
    <n v="2016"/>
    <n v="7"/>
    <s v="2016-7"/>
    <d v="2023-07-16T00:00:00"/>
    <s v="FY17"/>
    <n v="230"/>
  </r>
  <r>
    <n v="216206"/>
    <s v="complete"/>
    <x v="18"/>
    <s v="UK_Namkino Coated Peanuts 200 Gms"/>
    <n v="100"/>
    <n v="1"/>
    <n v="370"/>
    <n v="100151029"/>
    <x v="2"/>
    <s v="R-PEW-104414"/>
    <n v="0"/>
    <s v="cashatdoorstep"/>
    <d v="2016-07-19T00:00:00"/>
    <s v="Net"/>
    <n v="100"/>
    <n v="2016"/>
    <n v="7"/>
    <s v="2016-7"/>
    <d v="2023-07-16T00:00:00"/>
    <s v="FY17"/>
    <n v="230"/>
  </r>
  <r>
    <n v="216207"/>
    <s v="complete"/>
    <x v="18"/>
    <s v="UK_Namkino Daal Moth Classic 160 Gms"/>
    <n v="90"/>
    <n v="1"/>
    <n v="370"/>
    <n v="100151029"/>
    <x v="2"/>
    <s v="R-PEW-104414"/>
    <n v="0"/>
    <s v="cashatdoorstep"/>
    <d v="2016-07-19T00:00:00"/>
    <s v="Net"/>
    <n v="90"/>
    <n v="2016"/>
    <n v="7"/>
    <s v="2016-7"/>
    <d v="2023-07-16T00:00:00"/>
    <s v="FY17"/>
    <n v="230"/>
  </r>
  <r>
    <n v="216208"/>
    <s v="complete"/>
    <x v="18"/>
    <s v="UK_Namkino All In One 200 Gms"/>
    <n v="80"/>
    <n v="1"/>
    <n v="370"/>
    <n v="100151029"/>
    <x v="2"/>
    <s v="R-PEW-104414"/>
    <n v="0"/>
    <s v="cashatdoorstep"/>
    <d v="2016-07-19T00:00:00"/>
    <s v="Net"/>
    <n v="80"/>
    <n v="2016"/>
    <n v="7"/>
    <s v="2016-7"/>
    <d v="2023-07-16T00:00:00"/>
    <s v="FY17"/>
    <n v="230"/>
  </r>
  <r>
    <n v="216209"/>
    <s v="complete"/>
    <x v="18"/>
    <s v="UK_Namkino Coated Peanuts 200 Gms"/>
    <n v="100"/>
    <n v="1"/>
    <n v="100"/>
    <n v="100151030"/>
    <x v="2"/>
    <s v="R-PEW-104414"/>
    <n v="0"/>
    <s v="cod"/>
    <d v="2016-07-19T00:00:00"/>
    <s v="Net"/>
    <n v="100"/>
    <n v="2016"/>
    <n v="7"/>
    <s v="2016-7"/>
    <d v="2023-07-16T00:00:00"/>
    <s v="FY17"/>
    <n v="230"/>
  </r>
  <r>
    <n v="216210"/>
    <s v="order_refunded"/>
    <x v="18"/>
    <s v="Nokia 222"/>
    <n v="4505"/>
    <n v="2"/>
    <n v="9010"/>
    <n v="100151031"/>
    <x v="3"/>
    <s v="R-RWP-103991"/>
    <n v="0"/>
    <s v="cod"/>
    <d v="2016-07-19T00:00:00"/>
    <s v="Valid"/>
    <n v="9010"/>
    <n v="2016"/>
    <n v="7"/>
    <s v="2016-7"/>
    <d v="2023-07-16T00:00:00"/>
    <s v="FY17"/>
    <n v="66"/>
  </r>
  <r>
    <n v="216211"/>
    <s v="complete"/>
    <x v="18"/>
    <s v="kcc_krone deal"/>
    <n v="360"/>
    <n v="1"/>
    <n v="360"/>
    <n v="100151032"/>
    <x v="1"/>
    <s v="R-Guj-51944"/>
    <n v="0"/>
    <s v="cod"/>
    <d v="2016-07-19T00:00:00"/>
    <s v="Net"/>
    <n v="360"/>
    <n v="2016"/>
    <n v="7"/>
    <s v="2016-7"/>
    <d v="2023-07-16T00:00:00"/>
    <s v="FY17"/>
    <n v="806"/>
  </r>
  <r>
    <n v="216212"/>
    <s v="order_refunded"/>
    <x v="18"/>
    <s v="kcc_jasmine"/>
    <n v="120"/>
    <n v="1"/>
    <n v="120"/>
    <n v="100151033"/>
    <x v="5"/>
    <s v="R-PEW-101268"/>
    <n v="0"/>
    <s v="cod"/>
    <d v="2016-07-19T00:00:00"/>
    <s v="Valid"/>
    <n v="120"/>
    <n v="2016"/>
    <n v="7"/>
    <s v="2016-7"/>
    <d v="2023-07-16T00:00:00"/>
    <s v="FY17"/>
    <n v="292"/>
  </r>
  <r>
    <n v="216213"/>
    <s v="canceled"/>
    <x v="18"/>
    <s v="Samsung Galaxy A7 710F (2016)"/>
    <n v="48000"/>
    <n v="2"/>
    <n v="96000"/>
    <n v="100151034"/>
    <x v="3"/>
    <s v="\N"/>
    <n v="0"/>
    <s v="ublcreditcard"/>
    <d v="2016-07-19T00:00:00"/>
    <s v="Gross"/>
    <n v="96000"/>
    <n v="2016"/>
    <n v="7"/>
    <s v="2016-7"/>
    <d v="2023-07-16T00:00:00"/>
    <s v="FY17"/>
    <n v="1484"/>
  </r>
  <r>
    <n v="216214"/>
    <s v="complete"/>
    <x v="18"/>
    <s v="HR_Moong Dal 200g"/>
    <n v="200"/>
    <n v="1"/>
    <n v="200"/>
    <n v="100151035"/>
    <x v="2"/>
    <s v="C-ISB-40310"/>
    <n v="0"/>
    <s v="cod"/>
    <d v="2016-07-19T00:00:00"/>
    <s v="Net"/>
    <n v="200"/>
    <n v="2016"/>
    <n v="7"/>
    <s v="2016-7"/>
    <d v="2023-07-16T00:00:00"/>
    <s v="FY17"/>
    <n v="35"/>
  </r>
  <r>
    <n v="216215"/>
    <s v="complete"/>
    <x v="18"/>
    <s v="UK_Namkino Coated Peanuts 200 Gms"/>
    <n v="100"/>
    <n v="1"/>
    <n v="100"/>
    <n v="100151036"/>
    <x v="2"/>
    <s v="R-PEW-104414"/>
    <n v="0"/>
    <s v="cod"/>
    <d v="2016-07-19T00:00:00"/>
    <s v="Net"/>
    <n v="100"/>
    <n v="2016"/>
    <n v="7"/>
    <s v="2016-7"/>
    <d v="2023-07-16T00:00:00"/>
    <s v="FY17"/>
    <n v="230"/>
  </r>
  <r>
    <n v="216216"/>
    <s v="complete"/>
    <x v="18"/>
    <s v="Emo-CT-24304 Green 8 Pocket Cargo Trouser-34"/>
    <n v="999"/>
    <n v="1"/>
    <n v="0"/>
    <n v="100151037"/>
    <x v="6"/>
    <s v="\N"/>
    <n v="0"/>
    <s v="customercredit"/>
    <d v="2016-07-19T00:00:00"/>
    <s v="Net"/>
    <n v="999"/>
    <n v="2016"/>
    <n v="7"/>
    <s v="2016-7"/>
    <d v="2023-07-16T00:00:00"/>
    <s v="FY17"/>
    <n v="1485"/>
  </r>
  <r>
    <n v="216218"/>
    <s v="complete"/>
    <x v="18"/>
    <s v="UK_Namkino Coated Peanuts 200 Gms"/>
    <n v="100"/>
    <n v="1"/>
    <n v="100"/>
    <n v="100151038"/>
    <x v="2"/>
    <s v="R-PEW-104414"/>
    <n v="0"/>
    <s v="cod"/>
    <d v="2016-07-19T00:00:00"/>
    <s v="Net"/>
    <n v="100"/>
    <n v="2016"/>
    <n v="7"/>
    <s v="2016-7"/>
    <d v="2023-07-16T00:00:00"/>
    <s v="FY17"/>
    <n v="230"/>
  </r>
  <r>
    <n v="216219"/>
    <s v="canceled"/>
    <x v="18"/>
    <s v="GBH-GS8-BROWN-10"/>
    <n v="2246"/>
    <n v="1"/>
    <n v="2246"/>
    <n v="100151039"/>
    <x v="6"/>
    <s v="\N"/>
    <n v="0"/>
    <s v="cod"/>
    <d v="2016-07-19T00:00:00"/>
    <s v="Gross"/>
    <n v="2246"/>
    <n v="2016"/>
    <n v="7"/>
    <s v="2016-7"/>
    <d v="2023-07-16T00:00:00"/>
    <s v="FY17"/>
    <n v="1486"/>
  </r>
  <r>
    <n v="216221"/>
    <s v="complete"/>
    <x v="18"/>
    <s v="Rajesh_RAJ49"/>
    <n v="1120"/>
    <n v="1"/>
    <n v="620"/>
    <n v="100151040"/>
    <x v="1"/>
    <s v="\N"/>
    <n v="0"/>
    <s v="cod"/>
    <d v="2016-07-19T00:00:00"/>
    <s v="Net"/>
    <n v="1120"/>
    <n v="2016"/>
    <n v="7"/>
    <s v="2016-7"/>
    <d v="2023-07-16T00:00:00"/>
    <s v="FY17"/>
    <n v="380"/>
  </r>
  <r>
    <n v="216222"/>
    <s v="order_refunded"/>
    <x v="18"/>
    <s v="J&amp;J_JJQS-004S"/>
    <n v="2795"/>
    <n v="1"/>
    <n v="2295"/>
    <n v="100151041"/>
    <x v="7"/>
    <s v="R-PEW-50644"/>
    <n v="500"/>
    <s v="cod"/>
    <d v="2016-07-19T00:00:00"/>
    <s v="Valid"/>
    <n v="2795"/>
    <n v="2016"/>
    <n v="7"/>
    <s v="2016-7"/>
    <d v="2023-07-16T00:00:00"/>
    <s v="FY17"/>
    <n v="86"/>
  </r>
  <r>
    <n v="216223"/>
    <s v="canceled"/>
    <x v="18"/>
    <s v="kke_SCF690_17-A2P-global-001"/>
    <n v="1160"/>
    <n v="1"/>
    <n v="1160"/>
    <n v="100151042"/>
    <x v="7"/>
    <s v="\N"/>
    <n v="0"/>
    <s v="cod"/>
    <d v="2016-07-19T00:00:00"/>
    <s v="Gross"/>
    <n v="1160"/>
    <n v="2016"/>
    <n v="7"/>
    <s v="2016-7"/>
    <d v="2023-07-16T00:00:00"/>
    <s v="FY17"/>
    <n v="1487"/>
  </r>
  <r>
    <n v="216224"/>
    <s v="canceled"/>
    <x v="18"/>
    <s v="ajmery_RAJ-P3-M"/>
    <n v="999"/>
    <n v="1"/>
    <n v="999"/>
    <n v="100151043"/>
    <x v="6"/>
    <s v="\N"/>
    <n v="0"/>
    <s v="cod"/>
    <d v="2016-07-19T00:00:00"/>
    <s v="Gross"/>
    <n v="999"/>
    <n v="2016"/>
    <n v="7"/>
    <s v="2016-7"/>
    <d v="2023-07-16T00:00:00"/>
    <s v="FY17"/>
    <n v="823"/>
  </r>
  <r>
    <n v="216226"/>
    <s v="order_refunded"/>
    <x v="18"/>
    <s v="APEX_NIKAI_NB1900"/>
    <n v="3850"/>
    <n v="1"/>
    <n v="3850"/>
    <n v="100151044"/>
    <x v="4"/>
    <s v="R-PEW-41424"/>
    <n v="0"/>
    <s v="cod"/>
    <d v="2016-07-19T00:00:00"/>
    <s v="Valid"/>
    <n v="3850"/>
    <n v="2016"/>
    <n v="7"/>
    <s v="2016-7"/>
    <d v="2023-07-16T00:00:00"/>
    <s v="FY17"/>
    <n v="42"/>
  </r>
  <r>
    <n v="216227"/>
    <s v="complete"/>
    <x v="18"/>
    <s v="Life source_LS-9001"/>
    <n v="2599"/>
    <n v="1"/>
    <n v="2599"/>
    <n v="100151045"/>
    <x v="13"/>
    <s v="\N"/>
    <n v="0"/>
    <s v="cod"/>
    <d v="2016-07-19T00:00:00"/>
    <s v="Net"/>
    <n v="2599"/>
    <n v="2016"/>
    <n v="7"/>
    <s v="2016-7"/>
    <d v="2023-07-16T00:00:00"/>
    <s v="FY17"/>
    <n v="1488"/>
  </r>
  <r>
    <n v="216228"/>
    <s v="complete"/>
    <x v="18"/>
    <s v="itter_AB 1199"/>
    <n v="490"/>
    <n v="1"/>
    <n v="490"/>
    <n v="100151046"/>
    <x v="1"/>
    <s v="C-MUX-45335"/>
    <n v="0"/>
    <s v="cod"/>
    <d v="2016-07-19T00:00:00"/>
    <s v="Net"/>
    <n v="490"/>
    <n v="2016"/>
    <n v="7"/>
    <s v="2016-7"/>
    <d v="2023-07-16T00:00:00"/>
    <s v="FY17"/>
    <n v="767"/>
  </r>
  <r>
    <n v="216229"/>
    <s v="order_refunded"/>
    <x v="18"/>
    <s v="kke_SCF69317"/>
    <n v="1245"/>
    <n v="1"/>
    <n v="1245"/>
    <n v="100151047"/>
    <x v="7"/>
    <s v="\N"/>
    <n v="0"/>
    <s v="cod"/>
    <d v="2016-07-19T00:00:00"/>
    <s v="Valid"/>
    <n v="1245"/>
    <n v="2016"/>
    <n v="7"/>
    <s v="2016-7"/>
    <d v="2023-07-16T00:00:00"/>
    <s v="FY17"/>
    <n v="1487"/>
  </r>
  <r>
    <n v="216230"/>
    <s v="order_refunded"/>
    <x v="18"/>
    <s v="RUB_Rubian Zipper"/>
    <n v="400"/>
    <n v="1"/>
    <n v="400"/>
    <n v="100151048"/>
    <x v="3"/>
    <s v="C-LHC-30667"/>
    <n v="0"/>
    <s v="cod"/>
    <d v="2016-07-19T00:00:00"/>
    <s v="Valid"/>
    <n v="400"/>
    <n v="2016"/>
    <n v="7"/>
    <s v="2016-7"/>
    <d v="2023-07-16T00:00:00"/>
    <s v="FY17"/>
    <n v="909"/>
  </r>
  <r>
    <n v="216231"/>
    <s v="complete"/>
    <x v="18"/>
    <s v="ajmery_1-AJ"/>
    <n v="1099"/>
    <n v="1"/>
    <n v="1099"/>
    <n v="100151049"/>
    <x v="6"/>
    <s v="R-Guj-51944"/>
    <n v="0"/>
    <s v="cod"/>
    <d v="2016-07-19T00:00:00"/>
    <s v="Net"/>
    <n v="1099"/>
    <n v="2016"/>
    <n v="7"/>
    <s v="2016-7"/>
    <d v="2023-07-16T00:00:00"/>
    <s v="FY17"/>
    <n v="806"/>
  </r>
  <r>
    <n v="216232"/>
    <s v="canceled"/>
    <x v="18"/>
    <s v="bata_leena-5614487-39-6"/>
    <n v="449"/>
    <n v="1"/>
    <n v="1872"/>
    <n v="100151050"/>
    <x v="0"/>
    <s v="\N"/>
    <n v="0"/>
    <s v="cod"/>
    <d v="2016-07-19T00:00:00"/>
    <s v="Gross"/>
    <n v="449"/>
    <n v="2016"/>
    <n v="7"/>
    <s v="2016-7"/>
    <d v="2023-07-16T00:00:00"/>
    <s v="FY17"/>
    <n v="234"/>
  </r>
  <r>
    <n v="216234"/>
    <s v="canceled"/>
    <x v="18"/>
    <s v="bata_leena-5614487-40-7"/>
    <n v="449"/>
    <n v="1"/>
    <n v="1872"/>
    <n v="100151050"/>
    <x v="0"/>
    <s v="\N"/>
    <n v="0"/>
    <s v="cod"/>
    <d v="2016-07-19T00:00:00"/>
    <s v="Gross"/>
    <n v="449"/>
    <n v="2016"/>
    <n v="7"/>
    <s v="2016-7"/>
    <d v="2023-07-16T00:00:00"/>
    <s v="FY17"/>
    <n v="234"/>
  </r>
  <r>
    <n v="216236"/>
    <s v="canceled"/>
    <x v="18"/>
    <s v="bata_leena-5618474-40-7"/>
    <n v="449"/>
    <n v="1"/>
    <n v="1872"/>
    <n v="100151050"/>
    <x v="0"/>
    <s v="\N"/>
    <n v="0"/>
    <s v="cod"/>
    <d v="2016-07-19T00:00:00"/>
    <s v="Gross"/>
    <n v="449"/>
    <n v="2016"/>
    <n v="7"/>
    <s v="2016-7"/>
    <d v="2023-07-16T00:00:00"/>
    <s v="FY17"/>
    <n v="234"/>
  </r>
  <r>
    <n v="216238"/>
    <s v="canceled"/>
    <x v="18"/>
    <s v="Audionic_LT-489"/>
    <n v="525"/>
    <n v="1"/>
    <n v="1872"/>
    <n v="100151050"/>
    <x v="11"/>
    <s v="\N"/>
    <n v="0"/>
    <s v="cod"/>
    <d v="2016-07-19T00:00:00"/>
    <s v="Gross"/>
    <n v="525"/>
    <n v="2016"/>
    <n v="7"/>
    <s v="2016-7"/>
    <d v="2023-07-16T00:00:00"/>
    <s v="FY17"/>
    <n v="234"/>
  </r>
  <r>
    <n v="216239"/>
    <s v="order_refunded"/>
    <x v="18"/>
    <s v="kcc_krone deal"/>
    <n v="360"/>
    <n v="1"/>
    <n v="360"/>
    <n v="100151051"/>
    <x v="1"/>
    <s v="R-Guj-51944"/>
    <n v="0"/>
    <s v="cod"/>
    <d v="2016-07-19T00:00:00"/>
    <s v="Valid"/>
    <n v="360"/>
    <n v="2016"/>
    <n v="7"/>
    <s v="2016-7"/>
    <d v="2023-07-16T00:00:00"/>
    <s v="FY17"/>
    <n v="806"/>
  </r>
  <r>
    <n v="216240"/>
    <s v="complete"/>
    <x v="18"/>
    <s v="UK_Bangali Chum Chum Tin Pack  1000 Gms"/>
    <n v="520"/>
    <n v="1"/>
    <n v="520"/>
    <n v="100151052"/>
    <x v="2"/>
    <s v="R-PEW-104414"/>
    <n v="0"/>
    <s v="cashatdoorstep"/>
    <d v="2016-07-19T00:00:00"/>
    <s v="Net"/>
    <n v="520"/>
    <n v="2016"/>
    <n v="7"/>
    <s v="2016-7"/>
    <d v="2023-07-16T00:00:00"/>
    <s v="FY17"/>
    <n v="230"/>
  </r>
  <r>
    <n v="216241"/>
    <s v="complete"/>
    <x v="18"/>
    <s v="kcc_krone deal"/>
    <n v="360"/>
    <n v="1"/>
    <n v="360"/>
    <n v="100151053"/>
    <x v="1"/>
    <s v="C-ISB-30198"/>
    <n v="0"/>
    <s v="cod"/>
    <d v="2016-07-19T00:00:00"/>
    <s v="Net"/>
    <n v="360"/>
    <n v="2016"/>
    <n v="7"/>
    <s v="2016-7"/>
    <d v="2023-07-16T00:00:00"/>
    <s v="FY17"/>
    <n v="35"/>
  </r>
  <r>
    <n v="216242"/>
    <s v="complete"/>
    <x v="18"/>
    <s v="PC_SCHL-FLT-003-6-7"/>
    <n v="65"/>
    <n v="2"/>
    <n v="0"/>
    <n v="100151054"/>
    <x v="15"/>
    <s v="\N"/>
    <n v="0"/>
    <s v="productcredit"/>
    <d v="2016-07-19T00:00:00"/>
    <s v="Net"/>
    <n v="130"/>
    <n v="2016"/>
    <n v="7"/>
    <s v="2016-7"/>
    <d v="2023-07-16T00:00:00"/>
    <s v="FY17"/>
    <n v="525"/>
  </r>
  <r>
    <n v="216243"/>
    <s v="complete"/>
    <x v="18"/>
    <s v="UK_Namkino Coated Peanuts 200 Gms"/>
    <n v="100"/>
    <n v="1"/>
    <n v="100"/>
    <n v="100151055"/>
    <x v="2"/>
    <s v="R-PEW-104414"/>
    <n v="0"/>
    <s v="cod"/>
    <d v="2016-07-19T00:00:00"/>
    <s v="Net"/>
    <n v="100"/>
    <n v="2016"/>
    <n v="7"/>
    <s v="2016-7"/>
    <d v="2023-07-16T00:00:00"/>
    <s v="FY17"/>
    <n v="230"/>
  </r>
  <r>
    <n v="216244"/>
    <s v="order_refunded"/>
    <x v="18"/>
    <s v="bata_leena-5615458-40-7"/>
    <n v="399"/>
    <n v="1"/>
    <n v="399"/>
    <n v="100151056"/>
    <x v="0"/>
    <n v="57148"/>
    <n v="0"/>
    <s v="cod"/>
    <d v="2016-07-19T00:00:00"/>
    <s v="Valid"/>
    <n v="399"/>
    <n v="2016"/>
    <n v="7"/>
    <s v="2016-7"/>
    <d v="2023-07-16T00:00:00"/>
    <s v="FY17"/>
    <n v="1489"/>
  </r>
  <r>
    <n v="216246"/>
    <s v="complete"/>
    <x v="18"/>
    <s v="RS_Honey Dry Fruit Halwa"/>
    <n v="325"/>
    <n v="1"/>
    <n v="325"/>
    <n v="100151057"/>
    <x v="2"/>
    <s v="R-PEW-104414"/>
    <n v="0"/>
    <s v="cod"/>
    <d v="2016-07-19T00:00:00"/>
    <s v="Net"/>
    <n v="325"/>
    <n v="2016"/>
    <n v="7"/>
    <s v="2016-7"/>
    <d v="2023-07-16T00:00:00"/>
    <s v="FY17"/>
    <n v="230"/>
  </r>
  <r>
    <n v="216247"/>
    <s v="canceled"/>
    <x v="18"/>
    <s v="sputnik_701/D14-9"/>
    <n v="1500"/>
    <n v="2"/>
    <n v="3000"/>
    <n v="100151058"/>
    <x v="6"/>
    <s v="\N"/>
    <n v="0"/>
    <s v="cod"/>
    <d v="2016-07-19T00:00:00"/>
    <s v="Gross"/>
    <n v="3000"/>
    <n v="2016"/>
    <n v="7"/>
    <s v="2016-7"/>
    <d v="2023-07-16T00:00:00"/>
    <s v="FY17"/>
    <n v="1490"/>
  </r>
  <r>
    <n v="216249"/>
    <s v="complete"/>
    <x v="18"/>
    <s v="Al Muhafiz Sohan Halwa Almond"/>
    <n v="460"/>
    <n v="1"/>
    <n v="460"/>
    <n v="100151059"/>
    <x v="2"/>
    <s v="\N"/>
    <n v="0"/>
    <s v="cod"/>
    <d v="2016-07-19T00:00:00"/>
    <s v="Net"/>
    <n v="460"/>
    <n v="2016"/>
    <n v="7"/>
    <s v="2016-7"/>
    <d v="2023-07-16T00:00:00"/>
    <s v="FY17"/>
    <n v="1491"/>
  </r>
  <r>
    <n v="216250"/>
    <s v="complete"/>
    <x v="18"/>
    <s v="cr_SOUNF (SWEET)"/>
    <n v="115"/>
    <n v="1"/>
    <n v="205"/>
    <n v="100151060"/>
    <x v="2"/>
    <s v="C SKZ 41328"/>
    <n v="0"/>
    <s v="cod"/>
    <d v="2016-07-19T00:00:00"/>
    <s v="Net"/>
    <n v="115"/>
    <n v="2016"/>
    <n v="7"/>
    <s v="2016-7"/>
    <d v="2023-07-16T00:00:00"/>
    <s v="FY17"/>
    <n v="56"/>
  </r>
  <r>
    <n v="216251"/>
    <s v="complete"/>
    <x v="18"/>
    <s v="UK_Cake Rusk Original 150 Gms"/>
    <n v="90"/>
    <n v="1"/>
    <n v="205"/>
    <n v="100151060"/>
    <x v="2"/>
    <s v="C SKZ 41328"/>
    <n v="0"/>
    <s v="cod"/>
    <d v="2016-07-19T00:00:00"/>
    <s v="Net"/>
    <n v="90"/>
    <n v="2016"/>
    <n v="7"/>
    <s v="2016-7"/>
    <d v="2023-07-16T00:00:00"/>
    <s v="FY17"/>
    <n v="56"/>
  </r>
  <r>
    <n v="216252"/>
    <s v="complete"/>
    <x v="18"/>
    <s v="RS_Sohan Halwa_Tin-1000 GM"/>
    <n v="640"/>
    <n v="1"/>
    <n v="1139"/>
    <n v="100151061"/>
    <x v="2"/>
    <s v="\N"/>
    <n v="0"/>
    <s v="cod"/>
    <d v="2016-07-19T00:00:00"/>
    <s v="Net"/>
    <n v="640"/>
    <n v="2016"/>
    <n v="7"/>
    <s v="2016-7"/>
    <d v="2023-07-16T00:00:00"/>
    <s v="FY17"/>
    <n v="1492"/>
  </r>
  <r>
    <n v="216254"/>
    <s v="complete"/>
    <x v="18"/>
    <s v="BK5110500DG"/>
    <n v="499"/>
    <n v="1"/>
    <n v="1139"/>
    <n v="100151061"/>
    <x v="2"/>
    <s v="\N"/>
    <n v="0"/>
    <s v="cod"/>
    <d v="2016-07-19T00:00:00"/>
    <s v="Net"/>
    <n v="499"/>
    <n v="2016"/>
    <n v="7"/>
    <s v="2016-7"/>
    <d v="2023-07-16T00:00:00"/>
    <s v="FY17"/>
    <n v="1492"/>
  </r>
  <r>
    <n v="216255"/>
    <s v="complete"/>
    <x v="18"/>
    <s v="RS_Plain Rusk"/>
    <n v="55"/>
    <n v="2"/>
    <n v="110"/>
    <n v="100151062"/>
    <x v="2"/>
    <s v="C SKZ 105566"/>
    <n v="0"/>
    <s v="cod"/>
    <d v="2016-07-19T00:00:00"/>
    <s v="Net"/>
    <n v="110"/>
    <n v="2016"/>
    <n v="7"/>
    <s v="2016-7"/>
    <d v="2023-07-16T00:00:00"/>
    <s v="FY17"/>
    <n v="56"/>
  </r>
  <r>
    <n v="216256"/>
    <s v="complete"/>
    <x v="18"/>
    <s v="Emo_SS-22057-11"/>
    <n v="775"/>
    <n v="1"/>
    <n v="775"/>
    <n v="100151063"/>
    <x v="6"/>
    <s v="R-PEW-104414"/>
    <n v="0"/>
    <s v="cashatdoorstep"/>
    <d v="2016-07-19T00:00:00"/>
    <s v="Net"/>
    <n v="775"/>
    <n v="2016"/>
    <n v="7"/>
    <s v="2016-7"/>
    <d v="2023-07-16T00:00:00"/>
    <s v="FY17"/>
    <n v="230"/>
  </r>
  <r>
    <n v="216258"/>
    <s v="complete"/>
    <x v="18"/>
    <s v="vers_Bleach Cream"/>
    <n v="195"/>
    <n v="1"/>
    <n v="360"/>
    <n v="100151064"/>
    <x v="1"/>
    <s v="R-KHW-104406"/>
    <n v="0"/>
    <s v="cod"/>
    <d v="2016-07-19T00:00:00"/>
    <s v="Net"/>
    <n v="195"/>
    <n v="2016"/>
    <n v="7"/>
    <s v="2016-7"/>
    <d v="2023-07-16T00:00:00"/>
    <s v="FY17"/>
    <n v="13"/>
  </r>
  <r>
    <n v="216259"/>
    <s v="complete"/>
    <x v="18"/>
    <s v="vers_Fairness Cream"/>
    <n v="165"/>
    <n v="1"/>
    <n v="360"/>
    <n v="100151064"/>
    <x v="1"/>
    <s v="R-KHW-104406"/>
    <n v="0"/>
    <s v="cod"/>
    <d v="2016-07-19T00:00:00"/>
    <s v="Net"/>
    <n v="165"/>
    <n v="2016"/>
    <n v="7"/>
    <s v="2016-7"/>
    <d v="2023-07-16T00:00:00"/>
    <s v="FY17"/>
    <n v="13"/>
  </r>
  <r>
    <n v="216261"/>
    <s v="order_refunded"/>
    <x v="18"/>
    <s v="kcc_Buy 2 Frey Air Freshener &amp; Get 1 Kasual Body Spray Free"/>
    <n v="240"/>
    <n v="1"/>
    <n v="240"/>
    <n v="100151066"/>
    <x v="1"/>
    <s v="C-LHC-42722"/>
    <n v="0"/>
    <s v="cod"/>
    <d v="2016-07-19T00:00:00"/>
    <s v="Valid"/>
    <n v="240"/>
    <n v="2016"/>
    <n v="7"/>
    <s v="2016-7"/>
    <d v="2023-07-16T00:00:00"/>
    <s v="FY17"/>
    <n v="909"/>
  </r>
  <r>
    <n v="216260"/>
    <s v="order_refunded"/>
    <x v="18"/>
    <s v="mau_111069"/>
    <n v="260"/>
    <n v="1"/>
    <n v="0"/>
    <n v="100151065"/>
    <x v="1"/>
    <s v="\N"/>
    <n v="0"/>
    <s v="customercredit"/>
    <d v="2016-07-19T00:00:00"/>
    <s v="Valid"/>
    <n v="260"/>
    <n v="2016"/>
    <n v="7"/>
    <s v="2016-7"/>
    <d v="2023-07-16T00:00:00"/>
    <s v="FY17"/>
    <n v="1493"/>
  </r>
  <r>
    <n v="216262"/>
    <s v="complete"/>
    <x v="18"/>
    <s v="kcc_krone deal"/>
    <n v="360"/>
    <n v="1"/>
    <n v="360"/>
    <n v="100151067"/>
    <x v="1"/>
    <s v="R-Guj-51944"/>
    <n v="0"/>
    <s v="cod"/>
    <d v="2016-07-19T00:00:00"/>
    <s v="Net"/>
    <n v="360"/>
    <n v="2016"/>
    <n v="7"/>
    <s v="2016-7"/>
    <d v="2023-07-16T00:00:00"/>
    <s v="FY17"/>
    <n v="806"/>
  </r>
  <r>
    <n v="216263"/>
    <s v="complete"/>
    <x v="18"/>
    <s v="kcc_Buy 2 Frey Air Freshener &amp; Get 1 Kasual Body Spray Free"/>
    <n v="240"/>
    <n v="1"/>
    <n v="240"/>
    <n v="100151068"/>
    <x v="1"/>
    <s v="C-LHC-103204"/>
    <n v="0"/>
    <s v="cod"/>
    <d v="2016-07-19T00:00:00"/>
    <s v="Net"/>
    <n v="240"/>
    <n v="2016"/>
    <n v="7"/>
    <s v="2016-7"/>
    <d v="2023-07-16T00:00:00"/>
    <s v="FY17"/>
    <n v="909"/>
  </r>
  <r>
    <n v="216264"/>
    <s v="complete"/>
    <x v="18"/>
    <s v="kcc_Buy 2 Frey Air Freshener &amp; Get 1 Kasual Body Spray Free"/>
    <n v="240"/>
    <n v="1"/>
    <n v="240"/>
    <n v="100151069"/>
    <x v="1"/>
    <s v="C-LHC-42935"/>
    <n v="0"/>
    <s v="cod"/>
    <d v="2016-07-19T00:00:00"/>
    <s v="Net"/>
    <n v="240"/>
    <n v="2016"/>
    <n v="7"/>
    <s v="2016-7"/>
    <d v="2023-07-16T00:00:00"/>
    <s v="FY17"/>
    <n v="909"/>
  </r>
  <r>
    <n v="216265"/>
    <s v="complete"/>
    <x v="18"/>
    <s v="kcc_Buy 2 Frey Air Freshener &amp; Get 1 Kasual Body Spray Free"/>
    <n v="240"/>
    <n v="1"/>
    <n v="240"/>
    <n v="100151070"/>
    <x v="1"/>
    <s v="C-LHC-30373"/>
    <n v="0"/>
    <s v="cod"/>
    <d v="2016-07-19T00:00:00"/>
    <s v="Net"/>
    <n v="240"/>
    <n v="2016"/>
    <n v="7"/>
    <s v="2016-7"/>
    <d v="2023-07-16T00:00:00"/>
    <s v="FY17"/>
    <n v="909"/>
  </r>
  <r>
    <n v="216267"/>
    <s v="order_refunded"/>
    <x v="18"/>
    <s v="kcc_Buy 2 Frey Air Freshener &amp; Get 1 Kasual Body Spray Free"/>
    <n v="240"/>
    <n v="1"/>
    <n v="240"/>
    <n v="100151072"/>
    <x v="1"/>
    <s v="C-LHC-33817"/>
    <n v="0"/>
    <s v="cod"/>
    <d v="2016-07-19T00:00:00"/>
    <s v="Valid"/>
    <n v="240"/>
    <n v="2016"/>
    <n v="7"/>
    <s v="2016-7"/>
    <d v="2023-07-16T00:00:00"/>
    <s v="FY17"/>
    <n v="909"/>
  </r>
  <r>
    <n v="216266"/>
    <s v="complete"/>
    <x v="18"/>
    <s v="kcc_Buy 2 Frey Air Freshener &amp; Get 1 Kasual Body Spray Free"/>
    <n v="240"/>
    <n v="1"/>
    <n v="240"/>
    <n v="100151071"/>
    <x v="1"/>
    <s v="C-KHIW-30222"/>
    <n v="0"/>
    <s v="cod"/>
    <d v="2016-07-19T00:00:00"/>
    <s v="Net"/>
    <n v="240"/>
    <n v="2016"/>
    <n v="7"/>
    <s v="2016-7"/>
    <d v="2023-07-16T00:00:00"/>
    <s v="FY17"/>
    <n v="820"/>
  </r>
  <r>
    <n v="216268"/>
    <s v="complete"/>
    <x v="18"/>
    <s v="kcc_Buy 2 Frey Air Freshener &amp; Get 1 Kasual Body Spray Free"/>
    <n v="240"/>
    <n v="1"/>
    <n v="240"/>
    <n v="100151073"/>
    <x v="1"/>
    <s v="C-LHC-42241"/>
    <n v="0"/>
    <s v="cod"/>
    <d v="2016-07-19T00:00:00"/>
    <s v="Net"/>
    <n v="240"/>
    <n v="2016"/>
    <n v="7"/>
    <s v="2016-7"/>
    <d v="2023-07-16T00:00:00"/>
    <s v="FY17"/>
    <n v="909"/>
  </r>
  <r>
    <n v="216269"/>
    <s v="order_refunded"/>
    <x v="18"/>
    <s v="kcc_Buy 2 Frey Air Freshener &amp; Get 1 Kasual Body Spray Free"/>
    <n v="240"/>
    <n v="1"/>
    <n v="240"/>
    <n v="100151074"/>
    <x v="1"/>
    <s v="C-LHC-100971"/>
    <n v="0"/>
    <s v="cod"/>
    <d v="2016-07-19T00:00:00"/>
    <s v="Valid"/>
    <n v="240"/>
    <n v="2016"/>
    <n v="7"/>
    <s v="2016-7"/>
    <d v="2023-07-16T00:00:00"/>
    <s v="FY17"/>
    <n v="909"/>
  </r>
  <r>
    <n v="216270"/>
    <s v="complete"/>
    <x v="18"/>
    <s v="ajmery_BAT-3-M"/>
    <n v="999"/>
    <n v="1"/>
    <n v="1239"/>
    <n v="100151075"/>
    <x v="6"/>
    <s v="C-KHC-33771"/>
    <n v="0"/>
    <s v="cod"/>
    <d v="2016-07-19T00:00:00"/>
    <s v="Net"/>
    <n v="999"/>
    <n v="2016"/>
    <n v="7"/>
    <s v="2016-7"/>
    <d v="2023-07-16T00:00:00"/>
    <s v="FY17"/>
    <n v="114"/>
  </r>
  <r>
    <n v="216272"/>
    <s v="complete"/>
    <x v="18"/>
    <s v="kcc_Buy 2 Frey Air Freshener &amp; Get 1 Kasual Body Spray Free"/>
    <n v="240"/>
    <n v="1"/>
    <n v="1239"/>
    <n v="100151075"/>
    <x v="1"/>
    <s v="C-KHC-33771"/>
    <n v="0"/>
    <s v="cod"/>
    <d v="2016-07-19T00:00:00"/>
    <s v="Net"/>
    <n v="240"/>
    <n v="2016"/>
    <n v="7"/>
    <s v="2016-7"/>
    <d v="2023-07-16T00:00:00"/>
    <s v="FY17"/>
    <n v="114"/>
  </r>
  <r>
    <n v="216273"/>
    <s v="complete"/>
    <x v="18"/>
    <s v="kcc_glamour deal"/>
    <n v="320"/>
    <n v="1"/>
    <n v="320"/>
    <n v="100151076"/>
    <x v="1"/>
    <s v="C-KHIW-30222"/>
    <n v="0"/>
    <s v="cod"/>
    <d v="2016-07-19T00:00:00"/>
    <s v="Net"/>
    <n v="320"/>
    <n v="2016"/>
    <n v="7"/>
    <s v="2016-7"/>
    <d v="2023-07-16T00:00:00"/>
    <s v="FY17"/>
    <n v="820"/>
  </r>
  <r>
    <n v="216274"/>
    <s v="complete"/>
    <x v="18"/>
    <s v="kcc_cool"/>
    <n v="180"/>
    <n v="1"/>
    <n v="180"/>
    <n v="100151077"/>
    <x v="1"/>
    <s v="C-KHIW-30222"/>
    <n v="0"/>
    <s v="cod"/>
    <d v="2016-07-19T00:00:00"/>
    <s v="Net"/>
    <n v="180"/>
    <n v="2016"/>
    <n v="7"/>
    <s v="2016-7"/>
    <d v="2023-07-16T00:00:00"/>
    <s v="FY17"/>
    <n v="820"/>
  </r>
  <r>
    <n v="216275"/>
    <s v="complete"/>
    <x v="18"/>
    <s v="ajmery_GRA-3-AJ-L"/>
    <n v="999"/>
    <n v="1"/>
    <n v="999"/>
    <n v="100151078"/>
    <x v="6"/>
    <s v="C-KHC-33771"/>
    <n v="0"/>
    <s v="cod"/>
    <d v="2016-07-19T00:00:00"/>
    <s v="Net"/>
    <n v="999"/>
    <n v="2016"/>
    <n v="7"/>
    <s v="2016-7"/>
    <d v="2023-07-16T00:00:00"/>
    <s v="FY17"/>
    <n v="114"/>
  </r>
  <r>
    <n v="216280"/>
    <s v="complete"/>
    <x v="18"/>
    <s v="kcc_Buy 2 Frey Air Freshener &amp; Get 1 Kasual Body Spray Free"/>
    <n v="240"/>
    <n v="1"/>
    <n v="240"/>
    <n v="100151082"/>
    <x v="1"/>
    <s v="C-KHC-33771"/>
    <n v="0"/>
    <s v="cod"/>
    <d v="2016-07-19T00:00:00"/>
    <s v="Net"/>
    <n v="240"/>
    <n v="2016"/>
    <n v="7"/>
    <s v="2016-7"/>
    <d v="2023-07-16T00:00:00"/>
    <s v="FY17"/>
    <n v="114"/>
  </r>
  <r>
    <n v="216278"/>
    <s v="complete"/>
    <x v="18"/>
    <s v="kcc_krone deal"/>
    <n v="360"/>
    <n v="1"/>
    <n v="360"/>
    <n v="100151080"/>
    <x v="1"/>
    <s v="C-KHIW-30222"/>
    <n v="0"/>
    <s v="cod"/>
    <d v="2016-07-19T00:00:00"/>
    <s v="Net"/>
    <n v="360"/>
    <n v="2016"/>
    <n v="7"/>
    <s v="2016-7"/>
    <d v="2023-07-16T00:00:00"/>
    <s v="FY17"/>
    <n v="820"/>
  </r>
  <r>
    <n v="216279"/>
    <s v="complete"/>
    <x v="18"/>
    <s v="BK7010400AG"/>
    <n v="555"/>
    <n v="1"/>
    <n v="555"/>
    <n v="100151081"/>
    <x v="2"/>
    <s v="R-PEW-104414"/>
    <n v="0"/>
    <s v="cashatdoorstep"/>
    <d v="2016-07-19T00:00:00"/>
    <s v="Net"/>
    <n v="555"/>
    <n v="2016"/>
    <n v="7"/>
    <s v="2016-7"/>
    <d v="2023-07-16T00:00:00"/>
    <s v="FY17"/>
    <n v="230"/>
  </r>
  <r>
    <n v="216277"/>
    <s v="order_refunded"/>
    <x v="18"/>
    <s v="Huawei Y221"/>
    <n v="4530"/>
    <n v="1"/>
    <n v="4530"/>
    <n v="100151079"/>
    <x v="3"/>
    <s v="c-mux51265"/>
    <n v="0"/>
    <s v="cod"/>
    <d v="2016-07-19T00:00:00"/>
    <s v="Valid"/>
    <n v="4530"/>
    <n v="2016"/>
    <n v="7"/>
    <s v="2016-7"/>
    <d v="2023-07-16T00:00:00"/>
    <s v="FY17"/>
    <n v="1494"/>
  </r>
  <r>
    <n v="216281"/>
    <s v="complete"/>
    <x v="18"/>
    <s v="kcc_krone deal"/>
    <n v="360"/>
    <n v="1"/>
    <n v="360"/>
    <n v="100151083"/>
    <x v="1"/>
    <s v="C-KHIW-30222"/>
    <n v="0"/>
    <s v="cod"/>
    <d v="2016-07-19T00:00:00"/>
    <s v="Net"/>
    <n v="360"/>
    <n v="2016"/>
    <n v="7"/>
    <s v="2016-7"/>
    <d v="2023-07-16T00:00:00"/>
    <s v="FY17"/>
    <n v="820"/>
  </r>
  <r>
    <n v="216282"/>
    <s v="complete"/>
    <x v="18"/>
    <s v="kcc_cool"/>
    <n v="180"/>
    <n v="1"/>
    <n v="180"/>
    <n v="100151084"/>
    <x v="1"/>
    <s v="C-KHIW-30222"/>
    <n v="0"/>
    <s v="cod"/>
    <d v="2016-07-19T00:00:00"/>
    <s v="Net"/>
    <n v="180"/>
    <n v="2016"/>
    <n v="7"/>
    <s v="2016-7"/>
    <d v="2023-07-16T00:00:00"/>
    <s v="FY17"/>
    <n v="820"/>
  </r>
  <r>
    <n v="216283"/>
    <s v="complete"/>
    <x v="18"/>
    <s v="RS_Honey Dry Fruit Halwa"/>
    <n v="325"/>
    <n v="1"/>
    <n v="325"/>
    <n v="100151085"/>
    <x v="2"/>
    <s v="R-PEW-104414"/>
    <n v="0"/>
    <s v="cod"/>
    <d v="2016-07-19T00:00:00"/>
    <s v="Net"/>
    <n v="325"/>
    <n v="2016"/>
    <n v="7"/>
    <s v="2016-7"/>
    <d v="2023-07-16T00:00:00"/>
    <s v="FY17"/>
    <n v="230"/>
  </r>
  <r>
    <n v="216284"/>
    <s v="order_refunded"/>
    <x v="18"/>
    <s v="UC_Deeppink-L"/>
    <n v="650"/>
    <n v="1"/>
    <n v="650"/>
    <n v="100151086"/>
    <x v="8"/>
    <s v="R-Guj-51944"/>
    <n v="0"/>
    <s v="cod"/>
    <d v="2016-07-19T00:00:00"/>
    <s v="Valid"/>
    <n v="650"/>
    <n v="2016"/>
    <n v="7"/>
    <s v="2016-7"/>
    <d v="2023-07-16T00:00:00"/>
    <s v="FY17"/>
    <n v="806"/>
  </r>
  <r>
    <n v="216286"/>
    <s v="complete"/>
    <x v="18"/>
    <s v="Audionic_Studio 4"/>
    <n v="655"/>
    <n v="1"/>
    <n v="655"/>
    <n v="100151087"/>
    <x v="11"/>
    <s v="\N"/>
    <n v="0"/>
    <s v="cod"/>
    <d v="2016-07-19T00:00:00"/>
    <s v="Net"/>
    <n v="655"/>
    <n v="2016"/>
    <n v="7"/>
    <s v="2016-7"/>
    <d v="2023-07-16T00:00:00"/>
    <s v="FY17"/>
    <n v="1495"/>
  </r>
  <r>
    <n v="216287"/>
    <s v="order_refunded"/>
    <x v="18"/>
    <s v="ajmery_TA-6"/>
    <n v="999"/>
    <n v="1"/>
    <n v="999"/>
    <n v="100151088"/>
    <x v="6"/>
    <s v="R-Guj-51944"/>
    <n v="0"/>
    <s v="cod"/>
    <d v="2016-07-19T00:00:00"/>
    <s v="Valid"/>
    <n v="999"/>
    <n v="2016"/>
    <n v="7"/>
    <s v="2016-7"/>
    <d v="2023-07-16T00:00:00"/>
    <s v="FY17"/>
    <n v="806"/>
  </r>
  <r>
    <n v="216288"/>
    <s v="order_refunded"/>
    <x v="18"/>
    <s v="Turbo_100157"/>
    <n v="379"/>
    <n v="1"/>
    <n v="379"/>
    <n v="100151089"/>
    <x v="5"/>
    <s v="\N"/>
    <n v="0"/>
    <s v="cod"/>
    <d v="2016-07-19T00:00:00"/>
    <s v="Valid"/>
    <n v="379"/>
    <n v="2016"/>
    <n v="7"/>
    <s v="2016-7"/>
    <d v="2023-07-16T00:00:00"/>
    <s v="FY17"/>
    <n v="36"/>
  </r>
  <r>
    <n v="216289"/>
    <s v="complete"/>
    <x v="18"/>
    <s v="UK_Gift Box Pistachio Delight 500 Gms"/>
    <n v="370"/>
    <n v="1"/>
    <n v="370"/>
    <n v="100151090"/>
    <x v="2"/>
    <s v="C-KHC-44097"/>
    <n v="0"/>
    <s v="cod"/>
    <d v="2016-07-19T00:00:00"/>
    <s v="Net"/>
    <n v="370"/>
    <n v="2016"/>
    <n v="7"/>
    <s v="2016-7"/>
    <d v="2023-07-16T00:00:00"/>
    <s v="FY17"/>
    <n v="114"/>
  </r>
  <r>
    <n v="216290"/>
    <s v="complete"/>
    <x v="18"/>
    <s v="Emo_HST-28676-L"/>
    <n v="199"/>
    <n v="1"/>
    <n v="199"/>
    <n v="100151091"/>
    <x v="6"/>
    <s v="R-PEW-41424"/>
    <n v="0"/>
    <s v="cashatdoorstep"/>
    <d v="2016-07-19T00:00:00"/>
    <s v="Net"/>
    <n v="199"/>
    <n v="2016"/>
    <n v="7"/>
    <s v="2016-7"/>
    <d v="2023-07-16T00:00:00"/>
    <s v="FY17"/>
    <n v="42"/>
  </r>
  <r>
    <n v="216292"/>
    <s v="complete"/>
    <x v="18"/>
    <s v="itter_AB 1211"/>
    <n v="250"/>
    <n v="1"/>
    <n v="250"/>
    <n v="100151092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293"/>
    <s v="complete"/>
    <x v="18"/>
    <s v="itter_AB 1200"/>
    <n v="250"/>
    <n v="1"/>
    <n v="250"/>
    <n v="100151093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294"/>
    <s v="complete"/>
    <x v="18"/>
    <s v="RS_Sohan Halwa_Tin-1000 GM"/>
    <n v="640"/>
    <n v="1"/>
    <n v="640"/>
    <n v="100151094"/>
    <x v="2"/>
    <s v="R-PEW-104414"/>
    <n v="0"/>
    <s v="cod"/>
    <d v="2016-07-19T00:00:00"/>
    <s v="Net"/>
    <n v="640"/>
    <n v="2016"/>
    <n v="7"/>
    <s v="2016-7"/>
    <d v="2023-07-16T00:00:00"/>
    <s v="FY17"/>
    <n v="230"/>
  </r>
  <r>
    <n v="216296"/>
    <s v="complete"/>
    <x v="18"/>
    <s v="kcc_glamour deal"/>
    <n v="320"/>
    <n v="1"/>
    <n v="320"/>
    <n v="100151095"/>
    <x v="1"/>
    <s v="C-KHIW-32154"/>
    <n v="0"/>
    <s v="cod"/>
    <d v="2016-07-19T00:00:00"/>
    <s v="Net"/>
    <n v="320"/>
    <n v="2016"/>
    <n v="7"/>
    <s v="2016-7"/>
    <d v="2023-07-16T00:00:00"/>
    <s v="FY17"/>
    <n v="820"/>
  </r>
  <r>
    <n v="216297"/>
    <s v="complete"/>
    <x v="18"/>
    <s v="Dany_Powerbank Pb- 42 "/>
    <n v="700"/>
    <n v="1"/>
    <n v="700"/>
    <n v="100151096"/>
    <x v="3"/>
    <s v="R-Isb-58059"/>
    <n v="0"/>
    <s v="cod"/>
    <d v="2016-07-19T00:00:00"/>
    <s v="Net"/>
    <n v="700"/>
    <n v="2016"/>
    <n v="7"/>
    <s v="2016-7"/>
    <d v="2023-07-16T00:00:00"/>
    <s v="FY17"/>
    <n v="79"/>
  </r>
  <r>
    <n v="216298"/>
    <s v="complete"/>
    <x v="18"/>
    <s v="kcc_Buy 2 Frey Air Freshener &amp; Get 1 Kasual Body Spray Free"/>
    <n v="240"/>
    <n v="1"/>
    <n v="240"/>
    <n v="100151097"/>
    <x v="1"/>
    <s v="C-KHIW-32154"/>
    <n v="0"/>
    <s v="cod"/>
    <d v="2016-07-19T00:00:00"/>
    <s v="Net"/>
    <n v="240"/>
    <n v="2016"/>
    <n v="7"/>
    <s v="2016-7"/>
    <d v="2023-07-16T00:00:00"/>
    <s v="FY17"/>
    <n v="820"/>
  </r>
  <r>
    <n v="216299"/>
    <s v="complete"/>
    <x v="18"/>
    <s v="RS_Plain Rusk"/>
    <n v="55"/>
    <n v="1"/>
    <n v="130"/>
    <n v="100151098"/>
    <x v="2"/>
    <s v="C-MUX-51335"/>
    <n v="0"/>
    <s v="cod"/>
    <d v="2016-07-19T00:00:00"/>
    <s v="Net"/>
    <n v="55"/>
    <n v="2016"/>
    <n v="7"/>
    <s v="2016-7"/>
    <d v="2023-07-16T00:00:00"/>
    <s v="FY17"/>
    <n v="43"/>
  </r>
  <r>
    <n v="216300"/>
    <s v="complete"/>
    <x v="18"/>
    <s v="UK_Tea Rusk Regular 220 Gms"/>
    <n v="75"/>
    <n v="1"/>
    <n v="130"/>
    <n v="100151098"/>
    <x v="2"/>
    <s v="C-MUX-51335"/>
    <n v="0"/>
    <s v="cod"/>
    <d v="2016-07-19T00:00:00"/>
    <s v="Net"/>
    <n v="75"/>
    <n v="2016"/>
    <n v="7"/>
    <s v="2016-7"/>
    <d v="2023-07-16T00:00:00"/>
    <s v="FY17"/>
    <n v="43"/>
  </r>
  <r>
    <n v="216301"/>
    <s v="order_refunded"/>
    <x v="18"/>
    <s v="ISN's 100% Whey Protein - Pack of 2"/>
    <n v="4500"/>
    <n v="1"/>
    <n v="4500"/>
    <n v="100151099"/>
    <x v="13"/>
    <s v="\N"/>
    <n v="0"/>
    <s v="cod"/>
    <d v="2016-07-19T00:00:00"/>
    <s v="Valid"/>
    <n v="4500"/>
    <n v="2016"/>
    <n v="7"/>
    <s v="2016-7"/>
    <d v="2023-07-16T00:00:00"/>
    <s v="FY17"/>
    <n v="1496"/>
  </r>
  <r>
    <n v="216302"/>
    <s v="received"/>
    <x v="18"/>
    <s v="bata_leena-5614487-39-6"/>
    <n v="449"/>
    <n v="1"/>
    <n v="1872"/>
    <n v="100151100"/>
    <x v="0"/>
    <s v="\N"/>
    <n v="0"/>
    <s v="cod"/>
    <d v="2016-07-19T00:00:00"/>
    <s v="Valid"/>
    <n v="449"/>
    <n v="2016"/>
    <n v="7"/>
    <s v="2016-7"/>
    <d v="2023-07-16T00:00:00"/>
    <s v="FY17"/>
    <n v="234"/>
  </r>
  <r>
    <n v="216304"/>
    <s v="received"/>
    <x v="18"/>
    <s v="bata_leena-5614487-40-7"/>
    <n v="449"/>
    <n v="1"/>
    <n v="1872"/>
    <n v="100151100"/>
    <x v="0"/>
    <s v="\N"/>
    <n v="0"/>
    <s v="cod"/>
    <d v="2016-07-19T00:00:00"/>
    <s v="Valid"/>
    <n v="449"/>
    <n v="2016"/>
    <n v="7"/>
    <s v="2016-7"/>
    <d v="2023-07-16T00:00:00"/>
    <s v="FY17"/>
    <n v="234"/>
  </r>
  <r>
    <n v="216306"/>
    <s v="received"/>
    <x v="18"/>
    <s v="bata_leena-5618474-40-7"/>
    <n v="449"/>
    <n v="1"/>
    <n v="1872"/>
    <n v="100151100"/>
    <x v="0"/>
    <s v="\N"/>
    <n v="0"/>
    <s v="cod"/>
    <d v="2016-07-19T00:00:00"/>
    <s v="Valid"/>
    <n v="449"/>
    <n v="2016"/>
    <n v="7"/>
    <s v="2016-7"/>
    <d v="2023-07-16T00:00:00"/>
    <s v="FY17"/>
    <n v="234"/>
  </r>
  <r>
    <n v="216308"/>
    <s v="received"/>
    <x v="18"/>
    <s v="Audionic_LT-489"/>
    <n v="525"/>
    <n v="1"/>
    <n v="1872"/>
    <n v="100151100"/>
    <x v="11"/>
    <s v="\N"/>
    <n v="0"/>
    <s v="cod"/>
    <d v="2016-07-19T00:00:00"/>
    <s v="Valid"/>
    <n v="525"/>
    <n v="2016"/>
    <n v="7"/>
    <s v="2016-7"/>
    <d v="2023-07-16T00:00:00"/>
    <s v="FY17"/>
    <n v="234"/>
  </r>
  <r>
    <n v="216309"/>
    <s v="complete"/>
    <x v="18"/>
    <s v="Rajesh_RAJ013"/>
    <n v="1375"/>
    <n v="1"/>
    <n v="1375"/>
    <n v="100151101"/>
    <x v="4"/>
    <s v="\N"/>
    <n v="0"/>
    <s v="cod"/>
    <d v="2016-07-19T00:00:00"/>
    <s v="Net"/>
    <n v="1375"/>
    <n v="2016"/>
    <n v="7"/>
    <s v="2016-7"/>
    <d v="2023-07-16T00:00:00"/>
    <s v="FY17"/>
    <n v="1497"/>
  </r>
  <r>
    <n v="216310"/>
    <s v="complete"/>
    <x v="18"/>
    <s v="ajmery_F9-981"/>
    <n v="999"/>
    <n v="1"/>
    <n v="999"/>
    <n v="100151102"/>
    <x v="6"/>
    <s v="R-Guj-51944"/>
    <n v="0"/>
    <s v="cod"/>
    <d v="2016-07-19T00:00:00"/>
    <s v="Net"/>
    <n v="999"/>
    <n v="2016"/>
    <n v="7"/>
    <s v="2016-7"/>
    <d v="2023-07-16T00:00:00"/>
    <s v="FY17"/>
    <n v="806"/>
  </r>
  <r>
    <n v="216311"/>
    <s v="order_refunded"/>
    <x v="18"/>
    <s v="rub_Rubian_VR-Box With Remote"/>
    <n v="1765"/>
    <n v="1"/>
    <n v="1765"/>
    <n v="100151103"/>
    <x v="3"/>
    <s v="\N"/>
    <n v="0"/>
    <s v="cod"/>
    <d v="2016-07-19T00:00:00"/>
    <s v="Valid"/>
    <n v="1765"/>
    <n v="2016"/>
    <n v="7"/>
    <s v="2016-7"/>
    <d v="2023-07-16T00:00:00"/>
    <s v="FY17"/>
    <n v="36"/>
  </r>
  <r>
    <n v="216312"/>
    <s v="complete"/>
    <x v="18"/>
    <s v="kcc_krone deal"/>
    <n v="360"/>
    <n v="1"/>
    <n v="360"/>
    <n v="100151104"/>
    <x v="1"/>
    <s v="R-Guj-51944"/>
    <n v="0"/>
    <s v="cod"/>
    <d v="2016-07-19T00:00:00"/>
    <s v="Net"/>
    <n v="360"/>
    <n v="2016"/>
    <n v="7"/>
    <s v="2016-7"/>
    <d v="2023-07-16T00:00:00"/>
    <s v="FY17"/>
    <n v="806"/>
  </r>
  <r>
    <n v="216313"/>
    <s v="complete"/>
    <x v="18"/>
    <s v="ISN's 100% Whey Protein - Pack of 2"/>
    <n v="4500"/>
    <n v="1"/>
    <n v="4500"/>
    <n v="100151105"/>
    <x v="13"/>
    <s v="\N"/>
    <n v="0"/>
    <s v="cod"/>
    <d v="2016-07-19T00:00:00"/>
    <s v="Net"/>
    <n v="4500"/>
    <n v="2016"/>
    <n v="7"/>
    <s v="2016-7"/>
    <d v="2023-07-16T00:00:00"/>
    <s v="FY17"/>
    <n v="1498"/>
  </r>
  <r>
    <n v="216314"/>
    <s v="complete"/>
    <x v="18"/>
    <s v="itter_AB 1211"/>
    <n v="250"/>
    <n v="1"/>
    <n v="250"/>
    <n v="100151106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15"/>
    <s v="complete"/>
    <x v="18"/>
    <s v="itter_AB 1219"/>
    <n v="250"/>
    <n v="1"/>
    <n v="250"/>
    <n v="100151107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16"/>
    <s v="complete"/>
    <x v="18"/>
    <s v="UK_Cake Rusk Cardamom 150 Gms"/>
    <n v="90"/>
    <n v="2"/>
    <n v="180"/>
    <n v="100151108"/>
    <x v="2"/>
    <s v="C SKZ 41328"/>
    <n v="0"/>
    <s v="cod"/>
    <d v="2016-07-19T00:00:00"/>
    <s v="Net"/>
    <n v="180"/>
    <n v="2016"/>
    <n v="7"/>
    <s v="2016-7"/>
    <d v="2023-07-16T00:00:00"/>
    <s v="FY17"/>
    <n v="56"/>
  </r>
  <r>
    <n v="216317"/>
    <s v="complete"/>
    <x v="18"/>
    <s v="RS_Sohan Halwa Tin"/>
    <n v="320"/>
    <n v="1"/>
    <n v="320"/>
    <n v="100151109"/>
    <x v="2"/>
    <s v="\N"/>
    <n v="0"/>
    <s v="cod"/>
    <d v="2016-07-19T00:00:00"/>
    <s v="Net"/>
    <n v="320"/>
    <n v="2016"/>
    <n v="7"/>
    <s v="2016-7"/>
    <d v="2023-07-16T00:00:00"/>
    <s v="FY17"/>
    <n v="1499"/>
  </r>
  <r>
    <n v="216318"/>
    <s v="order_refunded"/>
    <x v="18"/>
    <s v="USwinter_US-MSB-6-11-12Y"/>
    <n v="1299"/>
    <n v="1"/>
    <n v="1299"/>
    <n v="100151110"/>
    <x v="7"/>
    <s v="\N"/>
    <n v="0"/>
    <s v="cod"/>
    <d v="2016-07-19T00:00:00"/>
    <s v="Valid"/>
    <n v="1299"/>
    <n v="2016"/>
    <n v="7"/>
    <s v="2016-7"/>
    <d v="2023-07-16T00:00:00"/>
    <s v="FY17"/>
    <n v="1500"/>
  </r>
  <r>
    <n v="216320"/>
    <s v="complete"/>
    <x v="18"/>
    <s v="Infinix_Zero 3 X552 Grey "/>
    <n v="20890"/>
    <n v="1"/>
    <n v="20890"/>
    <n v="100151111"/>
    <x v="3"/>
    <s v="\N"/>
    <n v="0"/>
    <s v="ublcreditcard"/>
    <d v="2016-07-19T00:00:00"/>
    <s v="Net"/>
    <n v="20890"/>
    <n v="2016"/>
    <n v="7"/>
    <s v="2016-7"/>
    <d v="2023-07-16T00:00:00"/>
    <s v="FY17"/>
    <n v="1501"/>
  </r>
  <r>
    <n v="216321"/>
    <s v="canceled"/>
    <x v="18"/>
    <s v="Infinix_Hot 3 Pro X553 "/>
    <n v="15200"/>
    <n v="1"/>
    <n v="15200"/>
    <n v="100151112"/>
    <x v="3"/>
    <s v="\N"/>
    <n v="0"/>
    <s v="cod"/>
    <d v="2016-07-19T00:00:00"/>
    <s v="Gross"/>
    <n v="15200"/>
    <n v="2016"/>
    <n v="7"/>
    <s v="2016-7"/>
    <d v="2023-07-16T00:00:00"/>
    <s v="FY17"/>
    <n v="1502"/>
  </r>
  <r>
    <n v="216322"/>
    <s v="complete"/>
    <x v="18"/>
    <s v="sstop_3dscreen"/>
    <n v="765"/>
    <n v="1"/>
    <n v="765"/>
    <n v="100151113"/>
    <x v="3"/>
    <s v="\N"/>
    <n v="0"/>
    <s v="cod"/>
    <d v="2016-07-19T00:00:00"/>
    <s v="Net"/>
    <n v="765"/>
    <n v="2016"/>
    <n v="7"/>
    <s v="2016-7"/>
    <d v="2023-07-16T00:00:00"/>
    <s v="FY17"/>
    <n v="1503"/>
  </r>
  <r>
    <n v="216323"/>
    <s v="complete"/>
    <x v="18"/>
    <s v="Rajesh_RAJ76"/>
    <n v="810"/>
    <n v="1"/>
    <n v="810"/>
    <n v="100151114"/>
    <x v="12"/>
    <s v="\N"/>
    <n v="0"/>
    <s v="cod"/>
    <d v="2016-07-19T00:00:00"/>
    <s v="Net"/>
    <n v="810"/>
    <n v="2016"/>
    <n v="7"/>
    <s v="2016-7"/>
    <d v="2023-07-16T00:00:00"/>
    <s v="FY17"/>
    <n v="36"/>
  </r>
  <r>
    <n v="216324"/>
    <s v="complete"/>
    <x v="18"/>
    <s v="itter_AB 1211"/>
    <n v="250"/>
    <n v="1"/>
    <n v="250"/>
    <n v="100151115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25"/>
    <s v="complete"/>
    <x v="18"/>
    <s v="itter_AB 1211"/>
    <n v="250"/>
    <n v="1"/>
    <n v="250"/>
    <n v="100151116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26"/>
    <s v="order_refunded"/>
    <x v="18"/>
    <s v="kcc_krone deal"/>
    <n v="360"/>
    <n v="1"/>
    <n v="360"/>
    <n v="100151117"/>
    <x v="1"/>
    <s v="R-UET-50615"/>
    <n v="0"/>
    <s v="cod"/>
    <d v="2016-07-19T00:00:00"/>
    <s v="Valid"/>
    <n v="360"/>
    <n v="2016"/>
    <n v="7"/>
    <s v="2016-7"/>
    <d v="2023-07-16T00:00:00"/>
    <s v="FY17"/>
    <n v="800"/>
  </r>
  <r>
    <n v="216327"/>
    <s v="complete"/>
    <x v="18"/>
    <s v="Al Muhafiz Sohan Halwa Cashew"/>
    <n v="570"/>
    <n v="1"/>
    <n v="570"/>
    <n v="100151118"/>
    <x v="2"/>
    <s v="R-PEW-50644"/>
    <n v="0"/>
    <s v="cashatdoorstep"/>
    <d v="2016-07-19T00:00:00"/>
    <s v="Net"/>
    <n v="570"/>
    <n v="2016"/>
    <n v="7"/>
    <s v="2016-7"/>
    <d v="2023-07-16T00:00:00"/>
    <s v="FY17"/>
    <n v="86"/>
  </r>
  <r>
    <n v="216328"/>
    <s v="complete"/>
    <x v="18"/>
    <s v="itter_AB 1122"/>
    <n v="800"/>
    <n v="1"/>
    <n v="800"/>
    <n v="100151119"/>
    <x v="1"/>
    <s v="R-PEW-50644"/>
    <n v="0"/>
    <s v="cashatdoorstep"/>
    <d v="2016-07-19T00:00:00"/>
    <s v="Net"/>
    <n v="800"/>
    <n v="2016"/>
    <n v="7"/>
    <s v="2016-7"/>
    <d v="2023-07-16T00:00:00"/>
    <s v="FY17"/>
    <n v="86"/>
  </r>
  <r>
    <n v="216329"/>
    <s v="complete"/>
    <x v="18"/>
    <s v="kcc_Cool Pocket Perfume"/>
    <n v="120"/>
    <n v="1"/>
    <n v="240"/>
    <n v="100151120"/>
    <x v="1"/>
    <s v="R-PEW-104414"/>
    <n v="0"/>
    <s v="cod"/>
    <d v="2016-07-19T00:00:00"/>
    <s v="Net"/>
    <n v="120"/>
    <n v="2016"/>
    <n v="7"/>
    <s v="2016-7"/>
    <d v="2023-07-16T00:00:00"/>
    <s v="FY17"/>
    <n v="1406"/>
  </r>
  <r>
    <n v="216330"/>
    <s v="complete"/>
    <x v="18"/>
    <s v="kcc_Bold Pocket Perfume"/>
    <n v="120"/>
    <n v="1"/>
    <n v="240"/>
    <n v="100151120"/>
    <x v="1"/>
    <s v="R-PEW-104414"/>
    <n v="0"/>
    <s v="cod"/>
    <d v="2016-07-19T00:00:00"/>
    <s v="Net"/>
    <n v="120"/>
    <n v="2016"/>
    <n v="7"/>
    <s v="2016-7"/>
    <d v="2023-07-16T00:00:00"/>
    <s v="FY17"/>
    <n v="1406"/>
  </r>
  <r>
    <n v="216331"/>
    <s v="order_refunded"/>
    <x v="18"/>
    <s v="Huawei Y221"/>
    <n v="4530"/>
    <n v="1"/>
    <n v="4530"/>
    <n v="100151121"/>
    <x v="3"/>
    <s v="R-Isb-58059"/>
    <n v="0"/>
    <s v="cod"/>
    <d v="2016-07-19T00:00:00"/>
    <s v="Valid"/>
    <n v="4530"/>
    <n v="2016"/>
    <n v="7"/>
    <s v="2016-7"/>
    <d v="2023-07-16T00:00:00"/>
    <s v="FY17"/>
    <n v="79"/>
  </r>
  <r>
    <n v="216332"/>
    <s v="complete"/>
    <x v="18"/>
    <s v="itter_AB 1211"/>
    <n v="250"/>
    <n v="1"/>
    <n v="250"/>
    <n v="100151122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33"/>
    <s v="order_refunded"/>
    <x v="18"/>
    <s v="UK_Namkino Crunchy Nut Mix 200 Gms"/>
    <n v="100"/>
    <n v="3"/>
    <n v="300"/>
    <n v="100151123"/>
    <x v="2"/>
    <s v="R-UET-50615"/>
    <n v="0"/>
    <s v="cod"/>
    <d v="2016-07-19T00:00:00"/>
    <s v="Valid"/>
    <n v="300"/>
    <n v="2016"/>
    <n v="7"/>
    <s v="2016-7"/>
    <d v="2023-07-16T00:00:00"/>
    <s v="FY17"/>
    <n v="800"/>
  </r>
  <r>
    <n v="216334"/>
    <s v="complete"/>
    <x v="18"/>
    <s v="itter_AB 1211"/>
    <n v="250"/>
    <n v="1"/>
    <n v="250"/>
    <n v="100151124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36"/>
    <s v="complete"/>
    <x v="18"/>
    <s v="jackpot_JP-7999"/>
    <n v="1230"/>
    <n v="1"/>
    <n v="1230"/>
    <n v="100151126"/>
    <x v="4"/>
    <s v="C-Rwp-31924"/>
    <n v="0"/>
    <s v="cod"/>
    <d v="2016-07-19T00:00:00"/>
    <s v="Net"/>
    <n v="1230"/>
    <n v="2016"/>
    <n v="7"/>
    <s v="2016-7"/>
    <d v="2023-07-16T00:00:00"/>
    <s v="FY17"/>
    <n v="33"/>
  </r>
  <r>
    <n v="216335"/>
    <s v="complete"/>
    <x v="18"/>
    <s v="Al Muhafiz Sohan Halwa Walnut"/>
    <n v="510"/>
    <n v="1"/>
    <n v="510"/>
    <n v="100151125"/>
    <x v="2"/>
    <s v="R-PEW-50644"/>
    <n v="0"/>
    <s v="cod"/>
    <d v="2016-07-19T00:00:00"/>
    <s v="Net"/>
    <n v="510"/>
    <n v="2016"/>
    <n v="7"/>
    <s v="2016-7"/>
    <d v="2023-07-16T00:00:00"/>
    <s v="FY17"/>
    <n v="86"/>
  </r>
  <r>
    <n v="216337"/>
    <s v="complete"/>
    <x v="18"/>
    <s v="itter_AB 1211"/>
    <n v="250"/>
    <n v="1"/>
    <n v="250"/>
    <n v="100151127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38"/>
    <s v="complete"/>
    <x v="18"/>
    <s v="itter_AB 1211"/>
    <n v="250"/>
    <n v="1"/>
    <n v="250"/>
    <n v="100151128"/>
    <x v="1"/>
    <s v="C-MUX-45335"/>
    <n v="0"/>
    <s v="cod"/>
    <d v="2016-07-19T00:00:00"/>
    <s v="Net"/>
    <n v="250"/>
    <n v="2016"/>
    <n v="7"/>
    <s v="2016-7"/>
    <d v="2023-07-16T00:00:00"/>
    <s v="FY17"/>
    <n v="43"/>
  </r>
  <r>
    <n v="216339"/>
    <s v="complete"/>
    <x v="18"/>
    <s v="RS_Honey Dry Fruit Halwa"/>
    <n v="325"/>
    <n v="1"/>
    <n v="325"/>
    <n v="100151129"/>
    <x v="2"/>
    <s v="\N"/>
    <n v="0"/>
    <s v="cod"/>
    <d v="2016-07-19T00:00:00"/>
    <s v="Net"/>
    <n v="325"/>
    <n v="2016"/>
    <n v="7"/>
    <s v="2016-7"/>
    <d v="2023-07-16T00:00:00"/>
    <s v="FY17"/>
    <n v="777"/>
  </r>
  <r>
    <n v="216340"/>
    <s v="complete"/>
    <x v="18"/>
    <s v="itter_AB 1125"/>
    <n v="640"/>
    <n v="1"/>
    <n v="640"/>
    <n v="100151130"/>
    <x v="1"/>
    <s v="C-MUX-45335"/>
    <n v="0"/>
    <s v="cod"/>
    <d v="2016-07-19T00:00:00"/>
    <s v="Net"/>
    <n v="640"/>
    <n v="2016"/>
    <n v="7"/>
    <s v="2016-7"/>
    <d v="2023-07-16T00:00:00"/>
    <s v="FY17"/>
    <n v="43"/>
  </r>
  <r>
    <n v="216341"/>
    <s v="complete"/>
    <x v="18"/>
    <s v="sony_DVP-SR370"/>
    <n v="4020"/>
    <n v="1"/>
    <n v="4020"/>
    <n v="100151131"/>
    <x v="10"/>
    <s v="C-MUX-104110"/>
    <n v="0"/>
    <s v="cod"/>
    <d v="2016-07-19T00:00:00"/>
    <s v="Net"/>
    <n v="4020"/>
    <n v="2016"/>
    <n v="7"/>
    <s v="2016-7"/>
    <d v="2023-07-16T00:00:00"/>
    <s v="FY17"/>
    <n v="130"/>
  </r>
  <r>
    <n v="216343"/>
    <s v="refund"/>
    <x v="18"/>
    <s v="kcc_Asool Pocket Perfume"/>
    <n v="120"/>
    <n v="2"/>
    <n v="240"/>
    <n v="100151133"/>
    <x v="1"/>
    <s v="C-RWP-57551"/>
    <n v="0"/>
    <s v="cod"/>
    <d v="2016-07-19T00:00:00"/>
    <s v="Valid"/>
    <n v="240"/>
    <n v="2016"/>
    <n v="7"/>
    <s v="2016-7"/>
    <d v="2023-07-16T00:00:00"/>
    <s v="FY17"/>
    <n v="890"/>
  </r>
  <r>
    <n v="216342"/>
    <s v="complete"/>
    <x v="18"/>
    <s v="kcc_Buy 2 Frey Air Freshener &amp; Get 1 Kasual Body Spray Free"/>
    <n v="240"/>
    <n v="1"/>
    <n v="240"/>
    <n v="100151132"/>
    <x v="1"/>
    <s v="C-RWP-1361"/>
    <n v="0"/>
    <s v="cod"/>
    <d v="2016-07-19T00:00:00"/>
    <s v="Net"/>
    <n v="240"/>
    <n v="2016"/>
    <n v="7"/>
    <s v="2016-7"/>
    <d v="2023-07-16T00:00:00"/>
    <s v="FY17"/>
    <n v="1504"/>
  </r>
  <r>
    <n v="216344"/>
    <s v="complete"/>
    <x v="18"/>
    <s v="RS_Coconut Bites"/>
    <n v="140"/>
    <n v="1"/>
    <n v="140"/>
    <n v="100151134"/>
    <x v="2"/>
    <s v="C-RWP-57551"/>
    <n v="0"/>
    <s v="cod"/>
    <d v="2016-07-19T00:00:00"/>
    <s v="Net"/>
    <n v="140"/>
    <n v="2016"/>
    <n v="7"/>
    <s v="2016-7"/>
    <d v="2023-07-16T00:00:00"/>
    <s v="FY17"/>
    <n v="890"/>
  </r>
  <r>
    <n v="216345"/>
    <s v="complete"/>
    <x v="18"/>
    <s v="bata_comfit-8647502-42-8"/>
    <n v="699"/>
    <n v="1"/>
    <n v="699"/>
    <n v="100151135"/>
    <x v="6"/>
    <s v="\N"/>
    <n v="0"/>
    <s v="cod"/>
    <d v="2016-07-19T00:00:00"/>
    <s v="Net"/>
    <n v="699"/>
    <n v="2016"/>
    <n v="7"/>
    <s v="2016-7"/>
    <d v="2023-07-16T00:00:00"/>
    <s v="FY17"/>
    <n v="36"/>
  </r>
  <r>
    <n v="216347"/>
    <s v="canceled"/>
    <x v="18"/>
    <s v="rute2_1800"/>
    <n v="1630"/>
    <n v="1"/>
    <n v="3120"/>
    <n v="100151136"/>
    <x v="13"/>
    <s v="\N"/>
    <n v="0"/>
    <s v="cod"/>
    <d v="2016-07-19T00:00:00"/>
    <s v="Gross"/>
    <n v="1630"/>
    <n v="2016"/>
    <n v="7"/>
    <s v="2016-7"/>
    <d v="2023-07-16T00:00:00"/>
    <s v="FY17"/>
    <n v="1505"/>
  </r>
  <r>
    <n v="216348"/>
    <s v="canceled"/>
    <x v="18"/>
    <s v="rute2_Calcium &amp; Magnesium Citrate with D"/>
    <n v="1490"/>
    <n v="1"/>
    <n v="3120"/>
    <n v="100151136"/>
    <x v="13"/>
    <s v="\N"/>
    <n v="0"/>
    <s v="cod"/>
    <d v="2016-07-19T00:00:00"/>
    <s v="Gross"/>
    <n v="1490"/>
    <n v="2016"/>
    <n v="7"/>
    <s v="2016-7"/>
    <d v="2023-07-16T00:00:00"/>
    <s v="FY17"/>
    <n v="1505"/>
  </r>
  <r>
    <n v="216349"/>
    <s v="refund"/>
    <x v="18"/>
    <s v="sputnik_2408/2-10"/>
    <n v="1500"/>
    <n v="1"/>
    <n v="0"/>
    <n v="100151137"/>
    <x v="0"/>
    <s v="\N"/>
    <n v="0"/>
    <s v="productcredit"/>
    <d v="2016-07-19T00:00:00"/>
    <s v="Valid"/>
    <n v="1500"/>
    <n v="2016"/>
    <n v="7"/>
    <s v="2016-7"/>
    <d v="2023-07-16T00:00:00"/>
    <s v="FY17"/>
    <n v="1291"/>
  </r>
  <r>
    <n v="216351"/>
    <s v="refund"/>
    <x v="18"/>
    <s v="UK_Gift Box Mix Sweets 500 Gms"/>
    <n v="330"/>
    <n v="1"/>
    <n v="0"/>
    <n v="100151137"/>
    <x v="2"/>
    <s v="\N"/>
    <n v="0"/>
    <s v="productcredit"/>
    <d v="2016-07-19T00:00:00"/>
    <s v="Valid"/>
    <n v="330"/>
    <n v="2016"/>
    <n v="7"/>
    <s v="2016-7"/>
    <d v="2023-07-16T00:00:00"/>
    <s v="FY17"/>
    <n v="1291"/>
  </r>
  <r>
    <n v="216352"/>
    <s v="complete"/>
    <x v="18"/>
    <s v="itter_AB 1199"/>
    <n v="490"/>
    <n v="1"/>
    <n v="490"/>
    <n v="100151138"/>
    <x v="1"/>
    <s v="C-MUX-45335"/>
    <n v="0"/>
    <s v="cod"/>
    <d v="2016-07-19T00:00:00"/>
    <s v="Net"/>
    <n v="490"/>
    <n v="2016"/>
    <n v="7"/>
    <s v="2016-7"/>
    <d v="2023-07-16T00:00:00"/>
    <s v="FY17"/>
    <n v="767"/>
  </r>
  <r>
    <n v="216353"/>
    <s v="canceled"/>
    <x v="18"/>
    <s v="CPW- 8 Mustard "/>
    <n v="1350"/>
    <n v="1"/>
    <n v="1350"/>
    <n v="100151139"/>
    <x v="6"/>
    <s v="\N"/>
    <n v="0"/>
    <s v="cod"/>
    <d v="2016-07-19T00:00:00"/>
    <s v="Gross"/>
    <n v="1350"/>
    <n v="2016"/>
    <n v="7"/>
    <s v="2016-7"/>
    <d v="2023-07-16T00:00:00"/>
    <s v="FY17"/>
    <n v="1506"/>
  </r>
  <r>
    <n v="216354"/>
    <s v="complete"/>
    <x v="18"/>
    <s v="Ctees_Transformer Autobot"/>
    <n v="350"/>
    <n v="1"/>
    <n v="350"/>
    <n v="100151140"/>
    <x v="6"/>
    <s v="\N"/>
    <n v="0"/>
    <s v="cod"/>
    <d v="2016-07-19T00:00:00"/>
    <s v="Net"/>
    <n v="350"/>
    <n v="2016"/>
    <n v="7"/>
    <s v="2016-7"/>
    <d v="2023-07-16T00:00:00"/>
    <s v="FY17"/>
    <n v="1507"/>
  </r>
  <r>
    <n v="216355"/>
    <s v="complete"/>
    <x v="18"/>
    <s v="greenroot_Fit Aura 7"/>
    <n v="4000"/>
    <n v="1"/>
    <n v="8800"/>
    <n v="100151141"/>
    <x v="13"/>
    <s v="\N"/>
    <n v="0"/>
    <s v="cod"/>
    <d v="2016-07-19T00:00:00"/>
    <s v="Net"/>
    <n v="4000"/>
    <n v="2016"/>
    <n v="7"/>
    <s v="2016-7"/>
    <d v="2023-07-16T00:00:00"/>
    <s v="FY17"/>
    <n v="1508"/>
  </r>
  <r>
    <n v="216356"/>
    <s v="complete"/>
    <x v="18"/>
    <s v="greenroot_Natural Kahwa Tea 100gm"/>
    <n v="200"/>
    <n v="1"/>
    <n v="8800"/>
    <n v="100151141"/>
    <x v="13"/>
    <s v="\N"/>
    <n v="0"/>
    <s v="cod"/>
    <d v="2016-07-19T00:00:00"/>
    <s v="Net"/>
    <n v="200"/>
    <n v="2016"/>
    <n v="7"/>
    <s v="2016-7"/>
    <d v="2023-07-16T00:00:00"/>
    <s v="FY17"/>
    <n v="1508"/>
  </r>
  <r>
    <n v="216357"/>
    <s v="complete"/>
    <x v="18"/>
    <s v="greenroot_Aloe Vera Face Wash"/>
    <n v="800"/>
    <n v="1"/>
    <n v="8800"/>
    <n v="100151141"/>
    <x v="1"/>
    <s v="\N"/>
    <n v="0"/>
    <s v="cod"/>
    <d v="2016-07-19T00:00:00"/>
    <s v="Net"/>
    <n v="800"/>
    <n v="2016"/>
    <n v="7"/>
    <s v="2016-7"/>
    <d v="2023-07-16T00:00:00"/>
    <s v="FY17"/>
    <n v="1508"/>
  </r>
  <r>
    <n v="216358"/>
    <s v="complete"/>
    <x v="18"/>
    <s v="greenroot_Herbal Hair Shampoo (140ml)"/>
    <n v="450"/>
    <n v="1"/>
    <n v="8800"/>
    <n v="100151141"/>
    <x v="1"/>
    <s v="\N"/>
    <n v="0"/>
    <s v="cod"/>
    <d v="2016-07-19T00:00:00"/>
    <s v="Net"/>
    <n v="450"/>
    <n v="2016"/>
    <n v="7"/>
    <s v="2016-7"/>
    <d v="2023-07-16T00:00:00"/>
    <s v="FY17"/>
    <n v="1508"/>
  </r>
  <r>
    <n v="216359"/>
    <s v="complete"/>
    <x v="18"/>
    <s v="greenroot_Jojoba Oil"/>
    <n v="1400"/>
    <n v="1"/>
    <n v="8800"/>
    <n v="100151141"/>
    <x v="1"/>
    <s v="\N"/>
    <n v="0"/>
    <s v="cod"/>
    <d v="2016-07-19T00:00:00"/>
    <s v="Net"/>
    <n v="1400"/>
    <n v="2016"/>
    <n v="7"/>
    <s v="2016-7"/>
    <d v="2023-07-16T00:00:00"/>
    <s v="FY17"/>
    <n v="1508"/>
  </r>
  <r>
    <n v="216360"/>
    <s v="complete"/>
    <x v="18"/>
    <s v="greenroot_Premium Rose Cream"/>
    <n v="1200"/>
    <n v="1"/>
    <n v="8800"/>
    <n v="100151141"/>
    <x v="1"/>
    <s v="\N"/>
    <n v="0"/>
    <s v="cod"/>
    <d v="2016-07-19T00:00:00"/>
    <s v="Net"/>
    <n v="1200"/>
    <n v="2016"/>
    <n v="7"/>
    <s v="2016-7"/>
    <d v="2023-07-16T00:00:00"/>
    <s v="FY17"/>
    <n v="1508"/>
  </r>
  <r>
    <n v="216361"/>
    <s v="complete"/>
    <x v="18"/>
    <s v="greenroot_Cardium 90"/>
    <n v="750"/>
    <n v="1"/>
    <n v="8800"/>
    <n v="100151141"/>
    <x v="13"/>
    <s v="\N"/>
    <n v="0"/>
    <s v="cod"/>
    <d v="2016-07-19T00:00:00"/>
    <s v="Net"/>
    <n v="750"/>
    <n v="2016"/>
    <n v="7"/>
    <s v="2016-7"/>
    <d v="2023-07-16T00:00:00"/>
    <s v="FY17"/>
    <n v="1508"/>
  </r>
  <r>
    <n v="216362"/>
    <s v="complete"/>
    <x v="18"/>
    <s v="mau_110717 Bronzed Shimmer Kisses"/>
    <n v="660"/>
    <n v="1"/>
    <n v="0"/>
    <n v="100151142"/>
    <x v="1"/>
    <s v="\N"/>
    <n v="0"/>
    <s v="customercredit"/>
    <d v="2016-07-19T00:00:00"/>
    <s v="Net"/>
    <n v="660"/>
    <n v="2016"/>
    <n v="7"/>
    <s v="2016-7"/>
    <d v="2023-07-16T00:00:00"/>
    <s v="FY17"/>
    <n v="1230"/>
  </r>
  <r>
    <n v="216363"/>
    <s v="complete"/>
    <x v="18"/>
    <s v="UK_Soan Papdi Original 250 Gms"/>
    <n v="150"/>
    <n v="1"/>
    <n v="150"/>
    <n v="100151143"/>
    <x v="2"/>
    <s v="\N"/>
    <n v="0"/>
    <s v="cod"/>
    <d v="2016-07-19T00:00:00"/>
    <s v="Net"/>
    <n v="150"/>
    <n v="2016"/>
    <n v="7"/>
    <s v="2016-7"/>
    <d v="2023-07-16T00:00:00"/>
    <s v="FY17"/>
    <n v="1509"/>
  </r>
  <r>
    <n v="216364"/>
    <s v="order_refunded"/>
    <x v="18"/>
    <s v="mau_110635"/>
    <n v="570"/>
    <n v="1"/>
    <n v="0"/>
    <n v="100151144"/>
    <x v="1"/>
    <s v="\N"/>
    <n v="0"/>
    <s v="customercredit"/>
    <d v="2016-07-19T00:00:00"/>
    <s v="Valid"/>
    <n v="570"/>
    <n v="2016"/>
    <n v="7"/>
    <s v="2016-7"/>
    <d v="2023-07-16T00:00:00"/>
    <s v="FY17"/>
    <n v="1230"/>
  </r>
  <r>
    <n v="216365"/>
    <s v="canceled"/>
    <x v="18"/>
    <s v="Atiqa_ACFP-7"/>
    <n v="300"/>
    <n v="1"/>
    <n v="300"/>
    <n v="100151145"/>
    <x v="1"/>
    <s v="\N"/>
    <n v="0"/>
    <s v="cod"/>
    <d v="2016-07-19T00:00:00"/>
    <s v="Gross"/>
    <n v="300"/>
    <n v="2016"/>
    <n v="7"/>
    <s v="2016-7"/>
    <d v="2023-07-16T00:00:00"/>
    <s v="FY17"/>
    <n v="1230"/>
  </r>
  <r>
    <n v="216366"/>
    <s v="complete"/>
    <x v="18"/>
    <s v="Atiqa_ACFP-7"/>
    <n v="300"/>
    <n v="1"/>
    <n v="5"/>
    <n v="100151146"/>
    <x v="1"/>
    <s v="\N"/>
    <n v="0"/>
    <s v="cod"/>
    <d v="2016-07-19T00:00:00"/>
    <s v="Net"/>
    <n v="300"/>
    <n v="2016"/>
    <n v="7"/>
    <s v="2016-7"/>
    <d v="2023-07-16T00:00:00"/>
    <s v="FY17"/>
    <n v="1230"/>
  </r>
  <r>
    <n v="216367"/>
    <s v="order_refunded"/>
    <x v="18"/>
    <s v="gree_18LM4"/>
    <n v="54080"/>
    <n v="1"/>
    <n v="54080"/>
    <n v="100151147"/>
    <x v="4"/>
    <s v="R-isb-57478"/>
    <n v="0"/>
    <s v="cod"/>
    <d v="2016-07-19T00:00:00"/>
    <s v="Valid"/>
    <n v="54080"/>
    <n v="2016"/>
    <n v="7"/>
    <s v="2016-7"/>
    <d v="2023-07-16T00:00:00"/>
    <s v="FY17"/>
    <n v="1510"/>
  </r>
  <r>
    <n v="216368"/>
    <s v="order_refunded"/>
    <x v="18"/>
    <s v="HP_ 15-AC110TU Â "/>
    <n v="63720"/>
    <n v="1"/>
    <n v="63720"/>
    <n v="100151148"/>
    <x v="11"/>
    <s v="R-isb-57478"/>
    <n v="0"/>
    <s v="cod"/>
    <d v="2016-07-19T00:00:00"/>
    <s v="Valid"/>
    <n v="63720"/>
    <n v="2016"/>
    <n v="7"/>
    <s v="2016-7"/>
    <d v="2023-07-16T00:00:00"/>
    <s v="FY17"/>
    <n v="1510"/>
  </r>
  <r>
    <n v="216369"/>
    <s v="complete"/>
    <x v="18"/>
    <s v="mau_117018 Hedonic Velvet Blush"/>
    <n v="340"/>
    <n v="2"/>
    <n v="680"/>
    <n v="100151149"/>
    <x v="1"/>
    <s v="R-FSD-52352"/>
    <n v="0"/>
    <s v="cod"/>
    <d v="2016-07-19T00:00:00"/>
    <s v="Net"/>
    <n v="680"/>
    <n v="2016"/>
    <n v="7"/>
    <s v="2016-7"/>
    <d v="2023-07-16T00:00:00"/>
    <s v="FY17"/>
    <n v="4"/>
  </r>
  <r>
    <n v="216370"/>
    <s v="complete"/>
    <x v="18"/>
    <s v="RS_Soan Papri-500gm"/>
    <n v="300"/>
    <n v="2"/>
    <n v="600"/>
    <n v="100151151"/>
    <x v="2"/>
    <s v="R-RWP-90906"/>
    <n v="0"/>
    <s v="cod"/>
    <d v="2016-07-19T00:00:00"/>
    <s v="Net"/>
    <n v="600"/>
    <n v="2016"/>
    <n v="7"/>
    <s v="2016-7"/>
    <d v="2023-07-16T00:00:00"/>
    <s v="FY17"/>
    <n v="1188"/>
  </r>
  <r>
    <n v="216371"/>
    <s v="complete"/>
    <x v="18"/>
    <s v="mau_117021 Spry Velvet Blush"/>
    <n v="340"/>
    <n v="1"/>
    <n v="340"/>
    <n v="100151150"/>
    <x v="1"/>
    <s v="R-FSD-52352"/>
    <n v="0"/>
    <s v="cod"/>
    <d v="2016-07-19T00:00:00"/>
    <s v="Net"/>
    <n v="340"/>
    <n v="2016"/>
    <n v="7"/>
    <s v="2016-7"/>
    <d v="2023-07-16T00:00:00"/>
    <s v="FY17"/>
    <n v="4"/>
  </r>
  <r>
    <n v="216372"/>
    <s v="complete"/>
    <x v="18"/>
    <s v="RS_Soan Papri-500gm"/>
    <n v="300"/>
    <n v="4"/>
    <n v="1200"/>
    <n v="100151152"/>
    <x v="2"/>
    <s v="R-FSD-52352"/>
    <n v="0"/>
    <s v="cod"/>
    <d v="2016-07-19T00:00:00"/>
    <s v="Net"/>
    <n v="1200"/>
    <n v="2016"/>
    <n v="7"/>
    <s v="2016-7"/>
    <d v="2023-07-16T00:00:00"/>
    <s v="FY17"/>
    <n v="4"/>
  </r>
  <r>
    <n v="216373"/>
    <s v="order_refunded"/>
    <x v="18"/>
    <s v="Rubian_smart-watch-gt08"/>
    <n v="4499"/>
    <n v="1"/>
    <n v="4499"/>
    <n v="100151153"/>
    <x v="3"/>
    <s v="R-GUJ-105814"/>
    <n v="0"/>
    <s v="cod"/>
    <d v="2016-07-19T00:00:00"/>
    <s v="Valid"/>
    <n v="4499"/>
    <n v="2016"/>
    <n v="7"/>
    <s v="2016-7"/>
    <d v="2023-07-16T00:00:00"/>
    <s v="FY17"/>
    <n v="459"/>
  </r>
  <r>
    <n v="216374"/>
    <s v="order_refunded"/>
    <x v="18"/>
    <s v="Grand_mini speaker_ZM_NC1500"/>
    <n v="1200"/>
    <n v="1"/>
    <n v="1200"/>
    <n v="100151154"/>
    <x v="11"/>
    <s v="\N"/>
    <n v="0"/>
    <s v="cod"/>
    <d v="2016-07-19T00:00:00"/>
    <s v="Valid"/>
    <n v="1200"/>
    <n v="2016"/>
    <n v="7"/>
    <s v="2016-7"/>
    <d v="2023-07-16T00:00:00"/>
    <s v="FY17"/>
    <n v="1511"/>
  </r>
  <r>
    <n v="216375"/>
    <s v="complete"/>
    <x v="18"/>
    <s v="Al-Bakio_1A170"/>
    <n v="120"/>
    <n v="1"/>
    <n v="120"/>
    <n v="100151155"/>
    <x v="15"/>
    <s v="\N"/>
    <n v="0"/>
    <s v="cod"/>
    <d v="2016-07-19T00:00:00"/>
    <s v="Net"/>
    <n v="120"/>
    <n v="2016"/>
    <n v="7"/>
    <s v="2016-7"/>
    <d v="2023-07-16T00:00:00"/>
    <s v="FY17"/>
    <n v="1371"/>
  </r>
  <r>
    <n v="216376"/>
    <s v="complete"/>
    <x v="18"/>
    <s v="RS_cake rusk"/>
    <n v="190"/>
    <n v="1"/>
    <n v="620"/>
    <n v="100151156"/>
    <x v="2"/>
    <s v="\N"/>
    <n v="0"/>
    <s v="cod"/>
    <d v="2016-07-19T00:00:00"/>
    <s v="Net"/>
    <n v="190"/>
    <n v="2016"/>
    <n v="7"/>
    <s v="2016-7"/>
    <d v="2023-07-16T00:00:00"/>
    <s v="FY17"/>
    <n v="1372"/>
  </r>
  <r>
    <n v="216377"/>
    <s v="complete"/>
    <x v="18"/>
    <s v="RS_Soan Papri-250gm"/>
    <n v="160"/>
    <n v="2"/>
    <n v="620"/>
    <n v="100151156"/>
    <x v="2"/>
    <s v="\N"/>
    <n v="0"/>
    <s v="cod"/>
    <d v="2016-07-19T00:00:00"/>
    <s v="Net"/>
    <n v="320"/>
    <n v="2016"/>
    <n v="7"/>
    <s v="2016-7"/>
    <d v="2023-07-16T00:00:00"/>
    <s v="FY17"/>
    <n v="1372"/>
  </r>
  <r>
    <n v="216378"/>
    <s v="complete"/>
    <x v="18"/>
    <s v="RS_Plain Rusk"/>
    <n v="55"/>
    <n v="2"/>
    <n v="620"/>
    <n v="100151156"/>
    <x v="2"/>
    <s v="\N"/>
    <n v="0"/>
    <s v="cod"/>
    <d v="2016-07-19T00:00:00"/>
    <s v="Net"/>
    <n v="110"/>
    <n v="2016"/>
    <n v="7"/>
    <s v="2016-7"/>
    <d v="2023-07-16T00:00:00"/>
    <s v="FY17"/>
    <n v="1372"/>
  </r>
  <r>
    <n v="216379"/>
    <s v="canceled"/>
    <x v="18"/>
    <s v="UK_Soan Papdi Original 250 Gms"/>
    <n v="150"/>
    <n v="1"/>
    <n v="225"/>
    <n v="100151157"/>
    <x v="2"/>
    <s v="\N"/>
    <n v="0"/>
    <s v="cod"/>
    <d v="2016-07-19T00:00:00"/>
    <s v="Gross"/>
    <n v="150"/>
    <n v="2016"/>
    <n v="7"/>
    <s v="2016-7"/>
    <d v="2023-07-16T00:00:00"/>
    <s v="FY17"/>
    <n v="1512"/>
  </r>
  <r>
    <n v="216380"/>
    <s v="canceled"/>
    <x v="18"/>
    <s v="UK_Tea Rusk Regular 220 Gms"/>
    <n v="75"/>
    <n v="1"/>
    <n v="225"/>
    <n v="100151157"/>
    <x v="2"/>
    <s v="\N"/>
    <n v="0"/>
    <s v="cod"/>
    <d v="2016-07-19T00:00:00"/>
    <s v="Gross"/>
    <n v="75"/>
    <n v="2016"/>
    <n v="7"/>
    <s v="2016-7"/>
    <d v="2023-07-16T00:00:00"/>
    <s v="FY17"/>
    <n v="1512"/>
  </r>
  <r>
    <n v="216381"/>
    <s v="complete"/>
    <x v="18"/>
    <s v="Al Muhafiz Sohan Halwa Almond"/>
    <n v="460"/>
    <n v="1"/>
    <n v="460"/>
    <n v="100151158"/>
    <x v="2"/>
    <s v="\N"/>
    <n v="0"/>
    <s v="cod"/>
    <d v="2016-07-19T00:00:00"/>
    <s v="Net"/>
    <n v="460"/>
    <n v="2016"/>
    <n v="7"/>
    <s v="2016-7"/>
    <d v="2023-07-16T00:00:00"/>
    <s v="FY17"/>
    <n v="1513"/>
  </r>
  <r>
    <n v="216382"/>
    <s v="complete"/>
    <x v="18"/>
    <s v="JBS_SL-STOR-086"/>
    <n v="425"/>
    <n v="1"/>
    <n v="425"/>
    <n v="100151159"/>
    <x v="5"/>
    <s v="\N"/>
    <n v="0"/>
    <s v="cod"/>
    <d v="2016-07-19T00:00:00"/>
    <s v="Net"/>
    <n v="425"/>
    <n v="2016"/>
    <n v="7"/>
    <s v="2016-7"/>
    <d v="2023-07-16T00:00:00"/>
    <s v="FY17"/>
    <n v="684"/>
  </r>
  <r>
    <n v="216383"/>
    <s v="complete"/>
    <x v="18"/>
    <s v="CK_530-Boxer-Medium"/>
    <n v="212"/>
    <n v="1"/>
    <n v="0"/>
    <n v="100151160"/>
    <x v="6"/>
    <s v="\N"/>
    <n v="0"/>
    <s v="customercredit"/>
    <d v="2016-07-19T00:00:00"/>
    <s v="Net"/>
    <n v="212"/>
    <n v="2016"/>
    <n v="7"/>
    <s v="2016-7"/>
    <d v="2023-07-16T00:00:00"/>
    <s v="FY17"/>
    <n v="1514"/>
  </r>
  <r>
    <n v="216385"/>
    <s v="complete"/>
    <x v="18"/>
    <s v="UK_Namkino Crunchy Nut Mix 200 Gms"/>
    <n v="100"/>
    <n v="1"/>
    <n v="100"/>
    <n v="100151161"/>
    <x v="2"/>
    <s v="\N"/>
    <n v="0"/>
    <s v="cod"/>
    <d v="2016-07-19T00:00:00"/>
    <s v="Net"/>
    <n v="100"/>
    <n v="2016"/>
    <n v="7"/>
    <s v="2016-7"/>
    <d v="2023-07-16T00:00:00"/>
    <s v="FY17"/>
    <n v="765"/>
  </r>
  <r>
    <n v="216386"/>
    <s v="canceled"/>
    <x v="18"/>
    <s v="Samsung Galaxy S6 Edge 32GB SM-G925F"/>
    <n v="64999"/>
    <n v="1"/>
    <n v="64999"/>
    <n v="100151162"/>
    <x v="3"/>
    <s v="\N"/>
    <n v="0"/>
    <s v="mygateway"/>
    <d v="2016-07-19T00:00:00"/>
    <s v="Gross"/>
    <n v="64999"/>
    <n v="2016"/>
    <n v="7"/>
    <s v="2016-7"/>
    <d v="2023-07-16T00:00:00"/>
    <s v="FY17"/>
    <n v="280"/>
  </r>
  <r>
    <n v="216387"/>
    <s v="order_refunded"/>
    <x v="18"/>
    <s v="emo_CS-16909-38"/>
    <n v="750"/>
    <n v="1"/>
    <n v="1744"/>
    <n v="100151163"/>
    <x v="6"/>
    <s v="\N"/>
    <n v="0"/>
    <s v="cod"/>
    <d v="2016-07-19T00:00:00"/>
    <s v="Valid"/>
    <n v="750"/>
    <n v="2016"/>
    <n v="7"/>
    <s v="2016-7"/>
    <d v="2023-07-16T00:00:00"/>
    <s v="FY17"/>
    <n v="1514"/>
  </r>
  <r>
    <n v="216389"/>
    <s v="order_refunded"/>
    <x v="18"/>
    <s v="ajmery_DE-4-L"/>
    <n v="999"/>
    <n v="1"/>
    <n v="1744"/>
    <n v="100151163"/>
    <x v="6"/>
    <s v="\N"/>
    <n v="0"/>
    <s v="cod"/>
    <d v="2016-07-19T00:00:00"/>
    <s v="Valid"/>
    <n v="999"/>
    <n v="2016"/>
    <n v="7"/>
    <s v="2016-7"/>
    <d v="2023-07-16T00:00:00"/>
    <s v="FY17"/>
    <n v="1514"/>
  </r>
  <r>
    <n v="216391"/>
    <s v="complete"/>
    <x v="18"/>
    <s v="mitsubishi_1.5 ton SRC 18CLK"/>
    <n v="59600"/>
    <n v="1"/>
    <n v="59600"/>
    <n v="100151164"/>
    <x v="4"/>
    <s v="C-MUX-51837"/>
    <n v="0"/>
    <s v="cod"/>
    <d v="2016-07-19T00:00:00"/>
    <s v="Net"/>
    <n v="59600"/>
    <n v="2016"/>
    <n v="7"/>
    <s v="2016-7"/>
    <d v="2023-07-16T00:00:00"/>
    <s v="FY17"/>
    <n v="61"/>
  </r>
  <r>
    <n v="216392"/>
    <s v="complete"/>
    <x v="18"/>
    <s v="UK_Cake Rusk Cardamom 150 Gms"/>
    <n v="90"/>
    <n v="1"/>
    <n v="200"/>
    <n v="100151165"/>
    <x v="2"/>
    <s v="\N"/>
    <n v="0"/>
    <s v="cod"/>
    <d v="2016-07-19T00:00:00"/>
    <s v="Net"/>
    <n v="90"/>
    <n v="2016"/>
    <n v="7"/>
    <s v="2016-7"/>
    <d v="2023-07-16T00:00:00"/>
    <s v="FY17"/>
    <n v="967"/>
  </r>
  <r>
    <n v="216393"/>
    <s v="complete"/>
    <x v="18"/>
    <s v="RS_Plain Rusk"/>
    <n v="55"/>
    <n v="2"/>
    <n v="200"/>
    <n v="100151165"/>
    <x v="2"/>
    <s v="\N"/>
    <n v="0"/>
    <s v="cod"/>
    <d v="2016-07-19T00:00:00"/>
    <s v="Net"/>
    <n v="110"/>
    <n v="2016"/>
    <n v="7"/>
    <s v="2016-7"/>
    <d v="2023-07-16T00:00:00"/>
    <s v="FY17"/>
    <n v="967"/>
  </r>
  <r>
    <n v="216394"/>
    <s v="canceled"/>
    <x v="18"/>
    <s v="sputnik_701/D14-8"/>
    <n v="1500"/>
    <n v="1"/>
    <n v="1500"/>
    <n v="100151166"/>
    <x v="6"/>
    <s v="\N"/>
    <n v="0"/>
    <s v="cod"/>
    <d v="2016-07-19T00:00:00"/>
    <s v="Gross"/>
    <n v="1500"/>
    <n v="2016"/>
    <n v="7"/>
    <s v="2016-7"/>
    <d v="2023-07-16T00:00:00"/>
    <s v="FY17"/>
    <n v="1515"/>
  </r>
  <r>
    <n v="216396"/>
    <s v="complete"/>
    <x v="18"/>
    <s v="J&amp;J_JJWS-002"/>
    <n v="350"/>
    <n v="1"/>
    <n v="350"/>
    <n v="100151167"/>
    <x v="7"/>
    <s v="\N"/>
    <n v="0"/>
    <s v="cod"/>
    <d v="2016-07-19T00:00:00"/>
    <s v="Net"/>
    <n v="350"/>
    <n v="2016"/>
    <n v="7"/>
    <s v="2016-7"/>
    <d v="2023-07-16T00:00:00"/>
    <s v="FY17"/>
    <n v="1516"/>
  </r>
  <r>
    <n v="216397"/>
    <s v="complete"/>
    <x v="18"/>
    <s v="mm_AG-02"/>
    <n v="670"/>
    <n v="1"/>
    <n v="670"/>
    <n v="100151168"/>
    <x v="4"/>
    <s v="\N"/>
    <n v="0"/>
    <s v="cod"/>
    <d v="2016-07-19T00:00:00"/>
    <s v="Net"/>
    <n v="670"/>
    <n v="2016"/>
    <n v="7"/>
    <s v="2016-7"/>
    <d v="2023-07-16T00:00:00"/>
    <s v="FY17"/>
    <n v="1517"/>
  </r>
  <r>
    <n v="216398"/>
    <s v="canceled"/>
    <x v="18"/>
    <s v="ISN's 100% Whey Protein - Pack of 2"/>
    <n v="4500"/>
    <n v="2"/>
    <n v="9000"/>
    <n v="100151169"/>
    <x v="13"/>
    <s v="\N"/>
    <n v="0"/>
    <s v="cod"/>
    <d v="2016-07-19T00:00:00"/>
    <s v="Gross"/>
    <n v="9000"/>
    <n v="2016"/>
    <n v="7"/>
    <s v="2016-7"/>
    <d v="2023-07-16T00:00:00"/>
    <s v="FY17"/>
    <n v="1518"/>
  </r>
  <r>
    <n v="216399"/>
    <s v="canceled"/>
    <x v="18"/>
    <s v="kcc_elite"/>
    <n v="160"/>
    <n v="1"/>
    <n v="340"/>
    <n v="100151170"/>
    <x v="1"/>
    <s v="\N"/>
    <n v="0"/>
    <s v="cod"/>
    <d v="2016-07-19T00:00:00"/>
    <s v="Gross"/>
    <n v="160"/>
    <n v="2016"/>
    <n v="7"/>
    <s v="2016-7"/>
    <d v="2023-07-16T00:00:00"/>
    <s v="FY17"/>
    <n v="1519"/>
  </r>
  <r>
    <n v="216400"/>
    <s v="canceled"/>
    <x v="18"/>
    <s v="kcc_social"/>
    <n v="180"/>
    <n v="1"/>
    <n v="340"/>
    <n v="100151170"/>
    <x v="1"/>
    <s v="\N"/>
    <n v="0"/>
    <s v="cod"/>
    <d v="2016-07-19T00:00:00"/>
    <s v="Gross"/>
    <n v="180"/>
    <n v="2016"/>
    <n v="7"/>
    <s v="2016-7"/>
    <d v="2023-07-16T00:00:00"/>
    <s v="FY17"/>
    <n v="1519"/>
  </r>
  <r>
    <n v="216401"/>
    <s v="canceled"/>
    <x v="18"/>
    <s v="ISN's 100% Whey Protein - Pack of 2"/>
    <n v="4500"/>
    <n v="1"/>
    <n v="4500"/>
    <n v="100151171"/>
    <x v="13"/>
    <s v="\N"/>
    <n v="0"/>
    <s v="cod"/>
    <d v="2016-07-19T00:00:00"/>
    <s v="Gross"/>
    <n v="4500"/>
    <n v="2016"/>
    <n v="7"/>
    <s v="2016-7"/>
    <d v="2023-07-16T00:00:00"/>
    <s v="FY17"/>
    <n v="1518"/>
  </r>
  <r>
    <n v="216402"/>
    <s v="complete"/>
    <x v="18"/>
    <s v="ISN's 100% Whey Protein - Pack of 2"/>
    <n v="4500"/>
    <n v="1"/>
    <n v="4500"/>
    <n v="100151172"/>
    <x v="13"/>
    <s v="\N"/>
    <n v="0"/>
    <s v="cod"/>
    <d v="2016-07-19T00:00:00"/>
    <s v="Net"/>
    <n v="4500"/>
    <n v="2016"/>
    <n v="7"/>
    <s v="2016-7"/>
    <d v="2023-07-16T00:00:00"/>
    <s v="FY17"/>
    <n v="1518"/>
  </r>
  <r>
    <n v="216403"/>
    <s v="complete"/>
    <x v="18"/>
    <s v="UK_Cake Rusk Original 700 Gms"/>
    <n v="355"/>
    <n v="1"/>
    <n v="355"/>
    <n v="100151173"/>
    <x v="2"/>
    <s v="C-HDD-40844"/>
    <n v="0"/>
    <s v="cod"/>
    <d v="2016-07-19T00:00:00"/>
    <s v="Net"/>
    <n v="355"/>
    <n v="2016"/>
    <n v="7"/>
    <s v="2016-7"/>
    <d v="2023-07-16T00:00:00"/>
    <s v="FY17"/>
    <n v="395"/>
  </r>
  <r>
    <n v="216404"/>
    <s v="complete"/>
    <x v="18"/>
    <s v="edukaan_7089-A4 - 300 Pages"/>
    <n v="118"/>
    <n v="1"/>
    <n v="590"/>
    <n v="100151174"/>
    <x v="15"/>
    <s v="\N"/>
    <n v="0"/>
    <s v="cod"/>
    <d v="2016-07-19T00:00:00"/>
    <s v="Net"/>
    <n v="118"/>
    <n v="2016"/>
    <n v="7"/>
    <s v="2016-7"/>
    <d v="2023-07-16T00:00:00"/>
    <s v="FY17"/>
    <n v="1520"/>
  </r>
  <r>
    <n v="216406"/>
    <s v="complete"/>
    <x v="18"/>
    <s v="edukaan_7014-A4 - 300 Pages"/>
    <n v="118"/>
    <n v="1"/>
    <n v="590"/>
    <n v="100151174"/>
    <x v="15"/>
    <s v="\N"/>
    <n v="0"/>
    <s v="cod"/>
    <d v="2016-07-19T00:00:00"/>
    <s v="Net"/>
    <n v="118"/>
    <n v="2016"/>
    <n v="7"/>
    <s v="2016-7"/>
    <d v="2023-07-16T00:00:00"/>
    <s v="FY17"/>
    <n v="1520"/>
  </r>
  <r>
    <n v="216408"/>
    <s v="complete"/>
    <x v="18"/>
    <s v="edukaan_7120-A4 - 300 Pages"/>
    <n v="118"/>
    <n v="1"/>
    <n v="590"/>
    <n v="100151174"/>
    <x v="15"/>
    <s v="\N"/>
    <n v="0"/>
    <s v="cod"/>
    <d v="2016-07-19T00:00:00"/>
    <s v="Net"/>
    <n v="118"/>
    <n v="2016"/>
    <n v="7"/>
    <s v="2016-7"/>
    <d v="2023-07-16T00:00:00"/>
    <s v="FY17"/>
    <n v="1520"/>
  </r>
  <r>
    <n v="216410"/>
    <s v="complete"/>
    <x v="18"/>
    <s v="edukaan_7092-A4 - 300 Pages"/>
    <n v="118"/>
    <n v="1"/>
    <n v="590"/>
    <n v="100151174"/>
    <x v="15"/>
    <s v="\N"/>
    <n v="0"/>
    <s v="cod"/>
    <d v="2016-07-19T00:00:00"/>
    <s v="Net"/>
    <n v="118"/>
    <n v="2016"/>
    <n v="7"/>
    <s v="2016-7"/>
    <d v="2023-07-16T00:00:00"/>
    <s v="FY17"/>
    <n v="1520"/>
  </r>
  <r>
    <n v="216412"/>
    <s v="complete"/>
    <x v="18"/>
    <s v="edukaan_7094-A4 - 300 Pages"/>
    <n v="118"/>
    <n v="1"/>
    <n v="590"/>
    <n v="100151174"/>
    <x v="15"/>
    <s v="\N"/>
    <n v="0"/>
    <s v="cod"/>
    <d v="2016-07-19T00:00:00"/>
    <s v="Net"/>
    <n v="118"/>
    <n v="2016"/>
    <n v="7"/>
    <s v="2016-7"/>
    <d v="2023-07-16T00:00:00"/>
    <s v="FY17"/>
    <n v="1520"/>
  </r>
  <r>
    <n v="216414"/>
    <s v="refund"/>
    <x v="18"/>
    <s v="Tabarruk Ihraam Box"/>
    <n v="2000"/>
    <n v="1"/>
    <n v="7399"/>
    <n v="100151175"/>
    <x v="6"/>
    <s v="\N"/>
    <n v="0"/>
    <s v="cod"/>
    <d v="2016-07-19T00:00:00"/>
    <s v="Valid"/>
    <n v="2000"/>
    <n v="2016"/>
    <n v="7"/>
    <s v="2016-7"/>
    <d v="2023-07-16T00:00:00"/>
    <s v="FY17"/>
    <n v="1521"/>
  </r>
  <r>
    <n v="216415"/>
    <s v="refund"/>
    <x v="18"/>
    <s v="VE_Ihram-Men-Premium Quality"/>
    <n v="1700"/>
    <n v="1"/>
    <n v="7399"/>
    <n v="100151175"/>
    <x v="6"/>
    <s v="\N"/>
    <n v="0"/>
    <s v="cod"/>
    <d v="2016-07-19T00:00:00"/>
    <s v="Valid"/>
    <n v="1700"/>
    <n v="2016"/>
    <n v="7"/>
    <s v="2016-7"/>
    <d v="2023-07-16T00:00:00"/>
    <s v="FY17"/>
    <n v="1521"/>
  </r>
  <r>
    <n v="216416"/>
    <s v="refund"/>
    <x v="18"/>
    <s v="sputnik_701/D14-10"/>
    <n v="1500"/>
    <n v="1"/>
    <n v="7399"/>
    <n v="100151175"/>
    <x v="6"/>
    <s v="\N"/>
    <n v="0"/>
    <s v="cod"/>
    <d v="2016-07-19T00:00:00"/>
    <s v="Valid"/>
    <n v="1500"/>
    <n v="2016"/>
    <n v="7"/>
    <s v="2016-7"/>
    <d v="2023-07-16T00:00:00"/>
    <s v="FY17"/>
    <n v="1521"/>
  </r>
  <r>
    <n v="216418"/>
    <s v="refund"/>
    <x v="18"/>
    <s v="bata_wein-8836154-43-9"/>
    <n v="2199"/>
    <n v="1"/>
    <n v="7399"/>
    <n v="100151175"/>
    <x v="6"/>
    <s v="\N"/>
    <n v="0"/>
    <s v="cod"/>
    <d v="2016-07-19T00:00:00"/>
    <s v="Valid"/>
    <n v="2199"/>
    <n v="2016"/>
    <n v="7"/>
    <s v="2016-7"/>
    <d v="2023-07-16T00:00:00"/>
    <s v="FY17"/>
    <n v="1521"/>
  </r>
  <r>
    <n v="216420"/>
    <s v="complete"/>
    <x v="19"/>
    <s v="kcc_Buy 2 Frey Air Freshener &amp; Get 1 Kasual Body Spray Free"/>
    <n v="240"/>
    <n v="1"/>
    <n v="1916"/>
    <n v="100151176"/>
    <x v="1"/>
    <s v="\N"/>
    <n v="0"/>
    <s v="cod"/>
    <d v="2016-07-20T00:00:00"/>
    <s v="Net"/>
    <n v="240"/>
    <n v="2016"/>
    <n v="7"/>
    <s v="2016-7"/>
    <d v="2023-07-16T00:00:00"/>
    <s v="FY17"/>
    <n v="1522"/>
  </r>
  <r>
    <n v="216421"/>
    <s v="complete"/>
    <x v="19"/>
    <s v="Hawks_A24"/>
    <n v="1233"/>
    <n v="1"/>
    <n v="1916"/>
    <n v="100151176"/>
    <x v="6"/>
    <s v="\N"/>
    <n v="0"/>
    <s v="cod"/>
    <d v="2016-07-20T00:00:00"/>
    <s v="Net"/>
    <n v="1233"/>
    <n v="2016"/>
    <n v="7"/>
    <s v="2016-7"/>
    <d v="2023-07-16T00:00:00"/>
    <s v="FY17"/>
    <n v="1522"/>
  </r>
  <r>
    <n v="216422"/>
    <s v="complete"/>
    <x v="19"/>
    <s v="kcc_active"/>
    <n v="180"/>
    <n v="1"/>
    <n v="1916"/>
    <n v="100151176"/>
    <x v="1"/>
    <s v="\N"/>
    <n v="0"/>
    <s v="cod"/>
    <d v="2016-07-20T00:00:00"/>
    <s v="Net"/>
    <n v="180"/>
    <n v="2016"/>
    <n v="7"/>
    <s v="2016-7"/>
    <d v="2023-07-16T00:00:00"/>
    <s v="FY17"/>
    <n v="1522"/>
  </r>
  <r>
    <n v="216423"/>
    <s v="complete"/>
    <x v="19"/>
    <s v="kcc_Xtreme Persona Men Shower Gel"/>
    <n v="143"/>
    <n v="1"/>
    <n v="1916"/>
    <n v="100151176"/>
    <x v="1"/>
    <s v="\N"/>
    <n v="0"/>
    <s v="cod"/>
    <d v="2016-07-20T00:00:00"/>
    <s v="Net"/>
    <n v="143"/>
    <n v="2016"/>
    <n v="7"/>
    <s v="2016-7"/>
    <d v="2023-07-16T00:00:00"/>
    <s v="FY17"/>
    <n v="1522"/>
  </r>
  <r>
    <n v="216424"/>
    <s v="complete"/>
    <x v="19"/>
    <s v="kcc_Cool Pocket Perfume"/>
    <n v="120"/>
    <n v="1"/>
    <n v="1916"/>
    <n v="100151176"/>
    <x v="1"/>
    <s v="\N"/>
    <n v="0"/>
    <s v="cod"/>
    <d v="2016-07-20T00:00:00"/>
    <s v="Net"/>
    <n v="120"/>
    <n v="2016"/>
    <n v="7"/>
    <s v="2016-7"/>
    <d v="2023-07-16T00:00:00"/>
    <s v="FY17"/>
    <n v="1522"/>
  </r>
  <r>
    <n v="216425"/>
    <s v="complete"/>
    <x v="19"/>
    <s v="audionic9-542175-68799"/>
    <n v="600"/>
    <n v="1"/>
    <n v="6655"/>
    <n v="100151177"/>
    <x v="3"/>
    <s v="\N"/>
    <n v="0"/>
    <s v="cod"/>
    <d v="2016-07-20T00:00:00"/>
    <s v="Net"/>
    <n v="600"/>
    <n v="2016"/>
    <n v="7"/>
    <s v="2016-7"/>
    <d v="2023-07-16T00:00:00"/>
    <s v="FY17"/>
    <n v="1147"/>
  </r>
  <r>
    <n v="216426"/>
    <s v="complete"/>
    <x v="19"/>
    <s v="dawlance_Microwave Oven MD-7 - 20 litres"/>
    <n v="6055"/>
    <n v="1"/>
    <n v="6655"/>
    <n v="100151177"/>
    <x v="4"/>
    <s v="\N"/>
    <n v="0"/>
    <s v="cod"/>
    <d v="2016-07-20T00:00:00"/>
    <s v="Net"/>
    <n v="6055"/>
    <n v="2016"/>
    <n v="7"/>
    <s v="2016-7"/>
    <d v="2023-07-16T00:00:00"/>
    <s v="FY17"/>
    <n v="1147"/>
  </r>
  <r>
    <n v="216427"/>
    <s v="canceled"/>
    <x v="19"/>
    <s v="Samsung Galaxy Grand Prime"/>
    <n v="16999"/>
    <n v="1"/>
    <n v="16999"/>
    <n v="100151178"/>
    <x v="3"/>
    <s v="\N"/>
    <n v="0"/>
    <s v="mygateway"/>
    <d v="2016-07-20T00:00:00"/>
    <s v="Gross"/>
    <n v="16999"/>
    <n v="2016"/>
    <n v="7"/>
    <s v="2016-7"/>
    <d v="2023-07-16T00:00:00"/>
    <s v="FY17"/>
    <n v="1523"/>
  </r>
  <r>
    <n v="216428"/>
    <s v="complete"/>
    <x v="19"/>
    <s v="UK_Nan Khatai Original 360 Gms"/>
    <n v="200"/>
    <n v="1"/>
    <n v="200"/>
    <n v="100151179"/>
    <x v="2"/>
    <s v="\N"/>
    <n v="0"/>
    <s v="cod"/>
    <d v="2016-07-20T00:00:00"/>
    <s v="Net"/>
    <n v="200"/>
    <n v="2016"/>
    <n v="7"/>
    <s v="2016-7"/>
    <d v="2023-07-16T00:00:00"/>
    <s v="FY17"/>
    <n v="1524"/>
  </r>
  <r>
    <n v="216429"/>
    <s v="complete"/>
    <x v="19"/>
    <s v="kcc_jazzy"/>
    <n v="99"/>
    <n v="1"/>
    <n v="99"/>
    <n v="100151180"/>
    <x v="1"/>
    <s v="\N"/>
    <n v="0"/>
    <s v="cod"/>
    <d v="2016-07-20T00:00:00"/>
    <s v="Net"/>
    <n v="99"/>
    <n v="2016"/>
    <n v="7"/>
    <s v="2016-7"/>
    <d v="2023-07-16T00:00:00"/>
    <s v="FY17"/>
    <n v="1525"/>
  </r>
  <r>
    <n v="216430"/>
    <s v="canceled"/>
    <x v="19"/>
    <s v="kcc_jazzy"/>
    <n v="99"/>
    <n v="1"/>
    <n v="99"/>
    <n v="100151181"/>
    <x v="1"/>
    <s v="\N"/>
    <n v="0"/>
    <s v="cod"/>
    <d v="2016-07-20T00:00:00"/>
    <s v="Gross"/>
    <n v="99"/>
    <n v="2016"/>
    <n v="7"/>
    <s v="2016-7"/>
    <d v="2023-07-16T00:00:00"/>
    <s v="FY17"/>
    <n v="1525"/>
  </r>
  <r>
    <n v="216431"/>
    <s v="complete"/>
    <x v="19"/>
    <s v="kcc_krone deal"/>
    <n v="360"/>
    <n v="1"/>
    <n v="360"/>
    <n v="100151182"/>
    <x v="1"/>
    <s v="\N"/>
    <n v="0"/>
    <s v="ublcreditcard"/>
    <d v="2016-07-20T00:00:00"/>
    <s v="Net"/>
    <n v="360"/>
    <n v="2016"/>
    <n v="7"/>
    <s v="2016-7"/>
    <d v="2023-07-16T00:00:00"/>
    <s v="FY17"/>
    <n v="279"/>
  </r>
  <r>
    <n v="216432"/>
    <s v="order_refunded"/>
    <x v="19"/>
    <s v="greenroot_Digest Aid"/>
    <n v="850"/>
    <n v="2"/>
    <n v="1700"/>
    <n v="100151183"/>
    <x v="13"/>
    <s v="\N"/>
    <n v="0"/>
    <s v="cod"/>
    <d v="2016-07-20T00:00:00"/>
    <s v="Valid"/>
    <n v="1700"/>
    <n v="2016"/>
    <n v="7"/>
    <s v="2016-7"/>
    <d v="2023-07-16T00:00:00"/>
    <s v="FY17"/>
    <n v="1526"/>
  </r>
  <r>
    <n v="216433"/>
    <s v="complete"/>
    <x v="19"/>
    <s v="Farah_4-B"/>
    <n v="2996"/>
    <n v="1"/>
    <n v="2996"/>
    <n v="100151184"/>
    <x v="0"/>
    <s v="\N"/>
    <n v="0"/>
    <s v="cod"/>
    <d v="2016-07-20T00:00:00"/>
    <s v="Net"/>
    <n v="2996"/>
    <n v="2016"/>
    <n v="7"/>
    <s v="2016-7"/>
    <d v="2023-07-16T00:00:00"/>
    <s v="FY17"/>
    <n v="1527"/>
  </r>
  <r>
    <n v="216434"/>
    <s v="complete"/>
    <x v="19"/>
    <s v="HR_Chilli Chatak Lachha 200g"/>
    <n v="210"/>
    <n v="5"/>
    <n v="1050"/>
    <n v="100151185"/>
    <x v="2"/>
    <s v="\N"/>
    <n v="0"/>
    <s v="cod"/>
    <d v="2016-07-20T00:00:00"/>
    <s v="Net"/>
    <n v="1050"/>
    <n v="2016"/>
    <n v="7"/>
    <s v="2016-7"/>
    <d v="2023-07-16T00:00:00"/>
    <s v="FY17"/>
    <n v="1528"/>
  </r>
  <r>
    <n v="216435"/>
    <s v="order_refunded"/>
    <x v="19"/>
    <s v="Philips_6540"/>
    <n v="7463"/>
    <n v="1"/>
    <n v="7463"/>
    <n v="100151186"/>
    <x v="1"/>
    <s v="\N"/>
    <n v="0"/>
    <s v="cod"/>
    <d v="2016-07-20T00:00:00"/>
    <s v="Valid"/>
    <n v="7463"/>
    <n v="2016"/>
    <n v="7"/>
    <s v="2016-7"/>
    <d v="2023-07-16T00:00:00"/>
    <s v="FY17"/>
    <n v="1529"/>
  </r>
  <r>
    <n v="216436"/>
    <s v="complete"/>
    <x v="19"/>
    <s v="Infinix_Hot 3 Pro X553 "/>
    <n v="15200"/>
    <n v="1"/>
    <n v="15200"/>
    <n v="100151187"/>
    <x v="3"/>
    <s v="\N"/>
    <n v="0"/>
    <s v="cod"/>
    <d v="2016-07-20T00:00:00"/>
    <s v="Net"/>
    <n v="15200"/>
    <n v="2016"/>
    <n v="7"/>
    <s v="2016-7"/>
    <d v="2023-07-16T00:00:00"/>
    <s v="FY17"/>
    <n v="1530"/>
  </r>
  <r>
    <n v="216437"/>
    <s v="order_refunded"/>
    <x v="19"/>
    <s v="Karak_Honey 1 Kg"/>
    <n v="1275"/>
    <n v="1"/>
    <n v="1275"/>
    <n v="100151188"/>
    <x v="12"/>
    <s v="C-LHC-33911"/>
    <n v="0"/>
    <s v="cod"/>
    <d v="2016-07-20T00:00:00"/>
    <s v="Valid"/>
    <n v="1275"/>
    <n v="2016"/>
    <n v="7"/>
    <s v="2016-7"/>
    <d v="2023-07-16T00:00:00"/>
    <s v="FY17"/>
    <n v="163"/>
  </r>
  <r>
    <n v="216438"/>
    <s v="canceled"/>
    <x v="19"/>
    <s v="Q MOBILE S5 Lite"/>
    <n v="11900"/>
    <n v="1"/>
    <n v="11900"/>
    <n v="100151189"/>
    <x v="3"/>
    <s v="C-KHE-43130"/>
    <n v="0"/>
    <s v="cod"/>
    <d v="2016-07-20T00:00:00"/>
    <s v="Gross"/>
    <n v="11900"/>
    <n v="2016"/>
    <n v="7"/>
    <s v="2016-7"/>
    <d v="2023-07-16T00:00:00"/>
    <s v="FY17"/>
    <n v="916"/>
  </r>
  <r>
    <n v="216439"/>
    <s v="order_refunded"/>
    <x v="19"/>
    <s v="QMobile Noir S3"/>
    <n v="12500"/>
    <n v="1"/>
    <n v="12500"/>
    <n v="100151190"/>
    <x v="3"/>
    <s v="C-KHE-34256"/>
    <n v="0"/>
    <s v="cod"/>
    <d v="2016-07-20T00:00:00"/>
    <s v="Valid"/>
    <n v="12500"/>
    <n v="2016"/>
    <n v="7"/>
    <s v="2016-7"/>
    <d v="2023-07-16T00:00:00"/>
    <s v="FY17"/>
    <n v="916"/>
  </r>
  <r>
    <n v="216440"/>
    <s v="complete"/>
    <x v="19"/>
    <s v="itter_AB 1211"/>
    <n v="250"/>
    <n v="1"/>
    <n v="250"/>
    <n v="100151191"/>
    <x v="1"/>
    <s v="C-MUX-42203"/>
    <n v="0"/>
    <s v="cod"/>
    <d v="2016-07-20T00:00:00"/>
    <s v="Net"/>
    <n v="250"/>
    <n v="2016"/>
    <n v="7"/>
    <s v="2016-7"/>
    <d v="2023-07-16T00:00:00"/>
    <s v="FY17"/>
    <n v="43"/>
  </r>
  <r>
    <n v="216441"/>
    <s v="complete"/>
    <x v="19"/>
    <s v="itter_AB 1199"/>
    <n v="490"/>
    <n v="1"/>
    <n v="490"/>
    <n v="100151192"/>
    <x v="1"/>
    <s v="C-MUX-42203"/>
    <n v="0"/>
    <s v="cod"/>
    <d v="2016-07-20T00:00:00"/>
    <s v="Net"/>
    <n v="490"/>
    <n v="2016"/>
    <n v="7"/>
    <s v="2016-7"/>
    <d v="2023-07-16T00:00:00"/>
    <s v="FY17"/>
    <n v="43"/>
  </r>
  <r>
    <n v="216442"/>
    <s v="complete"/>
    <x v="19"/>
    <s v="anex_2028"/>
    <n v="3600"/>
    <n v="1"/>
    <n v="3600"/>
    <n v="100151193"/>
    <x v="4"/>
    <s v="R70210"/>
    <n v="0"/>
    <s v="cod"/>
    <d v="2016-07-20T00:00:00"/>
    <s v="Net"/>
    <n v="3600"/>
    <n v="2016"/>
    <n v="7"/>
    <s v="2016-7"/>
    <d v="2023-07-16T00:00:00"/>
    <s v="FY17"/>
    <n v="1531"/>
  </r>
  <r>
    <n v="216443"/>
    <s v="order_refunded"/>
    <x v="19"/>
    <s v="Q Mobile-LT500 WHT"/>
    <n v="9900"/>
    <n v="1"/>
    <n v="9900"/>
    <n v="100151194"/>
    <x v="3"/>
    <s v="C-KHE-31910"/>
    <n v="0"/>
    <s v="cod"/>
    <d v="2016-07-20T00:00:00"/>
    <s v="Valid"/>
    <n v="9900"/>
    <n v="2016"/>
    <n v="7"/>
    <s v="2016-7"/>
    <d v="2023-07-16T00:00:00"/>
    <s v="FY17"/>
    <n v="916"/>
  </r>
  <r>
    <n v="216444"/>
    <s v="order_refunded"/>
    <x v="19"/>
    <s v="Huawei Ascend Y520 White"/>
    <n v="9800"/>
    <n v="1"/>
    <n v="9800"/>
    <n v="100151195"/>
    <x v="3"/>
    <s v="C-KHE-32368"/>
    <n v="0"/>
    <s v="cod"/>
    <d v="2016-07-20T00:00:00"/>
    <s v="Valid"/>
    <n v="9800"/>
    <n v="2016"/>
    <n v="7"/>
    <s v="2016-7"/>
    <d v="2023-07-16T00:00:00"/>
    <s v="FY17"/>
    <n v="916"/>
  </r>
  <r>
    <n v="216445"/>
    <s v="canceled"/>
    <x v="19"/>
    <s v="samsung_B600BC_11"/>
    <n v="1490"/>
    <n v="1"/>
    <n v="1490"/>
    <n v="100151196"/>
    <x v="3"/>
    <s v="\N"/>
    <n v="0"/>
    <s v="internetbanking"/>
    <d v="2016-07-20T00:00:00"/>
    <s v="Gross"/>
    <n v="1490"/>
    <n v="2016"/>
    <n v="7"/>
    <s v="2016-7"/>
    <d v="2023-07-16T00:00:00"/>
    <s v="FY17"/>
    <n v="1532"/>
  </r>
  <r>
    <n v="216446"/>
    <s v="order_refunded"/>
    <x v="19"/>
    <s v="Emo_BT-29550-L"/>
    <n v="1200"/>
    <n v="1"/>
    <n v="100"/>
    <n v="100151197"/>
    <x v="6"/>
    <s v="C-KHE-34256"/>
    <n v="0"/>
    <s v="cod"/>
    <d v="2016-07-20T00:00:00"/>
    <s v="Valid"/>
    <n v="1200"/>
    <n v="2016"/>
    <n v="7"/>
    <s v="2016-7"/>
    <d v="2023-07-16T00:00:00"/>
    <s v="FY17"/>
    <n v="916"/>
  </r>
  <r>
    <n v="216448"/>
    <s v="refund"/>
    <x v="19"/>
    <s v="kcc_krone deal"/>
    <n v="360"/>
    <n v="1"/>
    <n v="360"/>
    <n v="100151198"/>
    <x v="1"/>
    <s v="c-uet-44938"/>
    <n v="0"/>
    <s v="cod"/>
    <d v="2016-07-20T00:00:00"/>
    <s v="Valid"/>
    <n v="360"/>
    <n v="2016"/>
    <n v="7"/>
    <s v="2016-7"/>
    <d v="2023-07-16T00:00:00"/>
    <s v="FY17"/>
    <n v="36"/>
  </r>
  <r>
    <n v="216449"/>
    <s v="order_refunded"/>
    <x v="19"/>
    <s v="kcc_krone deal"/>
    <n v="360"/>
    <n v="1"/>
    <n v="360"/>
    <n v="100151199"/>
    <x v="1"/>
    <s v="c-uet-44938"/>
    <n v="0"/>
    <s v="cod"/>
    <d v="2016-07-20T00:00:00"/>
    <s v="Valid"/>
    <n v="360"/>
    <n v="2016"/>
    <n v="7"/>
    <s v="2016-7"/>
    <d v="2023-07-16T00:00:00"/>
    <s v="FY17"/>
    <n v="36"/>
  </r>
  <r>
    <n v="216450"/>
    <s v="order_refunded"/>
    <x v="19"/>
    <s v="kcc_krone deal"/>
    <n v="360"/>
    <n v="1"/>
    <n v="360"/>
    <n v="100151200"/>
    <x v="1"/>
    <s v="c-uet-44938"/>
    <n v="0"/>
    <s v="cod"/>
    <d v="2016-07-20T00:00:00"/>
    <s v="Valid"/>
    <n v="360"/>
    <n v="2016"/>
    <n v="7"/>
    <s v="2016-7"/>
    <d v="2023-07-16T00:00:00"/>
    <s v="FY17"/>
    <n v="36"/>
  </r>
  <r>
    <n v="216451"/>
    <s v="complete"/>
    <x v="19"/>
    <s v="kcc_krone deal"/>
    <n v="360"/>
    <n v="1"/>
    <n v="360"/>
    <n v="100151201"/>
    <x v="1"/>
    <s v="c-uet-44938"/>
    <n v="0"/>
    <s v="cod"/>
    <d v="2016-07-20T00:00:00"/>
    <s v="Net"/>
    <n v="360"/>
    <n v="2016"/>
    <n v="7"/>
    <s v="2016-7"/>
    <d v="2023-07-16T00:00:00"/>
    <s v="FY17"/>
    <n v="36"/>
  </r>
  <r>
    <n v="216452"/>
    <s v="complete"/>
    <x v="19"/>
    <s v="AC_149"/>
    <n v="1099"/>
    <n v="1"/>
    <n v="1099"/>
    <n v="100151202"/>
    <x v="0"/>
    <s v="R-PEW-50644"/>
    <n v="0"/>
    <s v="cashatdoorstep"/>
    <d v="2016-07-20T00:00:00"/>
    <s v="Net"/>
    <n v="1099"/>
    <n v="2016"/>
    <n v="7"/>
    <s v="2016-7"/>
    <d v="2023-07-16T00:00:00"/>
    <s v="FY17"/>
    <n v="86"/>
  </r>
  <r>
    <n v="216453"/>
    <s v="complete"/>
    <x v="19"/>
    <s v="kcc_glamour deal"/>
    <n v="320"/>
    <n v="1"/>
    <n v="320"/>
    <n v="100151203"/>
    <x v="1"/>
    <s v="c-uet-44938"/>
    <n v="0"/>
    <s v="cod"/>
    <d v="2016-07-20T00:00:00"/>
    <s v="Net"/>
    <n v="320"/>
    <n v="2016"/>
    <n v="7"/>
    <s v="2016-7"/>
    <d v="2023-07-16T00:00:00"/>
    <s v="FY17"/>
    <n v="36"/>
  </r>
  <r>
    <n v="216454"/>
    <s v="complete"/>
    <x v="19"/>
    <s v="kcc_krone deal"/>
    <n v="360"/>
    <n v="1"/>
    <n v="360"/>
    <n v="100151204"/>
    <x v="1"/>
    <s v="C-FSD-70714"/>
    <n v="0"/>
    <s v="cod"/>
    <d v="2016-07-20T00:00:00"/>
    <s v="Net"/>
    <n v="360"/>
    <n v="2016"/>
    <n v="7"/>
    <s v="2016-7"/>
    <d v="2023-07-16T00:00:00"/>
    <s v="FY17"/>
    <n v="58"/>
  </r>
  <r>
    <n v="216455"/>
    <s v="complete"/>
    <x v="19"/>
    <s v="kcc_krone deal"/>
    <n v="360"/>
    <n v="1"/>
    <n v="360"/>
    <n v="100151205"/>
    <x v="1"/>
    <s v="C-FSD-45708"/>
    <n v="0"/>
    <s v="cod"/>
    <d v="2016-07-20T00:00:00"/>
    <s v="Net"/>
    <n v="360"/>
    <n v="2016"/>
    <n v="7"/>
    <s v="2016-7"/>
    <d v="2023-07-16T00:00:00"/>
    <s v="FY17"/>
    <n v="58"/>
  </r>
  <r>
    <n v="216456"/>
    <s v="complete"/>
    <x v="19"/>
    <s v="kcc_krone deal"/>
    <n v="360"/>
    <n v="1"/>
    <n v="360"/>
    <n v="100151206"/>
    <x v="1"/>
    <s v="C-FSD-45706"/>
    <n v="0"/>
    <s v="cod"/>
    <d v="2016-07-20T00:00:00"/>
    <s v="Net"/>
    <n v="360"/>
    <n v="2016"/>
    <n v="7"/>
    <s v="2016-7"/>
    <d v="2023-07-16T00:00:00"/>
    <s v="FY17"/>
    <n v="58"/>
  </r>
  <r>
    <n v="216457"/>
    <s v="complete"/>
    <x v="19"/>
    <s v="Rajesh_Green Ben 10 Educational Computer"/>
    <n v="670"/>
    <n v="1"/>
    <n v="670"/>
    <n v="100151207"/>
    <x v="7"/>
    <s v="R-PEW-41424"/>
    <n v="0"/>
    <s v="cashatdoorstep"/>
    <d v="2016-07-20T00:00:00"/>
    <s v="Net"/>
    <n v="670"/>
    <n v="2016"/>
    <n v="7"/>
    <s v="2016-7"/>
    <d v="2023-07-16T00:00:00"/>
    <s v="FY17"/>
    <n v="42"/>
  </r>
  <r>
    <n v="216458"/>
    <s v="order_refunded"/>
    <x v="19"/>
    <s v="ajmery_DE-2"/>
    <n v="899"/>
    <n v="1"/>
    <n v="899"/>
    <n v="100151208"/>
    <x v="6"/>
    <s v="C-ISB -84633"/>
    <n v="0"/>
    <s v="cod"/>
    <d v="2016-07-20T00:00:00"/>
    <s v="Valid"/>
    <n v="899"/>
    <n v="2016"/>
    <n v="7"/>
    <s v="2016-7"/>
    <d v="2023-07-16T00:00:00"/>
    <s v="FY17"/>
    <n v="1404"/>
  </r>
  <r>
    <n v="216459"/>
    <s v="canceled"/>
    <x v="19"/>
    <s v="Dany_G7 Blaster"/>
    <n v="6999"/>
    <n v="1"/>
    <n v="6999"/>
    <n v="100151209"/>
    <x v="3"/>
    <s v="\N"/>
    <n v="0"/>
    <s v="cod"/>
    <d v="2016-07-20T00:00:00"/>
    <s v="Gross"/>
    <n v="6999"/>
    <n v="2016"/>
    <n v="7"/>
    <s v="2016-7"/>
    <d v="2023-07-16T00:00:00"/>
    <s v="FY17"/>
    <n v="820"/>
  </r>
  <r>
    <n v="216460"/>
    <s v="complete"/>
    <x v="19"/>
    <s v="Dany_G7 Blaster"/>
    <n v="6999"/>
    <n v="1"/>
    <n v="6999"/>
    <n v="100151210"/>
    <x v="3"/>
    <s v="C-KHIW-43746"/>
    <n v="0"/>
    <s v="cod"/>
    <d v="2016-07-20T00:00:00"/>
    <s v="Net"/>
    <n v="6999"/>
    <n v="2016"/>
    <n v="7"/>
    <s v="2016-7"/>
    <d v="2023-07-16T00:00:00"/>
    <s v="FY17"/>
    <n v="820"/>
  </r>
  <r>
    <n v="216461"/>
    <s v="refund"/>
    <x v="19"/>
    <s v="Dany_Powerbank Pb- 42 "/>
    <n v="700"/>
    <n v="1"/>
    <n v="700"/>
    <n v="100151211"/>
    <x v="3"/>
    <s v="R-PEW-101268"/>
    <n v="0"/>
    <s v="cashatdoorstep"/>
    <d v="2016-07-20T00:00:00"/>
    <s v="Valid"/>
    <n v="700"/>
    <n v="2016"/>
    <n v="7"/>
    <s v="2016-7"/>
    <d v="2023-07-16T00:00:00"/>
    <s v="FY17"/>
    <n v="292"/>
  </r>
  <r>
    <n v="216462"/>
    <s v="complete"/>
    <x v="19"/>
    <s v="Elan_S-M017"/>
    <n v="863"/>
    <n v="1"/>
    <n v="863"/>
    <n v="100151212"/>
    <x v="0"/>
    <n v="105114"/>
    <n v="0"/>
    <s v="cod"/>
    <d v="2016-07-20T00:00:00"/>
    <s v="Net"/>
    <n v="863"/>
    <n v="2016"/>
    <n v="7"/>
    <s v="2016-7"/>
    <d v="2023-07-16T00:00:00"/>
    <s v="FY17"/>
    <n v="217"/>
  </r>
  <r>
    <n v="216463"/>
    <s v="refund"/>
    <x v="19"/>
    <s v="hijabh_JILBAB-C (1)-52x"/>
    <n v="4950"/>
    <n v="1"/>
    <n v="0"/>
    <n v="100151213"/>
    <x v="0"/>
    <s v="R-KHS-104405"/>
    <n v="0"/>
    <s v="customercredit"/>
    <d v="2016-07-20T00:00:00"/>
    <s v="Valid"/>
    <n v="4950"/>
    <n v="2016"/>
    <n v="7"/>
    <s v="2016-7"/>
    <d v="2023-07-16T00:00:00"/>
    <s v="FY17"/>
    <n v="40"/>
  </r>
  <r>
    <n v="216465"/>
    <s v="complete"/>
    <x v="19"/>
    <s v="kke_SCF690_17-A2P-global-001"/>
    <n v="1160"/>
    <n v="1"/>
    <n v="1160"/>
    <n v="100151214"/>
    <x v="7"/>
    <s v="\N"/>
    <n v="0"/>
    <s v="cod"/>
    <d v="2016-07-20T00:00:00"/>
    <s v="Net"/>
    <n v="1160"/>
    <n v="2016"/>
    <n v="7"/>
    <s v="2016-7"/>
    <d v="2023-07-16T00:00:00"/>
    <s v="FY17"/>
    <n v="1487"/>
  </r>
  <r>
    <n v="216466"/>
    <s v="complete"/>
    <x v="19"/>
    <s v="kcc_glamour deal"/>
    <n v="320"/>
    <n v="1"/>
    <n v="320"/>
    <n v="100151215"/>
    <x v="1"/>
    <s v="C-KHIW-30222"/>
    <n v="0"/>
    <s v="cod"/>
    <d v="2016-07-20T00:00:00"/>
    <s v="Net"/>
    <n v="320"/>
    <n v="2016"/>
    <n v="7"/>
    <s v="2016-7"/>
    <d v="2023-07-16T00:00:00"/>
    <s v="FY17"/>
    <n v="820"/>
  </r>
  <r>
    <n v="216468"/>
    <s v="order_refunded"/>
    <x v="19"/>
    <s v="Dawlance_DW-540 AF"/>
    <n v="22800"/>
    <n v="1"/>
    <n v="0"/>
    <n v="100151217"/>
    <x v="4"/>
    <s v="\N"/>
    <n v="0"/>
    <s v="customercredit"/>
    <d v="2016-07-20T00:00:00"/>
    <s v="Valid"/>
    <n v="22800"/>
    <n v="2016"/>
    <n v="7"/>
    <s v="2016-7"/>
    <d v="2023-07-16T00:00:00"/>
    <s v="FY17"/>
    <n v="1533"/>
  </r>
  <r>
    <n v="216467"/>
    <s v="complete"/>
    <x v="19"/>
    <s v="Bold_Fresh"/>
    <n v="299"/>
    <n v="1"/>
    <n v="299"/>
    <n v="100151216"/>
    <x v="1"/>
    <s v="C-KHIW-31558"/>
    <n v="0"/>
    <s v="cod"/>
    <d v="2016-07-20T00:00:00"/>
    <s v="Net"/>
    <n v="299"/>
    <n v="2016"/>
    <n v="7"/>
    <s v="2016-7"/>
    <d v="2023-07-16T00:00:00"/>
    <s v="FY17"/>
    <n v="820"/>
  </r>
  <r>
    <n v="216470"/>
    <s v="complete"/>
    <x v="19"/>
    <s v="dawlance_Microwave Oven MD-7 - 20 litres"/>
    <n v="6055"/>
    <n v="1"/>
    <n v="6055"/>
    <n v="100151219"/>
    <x v="4"/>
    <s v="\N"/>
    <n v="0"/>
    <s v="cod"/>
    <d v="2016-07-20T00:00:00"/>
    <s v="Net"/>
    <n v="6055"/>
    <n v="2016"/>
    <n v="7"/>
    <s v="2016-7"/>
    <d v="2023-07-16T00:00:00"/>
    <s v="FY17"/>
    <n v="1534"/>
  </r>
  <r>
    <n v="216469"/>
    <s v="complete"/>
    <x v="19"/>
    <s v="RS_cake rusk"/>
    <n v="190"/>
    <n v="1"/>
    <n v="45"/>
    <n v="100151218"/>
    <x v="2"/>
    <s v="R-LHE-104418"/>
    <n v="0"/>
    <s v="cod"/>
    <d v="2016-07-20T00:00:00"/>
    <s v="Net"/>
    <n v="190"/>
    <n v="2016"/>
    <n v="7"/>
    <s v="2016-7"/>
    <d v="2023-07-16T00:00:00"/>
    <s v="FY17"/>
    <n v="1075"/>
  </r>
  <r>
    <n v="216471"/>
    <s v="order_refunded"/>
    <x v="19"/>
    <s v="GBH-GS8-BROWN-9"/>
    <n v="2246"/>
    <n v="1"/>
    <n v="2246"/>
    <n v="100151220"/>
    <x v="6"/>
    <s v="\N"/>
    <n v="0"/>
    <s v="cod"/>
    <d v="2016-07-20T00:00:00"/>
    <s v="Valid"/>
    <n v="2246"/>
    <n v="2016"/>
    <n v="7"/>
    <s v="2016-7"/>
    <d v="2023-07-16T00:00:00"/>
    <s v="FY17"/>
    <n v="1486"/>
  </r>
  <r>
    <n v="216473"/>
    <s v="complete"/>
    <x v="19"/>
    <s v="barico_BS034-"/>
    <n v="1500"/>
    <n v="1"/>
    <n v="1500"/>
    <n v="100151221"/>
    <x v="15"/>
    <s v="R104413"/>
    <n v="0"/>
    <s v="cod"/>
    <d v="2016-07-20T00:00:00"/>
    <s v="Net"/>
    <n v="1500"/>
    <n v="2016"/>
    <n v="7"/>
    <s v="2016-7"/>
    <d v="2023-07-16T00:00:00"/>
    <s v="FY17"/>
    <n v="1535"/>
  </r>
  <r>
    <n v="216474"/>
    <s v="complete"/>
    <x v="19"/>
    <s v="osaka_O S -9991"/>
    <n v="500"/>
    <n v="1"/>
    <n v="500"/>
    <n v="100151222"/>
    <x v="4"/>
    <s v="c-fsd-5446"/>
    <n v="0"/>
    <s v="cod"/>
    <d v="2016-07-20T00:00:00"/>
    <s v="Net"/>
    <n v="500"/>
    <n v="2016"/>
    <n v="7"/>
    <s v="2016-7"/>
    <d v="2023-07-16T00:00:00"/>
    <s v="FY17"/>
    <n v="58"/>
  </r>
  <r>
    <n v="216475"/>
    <s v="complete"/>
    <x v="19"/>
    <s v="kcc_krone deal"/>
    <n v="360"/>
    <n v="1"/>
    <n v="360"/>
    <n v="100151223"/>
    <x v="1"/>
    <s v="C-KHIW-30222"/>
    <n v="0"/>
    <s v="cod"/>
    <d v="2016-07-20T00:00:00"/>
    <s v="Net"/>
    <n v="360"/>
    <n v="2016"/>
    <n v="7"/>
    <s v="2016-7"/>
    <d v="2023-07-16T00:00:00"/>
    <s v="FY17"/>
    <n v="820"/>
  </r>
  <r>
    <n v="216476"/>
    <s v="complete"/>
    <x v="19"/>
    <s v="RS_Honey Dry Fruit Halwa"/>
    <n v="325"/>
    <n v="3"/>
    <n v="975"/>
    <n v="100151224"/>
    <x v="2"/>
    <s v="\N"/>
    <n v="0"/>
    <s v="cod"/>
    <d v="2016-07-20T00:00:00"/>
    <s v="Net"/>
    <n v="975"/>
    <n v="2016"/>
    <n v="7"/>
    <s v="2016-7"/>
    <d v="2023-07-16T00:00:00"/>
    <s v="FY17"/>
    <n v="807"/>
  </r>
  <r>
    <n v="216477"/>
    <s v="complete"/>
    <x v="19"/>
    <s v="majestic_15 Pieces Cookware Set"/>
    <n v="5625"/>
    <n v="1"/>
    <n v="5625"/>
    <n v="100151225"/>
    <x v="5"/>
    <s v="\N"/>
    <n v="0"/>
    <s v="cod"/>
    <d v="2016-07-20T00:00:00"/>
    <s v="Net"/>
    <n v="5625"/>
    <n v="2016"/>
    <n v="7"/>
    <s v="2016-7"/>
    <d v="2023-07-16T00:00:00"/>
    <s v="FY17"/>
    <n v="807"/>
  </r>
  <r>
    <n v="216478"/>
    <s v="complete"/>
    <x v="19"/>
    <s v="kcc_Buy 2 Frey Air Freshener &amp; Get 1 Kasual Body Spray Free"/>
    <n v="240"/>
    <n v="1"/>
    <n v="240"/>
    <n v="100151226"/>
    <x v="1"/>
    <s v="\N"/>
    <n v="0"/>
    <s v="cod"/>
    <d v="2016-07-20T00:00:00"/>
    <s v="Net"/>
    <n v="240"/>
    <n v="2016"/>
    <n v="7"/>
    <s v="2016-7"/>
    <d v="2023-07-16T00:00:00"/>
    <s v="FY17"/>
    <n v="1536"/>
  </r>
  <r>
    <n v="216480"/>
    <s v="complete"/>
    <x v="19"/>
    <s v="ashbroe_ABGW-123"/>
    <n v="435"/>
    <n v="1"/>
    <n v="1334"/>
    <n v="100151228"/>
    <x v="6"/>
    <s v="\N"/>
    <n v="0"/>
    <s v="cod"/>
    <d v="2016-07-20T00:00:00"/>
    <s v="Net"/>
    <n v="435"/>
    <n v="2016"/>
    <n v="7"/>
    <s v="2016-7"/>
    <d v="2023-07-16T00:00:00"/>
    <s v="FY17"/>
    <n v="1537"/>
  </r>
  <r>
    <n v="216481"/>
    <s v="complete"/>
    <x v="19"/>
    <s v="hol_B-67C-40"/>
    <n v="899"/>
    <n v="1"/>
    <n v="1334"/>
    <n v="100151228"/>
    <x v="6"/>
    <s v="\N"/>
    <n v="0"/>
    <s v="cod"/>
    <d v="2016-07-20T00:00:00"/>
    <s v="Net"/>
    <n v="899"/>
    <n v="2016"/>
    <n v="7"/>
    <s v="2016-7"/>
    <d v="2023-07-16T00:00:00"/>
    <s v="FY17"/>
    <n v="1537"/>
  </r>
  <r>
    <n v="216479"/>
    <s v="complete"/>
    <x v="19"/>
    <s v="RS_Plain Rusk"/>
    <n v="55"/>
    <n v="1"/>
    <n v="55"/>
    <n v="100151227"/>
    <x v="2"/>
    <n v="103563"/>
    <n v="0"/>
    <s v="cod"/>
    <d v="2016-07-20T00:00:00"/>
    <s v="Net"/>
    <n v="55"/>
    <n v="2016"/>
    <n v="7"/>
    <s v="2016-7"/>
    <d v="2023-07-16T00:00:00"/>
    <s v="FY17"/>
    <n v="1538"/>
  </r>
  <r>
    <n v="216483"/>
    <s v="order_refunded"/>
    <x v="19"/>
    <s v="UK_Gulab Jamun Tin Pack  1000 Gms"/>
    <n v="520"/>
    <n v="1"/>
    <n v="520"/>
    <n v="100151229"/>
    <x v="2"/>
    <s v="R-PEW-41424"/>
    <n v="0"/>
    <s v="cod"/>
    <d v="2016-07-20T00:00:00"/>
    <s v="Valid"/>
    <n v="520"/>
    <n v="2016"/>
    <n v="7"/>
    <s v="2016-7"/>
    <d v="2023-07-16T00:00:00"/>
    <s v="FY17"/>
    <n v="42"/>
  </r>
  <r>
    <n v="216485"/>
    <s v="complete"/>
    <x v="19"/>
    <s v="kcc_lush"/>
    <n v="99"/>
    <n v="2"/>
    <n v="198"/>
    <n v="100151231"/>
    <x v="1"/>
    <s v="C-MUX-44984"/>
    <n v="0"/>
    <s v="cod"/>
    <d v="2016-07-20T00:00:00"/>
    <s v="Net"/>
    <n v="198"/>
    <n v="2016"/>
    <n v="7"/>
    <s v="2016-7"/>
    <d v="2023-07-16T00:00:00"/>
    <s v="FY17"/>
    <n v="1286"/>
  </r>
  <r>
    <n v="216484"/>
    <s v="complete"/>
    <x v="19"/>
    <s v="kcc_glamour deal"/>
    <n v="320"/>
    <n v="1"/>
    <n v="320"/>
    <n v="100151230"/>
    <x v="1"/>
    <s v="R-UET-50615"/>
    <n v="0"/>
    <s v="cod"/>
    <d v="2016-07-20T00:00:00"/>
    <s v="Net"/>
    <n v="320"/>
    <n v="2016"/>
    <n v="7"/>
    <s v="2016-7"/>
    <d v="2023-07-16T00:00:00"/>
    <s v="FY17"/>
    <n v="800"/>
  </r>
  <r>
    <n v="216486"/>
    <s v="complete"/>
    <x v="19"/>
    <s v="RS_Coconut Bites"/>
    <n v="140"/>
    <n v="1"/>
    <n v="140"/>
    <n v="100151232"/>
    <x v="2"/>
    <s v="R-UET-50615"/>
    <n v="0"/>
    <s v="cod"/>
    <d v="2016-07-20T00:00:00"/>
    <s v="Net"/>
    <n v="140"/>
    <n v="2016"/>
    <n v="7"/>
    <s v="2016-7"/>
    <d v="2023-07-16T00:00:00"/>
    <s v="FY17"/>
    <n v="800"/>
  </r>
  <r>
    <n v="216487"/>
    <s v="complete"/>
    <x v="19"/>
    <s v="itter_AB 1211"/>
    <n v="250"/>
    <n v="1"/>
    <n v="250"/>
    <n v="100151233"/>
    <x v="1"/>
    <s v="C-LHC-40161"/>
    <n v="0"/>
    <s v="cod"/>
    <d v="2016-07-20T00:00:00"/>
    <s v="Net"/>
    <n v="250"/>
    <n v="2016"/>
    <n v="7"/>
    <s v="2016-7"/>
    <d v="2023-07-16T00:00:00"/>
    <s v="FY17"/>
    <n v="163"/>
  </r>
  <r>
    <n v="216488"/>
    <s v="complete"/>
    <x v="19"/>
    <s v="itter_AB 1211"/>
    <n v="250"/>
    <n v="1"/>
    <n v="250"/>
    <n v="100151234"/>
    <x v="1"/>
    <s v="C-LHC-40161"/>
    <n v="0"/>
    <s v="cod"/>
    <d v="2016-07-20T00:00:00"/>
    <s v="Net"/>
    <n v="250"/>
    <n v="2016"/>
    <n v="7"/>
    <s v="2016-7"/>
    <d v="2023-07-16T00:00:00"/>
    <s v="FY17"/>
    <n v="163"/>
  </r>
  <r>
    <n v="216490"/>
    <s v="complete"/>
    <x v="19"/>
    <s v="kcc_Buy 2 Frey Air Freshener &amp; Get 1 Kasual Body Spray Free"/>
    <n v="240"/>
    <n v="1"/>
    <n v="240"/>
    <n v="100151236"/>
    <x v="1"/>
    <s v="C-LHC-40161"/>
    <n v="0"/>
    <s v="cod"/>
    <d v="2016-07-20T00:00:00"/>
    <s v="Net"/>
    <n v="240"/>
    <n v="2016"/>
    <n v="7"/>
    <s v="2016-7"/>
    <d v="2023-07-16T00:00:00"/>
    <s v="FY17"/>
    <n v="163"/>
  </r>
  <r>
    <n v="216489"/>
    <s v="complete"/>
    <x v="19"/>
    <s v="itter_AB 1211"/>
    <n v="250"/>
    <n v="1"/>
    <n v="250"/>
    <n v="100151235"/>
    <x v="1"/>
    <s v="C-LHC-40161"/>
    <n v="0"/>
    <s v="cod"/>
    <d v="2016-07-20T00:00:00"/>
    <s v="Net"/>
    <n v="250"/>
    <n v="2016"/>
    <n v="7"/>
    <s v="2016-7"/>
    <d v="2023-07-16T00:00:00"/>
    <s v="FY17"/>
    <n v="163"/>
  </r>
  <r>
    <n v="216491"/>
    <s v="order_refunded"/>
    <x v="19"/>
    <s v="HR_Pani Puri 360g"/>
    <n v="390"/>
    <n v="1"/>
    <n v="390"/>
    <n v="100151237"/>
    <x v="2"/>
    <s v="R-UET-50615"/>
    <n v="0"/>
    <s v="cod"/>
    <d v="2016-07-20T00:00:00"/>
    <s v="Valid"/>
    <n v="390"/>
    <n v="2016"/>
    <n v="7"/>
    <s v="2016-7"/>
    <d v="2023-07-16T00:00:00"/>
    <s v="FY17"/>
    <n v="800"/>
  </r>
  <r>
    <n v="216492"/>
    <s v="complete"/>
    <x v="19"/>
    <s v="kcc_Buy 2 Frey Air Freshener &amp; Get 1 Kasual Body Spray Free"/>
    <n v="240"/>
    <n v="1"/>
    <n v="240"/>
    <n v="100151238"/>
    <x v="1"/>
    <s v="C-KHIW-40765"/>
    <n v="0"/>
    <s v="cod"/>
    <d v="2016-07-20T00:00:00"/>
    <s v="Net"/>
    <n v="240"/>
    <n v="2016"/>
    <n v="7"/>
    <s v="2016-7"/>
    <d v="2023-07-16T00:00:00"/>
    <s v="FY17"/>
    <n v="820"/>
  </r>
  <r>
    <n v="216493"/>
    <s v="complete"/>
    <x v="19"/>
    <s v="Emo_HST-28676-L"/>
    <n v="199"/>
    <n v="1"/>
    <n v="199"/>
    <n v="100151239"/>
    <x v="6"/>
    <s v="C-LHC-33644"/>
    <n v="0"/>
    <s v="cod"/>
    <d v="2016-07-20T00:00:00"/>
    <s v="Net"/>
    <n v="199"/>
    <n v="2016"/>
    <n v="7"/>
    <s v="2016-7"/>
    <d v="2023-07-16T00:00:00"/>
    <s v="FY17"/>
    <n v="163"/>
  </r>
  <r>
    <n v="216495"/>
    <s v="complete"/>
    <x v="19"/>
    <s v="Emo_HST-28676-XL"/>
    <n v="199"/>
    <n v="1"/>
    <n v="199"/>
    <n v="100151240"/>
    <x v="6"/>
    <s v="C-LHC-33644"/>
    <n v="0"/>
    <s v="cod"/>
    <d v="2016-07-20T00:00:00"/>
    <s v="Net"/>
    <n v="199"/>
    <n v="2016"/>
    <n v="7"/>
    <s v="2016-7"/>
    <d v="2023-07-16T00:00:00"/>
    <s v="FY17"/>
    <n v="163"/>
  </r>
  <r>
    <n v="216497"/>
    <s v="complete"/>
    <x v="19"/>
    <s v="UC_Deeppink-XL"/>
    <n v="650"/>
    <n v="1"/>
    <n v="650"/>
    <n v="100151241"/>
    <x v="8"/>
    <s v="R-Guj-51944"/>
    <n v="0"/>
    <s v="cod"/>
    <d v="2016-07-20T00:00:00"/>
    <s v="Net"/>
    <n v="650"/>
    <n v="2016"/>
    <n v="7"/>
    <s v="2016-7"/>
    <d v="2023-07-16T00:00:00"/>
    <s v="FY17"/>
    <n v="806"/>
  </r>
  <r>
    <n v="216499"/>
    <s v="complete"/>
    <x v="19"/>
    <s v="kcc_krone deal"/>
    <n v="360"/>
    <n v="1"/>
    <n v="360"/>
    <n v="100151242"/>
    <x v="1"/>
    <s v="\N"/>
    <n v="0"/>
    <s v="cod"/>
    <d v="2016-07-20T00:00:00"/>
    <s v="Net"/>
    <n v="360"/>
    <n v="2016"/>
    <n v="7"/>
    <s v="2016-7"/>
    <d v="2023-07-16T00:00:00"/>
    <s v="FY17"/>
    <n v="1397"/>
  </r>
  <r>
    <n v="216501"/>
    <s v="complete"/>
    <x v="19"/>
    <s v="kcc_glamour deal"/>
    <n v="320"/>
    <n v="1"/>
    <n v="320"/>
    <n v="100151244"/>
    <x v="1"/>
    <s v="\N"/>
    <n v="0"/>
    <s v="cod"/>
    <d v="2016-07-20T00:00:00"/>
    <s v="Net"/>
    <n v="320"/>
    <n v="2016"/>
    <n v="7"/>
    <s v="2016-7"/>
    <d v="2023-07-16T00:00:00"/>
    <s v="FY17"/>
    <n v="1397"/>
  </r>
  <r>
    <n v="216502"/>
    <s v="complete"/>
    <x v="19"/>
    <s v="jackpot_JP-7999"/>
    <n v="1230"/>
    <n v="1"/>
    <n v="1230"/>
    <n v="100151245"/>
    <x v="4"/>
    <n v="1111"/>
    <n v="0"/>
    <s v="cod"/>
    <d v="2016-07-20T00:00:00"/>
    <s v="Net"/>
    <n v="1230"/>
    <n v="2016"/>
    <n v="7"/>
    <s v="2016-7"/>
    <d v="2023-07-16T00:00:00"/>
    <s v="FY17"/>
    <n v="1539"/>
  </r>
  <r>
    <n v="216500"/>
    <s v="complete"/>
    <x v="19"/>
    <s v="ajmery_TA-3"/>
    <n v="999"/>
    <n v="1"/>
    <n v="999"/>
    <n v="100151243"/>
    <x v="6"/>
    <s v="C-LHC-33644"/>
    <n v="0"/>
    <s v="cod"/>
    <d v="2016-07-20T00:00:00"/>
    <s v="Net"/>
    <n v="999"/>
    <n v="2016"/>
    <n v="7"/>
    <s v="2016-7"/>
    <d v="2023-07-16T00:00:00"/>
    <s v="FY17"/>
    <n v="163"/>
  </r>
  <r>
    <n v="216505"/>
    <s v="order_refunded"/>
    <x v="19"/>
    <s v="Audionic_B-880"/>
    <n v="1375"/>
    <n v="2"/>
    <n v="2750"/>
    <n v="100151247"/>
    <x v="11"/>
    <s v="\N"/>
    <n v="0"/>
    <s v="cod"/>
    <d v="2016-07-20T00:00:00"/>
    <s v="Valid"/>
    <n v="2750"/>
    <n v="2016"/>
    <n v="7"/>
    <s v="2016-7"/>
    <d v="2023-07-16T00:00:00"/>
    <s v="FY17"/>
    <n v="1540"/>
  </r>
  <r>
    <n v="216503"/>
    <s v="complete"/>
    <x v="19"/>
    <s v="Emo_HST-28676-L"/>
    <n v="199"/>
    <n v="1"/>
    <n v="199"/>
    <n v="100151246"/>
    <x v="6"/>
    <s v="C-LHC-33644"/>
    <n v="0"/>
    <s v="cod"/>
    <d v="2016-07-20T00:00:00"/>
    <s v="Net"/>
    <n v="199"/>
    <n v="2016"/>
    <n v="7"/>
    <s v="2016-7"/>
    <d v="2023-07-16T00:00:00"/>
    <s v="FY17"/>
    <n v="163"/>
  </r>
  <r>
    <n v="216506"/>
    <s v="complete"/>
    <x v="19"/>
    <s v="kcc_Bakheer Pocket Perfume"/>
    <n v="120"/>
    <n v="1"/>
    <n v="120"/>
    <n v="100151248"/>
    <x v="1"/>
    <s v="R-KHC-50744"/>
    <n v="0"/>
    <s v="cod"/>
    <d v="2016-07-20T00:00:00"/>
    <s v="Net"/>
    <n v="120"/>
    <n v="2016"/>
    <n v="7"/>
    <s v="2016-7"/>
    <d v="2023-07-16T00:00:00"/>
    <s v="FY17"/>
    <n v="802"/>
  </r>
  <r>
    <n v="216507"/>
    <s v="order_refunded"/>
    <x v="19"/>
    <s v="ajmery_BAT-3-L"/>
    <n v="999"/>
    <n v="1"/>
    <n v="999"/>
    <n v="100151249"/>
    <x v="6"/>
    <s v="R-Guj-51944"/>
    <n v="0"/>
    <s v="cod"/>
    <d v="2016-07-20T00:00:00"/>
    <s v="Valid"/>
    <n v="999"/>
    <n v="2016"/>
    <n v="7"/>
    <s v="2016-7"/>
    <d v="2023-07-16T00:00:00"/>
    <s v="FY17"/>
    <n v="806"/>
  </r>
  <r>
    <n v="216509"/>
    <s v="complete"/>
    <x v="19"/>
    <s v="kcc_krone deal"/>
    <n v="360"/>
    <n v="1"/>
    <n v="360"/>
    <n v="100151250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510"/>
    <s v="order_refunded"/>
    <x v="19"/>
    <s v="kcc_krone deal"/>
    <n v="360"/>
    <n v="1"/>
    <n v="680"/>
    <n v="100151251"/>
    <x v="1"/>
    <s v="C-ISB-84637"/>
    <n v="0"/>
    <s v="cod"/>
    <d v="2016-07-20T00:00:00"/>
    <s v="Valid"/>
    <n v="360"/>
    <n v="2016"/>
    <n v="7"/>
    <s v="2016-7"/>
    <d v="2023-07-16T00:00:00"/>
    <s v="FY17"/>
    <n v="35"/>
  </r>
  <r>
    <n v="216511"/>
    <s v="order_refunded"/>
    <x v="19"/>
    <s v="kcc_glamour deal"/>
    <n v="320"/>
    <n v="1"/>
    <n v="680"/>
    <n v="100151251"/>
    <x v="1"/>
    <s v="C-ISB-84637"/>
    <n v="0"/>
    <s v="cod"/>
    <d v="2016-07-20T00:00:00"/>
    <s v="Valid"/>
    <n v="320"/>
    <n v="2016"/>
    <n v="7"/>
    <s v="2016-7"/>
    <d v="2023-07-16T00:00:00"/>
    <s v="FY17"/>
    <n v="35"/>
  </r>
  <r>
    <n v="216512"/>
    <s v="order_refunded"/>
    <x v="19"/>
    <s v="RS_Nan Khatai"/>
    <n v="210"/>
    <n v="1"/>
    <n v="210"/>
    <n v="100151252"/>
    <x v="2"/>
    <s v="C-ISB-84674"/>
    <n v="0"/>
    <s v="cod"/>
    <d v="2016-07-20T00:00:00"/>
    <s v="Valid"/>
    <n v="210"/>
    <n v="2016"/>
    <n v="7"/>
    <s v="2016-7"/>
    <d v="2023-07-16T00:00:00"/>
    <s v="FY17"/>
    <n v="35"/>
  </r>
  <r>
    <n v="216513"/>
    <s v="complete"/>
    <x v="19"/>
    <s v="RS_Nan Khatai"/>
    <n v="210"/>
    <n v="1"/>
    <n v="210"/>
    <n v="100151253"/>
    <x v="2"/>
    <s v="C-ISB-84674"/>
    <n v="0"/>
    <s v="cod"/>
    <d v="2016-07-20T00:00:00"/>
    <s v="Net"/>
    <n v="210"/>
    <n v="2016"/>
    <n v="7"/>
    <s v="2016-7"/>
    <d v="2023-07-16T00:00:00"/>
    <s v="FY17"/>
    <n v="35"/>
  </r>
  <r>
    <n v="216514"/>
    <s v="complete"/>
    <x v="19"/>
    <s v="RS_Nan Khatai"/>
    <n v="210"/>
    <n v="1"/>
    <n v="210"/>
    <n v="100151254"/>
    <x v="2"/>
    <s v="C-ISB-84674"/>
    <n v="0"/>
    <s v="cod"/>
    <d v="2016-07-20T00:00:00"/>
    <s v="Net"/>
    <n v="210"/>
    <n v="2016"/>
    <n v="7"/>
    <s v="2016-7"/>
    <d v="2023-07-16T00:00:00"/>
    <s v="FY17"/>
    <n v="35"/>
  </r>
  <r>
    <n v="216515"/>
    <s v="order_refunded"/>
    <x v="19"/>
    <s v="ajmery_SYB-519-42"/>
    <n v="959"/>
    <n v="1"/>
    <n v="959"/>
    <n v="100151255"/>
    <x v="6"/>
    <s v="C-ISB-84721"/>
    <n v="0"/>
    <s v="cod"/>
    <d v="2016-07-20T00:00:00"/>
    <s v="Valid"/>
    <n v="959"/>
    <n v="2016"/>
    <n v="7"/>
    <s v="2016-7"/>
    <d v="2023-07-16T00:00:00"/>
    <s v="FY17"/>
    <n v="35"/>
  </r>
  <r>
    <n v="216517"/>
    <s v="canceled"/>
    <x v="19"/>
    <s v="samsungGALAXY S-6 32GB LTE DS"/>
    <n v="59999"/>
    <n v="1"/>
    <n v="59999"/>
    <n v="100151256"/>
    <x v="3"/>
    <s v="R-LHW-104415"/>
    <n v="0"/>
    <s v="cod"/>
    <d v="2016-07-20T00:00:00"/>
    <s v="Gross"/>
    <n v="59999"/>
    <n v="2016"/>
    <n v="7"/>
    <s v="2016-7"/>
    <d v="2023-07-16T00:00:00"/>
    <s v="FY17"/>
    <n v="838"/>
  </r>
  <r>
    <n v="216518"/>
    <s v="order_refunded"/>
    <x v="19"/>
    <s v="Emo_PS-18568-XL"/>
    <n v="525"/>
    <n v="1"/>
    <n v="525"/>
    <n v="100151257"/>
    <x v="6"/>
    <s v="R-Guj-51944"/>
    <n v="0"/>
    <s v="cod"/>
    <d v="2016-07-20T00:00:00"/>
    <s v="Valid"/>
    <n v="525"/>
    <n v="2016"/>
    <n v="7"/>
    <s v="2016-7"/>
    <d v="2023-07-16T00:00:00"/>
    <s v="FY17"/>
    <n v="806"/>
  </r>
  <r>
    <n v="216520"/>
    <s v="complete"/>
    <x v="19"/>
    <s v="kcc_krone deal"/>
    <n v="360"/>
    <n v="1"/>
    <n v="360"/>
    <n v="100151258"/>
    <x v="1"/>
    <s v="C-ISB-102279"/>
    <n v="0"/>
    <s v="cod"/>
    <d v="2016-07-20T00:00:00"/>
    <s v="Net"/>
    <n v="360"/>
    <n v="2016"/>
    <n v="7"/>
    <s v="2016-7"/>
    <d v="2023-07-16T00:00:00"/>
    <s v="FY17"/>
    <n v="35"/>
  </r>
  <r>
    <n v="216522"/>
    <s v="complete"/>
    <x v="19"/>
    <s v="vitamin_Ultra Slim Plus"/>
    <n v="1500"/>
    <n v="1"/>
    <n v="1500"/>
    <n v="100151260"/>
    <x v="13"/>
    <s v="\N"/>
    <n v="0"/>
    <s v="cod"/>
    <d v="2016-07-20T00:00:00"/>
    <s v="Net"/>
    <n v="1500"/>
    <n v="2016"/>
    <n v="7"/>
    <s v="2016-7"/>
    <d v="2023-07-16T00:00:00"/>
    <s v="FY17"/>
    <n v="1541"/>
  </r>
  <r>
    <n v="216521"/>
    <s v="complete"/>
    <x v="19"/>
    <s v="kcc_krone deal"/>
    <n v="360"/>
    <n v="1"/>
    <n v="360"/>
    <n v="100151259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524"/>
    <s v="order_refunded"/>
    <x v="19"/>
    <s v="itter_AB 1214"/>
    <n v="300"/>
    <n v="2"/>
    <n v="600"/>
    <n v="100151262"/>
    <x v="1"/>
    <s v="R-HDD-105008"/>
    <n v="0"/>
    <s v="cod"/>
    <d v="2016-07-20T00:00:00"/>
    <s v="Valid"/>
    <n v="600"/>
    <n v="2016"/>
    <n v="7"/>
    <s v="2016-7"/>
    <d v="2023-07-16T00:00:00"/>
    <s v="FY17"/>
    <n v="1542"/>
  </r>
  <r>
    <n v="216523"/>
    <s v="complete"/>
    <x v="19"/>
    <s v="UK_Namkino Spicy Peanuts 200 Gms"/>
    <n v="100"/>
    <n v="1"/>
    <n v="100"/>
    <n v="100151261"/>
    <x v="2"/>
    <s v="R-PEW-104414"/>
    <n v="0"/>
    <s v="cod"/>
    <d v="2016-07-20T00:00:00"/>
    <s v="Net"/>
    <n v="100"/>
    <n v="2016"/>
    <n v="7"/>
    <s v="2016-7"/>
    <d v="2023-07-16T00:00:00"/>
    <s v="FY17"/>
    <n v="230"/>
  </r>
  <r>
    <n v="216525"/>
    <s v="complete"/>
    <x v="19"/>
    <s v="UK_Namkino Coated Peanuts 200 Gms"/>
    <n v="100"/>
    <n v="1"/>
    <n v="100"/>
    <n v="100151263"/>
    <x v="2"/>
    <s v="R-PEW-104414"/>
    <n v="0"/>
    <s v="cod"/>
    <d v="2016-07-20T00:00:00"/>
    <s v="Net"/>
    <n v="100"/>
    <n v="2016"/>
    <n v="7"/>
    <s v="2016-7"/>
    <d v="2023-07-16T00:00:00"/>
    <s v="FY17"/>
    <n v="230"/>
  </r>
  <r>
    <n v="216526"/>
    <s v="refund"/>
    <x v="19"/>
    <s v="BK1010200BR"/>
    <n v="99"/>
    <n v="2"/>
    <n v="198"/>
    <n v="100151264"/>
    <x v="2"/>
    <s v="R-PEW-104414"/>
    <n v="0"/>
    <s v="cod"/>
    <d v="2016-07-20T00:00:00"/>
    <s v="Valid"/>
    <n v="198"/>
    <n v="2016"/>
    <n v="7"/>
    <s v="2016-7"/>
    <d v="2023-07-16T00:00:00"/>
    <s v="FY17"/>
    <n v="230"/>
  </r>
  <r>
    <n v="216527"/>
    <s v="complete"/>
    <x v="19"/>
    <s v="UK_ Namkino Lajawab Mix 200 Gms"/>
    <n v="80"/>
    <n v="1"/>
    <n v="80"/>
    <n v="100151265"/>
    <x v="2"/>
    <s v="R-PEW-104414"/>
    <n v="0"/>
    <s v="cod"/>
    <d v="2016-07-20T00:00:00"/>
    <s v="Net"/>
    <n v="80"/>
    <n v="2016"/>
    <n v="7"/>
    <s v="2016-7"/>
    <d v="2023-07-16T00:00:00"/>
    <s v="FY17"/>
    <n v="230"/>
  </r>
  <r>
    <n v="216528"/>
    <s v="order_refunded"/>
    <x v="19"/>
    <s v="Al-Bakio_1B75"/>
    <n v="140"/>
    <n v="1"/>
    <n v="140"/>
    <n v="100151266"/>
    <x v="15"/>
    <s v="\N"/>
    <n v="0"/>
    <s v="cod"/>
    <d v="2016-07-20T00:00:00"/>
    <s v="Valid"/>
    <n v="140"/>
    <n v="2016"/>
    <n v="7"/>
    <s v="2016-7"/>
    <d v="2023-07-16T00:00:00"/>
    <s v="FY17"/>
    <n v="1543"/>
  </r>
  <r>
    <n v="216529"/>
    <s v="complete"/>
    <x v="19"/>
    <s v="itter_AB 1214"/>
    <n v="300"/>
    <n v="1"/>
    <n v="300"/>
    <n v="100151267"/>
    <x v="1"/>
    <s v="R-HDD-105008"/>
    <n v="0"/>
    <s v="cod"/>
    <d v="2016-07-20T00:00:00"/>
    <s v="Net"/>
    <n v="300"/>
    <n v="2016"/>
    <n v="7"/>
    <s v="2016-7"/>
    <d v="2023-07-16T00:00:00"/>
    <s v="FY17"/>
    <n v="1542"/>
  </r>
  <r>
    <n v="216530"/>
    <s v="complete"/>
    <x v="19"/>
    <s v="kcc_krone deal"/>
    <n v="360"/>
    <n v="1"/>
    <n v="360"/>
    <n v="100151268"/>
    <x v="1"/>
    <s v="R-UET-50615"/>
    <n v="0"/>
    <s v="cod"/>
    <d v="2016-07-20T00:00:00"/>
    <s v="Net"/>
    <n v="360"/>
    <n v="2016"/>
    <n v="7"/>
    <s v="2016-7"/>
    <d v="2023-07-16T00:00:00"/>
    <s v="FY17"/>
    <n v="800"/>
  </r>
  <r>
    <n v="216534"/>
    <s v="complete"/>
    <x v="19"/>
    <s v="UK_Namkino Daal Moth Classic 160 Gms"/>
    <n v="90"/>
    <n v="1"/>
    <n v="90"/>
    <n v="100151271"/>
    <x v="2"/>
    <s v="R-PEW-104414"/>
    <n v="0"/>
    <s v="cod"/>
    <d v="2016-07-20T00:00:00"/>
    <s v="Net"/>
    <n v="90"/>
    <n v="2016"/>
    <n v="7"/>
    <s v="2016-7"/>
    <d v="2023-07-16T00:00:00"/>
    <s v="FY17"/>
    <n v="230"/>
  </r>
  <r>
    <n v="216531"/>
    <s v="complete"/>
    <x v="19"/>
    <s v="itter_AB 1122"/>
    <n v="800"/>
    <n v="1"/>
    <n v="800"/>
    <n v="100151269"/>
    <x v="1"/>
    <s v="\N"/>
    <n v="0"/>
    <s v="cod"/>
    <d v="2016-07-20T00:00:00"/>
    <s v="Net"/>
    <n v="800"/>
    <n v="2016"/>
    <n v="7"/>
    <s v="2016-7"/>
    <d v="2023-07-16T00:00:00"/>
    <s v="FY17"/>
    <n v="1544"/>
  </r>
  <r>
    <n v="216532"/>
    <s v="complete"/>
    <x v="19"/>
    <s v="kcc_blaze"/>
    <n v="99"/>
    <n v="1"/>
    <n v="198"/>
    <n v="100151270"/>
    <x v="1"/>
    <s v="\N"/>
    <n v="0"/>
    <s v="cod"/>
    <d v="2016-07-20T00:00:00"/>
    <s v="Net"/>
    <n v="99"/>
    <n v="2016"/>
    <n v="7"/>
    <s v="2016-7"/>
    <d v="2023-07-16T00:00:00"/>
    <s v="FY17"/>
    <n v="1545"/>
  </r>
  <r>
    <n v="216533"/>
    <s v="complete"/>
    <x v="19"/>
    <s v="kcc_jazzy"/>
    <n v="99"/>
    <n v="1"/>
    <n v="198"/>
    <n v="100151270"/>
    <x v="1"/>
    <s v="\N"/>
    <n v="0"/>
    <s v="cod"/>
    <d v="2016-07-20T00:00:00"/>
    <s v="Net"/>
    <n v="99"/>
    <n v="2016"/>
    <n v="7"/>
    <s v="2016-7"/>
    <d v="2023-07-16T00:00:00"/>
    <s v="FY17"/>
    <n v="1545"/>
  </r>
  <r>
    <n v="216535"/>
    <s v="complete"/>
    <x v="19"/>
    <s v="ajmery_TA-6"/>
    <n v="999"/>
    <n v="1"/>
    <n v="999"/>
    <n v="100151272"/>
    <x v="6"/>
    <s v="R-Guj-51944"/>
    <n v="0"/>
    <s v="cod"/>
    <d v="2016-07-20T00:00:00"/>
    <s v="Net"/>
    <n v="999"/>
    <n v="2016"/>
    <n v="7"/>
    <s v="2016-7"/>
    <d v="2023-07-16T00:00:00"/>
    <s v="FY17"/>
    <n v="806"/>
  </r>
  <r>
    <n v="216536"/>
    <s v="complete"/>
    <x v="19"/>
    <s v="UK_Namkino All In One 200 Gms"/>
    <n v="80"/>
    <n v="1"/>
    <n v="80"/>
    <n v="100151273"/>
    <x v="2"/>
    <s v="R-PEW-104414"/>
    <n v="0"/>
    <s v="cod"/>
    <d v="2016-07-20T00:00:00"/>
    <s v="Net"/>
    <n v="80"/>
    <n v="2016"/>
    <n v="7"/>
    <s v="2016-7"/>
    <d v="2023-07-16T00:00:00"/>
    <s v="FY17"/>
    <n v="230"/>
  </r>
  <r>
    <n v="216537"/>
    <s v="complete"/>
    <x v="19"/>
    <s v="UK_Namkino Aaloo Sev 200 Gms"/>
    <n v="80"/>
    <n v="1"/>
    <n v="80"/>
    <n v="100151274"/>
    <x v="2"/>
    <s v="R-PEW-104414"/>
    <n v="0"/>
    <s v="cod"/>
    <d v="2016-07-20T00:00:00"/>
    <s v="Net"/>
    <n v="80"/>
    <n v="2016"/>
    <n v="7"/>
    <s v="2016-7"/>
    <d v="2023-07-16T00:00:00"/>
    <s v="FY17"/>
    <n v="230"/>
  </r>
  <r>
    <n v="216538"/>
    <s v="complete"/>
    <x v="19"/>
    <s v="vitamin_Vita Growth"/>
    <n v="2000"/>
    <n v="1"/>
    <n v="2000"/>
    <n v="100151275"/>
    <x v="13"/>
    <s v="\N"/>
    <n v="0"/>
    <s v="cod"/>
    <d v="2016-07-20T00:00:00"/>
    <s v="Net"/>
    <n v="2000"/>
    <n v="2016"/>
    <n v="7"/>
    <s v="2016-7"/>
    <d v="2023-07-16T00:00:00"/>
    <s v="FY17"/>
    <n v="1546"/>
  </r>
  <r>
    <n v="216539"/>
    <s v="order_refunded"/>
    <x v="19"/>
    <s v="ajmery_1-AJ"/>
    <n v="1099"/>
    <n v="1"/>
    <n v="1099"/>
    <n v="100151276"/>
    <x v="6"/>
    <s v="C-ISB-103475"/>
    <n v="0"/>
    <s v="cod"/>
    <d v="2016-07-20T00:00:00"/>
    <s v="Valid"/>
    <n v="1099"/>
    <n v="2016"/>
    <n v="7"/>
    <s v="2016-7"/>
    <d v="2023-07-16T00:00:00"/>
    <s v="FY17"/>
    <n v="35"/>
  </r>
  <r>
    <n v="216540"/>
    <s v="complete"/>
    <x v="19"/>
    <s v="UK_Namkino Khat Mitha Mix 200 Gms"/>
    <n v="80"/>
    <n v="1"/>
    <n v="80"/>
    <n v="100151277"/>
    <x v="2"/>
    <s v="R-PEW-104414"/>
    <n v="0"/>
    <s v="cod"/>
    <d v="2016-07-20T00:00:00"/>
    <s v="Net"/>
    <n v="80"/>
    <n v="2016"/>
    <n v="7"/>
    <s v="2016-7"/>
    <d v="2023-07-16T00:00:00"/>
    <s v="FY17"/>
    <n v="230"/>
  </r>
  <r>
    <n v="216542"/>
    <s v="complete"/>
    <x v="19"/>
    <s v="UK_Namkino Masala Sev 200 Gms"/>
    <n v="80"/>
    <n v="1"/>
    <n v="80"/>
    <n v="100151279"/>
    <x v="2"/>
    <s v="R-PEW-104414"/>
    <n v="0"/>
    <s v="cod"/>
    <d v="2016-07-20T00:00:00"/>
    <s v="Net"/>
    <n v="80"/>
    <n v="2016"/>
    <n v="7"/>
    <s v="2016-7"/>
    <d v="2023-07-16T00:00:00"/>
    <s v="FY17"/>
    <n v="230"/>
  </r>
  <r>
    <n v="216541"/>
    <s v="complete"/>
    <x v="19"/>
    <s v="kcc_Sultanat Pocket Perfume"/>
    <n v="120"/>
    <n v="1"/>
    <n v="120"/>
    <n v="100151278"/>
    <x v="1"/>
    <s v="R-HDD-105008"/>
    <n v="0"/>
    <s v="cod"/>
    <d v="2016-07-20T00:00:00"/>
    <s v="Net"/>
    <n v="120"/>
    <n v="2016"/>
    <n v="7"/>
    <s v="2016-7"/>
    <d v="2023-07-16T00:00:00"/>
    <s v="FY17"/>
    <n v="1547"/>
  </r>
  <r>
    <n v="216543"/>
    <s v="complete"/>
    <x v="19"/>
    <s v="UK_Namkino Chatkhara Papdi 150 Gms"/>
    <n v="80"/>
    <n v="1"/>
    <n v="80"/>
    <n v="100151280"/>
    <x v="2"/>
    <s v="R-PEW-104414"/>
    <n v="0"/>
    <s v="cod"/>
    <d v="2016-07-20T00:00:00"/>
    <s v="Net"/>
    <n v="80"/>
    <n v="2016"/>
    <n v="7"/>
    <s v="2016-7"/>
    <d v="2023-07-16T00:00:00"/>
    <s v="FY17"/>
    <n v="230"/>
  </r>
  <r>
    <n v="216544"/>
    <s v="complete"/>
    <x v="19"/>
    <s v="KCC_OASIS LEMON"/>
    <n v="140"/>
    <n v="1"/>
    <n v="140"/>
    <n v="100151281"/>
    <x v="1"/>
    <s v="C-ISB-103167"/>
    <n v="0"/>
    <s v="cod"/>
    <d v="2016-07-20T00:00:00"/>
    <s v="Net"/>
    <n v="140"/>
    <n v="2016"/>
    <n v="7"/>
    <s v="2016-7"/>
    <d v="2023-07-16T00:00:00"/>
    <s v="FY17"/>
    <n v="35"/>
  </r>
  <r>
    <n v="216545"/>
    <s v="canceled"/>
    <x v="19"/>
    <s v="UC_PP-004-M"/>
    <n v="650"/>
    <n v="1"/>
    <n v="650"/>
    <n v="100151282"/>
    <x v="6"/>
    <s v="\N"/>
    <n v="0"/>
    <s v="cod"/>
    <d v="2016-07-20T00:00:00"/>
    <s v="Gross"/>
    <n v="650"/>
    <n v="2016"/>
    <n v="7"/>
    <s v="2016-7"/>
    <d v="2023-07-16T00:00:00"/>
    <s v="FY17"/>
    <n v="548"/>
  </r>
  <r>
    <n v="216549"/>
    <s v="canceled"/>
    <x v="19"/>
    <s v="Getiit_Joy"/>
    <n v="3750"/>
    <n v="1"/>
    <n v="3750"/>
    <n v="100151285"/>
    <x v="6"/>
    <s v="\N"/>
    <n v="0"/>
    <s v="cod"/>
    <d v="2016-07-20T00:00:00"/>
    <s v="Gross"/>
    <n v="3750"/>
    <n v="2016"/>
    <n v="7"/>
    <s v="2016-7"/>
    <d v="2023-07-16T00:00:00"/>
    <s v="FY17"/>
    <n v="1548"/>
  </r>
  <r>
    <n v="216547"/>
    <s v="canceled"/>
    <x v="19"/>
    <s v="casio_SHN-3013D-7ADR"/>
    <n v="14800"/>
    <n v="1"/>
    <n v="14800"/>
    <n v="100151283"/>
    <x v="0"/>
    <s v="\N"/>
    <n v="0"/>
    <s v="mygateway"/>
    <d v="2016-07-20T00:00:00"/>
    <s v="Gross"/>
    <n v="14800"/>
    <n v="2016"/>
    <n v="7"/>
    <s v="2016-7"/>
    <d v="2023-07-16T00:00:00"/>
    <s v="FY17"/>
    <n v="1549"/>
  </r>
  <r>
    <n v="216548"/>
    <s v="complete"/>
    <x v="19"/>
    <s v="KCC_OASIS LEMON"/>
    <n v="140"/>
    <n v="1"/>
    <n v="140"/>
    <n v="100151284"/>
    <x v="1"/>
    <s v="C-ISB-103167"/>
    <n v="0"/>
    <s v="cod"/>
    <d v="2016-07-20T00:00:00"/>
    <s v="Net"/>
    <n v="140"/>
    <n v="2016"/>
    <n v="7"/>
    <s v="2016-7"/>
    <d v="2023-07-16T00:00:00"/>
    <s v="FY17"/>
    <n v="35"/>
  </r>
  <r>
    <n v="216550"/>
    <s v="complete"/>
    <x v="19"/>
    <s v="KCC_OASIS LEMON"/>
    <n v="140"/>
    <n v="1"/>
    <n v="140"/>
    <n v="100151286"/>
    <x v="1"/>
    <s v="C-ISB-103167"/>
    <n v="0"/>
    <s v="cod"/>
    <d v="2016-07-20T00:00:00"/>
    <s v="Net"/>
    <n v="140"/>
    <n v="2016"/>
    <n v="7"/>
    <s v="2016-7"/>
    <d v="2023-07-16T00:00:00"/>
    <s v="FY17"/>
    <n v="35"/>
  </r>
  <r>
    <n v="216551"/>
    <s v="complete"/>
    <x v="19"/>
    <s v="kcc_glamour deal"/>
    <n v="320"/>
    <n v="1"/>
    <n v="320"/>
    <n v="100151287"/>
    <x v="1"/>
    <s v="C-KHIW-30222"/>
    <n v="0"/>
    <s v="cod"/>
    <d v="2016-07-20T00:00:00"/>
    <s v="Net"/>
    <n v="320"/>
    <n v="2016"/>
    <n v="7"/>
    <s v="2016-7"/>
    <d v="2023-07-16T00:00:00"/>
    <s v="FY17"/>
    <n v="820"/>
  </r>
  <r>
    <n v="216552"/>
    <s v="complete"/>
    <x v="19"/>
    <s v="Audionic_ B-770"/>
    <n v="1175"/>
    <n v="1"/>
    <n v="1175"/>
    <n v="100151288"/>
    <x v="11"/>
    <s v="\N"/>
    <n v="0"/>
    <s v="cod"/>
    <d v="2016-07-20T00:00:00"/>
    <s v="Net"/>
    <n v="1175"/>
    <n v="2016"/>
    <n v="7"/>
    <s v="2016-7"/>
    <d v="2023-07-16T00:00:00"/>
    <s v="FY17"/>
    <n v="902"/>
  </r>
  <r>
    <n v="216553"/>
    <s v="complete"/>
    <x v="19"/>
    <s v="kcc_krone deal"/>
    <n v="360"/>
    <n v="1"/>
    <n v="360"/>
    <n v="100151289"/>
    <x v="1"/>
    <s v="C-KHIW-30222"/>
    <n v="0"/>
    <s v="cod"/>
    <d v="2016-07-20T00:00:00"/>
    <s v="Net"/>
    <n v="360"/>
    <n v="2016"/>
    <n v="7"/>
    <s v="2016-7"/>
    <d v="2023-07-16T00:00:00"/>
    <s v="FY17"/>
    <n v="820"/>
  </r>
  <r>
    <n v="216554"/>
    <s v="complete"/>
    <x v="19"/>
    <s v="kcc_krone deal"/>
    <n v="360"/>
    <n v="1"/>
    <n v="360"/>
    <n v="100151290"/>
    <x v="1"/>
    <s v="C-KHIW-30222"/>
    <n v="0"/>
    <s v="cod"/>
    <d v="2016-07-20T00:00:00"/>
    <s v="Net"/>
    <n v="360"/>
    <n v="2016"/>
    <n v="7"/>
    <s v="2016-7"/>
    <d v="2023-07-16T00:00:00"/>
    <s v="FY17"/>
    <n v="820"/>
  </r>
  <r>
    <n v="216555"/>
    <s v="complete"/>
    <x v="19"/>
    <s v="kcc_Buy 2 Frey Air Freshener &amp; Get 1 Kasual Body Spray Free"/>
    <n v="240"/>
    <n v="1"/>
    <n v="240"/>
    <n v="100151291"/>
    <x v="1"/>
    <s v="C-KHIW-30222"/>
    <n v="0"/>
    <s v="cod"/>
    <d v="2016-07-20T00:00:00"/>
    <s v="Net"/>
    <n v="240"/>
    <n v="2016"/>
    <n v="7"/>
    <s v="2016-7"/>
    <d v="2023-07-16T00:00:00"/>
    <s v="FY17"/>
    <n v="820"/>
  </r>
  <r>
    <n v="216556"/>
    <s v="complete"/>
    <x v="19"/>
    <s v="jackpot_JP-7777"/>
    <n v="1230"/>
    <n v="1"/>
    <n v="1230"/>
    <n v="100151292"/>
    <x v="4"/>
    <s v="\N"/>
    <n v="0"/>
    <s v="cod"/>
    <d v="2016-07-20T00:00:00"/>
    <s v="Net"/>
    <n v="1230"/>
    <n v="2016"/>
    <n v="7"/>
    <s v="2016-7"/>
    <d v="2023-07-16T00:00:00"/>
    <s v="FY17"/>
    <n v="1550"/>
  </r>
  <r>
    <n v="216557"/>
    <s v="complete"/>
    <x v="19"/>
    <s v="KCC_OASIS RASPBERRY"/>
    <n v="140"/>
    <n v="2"/>
    <n v="280"/>
    <n v="100151293"/>
    <x v="1"/>
    <s v="C-ISB-30197"/>
    <n v="0"/>
    <s v="cod"/>
    <d v="2016-07-20T00:00:00"/>
    <s v="Net"/>
    <n v="280"/>
    <n v="2016"/>
    <n v="7"/>
    <s v="2016-7"/>
    <d v="2023-07-16T00:00:00"/>
    <s v="FY17"/>
    <n v="35"/>
  </r>
  <r>
    <n v="216558"/>
    <s v="complete"/>
    <x v="19"/>
    <s v="kcc_krone deal"/>
    <n v="360"/>
    <n v="1"/>
    <n v="360"/>
    <n v="100151294"/>
    <x v="1"/>
    <s v="\N"/>
    <n v="0"/>
    <s v="cod"/>
    <d v="2016-07-20T00:00:00"/>
    <s v="Net"/>
    <n v="360"/>
    <n v="2016"/>
    <n v="7"/>
    <s v="2016-7"/>
    <d v="2023-07-16T00:00:00"/>
    <s v="FY17"/>
    <n v="1551"/>
  </r>
  <r>
    <n v="216559"/>
    <s v="complete"/>
    <x v="19"/>
    <s v="kcc_blaze"/>
    <n v="99"/>
    <n v="1"/>
    <n v="99"/>
    <n v="100151295"/>
    <x v="1"/>
    <s v="C-KHIW-30222"/>
    <n v="0"/>
    <s v="cod"/>
    <d v="2016-07-20T00:00:00"/>
    <s v="Net"/>
    <n v="99"/>
    <n v="2016"/>
    <n v="7"/>
    <s v="2016-7"/>
    <d v="2023-07-16T00:00:00"/>
    <s v="FY17"/>
    <n v="820"/>
  </r>
  <r>
    <n v="216560"/>
    <s v="complete"/>
    <x v="19"/>
    <s v="Al-Bakio_1B71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1"/>
    <s v="complete"/>
    <x v="19"/>
    <s v="Al-Bakio_1B72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2"/>
    <s v="complete"/>
    <x v="19"/>
    <s v="Al-Bakio_1B73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3"/>
    <s v="complete"/>
    <x v="19"/>
    <s v="Al-Bakio_1B74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4"/>
    <s v="complete"/>
    <x v="19"/>
    <s v="Al-Bakio_1B75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5"/>
    <s v="complete"/>
    <x v="19"/>
    <s v="Al-Bakio_1B68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6"/>
    <s v="complete"/>
    <x v="19"/>
    <s v="Al-Bakio_1B69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7"/>
    <s v="complete"/>
    <x v="19"/>
    <s v="Al-Bakio_1B70"/>
    <n v="140"/>
    <n v="1"/>
    <n v="1120"/>
    <n v="100151296"/>
    <x v="15"/>
    <s v="\N"/>
    <n v="0"/>
    <s v="cod"/>
    <d v="2016-07-20T00:00:00"/>
    <s v="Net"/>
    <n v="140"/>
    <n v="2016"/>
    <n v="7"/>
    <s v="2016-7"/>
    <d v="2023-07-16T00:00:00"/>
    <s v="FY17"/>
    <n v="1543"/>
  </r>
  <r>
    <n v="216568"/>
    <s v="complete"/>
    <x v="19"/>
    <s v="TM_TM/BKR-001-S"/>
    <n v="289"/>
    <n v="1"/>
    <n v="289"/>
    <n v="100151297"/>
    <x v="6"/>
    <s v="C-LHC-102999"/>
    <n v="0"/>
    <s v="cod"/>
    <d v="2016-07-20T00:00:00"/>
    <s v="Net"/>
    <n v="289"/>
    <n v="2016"/>
    <n v="7"/>
    <s v="2016-7"/>
    <d v="2023-07-16T00:00:00"/>
    <s v="FY17"/>
    <n v="163"/>
  </r>
  <r>
    <n v="216570"/>
    <s v="complete"/>
    <x v="19"/>
    <s v="kcc_Buy 2 Frey Air Freshener &amp; Get 1 Kasual Body Spray Free"/>
    <n v="240"/>
    <n v="1"/>
    <n v="240"/>
    <n v="100151298"/>
    <x v="1"/>
    <s v="C-LHC-102999"/>
    <n v="0"/>
    <s v="cod"/>
    <d v="2016-07-20T00:00:00"/>
    <s v="Net"/>
    <n v="240"/>
    <n v="2016"/>
    <n v="7"/>
    <s v="2016-7"/>
    <d v="2023-07-16T00:00:00"/>
    <s v="FY17"/>
    <n v="163"/>
  </r>
  <r>
    <n v="216571"/>
    <s v="complete"/>
    <x v="19"/>
    <s v="kcc_Buy 2 Frey Air Freshener &amp; Get 1 Kasual Body Spray Free"/>
    <n v="240"/>
    <n v="1"/>
    <n v="240"/>
    <n v="100151299"/>
    <x v="1"/>
    <s v="C-LHC-102999"/>
    <n v="0"/>
    <s v="cod"/>
    <d v="2016-07-20T00:00:00"/>
    <s v="Net"/>
    <n v="240"/>
    <n v="2016"/>
    <n v="7"/>
    <s v="2016-7"/>
    <d v="2023-07-16T00:00:00"/>
    <s v="FY17"/>
    <n v="163"/>
  </r>
  <r>
    <n v="216572"/>
    <s v="complete"/>
    <x v="19"/>
    <s v="kcc_krone deal"/>
    <n v="360"/>
    <n v="1"/>
    <n v="360"/>
    <n v="100151300"/>
    <x v="1"/>
    <s v="C-LHC-40935"/>
    <n v="0"/>
    <s v="cod"/>
    <d v="2016-07-20T00:00:00"/>
    <s v="Net"/>
    <n v="360"/>
    <n v="2016"/>
    <n v="7"/>
    <s v="2016-7"/>
    <d v="2023-07-16T00:00:00"/>
    <s v="FY17"/>
    <n v="163"/>
  </r>
  <r>
    <n v="216573"/>
    <s v="complete"/>
    <x v="19"/>
    <s v="kcc_active"/>
    <n v="180"/>
    <n v="1"/>
    <n v="180"/>
    <n v="100151301"/>
    <x v="1"/>
    <s v="\N"/>
    <n v="0"/>
    <s v="cod"/>
    <d v="2016-07-20T00:00:00"/>
    <s v="Net"/>
    <n v="180"/>
    <n v="2016"/>
    <n v="7"/>
    <s v="2016-7"/>
    <d v="2023-07-16T00:00:00"/>
    <s v="FY17"/>
    <n v="1552"/>
  </r>
  <r>
    <n v="216574"/>
    <s v="complete"/>
    <x v="19"/>
    <s v="kcc_Buy 2 Frey Air Freshener &amp; Get 1 Kasual Body Spray Free"/>
    <n v="240"/>
    <n v="1"/>
    <n v="240"/>
    <n v="100151302"/>
    <x v="1"/>
    <s v="C-LHC-104077"/>
    <n v="0"/>
    <s v="cod"/>
    <d v="2016-07-20T00:00:00"/>
    <s v="Net"/>
    <n v="240"/>
    <n v="2016"/>
    <n v="7"/>
    <s v="2016-7"/>
    <d v="2023-07-16T00:00:00"/>
    <s v="FY17"/>
    <n v="163"/>
  </r>
  <r>
    <n v="216575"/>
    <s v="complete"/>
    <x v="19"/>
    <s v="kcc_krone deal"/>
    <n v="360"/>
    <n v="1"/>
    <n v="360"/>
    <n v="100151303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576"/>
    <s v="complete"/>
    <x v="19"/>
    <s v="kcc_Buy 2 Frey Air Freshener &amp; Get 1 Kasual Body Spray Free"/>
    <n v="240"/>
    <n v="1"/>
    <n v="240"/>
    <n v="100151304"/>
    <x v="1"/>
    <s v="C-LHC-33644"/>
    <n v="0"/>
    <s v="cod"/>
    <d v="2016-07-20T00:00:00"/>
    <s v="Net"/>
    <n v="240"/>
    <n v="2016"/>
    <n v="7"/>
    <s v="2016-7"/>
    <d v="2023-07-16T00:00:00"/>
    <s v="FY17"/>
    <n v="163"/>
  </r>
  <r>
    <n v="216577"/>
    <s v="complete"/>
    <x v="19"/>
    <s v="vitamin_Ultra Muscle"/>
    <n v="1500"/>
    <n v="1"/>
    <n v="1500"/>
    <n v="100151305"/>
    <x v="13"/>
    <s v="\N"/>
    <n v="0"/>
    <s v="cod"/>
    <d v="2016-07-20T00:00:00"/>
    <s v="Net"/>
    <n v="1500"/>
    <n v="2016"/>
    <n v="7"/>
    <s v="2016-7"/>
    <d v="2023-07-16T00:00:00"/>
    <s v="FY17"/>
    <n v="1553"/>
  </r>
  <r>
    <n v="216578"/>
    <s v="complete"/>
    <x v="19"/>
    <s v="kcc_jazzy"/>
    <n v="99"/>
    <n v="1"/>
    <n v="99"/>
    <n v="100151306"/>
    <x v="1"/>
    <s v="C-LHC-40161"/>
    <n v="0"/>
    <s v="cod"/>
    <d v="2016-07-20T00:00:00"/>
    <s v="Net"/>
    <n v="99"/>
    <n v="2016"/>
    <n v="7"/>
    <s v="2016-7"/>
    <d v="2023-07-16T00:00:00"/>
    <s v="FY17"/>
    <n v="163"/>
  </r>
  <r>
    <n v="216579"/>
    <s v="complete"/>
    <x v="19"/>
    <s v="kcc_blaze"/>
    <n v="99"/>
    <n v="1"/>
    <n v="99"/>
    <n v="100151307"/>
    <x v="1"/>
    <s v="C-LHC-40161"/>
    <n v="0"/>
    <s v="cod"/>
    <d v="2016-07-20T00:00:00"/>
    <s v="Net"/>
    <n v="99"/>
    <n v="2016"/>
    <n v="7"/>
    <s v="2016-7"/>
    <d v="2023-07-16T00:00:00"/>
    <s v="FY17"/>
    <n v="163"/>
  </r>
  <r>
    <n v="216580"/>
    <s v="order_refunded"/>
    <x v="19"/>
    <s v="ajmery_TA-3"/>
    <n v="999"/>
    <n v="1"/>
    <n v="999"/>
    <n v="100151308"/>
    <x v="6"/>
    <s v="C-ISB-84759"/>
    <n v="0"/>
    <s v="cod"/>
    <d v="2016-07-20T00:00:00"/>
    <s v="Valid"/>
    <n v="999"/>
    <n v="2016"/>
    <n v="7"/>
    <s v="2016-7"/>
    <d v="2023-07-16T00:00:00"/>
    <s v="FY17"/>
    <n v="35"/>
  </r>
  <r>
    <n v="216581"/>
    <s v="canceled"/>
    <x v="19"/>
    <s v="Huawei P8 lite"/>
    <n v="19370"/>
    <n v="1"/>
    <n v="19370"/>
    <n v="100151309"/>
    <x v="3"/>
    <n v="1063653873"/>
    <n v="0"/>
    <s v="cod"/>
    <d v="2016-07-20T00:00:00"/>
    <s v="Gross"/>
    <n v="19370"/>
    <n v="2016"/>
    <n v="7"/>
    <s v="2016-7"/>
    <d v="2023-07-16T00:00:00"/>
    <s v="FY17"/>
    <n v="1554"/>
  </r>
  <r>
    <n v="216582"/>
    <s v="complete"/>
    <x v="19"/>
    <s v="Emo_HST-28676-L"/>
    <n v="199"/>
    <n v="1"/>
    <n v="199"/>
    <n v="100151310"/>
    <x v="6"/>
    <s v="C-LHC-40362"/>
    <n v="0"/>
    <s v="cod"/>
    <d v="2016-07-20T00:00:00"/>
    <s v="Net"/>
    <n v="199"/>
    <n v="2016"/>
    <n v="7"/>
    <s v="2016-7"/>
    <d v="2023-07-16T00:00:00"/>
    <s v="FY17"/>
    <n v="163"/>
  </r>
  <r>
    <n v="216584"/>
    <s v="complete"/>
    <x v="19"/>
    <s v="ajmery_TA-3"/>
    <n v="999"/>
    <n v="1"/>
    <n v="999"/>
    <n v="100151311"/>
    <x v="6"/>
    <s v="C-ISB-102714"/>
    <n v="0"/>
    <s v="cod"/>
    <d v="2016-07-20T00:00:00"/>
    <s v="Net"/>
    <n v="999"/>
    <n v="2016"/>
    <n v="7"/>
    <s v="2016-7"/>
    <d v="2023-07-16T00:00:00"/>
    <s v="FY17"/>
    <n v="35"/>
  </r>
  <r>
    <n v="216585"/>
    <s v="order_refunded"/>
    <x v="19"/>
    <s v="urban_ PT004-M"/>
    <n v="550"/>
    <n v="1"/>
    <n v="550"/>
    <n v="100151312"/>
    <x v="8"/>
    <s v="C-ISB-104116"/>
    <n v="0"/>
    <s v="cod"/>
    <d v="2016-07-20T00:00:00"/>
    <s v="Valid"/>
    <n v="550"/>
    <n v="2016"/>
    <n v="7"/>
    <s v="2016-7"/>
    <d v="2023-07-16T00:00:00"/>
    <s v="FY17"/>
    <n v="35"/>
  </r>
  <r>
    <n v="216587"/>
    <s v="order_refunded"/>
    <x v="19"/>
    <s v="KCC_OASIS RASPBERRY"/>
    <n v="140"/>
    <n v="1"/>
    <n v="140"/>
    <n v="100151313"/>
    <x v="1"/>
    <s v="R-LHW-105666"/>
    <n v="0"/>
    <s v="cod"/>
    <d v="2016-07-20T00:00:00"/>
    <s v="Valid"/>
    <n v="140"/>
    <n v="2016"/>
    <n v="7"/>
    <s v="2016-7"/>
    <d v="2023-07-16T00:00:00"/>
    <s v="FY17"/>
    <n v="1555"/>
  </r>
  <r>
    <n v="216588"/>
    <s v="complete"/>
    <x v="19"/>
    <s v="UK_Soan Papdi Original 250 Gms"/>
    <n v="150"/>
    <n v="1"/>
    <n v="150"/>
    <n v="100151314"/>
    <x v="2"/>
    <s v="\N"/>
    <n v="0"/>
    <s v="cod"/>
    <d v="2016-07-20T00:00:00"/>
    <s v="Net"/>
    <n v="150"/>
    <n v="2016"/>
    <n v="7"/>
    <s v="2016-7"/>
    <d v="2023-07-16T00:00:00"/>
    <s v="FY17"/>
    <n v="1556"/>
  </r>
  <r>
    <n v="216589"/>
    <s v="order_refunded"/>
    <x v="19"/>
    <s v="kcc_Buy 2 Frey Air Freshener &amp; Get 1 Kasual Body Spray Free"/>
    <n v="240"/>
    <n v="1"/>
    <n v="240"/>
    <n v="100151315"/>
    <x v="1"/>
    <s v="\N"/>
    <n v="0"/>
    <s v="cod"/>
    <d v="2016-07-20T00:00:00"/>
    <s v="Valid"/>
    <n v="240"/>
    <n v="2016"/>
    <n v="7"/>
    <s v="2016-7"/>
    <d v="2023-07-16T00:00:00"/>
    <s v="FY17"/>
    <n v="1557"/>
  </r>
  <r>
    <n v="216590"/>
    <s v="complete"/>
    <x v="19"/>
    <s v="RS_Coconut Bites"/>
    <n v="140"/>
    <n v="1"/>
    <n v="140"/>
    <n v="100151316"/>
    <x v="2"/>
    <s v="C-RWP-57551"/>
    <n v="0"/>
    <s v="cod"/>
    <d v="2016-07-20T00:00:00"/>
    <s v="Net"/>
    <n v="140"/>
    <n v="2016"/>
    <n v="7"/>
    <s v="2016-7"/>
    <d v="2023-07-16T00:00:00"/>
    <s v="FY17"/>
    <n v="890"/>
  </r>
  <r>
    <n v="216591"/>
    <s v="complete"/>
    <x v="19"/>
    <s v="kcc_krone deal"/>
    <n v="360"/>
    <n v="1"/>
    <n v="360"/>
    <n v="100151317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592"/>
    <s v="canceled"/>
    <x v="19"/>
    <s v="UK_Cake Rusk Cardamom 150 Gms"/>
    <n v="90"/>
    <n v="1"/>
    <n v="90"/>
    <n v="100151318"/>
    <x v="2"/>
    <s v="\N"/>
    <n v="0"/>
    <s v="mygateway"/>
    <d v="2016-07-20T00:00:00"/>
    <s v="Gross"/>
    <n v="90"/>
    <n v="2016"/>
    <n v="7"/>
    <s v="2016-7"/>
    <d v="2023-07-16T00:00:00"/>
    <s v="FY17"/>
    <n v="141"/>
  </r>
  <r>
    <n v="216594"/>
    <s v="complete"/>
    <x v="19"/>
    <s v="Emo-MH-13511 Blue Striped Cotton HoodieMedium"/>
    <n v="599"/>
    <n v="1"/>
    <n v="0"/>
    <n v="100151320"/>
    <x v="6"/>
    <s v="R-PEW-104414"/>
    <n v="0"/>
    <s v="customercredit"/>
    <d v="2016-07-20T00:00:00"/>
    <s v="Net"/>
    <n v="599"/>
    <n v="2016"/>
    <n v="7"/>
    <s v="2016-7"/>
    <d v="2023-07-16T00:00:00"/>
    <s v="FY17"/>
    <n v="230"/>
  </r>
  <r>
    <n v="216593"/>
    <s v="complete"/>
    <x v="19"/>
    <s v="kcc_glamour deal"/>
    <n v="320"/>
    <n v="1"/>
    <n v="320"/>
    <n v="100151319"/>
    <x v="1"/>
    <s v="C-LHC-30874"/>
    <n v="0"/>
    <s v="cod"/>
    <d v="2016-07-20T00:00:00"/>
    <s v="Net"/>
    <n v="320"/>
    <n v="2016"/>
    <n v="7"/>
    <s v="2016-7"/>
    <d v="2023-07-16T00:00:00"/>
    <s v="FY17"/>
    <n v="163"/>
  </r>
  <r>
    <n v="216596"/>
    <s v="complete"/>
    <x v="19"/>
    <s v="UK_Namkino Crunchy Nut Mix 200 Gms"/>
    <n v="100"/>
    <n v="1"/>
    <n v="100"/>
    <n v="100151321"/>
    <x v="2"/>
    <s v="\N"/>
    <n v="0"/>
    <s v="ublcreditcard"/>
    <d v="2016-07-20T00:00:00"/>
    <s v="Net"/>
    <n v="100"/>
    <n v="2016"/>
    <n v="7"/>
    <s v="2016-7"/>
    <d v="2023-07-16T00:00:00"/>
    <s v="FY17"/>
    <n v="141"/>
  </r>
  <r>
    <n v="216597"/>
    <s v="order_refunded"/>
    <x v="19"/>
    <s v="Samsung Galaxy Star S5280"/>
    <n v="6000"/>
    <n v="1"/>
    <n v="6000"/>
    <n v="100151322"/>
    <x v="3"/>
    <s v="C-ISB-43339"/>
    <n v="0"/>
    <s v="cod"/>
    <d v="2016-07-20T00:00:00"/>
    <s v="Valid"/>
    <n v="6000"/>
    <n v="2016"/>
    <n v="7"/>
    <s v="2016-7"/>
    <d v="2023-07-16T00:00:00"/>
    <s v="FY17"/>
    <n v="35"/>
  </r>
  <r>
    <n v="216598"/>
    <s v="order_refunded"/>
    <x v="19"/>
    <s v="Qmobile M350"/>
    <n v="11500"/>
    <n v="1"/>
    <n v="11500"/>
    <n v="100151323"/>
    <x v="3"/>
    <s v="C-KHC-34670"/>
    <n v="0"/>
    <s v="cod"/>
    <d v="2016-07-20T00:00:00"/>
    <s v="Valid"/>
    <n v="11500"/>
    <n v="2016"/>
    <n v="7"/>
    <s v="2016-7"/>
    <d v="2023-07-16T00:00:00"/>
    <s v="FY17"/>
    <n v="114"/>
  </r>
  <r>
    <n v="216600"/>
    <s v="complete"/>
    <x v="19"/>
    <s v="Q&amp;Q_C191J304Y"/>
    <n v="1700"/>
    <n v="1"/>
    <n v="1700"/>
    <n v="100151325"/>
    <x v="0"/>
    <s v="\N"/>
    <n v="0"/>
    <s v="cod"/>
    <d v="2016-07-20T00:00:00"/>
    <s v="Net"/>
    <n v="1700"/>
    <n v="2016"/>
    <n v="7"/>
    <s v="2016-7"/>
    <d v="2023-07-16T00:00:00"/>
    <s v="FY17"/>
    <n v="1558"/>
  </r>
  <r>
    <n v="216599"/>
    <s v="order_refunded"/>
    <x v="19"/>
    <s v="Q MOBILE Noir S1 Pro"/>
    <n v="8500"/>
    <n v="1"/>
    <n v="8500"/>
    <n v="100151324"/>
    <x v="3"/>
    <s v="C-KHC-34670"/>
    <n v="0"/>
    <s v="cod"/>
    <d v="2016-07-20T00:00:00"/>
    <s v="Valid"/>
    <n v="8500"/>
    <n v="2016"/>
    <n v="7"/>
    <s v="2016-7"/>
    <d v="2023-07-16T00:00:00"/>
    <s v="FY17"/>
    <n v="114"/>
  </r>
  <r>
    <n v="216601"/>
    <s v="complete"/>
    <x v="19"/>
    <s v="ajmery_1-AJ"/>
    <n v="1099"/>
    <n v="1"/>
    <n v="1099"/>
    <n v="100151326"/>
    <x v="6"/>
    <s v="C-ISB-102725"/>
    <n v="0"/>
    <s v="cod"/>
    <d v="2016-07-20T00:00:00"/>
    <s v="Net"/>
    <n v="1099"/>
    <n v="2016"/>
    <n v="7"/>
    <s v="2016-7"/>
    <d v="2023-07-16T00:00:00"/>
    <s v="FY17"/>
    <n v="35"/>
  </r>
  <r>
    <n v="216602"/>
    <s v="canceled"/>
    <x v="19"/>
    <s v="rub_Rubian_VR-Box With Remote"/>
    <n v="1765"/>
    <n v="1"/>
    <n v="1765"/>
    <n v="100151327"/>
    <x v="3"/>
    <s v="\N"/>
    <n v="0"/>
    <s v="cod"/>
    <d v="2016-07-20T00:00:00"/>
    <s v="Gross"/>
    <n v="1765"/>
    <n v="2016"/>
    <n v="7"/>
    <s v="2016-7"/>
    <d v="2023-07-16T00:00:00"/>
    <s v="FY17"/>
    <n v="1559"/>
  </r>
  <r>
    <n v="216603"/>
    <s v="refund"/>
    <x v="19"/>
    <s v="Ego_UP0017-999-MR0"/>
    <n v="2450"/>
    <n v="1"/>
    <n v="2450"/>
    <n v="100151328"/>
    <x v="0"/>
    <s v="\N"/>
    <n v="0"/>
    <s v="ublcreditcard"/>
    <d v="2016-07-20T00:00:00"/>
    <s v="Valid"/>
    <n v="2450"/>
    <n v="2016"/>
    <n v="7"/>
    <s v="2016-7"/>
    <d v="2023-07-16T00:00:00"/>
    <s v="FY17"/>
    <n v="751"/>
  </r>
  <r>
    <n v="216604"/>
    <s v="complete"/>
    <x v="19"/>
    <s v="Huawei Y6"/>
    <n v="12999"/>
    <n v="1"/>
    <n v="12999"/>
    <n v="100151329"/>
    <x v="3"/>
    <s v="C-RWP-104250"/>
    <n v="0"/>
    <s v="cod"/>
    <d v="2016-07-20T00:00:00"/>
    <s v="Net"/>
    <n v="12999"/>
    <n v="2016"/>
    <n v="7"/>
    <s v="2016-7"/>
    <d v="2023-07-16T00:00:00"/>
    <s v="FY17"/>
    <n v="33"/>
  </r>
  <r>
    <n v="216605"/>
    <s v="order_refunded"/>
    <x v="19"/>
    <s v="infinix_Zero 3 X552 Gold"/>
    <n v="20900"/>
    <n v="1"/>
    <n v="20900"/>
    <n v="100151330"/>
    <x v="3"/>
    <s v="\N"/>
    <n v="0"/>
    <s v="cod"/>
    <d v="2016-07-20T00:00:00"/>
    <s v="Valid"/>
    <n v="20900"/>
    <n v="2016"/>
    <n v="7"/>
    <s v="2016-7"/>
    <d v="2023-07-16T00:00:00"/>
    <s v="FY17"/>
    <n v="1560"/>
  </r>
  <r>
    <n v="216606"/>
    <s v="complete"/>
    <x v="19"/>
    <s v="UK_Gift Box Sohan Halwa 500 Gms"/>
    <n v="340"/>
    <n v="1"/>
    <n v="340"/>
    <n v="100151331"/>
    <x v="2"/>
    <s v="R-PEW-104414"/>
    <n v="0"/>
    <s v="cod"/>
    <d v="2016-07-20T00:00:00"/>
    <s v="Net"/>
    <n v="340"/>
    <n v="2016"/>
    <n v="7"/>
    <s v="2016-7"/>
    <d v="2023-07-16T00:00:00"/>
    <s v="FY17"/>
    <n v="230"/>
  </r>
  <r>
    <n v="216607"/>
    <s v="complete"/>
    <x v="19"/>
    <s v="kcc_glamour deal"/>
    <n v="320"/>
    <n v="1"/>
    <n v="320"/>
    <n v="100151332"/>
    <x v="1"/>
    <s v="C-ISB-42133"/>
    <n v="0"/>
    <s v="cod"/>
    <d v="2016-07-20T00:00:00"/>
    <s v="Net"/>
    <n v="320"/>
    <n v="2016"/>
    <n v="7"/>
    <s v="2016-7"/>
    <d v="2023-07-16T00:00:00"/>
    <s v="FY17"/>
    <n v="35"/>
  </r>
  <r>
    <n v="216608"/>
    <s v="complete"/>
    <x v="19"/>
    <s v="kcc_glamour deal"/>
    <n v="320"/>
    <n v="1"/>
    <n v="320"/>
    <n v="100151333"/>
    <x v="1"/>
    <s v="C-ISB-42133"/>
    <n v="0"/>
    <s v="cod"/>
    <d v="2016-07-20T00:00:00"/>
    <s v="Net"/>
    <n v="320"/>
    <n v="2016"/>
    <n v="7"/>
    <s v="2016-7"/>
    <d v="2023-07-16T00:00:00"/>
    <s v="FY17"/>
    <n v="35"/>
  </r>
  <r>
    <n v="216609"/>
    <s v="order_refunded"/>
    <x v="19"/>
    <s v="infinix_Note 2 Grey"/>
    <n v="16000"/>
    <n v="1"/>
    <n v="16000"/>
    <n v="100151334"/>
    <x v="3"/>
    <n v="30637"/>
    <n v="0"/>
    <s v="cod"/>
    <d v="2016-07-20T00:00:00"/>
    <s v="Valid"/>
    <n v="16000"/>
    <n v="2016"/>
    <n v="7"/>
    <s v="2016-7"/>
    <d v="2023-07-16T00:00:00"/>
    <s v="FY17"/>
    <n v="1561"/>
  </r>
  <r>
    <n v="216610"/>
    <s v="complete"/>
    <x v="19"/>
    <s v="RS_Sohan Halwa Tin"/>
    <n v="320"/>
    <n v="1"/>
    <n v="320"/>
    <n v="100151335"/>
    <x v="2"/>
    <s v="C-ISB-102715"/>
    <n v="0"/>
    <s v="cod"/>
    <d v="2016-07-20T00:00:00"/>
    <s v="Net"/>
    <n v="320"/>
    <n v="2016"/>
    <n v="7"/>
    <s v="2016-7"/>
    <d v="2023-07-16T00:00:00"/>
    <s v="FY17"/>
    <n v="35"/>
  </r>
  <r>
    <n v="216611"/>
    <s v="complete"/>
    <x v="19"/>
    <s v="infinix_Hot 3 Gold"/>
    <n v="10500"/>
    <n v="1"/>
    <n v="10500"/>
    <n v="100151336"/>
    <x v="3"/>
    <s v="C-MUX-45338"/>
    <n v="0"/>
    <s v="cod"/>
    <d v="2016-07-20T00:00:00"/>
    <s v="Net"/>
    <n v="10500"/>
    <n v="2016"/>
    <n v="7"/>
    <s v="2016-7"/>
    <d v="2023-07-16T00:00:00"/>
    <s v="FY17"/>
    <n v="767"/>
  </r>
  <r>
    <n v="216612"/>
    <s v="complete"/>
    <x v="19"/>
    <s v="UK_Roasted Almond Nan Khatai 300 Gms"/>
    <n v="280"/>
    <n v="1"/>
    <n v="280"/>
    <n v="100151337"/>
    <x v="2"/>
    <s v="R-PEW-104414"/>
    <n v="0"/>
    <s v="cashatdoorstep"/>
    <d v="2016-07-20T00:00:00"/>
    <s v="Net"/>
    <n v="280"/>
    <n v="2016"/>
    <n v="7"/>
    <s v="2016-7"/>
    <d v="2023-07-16T00:00:00"/>
    <s v="FY17"/>
    <n v="230"/>
  </r>
  <r>
    <n v="216613"/>
    <s v="complete"/>
    <x v="19"/>
    <s v="RS_Sohan Halwa Tin"/>
    <n v="320"/>
    <n v="1"/>
    <n v="320"/>
    <n v="100151338"/>
    <x v="2"/>
    <s v="C-ISB-42133"/>
    <n v="0"/>
    <s v="cod"/>
    <d v="2016-07-20T00:00:00"/>
    <s v="Net"/>
    <n v="320"/>
    <n v="2016"/>
    <n v="7"/>
    <s v="2016-7"/>
    <d v="2023-07-16T00:00:00"/>
    <s v="FY17"/>
    <n v="35"/>
  </r>
  <r>
    <n v="216614"/>
    <s v="order_refunded"/>
    <x v="19"/>
    <s v="Huawei P8 lite"/>
    <n v="19370"/>
    <n v="1"/>
    <n v="3370"/>
    <n v="100151339"/>
    <x v="3"/>
    <s v="\N"/>
    <n v="0"/>
    <s v="cod"/>
    <d v="2016-07-20T00:00:00"/>
    <s v="Valid"/>
    <n v="19370"/>
    <n v="2016"/>
    <n v="7"/>
    <s v="2016-7"/>
    <d v="2023-07-16T00:00:00"/>
    <s v="FY17"/>
    <n v="1554"/>
  </r>
  <r>
    <n v="216615"/>
    <s v="complete"/>
    <x v="19"/>
    <s v="UK_Roasted Almond Nan Khatai 300 Gms"/>
    <n v="280"/>
    <n v="1"/>
    <n v="280"/>
    <n v="100151340"/>
    <x v="2"/>
    <s v="R-PEW-104414"/>
    <n v="0"/>
    <s v="cashatdoorstep"/>
    <d v="2016-07-20T00:00:00"/>
    <s v="Net"/>
    <n v="280"/>
    <n v="2016"/>
    <n v="7"/>
    <s v="2016-7"/>
    <d v="2023-07-16T00:00:00"/>
    <s v="FY17"/>
    <n v="230"/>
  </r>
  <r>
    <n v="216616"/>
    <s v="complete"/>
    <x v="19"/>
    <s v="Bold_Classic"/>
    <n v="299"/>
    <n v="1"/>
    <n v="299"/>
    <n v="100151341"/>
    <x v="1"/>
    <s v="C-ISB-42133"/>
    <n v="0"/>
    <s v="cod"/>
    <d v="2016-07-20T00:00:00"/>
    <s v="Net"/>
    <n v="299"/>
    <n v="2016"/>
    <n v="7"/>
    <s v="2016-7"/>
    <d v="2023-07-16T00:00:00"/>
    <s v="FY17"/>
    <n v="35"/>
  </r>
  <r>
    <n v="216617"/>
    <s v="complete"/>
    <x v="19"/>
    <s v="kcc_Buy 2 Frey Air Freshener &amp; Get 1 Kasual Body Spray Free"/>
    <n v="240"/>
    <n v="1"/>
    <n v="240"/>
    <n v="100151342"/>
    <x v="1"/>
    <s v="C-ISB-42133"/>
    <n v="0"/>
    <s v="cod"/>
    <d v="2016-07-20T00:00:00"/>
    <s v="Net"/>
    <n v="240"/>
    <n v="2016"/>
    <n v="7"/>
    <s v="2016-7"/>
    <d v="2023-07-16T00:00:00"/>
    <s v="FY17"/>
    <n v="35"/>
  </r>
  <r>
    <n v="216618"/>
    <s v="complete"/>
    <x v="19"/>
    <s v="UC_Sp-053-XLarge"/>
    <n v="700"/>
    <n v="1"/>
    <n v="1060"/>
    <n v="100151343"/>
    <x v="6"/>
    <s v="R-Guj-51944"/>
    <n v="0"/>
    <s v="cod"/>
    <d v="2016-07-20T00:00:00"/>
    <s v="Net"/>
    <n v="700"/>
    <n v="2016"/>
    <n v="7"/>
    <s v="2016-7"/>
    <d v="2023-07-16T00:00:00"/>
    <s v="FY17"/>
    <n v="806"/>
  </r>
  <r>
    <n v="216620"/>
    <s v="complete"/>
    <x v="19"/>
    <s v="kcc_krone deal"/>
    <n v="360"/>
    <n v="1"/>
    <n v="1060"/>
    <n v="100151343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621"/>
    <s v="complete"/>
    <x v="19"/>
    <s v="kcc_glamour deal"/>
    <n v="320"/>
    <n v="1"/>
    <n v="320"/>
    <n v="100151344"/>
    <x v="1"/>
    <s v="C-ISB-42133"/>
    <n v="0"/>
    <s v="cod"/>
    <d v="2016-07-20T00:00:00"/>
    <s v="Net"/>
    <n v="320"/>
    <n v="2016"/>
    <n v="7"/>
    <s v="2016-7"/>
    <d v="2023-07-16T00:00:00"/>
    <s v="FY17"/>
    <n v="35"/>
  </r>
  <r>
    <n v="216623"/>
    <s v="canceled"/>
    <x v="19"/>
    <s v="Huawei_Honor_6_White"/>
    <n v="36500"/>
    <n v="1"/>
    <n v="36500"/>
    <n v="100151346"/>
    <x v="3"/>
    <s v="R-LHW-104415"/>
    <n v="0"/>
    <s v="cod"/>
    <d v="2016-07-20T00:00:00"/>
    <s v="Gross"/>
    <n v="36500"/>
    <n v="2016"/>
    <n v="7"/>
    <s v="2016-7"/>
    <d v="2023-07-16T00:00:00"/>
    <s v="FY17"/>
    <n v="1562"/>
  </r>
  <r>
    <n v="216622"/>
    <s v="complete"/>
    <x v="19"/>
    <s v="RS_cake rusk"/>
    <n v="190"/>
    <n v="1"/>
    <n v="190"/>
    <n v="100151345"/>
    <x v="2"/>
    <s v="C-ISB-42133"/>
    <n v="0"/>
    <s v="cod"/>
    <d v="2016-07-20T00:00:00"/>
    <s v="Net"/>
    <n v="190"/>
    <n v="2016"/>
    <n v="7"/>
    <s v="2016-7"/>
    <d v="2023-07-16T00:00:00"/>
    <s v="FY17"/>
    <n v="35"/>
  </r>
  <r>
    <n v="216624"/>
    <s v="complete"/>
    <x v="19"/>
    <s v="kcc_inspiring"/>
    <n v="160"/>
    <n v="1"/>
    <n v="160"/>
    <n v="100151347"/>
    <x v="1"/>
    <s v="C-ISB-42133"/>
    <n v="0"/>
    <s v="cod"/>
    <d v="2016-07-20T00:00:00"/>
    <s v="Net"/>
    <n v="160"/>
    <n v="2016"/>
    <n v="7"/>
    <s v="2016-7"/>
    <d v="2023-07-16T00:00:00"/>
    <s v="FY17"/>
    <n v="35"/>
  </r>
  <r>
    <n v="216625"/>
    <s v="complete"/>
    <x v="19"/>
    <s v="ajmery_GRA-3-AJ-L"/>
    <n v="999"/>
    <n v="1"/>
    <n v="999"/>
    <n v="100151348"/>
    <x v="6"/>
    <s v="C-ISB-42133"/>
    <n v="0"/>
    <s v="cod"/>
    <d v="2016-07-20T00:00:00"/>
    <s v="Net"/>
    <n v="999"/>
    <n v="2016"/>
    <n v="7"/>
    <s v="2016-7"/>
    <d v="2023-07-16T00:00:00"/>
    <s v="FY17"/>
    <n v="35"/>
  </r>
  <r>
    <n v="216627"/>
    <s v="order_refunded"/>
    <x v="19"/>
    <s v="infinix_Note 2 Grey"/>
    <n v="16000"/>
    <n v="1"/>
    <n v="16000"/>
    <n v="100151349"/>
    <x v="3"/>
    <s v="C-PEW-43877"/>
    <n v="0"/>
    <s v="cod"/>
    <d v="2016-07-20T00:00:00"/>
    <s v="Valid"/>
    <n v="16000"/>
    <n v="2016"/>
    <n v="7"/>
    <s v="2016-7"/>
    <d v="2023-07-16T00:00:00"/>
    <s v="FY17"/>
    <n v="408"/>
  </r>
  <r>
    <n v="216628"/>
    <s v="order_refunded"/>
    <x v="19"/>
    <s v="kcc_krone deal"/>
    <n v="360"/>
    <n v="1"/>
    <n v="360"/>
    <n v="100151350"/>
    <x v="1"/>
    <s v="C-MUX-105333"/>
    <n v="0"/>
    <s v="cod"/>
    <d v="2016-07-20T00:00:00"/>
    <s v="Valid"/>
    <n v="360"/>
    <n v="2016"/>
    <n v="7"/>
    <s v="2016-7"/>
    <d v="2023-07-16T00:00:00"/>
    <s v="FY17"/>
    <n v="143"/>
  </r>
  <r>
    <n v="216629"/>
    <s v="complete"/>
    <x v="19"/>
    <s v="Al Muhafiz Sohan Halwa Cashew"/>
    <n v="570"/>
    <n v="1"/>
    <n v="570"/>
    <n v="100151351"/>
    <x v="2"/>
    <s v="R-PEW-41424"/>
    <n v="0"/>
    <s v="cashatdoorstep"/>
    <d v="2016-07-20T00:00:00"/>
    <s v="Net"/>
    <n v="570"/>
    <n v="2016"/>
    <n v="7"/>
    <s v="2016-7"/>
    <d v="2023-07-16T00:00:00"/>
    <s v="FY17"/>
    <n v="42"/>
  </r>
  <r>
    <n v="216631"/>
    <s v="complete"/>
    <x v="19"/>
    <s v="kcc_krone deal"/>
    <n v="360"/>
    <n v="1"/>
    <n v="360"/>
    <n v="100151353"/>
    <x v="1"/>
    <s v="C-MUX-105333"/>
    <n v="0"/>
    <s v="cod"/>
    <d v="2016-07-20T00:00:00"/>
    <s v="Net"/>
    <n v="360"/>
    <n v="2016"/>
    <n v="7"/>
    <s v="2016-7"/>
    <d v="2023-07-16T00:00:00"/>
    <s v="FY17"/>
    <n v="143"/>
  </r>
  <r>
    <n v="216630"/>
    <s v="complete"/>
    <x v="19"/>
    <s v="RS_Kaju Barfi"/>
    <n v="425"/>
    <n v="1"/>
    <n v="425"/>
    <n v="100151352"/>
    <x v="2"/>
    <s v="C-ISB-105153"/>
    <n v="0"/>
    <s v="cod"/>
    <d v="2016-07-20T00:00:00"/>
    <s v="Net"/>
    <n v="425"/>
    <n v="2016"/>
    <n v="7"/>
    <s v="2016-7"/>
    <d v="2023-07-16T00:00:00"/>
    <s v="FY17"/>
    <n v="35"/>
  </r>
  <r>
    <n v="216632"/>
    <s v="complete"/>
    <x v="19"/>
    <s v="sstop_3miphone"/>
    <n v="510"/>
    <n v="1"/>
    <n v="16605"/>
    <n v="100151354"/>
    <x v="3"/>
    <s v="\N"/>
    <n v="0"/>
    <s v="cod"/>
    <d v="2016-07-20T00:00:00"/>
    <s v="Net"/>
    <n v="510"/>
    <n v="2016"/>
    <n v="7"/>
    <s v="2016-7"/>
    <d v="2023-07-16T00:00:00"/>
    <s v="FY17"/>
    <n v="1563"/>
  </r>
  <r>
    <n v="216633"/>
    <s v="complete"/>
    <x v="19"/>
    <s v="JBS_TAT-134"/>
    <n v="5150"/>
    <n v="1"/>
    <n v="16605"/>
    <n v="100151354"/>
    <x v="5"/>
    <s v="\N"/>
    <n v="0"/>
    <s v="cod"/>
    <d v="2016-07-20T00:00:00"/>
    <s v="Net"/>
    <n v="5150"/>
    <n v="2016"/>
    <n v="7"/>
    <s v="2016-7"/>
    <d v="2023-07-16T00:00:00"/>
    <s v="FY17"/>
    <n v="1563"/>
  </r>
  <r>
    <n v="216634"/>
    <s v="complete"/>
    <x v="19"/>
    <s v="JBS_WEN-084"/>
    <n v="1960"/>
    <n v="2"/>
    <n v="16605"/>
    <n v="100151354"/>
    <x v="5"/>
    <s v="\N"/>
    <n v="0"/>
    <s v="cod"/>
    <d v="2016-07-20T00:00:00"/>
    <s v="Net"/>
    <n v="3920"/>
    <n v="2016"/>
    <n v="7"/>
    <s v="2016-7"/>
    <d v="2023-07-16T00:00:00"/>
    <s v="FY17"/>
    <n v="1563"/>
  </r>
  <r>
    <n v="216635"/>
    <s v="complete"/>
    <x v="19"/>
    <s v="JBS_TAT-250"/>
    <n v="1825"/>
    <n v="3"/>
    <n v="16605"/>
    <n v="100151354"/>
    <x v="5"/>
    <s v="\N"/>
    <n v="0"/>
    <s v="cod"/>
    <d v="2016-07-20T00:00:00"/>
    <s v="Net"/>
    <n v="5475"/>
    <n v="2016"/>
    <n v="7"/>
    <s v="2016-7"/>
    <d v="2023-07-16T00:00:00"/>
    <s v="FY17"/>
    <n v="1563"/>
  </r>
  <r>
    <n v="216636"/>
    <s v="complete"/>
    <x v="19"/>
    <s v="JBS_TAT-069"/>
    <n v="775"/>
    <n v="2"/>
    <n v="16605"/>
    <n v="100151354"/>
    <x v="5"/>
    <s v="\N"/>
    <n v="0"/>
    <s v="cod"/>
    <d v="2016-07-20T00:00:00"/>
    <s v="Net"/>
    <n v="1550"/>
    <n v="2016"/>
    <n v="7"/>
    <s v="2016-7"/>
    <d v="2023-07-16T00:00:00"/>
    <s v="FY17"/>
    <n v="1563"/>
  </r>
  <r>
    <n v="216637"/>
    <s v="order_refunded"/>
    <x v="19"/>
    <s v="emo_CS-22373-M"/>
    <n v="999"/>
    <n v="1"/>
    <n v="999"/>
    <n v="100151355"/>
    <x v="6"/>
    <s v="R-Guj-51944"/>
    <n v="0"/>
    <s v="cod"/>
    <d v="2016-07-20T00:00:00"/>
    <s v="Valid"/>
    <n v="999"/>
    <n v="2016"/>
    <n v="7"/>
    <s v="2016-7"/>
    <d v="2023-07-16T00:00:00"/>
    <s v="FY17"/>
    <n v="806"/>
  </r>
  <r>
    <n v="216639"/>
    <s v="complete"/>
    <x v="19"/>
    <s v="kcc_cool"/>
    <n v="180"/>
    <n v="1"/>
    <n v="180"/>
    <n v="100151356"/>
    <x v="1"/>
    <s v="C-KHIW-30222"/>
    <n v="0"/>
    <s v="cod"/>
    <d v="2016-07-20T00:00:00"/>
    <s v="Net"/>
    <n v="180"/>
    <n v="2016"/>
    <n v="7"/>
    <s v="2016-7"/>
    <d v="2023-07-16T00:00:00"/>
    <s v="FY17"/>
    <n v="820"/>
  </r>
  <r>
    <n v="216640"/>
    <s v="complete"/>
    <x v="19"/>
    <s v="ISN's 100% Whey Protein Vanilla"/>
    <n v="2500"/>
    <n v="1"/>
    <n v="2500"/>
    <n v="100151357"/>
    <x v="13"/>
    <n v="307"/>
    <n v="0"/>
    <s v="cod"/>
    <d v="2016-07-20T00:00:00"/>
    <s v="Net"/>
    <n v="2500"/>
    <n v="2016"/>
    <n v="7"/>
    <s v="2016-7"/>
    <d v="2023-07-16T00:00:00"/>
    <s v="FY17"/>
    <n v="1564"/>
  </r>
  <r>
    <n v="216641"/>
    <s v="order_refunded"/>
    <x v="19"/>
    <s v="infinix_Note 2 Gold"/>
    <n v="16000"/>
    <n v="1"/>
    <n v="16000"/>
    <n v="100151358"/>
    <x v="3"/>
    <s v="C-PEW-104656"/>
    <n v="0"/>
    <s v="cod"/>
    <d v="2016-07-20T00:00:00"/>
    <s v="Valid"/>
    <n v="16000"/>
    <n v="2016"/>
    <n v="7"/>
    <s v="2016-7"/>
    <d v="2023-07-16T00:00:00"/>
    <s v="FY17"/>
    <n v="32"/>
  </r>
  <r>
    <n v="216643"/>
    <s v="complete"/>
    <x v="19"/>
    <s v="Mochi_MB-808-BB-34"/>
    <n v="840"/>
    <n v="1"/>
    <n v="840"/>
    <n v="100151360"/>
    <x v="6"/>
    <s v="\N"/>
    <n v="0"/>
    <s v="cod"/>
    <d v="2016-07-20T00:00:00"/>
    <s v="Net"/>
    <n v="840"/>
    <n v="2016"/>
    <n v="7"/>
    <s v="2016-7"/>
    <d v="2023-07-16T00:00:00"/>
    <s v="FY17"/>
    <n v="1565"/>
  </r>
  <r>
    <n v="216645"/>
    <s v="complete"/>
    <x v="19"/>
    <s v="kcc_glamour deal"/>
    <n v="320"/>
    <n v="1"/>
    <n v="320"/>
    <n v="100151361"/>
    <x v="1"/>
    <s v="C-KHIW-30222"/>
    <n v="0"/>
    <s v="cod"/>
    <d v="2016-07-20T00:00:00"/>
    <s v="Net"/>
    <n v="320"/>
    <n v="2016"/>
    <n v="7"/>
    <s v="2016-7"/>
    <d v="2023-07-16T00:00:00"/>
    <s v="FY17"/>
    <n v="820"/>
  </r>
  <r>
    <n v="216642"/>
    <s v="complete"/>
    <x v="19"/>
    <s v="kcc_krone deal"/>
    <n v="360"/>
    <n v="1"/>
    <n v="360"/>
    <n v="100151359"/>
    <x v="1"/>
    <s v="C-MUX-48271"/>
    <n v="0"/>
    <s v="cod"/>
    <d v="2016-07-20T00:00:00"/>
    <s v="Net"/>
    <n v="360"/>
    <n v="2016"/>
    <n v="7"/>
    <s v="2016-7"/>
    <d v="2023-07-16T00:00:00"/>
    <s v="FY17"/>
    <n v="43"/>
  </r>
  <r>
    <n v="216646"/>
    <s v="complete"/>
    <x v="19"/>
    <s v="kcc_krone deal"/>
    <n v="360"/>
    <n v="1"/>
    <n v="360"/>
    <n v="100151362"/>
    <x v="1"/>
    <s v="C-MUX-48271"/>
    <n v="0"/>
    <s v="cod"/>
    <d v="2016-07-20T00:00:00"/>
    <s v="Net"/>
    <n v="360"/>
    <n v="2016"/>
    <n v="7"/>
    <s v="2016-7"/>
    <d v="2023-07-16T00:00:00"/>
    <s v="FY17"/>
    <n v="43"/>
  </r>
  <r>
    <n v="216647"/>
    <s v="complete"/>
    <x v="19"/>
    <s v="kcc_Buy 2 Frey Air Freshener &amp; Get 1 Kasual Body Spray Free"/>
    <n v="240"/>
    <n v="1"/>
    <n v="240"/>
    <n v="100151363"/>
    <x v="1"/>
    <s v="C-KHC-33771"/>
    <n v="0"/>
    <s v="cod"/>
    <d v="2016-07-20T00:00:00"/>
    <s v="Net"/>
    <n v="240"/>
    <n v="2016"/>
    <n v="7"/>
    <s v="2016-7"/>
    <d v="2023-07-16T00:00:00"/>
    <s v="FY17"/>
    <n v="114"/>
  </r>
  <r>
    <n v="216648"/>
    <s v="complete"/>
    <x v="19"/>
    <s v="kcc_Buy 2 Frey Air Freshener &amp; Get 1 Kasual Body Spray Free"/>
    <n v="240"/>
    <n v="1"/>
    <n v="240"/>
    <n v="100151364"/>
    <x v="1"/>
    <s v="C-KHIW-30222"/>
    <n v="0"/>
    <s v="cod"/>
    <d v="2016-07-20T00:00:00"/>
    <s v="Net"/>
    <n v="240"/>
    <n v="2016"/>
    <n v="7"/>
    <s v="2016-7"/>
    <d v="2023-07-16T00:00:00"/>
    <s v="FY17"/>
    <n v="820"/>
  </r>
  <r>
    <n v="216649"/>
    <s v="complete"/>
    <x v="19"/>
    <s v="kcc_Buy 2 Frey Air Freshener &amp; Get 1 Kasual Body Spray Free"/>
    <n v="240"/>
    <n v="1"/>
    <n v="240"/>
    <n v="100151365"/>
    <x v="1"/>
    <s v="C-KHC-33771"/>
    <n v="0"/>
    <s v="cod"/>
    <d v="2016-07-20T00:00:00"/>
    <s v="Net"/>
    <n v="240"/>
    <n v="2016"/>
    <n v="7"/>
    <s v="2016-7"/>
    <d v="2023-07-16T00:00:00"/>
    <s v="FY17"/>
    <n v="114"/>
  </r>
  <r>
    <n v="216650"/>
    <s v="complete"/>
    <x v="19"/>
    <s v="itter_AB 1211"/>
    <n v="250"/>
    <n v="1"/>
    <n v="250"/>
    <n v="100151366"/>
    <x v="1"/>
    <s v="C-MUX-45335"/>
    <n v="0"/>
    <s v="cod"/>
    <d v="2016-07-20T00:00:00"/>
    <s v="Net"/>
    <n v="250"/>
    <n v="2016"/>
    <n v="7"/>
    <s v="2016-7"/>
    <d v="2023-07-16T00:00:00"/>
    <s v="FY17"/>
    <n v="43"/>
  </r>
  <r>
    <n v="216651"/>
    <s v="complete"/>
    <x v="19"/>
    <s v="kcc_Buy 2 Frey Air Freshener &amp; Get 1 Kasual Body Spray Free"/>
    <n v="240"/>
    <n v="1"/>
    <n v="240"/>
    <n v="100151367"/>
    <x v="1"/>
    <s v="C-KHC-33771"/>
    <n v="0"/>
    <s v="cod"/>
    <d v="2016-07-20T00:00:00"/>
    <s v="Net"/>
    <n v="240"/>
    <n v="2016"/>
    <n v="7"/>
    <s v="2016-7"/>
    <d v="2023-07-16T00:00:00"/>
    <s v="FY17"/>
    <n v="114"/>
  </r>
  <r>
    <n v="216652"/>
    <s v="complete"/>
    <x v="19"/>
    <s v="kcc_Buy 2 Frey Air Freshener &amp; Get 1 Kasual Body Spray Free"/>
    <n v="240"/>
    <n v="1"/>
    <n v="240"/>
    <n v="100151368"/>
    <x v="1"/>
    <s v="C-KHIW-30222"/>
    <n v="0"/>
    <s v="cod"/>
    <d v="2016-07-20T00:00:00"/>
    <s v="Net"/>
    <n v="240"/>
    <n v="2016"/>
    <n v="7"/>
    <s v="2016-7"/>
    <d v="2023-07-16T00:00:00"/>
    <s v="FY17"/>
    <n v="820"/>
  </r>
  <r>
    <n v="216653"/>
    <s v="canceled"/>
    <x v="19"/>
    <s v="Samsung Galaxy Star S5280"/>
    <n v="6000"/>
    <n v="1"/>
    <n v="6000"/>
    <n v="100151369"/>
    <x v="3"/>
    <s v="\N"/>
    <n v="0"/>
    <s v="ublcreditcard"/>
    <d v="2016-07-20T00:00:00"/>
    <s v="Gross"/>
    <n v="6000"/>
    <n v="2016"/>
    <n v="7"/>
    <s v="2016-7"/>
    <d v="2023-07-16T00:00:00"/>
    <s v="FY17"/>
    <n v="1566"/>
  </r>
  <r>
    <n v="216654"/>
    <s v="complete"/>
    <x v="19"/>
    <s v="kcc_Buy 2 Frey Air Freshener &amp; Get 1 Kasual Body Spray Free"/>
    <n v="240"/>
    <n v="1"/>
    <n v="240"/>
    <n v="100151370"/>
    <x v="1"/>
    <s v="C-GUJ-105901"/>
    <n v="0"/>
    <s v="cod"/>
    <d v="2016-07-20T00:00:00"/>
    <s v="Net"/>
    <n v="240"/>
    <n v="2016"/>
    <n v="7"/>
    <s v="2016-7"/>
    <d v="2023-07-16T00:00:00"/>
    <s v="FY17"/>
    <n v="137"/>
  </r>
  <r>
    <n v="216655"/>
    <s v="complete"/>
    <x v="19"/>
    <s v="Al Muhafiz Sohan Halwa Cashew"/>
    <n v="570"/>
    <n v="1"/>
    <n v="570"/>
    <n v="100151371"/>
    <x v="2"/>
    <s v="C-GUJ-105901"/>
    <n v="0"/>
    <s v="cod"/>
    <d v="2016-07-20T00:00:00"/>
    <s v="Net"/>
    <n v="570"/>
    <n v="2016"/>
    <n v="7"/>
    <s v="2016-7"/>
    <d v="2023-07-16T00:00:00"/>
    <s v="FY17"/>
    <n v="137"/>
  </r>
  <r>
    <n v="216656"/>
    <s v="order_refunded"/>
    <x v="19"/>
    <s v="kcc_Buy 2 Frey Air Freshener &amp; Get 1 Kasual Body Spray Free"/>
    <n v="240"/>
    <n v="1"/>
    <n v="240"/>
    <n v="100151372"/>
    <x v="1"/>
    <s v="C-GUJ-105901"/>
    <n v="0"/>
    <s v="cod"/>
    <d v="2016-07-20T00:00:00"/>
    <s v="Valid"/>
    <n v="240"/>
    <n v="2016"/>
    <n v="7"/>
    <s v="2016-7"/>
    <d v="2023-07-16T00:00:00"/>
    <s v="FY17"/>
    <n v="137"/>
  </r>
  <r>
    <n v="216657"/>
    <s v="complete"/>
    <x v="19"/>
    <s v="kcc_Buy 2 Frey Air Freshener &amp; Get 1 Kasual Body Spray Free"/>
    <n v="240"/>
    <n v="1"/>
    <n v="240"/>
    <n v="100151373"/>
    <x v="1"/>
    <s v="C-GUJ-105901"/>
    <n v="0"/>
    <s v="cod"/>
    <d v="2016-07-20T00:00:00"/>
    <s v="Net"/>
    <n v="240"/>
    <n v="2016"/>
    <n v="7"/>
    <s v="2016-7"/>
    <d v="2023-07-16T00:00:00"/>
    <s v="FY17"/>
    <n v="137"/>
  </r>
  <r>
    <n v="216658"/>
    <s v="complete"/>
    <x v="19"/>
    <s v="kcc_Buy 2 Frey Air Freshener &amp; Get 1 Kasual Body Spray Free"/>
    <n v="240"/>
    <n v="1"/>
    <n v="240"/>
    <n v="100151374"/>
    <x v="1"/>
    <s v="C-GUJ-105901"/>
    <n v="0"/>
    <s v="cod"/>
    <d v="2016-07-20T00:00:00"/>
    <s v="Net"/>
    <n v="240"/>
    <n v="2016"/>
    <n v="7"/>
    <s v="2016-7"/>
    <d v="2023-07-16T00:00:00"/>
    <s v="FY17"/>
    <n v="137"/>
  </r>
  <r>
    <n v="216659"/>
    <s v="order_refunded"/>
    <x v="19"/>
    <s v="Al Muhafiz Sohan Halwa Cashew"/>
    <n v="570"/>
    <n v="1"/>
    <n v="570"/>
    <n v="100151375"/>
    <x v="2"/>
    <s v="C-GUJ-105901"/>
    <n v="0"/>
    <s v="cod"/>
    <d v="2016-07-20T00:00:00"/>
    <s v="Valid"/>
    <n v="570"/>
    <n v="2016"/>
    <n v="7"/>
    <s v="2016-7"/>
    <d v="2023-07-16T00:00:00"/>
    <s v="FY17"/>
    <n v="137"/>
  </r>
  <r>
    <n v="216660"/>
    <s v="complete"/>
    <x v="19"/>
    <s v="kcc_blaze"/>
    <n v="99"/>
    <n v="1"/>
    <n v="99"/>
    <n v="100151376"/>
    <x v="1"/>
    <s v="C-KHIW-30222"/>
    <n v="0"/>
    <s v="cod"/>
    <d v="2016-07-20T00:00:00"/>
    <s v="Net"/>
    <n v="99"/>
    <n v="2016"/>
    <n v="7"/>
    <s v="2016-7"/>
    <d v="2023-07-16T00:00:00"/>
    <s v="FY17"/>
    <n v="820"/>
  </r>
  <r>
    <n v="216661"/>
    <s v="complete"/>
    <x v="19"/>
    <s v="kcc_Buy 2 Frey Air Freshener &amp; Get 1 Kasual Body Spray Free"/>
    <n v="240"/>
    <n v="1"/>
    <n v="240"/>
    <n v="100151377"/>
    <x v="1"/>
    <s v="C-KHIW-30222"/>
    <n v="0"/>
    <s v="cod"/>
    <d v="2016-07-20T00:00:00"/>
    <s v="Net"/>
    <n v="240"/>
    <n v="2016"/>
    <n v="7"/>
    <s v="2016-7"/>
    <d v="2023-07-16T00:00:00"/>
    <s v="FY17"/>
    <n v="820"/>
  </r>
  <r>
    <n v="216662"/>
    <s v="complete"/>
    <x v="19"/>
    <s v="kcc_krone deal"/>
    <n v="360"/>
    <n v="1"/>
    <n v="360"/>
    <n v="100151378"/>
    <x v="1"/>
    <s v="C-KHIW-30222"/>
    <n v="0"/>
    <s v="cod"/>
    <d v="2016-07-20T00:00:00"/>
    <s v="Net"/>
    <n v="360"/>
    <n v="2016"/>
    <n v="7"/>
    <s v="2016-7"/>
    <d v="2023-07-16T00:00:00"/>
    <s v="FY17"/>
    <n v="820"/>
  </r>
  <r>
    <n v="216663"/>
    <s v="canceled"/>
    <x v="19"/>
    <s v="UC_PP-004-M"/>
    <n v="650"/>
    <n v="1"/>
    <n v="650"/>
    <n v="100151379"/>
    <x v="6"/>
    <s v="\N"/>
    <n v="0"/>
    <s v="cod"/>
    <d v="2016-07-20T00:00:00"/>
    <s v="Gross"/>
    <n v="650"/>
    <n v="2016"/>
    <n v="7"/>
    <s v="2016-7"/>
    <d v="2023-07-16T00:00:00"/>
    <s v="FY17"/>
    <n v="1548"/>
  </r>
  <r>
    <n v="216665"/>
    <s v="complete"/>
    <x v="19"/>
    <s v="kcc_blaze"/>
    <n v="99"/>
    <n v="1"/>
    <n v="99"/>
    <n v="100151380"/>
    <x v="1"/>
    <s v="C-KHIW-30222"/>
    <n v="0"/>
    <s v="cod"/>
    <d v="2016-07-20T00:00:00"/>
    <s v="Net"/>
    <n v="99"/>
    <n v="2016"/>
    <n v="7"/>
    <s v="2016-7"/>
    <d v="2023-07-16T00:00:00"/>
    <s v="FY17"/>
    <n v="820"/>
  </r>
  <r>
    <n v="216666"/>
    <s v="complete"/>
    <x v="19"/>
    <s v="bata_comfit-8746557-43-9"/>
    <n v="799"/>
    <n v="1"/>
    <n v="799"/>
    <n v="100151381"/>
    <x v="6"/>
    <s v="R-PEW-101268"/>
    <n v="0"/>
    <s v="cashatdoorstep"/>
    <d v="2016-07-20T00:00:00"/>
    <s v="Net"/>
    <n v="799"/>
    <n v="2016"/>
    <n v="7"/>
    <s v="2016-7"/>
    <d v="2023-07-16T00:00:00"/>
    <s v="FY17"/>
    <n v="292"/>
  </r>
  <r>
    <n v="216668"/>
    <s v="complete"/>
    <x v="19"/>
    <s v="kcc_Buy 2 Frey Air Freshener &amp; Get 1 Kasual Body Spray Free"/>
    <n v="240"/>
    <n v="1"/>
    <n v="240"/>
    <n v="100151382"/>
    <x v="1"/>
    <s v="C-KHIW-30222"/>
    <n v="0"/>
    <s v="cod"/>
    <d v="2016-07-20T00:00:00"/>
    <s v="Net"/>
    <n v="240"/>
    <n v="2016"/>
    <n v="7"/>
    <s v="2016-7"/>
    <d v="2023-07-16T00:00:00"/>
    <s v="FY17"/>
    <n v="820"/>
  </r>
  <r>
    <n v="216669"/>
    <s v="canceled"/>
    <x v="19"/>
    <s v="UC_PP-004-M"/>
    <n v="650"/>
    <n v="1"/>
    <n v="650"/>
    <n v="100151383"/>
    <x v="6"/>
    <s v="\N"/>
    <n v="0"/>
    <s v="cod"/>
    <d v="2016-07-20T00:00:00"/>
    <s v="Gross"/>
    <n v="650"/>
    <n v="2016"/>
    <n v="7"/>
    <s v="2016-7"/>
    <d v="2023-07-16T00:00:00"/>
    <s v="FY17"/>
    <n v="1548"/>
  </r>
  <r>
    <n v="216671"/>
    <s v="order_refunded"/>
    <x v="19"/>
    <s v="ajmery_F9-981"/>
    <n v="999"/>
    <n v="2"/>
    <n v="1998"/>
    <n v="100151384"/>
    <x v="6"/>
    <s v="c_isb_104133"/>
    <n v="0"/>
    <s v="cod"/>
    <d v="2016-07-20T00:00:00"/>
    <s v="Valid"/>
    <n v="1998"/>
    <n v="2016"/>
    <n v="7"/>
    <s v="2016-7"/>
    <d v="2023-07-16T00:00:00"/>
    <s v="FY17"/>
    <n v="1567"/>
  </r>
  <r>
    <n v="216672"/>
    <s v="order_refunded"/>
    <x v="19"/>
    <s v="Lunar Boom Bt"/>
    <n v="3420"/>
    <n v="1"/>
    <n v="3420"/>
    <n v="100151385"/>
    <x v="11"/>
    <s v="\N"/>
    <n v="0"/>
    <s v="cod"/>
    <d v="2016-07-20T00:00:00"/>
    <s v="Valid"/>
    <n v="3420"/>
    <n v="2016"/>
    <n v="7"/>
    <s v="2016-7"/>
    <d v="2023-07-16T00:00:00"/>
    <s v="FY17"/>
    <n v="1411"/>
  </r>
  <r>
    <n v="216673"/>
    <s v="canceled"/>
    <x v="19"/>
    <s v="PC_1P LD-002"/>
    <n v="125"/>
    <n v="1"/>
    <n v="125"/>
    <n v="100151386"/>
    <x v="0"/>
    <s v="\N"/>
    <n v="0"/>
    <s v="cod"/>
    <d v="2016-07-20T00:00:00"/>
    <s v="Gross"/>
    <n v="125"/>
    <n v="2016"/>
    <n v="7"/>
    <s v="2016-7"/>
    <d v="2023-07-16T00:00:00"/>
    <s v="FY17"/>
    <n v="1568"/>
  </r>
  <r>
    <n v="216674"/>
    <s v="order_refunded"/>
    <x v="19"/>
    <s v="kcc_krone deal"/>
    <n v="360"/>
    <n v="1"/>
    <n v="360"/>
    <n v="100151387"/>
    <x v="1"/>
    <s v="R-Guj-51944"/>
    <n v="0"/>
    <s v="cod"/>
    <d v="2016-07-20T00:00:00"/>
    <s v="Valid"/>
    <n v="360"/>
    <n v="2016"/>
    <n v="7"/>
    <s v="2016-7"/>
    <d v="2023-07-16T00:00:00"/>
    <s v="FY17"/>
    <n v="806"/>
  </r>
  <r>
    <n v="216675"/>
    <s v="order_refunded"/>
    <x v="19"/>
    <s v="ajmery_RAJ-P3-S"/>
    <n v="999"/>
    <n v="1"/>
    <n v="999"/>
    <n v="100151388"/>
    <x v="6"/>
    <s v="R-Guj-51944"/>
    <n v="0"/>
    <s v="cod"/>
    <d v="2016-07-20T00:00:00"/>
    <s v="Valid"/>
    <n v="999"/>
    <n v="2016"/>
    <n v="7"/>
    <s v="2016-7"/>
    <d v="2023-07-16T00:00:00"/>
    <s v="FY17"/>
    <n v="806"/>
  </r>
  <r>
    <n v="216677"/>
    <s v="complete"/>
    <x v="19"/>
    <s v="kcc_Buy 2 Frey Air Freshener &amp; Get 1 Kasual Body Spray Free"/>
    <n v="240"/>
    <n v="1"/>
    <n v="240"/>
    <n v="100151389"/>
    <x v="1"/>
    <s v="C-KHC-44238"/>
    <n v="0"/>
    <s v="cod"/>
    <d v="2016-07-20T00:00:00"/>
    <s v="Net"/>
    <n v="240"/>
    <n v="2016"/>
    <n v="7"/>
    <s v="2016-7"/>
    <d v="2023-07-16T00:00:00"/>
    <s v="FY17"/>
    <n v="114"/>
  </r>
  <r>
    <n v="216679"/>
    <s v="complete"/>
    <x v="19"/>
    <s v="kcc_Buy 2 Frey Air Freshener &amp; Get 1 Kasual Body Spray Free"/>
    <n v="240"/>
    <n v="1"/>
    <n v="240"/>
    <n v="100151391"/>
    <x v="1"/>
    <s v="C-KHC-44238"/>
    <n v="0"/>
    <s v="cod"/>
    <d v="2016-07-20T00:00:00"/>
    <s v="Net"/>
    <n v="240"/>
    <n v="2016"/>
    <n v="7"/>
    <s v="2016-7"/>
    <d v="2023-07-16T00:00:00"/>
    <s v="FY17"/>
    <n v="114"/>
  </r>
  <r>
    <n v="216678"/>
    <s v="complete"/>
    <x v="19"/>
    <s v="kcc_krone deal"/>
    <n v="360"/>
    <n v="1"/>
    <n v="360"/>
    <n v="100151390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680"/>
    <s v="complete"/>
    <x v="19"/>
    <s v="Xenium_JC-2016129"/>
    <n v="300"/>
    <n v="1"/>
    <n v="300"/>
    <n v="100151392"/>
    <x v="3"/>
    <s v="\N"/>
    <n v="0"/>
    <s v="cod"/>
    <d v="2016-07-20T00:00:00"/>
    <s v="Net"/>
    <n v="300"/>
    <n v="2016"/>
    <n v="7"/>
    <s v="2016-7"/>
    <d v="2023-07-16T00:00:00"/>
    <s v="FY17"/>
    <n v="1569"/>
  </r>
  <r>
    <n v="216681"/>
    <s v="complete"/>
    <x v="19"/>
    <s v="kcc_Buy 2 Frey Air Freshener &amp; Get 1 Kasual Body Spray Free"/>
    <n v="240"/>
    <n v="1"/>
    <n v="240"/>
    <n v="100151393"/>
    <x v="1"/>
    <s v="C-KHC-44238"/>
    <n v="0"/>
    <s v="cod"/>
    <d v="2016-07-20T00:00:00"/>
    <s v="Net"/>
    <n v="240"/>
    <n v="2016"/>
    <n v="7"/>
    <s v="2016-7"/>
    <d v="2023-07-16T00:00:00"/>
    <s v="FY17"/>
    <n v="114"/>
  </r>
  <r>
    <n v="216682"/>
    <s v="order_refunded"/>
    <x v="19"/>
    <s v="kcc_effect"/>
    <n v="99"/>
    <n v="1"/>
    <n v="198"/>
    <n v="100151394"/>
    <x v="1"/>
    <s v="C-KHIW-43409"/>
    <n v="0"/>
    <s v="cod"/>
    <d v="2016-07-20T00:00:00"/>
    <s v="Valid"/>
    <n v="99"/>
    <n v="2016"/>
    <n v="7"/>
    <s v="2016-7"/>
    <d v="2023-07-16T00:00:00"/>
    <s v="FY17"/>
    <n v="1570"/>
  </r>
  <r>
    <n v="216683"/>
    <s v="order_refunded"/>
    <x v="19"/>
    <s v="kcc_desire"/>
    <n v="99"/>
    <n v="1"/>
    <n v="198"/>
    <n v="100151394"/>
    <x v="1"/>
    <s v="C-KHIW-43409"/>
    <n v="0"/>
    <s v="cod"/>
    <d v="2016-07-20T00:00:00"/>
    <s v="Valid"/>
    <n v="99"/>
    <n v="2016"/>
    <n v="7"/>
    <s v="2016-7"/>
    <d v="2023-07-16T00:00:00"/>
    <s v="FY17"/>
    <n v="1570"/>
  </r>
  <r>
    <n v="216684"/>
    <s v="complete"/>
    <x v="19"/>
    <s v="kcc_krone deal"/>
    <n v="360"/>
    <n v="1"/>
    <n v="360"/>
    <n v="100151395"/>
    <x v="1"/>
    <s v="C-KHC-34670"/>
    <n v="0"/>
    <s v="cod"/>
    <d v="2016-07-20T00:00:00"/>
    <s v="Net"/>
    <n v="360"/>
    <n v="2016"/>
    <n v="7"/>
    <s v="2016-7"/>
    <d v="2023-07-16T00:00:00"/>
    <s v="FY17"/>
    <n v="114"/>
  </r>
  <r>
    <n v="216685"/>
    <s v="order_refunded"/>
    <x v="19"/>
    <s v="Ajmery_WB-589-L"/>
    <n v="449"/>
    <n v="1"/>
    <n v="449"/>
    <n v="100151396"/>
    <x v="6"/>
    <s v="\N"/>
    <n v="0"/>
    <s v="cod"/>
    <d v="2016-07-20T00:00:00"/>
    <s v="Valid"/>
    <n v="449"/>
    <n v="2016"/>
    <n v="7"/>
    <s v="2016-7"/>
    <d v="2023-07-16T00:00:00"/>
    <s v="FY17"/>
    <n v="1571"/>
  </r>
  <r>
    <n v="216687"/>
    <s v="order_refunded"/>
    <x v="19"/>
    <s v="Ajmery_WB-589-M"/>
    <n v="449"/>
    <n v="1"/>
    <n v="449"/>
    <n v="100151397"/>
    <x v="6"/>
    <s v="\N"/>
    <n v="0"/>
    <s v="cod"/>
    <d v="2016-07-20T00:00:00"/>
    <s v="Valid"/>
    <n v="449"/>
    <n v="2016"/>
    <n v="7"/>
    <s v="2016-7"/>
    <d v="2023-07-16T00:00:00"/>
    <s v="FY17"/>
    <n v="1571"/>
  </r>
  <r>
    <n v="216689"/>
    <s v="order_refunded"/>
    <x v="19"/>
    <s v="bata_marie_Black Sandal 5166615 -36"/>
    <n v="2499"/>
    <n v="1"/>
    <n v="2499"/>
    <n v="100151398"/>
    <x v="0"/>
    <s v="C-HDD-45296"/>
    <n v="0"/>
    <s v="cod"/>
    <d v="2016-07-20T00:00:00"/>
    <s v="Valid"/>
    <n v="2499"/>
    <n v="2016"/>
    <n v="7"/>
    <s v="2016-7"/>
    <d v="2023-07-16T00:00:00"/>
    <s v="FY17"/>
    <n v="64"/>
  </r>
  <r>
    <n v="216691"/>
    <s v="complete"/>
    <x v="19"/>
    <s v="RS_Nan Khatai"/>
    <n v="210"/>
    <n v="1"/>
    <n v="370"/>
    <n v="100151399"/>
    <x v="2"/>
    <s v="C SKZ 41328"/>
    <n v="0"/>
    <s v="cod"/>
    <d v="2016-07-20T00:00:00"/>
    <s v="Net"/>
    <n v="210"/>
    <n v="2016"/>
    <n v="7"/>
    <s v="2016-7"/>
    <d v="2023-07-16T00:00:00"/>
    <s v="FY17"/>
    <n v="56"/>
  </r>
  <r>
    <n v="216692"/>
    <s v="complete"/>
    <x v="19"/>
    <s v="RS_Soan Papri-250gm"/>
    <n v="160"/>
    <n v="1"/>
    <n v="370"/>
    <n v="100151399"/>
    <x v="2"/>
    <s v="C SKZ 41328"/>
    <n v="0"/>
    <s v="cod"/>
    <d v="2016-07-20T00:00:00"/>
    <s v="Net"/>
    <n v="160"/>
    <n v="2016"/>
    <n v="7"/>
    <s v="2016-7"/>
    <d v="2023-07-16T00:00:00"/>
    <s v="FY17"/>
    <n v="56"/>
  </r>
  <r>
    <n v="216693"/>
    <s v="complete"/>
    <x v="19"/>
    <s v="RS_Nan Khatai"/>
    <n v="210"/>
    <n v="2"/>
    <n v="420"/>
    <n v="100151400"/>
    <x v="2"/>
    <s v="C-KHC-34670"/>
    <n v="0"/>
    <s v="cod"/>
    <d v="2016-07-20T00:00:00"/>
    <s v="Net"/>
    <n v="420"/>
    <n v="2016"/>
    <n v="7"/>
    <s v="2016-7"/>
    <d v="2023-07-16T00:00:00"/>
    <s v="FY17"/>
    <n v="114"/>
  </r>
  <r>
    <n v="216694"/>
    <s v="complete"/>
    <x v="19"/>
    <s v="RS_cake rusk"/>
    <n v="190"/>
    <n v="1"/>
    <n v="190"/>
    <n v="100151401"/>
    <x v="2"/>
    <s v="C SKZ 2825"/>
    <n v="0"/>
    <s v="cod"/>
    <d v="2016-07-20T00:00:00"/>
    <s v="Net"/>
    <n v="190"/>
    <n v="2016"/>
    <n v="7"/>
    <s v="2016-7"/>
    <d v="2023-07-16T00:00:00"/>
    <s v="FY17"/>
    <n v="56"/>
  </r>
  <r>
    <n v="216696"/>
    <s v="complete"/>
    <x v="19"/>
    <s v="anex_2028"/>
    <n v="3600"/>
    <n v="1"/>
    <n v="3600"/>
    <n v="100151403"/>
    <x v="4"/>
    <s v="\N"/>
    <n v="0"/>
    <s v="cod"/>
    <d v="2016-07-20T00:00:00"/>
    <s v="Net"/>
    <n v="3600"/>
    <n v="2016"/>
    <n v="7"/>
    <s v="2016-7"/>
    <d v="2023-07-16T00:00:00"/>
    <s v="FY17"/>
    <n v="1572"/>
  </r>
  <r>
    <n v="216697"/>
    <s v="complete"/>
    <x v="19"/>
    <s v="kcc_Buy 2 Frey Air Freshener &amp; Get 1 Kasual Body Spray Free"/>
    <n v="240"/>
    <n v="1"/>
    <n v="240"/>
    <n v="100151404"/>
    <x v="1"/>
    <s v="C-HDD-101444"/>
    <n v="0"/>
    <s v="cod"/>
    <d v="2016-07-20T00:00:00"/>
    <s v="Net"/>
    <n v="240"/>
    <n v="2016"/>
    <n v="7"/>
    <s v="2016-7"/>
    <d v="2023-07-16T00:00:00"/>
    <s v="FY17"/>
    <n v="64"/>
  </r>
  <r>
    <n v="216695"/>
    <s v="complete"/>
    <x v="19"/>
    <s v="BK5110250OR"/>
    <n v="234"/>
    <n v="1"/>
    <n v="234"/>
    <n v="100151402"/>
    <x v="2"/>
    <s v="C SKZ 2825"/>
    <n v="0"/>
    <s v="cod"/>
    <d v="2016-07-20T00:00:00"/>
    <s v="Net"/>
    <n v="234"/>
    <n v="2016"/>
    <n v="7"/>
    <s v="2016-7"/>
    <d v="2023-07-16T00:00:00"/>
    <s v="FY17"/>
    <n v="56"/>
  </r>
  <r>
    <n v="216698"/>
    <s v="canceled"/>
    <x v="19"/>
    <s v="ajmery_TA-3"/>
    <n v="999"/>
    <n v="1"/>
    <n v="999"/>
    <n v="100151405"/>
    <x v="6"/>
    <s v="\N"/>
    <n v="0"/>
    <s v="ublcreditcard"/>
    <d v="2016-07-20T00:00:00"/>
    <s v="Gross"/>
    <n v="999"/>
    <n v="2016"/>
    <n v="7"/>
    <s v="2016-7"/>
    <d v="2023-07-16T00:00:00"/>
    <s v="FY17"/>
    <n v="1433"/>
  </r>
  <r>
    <n v="216699"/>
    <s v="complete"/>
    <x v="19"/>
    <s v="kcc_Buy 2 Frey Air Freshener &amp; Get 1 Kasual Body Spray Free"/>
    <n v="240"/>
    <n v="1"/>
    <n v="240"/>
    <n v="100151406"/>
    <x v="1"/>
    <s v="C-HDD-101444"/>
    <n v="0"/>
    <s v="cod"/>
    <d v="2016-07-20T00:00:00"/>
    <s v="Net"/>
    <n v="240"/>
    <n v="2016"/>
    <n v="7"/>
    <s v="2016-7"/>
    <d v="2023-07-16T00:00:00"/>
    <s v="FY17"/>
    <n v="64"/>
  </r>
  <r>
    <n v="216700"/>
    <s v="complete"/>
    <x v="19"/>
    <s v="BK1200200MS"/>
    <n v="144"/>
    <n v="1"/>
    <n v="199"/>
    <n v="100151407"/>
    <x v="2"/>
    <s v="C SKZ 2825"/>
    <n v="0"/>
    <s v="cod"/>
    <d v="2016-07-20T00:00:00"/>
    <s v="Net"/>
    <n v="144"/>
    <n v="2016"/>
    <n v="7"/>
    <s v="2016-7"/>
    <d v="2023-07-16T00:00:00"/>
    <s v="FY17"/>
    <n v="56"/>
  </r>
  <r>
    <n v="216701"/>
    <s v="complete"/>
    <x v="19"/>
    <s v="RS_Plain Rusk"/>
    <n v="55"/>
    <n v="1"/>
    <n v="199"/>
    <n v="100151407"/>
    <x v="2"/>
    <s v="C SKZ 2825"/>
    <n v="0"/>
    <s v="cod"/>
    <d v="2016-07-20T00:00:00"/>
    <s v="Net"/>
    <n v="55"/>
    <n v="2016"/>
    <n v="7"/>
    <s v="2016-7"/>
    <d v="2023-07-16T00:00:00"/>
    <s v="FY17"/>
    <n v="56"/>
  </r>
  <r>
    <n v="216702"/>
    <s v="complete"/>
    <x v="19"/>
    <s v="ssd_DNM-15-Size 40"/>
    <n v="1800"/>
    <n v="1"/>
    <n v="1800"/>
    <n v="100151408"/>
    <x v="6"/>
    <s v="\N"/>
    <n v="0"/>
    <s v="cod"/>
    <d v="2016-07-20T00:00:00"/>
    <s v="Net"/>
    <n v="1800"/>
    <n v="2016"/>
    <n v="7"/>
    <s v="2016-7"/>
    <d v="2023-07-16T00:00:00"/>
    <s v="FY17"/>
    <n v="1573"/>
  </r>
  <r>
    <n v="216704"/>
    <s v="complete"/>
    <x v="19"/>
    <s v="UK_Gulab Jamun Tin Pack 500 Gms"/>
    <n v="260"/>
    <n v="1"/>
    <n v="260"/>
    <n v="100151409"/>
    <x v="2"/>
    <s v="C SKZ 2825"/>
    <n v="0"/>
    <s v="cod"/>
    <d v="2016-07-20T00:00:00"/>
    <s v="Net"/>
    <n v="260"/>
    <n v="2016"/>
    <n v="7"/>
    <s v="2016-7"/>
    <d v="2023-07-16T00:00:00"/>
    <s v="FY17"/>
    <n v="56"/>
  </r>
  <r>
    <n v="216705"/>
    <s v="complete"/>
    <x v="19"/>
    <s v="kcc_Buy 2 Frey Air Freshener &amp; Get 1 Kasual Body Spray Free"/>
    <n v="240"/>
    <n v="1"/>
    <n v="240"/>
    <n v="100151410"/>
    <x v="1"/>
    <s v="C-KHC-45574"/>
    <n v="0"/>
    <s v="cod"/>
    <d v="2016-07-20T00:00:00"/>
    <s v="Net"/>
    <n v="240"/>
    <n v="2016"/>
    <n v="7"/>
    <s v="2016-7"/>
    <d v="2023-07-16T00:00:00"/>
    <s v="FY17"/>
    <n v="114"/>
  </r>
  <r>
    <n v="216708"/>
    <s v="canceled"/>
    <x v="19"/>
    <s v="Haier_HSU-18LK-E10BL"/>
    <n v="44680"/>
    <n v="1"/>
    <n v="44680"/>
    <n v="100151412"/>
    <x v="4"/>
    <s v="R-isb-57478"/>
    <n v="0"/>
    <s v="cod"/>
    <d v="2016-07-20T00:00:00"/>
    <s v="Gross"/>
    <n v="44680"/>
    <n v="2016"/>
    <n v="7"/>
    <s v="2016-7"/>
    <d v="2023-07-16T00:00:00"/>
    <s v="FY17"/>
    <n v="1510"/>
  </r>
  <r>
    <n v="216706"/>
    <s v="complete"/>
    <x v="19"/>
    <s v="kcc_force"/>
    <n v="99"/>
    <n v="3"/>
    <n v="462"/>
    <n v="100151411"/>
    <x v="1"/>
    <s v="C SKZ 41328"/>
    <n v="0"/>
    <s v="cod"/>
    <d v="2016-07-20T00:00:00"/>
    <s v="Net"/>
    <n v="297"/>
    <n v="2016"/>
    <n v="7"/>
    <s v="2016-7"/>
    <d v="2023-07-16T00:00:00"/>
    <s v="FY17"/>
    <n v="56"/>
  </r>
  <r>
    <n v="216707"/>
    <s v="complete"/>
    <x v="19"/>
    <s v="RS_Plain Rusk"/>
    <n v="55"/>
    <n v="3"/>
    <n v="462"/>
    <n v="100151411"/>
    <x v="2"/>
    <s v="C SKZ 41328"/>
    <n v="0"/>
    <s v="cod"/>
    <d v="2016-07-20T00:00:00"/>
    <s v="Net"/>
    <n v="165"/>
    <n v="2016"/>
    <n v="7"/>
    <s v="2016-7"/>
    <d v="2023-07-16T00:00:00"/>
    <s v="FY17"/>
    <n v="56"/>
  </r>
  <r>
    <n v="216709"/>
    <s v="complete"/>
    <x v="19"/>
    <s v="kcc_krone deal"/>
    <n v="360"/>
    <n v="1"/>
    <n v="360"/>
    <n v="100151413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710"/>
    <s v="complete"/>
    <x v="19"/>
    <s v="Dany_Powerbank Pb- 41"/>
    <n v="1050"/>
    <n v="1"/>
    <n v="1050"/>
    <n v="100151414"/>
    <x v="3"/>
    <s v="\N"/>
    <n v="0"/>
    <s v="cod"/>
    <d v="2016-07-20T00:00:00"/>
    <s v="Net"/>
    <n v="1050"/>
    <n v="2016"/>
    <n v="7"/>
    <s v="2016-7"/>
    <d v="2023-07-16T00:00:00"/>
    <s v="FY17"/>
    <n v="1572"/>
  </r>
  <r>
    <n v="216711"/>
    <s v="complete"/>
    <x v="19"/>
    <s v="J&amp;J_JJFP-016"/>
    <n v="1495"/>
    <n v="1"/>
    <n v="1495"/>
    <n v="100151415"/>
    <x v="7"/>
    <s v="\N"/>
    <n v="0"/>
    <s v="cod"/>
    <d v="2016-07-20T00:00:00"/>
    <s v="Net"/>
    <n v="1495"/>
    <n v="2016"/>
    <n v="7"/>
    <s v="2016-7"/>
    <d v="2023-07-16T00:00:00"/>
    <s v="FY17"/>
    <n v="1574"/>
  </r>
  <r>
    <n v="216712"/>
    <s v="complete"/>
    <x v="19"/>
    <s v="UK_Gulab Jamun Tin Pack 500 Gms"/>
    <n v="260"/>
    <n v="2"/>
    <n v="520"/>
    <n v="100151416"/>
    <x v="2"/>
    <s v="C SKZ 41328"/>
    <n v="0"/>
    <s v="cod"/>
    <d v="2016-07-20T00:00:00"/>
    <s v="Net"/>
    <n v="520"/>
    <n v="2016"/>
    <n v="7"/>
    <s v="2016-7"/>
    <d v="2023-07-16T00:00:00"/>
    <s v="FY17"/>
    <n v="56"/>
  </r>
  <r>
    <n v="216713"/>
    <s v="complete"/>
    <x v="19"/>
    <s v="Al Muhafiz Sohan Halwa Cashew"/>
    <n v="570"/>
    <n v="2"/>
    <n v="1140"/>
    <n v="100151417"/>
    <x v="2"/>
    <n v="80513"/>
    <n v="0"/>
    <s v="cod"/>
    <d v="2016-07-20T00:00:00"/>
    <s v="Net"/>
    <n v="1140"/>
    <n v="2016"/>
    <n v="7"/>
    <s v="2016-7"/>
    <d v="2023-07-16T00:00:00"/>
    <s v="FY17"/>
    <n v="1575"/>
  </r>
  <r>
    <n v="216714"/>
    <s v="canceled"/>
    <x v="19"/>
    <s v="infinix_Note 2 Gold"/>
    <n v="16000"/>
    <n v="1"/>
    <n v="16000"/>
    <n v="100151418"/>
    <x v="3"/>
    <s v="C-RWP-31924"/>
    <n v="0"/>
    <s v="cod"/>
    <d v="2016-07-20T00:00:00"/>
    <s v="Gross"/>
    <n v="16000"/>
    <n v="2016"/>
    <n v="7"/>
    <s v="2016-7"/>
    <d v="2023-07-16T00:00:00"/>
    <s v="FY17"/>
    <n v="33"/>
  </r>
  <r>
    <n v="216715"/>
    <s v="complete"/>
    <x v="19"/>
    <s v="UK_Habshi Halwa Tin Pack 400 Gms"/>
    <n v="285"/>
    <n v="7"/>
    <n v="1995"/>
    <n v="100151419"/>
    <x v="2"/>
    <s v="C SKZ 43904"/>
    <n v="0"/>
    <s v="cod"/>
    <d v="2016-07-20T00:00:00"/>
    <s v="Net"/>
    <n v="1995"/>
    <n v="2016"/>
    <n v="7"/>
    <s v="2016-7"/>
    <d v="2023-07-16T00:00:00"/>
    <s v="FY17"/>
    <n v="56"/>
  </r>
  <r>
    <n v="216716"/>
    <s v="complete"/>
    <x v="19"/>
    <s v="UK_Habshi Halwa Tin Pack 400 Gms"/>
    <n v="285"/>
    <n v="3"/>
    <n v="855"/>
    <n v="100151420"/>
    <x v="2"/>
    <s v="C SKZ 43904"/>
    <n v="0"/>
    <s v="cod"/>
    <d v="2016-07-20T00:00:00"/>
    <s v="Net"/>
    <n v="855"/>
    <n v="2016"/>
    <n v="7"/>
    <s v="2016-7"/>
    <d v="2023-07-16T00:00:00"/>
    <s v="FY17"/>
    <n v="56"/>
  </r>
  <r>
    <n v="216717"/>
    <s v="complete"/>
    <x v="19"/>
    <s v="kcc_krone deal"/>
    <n v="360"/>
    <n v="1"/>
    <n v="360"/>
    <n v="100151421"/>
    <x v="1"/>
    <s v="R-Guj-51944"/>
    <n v="0"/>
    <s v="cod"/>
    <d v="2016-07-20T00:00:00"/>
    <s v="Net"/>
    <n v="360"/>
    <n v="2016"/>
    <n v="7"/>
    <s v="2016-7"/>
    <d v="2023-07-16T00:00:00"/>
    <s v="FY17"/>
    <n v="806"/>
  </r>
  <r>
    <n v="216718"/>
    <s v="order_refunded"/>
    <x v="19"/>
    <s v="UC_Deeppink-L"/>
    <n v="650"/>
    <n v="1"/>
    <n v="650"/>
    <n v="100151422"/>
    <x v="8"/>
    <s v="R-Guj-51944"/>
    <n v="0"/>
    <s v="cod"/>
    <d v="2016-07-20T00:00:00"/>
    <s v="Valid"/>
    <n v="650"/>
    <n v="2016"/>
    <n v="7"/>
    <s v="2016-7"/>
    <d v="2023-07-16T00:00:00"/>
    <s v="FY17"/>
    <n v="806"/>
  </r>
  <r>
    <n v="216720"/>
    <s v="order_refunded"/>
    <x v="19"/>
    <s v="sst_BLACK RATTLE-Regular fit-Medium"/>
    <n v="1950"/>
    <n v="1"/>
    <n v="1950"/>
    <n v="100151423"/>
    <x v="6"/>
    <s v="R-PEW-41424"/>
    <n v="0"/>
    <s v="cod"/>
    <d v="2016-07-20T00:00:00"/>
    <s v="Valid"/>
    <n v="1950"/>
    <n v="2016"/>
    <n v="7"/>
    <s v="2016-7"/>
    <d v="2023-07-16T00:00:00"/>
    <s v="FY17"/>
    <n v="42"/>
  </r>
  <r>
    <n v="216722"/>
    <s v="complete"/>
    <x v="19"/>
    <s v="itter_AB 1200"/>
    <n v="250"/>
    <n v="1"/>
    <n v="250"/>
    <n v="100151424"/>
    <x v="1"/>
    <s v="R-Guj-51944"/>
    <n v="0"/>
    <s v="cod"/>
    <d v="2016-07-20T00:00:00"/>
    <s v="Net"/>
    <n v="250"/>
    <n v="2016"/>
    <n v="7"/>
    <s v="2016-7"/>
    <d v="2023-07-16T00:00:00"/>
    <s v="FY17"/>
    <n v="806"/>
  </r>
  <r>
    <n v="216723"/>
    <s v="order_refunded"/>
    <x v="19"/>
    <s v="kcc_krone deal"/>
    <n v="360"/>
    <n v="1"/>
    <n v="360"/>
    <n v="100151425"/>
    <x v="1"/>
    <s v="R-Guj-51944"/>
    <n v="0"/>
    <s v="cod"/>
    <d v="2016-07-20T00:00:00"/>
    <s v="Valid"/>
    <n v="360"/>
    <n v="2016"/>
    <n v="7"/>
    <s v="2016-7"/>
    <d v="2023-07-16T00:00:00"/>
    <s v="FY17"/>
    <n v="806"/>
  </r>
  <r>
    <n v="216724"/>
    <s v="complete"/>
    <x v="19"/>
    <s v="Casio_EFR-546L-2AVUDF"/>
    <n v="10500"/>
    <n v="1"/>
    <n v="10500"/>
    <n v="100151426"/>
    <x v="6"/>
    <s v="\N"/>
    <n v="0"/>
    <s v="cod"/>
    <d v="2016-07-20T00:00:00"/>
    <s v="Net"/>
    <n v="10500"/>
    <n v="2016"/>
    <n v="7"/>
    <s v="2016-7"/>
    <d v="2023-07-16T00:00:00"/>
    <s v="FY17"/>
    <n v="1576"/>
  </r>
  <r>
    <n v="216725"/>
    <s v="canceled"/>
    <x v="19"/>
    <s v="SMART_Belt Pant-13 - 14 yrs-Size 40/28"/>
    <n v="660"/>
    <n v="1"/>
    <n v="2327"/>
    <n v="100151427"/>
    <x v="15"/>
    <s v="\N"/>
    <n v="66"/>
    <s v="cod"/>
    <d v="2016-07-20T00:00:00"/>
    <s v="Gross"/>
    <n v="660"/>
    <n v="2016"/>
    <n v="7"/>
    <s v="2016-7"/>
    <d v="2023-07-16T00:00:00"/>
    <s v="FY17"/>
    <n v="823"/>
  </r>
  <r>
    <n v="216727"/>
    <s v="canceled"/>
    <x v="19"/>
    <s v="Liberty_9781863966191"/>
    <n v="995"/>
    <n v="1"/>
    <n v="2327"/>
    <n v="100151427"/>
    <x v="14"/>
    <s v="\N"/>
    <n v="0"/>
    <s v="cod"/>
    <d v="2016-07-20T00:00:00"/>
    <s v="Gross"/>
    <n v="995"/>
    <n v="2016"/>
    <n v="7"/>
    <s v="2016-7"/>
    <d v="2023-07-16T00:00:00"/>
    <s v="FY17"/>
    <n v="823"/>
  </r>
  <r>
    <n v="216728"/>
    <s v="canceled"/>
    <x v="19"/>
    <s v="SMART_Belt Pant-13 - 14 yrs-Size 40/36"/>
    <n v="660"/>
    <n v="1"/>
    <n v="2327"/>
    <n v="100151427"/>
    <x v="15"/>
    <s v="\N"/>
    <n v="66"/>
    <s v="cod"/>
    <d v="2016-07-20T00:00:00"/>
    <s v="Gross"/>
    <n v="660"/>
    <n v="2016"/>
    <n v="7"/>
    <s v="2016-7"/>
    <d v="2023-07-16T00:00:00"/>
    <s v="FY17"/>
    <n v="823"/>
  </r>
  <r>
    <n v="216730"/>
    <s v="canceled"/>
    <x v="19"/>
    <s v="Al-Bakio_1B52"/>
    <n v="160"/>
    <n v="1"/>
    <n v="2327"/>
    <n v="100151427"/>
    <x v="15"/>
    <s v="\N"/>
    <n v="16"/>
    <s v="cod"/>
    <d v="2016-07-20T00:00:00"/>
    <s v="Gross"/>
    <n v="160"/>
    <n v="2016"/>
    <n v="7"/>
    <s v="2016-7"/>
    <d v="2023-07-16T00:00:00"/>
    <s v="FY17"/>
    <n v="823"/>
  </r>
  <r>
    <n v="216731"/>
    <s v="canceled"/>
    <x v="19"/>
    <s v="RS_Gulab jaman Tin"/>
    <n v="455"/>
    <n v="1"/>
    <n v="455"/>
    <n v="100151428"/>
    <x v="2"/>
    <s v="\N"/>
    <n v="0"/>
    <s v="cod"/>
    <d v="2016-07-20T00:00:00"/>
    <s v="Gross"/>
    <n v="455"/>
    <n v="2016"/>
    <n v="7"/>
    <s v="2016-7"/>
    <d v="2023-07-16T00:00:00"/>
    <s v="FY17"/>
    <n v="1577"/>
  </r>
  <r>
    <n v="216732"/>
    <s v="complete"/>
    <x v="19"/>
    <s v="YC_Square Fancy Wall Clock"/>
    <n v="799"/>
    <n v="1"/>
    <n v="499"/>
    <n v="100151429"/>
    <x v="5"/>
    <s v="\N"/>
    <n v="0"/>
    <s v="cod"/>
    <d v="2016-07-20T00:00:00"/>
    <s v="Net"/>
    <n v="799"/>
    <n v="2016"/>
    <n v="7"/>
    <s v="2016-7"/>
    <d v="2023-07-16T00:00:00"/>
    <s v="FY17"/>
    <n v="168"/>
  </r>
  <r>
    <n v="216733"/>
    <s v="complete"/>
    <x v="19"/>
    <s v="kcc_Buy 2 Frey Air Freshener &amp; Get 1 Kasual Body Spray Free"/>
    <n v="240"/>
    <n v="1"/>
    <n v="240"/>
    <n v="100151430"/>
    <x v="1"/>
    <s v="C-KHIW-30621"/>
    <n v="0"/>
    <s v="cod"/>
    <d v="2016-07-20T00:00:00"/>
    <s v="Net"/>
    <n v="240"/>
    <n v="2016"/>
    <n v="7"/>
    <s v="2016-7"/>
    <d v="2023-07-16T00:00:00"/>
    <s v="FY17"/>
    <n v="820"/>
  </r>
  <r>
    <n v="216734"/>
    <s v="complete"/>
    <x v="19"/>
    <s v="kcc_Buy 2 Frey Air Freshener &amp; Get 1 Kasual Body Spray Free"/>
    <n v="240"/>
    <n v="1"/>
    <n v="240"/>
    <n v="100151431"/>
    <x v="1"/>
    <s v="C-KHIW-30621"/>
    <n v="0"/>
    <s v="cod"/>
    <d v="2016-07-20T00:00:00"/>
    <s v="Net"/>
    <n v="240"/>
    <n v="2016"/>
    <n v="7"/>
    <s v="2016-7"/>
    <d v="2023-07-16T00:00:00"/>
    <s v="FY17"/>
    <n v="820"/>
  </r>
  <r>
    <n v="216735"/>
    <s v="complete"/>
    <x v="19"/>
    <s v="kcc_Buy 2 Frey Air Freshener &amp; Get 1 Kasual Body Spray Free"/>
    <n v="240"/>
    <n v="1"/>
    <n v="240"/>
    <n v="100151432"/>
    <x v="1"/>
    <s v="C-MUX-105333"/>
    <n v="0"/>
    <s v="cod"/>
    <d v="2016-07-20T00:00:00"/>
    <s v="Net"/>
    <n v="240"/>
    <n v="2016"/>
    <n v="7"/>
    <s v="2016-7"/>
    <d v="2023-07-16T00:00:00"/>
    <s v="FY17"/>
    <n v="143"/>
  </r>
  <r>
    <n v="216736"/>
    <s v="complete"/>
    <x v="19"/>
    <s v="kcc_Buy 2 Frey Air Freshener &amp; Get 1 Kasual Body Spray Free"/>
    <n v="240"/>
    <n v="1"/>
    <n v="240"/>
    <n v="100151433"/>
    <x v="1"/>
    <s v="C-MUX-105333"/>
    <n v="0"/>
    <s v="cod"/>
    <d v="2016-07-20T00:00:00"/>
    <s v="Net"/>
    <n v="240"/>
    <n v="2016"/>
    <n v="7"/>
    <s v="2016-7"/>
    <d v="2023-07-16T00:00:00"/>
    <s v="FY17"/>
    <n v="143"/>
  </r>
  <r>
    <n v="216737"/>
    <s v="complete"/>
    <x v="19"/>
    <s v="UK_Namkino Daal Moth Classic 160 Gms"/>
    <n v="90"/>
    <n v="1"/>
    <n v="90"/>
    <n v="100151434"/>
    <x v="2"/>
    <s v="\N"/>
    <n v="0"/>
    <s v="cod"/>
    <d v="2016-07-20T00:00:00"/>
    <s v="Net"/>
    <n v="90"/>
    <n v="2016"/>
    <n v="7"/>
    <s v="2016-7"/>
    <d v="2023-07-16T00:00:00"/>
    <s v="FY17"/>
    <n v="1172"/>
  </r>
  <r>
    <n v="216738"/>
    <s v="canceled"/>
    <x v="19"/>
    <s v="ESPICO_Cami Top-Black-Free size"/>
    <n v="450"/>
    <n v="1"/>
    <n v="450"/>
    <n v="100151435"/>
    <x v="0"/>
    <s v="\N"/>
    <n v="0"/>
    <s v="cod"/>
    <d v="2016-07-20T00:00:00"/>
    <s v="Gross"/>
    <n v="450"/>
    <n v="2016"/>
    <n v="7"/>
    <s v="2016-7"/>
    <d v="2023-07-16T00:00:00"/>
    <s v="FY17"/>
    <n v="1578"/>
  </r>
  <r>
    <n v="216740"/>
    <s v="complete"/>
    <x v="19"/>
    <s v="ESPICO_Flora-White-36"/>
    <n v="700"/>
    <n v="1"/>
    <n v="2100"/>
    <n v="100151436"/>
    <x v="0"/>
    <s v="\N"/>
    <n v="0"/>
    <s v="cod"/>
    <d v="2016-07-20T00:00:00"/>
    <s v="Net"/>
    <n v="700"/>
    <n v="2016"/>
    <n v="7"/>
    <s v="2016-7"/>
    <d v="2023-07-16T00:00:00"/>
    <s v="FY17"/>
    <n v="1579"/>
  </r>
  <r>
    <n v="216742"/>
    <s v="complete"/>
    <x v="19"/>
    <s v="ESPICO_Flora-Black-36"/>
    <n v="700"/>
    <n v="1"/>
    <n v="2100"/>
    <n v="100151436"/>
    <x v="0"/>
    <s v="\N"/>
    <n v="0"/>
    <s v="cod"/>
    <d v="2016-07-20T00:00:00"/>
    <s v="Net"/>
    <n v="700"/>
    <n v="2016"/>
    <n v="7"/>
    <s v="2016-7"/>
    <d v="2023-07-16T00:00:00"/>
    <s v="FY17"/>
    <n v="1579"/>
  </r>
  <r>
    <n v="216744"/>
    <s v="complete"/>
    <x v="19"/>
    <s v="ESPICO_Flora-Purple-36"/>
    <n v="700"/>
    <n v="1"/>
    <n v="2100"/>
    <n v="100151436"/>
    <x v="0"/>
    <s v="\N"/>
    <n v="0"/>
    <s v="cod"/>
    <d v="2016-07-20T00:00:00"/>
    <s v="Net"/>
    <n v="700"/>
    <n v="2016"/>
    <n v="7"/>
    <s v="2016-7"/>
    <d v="2023-07-16T00:00:00"/>
    <s v="FY17"/>
    <n v="1579"/>
  </r>
  <r>
    <n v="216746"/>
    <s v="order_refunded"/>
    <x v="19"/>
    <s v="BOOSTER CABLE 500AMP"/>
    <n v="1000"/>
    <n v="1"/>
    <n v="1000"/>
    <n v="100151437"/>
    <x v="8"/>
    <s v="\N"/>
    <n v="0"/>
    <s v="cod"/>
    <d v="2016-07-20T00:00:00"/>
    <s v="Valid"/>
    <n v="1000"/>
    <n v="2016"/>
    <n v="7"/>
    <s v="2016-7"/>
    <d v="2023-07-16T00:00:00"/>
    <s v="FY17"/>
    <n v="1580"/>
  </r>
  <r>
    <n v="216747"/>
    <s v="complete"/>
    <x v="19"/>
    <s v="itter_AB 1214"/>
    <n v="300"/>
    <n v="1"/>
    <n v="1040"/>
    <n v="100151438"/>
    <x v="1"/>
    <s v="\N"/>
    <n v="0"/>
    <s v="cod"/>
    <d v="2016-07-20T00:00:00"/>
    <s v="Net"/>
    <n v="300"/>
    <n v="2016"/>
    <n v="7"/>
    <s v="2016-7"/>
    <d v="2023-07-16T00:00:00"/>
    <s v="FY17"/>
    <n v="1581"/>
  </r>
  <r>
    <n v="216748"/>
    <s v="complete"/>
    <x v="19"/>
    <s v="itter_AB 1199"/>
    <n v="490"/>
    <n v="1"/>
    <n v="1040"/>
    <n v="100151438"/>
    <x v="1"/>
    <s v="\N"/>
    <n v="0"/>
    <s v="cod"/>
    <d v="2016-07-20T00:00:00"/>
    <s v="Net"/>
    <n v="490"/>
    <n v="2016"/>
    <n v="7"/>
    <s v="2016-7"/>
    <d v="2023-07-16T00:00:00"/>
    <s v="FY17"/>
    <n v="1581"/>
  </r>
  <r>
    <n v="216749"/>
    <s v="complete"/>
    <x v="19"/>
    <s v="itter_AB 1211"/>
    <n v="250"/>
    <n v="1"/>
    <n v="1040"/>
    <n v="100151438"/>
    <x v="1"/>
    <s v="\N"/>
    <n v="0"/>
    <s v="cod"/>
    <d v="2016-07-20T00:00:00"/>
    <s v="Net"/>
    <n v="250"/>
    <n v="2016"/>
    <n v="7"/>
    <s v="2016-7"/>
    <d v="2023-07-16T00:00:00"/>
    <s v="FY17"/>
    <n v="1581"/>
  </r>
  <r>
    <n v="216750"/>
    <s v="complete"/>
    <x v="19"/>
    <s v="Emo_HST-28676-L"/>
    <n v="199"/>
    <n v="1"/>
    <n v="199"/>
    <n v="100151439"/>
    <x v="6"/>
    <s v="\N"/>
    <n v="0"/>
    <s v="cod"/>
    <d v="2016-07-20T00:00:00"/>
    <s v="Net"/>
    <n v="199"/>
    <n v="2016"/>
    <n v="7"/>
    <s v="2016-7"/>
    <d v="2023-07-16T00:00:00"/>
    <s v="FY17"/>
    <n v="1582"/>
  </r>
  <r>
    <n v="216752"/>
    <s v="complete"/>
    <x v="19"/>
    <s v="RS_Plain Rusk"/>
    <n v="55"/>
    <n v="1"/>
    <n v="55"/>
    <n v="100151440"/>
    <x v="2"/>
    <s v="\N"/>
    <n v="0"/>
    <s v="cod"/>
    <d v="2016-07-20T00:00:00"/>
    <s v="Net"/>
    <n v="55"/>
    <n v="2016"/>
    <n v="7"/>
    <s v="2016-7"/>
    <d v="2023-07-16T00:00:00"/>
    <s v="FY17"/>
    <n v="600"/>
  </r>
  <r>
    <n v="216753"/>
    <s v="complete"/>
    <x v="19"/>
    <s v="UK_Soan Papdi Original 250 Gms"/>
    <n v="150"/>
    <n v="1"/>
    <n v="150"/>
    <n v="100151441"/>
    <x v="2"/>
    <s v="\N"/>
    <n v="0"/>
    <s v="cod"/>
    <d v="2016-07-20T00:00:00"/>
    <s v="Net"/>
    <n v="150"/>
    <n v="2016"/>
    <n v="7"/>
    <s v="2016-7"/>
    <d v="2023-07-16T00:00:00"/>
    <s v="FY17"/>
    <n v="600"/>
  </r>
  <r>
    <n v="216754"/>
    <s v="complete"/>
    <x v="19"/>
    <s v="vitamin_Vita Hair Shampoo"/>
    <n v="1000"/>
    <n v="1"/>
    <n v="1000"/>
    <n v="100151442"/>
    <x v="1"/>
    <n v="103055"/>
    <n v="0"/>
    <s v="cod"/>
    <d v="2016-07-20T00:00:00"/>
    <s v="Net"/>
    <n v="1000"/>
    <n v="2016"/>
    <n v="7"/>
    <s v="2016-7"/>
    <d v="2023-07-16T00:00:00"/>
    <s v="FY17"/>
    <n v="236"/>
  </r>
  <r>
    <n v="216755"/>
    <s v="order_refunded"/>
    <x v="19"/>
    <s v="emo_CS-16909-38"/>
    <n v="750"/>
    <n v="1"/>
    <n v="750"/>
    <n v="100151443"/>
    <x v="6"/>
    <n v="105611"/>
    <n v="0"/>
    <s v="cod"/>
    <d v="2016-07-20T00:00:00"/>
    <s v="Valid"/>
    <n v="750"/>
    <n v="2016"/>
    <n v="7"/>
    <s v="2016-7"/>
    <d v="2023-07-16T00:00:00"/>
    <s v="FY17"/>
    <n v="36"/>
  </r>
  <r>
    <n v="216757"/>
    <s v="order_refunded"/>
    <x v="19"/>
    <s v="Dany_Powerbank Pb- 41"/>
    <n v="1050"/>
    <n v="1"/>
    <n v="1050"/>
    <n v="100151444"/>
    <x v="3"/>
    <n v="105611"/>
    <n v="0"/>
    <s v="cod"/>
    <d v="2016-07-20T00:00:00"/>
    <s v="Valid"/>
    <n v="1050"/>
    <n v="2016"/>
    <n v="7"/>
    <s v="2016-7"/>
    <d v="2023-07-16T00:00:00"/>
    <s v="FY17"/>
    <n v="36"/>
  </r>
  <r>
    <n v="216758"/>
    <s v="order_refunded"/>
    <x v="19"/>
    <s v="AUDIONIC6-954127-514503"/>
    <n v="250"/>
    <n v="1"/>
    <n v="250"/>
    <n v="100151445"/>
    <x v="11"/>
    <s v="\N"/>
    <n v="0"/>
    <s v="cod"/>
    <d v="2016-07-20T00:00:00"/>
    <s v="Valid"/>
    <n v="250"/>
    <n v="2016"/>
    <n v="7"/>
    <s v="2016-7"/>
    <d v="2023-07-16T00:00:00"/>
    <s v="FY17"/>
    <n v="1540"/>
  </r>
  <r>
    <n v="216759"/>
    <s v="complete"/>
    <x v="19"/>
    <s v="kcc_urban"/>
    <n v="160"/>
    <n v="1"/>
    <n v="160"/>
    <n v="100151446"/>
    <x v="1"/>
    <s v="C-KHIW-30222"/>
    <n v="0"/>
    <s v="cod"/>
    <d v="2016-07-20T00:00:00"/>
    <s v="Net"/>
    <n v="160"/>
    <n v="2016"/>
    <n v="7"/>
    <s v="2016-7"/>
    <d v="2023-07-16T00:00:00"/>
    <s v="FY17"/>
    <n v="820"/>
  </r>
  <r>
    <n v="216760"/>
    <s v="canceled"/>
    <x v="19"/>
    <s v="Al Muhafiz Sohan Halwa Walnut"/>
    <n v="510"/>
    <n v="1"/>
    <n v="1020"/>
    <n v="100151447"/>
    <x v="2"/>
    <s v="\N"/>
    <n v="0"/>
    <s v="cod"/>
    <d v="2016-07-20T00:00:00"/>
    <s v="Gross"/>
    <n v="510"/>
    <n v="2016"/>
    <n v="7"/>
    <s v="2016-7"/>
    <d v="2023-07-16T00:00:00"/>
    <s v="FY17"/>
    <n v="1583"/>
  </r>
  <r>
    <n v="216761"/>
    <s v="canceled"/>
    <x v="19"/>
    <s v="UK_Kala Jamun Tin Pack 500 Gms"/>
    <n v="260"/>
    <n v="1"/>
    <n v="1020"/>
    <n v="100151447"/>
    <x v="2"/>
    <s v="\N"/>
    <n v="0"/>
    <s v="cod"/>
    <d v="2016-07-20T00:00:00"/>
    <s v="Gross"/>
    <n v="260"/>
    <n v="2016"/>
    <n v="7"/>
    <s v="2016-7"/>
    <d v="2023-07-16T00:00:00"/>
    <s v="FY17"/>
    <n v="1583"/>
  </r>
  <r>
    <n v="216762"/>
    <s v="canceled"/>
    <x v="19"/>
    <s v="RS_Coconut Bites"/>
    <n v="140"/>
    <n v="1"/>
    <n v="1020"/>
    <n v="100151447"/>
    <x v="2"/>
    <s v="\N"/>
    <n v="0"/>
    <s v="cod"/>
    <d v="2016-07-20T00:00:00"/>
    <s v="Gross"/>
    <n v="140"/>
    <n v="2016"/>
    <n v="7"/>
    <s v="2016-7"/>
    <d v="2023-07-16T00:00:00"/>
    <s v="FY17"/>
    <n v="1583"/>
  </r>
  <r>
    <n v="216763"/>
    <s v="canceled"/>
    <x v="19"/>
    <s v="RS_Plain Rusk"/>
    <n v="55"/>
    <n v="2"/>
    <n v="1020"/>
    <n v="100151447"/>
    <x v="2"/>
    <s v="\N"/>
    <n v="0"/>
    <s v="cod"/>
    <d v="2016-07-20T00:00:00"/>
    <s v="Gross"/>
    <n v="110"/>
    <n v="2016"/>
    <n v="7"/>
    <s v="2016-7"/>
    <d v="2023-07-16T00:00:00"/>
    <s v="FY17"/>
    <n v="1583"/>
  </r>
  <r>
    <n v="216764"/>
    <s v="complete"/>
    <x v="19"/>
    <s v="JBS_ROS-075"/>
    <n v="475"/>
    <n v="1"/>
    <n v="0"/>
    <n v="100151448"/>
    <x v="5"/>
    <s v="\N"/>
    <n v="0"/>
    <s v="customercredit"/>
    <d v="2016-07-20T00:00:00"/>
    <s v="Net"/>
    <n v="475"/>
    <n v="2016"/>
    <n v="7"/>
    <s v="2016-7"/>
    <d v="2023-07-16T00:00:00"/>
    <s v="FY17"/>
    <n v="919"/>
  </r>
  <r>
    <n v="216765"/>
    <s v="complete"/>
    <x v="19"/>
    <s v="tram_TT23080083"/>
    <n v="55"/>
    <n v="1"/>
    <n v="0"/>
    <n v="100151448"/>
    <x v="5"/>
    <s v="\N"/>
    <n v="0"/>
    <s v="customercredit"/>
    <d v="2016-07-20T00:00:00"/>
    <s v="Net"/>
    <n v="55"/>
    <n v="2016"/>
    <n v="7"/>
    <s v="2016-7"/>
    <d v="2023-07-16T00:00:00"/>
    <s v="FY17"/>
    <n v="919"/>
  </r>
  <r>
    <n v="216766"/>
    <s v="complete"/>
    <x v="19"/>
    <s v="Emo_HST-28676-L"/>
    <n v="199"/>
    <n v="1"/>
    <n v="199"/>
    <n v="100151449"/>
    <x v="6"/>
    <s v="\N"/>
    <n v="0"/>
    <s v="cod"/>
    <d v="2016-07-20T00:00:00"/>
    <s v="Net"/>
    <n v="199"/>
    <n v="2016"/>
    <n v="7"/>
    <s v="2016-7"/>
    <d v="2023-07-16T00:00:00"/>
    <s v="FY17"/>
    <n v="1584"/>
  </r>
  <r>
    <n v="216768"/>
    <s v="canceled"/>
    <x v="19"/>
    <s v="paramount_9789696371489"/>
    <n v="143"/>
    <n v="1"/>
    <n v="1780"/>
    <n v="100151450"/>
    <x v="15"/>
    <s v="\N"/>
    <n v="0"/>
    <s v="mygateway"/>
    <d v="2016-07-20T00:00:00"/>
    <s v="Gross"/>
    <n v="143"/>
    <n v="2016"/>
    <n v="7"/>
    <s v="2016-7"/>
    <d v="2023-07-16T00:00:00"/>
    <s v="FY17"/>
    <n v="1585"/>
  </r>
  <r>
    <n v="216769"/>
    <s v="canceled"/>
    <x v="19"/>
    <s v="paramount_99914747"/>
    <n v="170"/>
    <n v="1"/>
    <n v="1780"/>
    <n v="100151450"/>
    <x v="15"/>
    <s v="\N"/>
    <n v="0"/>
    <s v="mygateway"/>
    <d v="2016-07-20T00:00:00"/>
    <s v="Gross"/>
    <n v="170"/>
    <n v="2016"/>
    <n v="7"/>
    <s v="2016-7"/>
    <d v="2023-07-16T00:00:00"/>
    <s v="FY17"/>
    <n v="1585"/>
  </r>
  <r>
    <n v="216770"/>
    <s v="canceled"/>
    <x v="19"/>
    <s v="paramount_9789696371502"/>
    <n v="384"/>
    <n v="1"/>
    <n v="1780"/>
    <n v="100151450"/>
    <x v="15"/>
    <s v="\N"/>
    <n v="0"/>
    <s v="mygateway"/>
    <d v="2016-07-20T00:00:00"/>
    <s v="Gross"/>
    <n v="384"/>
    <n v="2016"/>
    <n v="7"/>
    <s v="2016-7"/>
    <d v="2023-07-16T00:00:00"/>
    <s v="FY17"/>
    <n v="1585"/>
  </r>
  <r>
    <n v="216771"/>
    <s v="canceled"/>
    <x v="19"/>
    <s v="paramount_9789696371465"/>
    <n v="352"/>
    <n v="1"/>
    <n v="1780"/>
    <n v="100151450"/>
    <x v="15"/>
    <s v="\N"/>
    <n v="0"/>
    <s v="mygateway"/>
    <d v="2016-07-20T00:00:00"/>
    <s v="Gross"/>
    <n v="352"/>
    <n v="2016"/>
    <n v="7"/>
    <s v="2016-7"/>
    <d v="2023-07-16T00:00:00"/>
    <s v="FY17"/>
    <n v="1585"/>
  </r>
  <r>
    <n v="216772"/>
    <s v="canceled"/>
    <x v="19"/>
    <s v="paramount_9789696371496"/>
    <n v="336"/>
    <n v="1"/>
    <n v="1780"/>
    <n v="100151450"/>
    <x v="15"/>
    <s v="\N"/>
    <n v="0"/>
    <s v="mygateway"/>
    <d v="2016-07-20T00:00:00"/>
    <s v="Gross"/>
    <n v="336"/>
    <n v="2016"/>
    <n v="7"/>
    <s v="2016-7"/>
    <d v="2023-07-16T00:00:00"/>
    <s v="FY17"/>
    <n v="1585"/>
  </r>
  <r>
    <n v="216773"/>
    <s v="canceled"/>
    <x v="19"/>
    <s v="paramount_9781409310761"/>
    <n v="210"/>
    <n v="1"/>
    <n v="1780"/>
    <n v="100151450"/>
    <x v="15"/>
    <s v="\N"/>
    <n v="0"/>
    <s v="mygateway"/>
    <d v="2016-07-20T00:00:00"/>
    <s v="Gross"/>
    <n v="210"/>
    <n v="2016"/>
    <n v="7"/>
    <s v="2016-7"/>
    <d v="2023-07-16T00:00:00"/>
    <s v="FY17"/>
    <n v="1585"/>
  </r>
  <r>
    <n v="216774"/>
    <s v="canceled"/>
    <x v="19"/>
    <s v="oxford_9780199064861"/>
    <n v="185"/>
    <n v="1"/>
    <n v="1780"/>
    <n v="100151450"/>
    <x v="15"/>
    <s v="\N"/>
    <n v="0"/>
    <s v="mygateway"/>
    <d v="2016-07-20T00:00:00"/>
    <s v="Gross"/>
    <n v="185"/>
    <n v="2016"/>
    <n v="7"/>
    <s v="2016-7"/>
    <d v="2023-07-16T00:00:00"/>
    <s v="FY17"/>
    <n v="1585"/>
  </r>
  <r>
    <m/>
    <m/>
    <x v="20"/>
    <m/>
    <m/>
    <m/>
    <m/>
    <m/>
    <x v="16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211131"/>
    <x v="0"/>
    <d v="2016-07-01T00:00:00"/>
    <x v="0"/>
    <x v="0"/>
    <x v="0"/>
    <x v="0"/>
    <n v="100147443"/>
    <x v="0"/>
    <x v="0"/>
    <n v="0"/>
    <x v="0"/>
    <x v="0"/>
    <x v="0"/>
    <n v="1950"/>
    <n v="2016"/>
    <n v="7"/>
    <x v="0"/>
    <d v="2023-07-16T00:00:00"/>
    <s v="FY17"/>
    <n v="1"/>
  </r>
  <r>
    <n v="211133"/>
    <x v="1"/>
    <d v="2016-07-01T00:00:00"/>
    <x v="1"/>
    <x v="1"/>
    <x v="0"/>
    <x v="1"/>
    <n v="100147444"/>
    <x v="1"/>
    <x v="0"/>
    <n v="0"/>
    <x v="0"/>
    <x v="0"/>
    <x v="0"/>
    <n v="240"/>
    <n v="2016"/>
    <n v="7"/>
    <x v="0"/>
    <d v="2023-07-16T00:00:00"/>
    <s v="FY17"/>
    <n v="2"/>
  </r>
  <r>
    <n v="211134"/>
    <x v="1"/>
    <d v="2016-07-01T00:00:00"/>
    <x v="2"/>
    <x v="2"/>
    <x v="0"/>
    <x v="2"/>
    <n v="100147445"/>
    <x v="0"/>
    <x v="0"/>
    <n v="0"/>
    <x v="0"/>
    <x v="0"/>
    <x v="0"/>
    <n v="2450"/>
    <n v="2016"/>
    <n v="7"/>
    <x v="0"/>
    <d v="2023-07-16T00:00:00"/>
    <s v="FY17"/>
    <n v="3"/>
  </r>
  <r>
    <n v="211135"/>
    <x v="0"/>
    <d v="2016-07-01T00:00:00"/>
    <x v="3"/>
    <x v="3"/>
    <x v="0"/>
    <x v="3"/>
    <n v="100147446"/>
    <x v="1"/>
    <x v="1"/>
    <n v="300"/>
    <x v="0"/>
    <x v="0"/>
    <x v="1"/>
    <n v="360"/>
    <n v="2016"/>
    <n v="7"/>
    <x v="0"/>
    <d v="2023-07-16T00:00:00"/>
    <s v="FY17"/>
    <n v="4"/>
  </r>
  <r>
    <n v="211136"/>
    <x v="2"/>
    <d v="2016-07-01T00:00:00"/>
    <x v="4"/>
    <x v="4"/>
    <x v="1"/>
    <x v="4"/>
    <n v="100147447"/>
    <x v="2"/>
    <x v="0"/>
    <n v="0"/>
    <x v="0"/>
    <x v="0"/>
    <x v="2"/>
    <n v="1110"/>
    <n v="2016"/>
    <n v="7"/>
    <x v="0"/>
    <d v="2023-07-16T00:00:00"/>
    <s v="FY17"/>
    <n v="5"/>
  </r>
  <r>
    <n v="211137"/>
    <x v="1"/>
    <d v="2016-07-01T00:00:00"/>
    <x v="5"/>
    <x v="5"/>
    <x v="0"/>
    <x v="5"/>
    <n v="100147448"/>
    <x v="2"/>
    <x v="0"/>
    <n v="0"/>
    <x v="0"/>
    <x v="0"/>
    <x v="0"/>
    <n v="80"/>
    <n v="2016"/>
    <n v="7"/>
    <x v="0"/>
    <d v="2023-07-16T00:00:00"/>
    <s v="FY17"/>
    <n v="6"/>
  </r>
  <r>
    <n v="211138"/>
    <x v="0"/>
    <d v="2016-07-01T00:00:00"/>
    <x v="3"/>
    <x v="3"/>
    <x v="0"/>
    <x v="3"/>
    <n v="100147449"/>
    <x v="1"/>
    <x v="0"/>
    <n v="300"/>
    <x v="0"/>
    <x v="0"/>
    <x v="1"/>
    <n v="360"/>
    <n v="2016"/>
    <n v="7"/>
    <x v="0"/>
    <d v="2023-07-16T00:00:00"/>
    <s v="FY17"/>
    <n v="7"/>
  </r>
  <r>
    <n v="211139"/>
    <x v="0"/>
    <d v="2016-07-01T00:00:00"/>
    <x v="6"/>
    <x v="6"/>
    <x v="0"/>
    <x v="6"/>
    <n v="100147450"/>
    <x v="2"/>
    <x v="0"/>
    <n v="0"/>
    <x v="0"/>
    <x v="0"/>
    <x v="1"/>
    <n v="170"/>
    <n v="2016"/>
    <n v="7"/>
    <x v="0"/>
    <d v="2023-07-16T00:00:00"/>
    <s v="FY17"/>
    <n v="6"/>
  </r>
  <r>
    <n v="211140"/>
    <x v="1"/>
    <d v="2016-07-01T00:00:00"/>
    <x v="7"/>
    <x v="7"/>
    <x v="0"/>
    <x v="7"/>
    <n v="100147451"/>
    <x v="3"/>
    <x v="0"/>
    <n v="0"/>
    <x v="1"/>
    <x v="0"/>
    <x v="0"/>
    <n v="96499"/>
    <n v="2016"/>
    <n v="7"/>
    <x v="0"/>
    <d v="2023-07-16T00:00:00"/>
    <s v="FY17"/>
    <n v="8"/>
  </r>
  <r>
    <n v="211141"/>
    <x v="1"/>
    <d v="2016-07-01T00:00:00"/>
    <x v="7"/>
    <x v="7"/>
    <x v="0"/>
    <x v="7"/>
    <n v="100147452"/>
    <x v="3"/>
    <x v="0"/>
    <n v="0"/>
    <x v="2"/>
    <x v="0"/>
    <x v="0"/>
    <n v="96499"/>
    <n v="2016"/>
    <n v="7"/>
    <x v="0"/>
    <d v="2023-07-16T00:00:00"/>
    <s v="FY17"/>
    <n v="8"/>
  </r>
  <r>
    <n v="211142"/>
    <x v="0"/>
    <d v="2016-07-01T00:00:00"/>
    <x v="8"/>
    <x v="8"/>
    <x v="0"/>
    <x v="8"/>
    <n v="100147453"/>
    <x v="4"/>
    <x v="0"/>
    <n v="0"/>
    <x v="0"/>
    <x v="0"/>
    <x v="1"/>
    <n v="5500"/>
    <n v="2016"/>
    <n v="7"/>
    <x v="0"/>
    <d v="2023-07-16T00:00:00"/>
    <s v="FY17"/>
    <n v="9"/>
  </r>
  <r>
    <n v="211143"/>
    <x v="3"/>
    <d v="2016-07-01T00:00:00"/>
    <x v="9"/>
    <x v="9"/>
    <x v="0"/>
    <x v="9"/>
    <n v="100147454"/>
    <x v="2"/>
    <x v="0"/>
    <n v="0"/>
    <x v="0"/>
    <x v="0"/>
    <x v="2"/>
    <n v="210"/>
    <n v="2016"/>
    <n v="7"/>
    <x v="0"/>
    <d v="2023-07-16T00:00:00"/>
    <s v="FY17"/>
    <n v="10"/>
  </r>
  <r>
    <n v="211144"/>
    <x v="3"/>
    <d v="2016-07-01T00:00:00"/>
    <x v="10"/>
    <x v="10"/>
    <x v="0"/>
    <x v="9"/>
    <n v="100147454"/>
    <x v="2"/>
    <x v="0"/>
    <n v="0"/>
    <x v="0"/>
    <x v="0"/>
    <x v="2"/>
    <n v="156"/>
    <n v="2016"/>
    <n v="7"/>
    <x v="0"/>
    <d v="2023-07-16T00:00:00"/>
    <s v="FY17"/>
    <n v="10"/>
  </r>
  <r>
    <n v="211145"/>
    <x v="0"/>
    <d v="2016-07-01T00:00:00"/>
    <x v="11"/>
    <x v="11"/>
    <x v="0"/>
    <x v="10"/>
    <n v="100147455"/>
    <x v="5"/>
    <x v="2"/>
    <n v="0"/>
    <x v="1"/>
    <x v="0"/>
    <x v="1"/>
    <n v="120"/>
    <n v="2016"/>
    <n v="7"/>
    <x v="0"/>
    <d v="2023-07-16T00:00:00"/>
    <s v="FY17"/>
    <n v="11"/>
  </r>
  <r>
    <n v="211146"/>
    <x v="0"/>
    <d v="2016-07-01T00:00:00"/>
    <x v="12"/>
    <x v="12"/>
    <x v="0"/>
    <x v="11"/>
    <n v="100147456"/>
    <x v="1"/>
    <x v="0"/>
    <n v="0"/>
    <x v="3"/>
    <x v="0"/>
    <x v="1"/>
    <n v="320"/>
    <n v="2016"/>
    <n v="7"/>
    <x v="0"/>
    <d v="2023-07-16T00:00:00"/>
    <s v="FY17"/>
    <n v="12"/>
  </r>
  <r>
    <n v="211147"/>
    <x v="1"/>
    <d v="2016-07-01T00:00:00"/>
    <x v="13"/>
    <x v="13"/>
    <x v="0"/>
    <x v="12"/>
    <n v="100147457"/>
    <x v="6"/>
    <x v="2"/>
    <n v="0"/>
    <x v="1"/>
    <x v="0"/>
    <x v="0"/>
    <n v="1550"/>
    <n v="2016"/>
    <n v="7"/>
    <x v="0"/>
    <d v="2023-07-16T00:00:00"/>
    <s v="FY17"/>
    <n v="11"/>
  </r>
  <r>
    <n v="211149"/>
    <x v="0"/>
    <d v="2016-07-01T00:00:00"/>
    <x v="14"/>
    <x v="14"/>
    <x v="0"/>
    <x v="13"/>
    <n v="100147458"/>
    <x v="2"/>
    <x v="3"/>
    <n v="0"/>
    <x v="0"/>
    <x v="0"/>
    <x v="1"/>
    <n v="420"/>
    <n v="2016"/>
    <n v="7"/>
    <x v="0"/>
    <d v="2023-07-16T00:00:00"/>
    <s v="FY17"/>
    <n v="13"/>
  </r>
  <r>
    <n v="211150"/>
    <x v="0"/>
    <d v="2016-07-01T00:00:00"/>
    <x v="15"/>
    <x v="3"/>
    <x v="0"/>
    <x v="13"/>
    <n v="100147458"/>
    <x v="2"/>
    <x v="3"/>
    <n v="0"/>
    <x v="0"/>
    <x v="0"/>
    <x v="1"/>
    <n v="360"/>
    <n v="2016"/>
    <n v="7"/>
    <x v="0"/>
    <d v="2023-07-16T00:00:00"/>
    <s v="FY17"/>
    <n v="13"/>
  </r>
  <r>
    <n v="211151"/>
    <x v="0"/>
    <d v="2016-07-01T00:00:00"/>
    <x v="16"/>
    <x v="15"/>
    <x v="0"/>
    <x v="13"/>
    <n v="100147458"/>
    <x v="1"/>
    <x v="3"/>
    <n v="0"/>
    <x v="0"/>
    <x v="0"/>
    <x v="1"/>
    <n v="490"/>
    <n v="2016"/>
    <n v="7"/>
    <x v="0"/>
    <d v="2023-07-16T00:00:00"/>
    <s v="FY17"/>
    <n v="13"/>
  </r>
  <r>
    <n v="211152"/>
    <x v="1"/>
    <d v="2016-07-01T00:00:00"/>
    <x v="17"/>
    <x v="16"/>
    <x v="0"/>
    <x v="14"/>
    <n v="100147459"/>
    <x v="5"/>
    <x v="0"/>
    <n v="0"/>
    <x v="0"/>
    <x v="0"/>
    <x v="0"/>
    <n v="899"/>
    <n v="2016"/>
    <n v="7"/>
    <x v="0"/>
    <d v="2023-07-16T00:00:00"/>
    <s v="FY17"/>
    <n v="14"/>
  </r>
  <r>
    <n v="211153"/>
    <x v="1"/>
    <d v="2016-07-01T00:00:00"/>
    <x v="18"/>
    <x v="17"/>
    <x v="0"/>
    <x v="14"/>
    <n v="100147459"/>
    <x v="5"/>
    <x v="0"/>
    <n v="0"/>
    <x v="0"/>
    <x v="0"/>
    <x v="0"/>
    <n v="899"/>
    <n v="2016"/>
    <n v="7"/>
    <x v="0"/>
    <d v="2023-07-16T00:00:00"/>
    <s v="FY17"/>
    <n v="14"/>
  </r>
  <r>
    <n v="211154"/>
    <x v="1"/>
    <d v="2016-07-01T00:00:00"/>
    <x v="19"/>
    <x v="12"/>
    <x v="0"/>
    <x v="14"/>
    <n v="100147459"/>
    <x v="5"/>
    <x v="0"/>
    <n v="0"/>
    <x v="0"/>
    <x v="0"/>
    <x v="0"/>
    <n v="320"/>
    <n v="2016"/>
    <n v="7"/>
    <x v="0"/>
    <d v="2023-07-16T00:00:00"/>
    <s v="FY17"/>
    <n v="14"/>
  </r>
  <r>
    <n v="211155"/>
    <x v="0"/>
    <d v="2016-07-01T00:00:00"/>
    <x v="20"/>
    <x v="18"/>
    <x v="0"/>
    <x v="15"/>
    <n v="100147460"/>
    <x v="7"/>
    <x v="0"/>
    <n v="0"/>
    <x v="0"/>
    <x v="0"/>
    <x v="1"/>
    <n v="149"/>
    <n v="2016"/>
    <n v="7"/>
    <x v="0"/>
    <d v="2023-07-16T00:00:00"/>
    <s v="FY17"/>
    <n v="15"/>
  </r>
  <r>
    <n v="211156"/>
    <x v="0"/>
    <d v="2016-07-01T00:00:00"/>
    <x v="21"/>
    <x v="18"/>
    <x v="0"/>
    <x v="15"/>
    <n v="100147460"/>
    <x v="7"/>
    <x v="0"/>
    <n v="0"/>
    <x v="0"/>
    <x v="0"/>
    <x v="1"/>
    <n v="149"/>
    <n v="2016"/>
    <n v="7"/>
    <x v="0"/>
    <d v="2023-07-16T00:00:00"/>
    <s v="FY17"/>
    <n v="15"/>
  </r>
  <r>
    <n v="211157"/>
    <x v="2"/>
    <d v="2016-07-01T00:00:00"/>
    <x v="22"/>
    <x v="19"/>
    <x v="0"/>
    <x v="11"/>
    <n v="100147461"/>
    <x v="8"/>
    <x v="0"/>
    <n v="0"/>
    <x v="3"/>
    <x v="0"/>
    <x v="2"/>
    <n v="1000"/>
    <n v="2016"/>
    <n v="7"/>
    <x v="0"/>
    <d v="2023-07-16T00:00:00"/>
    <s v="FY17"/>
    <n v="16"/>
  </r>
  <r>
    <n v="211158"/>
    <x v="2"/>
    <d v="2016-07-01T00:00:00"/>
    <x v="23"/>
    <x v="20"/>
    <x v="0"/>
    <x v="16"/>
    <n v="100147462"/>
    <x v="6"/>
    <x v="0"/>
    <n v="0"/>
    <x v="0"/>
    <x v="0"/>
    <x v="2"/>
    <n v="1913"/>
    <n v="2016"/>
    <n v="7"/>
    <x v="0"/>
    <d v="2023-07-16T00:00:00"/>
    <s v="FY17"/>
    <n v="17"/>
  </r>
  <r>
    <n v="211160"/>
    <x v="2"/>
    <d v="2016-07-01T00:00:00"/>
    <x v="24"/>
    <x v="20"/>
    <x v="0"/>
    <x v="16"/>
    <n v="100147462"/>
    <x v="6"/>
    <x v="0"/>
    <n v="0"/>
    <x v="0"/>
    <x v="0"/>
    <x v="2"/>
    <n v="1913"/>
    <n v="2016"/>
    <n v="7"/>
    <x v="0"/>
    <d v="2023-07-16T00:00:00"/>
    <s v="FY17"/>
    <n v="17"/>
  </r>
  <r>
    <n v="211162"/>
    <x v="0"/>
    <d v="2016-07-01T00:00:00"/>
    <x v="25"/>
    <x v="21"/>
    <x v="0"/>
    <x v="11"/>
    <n v="100147463"/>
    <x v="9"/>
    <x v="0"/>
    <n v="0"/>
    <x v="3"/>
    <x v="0"/>
    <x v="1"/>
    <n v="500"/>
    <n v="2016"/>
    <n v="7"/>
    <x v="0"/>
    <d v="2023-07-16T00:00:00"/>
    <s v="FY17"/>
    <n v="16"/>
  </r>
  <r>
    <n v="211163"/>
    <x v="0"/>
    <d v="2016-07-01T00:00:00"/>
    <x v="26"/>
    <x v="22"/>
    <x v="2"/>
    <x v="11"/>
    <n v="100147463"/>
    <x v="9"/>
    <x v="0"/>
    <n v="0"/>
    <x v="3"/>
    <x v="0"/>
    <x v="1"/>
    <n v="500"/>
    <n v="2016"/>
    <n v="7"/>
    <x v="0"/>
    <d v="2023-07-16T00:00:00"/>
    <s v="FY17"/>
    <n v="16"/>
  </r>
  <r>
    <n v="211164"/>
    <x v="1"/>
    <d v="2016-07-01T00:00:00"/>
    <x v="27"/>
    <x v="23"/>
    <x v="1"/>
    <x v="17"/>
    <n v="100147464"/>
    <x v="6"/>
    <x v="0"/>
    <n v="0"/>
    <x v="0"/>
    <x v="0"/>
    <x v="0"/>
    <n v="3000"/>
    <n v="2016"/>
    <n v="7"/>
    <x v="0"/>
    <d v="2023-07-16T00:00:00"/>
    <s v="FY17"/>
    <n v="18"/>
  </r>
  <r>
    <n v="211166"/>
    <x v="0"/>
    <d v="2016-07-01T00:00:00"/>
    <x v="28"/>
    <x v="24"/>
    <x v="0"/>
    <x v="18"/>
    <n v="100147465"/>
    <x v="7"/>
    <x v="0"/>
    <n v="0"/>
    <x v="0"/>
    <x v="0"/>
    <x v="1"/>
    <n v="450"/>
    <n v="2016"/>
    <n v="7"/>
    <x v="0"/>
    <d v="2023-07-16T00:00:00"/>
    <s v="FY17"/>
    <n v="19"/>
  </r>
  <r>
    <n v="211168"/>
    <x v="0"/>
    <d v="2016-07-01T00:00:00"/>
    <x v="29"/>
    <x v="25"/>
    <x v="0"/>
    <x v="19"/>
    <n v="100147466"/>
    <x v="3"/>
    <x v="4"/>
    <n v="0"/>
    <x v="0"/>
    <x v="0"/>
    <x v="1"/>
    <n v="20999"/>
    <n v="2016"/>
    <n v="7"/>
    <x v="0"/>
    <d v="2023-07-16T00:00:00"/>
    <s v="FY17"/>
    <n v="20"/>
  </r>
  <r>
    <n v="211169"/>
    <x v="0"/>
    <d v="2016-07-01T00:00:00"/>
    <x v="3"/>
    <x v="3"/>
    <x v="0"/>
    <x v="20"/>
    <n v="100147467"/>
    <x v="1"/>
    <x v="4"/>
    <n v="0"/>
    <x v="0"/>
    <x v="0"/>
    <x v="1"/>
    <n v="360"/>
    <n v="2016"/>
    <n v="7"/>
    <x v="0"/>
    <d v="2023-07-16T00:00:00"/>
    <s v="FY17"/>
    <n v="20"/>
  </r>
  <r>
    <n v="211170"/>
    <x v="4"/>
    <d v="2016-07-01T00:00:00"/>
    <x v="30"/>
    <x v="26"/>
    <x v="0"/>
    <x v="21"/>
    <n v="100147468"/>
    <x v="1"/>
    <x v="0"/>
    <n v="82.5"/>
    <x v="0"/>
    <x v="0"/>
    <x v="2"/>
    <n v="165"/>
    <n v="2016"/>
    <n v="7"/>
    <x v="0"/>
    <d v="2023-07-16T00:00:00"/>
    <s v="FY17"/>
    <n v="21"/>
  </r>
  <r>
    <n v="211171"/>
    <x v="4"/>
    <d v="2016-07-01T00:00:00"/>
    <x v="31"/>
    <x v="27"/>
    <x v="0"/>
    <x v="21"/>
    <n v="100147468"/>
    <x v="2"/>
    <x v="0"/>
    <n v="217.5"/>
    <x v="0"/>
    <x v="0"/>
    <x v="2"/>
    <n v="435"/>
    <n v="2016"/>
    <n v="7"/>
    <x v="0"/>
    <d v="2023-07-16T00:00:00"/>
    <s v="FY17"/>
    <n v="21"/>
  </r>
  <r>
    <n v="211172"/>
    <x v="1"/>
    <d v="2016-07-01T00:00:00"/>
    <x v="32"/>
    <x v="28"/>
    <x v="0"/>
    <x v="22"/>
    <n v="100147469"/>
    <x v="2"/>
    <x v="0"/>
    <n v="0"/>
    <x v="0"/>
    <x v="0"/>
    <x v="0"/>
    <n v="90"/>
    <n v="2016"/>
    <n v="7"/>
    <x v="0"/>
    <d v="2023-07-16T00:00:00"/>
    <s v="FY17"/>
    <n v="22"/>
  </r>
  <r>
    <n v="211173"/>
    <x v="1"/>
    <d v="2016-07-01T00:00:00"/>
    <x v="33"/>
    <x v="29"/>
    <x v="0"/>
    <x v="22"/>
    <n v="100147469"/>
    <x v="1"/>
    <x v="0"/>
    <n v="0"/>
    <x v="0"/>
    <x v="0"/>
    <x v="0"/>
    <n v="850"/>
    <n v="2016"/>
    <n v="7"/>
    <x v="0"/>
    <d v="2023-07-16T00:00:00"/>
    <s v="FY17"/>
    <n v="22"/>
  </r>
  <r>
    <n v="211174"/>
    <x v="0"/>
    <d v="2016-07-01T00:00:00"/>
    <x v="34"/>
    <x v="30"/>
    <x v="0"/>
    <x v="23"/>
    <n v="100147470"/>
    <x v="5"/>
    <x v="0"/>
    <n v="0"/>
    <x v="0"/>
    <x v="0"/>
    <x v="1"/>
    <n v="3672"/>
    <n v="2016"/>
    <n v="7"/>
    <x v="0"/>
    <d v="2023-07-16T00:00:00"/>
    <s v="FY17"/>
    <n v="23"/>
  </r>
  <r>
    <n v="211175"/>
    <x v="0"/>
    <d v="2016-07-01T00:00:00"/>
    <x v="32"/>
    <x v="28"/>
    <x v="0"/>
    <x v="24"/>
    <n v="100147471"/>
    <x v="2"/>
    <x v="0"/>
    <n v="19.149999999999999"/>
    <x v="0"/>
    <x v="0"/>
    <x v="1"/>
    <n v="90"/>
    <n v="2016"/>
    <n v="7"/>
    <x v="0"/>
    <d v="2023-07-16T00:00:00"/>
    <s v="FY17"/>
    <n v="22"/>
  </r>
  <r>
    <n v="211176"/>
    <x v="0"/>
    <d v="2016-07-01T00:00:00"/>
    <x v="33"/>
    <x v="29"/>
    <x v="0"/>
    <x v="24"/>
    <n v="100147471"/>
    <x v="1"/>
    <x v="0"/>
    <n v="180.85"/>
    <x v="0"/>
    <x v="0"/>
    <x v="1"/>
    <n v="850"/>
    <n v="2016"/>
    <n v="7"/>
    <x v="0"/>
    <d v="2023-07-16T00:00:00"/>
    <s v="FY17"/>
    <n v="22"/>
  </r>
  <r>
    <n v="211177"/>
    <x v="2"/>
    <d v="2016-07-01T00:00:00"/>
    <x v="35"/>
    <x v="17"/>
    <x v="0"/>
    <x v="25"/>
    <n v="100147472"/>
    <x v="6"/>
    <x v="0"/>
    <n v="0"/>
    <x v="0"/>
    <x v="0"/>
    <x v="2"/>
    <n v="899"/>
    <n v="2016"/>
    <n v="7"/>
    <x v="0"/>
    <d v="2023-07-16T00:00:00"/>
    <s v="FY17"/>
    <n v="24"/>
  </r>
  <r>
    <n v="211179"/>
    <x v="1"/>
    <d v="2016-07-01T00:00:00"/>
    <x v="36"/>
    <x v="31"/>
    <x v="0"/>
    <x v="26"/>
    <n v="100147473"/>
    <x v="1"/>
    <x v="0"/>
    <n v="0"/>
    <x v="2"/>
    <x v="0"/>
    <x v="0"/>
    <n v="7400"/>
    <n v="2016"/>
    <n v="7"/>
    <x v="0"/>
    <d v="2023-07-16T00:00:00"/>
    <s v="FY17"/>
    <n v="25"/>
  </r>
  <r>
    <n v="211180"/>
    <x v="1"/>
    <d v="2016-07-01T00:00:00"/>
    <x v="37"/>
    <x v="32"/>
    <x v="0"/>
    <x v="26"/>
    <n v="100147473"/>
    <x v="3"/>
    <x v="0"/>
    <n v="0"/>
    <x v="2"/>
    <x v="0"/>
    <x v="0"/>
    <n v="3600"/>
    <n v="2016"/>
    <n v="7"/>
    <x v="0"/>
    <d v="2023-07-16T00:00:00"/>
    <s v="FY17"/>
    <n v="25"/>
  </r>
  <r>
    <n v="211182"/>
    <x v="0"/>
    <d v="2016-07-01T00:00:00"/>
    <x v="38"/>
    <x v="33"/>
    <x v="0"/>
    <x v="27"/>
    <n v="100147474"/>
    <x v="1"/>
    <x v="0"/>
    <n v="77.72"/>
    <x v="0"/>
    <x v="0"/>
    <x v="1"/>
    <n v="143"/>
    <n v="2016"/>
    <n v="7"/>
    <x v="0"/>
    <d v="2023-07-16T00:00:00"/>
    <s v="FY17"/>
    <n v="22"/>
  </r>
  <r>
    <n v="211184"/>
    <x v="0"/>
    <d v="2016-07-01T00:00:00"/>
    <x v="39"/>
    <x v="34"/>
    <x v="0"/>
    <x v="27"/>
    <n v="100147474"/>
    <x v="1"/>
    <x v="0"/>
    <n v="122.28"/>
    <x v="0"/>
    <x v="0"/>
    <x v="1"/>
    <n v="225"/>
    <n v="2016"/>
    <n v="7"/>
    <x v="0"/>
    <d v="2023-07-16T00:00:00"/>
    <s v="FY17"/>
    <n v="22"/>
  </r>
  <r>
    <n v="211185"/>
    <x v="0"/>
    <d v="2016-07-01T00:00:00"/>
    <x v="40"/>
    <x v="35"/>
    <x v="0"/>
    <x v="28"/>
    <n v="100147475"/>
    <x v="3"/>
    <x v="0"/>
    <n v="0"/>
    <x v="0"/>
    <x v="0"/>
    <x v="1"/>
    <n v="4500"/>
    <n v="2016"/>
    <n v="7"/>
    <x v="0"/>
    <d v="2023-07-16T00:00:00"/>
    <s v="FY17"/>
    <n v="26"/>
  </r>
  <r>
    <n v="211186"/>
    <x v="1"/>
    <d v="2016-07-01T00:00:00"/>
    <x v="41"/>
    <x v="36"/>
    <x v="0"/>
    <x v="29"/>
    <n v="100147476"/>
    <x v="0"/>
    <x v="0"/>
    <n v="0"/>
    <x v="0"/>
    <x v="0"/>
    <x v="0"/>
    <n v="3156"/>
    <n v="2016"/>
    <n v="7"/>
    <x v="0"/>
    <d v="2023-07-16T00:00:00"/>
    <s v="FY17"/>
    <n v="27"/>
  </r>
  <r>
    <n v="211187"/>
    <x v="1"/>
    <d v="2016-07-01T00:00:00"/>
    <x v="42"/>
    <x v="37"/>
    <x v="0"/>
    <x v="29"/>
    <n v="100147476"/>
    <x v="0"/>
    <x v="0"/>
    <n v="0"/>
    <x v="0"/>
    <x v="0"/>
    <x v="0"/>
    <n v="2996"/>
    <n v="2016"/>
    <n v="7"/>
    <x v="0"/>
    <d v="2023-07-16T00:00:00"/>
    <s v="FY17"/>
    <n v="27"/>
  </r>
  <r>
    <n v="211188"/>
    <x v="1"/>
    <d v="2016-07-01T00:00:00"/>
    <x v="43"/>
    <x v="38"/>
    <x v="1"/>
    <x v="30"/>
    <n v="100147477"/>
    <x v="2"/>
    <x v="0"/>
    <n v="0"/>
    <x v="0"/>
    <x v="0"/>
    <x v="0"/>
    <n v="600"/>
    <n v="2016"/>
    <n v="7"/>
    <x v="0"/>
    <d v="2023-07-16T00:00:00"/>
    <s v="FY17"/>
    <n v="28"/>
  </r>
  <r>
    <n v="211189"/>
    <x v="1"/>
    <d v="2016-07-01T00:00:00"/>
    <x v="44"/>
    <x v="39"/>
    <x v="1"/>
    <x v="30"/>
    <n v="100147477"/>
    <x v="2"/>
    <x v="0"/>
    <n v="0"/>
    <x v="0"/>
    <x v="0"/>
    <x v="0"/>
    <n v="300"/>
    <n v="2016"/>
    <n v="7"/>
    <x v="0"/>
    <d v="2023-07-16T00:00:00"/>
    <s v="FY17"/>
    <n v="28"/>
  </r>
  <r>
    <n v="211190"/>
    <x v="1"/>
    <d v="2016-07-01T00:00:00"/>
    <x v="45"/>
    <x v="40"/>
    <x v="1"/>
    <x v="30"/>
    <n v="100147477"/>
    <x v="2"/>
    <x v="0"/>
    <n v="0"/>
    <x v="0"/>
    <x v="0"/>
    <x v="0"/>
    <n v="930"/>
    <n v="2016"/>
    <n v="7"/>
    <x v="0"/>
    <d v="2023-07-16T00:00:00"/>
    <s v="FY17"/>
    <n v="28"/>
  </r>
  <r>
    <n v="211191"/>
    <x v="1"/>
    <d v="2016-07-01T00:00:00"/>
    <x v="46"/>
    <x v="41"/>
    <x v="0"/>
    <x v="30"/>
    <n v="100147477"/>
    <x v="2"/>
    <x v="0"/>
    <n v="0"/>
    <x v="0"/>
    <x v="0"/>
    <x v="0"/>
    <n v="380"/>
    <n v="2016"/>
    <n v="7"/>
    <x v="0"/>
    <d v="2023-07-16T00:00:00"/>
    <s v="FY17"/>
    <n v="28"/>
  </r>
  <r>
    <n v="211192"/>
    <x v="1"/>
    <d v="2016-07-01T00:00:00"/>
    <x v="47"/>
    <x v="42"/>
    <x v="0"/>
    <x v="31"/>
    <n v="100147478"/>
    <x v="2"/>
    <x v="0"/>
    <n v="0"/>
    <x v="0"/>
    <x v="0"/>
    <x v="0"/>
    <n v="350"/>
    <n v="2016"/>
    <n v="7"/>
    <x v="0"/>
    <d v="2023-07-16T00:00:00"/>
    <s v="FY17"/>
    <n v="29"/>
  </r>
  <r>
    <n v="211193"/>
    <x v="0"/>
    <d v="2016-07-01T00:00:00"/>
    <x v="48"/>
    <x v="43"/>
    <x v="0"/>
    <x v="32"/>
    <n v="100147479"/>
    <x v="2"/>
    <x v="0"/>
    <n v="0"/>
    <x v="0"/>
    <x v="0"/>
    <x v="1"/>
    <n v="425"/>
    <n v="2016"/>
    <n v="7"/>
    <x v="0"/>
    <d v="2023-07-16T00:00:00"/>
    <s v="FY17"/>
    <n v="30"/>
  </r>
  <r>
    <n v="211194"/>
    <x v="0"/>
    <d v="2016-07-01T00:00:00"/>
    <x v="49"/>
    <x v="29"/>
    <x v="0"/>
    <x v="33"/>
    <n v="100147480"/>
    <x v="0"/>
    <x v="0"/>
    <n v="0"/>
    <x v="0"/>
    <x v="0"/>
    <x v="1"/>
    <n v="850"/>
    <n v="2016"/>
    <n v="7"/>
    <x v="0"/>
    <d v="2023-07-16T00:00:00"/>
    <s v="FY17"/>
    <n v="31"/>
  </r>
  <r>
    <n v="211196"/>
    <x v="0"/>
    <d v="2016-07-01T00:00:00"/>
    <x v="50"/>
    <x v="44"/>
    <x v="0"/>
    <x v="34"/>
    <n v="100147481"/>
    <x v="5"/>
    <x v="5"/>
    <n v="0"/>
    <x v="0"/>
    <x v="0"/>
    <x v="1"/>
    <n v="251"/>
    <n v="2016"/>
    <n v="7"/>
    <x v="0"/>
    <d v="2023-07-16T00:00:00"/>
    <s v="FY17"/>
    <n v="32"/>
  </r>
  <r>
    <n v="211197"/>
    <x v="2"/>
    <d v="2016-07-01T00:00:00"/>
    <x v="3"/>
    <x v="3"/>
    <x v="0"/>
    <x v="20"/>
    <n v="100147482"/>
    <x v="1"/>
    <x v="6"/>
    <n v="0"/>
    <x v="0"/>
    <x v="0"/>
    <x v="2"/>
    <n v="360"/>
    <n v="2016"/>
    <n v="7"/>
    <x v="0"/>
    <d v="2023-07-16T00:00:00"/>
    <s v="FY17"/>
    <n v="33"/>
  </r>
  <r>
    <n v="211198"/>
    <x v="0"/>
    <d v="2016-07-01T00:00:00"/>
    <x v="51"/>
    <x v="45"/>
    <x v="0"/>
    <x v="35"/>
    <n v="100147483"/>
    <x v="2"/>
    <x v="0"/>
    <n v="0"/>
    <x v="0"/>
    <x v="0"/>
    <x v="1"/>
    <n v="510"/>
    <n v="2016"/>
    <n v="7"/>
    <x v="0"/>
    <d v="2023-07-16T00:00:00"/>
    <s v="FY17"/>
    <n v="34"/>
  </r>
  <r>
    <n v="211199"/>
    <x v="0"/>
    <d v="2016-07-01T00:00:00"/>
    <x v="52"/>
    <x v="46"/>
    <x v="0"/>
    <x v="35"/>
    <n v="100147483"/>
    <x v="2"/>
    <x v="0"/>
    <n v="0"/>
    <x v="0"/>
    <x v="0"/>
    <x v="1"/>
    <n v="325"/>
    <n v="2016"/>
    <n v="7"/>
    <x v="0"/>
    <d v="2023-07-16T00:00:00"/>
    <s v="FY17"/>
    <n v="34"/>
  </r>
  <r>
    <n v="211200"/>
    <x v="0"/>
    <d v="2016-07-01T00:00:00"/>
    <x v="53"/>
    <x v="38"/>
    <x v="0"/>
    <x v="21"/>
    <n v="100147484"/>
    <x v="1"/>
    <x v="7"/>
    <n v="0"/>
    <x v="0"/>
    <x v="0"/>
    <x v="1"/>
    <n v="300"/>
    <n v="2016"/>
    <n v="7"/>
    <x v="0"/>
    <d v="2023-07-16T00:00:00"/>
    <s v="FY17"/>
    <n v="35"/>
  </r>
  <r>
    <n v="211202"/>
    <x v="2"/>
    <d v="2016-07-01T00:00:00"/>
    <x v="54"/>
    <x v="47"/>
    <x v="0"/>
    <x v="36"/>
    <n v="100147486"/>
    <x v="10"/>
    <x v="8"/>
    <n v="0"/>
    <x v="0"/>
    <x v="0"/>
    <x v="2"/>
    <n v="30417"/>
    <n v="2016"/>
    <n v="7"/>
    <x v="0"/>
    <d v="2023-07-16T00:00:00"/>
    <s v="FY17"/>
    <n v="36"/>
  </r>
  <r>
    <n v="211201"/>
    <x v="2"/>
    <d v="2016-07-01T00:00:00"/>
    <x v="3"/>
    <x v="3"/>
    <x v="0"/>
    <x v="20"/>
    <n v="100147485"/>
    <x v="1"/>
    <x v="9"/>
    <n v="0"/>
    <x v="0"/>
    <x v="0"/>
    <x v="2"/>
    <n v="360"/>
    <n v="2016"/>
    <n v="7"/>
    <x v="0"/>
    <d v="2023-07-16T00:00:00"/>
    <s v="FY17"/>
    <n v="33"/>
  </r>
  <r>
    <n v="211203"/>
    <x v="0"/>
    <d v="2016-07-01T00:00:00"/>
    <x v="47"/>
    <x v="42"/>
    <x v="1"/>
    <x v="37"/>
    <n v="100147487"/>
    <x v="2"/>
    <x v="0"/>
    <n v="0"/>
    <x v="0"/>
    <x v="0"/>
    <x v="1"/>
    <n v="700"/>
    <n v="2016"/>
    <n v="7"/>
    <x v="0"/>
    <d v="2023-07-16T00:00:00"/>
    <s v="FY17"/>
    <n v="37"/>
  </r>
  <r>
    <n v="211204"/>
    <x v="0"/>
    <d v="2016-07-01T00:00:00"/>
    <x v="55"/>
    <x v="48"/>
    <x v="0"/>
    <x v="38"/>
    <n v="100147488"/>
    <x v="4"/>
    <x v="10"/>
    <n v="0"/>
    <x v="0"/>
    <x v="0"/>
    <x v="1"/>
    <n v="45250"/>
    <n v="2016"/>
    <n v="7"/>
    <x v="0"/>
    <d v="2023-07-16T00:00:00"/>
    <s v="FY17"/>
    <n v="38"/>
  </r>
  <r>
    <n v="211205"/>
    <x v="1"/>
    <d v="2016-07-01T00:00:00"/>
    <x v="56"/>
    <x v="49"/>
    <x v="3"/>
    <x v="39"/>
    <n v="100147489"/>
    <x v="1"/>
    <x v="11"/>
    <n v="0"/>
    <x v="0"/>
    <x v="0"/>
    <x v="0"/>
    <n v="24300"/>
    <n v="2016"/>
    <n v="7"/>
    <x v="0"/>
    <d v="2023-07-16T00:00:00"/>
    <s v="FY17"/>
    <n v="39"/>
  </r>
  <r>
    <n v="211206"/>
    <x v="1"/>
    <d v="2016-07-01T00:00:00"/>
    <x v="57"/>
    <x v="50"/>
    <x v="1"/>
    <x v="39"/>
    <n v="100147489"/>
    <x v="5"/>
    <x v="11"/>
    <n v="0"/>
    <x v="0"/>
    <x v="0"/>
    <x v="0"/>
    <n v="288"/>
    <n v="2016"/>
    <n v="7"/>
    <x v="0"/>
    <d v="2023-07-16T00:00:00"/>
    <s v="FY17"/>
    <n v="39"/>
  </r>
  <r>
    <n v="211207"/>
    <x v="0"/>
    <d v="2016-07-01T00:00:00"/>
    <x v="58"/>
    <x v="51"/>
    <x v="0"/>
    <x v="40"/>
    <n v="100147490"/>
    <x v="0"/>
    <x v="10"/>
    <n v="0"/>
    <x v="0"/>
    <x v="0"/>
    <x v="1"/>
    <n v="5597"/>
    <n v="2016"/>
    <n v="7"/>
    <x v="0"/>
    <d v="2023-07-16T00:00:00"/>
    <s v="FY17"/>
    <n v="40"/>
  </r>
  <r>
    <n v="211208"/>
    <x v="2"/>
    <d v="2016-07-01T00:00:00"/>
    <x v="59"/>
    <x v="52"/>
    <x v="0"/>
    <x v="41"/>
    <n v="100147491"/>
    <x v="6"/>
    <x v="12"/>
    <n v="0"/>
    <x v="0"/>
    <x v="0"/>
    <x v="2"/>
    <n v="999"/>
    <n v="2016"/>
    <n v="7"/>
    <x v="0"/>
    <d v="2023-07-16T00:00:00"/>
    <s v="FY17"/>
    <n v="35"/>
  </r>
  <r>
    <n v="211209"/>
    <x v="4"/>
    <d v="2016-07-01T00:00:00"/>
    <x v="60"/>
    <x v="53"/>
    <x v="0"/>
    <x v="42"/>
    <n v="100147492"/>
    <x v="0"/>
    <x v="10"/>
    <n v="0"/>
    <x v="0"/>
    <x v="0"/>
    <x v="2"/>
    <n v="4950"/>
    <n v="2016"/>
    <n v="7"/>
    <x v="0"/>
    <d v="2023-07-16T00:00:00"/>
    <s v="FY17"/>
    <n v="40"/>
  </r>
  <r>
    <n v="211211"/>
    <x v="2"/>
    <d v="2016-07-01T00:00:00"/>
    <x v="61"/>
    <x v="54"/>
    <x v="0"/>
    <x v="43"/>
    <n v="100147493"/>
    <x v="5"/>
    <x v="13"/>
    <n v="0"/>
    <x v="0"/>
    <x v="0"/>
    <x v="2"/>
    <n v="805"/>
    <n v="2016"/>
    <n v="7"/>
    <x v="0"/>
    <d v="2023-07-16T00:00:00"/>
    <s v="FY17"/>
    <n v="41"/>
  </r>
  <r>
    <n v="211212"/>
    <x v="0"/>
    <d v="2016-07-01T00:00:00"/>
    <x v="3"/>
    <x v="3"/>
    <x v="0"/>
    <x v="20"/>
    <n v="100147494"/>
    <x v="1"/>
    <x v="14"/>
    <n v="0"/>
    <x v="0"/>
    <x v="0"/>
    <x v="1"/>
    <n v="360"/>
    <n v="2016"/>
    <n v="7"/>
    <x v="0"/>
    <d v="2023-07-16T00:00:00"/>
    <s v="FY17"/>
    <n v="35"/>
  </r>
  <r>
    <n v="211213"/>
    <x v="2"/>
    <d v="2016-07-01T00:00:00"/>
    <x v="62"/>
    <x v="55"/>
    <x v="0"/>
    <x v="44"/>
    <n v="100147495"/>
    <x v="2"/>
    <x v="15"/>
    <n v="0"/>
    <x v="0"/>
    <x v="0"/>
    <x v="2"/>
    <n v="280"/>
    <n v="2016"/>
    <n v="7"/>
    <x v="0"/>
    <d v="2023-07-16T00:00:00"/>
    <s v="FY17"/>
    <n v="35"/>
  </r>
  <r>
    <n v="211214"/>
    <x v="1"/>
    <d v="2016-07-01T00:00:00"/>
    <x v="63"/>
    <x v="56"/>
    <x v="0"/>
    <x v="45"/>
    <n v="100147496"/>
    <x v="8"/>
    <x v="16"/>
    <n v="0"/>
    <x v="0"/>
    <x v="0"/>
    <x v="0"/>
    <n v="1"/>
    <n v="2016"/>
    <n v="7"/>
    <x v="0"/>
    <d v="2023-07-16T00:00:00"/>
    <s v="FY17"/>
    <n v="33"/>
  </r>
  <r>
    <n v="211215"/>
    <x v="2"/>
    <d v="2016-07-01T00:00:00"/>
    <x v="64"/>
    <x v="52"/>
    <x v="0"/>
    <x v="41"/>
    <n v="100147497"/>
    <x v="6"/>
    <x v="17"/>
    <n v="0"/>
    <x v="0"/>
    <x v="0"/>
    <x v="2"/>
    <n v="999"/>
    <n v="2016"/>
    <n v="7"/>
    <x v="0"/>
    <d v="2023-07-16T00:00:00"/>
    <s v="FY17"/>
    <n v="42"/>
  </r>
  <r>
    <n v="211217"/>
    <x v="0"/>
    <d v="2016-07-01T00:00:00"/>
    <x v="3"/>
    <x v="3"/>
    <x v="0"/>
    <x v="20"/>
    <n v="100147498"/>
    <x v="1"/>
    <x v="18"/>
    <n v="0"/>
    <x v="0"/>
    <x v="0"/>
    <x v="1"/>
    <n v="360"/>
    <n v="2016"/>
    <n v="7"/>
    <x v="0"/>
    <d v="2023-07-16T00:00:00"/>
    <s v="FY17"/>
    <n v="43"/>
  </r>
  <r>
    <n v="211218"/>
    <x v="2"/>
    <d v="2016-07-01T00:00:00"/>
    <x v="47"/>
    <x v="42"/>
    <x v="0"/>
    <x v="31"/>
    <n v="100147499"/>
    <x v="2"/>
    <x v="19"/>
    <n v="0"/>
    <x v="0"/>
    <x v="0"/>
    <x v="2"/>
    <n v="350"/>
    <n v="2016"/>
    <n v="7"/>
    <x v="0"/>
    <d v="2023-07-16T00:00:00"/>
    <s v="FY17"/>
    <n v="44"/>
  </r>
  <r>
    <n v="211219"/>
    <x v="2"/>
    <d v="2016-07-01T00:00:00"/>
    <x v="47"/>
    <x v="42"/>
    <x v="0"/>
    <x v="31"/>
    <n v="100147500"/>
    <x v="2"/>
    <x v="19"/>
    <n v="0"/>
    <x v="0"/>
    <x v="0"/>
    <x v="2"/>
    <n v="350"/>
    <n v="2016"/>
    <n v="7"/>
    <x v="0"/>
    <d v="2023-07-16T00:00:00"/>
    <s v="FY17"/>
    <n v="44"/>
  </r>
  <r>
    <n v="211220"/>
    <x v="0"/>
    <d v="2016-07-01T00:00:00"/>
    <x v="65"/>
    <x v="57"/>
    <x v="0"/>
    <x v="46"/>
    <n v="100147501"/>
    <x v="2"/>
    <x v="3"/>
    <n v="0"/>
    <x v="0"/>
    <x v="0"/>
    <x v="1"/>
    <n v="760"/>
    <n v="2016"/>
    <n v="7"/>
    <x v="0"/>
    <d v="2023-07-16T00:00:00"/>
    <s v="FY17"/>
    <n v="13"/>
  </r>
  <r>
    <n v="211221"/>
    <x v="0"/>
    <d v="2016-07-01T00:00:00"/>
    <x v="31"/>
    <x v="27"/>
    <x v="0"/>
    <x v="46"/>
    <n v="100147501"/>
    <x v="2"/>
    <x v="3"/>
    <n v="0"/>
    <x v="0"/>
    <x v="0"/>
    <x v="1"/>
    <n v="435"/>
    <n v="2016"/>
    <n v="7"/>
    <x v="0"/>
    <d v="2023-07-16T00:00:00"/>
    <s v="FY17"/>
    <n v="13"/>
  </r>
  <r>
    <n v="211222"/>
    <x v="1"/>
    <d v="2016-07-01T00:00:00"/>
    <x v="63"/>
    <x v="56"/>
    <x v="2"/>
    <x v="47"/>
    <n v="100147502"/>
    <x v="8"/>
    <x v="20"/>
    <n v="0"/>
    <x v="0"/>
    <x v="0"/>
    <x v="0"/>
    <n v="5"/>
    <n v="2016"/>
    <n v="7"/>
    <x v="0"/>
    <d v="2023-07-16T00:00:00"/>
    <s v="FY17"/>
    <n v="33"/>
  </r>
  <r>
    <n v="211223"/>
    <x v="1"/>
    <d v="2016-07-01T00:00:00"/>
    <x v="63"/>
    <x v="56"/>
    <x v="1"/>
    <x v="48"/>
    <n v="100147503"/>
    <x v="8"/>
    <x v="21"/>
    <n v="0"/>
    <x v="0"/>
    <x v="0"/>
    <x v="0"/>
    <n v="2"/>
    <n v="2016"/>
    <n v="7"/>
    <x v="0"/>
    <d v="2023-07-16T00:00:00"/>
    <s v="FY17"/>
    <n v="33"/>
  </r>
  <r>
    <n v="211225"/>
    <x v="1"/>
    <d v="2016-07-01T00:00:00"/>
    <x v="63"/>
    <x v="56"/>
    <x v="0"/>
    <x v="45"/>
    <n v="100147505"/>
    <x v="8"/>
    <x v="16"/>
    <n v="0"/>
    <x v="0"/>
    <x v="0"/>
    <x v="0"/>
    <n v="1"/>
    <n v="2016"/>
    <n v="7"/>
    <x v="0"/>
    <d v="2023-07-16T00:00:00"/>
    <s v="FY17"/>
    <n v="33"/>
  </r>
  <r>
    <n v="211224"/>
    <x v="3"/>
    <d v="2016-07-01T00:00:00"/>
    <x v="3"/>
    <x v="3"/>
    <x v="0"/>
    <x v="20"/>
    <n v="100147504"/>
    <x v="1"/>
    <x v="22"/>
    <n v="0"/>
    <x v="0"/>
    <x v="0"/>
    <x v="2"/>
    <n v="360"/>
    <n v="2016"/>
    <n v="7"/>
    <x v="0"/>
    <d v="2023-07-16T00:00:00"/>
    <s v="FY17"/>
    <n v="43"/>
  </r>
  <r>
    <n v="211226"/>
    <x v="3"/>
    <d v="2016-07-01T00:00:00"/>
    <x v="12"/>
    <x v="12"/>
    <x v="0"/>
    <x v="49"/>
    <n v="100147506"/>
    <x v="1"/>
    <x v="22"/>
    <n v="0"/>
    <x v="0"/>
    <x v="0"/>
    <x v="2"/>
    <n v="320"/>
    <n v="2016"/>
    <n v="7"/>
    <x v="0"/>
    <d v="2023-07-16T00:00:00"/>
    <s v="FY17"/>
    <n v="43"/>
  </r>
  <r>
    <n v="211227"/>
    <x v="0"/>
    <d v="2016-07-01T00:00:00"/>
    <x v="31"/>
    <x v="27"/>
    <x v="0"/>
    <x v="46"/>
    <n v="100147507"/>
    <x v="2"/>
    <x v="3"/>
    <n v="0"/>
    <x v="0"/>
    <x v="0"/>
    <x v="1"/>
    <n v="435"/>
    <n v="2016"/>
    <n v="7"/>
    <x v="0"/>
    <d v="2023-07-16T00:00:00"/>
    <s v="FY17"/>
    <n v="13"/>
  </r>
  <r>
    <n v="211228"/>
    <x v="0"/>
    <d v="2016-07-01T00:00:00"/>
    <x v="65"/>
    <x v="57"/>
    <x v="0"/>
    <x v="46"/>
    <n v="100147507"/>
    <x v="2"/>
    <x v="3"/>
    <n v="0"/>
    <x v="0"/>
    <x v="0"/>
    <x v="1"/>
    <n v="760"/>
    <n v="2016"/>
    <n v="7"/>
    <x v="0"/>
    <d v="2023-07-16T00:00:00"/>
    <s v="FY17"/>
    <n v="13"/>
  </r>
  <r>
    <n v="211229"/>
    <x v="3"/>
    <d v="2016-07-01T00:00:00"/>
    <x v="1"/>
    <x v="1"/>
    <x v="0"/>
    <x v="1"/>
    <n v="100147508"/>
    <x v="1"/>
    <x v="22"/>
    <n v="0"/>
    <x v="0"/>
    <x v="0"/>
    <x v="2"/>
    <n v="240"/>
    <n v="2016"/>
    <n v="7"/>
    <x v="0"/>
    <d v="2023-07-16T00:00:00"/>
    <s v="FY17"/>
    <n v="43"/>
  </r>
  <r>
    <n v="211230"/>
    <x v="3"/>
    <d v="2016-07-01T00:00:00"/>
    <x v="3"/>
    <x v="3"/>
    <x v="0"/>
    <x v="20"/>
    <n v="100147509"/>
    <x v="1"/>
    <x v="22"/>
    <n v="0"/>
    <x v="0"/>
    <x v="0"/>
    <x v="2"/>
    <n v="360"/>
    <n v="2016"/>
    <n v="7"/>
    <x v="0"/>
    <d v="2023-07-16T00:00:00"/>
    <s v="FY17"/>
    <n v="43"/>
  </r>
  <r>
    <n v="211231"/>
    <x v="2"/>
    <d v="2016-07-01T00:00:00"/>
    <x v="66"/>
    <x v="58"/>
    <x v="0"/>
    <x v="50"/>
    <n v="100147510"/>
    <x v="1"/>
    <x v="0"/>
    <n v="0"/>
    <x v="0"/>
    <x v="0"/>
    <x v="2"/>
    <n v="1875"/>
    <n v="2016"/>
    <n v="7"/>
    <x v="0"/>
    <d v="2023-07-16T00:00:00"/>
    <s v="FY17"/>
    <n v="45"/>
  </r>
  <r>
    <n v="211232"/>
    <x v="0"/>
    <d v="2016-07-01T00:00:00"/>
    <x v="65"/>
    <x v="57"/>
    <x v="0"/>
    <x v="46"/>
    <n v="100147511"/>
    <x v="2"/>
    <x v="3"/>
    <n v="0"/>
    <x v="0"/>
    <x v="0"/>
    <x v="1"/>
    <n v="760"/>
    <n v="2016"/>
    <n v="7"/>
    <x v="0"/>
    <d v="2023-07-16T00:00:00"/>
    <s v="FY17"/>
    <n v="13"/>
  </r>
  <r>
    <n v="211233"/>
    <x v="0"/>
    <d v="2016-07-01T00:00:00"/>
    <x v="67"/>
    <x v="27"/>
    <x v="0"/>
    <x v="46"/>
    <n v="100147511"/>
    <x v="2"/>
    <x v="3"/>
    <n v="0"/>
    <x v="0"/>
    <x v="0"/>
    <x v="1"/>
    <n v="435"/>
    <n v="2016"/>
    <n v="7"/>
    <x v="0"/>
    <d v="2023-07-16T00:00:00"/>
    <s v="FY17"/>
    <n v="13"/>
  </r>
  <r>
    <n v="211234"/>
    <x v="3"/>
    <d v="2016-07-01T00:00:00"/>
    <x v="3"/>
    <x v="3"/>
    <x v="0"/>
    <x v="20"/>
    <n v="100147512"/>
    <x v="1"/>
    <x v="23"/>
    <n v="0"/>
    <x v="0"/>
    <x v="0"/>
    <x v="2"/>
    <n v="360"/>
    <n v="2016"/>
    <n v="7"/>
    <x v="0"/>
    <d v="2023-07-16T00:00:00"/>
    <s v="FY17"/>
    <n v="43"/>
  </r>
  <r>
    <n v="211235"/>
    <x v="3"/>
    <d v="2016-07-01T00:00:00"/>
    <x v="3"/>
    <x v="3"/>
    <x v="0"/>
    <x v="20"/>
    <n v="100147513"/>
    <x v="1"/>
    <x v="23"/>
    <n v="0"/>
    <x v="0"/>
    <x v="0"/>
    <x v="2"/>
    <n v="360"/>
    <n v="2016"/>
    <n v="7"/>
    <x v="0"/>
    <d v="2023-07-16T00:00:00"/>
    <s v="FY17"/>
    <n v="43"/>
  </r>
  <r>
    <n v="211236"/>
    <x v="0"/>
    <d v="2016-07-01T00:00:00"/>
    <x v="67"/>
    <x v="27"/>
    <x v="0"/>
    <x v="46"/>
    <n v="100147514"/>
    <x v="2"/>
    <x v="3"/>
    <n v="0"/>
    <x v="0"/>
    <x v="0"/>
    <x v="1"/>
    <n v="435"/>
    <n v="2016"/>
    <n v="7"/>
    <x v="0"/>
    <d v="2023-07-16T00:00:00"/>
    <s v="FY17"/>
    <n v="13"/>
  </r>
  <r>
    <n v="211237"/>
    <x v="0"/>
    <d v="2016-07-01T00:00:00"/>
    <x v="65"/>
    <x v="57"/>
    <x v="0"/>
    <x v="46"/>
    <n v="100147514"/>
    <x v="2"/>
    <x v="3"/>
    <n v="0"/>
    <x v="0"/>
    <x v="0"/>
    <x v="1"/>
    <n v="760"/>
    <n v="2016"/>
    <n v="7"/>
    <x v="0"/>
    <d v="2023-07-16T00:00:00"/>
    <s v="FY17"/>
    <n v="13"/>
  </r>
  <r>
    <n v="211238"/>
    <x v="3"/>
    <d v="2016-07-01T00:00:00"/>
    <x v="12"/>
    <x v="12"/>
    <x v="0"/>
    <x v="49"/>
    <n v="100147515"/>
    <x v="1"/>
    <x v="22"/>
    <n v="0"/>
    <x v="0"/>
    <x v="0"/>
    <x v="2"/>
    <n v="320"/>
    <n v="2016"/>
    <n v="7"/>
    <x v="0"/>
    <d v="2023-07-16T00:00:00"/>
    <s v="FY17"/>
    <n v="43"/>
  </r>
  <r>
    <n v="211239"/>
    <x v="0"/>
    <d v="2016-07-01T00:00:00"/>
    <x v="68"/>
    <x v="59"/>
    <x v="0"/>
    <x v="51"/>
    <n v="100147516"/>
    <x v="3"/>
    <x v="24"/>
    <n v="0"/>
    <x v="0"/>
    <x v="0"/>
    <x v="1"/>
    <n v="4200"/>
    <n v="2016"/>
    <n v="7"/>
    <x v="0"/>
    <d v="2023-07-16T00:00:00"/>
    <s v="FY17"/>
    <n v="46"/>
  </r>
  <r>
    <n v="211240"/>
    <x v="0"/>
    <d v="2016-07-01T00:00:00"/>
    <x v="65"/>
    <x v="57"/>
    <x v="0"/>
    <x v="46"/>
    <n v="100147517"/>
    <x v="2"/>
    <x v="3"/>
    <n v="0"/>
    <x v="0"/>
    <x v="0"/>
    <x v="1"/>
    <n v="760"/>
    <n v="2016"/>
    <n v="7"/>
    <x v="0"/>
    <d v="2023-07-16T00:00:00"/>
    <s v="FY17"/>
    <n v="13"/>
  </r>
  <r>
    <n v="211241"/>
    <x v="0"/>
    <d v="2016-07-01T00:00:00"/>
    <x v="67"/>
    <x v="27"/>
    <x v="0"/>
    <x v="46"/>
    <n v="100147517"/>
    <x v="2"/>
    <x v="3"/>
    <n v="0"/>
    <x v="0"/>
    <x v="0"/>
    <x v="1"/>
    <n v="435"/>
    <n v="2016"/>
    <n v="7"/>
    <x v="0"/>
    <d v="2023-07-16T00:00:00"/>
    <s v="FY17"/>
    <n v="13"/>
  </r>
  <r>
    <n v="211242"/>
    <x v="0"/>
    <d v="2016-07-01T00:00:00"/>
    <x v="69"/>
    <x v="60"/>
    <x v="0"/>
    <x v="52"/>
    <n v="100147518"/>
    <x v="8"/>
    <x v="25"/>
    <n v="0"/>
    <x v="0"/>
    <x v="0"/>
    <x v="1"/>
    <n v="550"/>
    <n v="2016"/>
    <n v="7"/>
    <x v="0"/>
    <d v="2023-07-16T00:00:00"/>
    <s v="FY17"/>
    <n v="47"/>
  </r>
  <r>
    <n v="211244"/>
    <x v="0"/>
    <d v="2016-07-01T00:00:00"/>
    <x v="70"/>
    <x v="61"/>
    <x v="0"/>
    <x v="53"/>
    <n v="100147519"/>
    <x v="4"/>
    <x v="0"/>
    <n v="0"/>
    <x v="0"/>
    <x v="0"/>
    <x v="1"/>
    <n v="1230"/>
    <n v="2016"/>
    <n v="7"/>
    <x v="0"/>
    <d v="2023-07-16T00:00:00"/>
    <s v="FY17"/>
    <n v="48"/>
  </r>
  <r>
    <n v="211245"/>
    <x v="0"/>
    <d v="2016-07-01T00:00:00"/>
    <x v="67"/>
    <x v="27"/>
    <x v="0"/>
    <x v="46"/>
    <n v="100147520"/>
    <x v="2"/>
    <x v="3"/>
    <n v="0"/>
    <x v="0"/>
    <x v="0"/>
    <x v="1"/>
    <n v="435"/>
    <n v="2016"/>
    <n v="7"/>
    <x v="0"/>
    <d v="2023-07-16T00:00:00"/>
    <s v="FY17"/>
    <n v="13"/>
  </r>
  <r>
    <n v="211246"/>
    <x v="0"/>
    <d v="2016-07-01T00:00:00"/>
    <x v="65"/>
    <x v="57"/>
    <x v="0"/>
    <x v="46"/>
    <n v="100147520"/>
    <x v="2"/>
    <x v="3"/>
    <n v="0"/>
    <x v="0"/>
    <x v="0"/>
    <x v="1"/>
    <n v="760"/>
    <n v="2016"/>
    <n v="7"/>
    <x v="0"/>
    <d v="2023-07-16T00:00:00"/>
    <s v="FY17"/>
    <n v="13"/>
  </r>
  <r>
    <n v="211247"/>
    <x v="0"/>
    <d v="2016-07-01T00:00:00"/>
    <x v="65"/>
    <x v="57"/>
    <x v="0"/>
    <x v="46"/>
    <n v="100147521"/>
    <x v="2"/>
    <x v="3"/>
    <n v="0"/>
    <x v="0"/>
    <x v="0"/>
    <x v="1"/>
    <n v="760"/>
    <n v="2016"/>
    <n v="7"/>
    <x v="0"/>
    <d v="2023-07-16T00:00:00"/>
    <s v="FY17"/>
    <n v="13"/>
  </r>
  <r>
    <n v="211248"/>
    <x v="0"/>
    <d v="2016-07-01T00:00:00"/>
    <x v="67"/>
    <x v="27"/>
    <x v="0"/>
    <x v="46"/>
    <n v="100147521"/>
    <x v="2"/>
    <x v="3"/>
    <n v="0"/>
    <x v="0"/>
    <x v="0"/>
    <x v="1"/>
    <n v="435"/>
    <n v="2016"/>
    <n v="7"/>
    <x v="0"/>
    <d v="2023-07-16T00:00:00"/>
    <s v="FY17"/>
    <n v="13"/>
  </r>
  <r>
    <n v="211249"/>
    <x v="3"/>
    <d v="2016-07-01T00:00:00"/>
    <x v="12"/>
    <x v="12"/>
    <x v="0"/>
    <x v="49"/>
    <n v="100147522"/>
    <x v="1"/>
    <x v="26"/>
    <n v="0"/>
    <x v="0"/>
    <x v="0"/>
    <x v="2"/>
    <n v="320"/>
    <n v="2016"/>
    <n v="7"/>
    <x v="0"/>
    <d v="2023-07-16T00:00:00"/>
    <s v="FY17"/>
    <n v="43"/>
  </r>
  <r>
    <n v="211250"/>
    <x v="3"/>
    <d v="2016-07-01T00:00:00"/>
    <x v="12"/>
    <x v="12"/>
    <x v="0"/>
    <x v="49"/>
    <n v="100147523"/>
    <x v="1"/>
    <x v="26"/>
    <n v="0"/>
    <x v="0"/>
    <x v="0"/>
    <x v="2"/>
    <n v="320"/>
    <n v="2016"/>
    <n v="7"/>
    <x v="0"/>
    <d v="2023-07-16T00:00:00"/>
    <s v="FY17"/>
    <n v="43"/>
  </r>
  <r>
    <n v="211251"/>
    <x v="1"/>
    <d v="2016-07-01T00:00:00"/>
    <x v="51"/>
    <x v="45"/>
    <x v="0"/>
    <x v="54"/>
    <n v="100147524"/>
    <x v="2"/>
    <x v="0"/>
    <n v="0"/>
    <x v="1"/>
    <x v="0"/>
    <x v="0"/>
    <n v="510"/>
    <n v="2016"/>
    <n v="7"/>
    <x v="0"/>
    <d v="2023-07-16T00:00:00"/>
    <s v="FY17"/>
    <n v="49"/>
  </r>
  <r>
    <n v="211252"/>
    <x v="1"/>
    <d v="2016-07-01T00:00:00"/>
    <x v="71"/>
    <x v="62"/>
    <x v="0"/>
    <x v="54"/>
    <n v="100147524"/>
    <x v="2"/>
    <x v="0"/>
    <n v="0"/>
    <x v="1"/>
    <x v="0"/>
    <x v="0"/>
    <n v="370"/>
    <n v="2016"/>
    <n v="7"/>
    <x v="0"/>
    <d v="2023-07-16T00:00:00"/>
    <s v="FY17"/>
    <n v="49"/>
  </r>
  <r>
    <n v="211253"/>
    <x v="1"/>
    <d v="2016-07-01T00:00:00"/>
    <x v="72"/>
    <x v="63"/>
    <x v="0"/>
    <x v="48"/>
    <n v="100147525"/>
    <x v="8"/>
    <x v="0"/>
    <n v="0"/>
    <x v="0"/>
    <x v="0"/>
    <x v="0"/>
    <n v="2"/>
    <n v="2016"/>
    <n v="7"/>
    <x v="0"/>
    <d v="2023-07-16T00:00:00"/>
    <s v="FY17"/>
    <n v="50"/>
  </r>
  <r>
    <n v="211254"/>
    <x v="3"/>
    <d v="2016-07-01T00:00:00"/>
    <x v="12"/>
    <x v="12"/>
    <x v="0"/>
    <x v="49"/>
    <n v="100147526"/>
    <x v="1"/>
    <x v="26"/>
    <n v="0"/>
    <x v="0"/>
    <x v="0"/>
    <x v="2"/>
    <n v="320"/>
    <n v="2016"/>
    <n v="7"/>
    <x v="0"/>
    <d v="2023-07-16T00:00:00"/>
    <s v="FY17"/>
    <n v="43"/>
  </r>
  <r>
    <n v="211255"/>
    <x v="3"/>
    <d v="2016-07-01T00:00:00"/>
    <x v="3"/>
    <x v="3"/>
    <x v="4"/>
    <x v="55"/>
    <n v="100147527"/>
    <x v="1"/>
    <x v="26"/>
    <n v="0"/>
    <x v="0"/>
    <x v="0"/>
    <x v="2"/>
    <n v="1440"/>
    <n v="2016"/>
    <n v="7"/>
    <x v="0"/>
    <d v="2023-07-16T00:00:00"/>
    <s v="FY17"/>
    <n v="43"/>
  </r>
  <r>
    <n v="211256"/>
    <x v="0"/>
    <d v="2016-07-01T00:00:00"/>
    <x v="3"/>
    <x v="3"/>
    <x v="0"/>
    <x v="20"/>
    <n v="100147528"/>
    <x v="1"/>
    <x v="26"/>
    <n v="0"/>
    <x v="0"/>
    <x v="0"/>
    <x v="1"/>
    <n v="360"/>
    <n v="2016"/>
    <n v="7"/>
    <x v="0"/>
    <d v="2023-07-16T00:00:00"/>
    <s v="FY17"/>
    <n v="43"/>
  </r>
  <r>
    <n v="211257"/>
    <x v="0"/>
    <d v="2016-07-01T00:00:00"/>
    <x v="12"/>
    <x v="12"/>
    <x v="0"/>
    <x v="49"/>
    <n v="100147529"/>
    <x v="1"/>
    <x v="26"/>
    <n v="0"/>
    <x v="0"/>
    <x v="0"/>
    <x v="1"/>
    <n v="320"/>
    <n v="2016"/>
    <n v="7"/>
    <x v="0"/>
    <d v="2023-07-16T00:00:00"/>
    <s v="FY17"/>
    <n v="43"/>
  </r>
  <r>
    <n v="211258"/>
    <x v="2"/>
    <d v="2016-07-01T00:00:00"/>
    <x v="1"/>
    <x v="1"/>
    <x v="0"/>
    <x v="1"/>
    <n v="100147530"/>
    <x v="1"/>
    <x v="26"/>
    <n v="0"/>
    <x v="0"/>
    <x v="0"/>
    <x v="2"/>
    <n v="240"/>
    <n v="2016"/>
    <n v="7"/>
    <x v="0"/>
    <d v="2023-07-16T00:00:00"/>
    <s v="FY17"/>
    <n v="43"/>
  </r>
  <r>
    <n v="211259"/>
    <x v="1"/>
    <d v="2016-07-01T00:00:00"/>
    <x v="47"/>
    <x v="42"/>
    <x v="0"/>
    <x v="31"/>
    <n v="100147531"/>
    <x v="2"/>
    <x v="0"/>
    <n v="0"/>
    <x v="0"/>
    <x v="0"/>
    <x v="0"/>
    <n v="350"/>
    <n v="2016"/>
    <n v="7"/>
    <x v="0"/>
    <d v="2023-07-16T00:00:00"/>
    <s v="FY17"/>
    <n v="51"/>
  </r>
  <r>
    <n v="211260"/>
    <x v="1"/>
    <d v="2016-07-01T00:00:00"/>
    <x v="73"/>
    <x v="0"/>
    <x v="0"/>
    <x v="56"/>
    <n v="100147532"/>
    <x v="6"/>
    <x v="0"/>
    <n v="0"/>
    <x v="1"/>
    <x v="0"/>
    <x v="0"/>
    <n v="1950"/>
    <n v="2016"/>
    <n v="7"/>
    <x v="0"/>
    <d v="2023-07-16T00:00:00"/>
    <s v="FY17"/>
    <n v="52"/>
  </r>
  <r>
    <n v="211262"/>
    <x v="1"/>
    <d v="2016-07-01T00:00:00"/>
    <x v="74"/>
    <x v="64"/>
    <x v="0"/>
    <x v="56"/>
    <n v="100147532"/>
    <x v="6"/>
    <x v="0"/>
    <n v="0"/>
    <x v="1"/>
    <x v="0"/>
    <x v="0"/>
    <n v="795"/>
    <n v="2016"/>
    <n v="7"/>
    <x v="0"/>
    <d v="2023-07-16T00:00:00"/>
    <s v="FY17"/>
    <n v="52"/>
  </r>
  <r>
    <n v="211264"/>
    <x v="0"/>
    <d v="2016-07-01T00:00:00"/>
    <x v="75"/>
    <x v="65"/>
    <x v="0"/>
    <x v="57"/>
    <n v="100147533"/>
    <x v="1"/>
    <x v="3"/>
    <n v="0"/>
    <x v="0"/>
    <x v="0"/>
    <x v="1"/>
    <n v="4750"/>
    <n v="2016"/>
    <n v="7"/>
    <x v="0"/>
    <d v="2023-07-16T00:00:00"/>
    <s v="FY17"/>
    <n v="13"/>
  </r>
  <r>
    <n v="211265"/>
    <x v="0"/>
    <d v="2016-07-01T00:00:00"/>
    <x v="76"/>
    <x v="31"/>
    <x v="0"/>
    <x v="57"/>
    <n v="100147533"/>
    <x v="1"/>
    <x v="3"/>
    <n v="0"/>
    <x v="0"/>
    <x v="0"/>
    <x v="1"/>
    <n v="7400"/>
    <n v="2016"/>
    <n v="7"/>
    <x v="0"/>
    <d v="2023-07-16T00:00:00"/>
    <s v="FY17"/>
    <n v="13"/>
  </r>
  <r>
    <n v="211266"/>
    <x v="0"/>
    <d v="2016-07-01T00:00:00"/>
    <x v="12"/>
    <x v="12"/>
    <x v="0"/>
    <x v="49"/>
    <n v="100147534"/>
    <x v="1"/>
    <x v="26"/>
    <n v="0"/>
    <x v="0"/>
    <x v="0"/>
    <x v="1"/>
    <n v="320"/>
    <n v="2016"/>
    <n v="7"/>
    <x v="0"/>
    <d v="2023-07-16T00:00:00"/>
    <s v="FY17"/>
    <n v="43"/>
  </r>
  <r>
    <n v="211267"/>
    <x v="0"/>
    <d v="2016-07-01T00:00:00"/>
    <x v="1"/>
    <x v="1"/>
    <x v="0"/>
    <x v="1"/>
    <n v="100147535"/>
    <x v="1"/>
    <x v="26"/>
    <n v="0"/>
    <x v="0"/>
    <x v="0"/>
    <x v="1"/>
    <n v="240"/>
    <n v="2016"/>
    <n v="7"/>
    <x v="0"/>
    <d v="2023-07-16T00:00:00"/>
    <s v="FY17"/>
    <n v="43"/>
  </r>
  <r>
    <n v="211268"/>
    <x v="2"/>
    <d v="2016-07-01T00:00:00"/>
    <x v="77"/>
    <x v="66"/>
    <x v="0"/>
    <x v="58"/>
    <n v="100147536"/>
    <x v="2"/>
    <x v="27"/>
    <n v="0"/>
    <x v="4"/>
    <x v="0"/>
    <x v="2"/>
    <n v="520"/>
    <n v="2016"/>
    <n v="7"/>
    <x v="0"/>
    <d v="2023-07-16T00:00:00"/>
    <s v="FY17"/>
    <n v="44"/>
  </r>
  <r>
    <n v="211269"/>
    <x v="2"/>
    <d v="2016-07-01T00:00:00"/>
    <x v="77"/>
    <x v="66"/>
    <x v="0"/>
    <x v="58"/>
    <n v="100147537"/>
    <x v="2"/>
    <x v="27"/>
    <n v="0"/>
    <x v="4"/>
    <x v="0"/>
    <x v="2"/>
    <n v="520"/>
    <n v="2016"/>
    <n v="7"/>
    <x v="0"/>
    <d v="2023-07-16T00:00:00"/>
    <s v="FY17"/>
    <n v="44"/>
  </r>
  <r>
    <n v="211270"/>
    <x v="0"/>
    <d v="2016-07-01T00:00:00"/>
    <x v="12"/>
    <x v="12"/>
    <x v="0"/>
    <x v="49"/>
    <n v="100147538"/>
    <x v="1"/>
    <x v="26"/>
    <n v="0"/>
    <x v="0"/>
    <x v="0"/>
    <x v="1"/>
    <n v="320"/>
    <n v="2016"/>
    <n v="7"/>
    <x v="0"/>
    <d v="2023-07-16T00:00:00"/>
    <s v="FY17"/>
    <n v="43"/>
  </r>
  <r>
    <n v="211271"/>
    <x v="0"/>
    <d v="2016-07-01T00:00:00"/>
    <x v="3"/>
    <x v="3"/>
    <x v="0"/>
    <x v="20"/>
    <n v="100147539"/>
    <x v="1"/>
    <x v="26"/>
    <n v="0"/>
    <x v="0"/>
    <x v="0"/>
    <x v="1"/>
    <n v="360"/>
    <n v="2016"/>
    <n v="7"/>
    <x v="0"/>
    <d v="2023-07-16T00:00:00"/>
    <s v="FY17"/>
    <n v="43"/>
  </r>
  <r>
    <n v="211272"/>
    <x v="0"/>
    <d v="2016-07-01T00:00:00"/>
    <x v="3"/>
    <x v="3"/>
    <x v="0"/>
    <x v="20"/>
    <n v="100147540"/>
    <x v="1"/>
    <x v="26"/>
    <n v="0"/>
    <x v="0"/>
    <x v="0"/>
    <x v="1"/>
    <n v="360"/>
    <n v="2016"/>
    <n v="7"/>
    <x v="0"/>
    <d v="2023-07-16T00:00:00"/>
    <s v="FY17"/>
    <n v="43"/>
  </r>
  <r>
    <n v="211273"/>
    <x v="0"/>
    <d v="2016-07-01T00:00:00"/>
    <x v="12"/>
    <x v="12"/>
    <x v="0"/>
    <x v="49"/>
    <n v="100147541"/>
    <x v="1"/>
    <x v="26"/>
    <n v="0"/>
    <x v="0"/>
    <x v="0"/>
    <x v="1"/>
    <n v="320"/>
    <n v="2016"/>
    <n v="7"/>
    <x v="0"/>
    <d v="2023-07-16T00:00:00"/>
    <s v="FY17"/>
    <n v="43"/>
  </r>
  <r>
    <n v="211274"/>
    <x v="0"/>
    <d v="2016-07-01T00:00:00"/>
    <x v="1"/>
    <x v="1"/>
    <x v="0"/>
    <x v="1"/>
    <n v="100147542"/>
    <x v="1"/>
    <x v="26"/>
    <n v="0"/>
    <x v="0"/>
    <x v="0"/>
    <x v="1"/>
    <n v="240"/>
    <n v="2016"/>
    <n v="7"/>
    <x v="0"/>
    <d v="2023-07-16T00:00:00"/>
    <s v="FY17"/>
    <n v="43"/>
  </r>
  <r>
    <n v="211275"/>
    <x v="0"/>
    <d v="2016-07-01T00:00:00"/>
    <x v="12"/>
    <x v="12"/>
    <x v="0"/>
    <x v="49"/>
    <n v="100147543"/>
    <x v="1"/>
    <x v="26"/>
    <n v="0"/>
    <x v="0"/>
    <x v="0"/>
    <x v="1"/>
    <n v="320"/>
    <n v="2016"/>
    <n v="7"/>
    <x v="0"/>
    <d v="2023-07-16T00:00:00"/>
    <s v="FY17"/>
    <n v="43"/>
  </r>
  <r>
    <n v="211276"/>
    <x v="0"/>
    <d v="2016-07-01T00:00:00"/>
    <x v="51"/>
    <x v="45"/>
    <x v="0"/>
    <x v="54"/>
    <n v="100147544"/>
    <x v="2"/>
    <x v="0"/>
    <n v="0"/>
    <x v="1"/>
    <x v="0"/>
    <x v="1"/>
    <n v="510"/>
    <n v="2016"/>
    <n v="7"/>
    <x v="0"/>
    <d v="2023-07-16T00:00:00"/>
    <s v="FY17"/>
    <n v="49"/>
  </r>
  <r>
    <n v="211277"/>
    <x v="0"/>
    <d v="2016-07-01T00:00:00"/>
    <x v="71"/>
    <x v="62"/>
    <x v="0"/>
    <x v="54"/>
    <n v="100147544"/>
    <x v="2"/>
    <x v="0"/>
    <n v="0"/>
    <x v="1"/>
    <x v="0"/>
    <x v="1"/>
    <n v="370"/>
    <n v="2016"/>
    <n v="7"/>
    <x v="0"/>
    <d v="2023-07-16T00:00:00"/>
    <s v="FY17"/>
    <n v="49"/>
  </r>
  <r>
    <n v="211278"/>
    <x v="0"/>
    <d v="2016-07-01T00:00:00"/>
    <x v="3"/>
    <x v="3"/>
    <x v="0"/>
    <x v="20"/>
    <n v="100147545"/>
    <x v="1"/>
    <x v="26"/>
    <n v="0"/>
    <x v="0"/>
    <x v="0"/>
    <x v="1"/>
    <n v="360"/>
    <n v="2016"/>
    <n v="7"/>
    <x v="0"/>
    <d v="2023-07-16T00:00:00"/>
    <s v="FY17"/>
    <n v="43"/>
  </r>
  <r>
    <n v="211279"/>
    <x v="0"/>
    <d v="2016-07-01T00:00:00"/>
    <x v="78"/>
    <x v="67"/>
    <x v="0"/>
    <x v="59"/>
    <n v="100147546"/>
    <x v="2"/>
    <x v="28"/>
    <n v="0"/>
    <x v="4"/>
    <x v="0"/>
    <x v="1"/>
    <n v="260"/>
    <n v="2016"/>
    <n v="7"/>
    <x v="0"/>
    <d v="2023-07-16T00:00:00"/>
    <s v="FY17"/>
    <n v="53"/>
  </r>
  <r>
    <n v="211280"/>
    <x v="0"/>
    <d v="2016-07-01T00:00:00"/>
    <x v="79"/>
    <x v="67"/>
    <x v="0"/>
    <x v="59"/>
    <n v="100147546"/>
    <x v="2"/>
    <x v="28"/>
    <n v="0"/>
    <x v="4"/>
    <x v="0"/>
    <x v="1"/>
    <n v="260"/>
    <n v="2016"/>
    <n v="7"/>
    <x v="0"/>
    <d v="2023-07-16T00:00:00"/>
    <s v="FY17"/>
    <n v="53"/>
  </r>
  <r>
    <n v="211281"/>
    <x v="0"/>
    <d v="2016-07-01T00:00:00"/>
    <x v="80"/>
    <x v="5"/>
    <x v="0"/>
    <x v="59"/>
    <n v="100147546"/>
    <x v="2"/>
    <x v="28"/>
    <n v="0"/>
    <x v="4"/>
    <x v="0"/>
    <x v="1"/>
    <n v="80"/>
    <n v="2016"/>
    <n v="7"/>
    <x v="0"/>
    <d v="2023-07-16T00:00:00"/>
    <s v="FY17"/>
    <n v="53"/>
  </r>
  <r>
    <n v="211282"/>
    <x v="0"/>
    <d v="2016-07-01T00:00:00"/>
    <x v="12"/>
    <x v="12"/>
    <x v="0"/>
    <x v="49"/>
    <n v="100147547"/>
    <x v="1"/>
    <x v="26"/>
    <n v="0"/>
    <x v="0"/>
    <x v="0"/>
    <x v="1"/>
    <n v="320"/>
    <n v="2016"/>
    <n v="7"/>
    <x v="0"/>
    <d v="2023-07-16T00:00:00"/>
    <s v="FY17"/>
    <n v="43"/>
  </r>
  <r>
    <n v="211283"/>
    <x v="1"/>
    <d v="2016-07-01T00:00:00"/>
    <x v="81"/>
    <x v="56"/>
    <x v="0"/>
    <x v="45"/>
    <n v="100147548"/>
    <x v="8"/>
    <x v="0"/>
    <n v="0"/>
    <x v="0"/>
    <x v="0"/>
    <x v="0"/>
    <n v="1"/>
    <n v="2016"/>
    <n v="7"/>
    <x v="0"/>
    <d v="2023-07-16T00:00:00"/>
    <s v="FY17"/>
    <n v="54"/>
  </r>
  <r>
    <n v="211284"/>
    <x v="0"/>
    <d v="2016-07-01T00:00:00"/>
    <x v="78"/>
    <x v="67"/>
    <x v="0"/>
    <x v="59"/>
    <n v="100147549"/>
    <x v="2"/>
    <x v="28"/>
    <n v="0"/>
    <x v="4"/>
    <x v="0"/>
    <x v="1"/>
    <n v="260"/>
    <n v="2016"/>
    <n v="7"/>
    <x v="0"/>
    <d v="2023-07-16T00:00:00"/>
    <s v="FY17"/>
    <n v="53"/>
  </r>
  <r>
    <n v="211285"/>
    <x v="0"/>
    <d v="2016-07-01T00:00:00"/>
    <x v="79"/>
    <x v="67"/>
    <x v="0"/>
    <x v="59"/>
    <n v="100147549"/>
    <x v="2"/>
    <x v="28"/>
    <n v="0"/>
    <x v="4"/>
    <x v="0"/>
    <x v="1"/>
    <n v="260"/>
    <n v="2016"/>
    <n v="7"/>
    <x v="0"/>
    <d v="2023-07-16T00:00:00"/>
    <s v="FY17"/>
    <n v="53"/>
  </r>
  <r>
    <n v="211286"/>
    <x v="0"/>
    <d v="2016-07-01T00:00:00"/>
    <x v="80"/>
    <x v="5"/>
    <x v="0"/>
    <x v="59"/>
    <n v="100147549"/>
    <x v="2"/>
    <x v="28"/>
    <n v="0"/>
    <x v="4"/>
    <x v="0"/>
    <x v="1"/>
    <n v="80"/>
    <n v="2016"/>
    <n v="7"/>
    <x v="0"/>
    <d v="2023-07-16T00:00:00"/>
    <s v="FY17"/>
    <n v="53"/>
  </r>
  <r>
    <n v="211287"/>
    <x v="0"/>
    <d v="2016-07-01T00:00:00"/>
    <x v="3"/>
    <x v="3"/>
    <x v="0"/>
    <x v="20"/>
    <n v="100147550"/>
    <x v="1"/>
    <x v="29"/>
    <n v="0"/>
    <x v="0"/>
    <x v="0"/>
    <x v="1"/>
    <n v="360"/>
    <n v="2016"/>
    <n v="7"/>
    <x v="0"/>
    <d v="2023-07-16T00:00:00"/>
    <s v="FY17"/>
    <n v="43"/>
  </r>
  <r>
    <n v="211288"/>
    <x v="0"/>
    <d v="2016-07-01T00:00:00"/>
    <x v="3"/>
    <x v="3"/>
    <x v="0"/>
    <x v="20"/>
    <n v="100147551"/>
    <x v="1"/>
    <x v="29"/>
    <n v="0"/>
    <x v="0"/>
    <x v="0"/>
    <x v="1"/>
    <n v="360"/>
    <n v="2016"/>
    <n v="7"/>
    <x v="0"/>
    <d v="2023-07-16T00:00:00"/>
    <s v="FY17"/>
    <n v="43"/>
  </r>
  <r>
    <n v="211289"/>
    <x v="1"/>
    <d v="2016-07-01T00:00:00"/>
    <x v="82"/>
    <x v="0"/>
    <x v="1"/>
    <x v="60"/>
    <n v="100147552"/>
    <x v="0"/>
    <x v="0"/>
    <n v="0"/>
    <x v="0"/>
    <x v="0"/>
    <x v="0"/>
    <n v="3900"/>
    <n v="2016"/>
    <n v="7"/>
    <x v="0"/>
    <d v="2023-07-16T00:00:00"/>
    <s v="FY17"/>
    <n v="55"/>
  </r>
  <r>
    <n v="211291"/>
    <x v="1"/>
    <d v="2016-07-01T00:00:00"/>
    <x v="63"/>
    <x v="56"/>
    <x v="0"/>
    <x v="60"/>
    <n v="100147552"/>
    <x v="8"/>
    <x v="0"/>
    <n v="0"/>
    <x v="0"/>
    <x v="0"/>
    <x v="0"/>
    <n v="1"/>
    <n v="2016"/>
    <n v="7"/>
    <x v="0"/>
    <d v="2023-07-16T00:00:00"/>
    <s v="FY17"/>
    <n v="55"/>
  </r>
  <r>
    <n v="211292"/>
    <x v="0"/>
    <d v="2016-07-01T00:00:00"/>
    <x v="3"/>
    <x v="3"/>
    <x v="0"/>
    <x v="20"/>
    <n v="100147553"/>
    <x v="1"/>
    <x v="29"/>
    <n v="0"/>
    <x v="0"/>
    <x v="0"/>
    <x v="1"/>
    <n v="360"/>
    <n v="2016"/>
    <n v="7"/>
    <x v="0"/>
    <d v="2023-07-16T00:00:00"/>
    <s v="FY17"/>
    <n v="43"/>
  </r>
  <r>
    <n v="211295"/>
    <x v="0"/>
    <d v="2016-07-01T00:00:00"/>
    <x v="3"/>
    <x v="3"/>
    <x v="0"/>
    <x v="20"/>
    <n v="100147555"/>
    <x v="1"/>
    <x v="29"/>
    <n v="0"/>
    <x v="0"/>
    <x v="0"/>
    <x v="1"/>
    <n v="360"/>
    <n v="2016"/>
    <n v="7"/>
    <x v="0"/>
    <d v="2023-07-16T00:00:00"/>
    <s v="FY17"/>
    <n v="43"/>
  </r>
  <r>
    <n v="211293"/>
    <x v="1"/>
    <d v="2016-07-01T00:00:00"/>
    <x v="83"/>
    <x v="68"/>
    <x v="0"/>
    <x v="61"/>
    <n v="100147554"/>
    <x v="6"/>
    <x v="0"/>
    <n v="0"/>
    <x v="1"/>
    <x v="0"/>
    <x v="0"/>
    <n v="1450"/>
    <n v="2016"/>
    <n v="7"/>
    <x v="0"/>
    <d v="2023-07-16T00:00:00"/>
    <s v="FY17"/>
    <n v="52"/>
  </r>
  <r>
    <n v="211296"/>
    <x v="1"/>
    <d v="2016-07-01T00:00:00"/>
    <x v="81"/>
    <x v="56"/>
    <x v="0"/>
    <x v="45"/>
    <n v="100147556"/>
    <x v="8"/>
    <x v="0"/>
    <n v="0"/>
    <x v="0"/>
    <x v="0"/>
    <x v="0"/>
    <n v="1"/>
    <n v="2016"/>
    <n v="7"/>
    <x v="0"/>
    <d v="2023-07-16T00:00:00"/>
    <s v="FY17"/>
    <n v="55"/>
  </r>
  <r>
    <n v="211297"/>
    <x v="0"/>
    <d v="2016-07-01T00:00:00"/>
    <x v="3"/>
    <x v="3"/>
    <x v="0"/>
    <x v="20"/>
    <n v="100147557"/>
    <x v="1"/>
    <x v="29"/>
    <n v="0"/>
    <x v="0"/>
    <x v="0"/>
    <x v="1"/>
    <n v="360"/>
    <n v="2016"/>
    <n v="7"/>
    <x v="0"/>
    <d v="2023-07-16T00:00:00"/>
    <s v="FY17"/>
    <n v="43"/>
  </r>
  <r>
    <n v="211298"/>
    <x v="0"/>
    <d v="2016-07-01T00:00:00"/>
    <x v="3"/>
    <x v="3"/>
    <x v="0"/>
    <x v="20"/>
    <n v="100147558"/>
    <x v="1"/>
    <x v="29"/>
    <n v="0"/>
    <x v="0"/>
    <x v="0"/>
    <x v="1"/>
    <n v="360"/>
    <n v="2016"/>
    <n v="7"/>
    <x v="0"/>
    <d v="2023-07-16T00:00:00"/>
    <s v="FY17"/>
    <n v="43"/>
  </r>
  <r>
    <n v="211299"/>
    <x v="2"/>
    <d v="2016-07-01T00:00:00"/>
    <x v="84"/>
    <x v="69"/>
    <x v="0"/>
    <x v="62"/>
    <n v="100147559"/>
    <x v="3"/>
    <x v="30"/>
    <n v="0"/>
    <x v="0"/>
    <x v="0"/>
    <x v="2"/>
    <n v="3950"/>
    <n v="2016"/>
    <n v="7"/>
    <x v="0"/>
    <d v="2023-07-16T00:00:00"/>
    <s v="FY17"/>
    <n v="56"/>
  </r>
  <r>
    <n v="211300"/>
    <x v="0"/>
    <d v="2016-07-01T00:00:00"/>
    <x v="3"/>
    <x v="3"/>
    <x v="0"/>
    <x v="20"/>
    <n v="100147560"/>
    <x v="1"/>
    <x v="29"/>
    <n v="0"/>
    <x v="0"/>
    <x v="0"/>
    <x v="1"/>
    <n v="360"/>
    <n v="2016"/>
    <n v="7"/>
    <x v="0"/>
    <d v="2023-07-16T00:00:00"/>
    <s v="FY17"/>
    <n v="43"/>
  </r>
  <r>
    <n v="211301"/>
    <x v="2"/>
    <d v="2016-07-01T00:00:00"/>
    <x v="78"/>
    <x v="67"/>
    <x v="0"/>
    <x v="59"/>
    <n v="100147561"/>
    <x v="2"/>
    <x v="28"/>
    <n v="0"/>
    <x v="4"/>
    <x v="0"/>
    <x v="2"/>
    <n v="260"/>
    <n v="2016"/>
    <n v="7"/>
    <x v="0"/>
    <d v="2023-07-16T00:00:00"/>
    <s v="FY17"/>
    <n v="53"/>
  </r>
  <r>
    <n v="211302"/>
    <x v="2"/>
    <d v="2016-07-01T00:00:00"/>
    <x v="79"/>
    <x v="67"/>
    <x v="0"/>
    <x v="59"/>
    <n v="100147561"/>
    <x v="2"/>
    <x v="28"/>
    <n v="0"/>
    <x v="4"/>
    <x v="0"/>
    <x v="2"/>
    <n v="260"/>
    <n v="2016"/>
    <n v="7"/>
    <x v="0"/>
    <d v="2023-07-16T00:00:00"/>
    <s v="FY17"/>
    <n v="53"/>
  </r>
  <r>
    <n v="211303"/>
    <x v="2"/>
    <d v="2016-07-01T00:00:00"/>
    <x v="80"/>
    <x v="5"/>
    <x v="0"/>
    <x v="59"/>
    <n v="100147561"/>
    <x v="2"/>
    <x v="28"/>
    <n v="0"/>
    <x v="4"/>
    <x v="0"/>
    <x v="2"/>
    <n v="80"/>
    <n v="2016"/>
    <n v="7"/>
    <x v="0"/>
    <d v="2023-07-16T00:00:00"/>
    <s v="FY17"/>
    <n v="53"/>
  </r>
  <r>
    <n v="211304"/>
    <x v="0"/>
    <d v="2016-07-01T00:00:00"/>
    <x v="3"/>
    <x v="3"/>
    <x v="0"/>
    <x v="20"/>
    <n v="100147562"/>
    <x v="1"/>
    <x v="29"/>
    <n v="0"/>
    <x v="0"/>
    <x v="0"/>
    <x v="1"/>
    <n v="360"/>
    <n v="2016"/>
    <n v="7"/>
    <x v="0"/>
    <d v="2023-07-16T00:00:00"/>
    <s v="FY17"/>
    <n v="43"/>
  </r>
  <r>
    <n v="211305"/>
    <x v="0"/>
    <d v="2016-07-01T00:00:00"/>
    <x v="3"/>
    <x v="3"/>
    <x v="0"/>
    <x v="20"/>
    <n v="100147563"/>
    <x v="1"/>
    <x v="29"/>
    <n v="0"/>
    <x v="0"/>
    <x v="0"/>
    <x v="1"/>
    <n v="360"/>
    <n v="2016"/>
    <n v="7"/>
    <x v="0"/>
    <d v="2023-07-16T00:00:00"/>
    <s v="FY17"/>
    <n v="43"/>
  </r>
  <r>
    <n v="211306"/>
    <x v="0"/>
    <d v="2016-07-01T00:00:00"/>
    <x v="3"/>
    <x v="3"/>
    <x v="0"/>
    <x v="20"/>
    <n v="100147564"/>
    <x v="1"/>
    <x v="29"/>
    <n v="0"/>
    <x v="0"/>
    <x v="0"/>
    <x v="1"/>
    <n v="360"/>
    <n v="2016"/>
    <n v="7"/>
    <x v="0"/>
    <d v="2023-07-16T00:00:00"/>
    <s v="FY17"/>
    <n v="43"/>
  </r>
  <r>
    <n v="211307"/>
    <x v="0"/>
    <d v="2016-07-01T00:00:00"/>
    <x v="3"/>
    <x v="3"/>
    <x v="0"/>
    <x v="20"/>
    <n v="100147565"/>
    <x v="1"/>
    <x v="29"/>
    <n v="0"/>
    <x v="0"/>
    <x v="0"/>
    <x v="1"/>
    <n v="360"/>
    <n v="2016"/>
    <n v="7"/>
    <x v="0"/>
    <d v="2023-07-16T00:00:00"/>
    <s v="FY17"/>
    <n v="43"/>
  </r>
  <r>
    <n v="211308"/>
    <x v="2"/>
    <d v="2016-07-01T00:00:00"/>
    <x v="65"/>
    <x v="57"/>
    <x v="0"/>
    <x v="63"/>
    <n v="100147566"/>
    <x v="2"/>
    <x v="31"/>
    <n v="0"/>
    <x v="0"/>
    <x v="0"/>
    <x v="2"/>
    <n v="760"/>
    <n v="2016"/>
    <n v="7"/>
    <x v="0"/>
    <d v="2023-07-16T00:00:00"/>
    <s v="FY17"/>
    <n v="33"/>
  </r>
  <r>
    <n v="211309"/>
    <x v="0"/>
    <d v="2016-07-01T00:00:00"/>
    <x v="3"/>
    <x v="3"/>
    <x v="0"/>
    <x v="20"/>
    <n v="100147567"/>
    <x v="1"/>
    <x v="29"/>
    <n v="0"/>
    <x v="0"/>
    <x v="0"/>
    <x v="1"/>
    <n v="360"/>
    <n v="2016"/>
    <n v="7"/>
    <x v="0"/>
    <d v="2023-07-16T00:00:00"/>
    <s v="FY17"/>
    <n v="43"/>
  </r>
  <r>
    <n v="211310"/>
    <x v="0"/>
    <d v="2016-07-01T00:00:00"/>
    <x v="78"/>
    <x v="67"/>
    <x v="0"/>
    <x v="59"/>
    <n v="100147568"/>
    <x v="2"/>
    <x v="28"/>
    <n v="0"/>
    <x v="4"/>
    <x v="0"/>
    <x v="1"/>
    <n v="260"/>
    <n v="2016"/>
    <n v="7"/>
    <x v="0"/>
    <d v="2023-07-16T00:00:00"/>
    <s v="FY17"/>
    <n v="53"/>
  </r>
  <r>
    <n v="211311"/>
    <x v="0"/>
    <d v="2016-07-01T00:00:00"/>
    <x v="79"/>
    <x v="67"/>
    <x v="0"/>
    <x v="59"/>
    <n v="100147568"/>
    <x v="2"/>
    <x v="28"/>
    <n v="0"/>
    <x v="4"/>
    <x v="0"/>
    <x v="1"/>
    <n v="260"/>
    <n v="2016"/>
    <n v="7"/>
    <x v="0"/>
    <d v="2023-07-16T00:00:00"/>
    <s v="FY17"/>
    <n v="53"/>
  </r>
  <r>
    <n v="211312"/>
    <x v="0"/>
    <d v="2016-07-01T00:00:00"/>
    <x v="80"/>
    <x v="5"/>
    <x v="0"/>
    <x v="59"/>
    <n v="100147568"/>
    <x v="2"/>
    <x v="28"/>
    <n v="0"/>
    <x v="4"/>
    <x v="0"/>
    <x v="1"/>
    <n v="80"/>
    <n v="2016"/>
    <n v="7"/>
    <x v="0"/>
    <d v="2023-07-16T00:00:00"/>
    <s v="FY17"/>
    <n v="53"/>
  </r>
  <r>
    <n v="211313"/>
    <x v="0"/>
    <d v="2016-07-01T00:00:00"/>
    <x v="85"/>
    <x v="43"/>
    <x v="0"/>
    <x v="64"/>
    <n v="100147569"/>
    <x v="2"/>
    <x v="0"/>
    <n v="0"/>
    <x v="0"/>
    <x v="0"/>
    <x v="1"/>
    <n v="425"/>
    <n v="2016"/>
    <n v="7"/>
    <x v="0"/>
    <d v="2023-07-16T00:00:00"/>
    <s v="FY17"/>
    <n v="57"/>
  </r>
  <r>
    <n v="211314"/>
    <x v="0"/>
    <d v="2016-07-01T00:00:00"/>
    <x v="43"/>
    <x v="38"/>
    <x v="0"/>
    <x v="64"/>
    <n v="100147569"/>
    <x v="2"/>
    <x v="0"/>
    <n v="0"/>
    <x v="0"/>
    <x v="0"/>
    <x v="1"/>
    <n v="300"/>
    <n v="2016"/>
    <n v="7"/>
    <x v="0"/>
    <d v="2023-07-16T00:00:00"/>
    <s v="FY17"/>
    <n v="57"/>
  </r>
  <r>
    <n v="211315"/>
    <x v="0"/>
    <d v="2016-07-01T00:00:00"/>
    <x v="86"/>
    <x v="70"/>
    <x v="0"/>
    <x v="64"/>
    <n v="100147569"/>
    <x v="2"/>
    <x v="0"/>
    <n v="0"/>
    <x v="0"/>
    <x v="0"/>
    <x v="1"/>
    <n v="190"/>
    <n v="2016"/>
    <n v="7"/>
    <x v="0"/>
    <d v="2023-07-16T00:00:00"/>
    <s v="FY17"/>
    <n v="57"/>
  </r>
  <r>
    <n v="211316"/>
    <x v="0"/>
    <d v="2016-07-01T00:00:00"/>
    <x v="87"/>
    <x v="9"/>
    <x v="0"/>
    <x v="64"/>
    <n v="100147569"/>
    <x v="2"/>
    <x v="0"/>
    <n v="0"/>
    <x v="0"/>
    <x v="0"/>
    <x v="1"/>
    <n v="210"/>
    <n v="2016"/>
    <n v="7"/>
    <x v="0"/>
    <d v="2023-07-16T00:00:00"/>
    <s v="FY17"/>
    <n v="57"/>
  </r>
  <r>
    <n v="211317"/>
    <x v="0"/>
    <d v="2016-07-01T00:00:00"/>
    <x v="3"/>
    <x v="3"/>
    <x v="0"/>
    <x v="20"/>
    <n v="100147570"/>
    <x v="1"/>
    <x v="32"/>
    <n v="0"/>
    <x v="0"/>
    <x v="0"/>
    <x v="1"/>
    <n v="360"/>
    <n v="2016"/>
    <n v="7"/>
    <x v="0"/>
    <d v="2023-07-16T00:00:00"/>
    <s v="FY17"/>
    <n v="33"/>
  </r>
  <r>
    <n v="211318"/>
    <x v="0"/>
    <d v="2016-07-01T00:00:00"/>
    <x v="78"/>
    <x v="67"/>
    <x v="0"/>
    <x v="59"/>
    <n v="100147571"/>
    <x v="2"/>
    <x v="28"/>
    <n v="0"/>
    <x v="4"/>
    <x v="0"/>
    <x v="1"/>
    <n v="260"/>
    <n v="2016"/>
    <n v="7"/>
    <x v="0"/>
    <d v="2023-07-16T00:00:00"/>
    <s v="FY17"/>
    <n v="53"/>
  </r>
  <r>
    <n v="211319"/>
    <x v="0"/>
    <d v="2016-07-01T00:00:00"/>
    <x v="79"/>
    <x v="67"/>
    <x v="0"/>
    <x v="59"/>
    <n v="100147571"/>
    <x v="2"/>
    <x v="28"/>
    <n v="0"/>
    <x v="4"/>
    <x v="0"/>
    <x v="1"/>
    <n v="260"/>
    <n v="2016"/>
    <n v="7"/>
    <x v="0"/>
    <d v="2023-07-16T00:00:00"/>
    <s v="FY17"/>
    <n v="53"/>
  </r>
  <r>
    <n v="211320"/>
    <x v="0"/>
    <d v="2016-07-01T00:00:00"/>
    <x v="80"/>
    <x v="5"/>
    <x v="0"/>
    <x v="59"/>
    <n v="100147571"/>
    <x v="2"/>
    <x v="28"/>
    <n v="0"/>
    <x v="4"/>
    <x v="0"/>
    <x v="1"/>
    <n v="80"/>
    <n v="2016"/>
    <n v="7"/>
    <x v="0"/>
    <d v="2023-07-16T00:00:00"/>
    <s v="FY17"/>
    <n v="53"/>
  </r>
  <r>
    <n v="211321"/>
    <x v="1"/>
    <d v="2016-07-01T00:00:00"/>
    <x v="88"/>
    <x v="42"/>
    <x v="0"/>
    <x v="31"/>
    <n v="100147572"/>
    <x v="2"/>
    <x v="0"/>
    <n v="0"/>
    <x v="0"/>
    <x v="0"/>
    <x v="0"/>
    <n v="350"/>
    <n v="2016"/>
    <n v="7"/>
    <x v="0"/>
    <d v="2023-07-16T00:00:00"/>
    <s v="FY17"/>
    <n v="58"/>
  </r>
  <r>
    <n v="211322"/>
    <x v="2"/>
    <d v="2016-07-01T00:00:00"/>
    <x v="88"/>
    <x v="42"/>
    <x v="0"/>
    <x v="31"/>
    <n v="100147573"/>
    <x v="2"/>
    <x v="33"/>
    <n v="0"/>
    <x v="0"/>
    <x v="0"/>
    <x v="2"/>
    <n v="350"/>
    <n v="2016"/>
    <n v="7"/>
    <x v="0"/>
    <d v="2023-07-16T00:00:00"/>
    <s v="FY17"/>
    <n v="58"/>
  </r>
  <r>
    <n v="211324"/>
    <x v="0"/>
    <d v="2016-07-01T00:00:00"/>
    <x v="78"/>
    <x v="67"/>
    <x v="0"/>
    <x v="59"/>
    <n v="100147575"/>
    <x v="2"/>
    <x v="28"/>
    <n v="0"/>
    <x v="4"/>
    <x v="0"/>
    <x v="1"/>
    <n v="260"/>
    <n v="2016"/>
    <n v="7"/>
    <x v="0"/>
    <d v="2023-07-16T00:00:00"/>
    <s v="FY17"/>
    <n v="53"/>
  </r>
  <r>
    <n v="211325"/>
    <x v="0"/>
    <d v="2016-07-01T00:00:00"/>
    <x v="79"/>
    <x v="67"/>
    <x v="0"/>
    <x v="59"/>
    <n v="100147575"/>
    <x v="2"/>
    <x v="28"/>
    <n v="0"/>
    <x v="4"/>
    <x v="0"/>
    <x v="1"/>
    <n v="260"/>
    <n v="2016"/>
    <n v="7"/>
    <x v="0"/>
    <d v="2023-07-16T00:00:00"/>
    <s v="FY17"/>
    <n v="53"/>
  </r>
  <r>
    <n v="211326"/>
    <x v="0"/>
    <d v="2016-07-01T00:00:00"/>
    <x v="80"/>
    <x v="5"/>
    <x v="0"/>
    <x v="59"/>
    <n v="100147575"/>
    <x v="2"/>
    <x v="28"/>
    <n v="0"/>
    <x v="4"/>
    <x v="0"/>
    <x v="1"/>
    <n v="80"/>
    <n v="2016"/>
    <n v="7"/>
    <x v="0"/>
    <d v="2023-07-16T00:00:00"/>
    <s v="FY17"/>
    <n v="53"/>
  </r>
  <r>
    <n v="211323"/>
    <x v="2"/>
    <d v="2016-07-01T00:00:00"/>
    <x v="65"/>
    <x v="57"/>
    <x v="0"/>
    <x v="63"/>
    <n v="100147574"/>
    <x v="2"/>
    <x v="34"/>
    <n v="0"/>
    <x v="0"/>
    <x v="0"/>
    <x v="2"/>
    <n v="760"/>
    <n v="2016"/>
    <n v="7"/>
    <x v="0"/>
    <d v="2023-07-16T00:00:00"/>
    <s v="FY17"/>
    <n v="33"/>
  </r>
  <r>
    <n v="211328"/>
    <x v="0"/>
    <d v="2016-07-01T00:00:00"/>
    <x v="3"/>
    <x v="3"/>
    <x v="0"/>
    <x v="20"/>
    <n v="100147577"/>
    <x v="1"/>
    <x v="29"/>
    <n v="0"/>
    <x v="0"/>
    <x v="0"/>
    <x v="1"/>
    <n v="360"/>
    <n v="2016"/>
    <n v="7"/>
    <x v="0"/>
    <d v="2023-07-16T00:00:00"/>
    <s v="FY17"/>
    <n v="43"/>
  </r>
  <r>
    <n v="211327"/>
    <x v="2"/>
    <d v="2016-07-01T00:00:00"/>
    <x v="3"/>
    <x v="3"/>
    <x v="0"/>
    <x v="20"/>
    <n v="100147576"/>
    <x v="1"/>
    <x v="34"/>
    <n v="0"/>
    <x v="0"/>
    <x v="0"/>
    <x v="2"/>
    <n v="360"/>
    <n v="2016"/>
    <n v="7"/>
    <x v="0"/>
    <d v="2023-07-16T00:00:00"/>
    <s v="FY17"/>
    <n v="33"/>
  </r>
  <r>
    <n v="211329"/>
    <x v="0"/>
    <d v="2016-07-01T00:00:00"/>
    <x v="89"/>
    <x v="55"/>
    <x v="0"/>
    <x v="44"/>
    <n v="100147578"/>
    <x v="2"/>
    <x v="35"/>
    <n v="0"/>
    <x v="0"/>
    <x v="0"/>
    <x v="1"/>
    <n v="280"/>
    <n v="2016"/>
    <n v="7"/>
    <x v="0"/>
    <d v="2023-07-16T00:00:00"/>
    <s v="FY17"/>
    <n v="59"/>
  </r>
  <r>
    <n v="211330"/>
    <x v="2"/>
    <d v="2016-07-01T00:00:00"/>
    <x v="65"/>
    <x v="57"/>
    <x v="0"/>
    <x v="63"/>
    <n v="100147579"/>
    <x v="2"/>
    <x v="36"/>
    <n v="0"/>
    <x v="0"/>
    <x v="0"/>
    <x v="2"/>
    <n v="760"/>
    <n v="2016"/>
    <n v="7"/>
    <x v="0"/>
    <d v="2023-07-16T00:00:00"/>
    <s v="FY17"/>
    <n v="33"/>
  </r>
  <r>
    <n v="211332"/>
    <x v="0"/>
    <d v="2016-07-01T00:00:00"/>
    <x v="78"/>
    <x v="67"/>
    <x v="0"/>
    <x v="59"/>
    <n v="100147581"/>
    <x v="2"/>
    <x v="28"/>
    <n v="0"/>
    <x v="4"/>
    <x v="0"/>
    <x v="1"/>
    <n v="260"/>
    <n v="2016"/>
    <n v="7"/>
    <x v="0"/>
    <d v="2023-07-16T00:00:00"/>
    <s v="FY17"/>
    <n v="53"/>
  </r>
  <r>
    <n v="211333"/>
    <x v="0"/>
    <d v="2016-07-01T00:00:00"/>
    <x v="79"/>
    <x v="67"/>
    <x v="0"/>
    <x v="59"/>
    <n v="100147581"/>
    <x v="2"/>
    <x v="28"/>
    <n v="0"/>
    <x v="4"/>
    <x v="0"/>
    <x v="1"/>
    <n v="260"/>
    <n v="2016"/>
    <n v="7"/>
    <x v="0"/>
    <d v="2023-07-16T00:00:00"/>
    <s v="FY17"/>
    <n v="53"/>
  </r>
  <r>
    <n v="211334"/>
    <x v="0"/>
    <d v="2016-07-01T00:00:00"/>
    <x v="80"/>
    <x v="5"/>
    <x v="0"/>
    <x v="59"/>
    <n v="100147581"/>
    <x v="2"/>
    <x v="28"/>
    <n v="0"/>
    <x v="4"/>
    <x v="0"/>
    <x v="1"/>
    <n v="80"/>
    <n v="2016"/>
    <n v="7"/>
    <x v="0"/>
    <d v="2023-07-16T00:00:00"/>
    <s v="FY17"/>
    <n v="53"/>
  </r>
  <r>
    <n v="211331"/>
    <x v="0"/>
    <d v="2016-07-01T00:00:00"/>
    <x v="3"/>
    <x v="3"/>
    <x v="0"/>
    <x v="20"/>
    <n v="100147580"/>
    <x v="1"/>
    <x v="37"/>
    <n v="0"/>
    <x v="0"/>
    <x v="0"/>
    <x v="1"/>
    <n v="360"/>
    <n v="2016"/>
    <n v="7"/>
    <x v="0"/>
    <d v="2023-07-16T00:00:00"/>
    <s v="FY17"/>
    <n v="33"/>
  </r>
  <r>
    <n v="211336"/>
    <x v="2"/>
    <d v="2016-07-01T00:00:00"/>
    <x v="65"/>
    <x v="57"/>
    <x v="0"/>
    <x v="63"/>
    <n v="100147583"/>
    <x v="2"/>
    <x v="38"/>
    <n v="0"/>
    <x v="0"/>
    <x v="0"/>
    <x v="2"/>
    <n v="760"/>
    <n v="2016"/>
    <n v="7"/>
    <x v="0"/>
    <d v="2023-07-16T00:00:00"/>
    <s v="FY17"/>
    <n v="33"/>
  </r>
  <r>
    <n v="211335"/>
    <x v="0"/>
    <d v="2016-07-01T00:00:00"/>
    <x v="3"/>
    <x v="3"/>
    <x v="0"/>
    <x v="20"/>
    <n v="100147582"/>
    <x v="1"/>
    <x v="29"/>
    <n v="0"/>
    <x v="0"/>
    <x v="0"/>
    <x v="1"/>
    <n v="360"/>
    <n v="2016"/>
    <n v="7"/>
    <x v="0"/>
    <d v="2023-07-16T00:00:00"/>
    <s v="FY17"/>
    <n v="43"/>
  </r>
  <r>
    <n v="211337"/>
    <x v="0"/>
    <d v="2016-07-01T00:00:00"/>
    <x v="3"/>
    <x v="3"/>
    <x v="0"/>
    <x v="20"/>
    <n v="100147584"/>
    <x v="1"/>
    <x v="29"/>
    <n v="0"/>
    <x v="0"/>
    <x v="0"/>
    <x v="1"/>
    <n v="360"/>
    <n v="2016"/>
    <n v="7"/>
    <x v="0"/>
    <d v="2023-07-16T00:00:00"/>
    <s v="FY17"/>
    <n v="43"/>
  </r>
  <r>
    <n v="211338"/>
    <x v="0"/>
    <d v="2016-07-01T00:00:00"/>
    <x v="3"/>
    <x v="3"/>
    <x v="0"/>
    <x v="20"/>
    <n v="100147585"/>
    <x v="1"/>
    <x v="38"/>
    <n v="0"/>
    <x v="0"/>
    <x v="0"/>
    <x v="1"/>
    <n v="360"/>
    <n v="2016"/>
    <n v="7"/>
    <x v="0"/>
    <d v="2023-07-16T00:00:00"/>
    <s v="FY17"/>
    <n v="33"/>
  </r>
  <r>
    <n v="211339"/>
    <x v="0"/>
    <d v="2016-07-01T00:00:00"/>
    <x v="3"/>
    <x v="3"/>
    <x v="0"/>
    <x v="20"/>
    <n v="100147586"/>
    <x v="1"/>
    <x v="29"/>
    <n v="0"/>
    <x v="0"/>
    <x v="0"/>
    <x v="1"/>
    <n v="360"/>
    <n v="2016"/>
    <n v="7"/>
    <x v="0"/>
    <d v="2023-07-16T00:00:00"/>
    <s v="FY17"/>
    <n v="43"/>
  </r>
  <r>
    <n v="211340"/>
    <x v="0"/>
    <d v="2016-07-01T00:00:00"/>
    <x v="12"/>
    <x v="12"/>
    <x v="0"/>
    <x v="49"/>
    <n v="100147587"/>
    <x v="1"/>
    <x v="38"/>
    <n v="0"/>
    <x v="0"/>
    <x v="0"/>
    <x v="1"/>
    <n v="320"/>
    <n v="2016"/>
    <n v="7"/>
    <x v="0"/>
    <d v="2023-07-16T00:00:00"/>
    <s v="FY17"/>
    <n v="33"/>
  </r>
  <r>
    <n v="211341"/>
    <x v="0"/>
    <d v="2016-07-01T00:00:00"/>
    <x v="3"/>
    <x v="3"/>
    <x v="0"/>
    <x v="20"/>
    <n v="100147588"/>
    <x v="1"/>
    <x v="29"/>
    <n v="0"/>
    <x v="0"/>
    <x v="0"/>
    <x v="1"/>
    <n v="360"/>
    <n v="2016"/>
    <n v="7"/>
    <x v="0"/>
    <d v="2023-07-16T00:00:00"/>
    <s v="FY17"/>
    <n v="43"/>
  </r>
  <r>
    <n v="211342"/>
    <x v="0"/>
    <d v="2016-07-01T00:00:00"/>
    <x v="1"/>
    <x v="1"/>
    <x v="0"/>
    <x v="1"/>
    <n v="100147589"/>
    <x v="1"/>
    <x v="39"/>
    <n v="0"/>
    <x v="0"/>
    <x v="0"/>
    <x v="1"/>
    <n v="240"/>
    <n v="2016"/>
    <n v="7"/>
    <x v="0"/>
    <d v="2023-07-16T00:00:00"/>
    <s v="FY17"/>
    <n v="56"/>
  </r>
  <r>
    <n v="211343"/>
    <x v="0"/>
    <d v="2016-07-01T00:00:00"/>
    <x v="47"/>
    <x v="42"/>
    <x v="0"/>
    <x v="65"/>
    <n v="100147590"/>
    <x v="2"/>
    <x v="40"/>
    <n v="200"/>
    <x v="0"/>
    <x v="0"/>
    <x v="1"/>
    <n v="350"/>
    <n v="2016"/>
    <n v="7"/>
    <x v="0"/>
    <d v="2023-07-16T00:00:00"/>
    <s v="FY17"/>
    <n v="60"/>
  </r>
  <r>
    <n v="211344"/>
    <x v="1"/>
    <d v="2016-07-01T00:00:00"/>
    <x v="90"/>
    <x v="71"/>
    <x v="0"/>
    <x v="66"/>
    <n v="100147591"/>
    <x v="3"/>
    <x v="41"/>
    <n v="0"/>
    <x v="0"/>
    <x v="0"/>
    <x v="0"/>
    <n v="16460"/>
    <n v="2016"/>
    <n v="7"/>
    <x v="0"/>
    <d v="2023-07-16T00:00:00"/>
    <s v="FY17"/>
    <n v="61"/>
  </r>
  <r>
    <n v="211347"/>
    <x v="0"/>
    <d v="2016-07-01T00:00:00"/>
    <x v="91"/>
    <x v="72"/>
    <x v="0"/>
    <x v="67"/>
    <n v="100147593"/>
    <x v="6"/>
    <x v="0"/>
    <n v="0"/>
    <x v="0"/>
    <x v="0"/>
    <x v="1"/>
    <n v="599"/>
    <n v="2016"/>
    <n v="7"/>
    <x v="0"/>
    <d v="2023-07-16T00:00:00"/>
    <s v="FY17"/>
    <n v="62"/>
  </r>
  <r>
    <n v="211345"/>
    <x v="0"/>
    <d v="2016-07-01T00:00:00"/>
    <x v="92"/>
    <x v="72"/>
    <x v="0"/>
    <x v="67"/>
    <n v="100147592"/>
    <x v="6"/>
    <x v="42"/>
    <n v="0"/>
    <x v="0"/>
    <x v="0"/>
    <x v="1"/>
    <n v="599"/>
    <n v="2016"/>
    <n v="7"/>
    <x v="0"/>
    <d v="2023-07-16T00:00:00"/>
    <s v="FY17"/>
    <n v="63"/>
  </r>
  <r>
    <n v="211350"/>
    <x v="0"/>
    <d v="2016-07-01T00:00:00"/>
    <x v="3"/>
    <x v="3"/>
    <x v="0"/>
    <x v="20"/>
    <n v="100147595"/>
    <x v="1"/>
    <x v="42"/>
    <n v="0"/>
    <x v="0"/>
    <x v="0"/>
    <x v="1"/>
    <n v="360"/>
    <n v="2016"/>
    <n v="7"/>
    <x v="0"/>
    <d v="2023-07-16T00:00:00"/>
    <s v="FY17"/>
    <n v="63"/>
  </r>
  <r>
    <n v="211349"/>
    <x v="0"/>
    <d v="2016-07-01T00:00:00"/>
    <x v="3"/>
    <x v="3"/>
    <x v="0"/>
    <x v="20"/>
    <n v="100147594"/>
    <x v="1"/>
    <x v="29"/>
    <n v="0"/>
    <x v="0"/>
    <x v="0"/>
    <x v="1"/>
    <n v="360"/>
    <n v="2016"/>
    <n v="7"/>
    <x v="0"/>
    <d v="2023-07-16T00:00:00"/>
    <s v="FY17"/>
    <n v="43"/>
  </r>
  <r>
    <n v="211352"/>
    <x v="0"/>
    <d v="2016-07-01T00:00:00"/>
    <x v="93"/>
    <x v="73"/>
    <x v="0"/>
    <x v="68"/>
    <n v="100147597"/>
    <x v="2"/>
    <x v="40"/>
    <n v="149.30000000000001"/>
    <x v="0"/>
    <x v="0"/>
    <x v="1"/>
    <n v="265"/>
    <n v="2016"/>
    <n v="7"/>
    <x v="0"/>
    <d v="2023-07-16T00:00:00"/>
    <s v="FY17"/>
    <n v="60"/>
  </r>
  <r>
    <n v="211353"/>
    <x v="0"/>
    <d v="2016-07-01T00:00:00"/>
    <x v="94"/>
    <x v="28"/>
    <x v="0"/>
    <x v="68"/>
    <n v="100147597"/>
    <x v="2"/>
    <x v="40"/>
    <n v="50.7"/>
    <x v="0"/>
    <x v="0"/>
    <x v="1"/>
    <n v="90"/>
    <n v="2016"/>
    <n v="7"/>
    <x v="0"/>
    <d v="2023-07-16T00:00:00"/>
    <s v="FY17"/>
    <n v="60"/>
  </r>
  <r>
    <n v="211351"/>
    <x v="0"/>
    <d v="2016-07-01T00:00:00"/>
    <x v="3"/>
    <x v="3"/>
    <x v="0"/>
    <x v="20"/>
    <n v="100147596"/>
    <x v="1"/>
    <x v="29"/>
    <n v="0"/>
    <x v="0"/>
    <x v="0"/>
    <x v="1"/>
    <n v="360"/>
    <n v="2016"/>
    <n v="7"/>
    <x v="0"/>
    <d v="2023-07-16T00:00:00"/>
    <s v="FY17"/>
    <n v="43"/>
  </r>
  <r>
    <n v="211354"/>
    <x v="0"/>
    <d v="2016-07-01T00:00:00"/>
    <x v="3"/>
    <x v="3"/>
    <x v="0"/>
    <x v="20"/>
    <n v="100147598"/>
    <x v="1"/>
    <x v="29"/>
    <n v="0"/>
    <x v="0"/>
    <x v="0"/>
    <x v="1"/>
    <n v="360"/>
    <n v="2016"/>
    <n v="7"/>
    <x v="0"/>
    <d v="2023-07-16T00:00:00"/>
    <s v="FY17"/>
    <n v="43"/>
  </r>
  <r>
    <n v="211355"/>
    <x v="0"/>
    <d v="2016-07-01T00:00:00"/>
    <x v="95"/>
    <x v="11"/>
    <x v="0"/>
    <x v="10"/>
    <n v="100147599"/>
    <x v="1"/>
    <x v="42"/>
    <n v="0"/>
    <x v="0"/>
    <x v="0"/>
    <x v="1"/>
    <n v="120"/>
    <n v="2016"/>
    <n v="7"/>
    <x v="0"/>
    <d v="2023-07-16T00:00:00"/>
    <s v="FY17"/>
    <n v="63"/>
  </r>
  <r>
    <n v="211356"/>
    <x v="0"/>
    <d v="2016-07-01T00:00:00"/>
    <x v="3"/>
    <x v="3"/>
    <x v="0"/>
    <x v="20"/>
    <n v="100147600"/>
    <x v="1"/>
    <x v="29"/>
    <n v="0"/>
    <x v="0"/>
    <x v="0"/>
    <x v="1"/>
    <n v="360"/>
    <n v="2016"/>
    <n v="7"/>
    <x v="0"/>
    <d v="2023-07-16T00:00:00"/>
    <s v="FY17"/>
    <n v="43"/>
  </r>
  <r>
    <n v="211357"/>
    <x v="0"/>
    <d v="2016-07-01T00:00:00"/>
    <x v="3"/>
    <x v="3"/>
    <x v="0"/>
    <x v="20"/>
    <n v="100147601"/>
    <x v="1"/>
    <x v="29"/>
    <n v="0"/>
    <x v="0"/>
    <x v="0"/>
    <x v="1"/>
    <n v="360"/>
    <n v="2016"/>
    <n v="7"/>
    <x v="0"/>
    <d v="2023-07-16T00:00:00"/>
    <s v="FY17"/>
    <n v="43"/>
  </r>
  <r>
    <n v="211358"/>
    <x v="0"/>
    <d v="2016-07-01T00:00:00"/>
    <x v="78"/>
    <x v="67"/>
    <x v="0"/>
    <x v="65"/>
    <n v="100147602"/>
    <x v="2"/>
    <x v="40"/>
    <n v="148.57"/>
    <x v="0"/>
    <x v="0"/>
    <x v="1"/>
    <n v="260"/>
    <n v="2016"/>
    <n v="7"/>
    <x v="0"/>
    <d v="2023-07-16T00:00:00"/>
    <s v="FY17"/>
    <n v="60"/>
  </r>
  <r>
    <n v="211359"/>
    <x v="0"/>
    <d v="2016-07-01T00:00:00"/>
    <x v="96"/>
    <x v="28"/>
    <x v="0"/>
    <x v="65"/>
    <n v="100147602"/>
    <x v="2"/>
    <x v="40"/>
    <n v="51.43"/>
    <x v="0"/>
    <x v="0"/>
    <x v="1"/>
    <n v="90"/>
    <n v="2016"/>
    <n v="7"/>
    <x v="0"/>
    <d v="2023-07-16T00:00:00"/>
    <s v="FY17"/>
    <n v="60"/>
  </r>
  <r>
    <n v="211360"/>
    <x v="0"/>
    <d v="2016-07-01T00:00:00"/>
    <x v="3"/>
    <x v="3"/>
    <x v="0"/>
    <x v="20"/>
    <n v="100147603"/>
    <x v="1"/>
    <x v="29"/>
    <n v="0"/>
    <x v="0"/>
    <x v="0"/>
    <x v="1"/>
    <n v="360"/>
    <n v="2016"/>
    <n v="7"/>
    <x v="0"/>
    <d v="2023-07-16T00:00:00"/>
    <s v="FY17"/>
    <n v="43"/>
  </r>
  <r>
    <n v="211361"/>
    <x v="0"/>
    <d v="2016-07-01T00:00:00"/>
    <x v="97"/>
    <x v="74"/>
    <x v="0"/>
    <x v="69"/>
    <n v="100147604"/>
    <x v="1"/>
    <x v="42"/>
    <n v="0"/>
    <x v="0"/>
    <x v="0"/>
    <x v="1"/>
    <n v="250"/>
    <n v="2016"/>
    <n v="7"/>
    <x v="0"/>
    <d v="2023-07-16T00:00:00"/>
    <s v="FY17"/>
    <n v="63"/>
  </r>
  <r>
    <n v="211362"/>
    <x v="0"/>
    <d v="2016-07-01T00:00:00"/>
    <x v="3"/>
    <x v="3"/>
    <x v="0"/>
    <x v="20"/>
    <n v="100147605"/>
    <x v="1"/>
    <x v="29"/>
    <n v="0"/>
    <x v="0"/>
    <x v="0"/>
    <x v="1"/>
    <n v="360"/>
    <n v="2016"/>
    <n v="7"/>
    <x v="0"/>
    <d v="2023-07-16T00:00:00"/>
    <s v="FY17"/>
    <n v="43"/>
  </r>
  <r>
    <n v="211363"/>
    <x v="0"/>
    <d v="2016-07-01T00:00:00"/>
    <x v="98"/>
    <x v="75"/>
    <x v="0"/>
    <x v="70"/>
    <n v="100147606"/>
    <x v="3"/>
    <x v="43"/>
    <n v="0"/>
    <x v="0"/>
    <x v="0"/>
    <x v="1"/>
    <n v="25999"/>
    <n v="2016"/>
    <n v="7"/>
    <x v="0"/>
    <d v="2023-07-16T00:00:00"/>
    <s v="FY17"/>
    <n v="64"/>
  </r>
  <r>
    <n v="211365"/>
    <x v="0"/>
    <d v="2016-07-01T00:00:00"/>
    <x v="12"/>
    <x v="12"/>
    <x v="0"/>
    <x v="71"/>
    <n v="100147608"/>
    <x v="1"/>
    <x v="0"/>
    <n v="0"/>
    <x v="0"/>
    <x v="0"/>
    <x v="1"/>
    <n v="320"/>
    <n v="2016"/>
    <n v="7"/>
    <x v="0"/>
    <d v="2023-07-16T00:00:00"/>
    <s v="FY17"/>
    <n v="65"/>
  </r>
  <r>
    <n v="211366"/>
    <x v="0"/>
    <d v="2016-07-01T00:00:00"/>
    <x v="1"/>
    <x v="1"/>
    <x v="0"/>
    <x v="71"/>
    <n v="100147608"/>
    <x v="1"/>
    <x v="0"/>
    <n v="0"/>
    <x v="0"/>
    <x v="0"/>
    <x v="1"/>
    <n v="240"/>
    <n v="2016"/>
    <n v="7"/>
    <x v="0"/>
    <d v="2023-07-16T00:00:00"/>
    <s v="FY17"/>
    <n v="65"/>
  </r>
  <r>
    <n v="211367"/>
    <x v="0"/>
    <d v="2016-07-01T00:00:00"/>
    <x v="3"/>
    <x v="3"/>
    <x v="0"/>
    <x v="71"/>
    <n v="100147608"/>
    <x v="1"/>
    <x v="0"/>
    <n v="0"/>
    <x v="0"/>
    <x v="0"/>
    <x v="1"/>
    <n v="360"/>
    <n v="2016"/>
    <n v="7"/>
    <x v="0"/>
    <d v="2023-07-16T00:00:00"/>
    <s v="FY17"/>
    <n v="65"/>
  </r>
  <r>
    <n v="211364"/>
    <x v="0"/>
    <d v="2016-07-01T00:00:00"/>
    <x v="3"/>
    <x v="3"/>
    <x v="0"/>
    <x v="20"/>
    <n v="100147607"/>
    <x v="1"/>
    <x v="29"/>
    <n v="0"/>
    <x v="0"/>
    <x v="0"/>
    <x v="1"/>
    <n v="360"/>
    <n v="2016"/>
    <n v="7"/>
    <x v="0"/>
    <d v="2023-07-16T00:00:00"/>
    <s v="FY17"/>
    <n v="43"/>
  </r>
  <r>
    <n v="211368"/>
    <x v="2"/>
    <d v="2016-07-01T00:00:00"/>
    <x v="99"/>
    <x v="76"/>
    <x v="0"/>
    <x v="72"/>
    <n v="100147609"/>
    <x v="3"/>
    <x v="44"/>
    <n v="0"/>
    <x v="0"/>
    <x v="0"/>
    <x v="2"/>
    <n v="3900"/>
    <n v="2016"/>
    <n v="7"/>
    <x v="0"/>
    <d v="2023-07-16T00:00:00"/>
    <s v="FY17"/>
    <n v="66"/>
  </r>
  <r>
    <n v="211369"/>
    <x v="0"/>
    <d v="2016-07-01T00:00:00"/>
    <x v="3"/>
    <x v="3"/>
    <x v="0"/>
    <x v="20"/>
    <n v="100147610"/>
    <x v="1"/>
    <x v="29"/>
    <n v="0"/>
    <x v="0"/>
    <x v="0"/>
    <x v="1"/>
    <n v="360"/>
    <n v="2016"/>
    <n v="7"/>
    <x v="0"/>
    <d v="2023-07-16T00:00:00"/>
    <s v="FY17"/>
    <n v="43"/>
  </r>
  <r>
    <n v="211370"/>
    <x v="0"/>
    <d v="2016-07-01T00:00:00"/>
    <x v="100"/>
    <x v="32"/>
    <x v="0"/>
    <x v="73"/>
    <n v="100147611"/>
    <x v="4"/>
    <x v="42"/>
    <n v="0"/>
    <x v="0"/>
    <x v="0"/>
    <x v="1"/>
    <n v="3600"/>
    <n v="2016"/>
    <n v="7"/>
    <x v="0"/>
    <d v="2023-07-16T00:00:00"/>
    <s v="FY17"/>
    <n v="63"/>
  </r>
  <r>
    <n v="211371"/>
    <x v="0"/>
    <d v="2016-07-01T00:00:00"/>
    <x v="3"/>
    <x v="3"/>
    <x v="0"/>
    <x v="20"/>
    <n v="100147612"/>
    <x v="1"/>
    <x v="29"/>
    <n v="0"/>
    <x v="0"/>
    <x v="0"/>
    <x v="1"/>
    <n v="360"/>
    <n v="2016"/>
    <n v="7"/>
    <x v="0"/>
    <d v="2023-07-16T00:00:00"/>
    <s v="FY17"/>
    <n v="43"/>
  </r>
  <r>
    <n v="211372"/>
    <x v="0"/>
    <d v="2016-07-01T00:00:00"/>
    <x v="3"/>
    <x v="3"/>
    <x v="0"/>
    <x v="20"/>
    <n v="100147613"/>
    <x v="1"/>
    <x v="29"/>
    <n v="0"/>
    <x v="0"/>
    <x v="0"/>
    <x v="1"/>
    <n v="360"/>
    <n v="2016"/>
    <n v="7"/>
    <x v="0"/>
    <d v="2023-07-16T00:00:00"/>
    <s v="FY17"/>
    <n v="43"/>
  </r>
  <r>
    <n v="211373"/>
    <x v="2"/>
    <d v="2016-07-01T00:00:00"/>
    <x v="101"/>
    <x v="24"/>
    <x v="0"/>
    <x v="18"/>
    <n v="100147614"/>
    <x v="1"/>
    <x v="0"/>
    <n v="0"/>
    <x v="0"/>
    <x v="0"/>
    <x v="2"/>
    <n v="450"/>
    <n v="2016"/>
    <n v="7"/>
    <x v="0"/>
    <d v="2023-07-16T00:00:00"/>
    <s v="FY17"/>
    <n v="67"/>
  </r>
  <r>
    <n v="211375"/>
    <x v="0"/>
    <d v="2016-07-01T00:00:00"/>
    <x v="3"/>
    <x v="3"/>
    <x v="0"/>
    <x v="20"/>
    <n v="100147616"/>
    <x v="1"/>
    <x v="29"/>
    <n v="0"/>
    <x v="0"/>
    <x v="0"/>
    <x v="1"/>
    <n v="360"/>
    <n v="2016"/>
    <n v="7"/>
    <x v="0"/>
    <d v="2023-07-16T00:00:00"/>
    <s v="FY17"/>
    <n v="43"/>
  </r>
  <r>
    <n v="211374"/>
    <x v="0"/>
    <d v="2016-07-01T00:00:00"/>
    <x v="47"/>
    <x v="42"/>
    <x v="1"/>
    <x v="37"/>
    <n v="100147615"/>
    <x v="2"/>
    <x v="0"/>
    <n v="0"/>
    <x v="0"/>
    <x v="0"/>
    <x v="1"/>
    <n v="700"/>
    <n v="2016"/>
    <n v="7"/>
    <x v="0"/>
    <d v="2023-07-16T00:00:00"/>
    <s v="FY17"/>
    <n v="68"/>
  </r>
  <r>
    <n v="211376"/>
    <x v="0"/>
    <d v="2016-07-01T00:00:00"/>
    <x v="102"/>
    <x v="39"/>
    <x v="0"/>
    <x v="27"/>
    <n v="100147617"/>
    <x v="2"/>
    <x v="40"/>
    <n v="81.52"/>
    <x v="0"/>
    <x v="0"/>
    <x v="1"/>
    <n v="150"/>
    <n v="2016"/>
    <n v="7"/>
    <x v="0"/>
    <d v="2023-07-16T00:00:00"/>
    <s v="FY17"/>
    <n v="60"/>
  </r>
  <r>
    <n v="211377"/>
    <x v="0"/>
    <d v="2016-07-01T00:00:00"/>
    <x v="103"/>
    <x v="33"/>
    <x v="0"/>
    <x v="27"/>
    <n v="100147617"/>
    <x v="1"/>
    <x v="40"/>
    <n v="77.72"/>
    <x v="0"/>
    <x v="0"/>
    <x v="1"/>
    <n v="143"/>
    <n v="2016"/>
    <n v="7"/>
    <x v="0"/>
    <d v="2023-07-16T00:00:00"/>
    <s v="FY17"/>
    <n v="60"/>
  </r>
  <r>
    <n v="211378"/>
    <x v="0"/>
    <d v="2016-07-01T00:00:00"/>
    <x v="104"/>
    <x v="77"/>
    <x v="0"/>
    <x v="27"/>
    <n v="100147617"/>
    <x v="2"/>
    <x v="40"/>
    <n v="40.76"/>
    <x v="0"/>
    <x v="0"/>
    <x v="1"/>
    <n v="75"/>
    <n v="2016"/>
    <n v="7"/>
    <x v="0"/>
    <d v="2023-07-16T00:00:00"/>
    <s v="FY17"/>
    <n v="60"/>
  </r>
  <r>
    <n v="211379"/>
    <x v="0"/>
    <d v="2016-07-01T00:00:00"/>
    <x v="3"/>
    <x v="3"/>
    <x v="0"/>
    <x v="20"/>
    <n v="100147618"/>
    <x v="1"/>
    <x v="29"/>
    <n v="0"/>
    <x v="0"/>
    <x v="0"/>
    <x v="1"/>
    <n v="360"/>
    <n v="2016"/>
    <n v="7"/>
    <x v="0"/>
    <d v="2023-07-16T00:00:00"/>
    <s v="FY17"/>
    <n v="43"/>
  </r>
  <r>
    <n v="211380"/>
    <x v="1"/>
    <d v="2016-07-01T00:00:00"/>
    <x v="101"/>
    <x v="24"/>
    <x v="0"/>
    <x v="18"/>
    <n v="100147619"/>
    <x v="1"/>
    <x v="0"/>
    <n v="0"/>
    <x v="0"/>
    <x v="0"/>
    <x v="0"/>
    <n v="450"/>
    <n v="2016"/>
    <n v="7"/>
    <x v="0"/>
    <d v="2023-07-16T00:00:00"/>
    <s v="FY17"/>
    <n v="67"/>
  </r>
  <r>
    <n v="211381"/>
    <x v="0"/>
    <d v="2016-07-01T00:00:00"/>
    <x v="3"/>
    <x v="3"/>
    <x v="0"/>
    <x v="20"/>
    <n v="100147620"/>
    <x v="1"/>
    <x v="29"/>
    <n v="0"/>
    <x v="0"/>
    <x v="0"/>
    <x v="1"/>
    <n v="360"/>
    <n v="2016"/>
    <n v="7"/>
    <x v="0"/>
    <d v="2023-07-16T00:00:00"/>
    <s v="FY17"/>
    <n v="43"/>
  </r>
  <r>
    <n v="211382"/>
    <x v="0"/>
    <d v="2016-07-01T00:00:00"/>
    <x v="3"/>
    <x v="3"/>
    <x v="0"/>
    <x v="20"/>
    <n v="100147621"/>
    <x v="1"/>
    <x v="29"/>
    <n v="0"/>
    <x v="0"/>
    <x v="0"/>
    <x v="1"/>
    <n v="360"/>
    <n v="2016"/>
    <n v="7"/>
    <x v="0"/>
    <d v="2023-07-16T00:00:00"/>
    <s v="FY17"/>
    <n v="43"/>
  </r>
  <r>
    <n v="211383"/>
    <x v="0"/>
    <d v="2016-07-01T00:00:00"/>
    <x v="3"/>
    <x v="3"/>
    <x v="0"/>
    <x v="20"/>
    <n v="100147622"/>
    <x v="1"/>
    <x v="29"/>
    <n v="0"/>
    <x v="0"/>
    <x v="0"/>
    <x v="1"/>
    <n v="360"/>
    <n v="2016"/>
    <n v="7"/>
    <x v="0"/>
    <d v="2023-07-16T00:00:00"/>
    <s v="FY17"/>
    <n v="43"/>
  </r>
  <r>
    <n v="211384"/>
    <x v="0"/>
    <d v="2016-07-01T00:00:00"/>
    <x v="105"/>
    <x v="78"/>
    <x v="0"/>
    <x v="74"/>
    <n v="100147623"/>
    <x v="1"/>
    <x v="45"/>
    <n v="0"/>
    <x v="0"/>
    <x v="0"/>
    <x v="1"/>
    <n v="140"/>
    <n v="2016"/>
    <n v="7"/>
    <x v="0"/>
    <d v="2023-07-16T00:00:00"/>
    <s v="FY17"/>
    <n v="69"/>
  </r>
  <r>
    <n v="211385"/>
    <x v="0"/>
    <d v="2016-07-01T00:00:00"/>
    <x v="47"/>
    <x v="42"/>
    <x v="0"/>
    <x v="31"/>
    <n v="100147624"/>
    <x v="2"/>
    <x v="0"/>
    <n v="0"/>
    <x v="0"/>
    <x v="0"/>
    <x v="1"/>
    <n v="350"/>
    <n v="2016"/>
    <n v="7"/>
    <x v="0"/>
    <d v="2023-07-16T00:00:00"/>
    <s v="FY17"/>
    <n v="70"/>
  </r>
  <r>
    <n v="211386"/>
    <x v="1"/>
    <d v="2016-07-01T00:00:00"/>
    <x v="101"/>
    <x v="24"/>
    <x v="0"/>
    <x v="18"/>
    <n v="100147625"/>
    <x v="1"/>
    <x v="0"/>
    <n v="0"/>
    <x v="0"/>
    <x v="0"/>
    <x v="0"/>
    <n v="450"/>
    <n v="2016"/>
    <n v="7"/>
    <x v="0"/>
    <d v="2023-07-16T00:00:00"/>
    <s v="FY17"/>
    <n v="67"/>
  </r>
  <r>
    <n v="211387"/>
    <x v="1"/>
    <d v="2016-07-01T00:00:00"/>
    <x v="106"/>
    <x v="60"/>
    <x v="0"/>
    <x v="75"/>
    <n v="100147626"/>
    <x v="6"/>
    <x v="0"/>
    <n v="0"/>
    <x v="0"/>
    <x v="0"/>
    <x v="0"/>
    <n v="550"/>
    <n v="2016"/>
    <n v="7"/>
    <x v="0"/>
    <d v="2023-07-16T00:00:00"/>
    <s v="FY17"/>
    <n v="71"/>
  </r>
  <r>
    <n v="211389"/>
    <x v="1"/>
    <d v="2016-07-01T00:00:00"/>
    <x v="47"/>
    <x v="42"/>
    <x v="0"/>
    <x v="75"/>
    <n v="100147626"/>
    <x v="2"/>
    <x v="0"/>
    <n v="0"/>
    <x v="0"/>
    <x v="0"/>
    <x v="0"/>
    <n v="350"/>
    <n v="2016"/>
    <n v="7"/>
    <x v="0"/>
    <d v="2023-07-16T00:00:00"/>
    <s v="FY17"/>
    <n v="71"/>
  </r>
  <r>
    <n v="211390"/>
    <x v="0"/>
    <d v="2016-07-01T00:00:00"/>
    <x v="107"/>
    <x v="79"/>
    <x v="0"/>
    <x v="76"/>
    <n v="100147627"/>
    <x v="3"/>
    <x v="0"/>
    <n v="0"/>
    <x v="0"/>
    <x v="0"/>
    <x v="1"/>
    <n v="1050"/>
    <n v="2016"/>
    <n v="7"/>
    <x v="0"/>
    <d v="2023-07-16T00:00:00"/>
    <s v="FY17"/>
    <n v="72"/>
  </r>
  <r>
    <n v="211391"/>
    <x v="1"/>
    <d v="2016-07-01T00:00:00"/>
    <x v="108"/>
    <x v="80"/>
    <x v="0"/>
    <x v="77"/>
    <n v="100147628"/>
    <x v="6"/>
    <x v="0"/>
    <n v="0"/>
    <x v="0"/>
    <x v="0"/>
    <x v="0"/>
    <n v="3750"/>
    <n v="2016"/>
    <n v="7"/>
    <x v="0"/>
    <d v="2023-07-16T00:00:00"/>
    <s v="FY17"/>
    <n v="73"/>
  </r>
  <r>
    <n v="211393"/>
    <x v="1"/>
    <d v="2016-07-01T00:00:00"/>
    <x v="72"/>
    <x v="63"/>
    <x v="0"/>
    <x v="48"/>
    <n v="100147630"/>
    <x v="8"/>
    <x v="0"/>
    <n v="0"/>
    <x v="2"/>
    <x v="0"/>
    <x v="0"/>
    <n v="2"/>
    <n v="2016"/>
    <n v="7"/>
    <x v="0"/>
    <d v="2023-07-16T00:00:00"/>
    <s v="FY17"/>
    <n v="73"/>
  </r>
  <r>
    <n v="211392"/>
    <x v="0"/>
    <d v="2016-07-01T00:00:00"/>
    <x v="109"/>
    <x v="81"/>
    <x v="0"/>
    <x v="78"/>
    <n v="100147629"/>
    <x v="6"/>
    <x v="0"/>
    <n v="0"/>
    <x v="0"/>
    <x v="0"/>
    <x v="1"/>
    <n v="455"/>
    <n v="2016"/>
    <n v="7"/>
    <x v="0"/>
    <d v="2023-07-16T00:00:00"/>
    <s v="FY17"/>
    <n v="74"/>
  </r>
  <r>
    <n v="211394"/>
    <x v="1"/>
    <d v="2016-07-01T00:00:00"/>
    <x v="85"/>
    <x v="43"/>
    <x v="0"/>
    <x v="32"/>
    <n v="100147631"/>
    <x v="2"/>
    <x v="0"/>
    <n v="0"/>
    <x v="0"/>
    <x v="0"/>
    <x v="0"/>
    <n v="425"/>
    <n v="2016"/>
    <n v="7"/>
    <x v="0"/>
    <d v="2023-07-16T00:00:00"/>
    <s v="FY17"/>
    <n v="75"/>
  </r>
  <r>
    <n v="211395"/>
    <x v="0"/>
    <d v="2016-07-01T00:00:00"/>
    <x v="110"/>
    <x v="82"/>
    <x v="1"/>
    <x v="79"/>
    <n v="100147632"/>
    <x v="4"/>
    <x v="0"/>
    <n v="0"/>
    <x v="0"/>
    <x v="0"/>
    <x v="1"/>
    <n v="2670"/>
    <n v="2016"/>
    <n v="7"/>
    <x v="0"/>
    <d v="2023-07-16T00:00:00"/>
    <s v="FY17"/>
    <n v="76"/>
  </r>
  <r>
    <n v="211396"/>
    <x v="2"/>
    <d v="2016-07-01T00:00:00"/>
    <x v="111"/>
    <x v="83"/>
    <x v="0"/>
    <x v="80"/>
    <n v="100147633"/>
    <x v="3"/>
    <x v="24"/>
    <n v="0"/>
    <x v="0"/>
    <x v="0"/>
    <x v="2"/>
    <n v="10740"/>
    <n v="2016"/>
    <n v="7"/>
    <x v="0"/>
    <d v="2023-07-16T00:00:00"/>
    <s v="FY17"/>
    <n v="77"/>
  </r>
  <r>
    <n v="211397"/>
    <x v="0"/>
    <d v="2016-07-01T00:00:00"/>
    <x v="112"/>
    <x v="84"/>
    <x v="0"/>
    <x v="24"/>
    <n v="100147634"/>
    <x v="2"/>
    <x v="0"/>
    <n v="0"/>
    <x v="1"/>
    <x v="0"/>
    <x v="1"/>
    <n v="230"/>
    <n v="2016"/>
    <n v="7"/>
    <x v="0"/>
    <d v="2023-07-16T00:00:00"/>
    <s v="FY17"/>
    <n v="49"/>
  </r>
  <r>
    <n v="211398"/>
    <x v="0"/>
    <d v="2016-07-01T00:00:00"/>
    <x v="113"/>
    <x v="84"/>
    <x v="0"/>
    <x v="24"/>
    <n v="100147634"/>
    <x v="2"/>
    <x v="0"/>
    <n v="0"/>
    <x v="1"/>
    <x v="0"/>
    <x v="1"/>
    <n v="230"/>
    <n v="2016"/>
    <n v="7"/>
    <x v="0"/>
    <d v="2023-07-16T00:00:00"/>
    <s v="FY17"/>
    <n v="49"/>
  </r>
  <r>
    <n v="211399"/>
    <x v="0"/>
    <d v="2016-07-01T00:00:00"/>
    <x v="89"/>
    <x v="55"/>
    <x v="0"/>
    <x v="24"/>
    <n v="100147634"/>
    <x v="2"/>
    <x v="0"/>
    <n v="0"/>
    <x v="1"/>
    <x v="0"/>
    <x v="1"/>
    <n v="280"/>
    <n v="2016"/>
    <n v="7"/>
    <x v="0"/>
    <d v="2023-07-16T00:00:00"/>
    <s v="FY17"/>
    <n v="49"/>
  </r>
  <r>
    <n v="211400"/>
    <x v="4"/>
    <d v="2016-07-01T00:00:00"/>
    <x v="114"/>
    <x v="38"/>
    <x v="0"/>
    <x v="81"/>
    <n v="100147635"/>
    <x v="3"/>
    <x v="0"/>
    <n v="0"/>
    <x v="0"/>
    <x v="0"/>
    <x v="2"/>
    <n v="300"/>
    <n v="2016"/>
    <n v="7"/>
    <x v="0"/>
    <d v="2023-07-16T00:00:00"/>
    <s v="FY17"/>
    <n v="78"/>
  </r>
  <r>
    <n v="211401"/>
    <x v="4"/>
    <d v="2016-07-01T00:00:00"/>
    <x v="115"/>
    <x v="38"/>
    <x v="0"/>
    <x v="81"/>
    <n v="100147635"/>
    <x v="3"/>
    <x v="0"/>
    <n v="0"/>
    <x v="0"/>
    <x v="0"/>
    <x v="2"/>
    <n v="300"/>
    <n v="2016"/>
    <n v="7"/>
    <x v="0"/>
    <d v="2023-07-16T00:00:00"/>
    <s v="FY17"/>
    <n v="78"/>
  </r>
  <r>
    <n v="211402"/>
    <x v="4"/>
    <d v="2016-07-01T00:00:00"/>
    <x v="116"/>
    <x v="85"/>
    <x v="0"/>
    <x v="81"/>
    <n v="100147635"/>
    <x v="3"/>
    <x v="0"/>
    <n v="0"/>
    <x v="0"/>
    <x v="0"/>
    <x v="2"/>
    <n v="799"/>
    <n v="2016"/>
    <n v="7"/>
    <x v="0"/>
    <d v="2023-07-16T00:00:00"/>
    <s v="FY17"/>
    <n v="78"/>
  </r>
  <r>
    <n v="211403"/>
    <x v="0"/>
    <d v="2016-07-01T00:00:00"/>
    <x v="117"/>
    <x v="86"/>
    <x v="0"/>
    <x v="82"/>
    <n v="100147636"/>
    <x v="0"/>
    <x v="46"/>
    <n v="0"/>
    <x v="0"/>
    <x v="0"/>
    <x v="1"/>
    <n v="480"/>
    <n v="2016"/>
    <n v="7"/>
    <x v="0"/>
    <d v="2023-07-16T00:00:00"/>
    <s v="FY17"/>
    <n v="79"/>
  </r>
  <r>
    <n v="211405"/>
    <x v="0"/>
    <d v="2016-07-01T00:00:00"/>
    <x v="118"/>
    <x v="87"/>
    <x v="0"/>
    <x v="83"/>
    <n v="100147637"/>
    <x v="6"/>
    <x v="47"/>
    <n v="200"/>
    <x v="0"/>
    <x v="0"/>
    <x v="1"/>
    <n v="1200"/>
    <n v="2016"/>
    <n v="7"/>
    <x v="0"/>
    <d v="2023-07-16T00:00:00"/>
    <s v="FY17"/>
    <n v="80"/>
  </r>
  <r>
    <n v="211407"/>
    <x v="2"/>
    <d v="2016-07-01T00:00:00"/>
    <x v="119"/>
    <x v="88"/>
    <x v="0"/>
    <x v="84"/>
    <n v="100147638"/>
    <x v="3"/>
    <x v="0"/>
    <n v="0"/>
    <x v="0"/>
    <x v="0"/>
    <x v="2"/>
    <n v="4530"/>
    <n v="2016"/>
    <n v="7"/>
    <x v="0"/>
    <d v="2023-07-16T00:00:00"/>
    <s v="FY17"/>
    <n v="81"/>
  </r>
  <r>
    <n v="211408"/>
    <x v="2"/>
    <d v="2016-07-01T00:00:00"/>
    <x v="120"/>
    <x v="89"/>
    <x v="0"/>
    <x v="85"/>
    <n v="100147639"/>
    <x v="0"/>
    <x v="48"/>
    <n v="0"/>
    <x v="0"/>
    <x v="0"/>
    <x v="2"/>
    <n v="1890"/>
    <n v="2016"/>
    <n v="7"/>
    <x v="0"/>
    <d v="2023-07-16T00:00:00"/>
    <s v="FY17"/>
    <n v="82"/>
  </r>
  <r>
    <n v="211409"/>
    <x v="0"/>
    <d v="2016-07-01T00:00:00"/>
    <x v="121"/>
    <x v="5"/>
    <x v="0"/>
    <x v="5"/>
    <n v="100147640"/>
    <x v="1"/>
    <x v="44"/>
    <n v="0"/>
    <x v="0"/>
    <x v="0"/>
    <x v="1"/>
    <n v="80"/>
    <n v="2016"/>
    <n v="7"/>
    <x v="0"/>
    <d v="2023-07-16T00:00:00"/>
    <s v="FY17"/>
    <n v="66"/>
  </r>
  <r>
    <n v="211410"/>
    <x v="2"/>
    <d v="2016-07-01T00:00:00"/>
    <x v="122"/>
    <x v="90"/>
    <x v="1"/>
    <x v="6"/>
    <n v="100147641"/>
    <x v="2"/>
    <x v="47"/>
    <n v="200"/>
    <x v="0"/>
    <x v="0"/>
    <x v="2"/>
    <n v="370"/>
    <n v="2016"/>
    <n v="7"/>
    <x v="0"/>
    <d v="2023-07-16T00:00:00"/>
    <s v="FY17"/>
    <n v="80"/>
  </r>
  <r>
    <n v="211411"/>
    <x v="2"/>
    <d v="2016-07-01T00:00:00"/>
    <x v="72"/>
    <x v="63"/>
    <x v="0"/>
    <x v="86"/>
    <n v="100147642"/>
    <x v="8"/>
    <x v="0"/>
    <n v="0"/>
    <x v="0"/>
    <x v="0"/>
    <x v="2"/>
    <n v="2"/>
    <n v="2016"/>
    <n v="7"/>
    <x v="0"/>
    <d v="2023-07-16T00:00:00"/>
    <s v="FY17"/>
    <n v="83"/>
  </r>
  <r>
    <n v="211412"/>
    <x v="2"/>
    <d v="2016-07-01T00:00:00"/>
    <x v="123"/>
    <x v="56"/>
    <x v="0"/>
    <x v="86"/>
    <n v="100147642"/>
    <x v="8"/>
    <x v="0"/>
    <n v="0"/>
    <x v="0"/>
    <x v="0"/>
    <x v="2"/>
    <n v="1"/>
    <n v="2016"/>
    <n v="7"/>
    <x v="0"/>
    <d v="2023-07-16T00:00:00"/>
    <s v="FY17"/>
    <n v="83"/>
  </r>
  <r>
    <n v="211413"/>
    <x v="2"/>
    <d v="2016-07-01T00:00:00"/>
    <x v="124"/>
    <x v="91"/>
    <x v="0"/>
    <x v="86"/>
    <n v="100147642"/>
    <x v="8"/>
    <x v="0"/>
    <n v="0"/>
    <x v="0"/>
    <x v="0"/>
    <x v="2"/>
    <n v="5"/>
    <n v="2016"/>
    <n v="7"/>
    <x v="0"/>
    <d v="2023-07-16T00:00:00"/>
    <s v="FY17"/>
    <n v="83"/>
  </r>
  <r>
    <n v="211415"/>
    <x v="2"/>
    <d v="2016-07-01T00:00:00"/>
    <x v="125"/>
    <x v="92"/>
    <x v="0"/>
    <x v="87"/>
    <n v="100147643"/>
    <x v="11"/>
    <x v="0"/>
    <n v="0"/>
    <x v="0"/>
    <x v="0"/>
    <x v="2"/>
    <n v="1350"/>
    <n v="2016"/>
    <n v="7"/>
    <x v="0"/>
    <d v="2023-07-16T00:00:00"/>
    <s v="FY17"/>
    <n v="84"/>
  </r>
  <r>
    <n v="211416"/>
    <x v="2"/>
    <d v="2016-07-01T00:00:00"/>
    <x v="126"/>
    <x v="93"/>
    <x v="0"/>
    <x v="88"/>
    <n v="100147644"/>
    <x v="3"/>
    <x v="49"/>
    <n v="0"/>
    <x v="0"/>
    <x v="0"/>
    <x v="2"/>
    <n v="2490"/>
    <n v="2016"/>
    <n v="7"/>
    <x v="0"/>
    <d v="2023-07-16T00:00:00"/>
    <s v="FY17"/>
    <n v="35"/>
  </r>
  <r>
    <n v="211417"/>
    <x v="2"/>
    <d v="2016-07-01T00:00:00"/>
    <x v="127"/>
    <x v="94"/>
    <x v="0"/>
    <x v="89"/>
    <n v="100147645"/>
    <x v="0"/>
    <x v="50"/>
    <n v="0"/>
    <x v="0"/>
    <x v="0"/>
    <x v="2"/>
    <n v="1650"/>
    <n v="2016"/>
    <n v="7"/>
    <x v="0"/>
    <d v="2023-07-16T00:00:00"/>
    <s v="FY17"/>
    <n v="85"/>
  </r>
  <r>
    <n v="211419"/>
    <x v="1"/>
    <d v="2016-07-01T00:00:00"/>
    <x v="128"/>
    <x v="95"/>
    <x v="0"/>
    <x v="90"/>
    <n v="100147646"/>
    <x v="1"/>
    <x v="51"/>
    <n v="0"/>
    <x v="5"/>
    <x v="0"/>
    <x v="0"/>
    <n v="1870"/>
    <n v="2016"/>
    <n v="7"/>
    <x v="0"/>
    <d v="2023-07-16T00:00:00"/>
    <s v="FY17"/>
    <n v="86"/>
  </r>
  <r>
    <n v="211420"/>
    <x v="4"/>
    <d v="2016-07-01T00:00:00"/>
    <x v="129"/>
    <x v="96"/>
    <x v="0"/>
    <x v="91"/>
    <n v="100147647"/>
    <x v="0"/>
    <x v="50"/>
    <n v="0"/>
    <x v="0"/>
    <x v="0"/>
    <x v="2"/>
    <n v="2050"/>
    <n v="2016"/>
    <n v="7"/>
    <x v="0"/>
    <d v="2023-07-16T00:00:00"/>
    <s v="FY17"/>
    <n v="85"/>
  </r>
  <r>
    <n v="211422"/>
    <x v="0"/>
    <d v="2016-07-01T00:00:00"/>
    <x v="130"/>
    <x v="97"/>
    <x v="0"/>
    <x v="11"/>
    <n v="100147648"/>
    <x v="11"/>
    <x v="0"/>
    <n v="0"/>
    <x v="3"/>
    <x v="0"/>
    <x v="1"/>
    <n v="995"/>
    <n v="2016"/>
    <n v="7"/>
    <x v="0"/>
    <d v="2023-07-16T00:00:00"/>
    <s v="FY17"/>
    <n v="87"/>
  </r>
  <r>
    <n v="211423"/>
    <x v="0"/>
    <d v="2016-07-01T00:00:00"/>
    <x v="3"/>
    <x v="3"/>
    <x v="0"/>
    <x v="20"/>
    <n v="100147649"/>
    <x v="1"/>
    <x v="26"/>
    <n v="0"/>
    <x v="0"/>
    <x v="0"/>
    <x v="1"/>
    <n v="360"/>
    <n v="2016"/>
    <n v="7"/>
    <x v="0"/>
    <d v="2023-07-16T00:00:00"/>
    <s v="FY17"/>
    <n v="43"/>
  </r>
  <r>
    <n v="211424"/>
    <x v="0"/>
    <d v="2016-07-01T00:00:00"/>
    <x v="3"/>
    <x v="3"/>
    <x v="5"/>
    <x v="92"/>
    <n v="100147650"/>
    <x v="1"/>
    <x v="26"/>
    <n v="0"/>
    <x v="0"/>
    <x v="0"/>
    <x v="1"/>
    <n v="2160"/>
    <n v="2016"/>
    <n v="7"/>
    <x v="0"/>
    <d v="2023-07-16T00:00:00"/>
    <s v="FY17"/>
    <n v="43"/>
  </r>
  <r>
    <n v="211425"/>
    <x v="0"/>
    <d v="2016-07-01T00:00:00"/>
    <x v="47"/>
    <x v="42"/>
    <x v="0"/>
    <x v="93"/>
    <n v="100147651"/>
    <x v="2"/>
    <x v="0"/>
    <n v="0"/>
    <x v="0"/>
    <x v="0"/>
    <x v="1"/>
    <n v="350"/>
    <n v="2016"/>
    <n v="7"/>
    <x v="0"/>
    <d v="2023-07-16T00:00:00"/>
    <s v="FY17"/>
    <n v="88"/>
  </r>
  <r>
    <n v="211426"/>
    <x v="0"/>
    <d v="2016-07-01T00:00:00"/>
    <x v="6"/>
    <x v="6"/>
    <x v="0"/>
    <x v="93"/>
    <n v="100147651"/>
    <x v="2"/>
    <x v="0"/>
    <n v="0"/>
    <x v="0"/>
    <x v="0"/>
    <x v="1"/>
    <n v="170"/>
    <n v="2016"/>
    <n v="7"/>
    <x v="0"/>
    <d v="2023-07-16T00:00:00"/>
    <s v="FY17"/>
    <n v="88"/>
  </r>
  <r>
    <n v="211427"/>
    <x v="0"/>
    <d v="2016-07-01T00:00:00"/>
    <x v="131"/>
    <x v="6"/>
    <x v="0"/>
    <x v="93"/>
    <n v="100147651"/>
    <x v="2"/>
    <x v="0"/>
    <n v="0"/>
    <x v="0"/>
    <x v="0"/>
    <x v="1"/>
    <n v="170"/>
    <n v="2016"/>
    <n v="7"/>
    <x v="0"/>
    <d v="2023-07-16T00:00:00"/>
    <s v="FY17"/>
    <n v="88"/>
  </r>
  <r>
    <n v="211428"/>
    <x v="0"/>
    <d v="2016-07-01T00:00:00"/>
    <x v="132"/>
    <x v="98"/>
    <x v="0"/>
    <x v="93"/>
    <n v="100147651"/>
    <x v="2"/>
    <x v="0"/>
    <n v="0"/>
    <x v="0"/>
    <x v="0"/>
    <x v="1"/>
    <n v="285"/>
    <n v="2016"/>
    <n v="7"/>
    <x v="0"/>
    <d v="2023-07-16T00:00:00"/>
    <s v="FY17"/>
    <n v="88"/>
  </r>
  <r>
    <n v="211429"/>
    <x v="0"/>
    <d v="2016-07-01T00:00:00"/>
    <x v="12"/>
    <x v="12"/>
    <x v="0"/>
    <x v="49"/>
    <n v="100147652"/>
    <x v="1"/>
    <x v="52"/>
    <n v="0"/>
    <x v="0"/>
    <x v="0"/>
    <x v="1"/>
    <n v="320"/>
    <n v="2016"/>
    <n v="7"/>
    <x v="0"/>
    <d v="2023-07-16T00:00:00"/>
    <s v="FY17"/>
    <n v="43"/>
  </r>
  <r>
    <n v="211430"/>
    <x v="0"/>
    <d v="2016-07-01T00:00:00"/>
    <x v="133"/>
    <x v="99"/>
    <x v="0"/>
    <x v="94"/>
    <n v="100147653"/>
    <x v="0"/>
    <x v="0"/>
    <n v="0"/>
    <x v="0"/>
    <x v="0"/>
    <x v="1"/>
    <n v="1099"/>
    <n v="2016"/>
    <n v="7"/>
    <x v="0"/>
    <d v="2023-07-16T00:00:00"/>
    <s v="FY17"/>
    <n v="89"/>
  </r>
  <r>
    <n v="211432"/>
    <x v="0"/>
    <d v="2016-07-01T00:00:00"/>
    <x v="1"/>
    <x v="1"/>
    <x v="0"/>
    <x v="1"/>
    <n v="100147654"/>
    <x v="1"/>
    <x v="52"/>
    <n v="0"/>
    <x v="0"/>
    <x v="0"/>
    <x v="1"/>
    <n v="240"/>
    <n v="2016"/>
    <n v="7"/>
    <x v="0"/>
    <d v="2023-07-16T00:00:00"/>
    <s v="FY17"/>
    <n v="43"/>
  </r>
  <r>
    <n v="211433"/>
    <x v="0"/>
    <d v="2016-07-01T00:00:00"/>
    <x v="3"/>
    <x v="3"/>
    <x v="1"/>
    <x v="95"/>
    <n v="100147655"/>
    <x v="1"/>
    <x v="52"/>
    <n v="0"/>
    <x v="0"/>
    <x v="0"/>
    <x v="1"/>
    <n v="720"/>
    <n v="2016"/>
    <n v="7"/>
    <x v="0"/>
    <d v="2023-07-16T00:00:00"/>
    <s v="FY17"/>
    <n v="43"/>
  </r>
  <r>
    <n v="211434"/>
    <x v="0"/>
    <d v="2016-07-01T00:00:00"/>
    <x v="12"/>
    <x v="12"/>
    <x v="1"/>
    <x v="96"/>
    <n v="100147656"/>
    <x v="1"/>
    <x v="52"/>
    <n v="0"/>
    <x v="0"/>
    <x v="0"/>
    <x v="1"/>
    <n v="640"/>
    <n v="2016"/>
    <n v="7"/>
    <x v="0"/>
    <d v="2023-07-16T00:00:00"/>
    <s v="FY17"/>
    <n v="43"/>
  </r>
  <r>
    <n v="211435"/>
    <x v="1"/>
    <d v="2016-07-01T00:00:00"/>
    <x v="134"/>
    <x v="100"/>
    <x v="0"/>
    <x v="97"/>
    <n v="100147657"/>
    <x v="6"/>
    <x v="0"/>
    <n v="0"/>
    <x v="0"/>
    <x v="0"/>
    <x v="0"/>
    <n v="3290"/>
    <n v="2016"/>
    <n v="7"/>
    <x v="0"/>
    <d v="2023-07-16T00:00:00"/>
    <s v="FY17"/>
    <n v="90"/>
  </r>
  <r>
    <n v="211437"/>
    <x v="0"/>
    <d v="2016-07-01T00:00:00"/>
    <x v="1"/>
    <x v="1"/>
    <x v="1"/>
    <x v="82"/>
    <n v="100147658"/>
    <x v="1"/>
    <x v="52"/>
    <n v="0"/>
    <x v="0"/>
    <x v="0"/>
    <x v="1"/>
    <n v="480"/>
    <n v="2016"/>
    <n v="7"/>
    <x v="0"/>
    <d v="2023-07-16T00:00:00"/>
    <s v="FY17"/>
    <n v="43"/>
  </r>
  <r>
    <n v="211438"/>
    <x v="0"/>
    <d v="2016-07-01T00:00:00"/>
    <x v="3"/>
    <x v="3"/>
    <x v="0"/>
    <x v="20"/>
    <n v="100147659"/>
    <x v="1"/>
    <x v="52"/>
    <n v="0"/>
    <x v="0"/>
    <x v="0"/>
    <x v="1"/>
    <n v="360"/>
    <n v="2016"/>
    <n v="7"/>
    <x v="0"/>
    <d v="2023-07-16T00:00:00"/>
    <s v="FY17"/>
    <n v="43"/>
  </r>
  <r>
    <n v="211439"/>
    <x v="0"/>
    <d v="2016-07-01T00:00:00"/>
    <x v="12"/>
    <x v="12"/>
    <x v="0"/>
    <x v="49"/>
    <n v="100147660"/>
    <x v="1"/>
    <x v="52"/>
    <n v="0"/>
    <x v="0"/>
    <x v="0"/>
    <x v="1"/>
    <n v="320"/>
    <n v="2016"/>
    <n v="7"/>
    <x v="0"/>
    <d v="2023-07-16T00:00:00"/>
    <s v="FY17"/>
    <n v="43"/>
  </r>
  <r>
    <n v="211440"/>
    <x v="0"/>
    <d v="2016-07-01T00:00:00"/>
    <x v="3"/>
    <x v="3"/>
    <x v="0"/>
    <x v="20"/>
    <n v="100147661"/>
    <x v="1"/>
    <x v="52"/>
    <n v="0"/>
    <x v="0"/>
    <x v="0"/>
    <x v="1"/>
    <n v="360"/>
    <n v="2016"/>
    <n v="7"/>
    <x v="0"/>
    <d v="2023-07-16T00:00:00"/>
    <s v="FY17"/>
    <n v="43"/>
  </r>
  <r>
    <n v="211441"/>
    <x v="0"/>
    <d v="2016-07-01T00:00:00"/>
    <x v="12"/>
    <x v="12"/>
    <x v="0"/>
    <x v="49"/>
    <n v="100147662"/>
    <x v="1"/>
    <x v="52"/>
    <n v="0"/>
    <x v="0"/>
    <x v="0"/>
    <x v="1"/>
    <n v="320"/>
    <n v="2016"/>
    <n v="7"/>
    <x v="0"/>
    <d v="2023-07-16T00:00:00"/>
    <s v="FY17"/>
    <n v="43"/>
  </r>
  <r>
    <n v="211442"/>
    <x v="0"/>
    <d v="2016-07-01T00:00:00"/>
    <x v="135"/>
    <x v="101"/>
    <x v="0"/>
    <x v="98"/>
    <n v="100147663"/>
    <x v="4"/>
    <x v="0"/>
    <n v="0"/>
    <x v="0"/>
    <x v="0"/>
    <x v="1"/>
    <n v="1690"/>
    <n v="2016"/>
    <n v="7"/>
    <x v="0"/>
    <d v="2023-07-16T00:00:00"/>
    <s v="FY17"/>
    <n v="91"/>
  </r>
  <r>
    <n v="211443"/>
    <x v="0"/>
    <d v="2016-07-01T00:00:00"/>
    <x v="136"/>
    <x v="21"/>
    <x v="0"/>
    <x v="98"/>
    <n v="100147663"/>
    <x v="12"/>
    <x v="0"/>
    <n v="0"/>
    <x v="0"/>
    <x v="0"/>
    <x v="1"/>
    <n v="500"/>
    <n v="2016"/>
    <n v="7"/>
    <x v="0"/>
    <d v="2023-07-16T00:00:00"/>
    <s v="FY17"/>
    <n v="91"/>
  </r>
  <r>
    <n v="211444"/>
    <x v="0"/>
    <d v="2016-07-01T00:00:00"/>
    <x v="137"/>
    <x v="102"/>
    <x v="0"/>
    <x v="98"/>
    <n v="100147663"/>
    <x v="9"/>
    <x v="0"/>
    <n v="0"/>
    <x v="0"/>
    <x v="0"/>
    <x v="1"/>
    <n v="2800"/>
    <n v="2016"/>
    <n v="7"/>
    <x v="0"/>
    <d v="2023-07-16T00:00:00"/>
    <s v="FY17"/>
    <n v="91"/>
  </r>
  <r>
    <n v="211445"/>
    <x v="0"/>
    <d v="2016-07-01T00:00:00"/>
    <x v="138"/>
    <x v="103"/>
    <x v="0"/>
    <x v="98"/>
    <n v="100147663"/>
    <x v="9"/>
    <x v="0"/>
    <n v="0"/>
    <x v="0"/>
    <x v="0"/>
    <x v="1"/>
    <n v="2550"/>
    <n v="2016"/>
    <n v="7"/>
    <x v="0"/>
    <d v="2023-07-16T00:00:00"/>
    <s v="FY17"/>
    <n v="91"/>
  </r>
  <r>
    <n v="211446"/>
    <x v="0"/>
    <d v="2016-07-01T00:00:00"/>
    <x v="139"/>
    <x v="104"/>
    <x v="0"/>
    <x v="98"/>
    <n v="100147663"/>
    <x v="9"/>
    <x v="0"/>
    <n v="0"/>
    <x v="0"/>
    <x v="0"/>
    <x v="1"/>
    <n v="570"/>
    <n v="2016"/>
    <n v="7"/>
    <x v="0"/>
    <d v="2023-07-16T00:00:00"/>
    <s v="FY17"/>
    <n v="91"/>
  </r>
  <r>
    <n v="211447"/>
    <x v="0"/>
    <d v="2016-07-01T00:00:00"/>
    <x v="140"/>
    <x v="105"/>
    <x v="0"/>
    <x v="98"/>
    <n v="100147663"/>
    <x v="7"/>
    <x v="0"/>
    <n v="0"/>
    <x v="0"/>
    <x v="0"/>
    <x v="1"/>
    <n v="903"/>
    <n v="2016"/>
    <n v="7"/>
    <x v="0"/>
    <d v="2023-07-16T00:00:00"/>
    <s v="FY17"/>
    <n v="91"/>
  </r>
  <r>
    <n v="211449"/>
    <x v="0"/>
    <d v="2016-07-01T00:00:00"/>
    <x v="141"/>
    <x v="39"/>
    <x v="0"/>
    <x v="65"/>
    <n v="100147664"/>
    <x v="2"/>
    <x v="0"/>
    <n v="0"/>
    <x v="0"/>
    <x v="0"/>
    <x v="1"/>
    <n v="150"/>
    <n v="2016"/>
    <n v="7"/>
    <x v="0"/>
    <d v="2023-07-16T00:00:00"/>
    <s v="FY17"/>
    <n v="92"/>
  </r>
  <r>
    <n v="211450"/>
    <x v="0"/>
    <d v="2016-07-01T00:00:00"/>
    <x v="3"/>
    <x v="3"/>
    <x v="0"/>
    <x v="20"/>
    <n v="100147665"/>
    <x v="1"/>
    <x v="52"/>
    <n v="0"/>
    <x v="0"/>
    <x v="0"/>
    <x v="1"/>
    <n v="360"/>
    <n v="2016"/>
    <n v="7"/>
    <x v="0"/>
    <d v="2023-07-16T00:00:00"/>
    <s v="FY17"/>
    <n v="43"/>
  </r>
  <r>
    <n v="211451"/>
    <x v="0"/>
    <d v="2016-07-01T00:00:00"/>
    <x v="12"/>
    <x v="12"/>
    <x v="0"/>
    <x v="49"/>
    <n v="100147666"/>
    <x v="1"/>
    <x v="52"/>
    <n v="0"/>
    <x v="0"/>
    <x v="0"/>
    <x v="1"/>
    <n v="320"/>
    <n v="2016"/>
    <n v="7"/>
    <x v="0"/>
    <d v="2023-07-16T00:00:00"/>
    <s v="FY17"/>
    <n v="43"/>
  </r>
  <r>
    <n v="211452"/>
    <x v="0"/>
    <d v="2016-07-01T00:00:00"/>
    <x v="3"/>
    <x v="3"/>
    <x v="0"/>
    <x v="20"/>
    <n v="100147667"/>
    <x v="1"/>
    <x v="52"/>
    <n v="0"/>
    <x v="0"/>
    <x v="0"/>
    <x v="1"/>
    <n v="360"/>
    <n v="2016"/>
    <n v="7"/>
    <x v="0"/>
    <d v="2023-07-16T00:00:00"/>
    <s v="FY17"/>
    <n v="43"/>
  </r>
  <r>
    <n v="211453"/>
    <x v="0"/>
    <d v="2016-07-01T00:00:00"/>
    <x v="3"/>
    <x v="3"/>
    <x v="0"/>
    <x v="20"/>
    <n v="100147668"/>
    <x v="1"/>
    <x v="52"/>
    <n v="0"/>
    <x v="0"/>
    <x v="0"/>
    <x v="1"/>
    <n v="360"/>
    <n v="2016"/>
    <n v="7"/>
    <x v="0"/>
    <d v="2023-07-16T00:00:00"/>
    <s v="FY17"/>
    <n v="43"/>
  </r>
  <r>
    <n v="211454"/>
    <x v="0"/>
    <d v="2016-07-01T00:00:00"/>
    <x v="3"/>
    <x v="3"/>
    <x v="0"/>
    <x v="20"/>
    <n v="100147669"/>
    <x v="1"/>
    <x v="52"/>
    <n v="0"/>
    <x v="0"/>
    <x v="0"/>
    <x v="1"/>
    <n v="360"/>
    <n v="2016"/>
    <n v="7"/>
    <x v="0"/>
    <d v="2023-07-16T00:00:00"/>
    <s v="FY17"/>
    <n v="43"/>
  </r>
  <r>
    <n v="211455"/>
    <x v="0"/>
    <d v="2016-07-01T00:00:00"/>
    <x v="3"/>
    <x v="3"/>
    <x v="0"/>
    <x v="20"/>
    <n v="100147670"/>
    <x v="1"/>
    <x v="52"/>
    <n v="0"/>
    <x v="0"/>
    <x v="0"/>
    <x v="1"/>
    <n v="360"/>
    <n v="2016"/>
    <n v="7"/>
    <x v="0"/>
    <d v="2023-07-16T00:00:00"/>
    <s v="FY17"/>
    <n v="43"/>
  </r>
  <r>
    <n v="211456"/>
    <x v="0"/>
    <d v="2016-07-01T00:00:00"/>
    <x v="3"/>
    <x v="3"/>
    <x v="0"/>
    <x v="20"/>
    <n v="100147671"/>
    <x v="1"/>
    <x v="52"/>
    <n v="0"/>
    <x v="0"/>
    <x v="0"/>
    <x v="1"/>
    <n v="360"/>
    <n v="2016"/>
    <n v="7"/>
    <x v="0"/>
    <d v="2023-07-16T00:00:00"/>
    <s v="FY17"/>
    <n v="43"/>
  </r>
  <r>
    <n v="211457"/>
    <x v="0"/>
    <d v="2016-07-01T00:00:00"/>
    <x v="3"/>
    <x v="3"/>
    <x v="0"/>
    <x v="20"/>
    <n v="100147672"/>
    <x v="1"/>
    <x v="52"/>
    <n v="0"/>
    <x v="0"/>
    <x v="0"/>
    <x v="1"/>
    <n v="360"/>
    <n v="2016"/>
    <n v="7"/>
    <x v="0"/>
    <d v="2023-07-16T00:00:00"/>
    <s v="FY17"/>
    <n v="43"/>
  </r>
  <r>
    <n v="211458"/>
    <x v="0"/>
    <d v="2016-07-01T00:00:00"/>
    <x v="47"/>
    <x v="42"/>
    <x v="1"/>
    <x v="37"/>
    <n v="100147673"/>
    <x v="2"/>
    <x v="53"/>
    <n v="0"/>
    <x v="0"/>
    <x v="0"/>
    <x v="1"/>
    <n v="700"/>
    <n v="2016"/>
    <n v="7"/>
    <x v="0"/>
    <d v="2023-07-16T00:00:00"/>
    <s v="FY17"/>
    <n v="93"/>
  </r>
  <r>
    <n v="211459"/>
    <x v="0"/>
    <d v="2016-07-01T00:00:00"/>
    <x v="3"/>
    <x v="3"/>
    <x v="0"/>
    <x v="20"/>
    <n v="100147674"/>
    <x v="1"/>
    <x v="52"/>
    <n v="0"/>
    <x v="0"/>
    <x v="0"/>
    <x v="1"/>
    <n v="360"/>
    <n v="2016"/>
    <n v="7"/>
    <x v="0"/>
    <d v="2023-07-16T00:00:00"/>
    <s v="FY17"/>
    <n v="43"/>
  </r>
  <r>
    <n v="211460"/>
    <x v="0"/>
    <d v="2016-07-01T00:00:00"/>
    <x v="142"/>
    <x v="78"/>
    <x v="2"/>
    <x v="37"/>
    <n v="100147675"/>
    <x v="1"/>
    <x v="54"/>
    <n v="0"/>
    <x v="0"/>
    <x v="0"/>
    <x v="1"/>
    <n v="700"/>
    <n v="2016"/>
    <n v="7"/>
    <x v="0"/>
    <d v="2023-07-16T00:00:00"/>
    <s v="FY17"/>
    <n v="94"/>
  </r>
  <r>
    <n v="211461"/>
    <x v="2"/>
    <d v="2016-07-01T00:00:00"/>
    <x v="12"/>
    <x v="12"/>
    <x v="0"/>
    <x v="49"/>
    <n v="100147676"/>
    <x v="1"/>
    <x v="55"/>
    <n v="0"/>
    <x v="0"/>
    <x v="0"/>
    <x v="2"/>
    <n v="320"/>
    <n v="2016"/>
    <n v="7"/>
    <x v="0"/>
    <d v="2023-07-16T00:00:00"/>
    <s v="FY17"/>
    <n v="95"/>
  </r>
  <r>
    <n v="211462"/>
    <x v="0"/>
    <d v="2016-07-01T00:00:00"/>
    <x v="143"/>
    <x v="42"/>
    <x v="0"/>
    <x v="31"/>
    <n v="100147677"/>
    <x v="2"/>
    <x v="0"/>
    <n v="0"/>
    <x v="0"/>
    <x v="0"/>
    <x v="1"/>
    <n v="350"/>
    <n v="2016"/>
    <n v="7"/>
    <x v="0"/>
    <d v="2023-07-16T00:00:00"/>
    <s v="FY17"/>
    <n v="96"/>
  </r>
  <r>
    <n v="211463"/>
    <x v="0"/>
    <d v="2016-07-01T00:00:00"/>
    <x v="12"/>
    <x v="12"/>
    <x v="0"/>
    <x v="49"/>
    <n v="100147678"/>
    <x v="1"/>
    <x v="50"/>
    <n v="0"/>
    <x v="0"/>
    <x v="0"/>
    <x v="1"/>
    <n v="320"/>
    <n v="2016"/>
    <n v="7"/>
    <x v="0"/>
    <d v="2023-07-16T00:00:00"/>
    <s v="FY17"/>
    <n v="85"/>
  </r>
  <r>
    <n v="211464"/>
    <x v="0"/>
    <d v="2016-07-01T00:00:00"/>
    <x v="3"/>
    <x v="3"/>
    <x v="0"/>
    <x v="20"/>
    <n v="100147679"/>
    <x v="1"/>
    <x v="52"/>
    <n v="0"/>
    <x v="0"/>
    <x v="0"/>
    <x v="1"/>
    <n v="360"/>
    <n v="2016"/>
    <n v="7"/>
    <x v="0"/>
    <d v="2023-07-16T00:00:00"/>
    <s v="FY17"/>
    <n v="43"/>
  </r>
  <r>
    <n v="211465"/>
    <x v="2"/>
    <d v="2016-07-01T00:00:00"/>
    <x v="12"/>
    <x v="12"/>
    <x v="0"/>
    <x v="49"/>
    <n v="100147680"/>
    <x v="1"/>
    <x v="55"/>
    <n v="0"/>
    <x v="0"/>
    <x v="0"/>
    <x v="2"/>
    <n v="320"/>
    <n v="2016"/>
    <n v="7"/>
    <x v="0"/>
    <d v="2023-07-16T00:00:00"/>
    <s v="FY17"/>
    <n v="95"/>
  </r>
  <r>
    <n v="211466"/>
    <x v="0"/>
    <d v="2016-07-01T00:00:00"/>
    <x v="3"/>
    <x v="3"/>
    <x v="0"/>
    <x v="20"/>
    <n v="100147681"/>
    <x v="1"/>
    <x v="52"/>
    <n v="0"/>
    <x v="0"/>
    <x v="0"/>
    <x v="1"/>
    <n v="360"/>
    <n v="2016"/>
    <n v="7"/>
    <x v="0"/>
    <d v="2023-07-16T00:00:00"/>
    <s v="FY17"/>
    <n v="43"/>
  </r>
  <r>
    <n v="211467"/>
    <x v="0"/>
    <d v="2016-07-01T00:00:00"/>
    <x v="3"/>
    <x v="3"/>
    <x v="0"/>
    <x v="20"/>
    <n v="100147682"/>
    <x v="1"/>
    <x v="52"/>
    <n v="0"/>
    <x v="0"/>
    <x v="0"/>
    <x v="1"/>
    <n v="360"/>
    <n v="2016"/>
    <n v="7"/>
    <x v="0"/>
    <d v="2023-07-16T00:00:00"/>
    <s v="FY17"/>
    <n v="43"/>
  </r>
  <r>
    <n v="211468"/>
    <x v="0"/>
    <d v="2016-07-01T00:00:00"/>
    <x v="1"/>
    <x v="1"/>
    <x v="1"/>
    <x v="82"/>
    <n v="100147683"/>
    <x v="1"/>
    <x v="52"/>
    <n v="0"/>
    <x v="0"/>
    <x v="0"/>
    <x v="1"/>
    <n v="480"/>
    <n v="2016"/>
    <n v="7"/>
    <x v="0"/>
    <d v="2023-07-16T00:00:00"/>
    <s v="FY17"/>
    <n v="43"/>
  </r>
  <r>
    <n v="211469"/>
    <x v="0"/>
    <d v="2016-07-01T00:00:00"/>
    <x v="144"/>
    <x v="106"/>
    <x v="0"/>
    <x v="99"/>
    <n v="100147684"/>
    <x v="1"/>
    <x v="0"/>
    <n v="0"/>
    <x v="0"/>
    <x v="0"/>
    <x v="1"/>
    <n v="180"/>
    <n v="2016"/>
    <n v="7"/>
    <x v="0"/>
    <d v="2023-07-16T00:00:00"/>
    <s v="FY17"/>
    <n v="97"/>
  </r>
  <r>
    <n v="211470"/>
    <x v="0"/>
    <d v="2016-07-01T00:00:00"/>
    <x v="145"/>
    <x v="33"/>
    <x v="0"/>
    <x v="99"/>
    <n v="100147684"/>
    <x v="1"/>
    <x v="0"/>
    <n v="0"/>
    <x v="0"/>
    <x v="0"/>
    <x v="1"/>
    <n v="143"/>
    <n v="2016"/>
    <n v="7"/>
    <x v="0"/>
    <d v="2023-07-16T00:00:00"/>
    <s v="FY17"/>
    <n v="97"/>
  </r>
  <r>
    <n v="211471"/>
    <x v="0"/>
    <d v="2016-07-01T00:00:00"/>
    <x v="3"/>
    <x v="3"/>
    <x v="0"/>
    <x v="20"/>
    <n v="100147685"/>
    <x v="1"/>
    <x v="52"/>
    <n v="0"/>
    <x v="0"/>
    <x v="0"/>
    <x v="1"/>
    <n v="360"/>
    <n v="2016"/>
    <n v="7"/>
    <x v="0"/>
    <d v="2023-07-16T00:00:00"/>
    <s v="FY17"/>
    <n v="43"/>
  </r>
  <r>
    <n v="211472"/>
    <x v="0"/>
    <d v="2016-07-01T00:00:00"/>
    <x v="12"/>
    <x v="12"/>
    <x v="0"/>
    <x v="11"/>
    <n v="100147686"/>
    <x v="1"/>
    <x v="56"/>
    <n v="0"/>
    <x v="3"/>
    <x v="0"/>
    <x v="1"/>
    <n v="320"/>
    <n v="2016"/>
    <n v="7"/>
    <x v="0"/>
    <d v="2023-07-16T00:00:00"/>
    <s v="FY17"/>
    <n v="98"/>
  </r>
  <r>
    <n v="211473"/>
    <x v="0"/>
    <d v="2016-07-01T00:00:00"/>
    <x v="146"/>
    <x v="107"/>
    <x v="0"/>
    <x v="100"/>
    <n v="100147687"/>
    <x v="13"/>
    <x v="0"/>
    <n v="0"/>
    <x v="0"/>
    <x v="0"/>
    <x v="1"/>
    <n v="1065"/>
    <n v="2016"/>
    <n v="7"/>
    <x v="0"/>
    <d v="2023-07-16T00:00:00"/>
    <s v="FY17"/>
    <n v="99"/>
  </r>
  <r>
    <n v="211474"/>
    <x v="0"/>
    <d v="2016-07-01T00:00:00"/>
    <x v="1"/>
    <x v="1"/>
    <x v="0"/>
    <x v="1"/>
    <n v="100147688"/>
    <x v="1"/>
    <x v="52"/>
    <n v="0"/>
    <x v="0"/>
    <x v="0"/>
    <x v="1"/>
    <n v="240"/>
    <n v="2016"/>
    <n v="7"/>
    <x v="0"/>
    <d v="2023-07-16T00:00:00"/>
    <s v="FY17"/>
    <n v="43"/>
  </r>
  <r>
    <n v="211475"/>
    <x v="0"/>
    <d v="2016-07-01T00:00:00"/>
    <x v="1"/>
    <x v="1"/>
    <x v="0"/>
    <x v="1"/>
    <n v="100147689"/>
    <x v="1"/>
    <x v="52"/>
    <n v="0"/>
    <x v="0"/>
    <x v="0"/>
    <x v="1"/>
    <n v="240"/>
    <n v="2016"/>
    <n v="7"/>
    <x v="0"/>
    <d v="2023-07-16T00:00:00"/>
    <s v="FY17"/>
    <n v="43"/>
  </r>
  <r>
    <n v="211476"/>
    <x v="0"/>
    <d v="2016-07-01T00:00:00"/>
    <x v="147"/>
    <x v="52"/>
    <x v="0"/>
    <x v="41"/>
    <n v="100147690"/>
    <x v="6"/>
    <x v="0"/>
    <n v="0"/>
    <x v="0"/>
    <x v="0"/>
    <x v="1"/>
    <n v="999"/>
    <n v="2016"/>
    <n v="7"/>
    <x v="0"/>
    <d v="2023-07-16T00:00:00"/>
    <s v="FY17"/>
    <n v="100"/>
  </r>
  <r>
    <n v="211478"/>
    <x v="2"/>
    <d v="2016-07-01T00:00:00"/>
    <x v="148"/>
    <x v="108"/>
    <x v="0"/>
    <x v="101"/>
    <n v="100147691"/>
    <x v="4"/>
    <x v="57"/>
    <n v="0"/>
    <x v="0"/>
    <x v="0"/>
    <x v="2"/>
    <n v="55850"/>
    <n v="2016"/>
    <n v="7"/>
    <x v="0"/>
    <d v="2023-07-16T00:00:00"/>
    <s v="FY17"/>
    <n v="101"/>
  </r>
  <r>
    <n v="211479"/>
    <x v="0"/>
    <d v="2016-07-01T00:00:00"/>
    <x v="149"/>
    <x v="109"/>
    <x v="0"/>
    <x v="102"/>
    <n v="100147692"/>
    <x v="3"/>
    <x v="58"/>
    <n v="0"/>
    <x v="0"/>
    <x v="0"/>
    <x v="1"/>
    <n v="6500"/>
    <n v="2016"/>
    <n v="7"/>
    <x v="0"/>
    <d v="2023-07-16T00:00:00"/>
    <s v="FY17"/>
    <n v="102"/>
  </r>
  <r>
    <n v="211480"/>
    <x v="2"/>
    <d v="2016-07-01T00:00:00"/>
    <x v="150"/>
    <x v="110"/>
    <x v="0"/>
    <x v="103"/>
    <n v="100147693"/>
    <x v="0"/>
    <x v="0"/>
    <n v="0"/>
    <x v="0"/>
    <x v="0"/>
    <x v="2"/>
    <n v="399"/>
    <n v="2016"/>
    <n v="7"/>
    <x v="0"/>
    <d v="2023-07-16T00:00:00"/>
    <s v="FY17"/>
    <n v="103"/>
  </r>
  <r>
    <n v="211482"/>
    <x v="2"/>
    <d v="2016-07-01T00:00:00"/>
    <x v="151"/>
    <x v="111"/>
    <x v="0"/>
    <x v="104"/>
    <n v="100147694"/>
    <x v="4"/>
    <x v="57"/>
    <n v="0"/>
    <x v="0"/>
    <x v="0"/>
    <x v="2"/>
    <n v="42860"/>
    <n v="2016"/>
    <n v="7"/>
    <x v="0"/>
    <d v="2023-07-16T00:00:00"/>
    <s v="FY17"/>
    <n v="101"/>
  </r>
  <r>
    <n v="211483"/>
    <x v="0"/>
    <d v="2016-07-01T00:00:00"/>
    <x v="3"/>
    <x v="3"/>
    <x v="0"/>
    <x v="20"/>
    <n v="100147695"/>
    <x v="1"/>
    <x v="52"/>
    <n v="0"/>
    <x v="0"/>
    <x v="0"/>
    <x v="1"/>
    <n v="360"/>
    <n v="2016"/>
    <n v="7"/>
    <x v="0"/>
    <d v="2023-07-16T00:00:00"/>
    <s v="FY17"/>
    <n v="43"/>
  </r>
  <r>
    <n v="211484"/>
    <x v="0"/>
    <d v="2016-07-01T00:00:00"/>
    <x v="12"/>
    <x v="12"/>
    <x v="0"/>
    <x v="49"/>
    <n v="100147696"/>
    <x v="1"/>
    <x v="52"/>
    <n v="0"/>
    <x v="0"/>
    <x v="0"/>
    <x v="1"/>
    <n v="320"/>
    <n v="2016"/>
    <n v="7"/>
    <x v="0"/>
    <d v="2023-07-16T00:00:00"/>
    <s v="FY17"/>
    <n v="43"/>
  </r>
  <r>
    <n v="211485"/>
    <x v="0"/>
    <d v="2016-07-01T00:00:00"/>
    <x v="1"/>
    <x v="1"/>
    <x v="0"/>
    <x v="1"/>
    <n v="100147697"/>
    <x v="1"/>
    <x v="52"/>
    <n v="0"/>
    <x v="0"/>
    <x v="0"/>
    <x v="1"/>
    <n v="240"/>
    <n v="2016"/>
    <n v="7"/>
    <x v="0"/>
    <d v="2023-07-16T00:00:00"/>
    <s v="FY17"/>
    <n v="43"/>
  </r>
  <r>
    <n v="211486"/>
    <x v="1"/>
    <d v="2016-07-01T00:00:00"/>
    <x v="152"/>
    <x v="112"/>
    <x v="0"/>
    <x v="105"/>
    <n v="100147698"/>
    <x v="0"/>
    <x v="0"/>
    <n v="0"/>
    <x v="6"/>
    <x v="0"/>
    <x v="0"/>
    <n v="3250"/>
    <n v="2016"/>
    <n v="7"/>
    <x v="0"/>
    <d v="2023-07-16T00:00:00"/>
    <s v="FY17"/>
    <n v="104"/>
  </r>
  <r>
    <n v="211487"/>
    <x v="0"/>
    <d v="2016-07-01T00:00:00"/>
    <x v="153"/>
    <x v="113"/>
    <x v="0"/>
    <x v="106"/>
    <n v="100147699"/>
    <x v="6"/>
    <x v="0"/>
    <n v="0"/>
    <x v="0"/>
    <x v="0"/>
    <x v="1"/>
    <n v="775"/>
    <n v="2016"/>
    <n v="7"/>
    <x v="0"/>
    <d v="2023-07-16T00:00:00"/>
    <s v="FY17"/>
    <n v="105"/>
  </r>
  <r>
    <n v="211489"/>
    <x v="0"/>
    <d v="2016-07-01T00:00:00"/>
    <x v="12"/>
    <x v="12"/>
    <x v="0"/>
    <x v="49"/>
    <n v="100147700"/>
    <x v="1"/>
    <x v="52"/>
    <n v="0"/>
    <x v="0"/>
    <x v="0"/>
    <x v="1"/>
    <n v="320"/>
    <n v="2016"/>
    <n v="7"/>
    <x v="0"/>
    <d v="2023-07-16T00:00:00"/>
    <s v="FY17"/>
    <n v="43"/>
  </r>
  <r>
    <n v="211490"/>
    <x v="0"/>
    <d v="2016-07-01T00:00:00"/>
    <x v="3"/>
    <x v="3"/>
    <x v="0"/>
    <x v="20"/>
    <n v="100147701"/>
    <x v="1"/>
    <x v="52"/>
    <n v="0"/>
    <x v="0"/>
    <x v="0"/>
    <x v="1"/>
    <n v="360"/>
    <n v="2016"/>
    <n v="7"/>
    <x v="0"/>
    <d v="2023-07-16T00:00:00"/>
    <s v="FY17"/>
    <n v="43"/>
  </r>
  <r>
    <n v="211491"/>
    <x v="0"/>
    <d v="2016-07-01T00:00:00"/>
    <x v="12"/>
    <x v="12"/>
    <x v="0"/>
    <x v="49"/>
    <n v="100147702"/>
    <x v="1"/>
    <x v="52"/>
    <n v="0"/>
    <x v="0"/>
    <x v="0"/>
    <x v="1"/>
    <n v="320"/>
    <n v="2016"/>
    <n v="7"/>
    <x v="0"/>
    <d v="2023-07-16T00:00:00"/>
    <s v="FY17"/>
    <n v="43"/>
  </r>
  <r>
    <n v="211492"/>
    <x v="0"/>
    <d v="2016-07-01T00:00:00"/>
    <x v="1"/>
    <x v="1"/>
    <x v="0"/>
    <x v="1"/>
    <n v="100147703"/>
    <x v="1"/>
    <x v="52"/>
    <n v="0"/>
    <x v="0"/>
    <x v="0"/>
    <x v="1"/>
    <n v="240"/>
    <n v="2016"/>
    <n v="7"/>
    <x v="0"/>
    <d v="2023-07-16T00:00:00"/>
    <s v="FY17"/>
    <n v="43"/>
  </r>
  <r>
    <n v="211493"/>
    <x v="0"/>
    <d v="2016-07-01T00:00:00"/>
    <x v="3"/>
    <x v="3"/>
    <x v="0"/>
    <x v="20"/>
    <n v="100147704"/>
    <x v="1"/>
    <x v="52"/>
    <n v="0"/>
    <x v="0"/>
    <x v="0"/>
    <x v="1"/>
    <n v="360"/>
    <n v="2016"/>
    <n v="7"/>
    <x v="0"/>
    <d v="2023-07-16T00:00:00"/>
    <s v="FY17"/>
    <n v="43"/>
  </r>
  <r>
    <n v="211495"/>
    <x v="2"/>
    <d v="2016-07-01T00:00:00"/>
    <x v="12"/>
    <x v="12"/>
    <x v="0"/>
    <x v="49"/>
    <n v="100147706"/>
    <x v="1"/>
    <x v="52"/>
    <n v="0"/>
    <x v="0"/>
    <x v="0"/>
    <x v="2"/>
    <n v="320"/>
    <n v="2016"/>
    <n v="7"/>
    <x v="0"/>
    <d v="2023-07-16T00:00:00"/>
    <s v="FY17"/>
    <n v="43"/>
  </r>
  <r>
    <n v="211494"/>
    <x v="0"/>
    <d v="2016-07-01T00:00:00"/>
    <x v="89"/>
    <x v="55"/>
    <x v="0"/>
    <x v="44"/>
    <n v="100147705"/>
    <x v="2"/>
    <x v="35"/>
    <n v="0"/>
    <x v="0"/>
    <x v="0"/>
    <x v="1"/>
    <n v="280"/>
    <n v="2016"/>
    <n v="7"/>
    <x v="0"/>
    <d v="2023-07-16T00:00:00"/>
    <s v="FY17"/>
    <n v="59"/>
  </r>
  <r>
    <n v="211496"/>
    <x v="0"/>
    <d v="2016-07-01T00:00:00"/>
    <x v="154"/>
    <x v="114"/>
    <x v="0"/>
    <x v="107"/>
    <n v="100147707"/>
    <x v="1"/>
    <x v="57"/>
    <n v="0"/>
    <x v="0"/>
    <x v="0"/>
    <x v="1"/>
    <n v="1647"/>
    <n v="2016"/>
    <n v="7"/>
    <x v="0"/>
    <d v="2023-07-16T00:00:00"/>
    <s v="FY17"/>
    <n v="101"/>
  </r>
  <r>
    <n v="211497"/>
    <x v="0"/>
    <d v="2016-07-01T00:00:00"/>
    <x v="1"/>
    <x v="1"/>
    <x v="0"/>
    <x v="1"/>
    <n v="100147708"/>
    <x v="1"/>
    <x v="52"/>
    <n v="0"/>
    <x v="0"/>
    <x v="0"/>
    <x v="1"/>
    <n v="240"/>
    <n v="2016"/>
    <n v="7"/>
    <x v="0"/>
    <d v="2023-07-16T00:00:00"/>
    <s v="FY17"/>
    <n v="43"/>
  </r>
  <r>
    <n v="211498"/>
    <x v="0"/>
    <d v="2016-07-01T00:00:00"/>
    <x v="3"/>
    <x v="3"/>
    <x v="0"/>
    <x v="20"/>
    <n v="100147709"/>
    <x v="1"/>
    <x v="59"/>
    <n v="0"/>
    <x v="0"/>
    <x v="0"/>
    <x v="1"/>
    <n v="360"/>
    <n v="2016"/>
    <n v="7"/>
    <x v="0"/>
    <d v="2023-07-16T00:00:00"/>
    <s v="FY17"/>
    <n v="59"/>
  </r>
  <r>
    <n v="211499"/>
    <x v="0"/>
    <d v="2016-07-01T00:00:00"/>
    <x v="3"/>
    <x v="3"/>
    <x v="0"/>
    <x v="20"/>
    <n v="100147710"/>
    <x v="1"/>
    <x v="59"/>
    <n v="0"/>
    <x v="0"/>
    <x v="0"/>
    <x v="1"/>
    <n v="360"/>
    <n v="2016"/>
    <n v="7"/>
    <x v="0"/>
    <d v="2023-07-16T00:00:00"/>
    <s v="FY17"/>
    <n v="59"/>
  </r>
  <r>
    <n v="211500"/>
    <x v="0"/>
    <d v="2016-07-01T00:00:00"/>
    <x v="3"/>
    <x v="3"/>
    <x v="0"/>
    <x v="20"/>
    <n v="100147711"/>
    <x v="1"/>
    <x v="52"/>
    <n v="0"/>
    <x v="0"/>
    <x v="0"/>
    <x v="1"/>
    <n v="360"/>
    <n v="2016"/>
    <n v="7"/>
    <x v="0"/>
    <d v="2023-07-16T00:00:00"/>
    <s v="FY17"/>
    <n v="43"/>
  </r>
  <r>
    <n v="211501"/>
    <x v="2"/>
    <d v="2016-07-01T00:00:00"/>
    <x v="12"/>
    <x v="12"/>
    <x v="0"/>
    <x v="49"/>
    <n v="100147712"/>
    <x v="1"/>
    <x v="52"/>
    <n v="0"/>
    <x v="0"/>
    <x v="0"/>
    <x v="2"/>
    <n v="320"/>
    <n v="2016"/>
    <n v="7"/>
    <x v="0"/>
    <d v="2023-07-16T00:00:00"/>
    <s v="FY17"/>
    <n v="43"/>
  </r>
  <r>
    <n v="211502"/>
    <x v="0"/>
    <d v="2016-07-01T00:00:00"/>
    <x v="12"/>
    <x v="12"/>
    <x v="0"/>
    <x v="49"/>
    <n v="100147713"/>
    <x v="1"/>
    <x v="52"/>
    <n v="0"/>
    <x v="0"/>
    <x v="0"/>
    <x v="1"/>
    <n v="320"/>
    <n v="2016"/>
    <n v="7"/>
    <x v="0"/>
    <d v="2023-07-16T00:00:00"/>
    <s v="FY17"/>
    <n v="43"/>
  </r>
  <r>
    <n v="211503"/>
    <x v="0"/>
    <d v="2016-07-01T00:00:00"/>
    <x v="47"/>
    <x v="42"/>
    <x v="0"/>
    <x v="108"/>
    <n v="100147714"/>
    <x v="2"/>
    <x v="60"/>
    <n v="0"/>
    <x v="0"/>
    <x v="0"/>
    <x v="1"/>
    <n v="350"/>
    <n v="2016"/>
    <n v="7"/>
    <x v="0"/>
    <d v="2023-07-16T00:00:00"/>
    <s v="FY17"/>
    <n v="106"/>
  </r>
  <r>
    <n v="211504"/>
    <x v="0"/>
    <d v="2016-07-01T00:00:00"/>
    <x v="3"/>
    <x v="3"/>
    <x v="0"/>
    <x v="20"/>
    <n v="100147715"/>
    <x v="1"/>
    <x v="52"/>
    <n v="0"/>
    <x v="0"/>
    <x v="0"/>
    <x v="1"/>
    <n v="360"/>
    <n v="2016"/>
    <n v="7"/>
    <x v="0"/>
    <d v="2023-07-16T00:00:00"/>
    <s v="FY17"/>
    <n v="43"/>
  </r>
  <r>
    <n v="211505"/>
    <x v="2"/>
    <d v="2016-07-01T00:00:00"/>
    <x v="88"/>
    <x v="42"/>
    <x v="0"/>
    <x v="31"/>
    <n v="100147716"/>
    <x v="2"/>
    <x v="0"/>
    <n v="0"/>
    <x v="0"/>
    <x v="0"/>
    <x v="2"/>
    <n v="350"/>
    <n v="2016"/>
    <n v="7"/>
    <x v="0"/>
    <d v="2023-07-16T00:00:00"/>
    <s v="FY17"/>
    <n v="107"/>
  </r>
  <r>
    <n v="211506"/>
    <x v="0"/>
    <d v="2016-07-01T00:00:00"/>
    <x v="12"/>
    <x v="12"/>
    <x v="0"/>
    <x v="49"/>
    <n v="100147717"/>
    <x v="1"/>
    <x v="61"/>
    <n v="0"/>
    <x v="0"/>
    <x v="0"/>
    <x v="1"/>
    <n v="320"/>
    <n v="2016"/>
    <n v="7"/>
    <x v="0"/>
    <d v="2023-07-16T00:00:00"/>
    <s v="FY17"/>
    <n v="35"/>
  </r>
  <r>
    <n v="211507"/>
    <x v="2"/>
    <d v="2016-07-01T00:00:00"/>
    <x v="155"/>
    <x v="115"/>
    <x v="0"/>
    <x v="109"/>
    <n v="100147718"/>
    <x v="6"/>
    <x v="0"/>
    <n v="0"/>
    <x v="0"/>
    <x v="0"/>
    <x v="2"/>
    <n v="512"/>
    <n v="2016"/>
    <n v="7"/>
    <x v="0"/>
    <d v="2023-07-16T00:00:00"/>
    <s v="FY17"/>
    <n v="105"/>
  </r>
  <r>
    <n v="211508"/>
    <x v="0"/>
    <d v="2016-07-01T00:00:00"/>
    <x v="156"/>
    <x v="11"/>
    <x v="0"/>
    <x v="20"/>
    <n v="100147719"/>
    <x v="1"/>
    <x v="3"/>
    <n v="0"/>
    <x v="0"/>
    <x v="0"/>
    <x v="1"/>
    <n v="120"/>
    <n v="2016"/>
    <n v="7"/>
    <x v="0"/>
    <d v="2023-07-16T00:00:00"/>
    <s v="FY17"/>
    <n v="13"/>
  </r>
  <r>
    <n v="211509"/>
    <x v="0"/>
    <d v="2016-07-01T00:00:00"/>
    <x v="157"/>
    <x v="11"/>
    <x v="0"/>
    <x v="20"/>
    <n v="100147719"/>
    <x v="1"/>
    <x v="3"/>
    <n v="0"/>
    <x v="0"/>
    <x v="0"/>
    <x v="1"/>
    <n v="120"/>
    <n v="2016"/>
    <n v="7"/>
    <x v="0"/>
    <d v="2023-07-16T00:00:00"/>
    <s v="FY17"/>
    <n v="13"/>
  </r>
  <r>
    <n v="211510"/>
    <x v="0"/>
    <d v="2016-07-01T00:00:00"/>
    <x v="158"/>
    <x v="11"/>
    <x v="0"/>
    <x v="20"/>
    <n v="100147719"/>
    <x v="1"/>
    <x v="3"/>
    <n v="0"/>
    <x v="0"/>
    <x v="0"/>
    <x v="1"/>
    <n v="120"/>
    <n v="2016"/>
    <n v="7"/>
    <x v="0"/>
    <d v="2023-07-16T00:00:00"/>
    <s v="FY17"/>
    <n v="13"/>
  </r>
  <r>
    <n v="211511"/>
    <x v="1"/>
    <d v="2016-07-01T00:00:00"/>
    <x v="159"/>
    <x v="26"/>
    <x v="1"/>
    <x v="110"/>
    <n v="100147720"/>
    <x v="1"/>
    <x v="0"/>
    <n v="0"/>
    <x v="0"/>
    <x v="0"/>
    <x v="0"/>
    <n v="330"/>
    <n v="2016"/>
    <n v="7"/>
    <x v="0"/>
    <d v="2023-07-16T00:00:00"/>
    <s v="FY17"/>
    <n v="108"/>
  </r>
  <r>
    <n v="211512"/>
    <x v="0"/>
    <d v="2016-07-01T00:00:00"/>
    <x v="160"/>
    <x v="116"/>
    <x v="0"/>
    <x v="96"/>
    <n v="100147721"/>
    <x v="1"/>
    <x v="0"/>
    <n v="0"/>
    <x v="0"/>
    <x v="0"/>
    <x v="1"/>
    <n v="640"/>
    <n v="2016"/>
    <n v="7"/>
    <x v="0"/>
    <d v="2023-07-16T00:00:00"/>
    <s v="FY17"/>
    <n v="105"/>
  </r>
  <r>
    <n v="211513"/>
    <x v="2"/>
    <d v="2016-07-01T00:00:00"/>
    <x v="161"/>
    <x v="26"/>
    <x v="1"/>
    <x v="110"/>
    <n v="100147722"/>
    <x v="1"/>
    <x v="0"/>
    <n v="0"/>
    <x v="0"/>
    <x v="0"/>
    <x v="2"/>
    <n v="330"/>
    <n v="2016"/>
    <n v="7"/>
    <x v="0"/>
    <d v="2023-07-16T00:00:00"/>
    <s v="FY17"/>
    <n v="108"/>
  </r>
  <r>
    <n v="211514"/>
    <x v="1"/>
    <d v="2016-07-01T00:00:00"/>
    <x v="162"/>
    <x v="0"/>
    <x v="0"/>
    <x v="0"/>
    <n v="100147723"/>
    <x v="6"/>
    <x v="2"/>
    <n v="0"/>
    <x v="1"/>
    <x v="0"/>
    <x v="0"/>
    <n v="1950"/>
    <n v="2016"/>
    <n v="7"/>
    <x v="0"/>
    <d v="2023-07-16T00:00:00"/>
    <s v="FY17"/>
    <n v="11"/>
  </r>
  <r>
    <n v="211516"/>
    <x v="0"/>
    <d v="2016-07-01T00:00:00"/>
    <x v="3"/>
    <x v="3"/>
    <x v="0"/>
    <x v="20"/>
    <n v="100147724"/>
    <x v="1"/>
    <x v="62"/>
    <n v="0"/>
    <x v="0"/>
    <x v="0"/>
    <x v="1"/>
    <n v="360"/>
    <n v="2016"/>
    <n v="7"/>
    <x v="0"/>
    <d v="2023-07-16T00:00:00"/>
    <s v="FY17"/>
    <n v="35"/>
  </r>
  <r>
    <n v="211517"/>
    <x v="0"/>
    <d v="2016-07-01T00:00:00"/>
    <x v="163"/>
    <x v="50"/>
    <x v="0"/>
    <x v="111"/>
    <n v="100147725"/>
    <x v="5"/>
    <x v="0"/>
    <n v="0"/>
    <x v="0"/>
    <x v="0"/>
    <x v="1"/>
    <n v="144"/>
    <n v="2016"/>
    <n v="7"/>
    <x v="0"/>
    <d v="2023-07-16T00:00:00"/>
    <s v="FY17"/>
    <n v="109"/>
  </r>
  <r>
    <n v="211518"/>
    <x v="2"/>
    <d v="2016-07-01T00:00:00"/>
    <x v="132"/>
    <x v="98"/>
    <x v="0"/>
    <x v="112"/>
    <n v="100147726"/>
    <x v="2"/>
    <x v="0"/>
    <n v="0"/>
    <x v="0"/>
    <x v="0"/>
    <x v="2"/>
    <n v="285"/>
    <n v="2016"/>
    <n v="7"/>
    <x v="0"/>
    <d v="2023-07-16T00:00:00"/>
    <s v="FY17"/>
    <n v="110"/>
  </r>
  <r>
    <n v="211519"/>
    <x v="0"/>
    <d v="2016-07-01T00:00:00"/>
    <x v="47"/>
    <x v="42"/>
    <x v="0"/>
    <x v="31"/>
    <n v="100147727"/>
    <x v="2"/>
    <x v="0"/>
    <n v="0"/>
    <x v="0"/>
    <x v="0"/>
    <x v="1"/>
    <n v="350"/>
    <n v="2016"/>
    <n v="7"/>
    <x v="0"/>
    <d v="2023-07-16T00:00:00"/>
    <s v="FY17"/>
    <n v="111"/>
  </r>
  <r>
    <n v="211520"/>
    <x v="0"/>
    <d v="2016-07-01T00:00:00"/>
    <x v="152"/>
    <x v="112"/>
    <x v="0"/>
    <x v="105"/>
    <n v="100147728"/>
    <x v="0"/>
    <x v="0"/>
    <n v="0"/>
    <x v="6"/>
    <x v="0"/>
    <x v="1"/>
    <n v="3250"/>
    <n v="2016"/>
    <n v="7"/>
    <x v="0"/>
    <d v="2023-07-16T00:00:00"/>
    <s v="FY17"/>
    <n v="112"/>
  </r>
  <r>
    <n v="211521"/>
    <x v="1"/>
    <d v="2016-07-01T00:00:00"/>
    <x v="164"/>
    <x v="117"/>
    <x v="0"/>
    <x v="113"/>
    <n v="100147729"/>
    <x v="1"/>
    <x v="0"/>
    <n v="0"/>
    <x v="6"/>
    <x v="0"/>
    <x v="0"/>
    <n v="375"/>
    <n v="2016"/>
    <n v="7"/>
    <x v="0"/>
    <d v="2023-07-16T00:00:00"/>
    <s v="FY17"/>
    <n v="113"/>
  </r>
  <r>
    <n v="211522"/>
    <x v="0"/>
    <d v="2016-07-01T00:00:00"/>
    <x v="144"/>
    <x v="106"/>
    <x v="0"/>
    <x v="114"/>
    <n v="100147730"/>
    <x v="1"/>
    <x v="63"/>
    <n v="0"/>
    <x v="0"/>
    <x v="0"/>
    <x v="1"/>
    <n v="180"/>
    <n v="2016"/>
    <n v="7"/>
    <x v="0"/>
    <d v="2023-07-16T00:00:00"/>
    <s v="FY17"/>
    <n v="114"/>
  </r>
  <r>
    <n v="211523"/>
    <x v="1"/>
    <d v="2016-07-01T00:00:00"/>
    <x v="165"/>
    <x v="118"/>
    <x v="0"/>
    <x v="115"/>
    <n v="100147731"/>
    <x v="6"/>
    <x v="0"/>
    <n v="0"/>
    <x v="0"/>
    <x v="0"/>
    <x v="0"/>
    <n v="1725"/>
    <n v="2016"/>
    <n v="7"/>
    <x v="0"/>
    <d v="2023-07-16T00:00:00"/>
    <s v="FY17"/>
    <n v="115"/>
  </r>
  <r>
    <n v="211524"/>
    <x v="0"/>
    <d v="2016-07-01T00:00:00"/>
    <x v="166"/>
    <x v="119"/>
    <x v="0"/>
    <x v="116"/>
    <n v="100147732"/>
    <x v="8"/>
    <x v="0"/>
    <n v="0"/>
    <x v="7"/>
    <x v="0"/>
    <x v="1"/>
    <n v="1330"/>
    <n v="2016"/>
    <n v="7"/>
    <x v="0"/>
    <d v="2023-07-16T00:00:00"/>
    <s v="FY17"/>
    <n v="116"/>
  </r>
  <r>
    <n v="211525"/>
    <x v="1"/>
    <d v="2016-07-01T00:00:00"/>
    <x v="167"/>
    <x v="120"/>
    <x v="0"/>
    <x v="117"/>
    <n v="100147733"/>
    <x v="8"/>
    <x v="0"/>
    <n v="0"/>
    <x v="0"/>
    <x v="0"/>
    <x v="0"/>
    <n v="5200"/>
    <n v="2016"/>
    <n v="7"/>
    <x v="0"/>
    <d v="2023-07-16T00:00:00"/>
    <s v="FY17"/>
    <n v="117"/>
  </r>
  <r>
    <n v="211526"/>
    <x v="1"/>
    <d v="2016-07-01T00:00:00"/>
    <x v="168"/>
    <x v="92"/>
    <x v="0"/>
    <x v="87"/>
    <n v="100147734"/>
    <x v="7"/>
    <x v="0"/>
    <n v="0"/>
    <x v="0"/>
    <x v="0"/>
    <x v="0"/>
    <n v="1350"/>
    <n v="2016"/>
    <n v="7"/>
    <x v="0"/>
    <d v="2023-07-16T00:00:00"/>
    <s v="FY17"/>
    <n v="118"/>
  </r>
  <r>
    <n v="211527"/>
    <x v="1"/>
    <d v="2016-07-01T00:00:00"/>
    <x v="168"/>
    <x v="92"/>
    <x v="0"/>
    <x v="87"/>
    <n v="100147735"/>
    <x v="7"/>
    <x v="0"/>
    <n v="0"/>
    <x v="0"/>
    <x v="0"/>
    <x v="0"/>
    <n v="1350"/>
    <n v="2016"/>
    <n v="7"/>
    <x v="0"/>
    <d v="2023-07-16T00:00:00"/>
    <s v="FY17"/>
    <n v="118"/>
  </r>
  <r>
    <n v="211529"/>
    <x v="0"/>
    <d v="2016-07-01T00:00:00"/>
    <x v="3"/>
    <x v="3"/>
    <x v="0"/>
    <x v="20"/>
    <n v="100147737"/>
    <x v="1"/>
    <x v="64"/>
    <n v="0"/>
    <x v="0"/>
    <x v="0"/>
    <x v="1"/>
    <n v="360"/>
    <n v="2016"/>
    <n v="7"/>
    <x v="0"/>
    <d v="2023-07-16T00:00:00"/>
    <s v="FY17"/>
    <n v="43"/>
  </r>
  <r>
    <n v="211528"/>
    <x v="1"/>
    <d v="2016-07-01T00:00:00"/>
    <x v="168"/>
    <x v="92"/>
    <x v="0"/>
    <x v="87"/>
    <n v="100147736"/>
    <x v="7"/>
    <x v="0"/>
    <n v="0"/>
    <x v="0"/>
    <x v="0"/>
    <x v="0"/>
    <n v="1350"/>
    <n v="2016"/>
    <n v="7"/>
    <x v="0"/>
    <d v="2023-07-16T00:00:00"/>
    <s v="FY17"/>
    <n v="118"/>
  </r>
  <r>
    <n v="211530"/>
    <x v="0"/>
    <d v="2016-07-01T00:00:00"/>
    <x v="3"/>
    <x v="3"/>
    <x v="0"/>
    <x v="20"/>
    <n v="100147738"/>
    <x v="1"/>
    <x v="64"/>
    <n v="0"/>
    <x v="0"/>
    <x v="0"/>
    <x v="1"/>
    <n v="360"/>
    <n v="2016"/>
    <n v="7"/>
    <x v="0"/>
    <d v="2023-07-16T00:00:00"/>
    <s v="FY17"/>
    <n v="43"/>
  </r>
  <r>
    <n v="211532"/>
    <x v="0"/>
    <d v="2016-07-01T00:00:00"/>
    <x v="3"/>
    <x v="3"/>
    <x v="0"/>
    <x v="20"/>
    <n v="100147740"/>
    <x v="1"/>
    <x v="64"/>
    <n v="0"/>
    <x v="0"/>
    <x v="0"/>
    <x v="1"/>
    <n v="360"/>
    <n v="2016"/>
    <n v="7"/>
    <x v="0"/>
    <d v="2023-07-16T00:00:00"/>
    <s v="FY17"/>
    <n v="43"/>
  </r>
  <r>
    <n v="211531"/>
    <x v="2"/>
    <d v="2016-07-01T00:00:00"/>
    <x v="169"/>
    <x v="121"/>
    <x v="0"/>
    <x v="118"/>
    <n v="100147739"/>
    <x v="1"/>
    <x v="0"/>
    <n v="0"/>
    <x v="0"/>
    <x v="0"/>
    <x v="2"/>
    <n v="8150"/>
    <n v="2016"/>
    <n v="7"/>
    <x v="0"/>
    <d v="2023-07-16T00:00:00"/>
    <s v="FY17"/>
    <n v="117"/>
  </r>
  <r>
    <n v="211533"/>
    <x v="0"/>
    <d v="2016-07-01T00:00:00"/>
    <x v="3"/>
    <x v="3"/>
    <x v="0"/>
    <x v="20"/>
    <n v="100147741"/>
    <x v="1"/>
    <x v="64"/>
    <n v="0"/>
    <x v="0"/>
    <x v="0"/>
    <x v="1"/>
    <n v="360"/>
    <n v="2016"/>
    <n v="7"/>
    <x v="0"/>
    <d v="2023-07-16T00:00:00"/>
    <s v="FY17"/>
    <n v="43"/>
  </r>
  <r>
    <n v="211534"/>
    <x v="0"/>
    <d v="2016-07-01T00:00:00"/>
    <x v="3"/>
    <x v="3"/>
    <x v="0"/>
    <x v="20"/>
    <n v="100147742"/>
    <x v="1"/>
    <x v="64"/>
    <n v="0"/>
    <x v="0"/>
    <x v="0"/>
    <x v="1"/>
    <n v="360"/>
    <n v="2016"/>
    <n v="7"/>
    <x v="0"/>
    <d v="2023-07-16T00:00:00"/>
    <s v="FY17"/>
    <n v="43"/>
  </r>
  <r>
    <n v="211535"/>
    <x v="0"/>
    <d v="2016-07-01T00:00:00"/>
    <x v="3"/>
    <x v="3"/>
    <x v="0"/>
    <x v="20"/>
    <n v="100147743"/>
    <x v="1"/>
    <x v="64"/>
    <n v="0"/>
    <x v="0"/>
    <x v="0"/>
    <x v="1"/>
    <n v="360"/>
    <n v="2016"/>
    <n v="7"/>
    <x v="0"/>
    <d v="2023-07-16T00:00:00"/>
    <s v="FY17"/>
    <n v="43"/>
  </r>
  <r>
    <n v="211536"/>
    <x v="1"/>
    <d v="2016-07-01T00:00:00"/>
    <x v="170"/>
    <x v="122"/>
    <x v="0"/>
    <x v="119"/>
    <n v="100147744"/>
    <x v="0"/>
    <x v="0"/>
    <n v="0"/>
    <x v="0"/>
    <x v="0"/>
    <x v="0"/>
    <n v="1499"/>
    <n v="2016"/>
    <n v="7"/>
    <x v="0"/>
    <d v="2023-07-16T00:00:00"/>
    <s v="FY17"/>
    <n v="119"/>
  </r>
  <r>
    <n v="211537"/>
    <x v="1"/>
    <d v="2016-07-01T00:00:00"/>
    <x v="171"/>
    <x v="123"/>
    <x v="0"/>
    <x v="119"/>
    <n v="100147744"/>
    <x v="0"/>
    <x v="0"/>
    <n v="0"/>
    <x v="0"/>
    <x v="0"/>
    <x v="0"/>
    <n v="2250"/>
    <n v="2016"/>
    <n v="7"/>
    <x v="0"/>
    <d v="2023-07-16T00:00:00"/>
    <s v="FY17"/>
    <n v="119"/>
  </r>
  <r>
    <n v="211540"/>
    <x v="0"/>
    <d v="2016-07-01T00:00:00"/>
    <x v="3"/>
    <x v="3"/>
    <x v="0"/>
    <x v="20"/>
    <n v="100147746"/>
    <x v="1"/>
    <x v="64"/>
    <n v="0"/>
    <x v="0"/>
    <x v="0"/>
    <x v="1"/>
    <n v="360"/>
    <n v="2016"/>
    <n v="7"/>
    <x v="0"/>
    <d v="2023-07-16T00:00:00"/>
    <s v="FY17"/>
    <n v="43"/>
  </r>
  <r>
    <n v="211539"/>
    <x v="1"/>
    <d v="2016-07-01T00:00:00"/>
    <x v="169"/>
    <x v="121"/>
    <x v="0"/>
    <x v="118"/>
    <n v="100147745"/>
    <x v="1"/>
    <x v="0"/>
    <n v="0"/>
    <x v="0"/>
    <x v="0"/>
    <x v="0"/>
    <n v="8150"/>
    <n v="2016"/>
    <n v="7"/>
    <x v="0"/>
    <d v="2023-07-16T00:00:00"/>
    <s v="FY17"/>
    <n v="117"/>
  </r>
  <r>
    <n v="211541"/>
    <x v="1"/>
    <d v="2016-07-01T00:00:00"/>
    <x v="172"/>
    <x v="124"/>
    <x v="0"/>
    <x v="120"/>
    <n v="100147747"/>
    <x v="1"/>
    <x v="65"/>
    <n v="0"/>
    <x v="0"/>
    <x v="0"/>
    <x v="0"/>
    <n v="8300"/>
    <n v="2016"/>
    <n v="7"/>
    <x v="0"/>
    <d v="2023-07-16T00:00:00"/>
    <s v="FY17"/>
    <n v="120"/>
  </r>
  <r>
    <n v="211542"/>
    <x v="1"/>
    <d v="2016-07-01T00:00:00"/>
    <x v="173"/>
    <x v="125"/>
    <x v="0"/>
    <x v="120"/>
    <n v="100147747"/>
    <x v="0"/>
    <x v="65"/>
    <n v="0"/>
    <x v="0"/>
    <x v="0"/>
    <x v="0"/>
    <n v="9490"/>
    <n v="2016"/>
    <n v="7"/>
    <x v="0"/>
    <d v="2023-07-16T00:00:00"/>
    <s v="FY17"/>
    <n v="120"/>
  </r>
  <r>
    <n v="211543"/>
    <x v="0"/>
    <d v="2016-07-01T00:00:00"/>
    <x v="3"/>
    <x v="3"/>
    <x v="0"/>
    <x v="20"/>
    <n v="100147748"/>
    <x v="1"/>
    <x v="64"/>
    <n v="0"/>
    <x v="0"/>
    <x v="0"/>
    <x v="1"/>
    <n v="360"/>
    <n v="2016"/>
    <n v="7"/>
    <x v="0"/>
    <d v="2023-07-16T00:00:00"/>
    <s v="FY17"/>
    <n v="43"/>
  </r>
  <r>
    <n v="211544"/>
    <x v="0"/>
    <d v="2016-07-01T00:00:00"/>
    <x v="3"/>
    <x v="3"/>
    <x v="0"/>
    <x v="20"/>
    <n v="100147749"/>
    <x v="1"/>
    <x v="64"/>
    <n v="0"/>
    <x v="0"/>
    <x v="0"/>
    <x v="1"/>
    <n v="360"/>
    <n v="2016"/>
    <n v="7"/>
    <x v="0"/>
    <d v="2023-07-16T00:00:00"/>
    <s v="FY17"/>
    <n v="43"/>
  </r>
  <r>
    <n v="211545"/>
    <x v="0"/>
    <d v="2016-07-01T00:00:00"/>
    <x v="3"/>
    <x v="3"/>
    <x v="0"/>
    <x v="20"/>
    <n v="100147750"/>
    <x v="1"/>
    <x v="35"/>
    <n v="0"/>
    <x v="0"/>
    <x v="0"/>
    <x v="1"/>
    <n v="360"/>
    <n v="2016"/>
    <n v="7"/>
    <x v="0"/>
    <d v="2023-07-16T00:00:00"/>
    <s v="FY17"/>
    <n v="59"/>
  </r>
  <r>
    <n v="211546"/>
    <x v="0"/>
    <d v="2016-07-01T00:00:00"/>
    <x v="3"/>
    <x v="3"/>
    <x v="0"/>
    <x v="20"/>
    <n v="100147751"/>
    <x v="1"/>
    <x v="64"/>
    <n v="0"/>
    <x v="0"/>
    <x v="0"/>
    <x v="1"/>
    <n v="360"/>
    <n v="2016"/>
    <n v="7"/>
    <x v="0"/>
    <d v="2023-07-16T00:00:00"/>
    <s v="FY17"/>
    <n v="43"/>
  </r>
  <r>
    <n v="211547"/>
    <x v="0"/>
    <d v="2016-07-01T00:00:00"/>
    <x v="3"/>
    <x v="3"/>
    <x v="0"/>
    <x v="20"/>
    <n v="100147752"/>
    <x v="1"/>
    <x v="64"/>
    <n v="0"/>
    <x v="0"/>
    <x v="0"/>
    <x v="1"/>
    <n v="360"/>
    <n v="2016"/>
    <n v="7"/>
    <x v="0"/>
    <d v="2023-07-16T00:00:00"/>
    <s v="FY17"/>
    <n v="43"/>
  </r>
  <r>
    <n v="211548"/>
    <x v="0"/>
    <d v="2016-07-01T00:00:00"/>
    <x v="12"/>
    <x v="12"/>
    <x v="0"/>
    <x v="49"/>
    <n v="100147753"/>
    <x v="1"/>
    <x v="64"/>
    <n v="0"/>
    <x v="0"/>
    <x v="0"/>
    <x v="1"/>
    <n v="320"/>
    <n v="2016"/>
    <n v="7"/>
    <x v="0"/>
    <d v="2023-07-16T00:00:00"/>
    <s v="FY17"/>
    <n v="43"/>
  </r>
  <r>
    <n v="211549"/>
    <x v="1"/>
    <d v="2016-07-01T00:00:00"/>
    <x v="174"/>
    <x v="126"/>
    <x v="0"/>
    <x v="121"/>
    <n v="100147754"/>
    <x v="6"/>
    <x v="0"/>
    <n v="0"/>
    <x v="0"/>
    <x v="0"/>
    <x v="0"/>
    <n v="428"/>
    <n v="2016"/>
    <n v="7"/>
    <x v="0"/>
    <d v="2023-07-16T00:00:00"/>
    <s v="FY17"/>
    <n v="121"/>
  </r>
  <r>
    <n v="211550"/>
    <x v="0"/>
    <d v="2016-07-01T00:00:00"/>
    <x v="3"/>
    <x v="3"/>
    <x v="0"/>
    <x v="20"/>
    <n v="100147755"/>
    <x v="1"/>
    <x v="64"/>
    <n v="0"/>
    <x v="0"/>
    <x v="0"/>
    <x v="1"/>
    <n v="360"/>
    <n v="2016"/>
    <n v="7"/>
    <x v="0"/>
    <d v="2023-07-16T00:00:00"/>
    <s v="FY17"/>
    <n v="43"/>
  </r>
  <r>
    <n v="211551"/>
    <x v="1"/>
    <d v="2016-07-01T00:00:00"/>
    <x v="175"/>
    <x v="127"/>
    <x v="0"/>
    <x v="122"/>
    <n v="100147756"/>
    <x v="0"/>
    <x v="0"/>
    <n v="0"/>
    <x v="0"/>
    <x v="0"/>
    <x v="0"/>
    <n v="860"/>
    <n v="2016"/>
    <n v="7"/>
    <x v="0"/>
    <d v="2023-07-16T00:00:00"/>
    <s v="FY17"/>
    <n v="122"/>
  </r>
  <r>
    <n v="211552"/>
    <x v="1"/>
    <d v="2016-07-01T00:00:00"/>
    <x v="176"/>
    <x v="38"/>
    <x v="0"/>
    <x v="122"/>
    <n v="100147756"/>
    <x v="5"/>
    <x v="0"/>
    <n v="0"/>
    <x v="0"/>
    <x v="0"/>
    <x v="0"/>
    <n v="300"/>
    <n v="2016"/>
    <n v="7"/>
    <x v="0"/>
    <d v="2023-07-16T00:00:00"/>
    <s v="FY17"/>
    <n v="122"/>
  </r>
  <r>
    <n v="211553"/>
    <x v="0"/>
    <d v="2016-07-01T00:00:00"/>
    <x v="3"/>
    <x v="3"/>
    <x v="0"/>
    <x v="20"/>
    <n v="100147757"/>
    <x v="1"/>
    <x v="64"/>
    <n v="0"/>
    <x v="0"/>
    <x v="0"/>
    <x v="1"/>
    <n v="360"/>
    <n v="2016"/>
    <n v="7"/>
    <x v="0"/>
    <d v="2023-07-16T00:00:00"/>
    <s v="FY17"/>
    <n v="43"/>
  </r>
  <r>
    <n v="211554"/>
    <x v="0"/>
    <d v="2016-07-01T00:00:00"/>
    <x v="3"/>
    <x v="3"/>
    <x v="0"/>
    <x v="20"/>
    <n v="100147758"/>
    <x v="1"/>
    <x v="64"/>
    <n v="0"/>
    <x v="0"/>
    <x v="0"/>
    <x v="1"/>
    <n v="360"/>
    <n v="2016"/>
    <n v="7"/>
    <x v="0"/>
    <d v="2023-07-16T00:00:00"/>
    <s v="FY17"/>
    <n v="43"/>
  </r>
  <r>
    <n v="211555"/>
    <x v="0"/>
    <d v="2016-07-01T00:00:00"/>
    <x v="3"/>
    <x v="3"/>
    <x v="0"/>
    <x v="20"/>
    <n v="100147759"/>
    <x v="1"/>
    <x v="64"/>
    <n v="0"/>
    <x v="0"/>
    <x v="0"/>
    <x v="1"/>
    <n v="360"/>
    <n v="2016"/>
    <n v="7"/>
    <x v="0"/>
    <d v="2023-07-16T00:00:00"/>
    <s v="FY17"/>
    <n v="43"/>
  </r>
  <r>
    <n v="211556"/>
    <x v="4"/>
    <d v="2016-07-01T00:00:00"/>
    <x v="177"/>
    <x v="128"/>
    <x v="0"/>
    <x v="123"/>
    <n v="100147760"/>
    <x v="3"/>
    <x v="60"/>
    <n v="0"/>
    <x v="0"/>
    <x v="0"/>
    <x v="2"/>
    <n v="1765"/>
    <n v="2016"/>
    <n v="7"/>
    <x v="0"/>
    <d v="2023-07-16T00:00:00"/>
    <s v="FY17"/>
    <n v="106"/>
  </r>
  <r>
    <n v="211557"/>
    <x v="0"/>
    <d v="2016-07-01T00:00:00"/>
    <x v="12"/>
    <x v="12"/>
    <x v="0"/>
    <x v="49"/>
    <n v="100147761"/>
    <x v="1"/>
    <x v="64"/>
    <n v="0"/>
    <x v="0"/>
    <x v="0"/>
    <x v="1"/>
    <n v="320"/>
    <n v="2016"/>
    <n v="7"/>
    <x v="0"/>
    <d v="2023-07-16T00:00:00"/>
    <s v="FY17"/>
    <n v="43"/>
  </r>
  <r>
    <n v="211558"/>
    <x v="0"/>
    <d v="2016-07-01T00:00:00"/>
    <x v="12"/>
    <x v="12"/>
    <x v="0"/>
    <x v="49"/>
    <n v="100147762"/>
    <x v="1"/>
    <x v="64"/>
    <n v="0"/>
    <x v="0"/>
    <x v="0"/>
    <x v="1"/>
    <n v="320"/>
    <n v="2016"/>
    <n v="7"/>
    <x v="0"/>
    <d v="2023-07-16T00:00:00"/>
    <s v="FY17"/>
    <n v="43"/>
  </r>
  <r>
    <n v="211559"/>
    <x v="0"/>
    <d v="2016-07-01T00:00:00"/>
    <x v="12"/>
    <x v="12"/>
    <x v="0"/>
    <x v="49"/>
    <n v="100147763"/>
    <x v="1"/>
    <x v="64"/>
    <n v="0"/>
    <x v="0"/>
    <x v="0"/>
    <x v="1"/>
    <n v="320"/>
    <n v="2016"/>
    <n v="7"/>
    <x v="0"/>
    <d v="2023-07-16T00:00:00"/>
    <s v="FY17"/>
    <n v="43"/>
  </r>
  <r>
    <n v="211560"/>
    <x v="0"/>
    <d v="2016-07-01T00:00:00"/>
    <x v="12"/>
    <x v="12"/>
    <x v="0"/>
    <x v="49"/>
    <n v="100147764"/>
    <x v="1"/>
    <x v="64"/>
    <n v="0"/>
    <x v="0"/>
    <x v="0"/>
    <x v="1"/>
    <n v="320"/>
    <n v="2016"/>
    <n v="7"/>
    <x v="0"/>
    <d v="2023-07-16T00:00:00"/>
    <s v="FY17"/>
    <n v="43"/>
  </r>
  <r>
    <n v="211561"/>
    <x v="0"/>
    <d v="2016-07-01T00:00:00"/>
    <x v="12"/>
    <x v="12"/>
    <x v="0"/>
    <x v="49"/>
    <n v="100147765"/>
    <x v="1"/>
    <x v="64"/>
    <n v="0"/>
    <x v="0"/>
    <x v="0"/>
    <x v="1"/>
    <n v="320"/>
    <n v="2016"/>
    <n v="7"/>
    <x v="0"/>
    <d v="2023-07-16T00:00:00"/>
    <s v="FY17"/>
    <n v="43"/>
  </r>
  <r>
    <n v="211562"/>
    <x v="0"/>
    <d v="2016-07-01T00:00:00"/>
    <x v="12"/>
    <x v="12"/>
    <x v="0"/>
    <x v="49"/>
    <n v="100147766"/>
    <x v="1"/>
    <x v="64"/>
    <n v="0"/>
    <x v="0"/>
    <x v="0"/>
    <x v="1"/>
    <n v="320"/>
    <n v="2016"/>
    <n v="7"/>
    <x v="0"/>
    <d v="2023-07-16T00:00:00"/>
    <s v="FY17"/>
    <n v="43"/>
  </r>
  <r>
    <n v="211563"/>
    <x v="0"/>
    <d v="2016-07-01T00:00:00"/>
    <x v="1"/>
    <x v="1"/>
    <x v="0"/>
    <x v="1"/>
    <n v="100147767"/>
    <x v="1"/>
    <x v="64"/>
    <n v="0"/>
    <x v="0"/>
    <x v="0"/>
    <x v="1"/>
    <n v="240"/>
    <n v="2016"/>
    <n v="7"/>
    <x v="0"/>
    <d v="2023-07-16T00:00:00"/>
    <s v="FY17"/>
    <n v="43"/>
  </r>
  <r>
    <n v="211564"/>
    <x v="0"/>
    <d v="2016-07-01T00:00:00"/>
    <x v="12"/>
    <x v="12"/>
    <x v="0"/>
    <x v="49"/>
    <n v="100147768"/>
    <x v="1"/>
    <x v="64"/>
    <n v="0"/>
    <x v="0"/>
    <x v="0"/>
    <x v="1"/>
    <n v="320"/>
    <n v="2016"/>
    <n v="7"/>
    <x v="0"/>
    <d v="2023-07-16T00:00:00"/>
    <s v="FY17"/>
    <n v="43"/>
  </r>
  <r>
    <n v="211565"/>
    <x v="0"/>
    <d v="2016-07-01T00:00:00"/>
    <x v="12"/>
    <x v="12"/>
    <x v="0"/>
    <x v="49"/>
    <n v="100147769"/>
    <x v="1"/>
    <x v="64"/>
    <n v="0"/>
    <x v="0"/>
    <x v="0"/>
    <x v="1"/>
    <n v="320"/>
    <n v="2016"/>
    <n v="7"/>
    <x v="0"/>
    <d v="2023-07-16T00:00:00"/>
    <s v="FY17"/>
    <n v="43"/>
  </r>
  <r>
    <n v="211566"/>
    <x v="0"/>
    <d v="2016-07-01T00:00:00"/>
    <x v="1"/>
    <x v="1"/>
    <x v="0"/>
    <x v="1"/>
    <n v="100147770"/>
    <x v="1"/>
    <x v="64"/>
    <n v="0"/>
    <x v="0"/>
    <x v="0"/>
    <x v="1"/>
    <n v="240"/>
    <n v="2016"/>
    <n v="7"/>
    <x v="0"/>
    <d v="2023-07-16T00:00:00"/>
    <s v="FY17"/>
    <n v="43"/>
  </r>
  <r>
    <n v="211567"/>
    <x v="0"/>
    <d v="2016-07-01T00:00:00"/>
    <x v="178"/>
    <x v="5"/>
    <x v="0"/>
    <x v="5"/>
    <n v="100147771"/>
    <x v="1"/>
    <x v="66"/>
    <n v="0"/>
    <x v="0"/>
    <x v="0"/>
    <x v="1"/>
    <n v="80"/>
    <n v="2016"/>
    <n v="7"/>
    <x v="0"/>
    <d v="2023-07-16T00:00:00"/>
    <s v="FY17"/>
    <n v="123"/>
  </r>
  <r>
    <n v="211568"/>
    <x v="2"/>
    <d v="2016-07-01T00:00:00"/>
    <x v="179"/>
    <x v="52"/>
    <x v="0"/>
    <x v="124"/>
    <n v="100147772"/>
    <x v="0"/>
    <x v="0"/>
    <n v="0"/>
    <x v="0"/>
    <x v="0"/>
    <x v="2"/>
    <n v="999"/>
    <n v="2016"/>
    <n v="7"/>
    <x v="0"/>
    <d v="2023-07-16T00:00:00"/>
    <s v="FY17"/>
    <n v="124"/>
  </r>
  <r>
    <n v="211569"/>
    <x v="2"/>
    <d v="2016-07-01T00:00:00"/>
    <x v="180"/>
    <x v="129"/>
    <x v="0"/>
    <x v="124"/>
    <n v="100147772"/>
    <x v="8"/>
    <x v="0"/>
    <n v="0"/>
    <x v="0"/>
    <x v="0"/>
    <x v="2"/>
    <n v="1560"/>
    <n v="2016"/>
    <n v="7"/>
    <x v="0"/>
    <d v="2023-07-16T00:00:00"/>
    <s v="FY17"/>
    <n v="124"/>
  </r>
  <r>
    <n v="211570"/>
    <x v="0"/>
    <d v="2016-07-01T00:00:00"/>
    <x v="181"/>
    <x v="21"/>
    <x v="0"/>
    <x v="125"/>
    <n v="100147773"/>
    <x v="6"/>
    <x v="0"/>
    <n v="0"/>
    <x v="0"/>
    <x v="0"/>
    <x v="1"/>
    <n v="500"/>
    <n v="2016"/>
    <n v="7"/>
    <x v="0"/>
    <d v="2023-07-16T00:00:00"/>
    <s v="FY17"/>
    <n v="71"/>
  </r>
  <r>
    <n v="211572"/>
    <x v="0"/>
    <d v="2016-07-01T00:00:00"/>
    <x v="182"/>
    <x v="130"/>
    <x v="0"/>
    <x v="125"/>
    <n v="100147773"/>
    <x v="6"/>
    <x v="0"/>
    <n v="0"/>
    <x v="0"/>
    <x v="0"/>
    <x v="1"/>
    <n v="199"/>
    <n v="2016"/>
    <n v="7"/>
    <x v="0"/>
    <d v="2023-07-16T00:00:00"/>
    <s v="FY17"/>
    <n v="71"/>
  </r>
  <r>
    <n v="211574"/>
    <x v="0"/>
    <d v="2016-07-01T00:00:00"/>
    <x v="47"/>
    <x v="42"/>
    <x v="0"/>
    <x v="125"/>
    <n v="100147773"/>
    <x v="2"/>
    <x v="0"/>
    <n v="0"/>
    <x v="0"/>
    <x v="0"/>
    <x v="1"/>
    <n v="350"/>
    <n v="2016"/>
    <n v="7"/>
    <x v="0"/>
    <d v="2023-07-16T00:00:00"/>
    <s v="FY17"/>
    <n v="71"/>
  </r>
  <r>
    <n v="211575"/>
    <x v="2"/>
    <d v="2016-07-01T00:00:00"/>
    <x v="183"/>
    <x v="67"/>
    <x v="1"/>
    <x v="58"/>
    <n v="100147774"/>
    <x v="2"/>
    <x v="0"/>
    <n v="0"/>
    <x v="0"/>
    <x v="0"/>
    <x v="2"/>
    <n v="520"/>
    <n v="2016"/>
    <n v="7"/>
    <x v="0"/>
    <d v="2023-07-16T00:00:00"/>
    <s v="FY17"/>
    <n v="125"/>
  </r>
  <r>
    <n v="211576"/>
    <x v="2"/>
    <d v="2016-07-01T00:00:00"/>
    <x v="184"/>
    <x v="131"/>
    <x v="0"/>
    <x v="126"/>
    <n v="100147775"/>
    <x v="3"/>
    <x v="67"/>
    <n v="0"/>
    <x v="0"/>
    <x v="0"/>
    <x v="2"/>
    <n v="24499"/>
    <n v="2016"/>
    <n v="7"/>
    <x v="0"/>
    <d v="2023-07-16T00:00:00"/>
    <s v="FY17"/>
    <n v="126"/>
  </r>
  <r>
    <n v="211577"/>
    <x v="0"/>
    <d v="2016-07-01T00:00:00"/>
    <x v="47"/>
    <x v="42"/>
    <x v="1"/>
    <x v="37"/>
    <n v="100147776"/>
    <x v="2"/>
    <x v="0"/>
    <n v="0"/>
    <x v="0"/>
    <x v="0"/>
    <x v="1"/>
    <n v="700"/>
    <n v="2016"/>
    <n v="7"/>
    <x v="0"/>
    <d v="2023-07-16T00:00:00"/>
    <s v="FY17"/>
    <n v="127"/>
  </r>
  <r>
    <n v="211580"/>
    <x v="1"/>
    <d v="2016-07-01T00:00:00"/>
    <x v="185"/>
    <x v="132"/>
    <x v="0"/>
    <x v="127"/>
    <n v="100147778"/>
    <x v="11"/>
    <x v="0"/>
    <n v="0"/>
    <x v="0"/>
    <x v="0"/>
    <x v="0"/>
    <n v="540"/>
    <n v="2016"/>
    <n v="7"/>
    <x v="0"/>
    <d v="2023-07-16T00:00:00"/>
    <s v="FY17"/>
    <n v="128"/>
  </r>
  <r>
    <n v="211578"/>
    <x v="0"/>
    <d v="2016-07-01T00:00:00"/>
    <x v="51"/>
    <x v="45"/>
    <x v="1"/>
    <x v="128"/>
    <n v="100147777"/>
    <x v="2"/>
    <x v="0"/>
    <n v="0"/>
    <x v="0"/>
    <x v="0"/>
    <x v="1"/>
    <n v="1020"/>
    <n v="2016"/>
    <n v="7"/>
    <x v="0"/>
    <d v="2023-07-16T00:00:00"/>
    <s v="FY17"/>
    <n v="129"/>
  </r>
  <r>
    <n v="211579"/>
    <x v="0"/>
    <d v="2016-07-01T00:00:00"/>
    <x v="47"/>
    <x v="42"/>
    <x v="0"/>
    <x v="128"/>
    <n v="100147777"/>
    <x v="2"/>
    <x v="0"/>
    <n v="0"/>
    <x v="0"/>
    <x v="0"/>
    <x v="1"/>
    <n v="350"/>
    <n v="2016"/>
    <n v="7"/>
    <x v="0"/>
    <d v="2023-07-16T00:00:00"/>
    <s v="FY17"/>
    <n v="129"/>
  </r>
  <r>
    <n v="211581"/>
    <x v="2"/>
    <d v="2016-07-01T00:00:00"/>
    <x v="186"/>
    <x v="52"/>
    <x v="0"/>
    <x v="41"/>
    <n v="100147779"/>
    <x v="0"/>
    <x v="68"/>
    <n v="0"/>
    <x v="0"/>
    <x v="0"/>
    <x v="2"/>
    <n v="999"/>
    <n v="2016"/>
    <n v="7"/>
    <x v="0"/>
    <d v="2023-07-16T00:00:00"/>
    <s v="FY17"/>
    <n v="130"/>
  </r>
  <r>
    <n v="211583"/>
    <x v="1"/>
    <d v="2016-07-01T00:00:00"/>
    <x v="187"/>
    <x v="133"/>
    <x v="0"/>
    <x v="129"/>
    <n v="100147780"/>
    <x v="6"/>
    <x v="0"/>
    <n v="0"/>
    <x v="0"/>
    <x v="0"/>
    <x v="0"/>
    <n v="2508"/>
    <n v="2016"/>
    <n v="7"/>
    <x v="0"/>
    <d v="2023-07-16T00:00:00"/>
    <s v="FY17"/>
    <n v="131"/>
  </r>
  <r>
    <n v="211585"/>
    <x v="1"/>
    <d v="2016-07-01T00:00:00"/>
    <x v="187"/>
    <x v="133"/>
    <x v="0"/>
    <x v="129"/>
    <n v="100147781"/>
    <x v="6"/>
    <x v="0"/>
    <n v="0"/>
    <x v="0"/>
    <x v="0"/>
    <x v="0"/>
    <n v="2508"/>
    <n v="2016"/>
    <n v="7"/>
    <x v="0"/>
    <d v="2023-07-16T00:00:00"/>
    <s v="FY17"/>
    <n v="131"/>
  </r>
  <r>
    <n v="211587"/>
    <x v="0"/>
    <d v="2016-07-01T00:00:00"/>
    <x v="188"/>
    <x v="134"/>
    <x v="0"/>
    <x v="130"/>
    <n v="100147782"/>
    <x v="11"/>
    <x v="69"/>
    <n v="0"/>
    <x v="0"/>
    <x v="0"/>
    <x v="1"/>
    <n v="1900"/>
    <n v="2016"/>
    <n v="7"/>
    <x v="0"/>
    <d v="2023-07-16T00:00:00"/>
    <s v="FY17"/>
    <n v="132"/>
  </r>
  <r>
    <n v="211588"/>
    <x v="1"/>
    <d v="2016-07-01T00:00:00"/>
    <x v="189"/>
    <x v="78"/>
    <x v="0"/>
    <x v="74"/>
    <n v="100147783"/>
    <x v="1"/>
    <x v="0"/>
    <n v="0"/>
    <x v="0"/>
    <x v="0"/>
    <x v="0"/>
    <n v="140"/>
    <n v="2016"/>
    <n v="7"/>
    <x v="0"/>
    <d v="2023-07-16T00:00:00"/>
    <s v="FY17"/>
    <n v="133"/>
  </r>
  <r>
    <n v="211589"/>
    <x v="1"/>
    <d v="2016-07-01T00:00:00"/>
    <x v="57"/>
    <x v="50"/>
    <x v="0"/>
    <x v="111"/>
    <n v="100147784"/>
    <x v="5"/>
    <x v="0"/>
    <n v="0"/>
    <x v="0"/>
    <x v="0"/>
    <x v="0"/>
    <n v="144"/>
    <n v="2016"/>
    <n v="7"/>
    <x v="0"/>
    <d v="2023-07-16T00:00:00"/>
    <s v="FY17"/>
    <n v="133"/>
  </r>
  <r>
    <n v="211590"/>
    <x v="2"/>
    <d v="2016-07-01T00:00:00"/>
    <x v="190"/>
    <x v="135"/>
    <x v="0"/>
    <x v="131"/>
    <n v="100147785"/>
    <x v="6"/>
    <x v="0"/>
    <n v="0"/>
    <x v="0"/>
    <x v="0"/>
    <x v="2"/>
    <n v="1199"/>
    <n v="2016"/>
    <n v="7"/>
    <x v="0"/>
    <d v="2023-07-16T00:00:00"/>
    <s v="FY17"/>
    <n v="134"/>
  </r>
  <r>
    <n v="211593"/>
    <x v="1"/>
    <d v="2016-07-01T00:00:00"/>
    <x v="191"/>
    <x v="136"/>
    <x v="0"/>
    <x v="132"/>
    <n v="100147787"/>
    <x v="6"/>
    <x v="0"/>
    <n v="0"/>
    <x v="5"/>
    <x v="0"/>
    <x v="0"/>
    <n v="1295"/>
    <n v="2016"/>
    <n v="7"/>
    <x v="0"/>
    <d v="2023-07-16T00:00:00"/>
    <s v="FY17"/>
    <n v="135"/>
  </r>
  <r>
    <n v="211592"/>
    <x v="0"/>
    <d v="2016-07-01T00:00:00"/>
    <x v="192"/>
    <x v="137"/>
    <x v="0"/>
    <x v="133"/>
    <n v="100147786"/>
    <x v="1"/>
    <x v="0"/>
    <n v="0"/>
    <x v="0"/>
    <x v="0"/>
    <x v="1"/>
    <n v="800"/>
    <n v="2016"/>
    <n v="7"/>
    <x v="0"/>
    <d v="2023-07-16T00:00:00"/>
    <s v="FY17"/>
    <n v="136"/>
  </r>
  <r>
    <n v="211595"/>
    <x v="0"/>
    <d v="2016-07-01T00:00:00"/>
    <x v="193"/>
    <x v="137"/>
    <x v="0"/>
    <x v="133"/>
    <n v="100147788"/>
    <x v="1"/>
    <x v="0"/>
    <n v="0"/>
    <x v="0"/>
    <x v="0"/>
    <x v="1"/>
    <n v="800"/>
    <n v="2016"/>
    <n v="7"/>
    <x v="0"/>
    <d v="2023-07-16T00:00:00"/>
    <s v="FY17"/>
    <n v="136"/>
  </r>
  <r>
    <n v="211596"/>
    <x v="2"/>
    <d v="2016-07-01T00:00:00"/>
    <x v="12"/>
    <x v="12"/>
    <x v="0"/>
    <x v="49"/>
    <n v="100147789"/>
    <x v="1"/>
    <x v="70"/>
    <n v="0"/>
    <x v="0"/>
    <x v="0"/>
    <x v="2"/>
    <n v="320"/>
    <n v="2016"/>
    <n v="7"/>
    <x v="0"/>
    <d v="2023-07-16T00:00:00"/>
    <s v="FY17"/>
    <n v="43"/>
  </r>
  <r>
    <n v="211597"/>
    <x v="0"/>
    <d v="2016-07-01T00:00:00"/>
    <x v="194"/>
    <x v="116"/>
    <x v="0"/>
    <x v="96"/>
    <n v="100147790"/>
    <x v="1"/>
    <x v="0"/>
    <n v="0"/>
    <x v="0"/>
    <x v="0"/>
    <x v="1"/>
    <n v="640"/>
    <n v="2016"/>
    <n v="7"/>
    <x v="0"/>
    <d v="2023-07-16T00:00:00"/>
    <s v="FY17"/>
    <n v="136"/>
  </r>
  <r>
    <n v="211598"/>
    <x v="0"/>
    <d v="2016-07-01T00:00:00"/>
    <x v="3"/>
    <x v="3"/>
    <x v="0"/>
    <x v="20"/>
    <n v="100147791"/>
    <x v="1"/>
    <x v="70"/>
    <n v="0"/>
    <x v="0"/>
    <x v="0"/>
    <x v="1"/>
    <n v="360"/>
    <n v="2016"/>
    <n v="7"/>
    <x v="0"/>
    <d v="2023-07-16T00:00:00"/>
    <s v="FY17"/>
    <n v="43"/>
  </r>
  <r>
    <n v="211599"/>
    <x v="0"/>
    <d v="2016-07-01T00:00:00"/>
    <x v="1"/>
    <x v="1"/>
    <x v="0"/>
    <x v="1"/>
    <n v="100147792"/>
    <x v="1"/>
    <x v="71"/>
    <n v="0"/>
    <x v="0"/>
    <x v="0"/>
    <x v="1"/>
    <n v="240"/>
    <n v="2016"/>
    <n v="7"/>
    <x v="0"/>
    <d v="2023-07-16T00:00:00"/>
    <s v="FY17"/>
    <n v="137"/>
  </r>
  <r>
    <n v="211600"/>
    <x v="0"/>
    <d v="2016-07-01T00:00:00"/>
    <x v="12"/>
    <x v="12"/>
    <x v="0"/>
    <x v="49"/>
    <n v="100147793"/>
    <x v="1"/>
    <x v="70"/>
    <n v="0"/>
    <x v="0"/>
    <x v="0"/>
    <x v="1"/>
    <n v="320"/>
    <n v="2016"/>
    <n v="7"/>
    <x v="0"/>
    <d v="2023-07-16T00:00:00"/>
    <s v="FY17"/>
    <n v="43"/>
  </r>
  <r>
    <n v="211602"/>
    <x v="0"/>
    <d v="2016-07-01T00:00:00"/>
    <x v="1"/>
    <x v="1"/>
    <x v="0"/>
    <x v="1"/>
    <n v="100147795"/>
    <x v="1"/>
    <x v="71"/>
    <n v="0"/>
    <x v="0"/>
    <x v="0"/>
    <x v="1"/>
    <n v="240"/>
    <n v="2016"/>
    <n v="7"/>
    <x v="0"/>
    <d v="2023-07-16T00:00:00"/>
    <s v="FY17"/>
    <n v="137"/>
  </r>
  <r>
    <n v="211601"/>
    <x v="0"/>
    <d v="2016-07-01T00:00:00"/>
    <x v="1"/>
    <x v="1"/>
    <x v="0"/>
    <x v="1"/>
    <n v="100147794"/>
    <x v="1"/>
    <x v="70"/>
    <n v="0"/>
    <x v="0"/>
    <x v="0"/>
    <x v="1"/>
    <n v="240"/>
    <n v="2016"/>
    <n v="7"/>
    <x v="0"/>
    <d v="2023-07-16T00:00:00"/>
    <s v="FY17"/>
    <n v="43"/>
  </r>
  <r>
    <n v="211603"/>
    <x v="0"/>
    <d v="2016-07-01T00:00:00"/>
    <x v="1"/>
    <x v="1"/>
    <x v="0"/>
    <x v="1"/>
    <n v="100147796"/>
    <x v="1"/>
    <x v="71"/>
    <n v="0"/>
    <x v="0"/>
    <x v="0"/>
    <x v="1"/>
    <n v="240"/>
    <n v="2016"/>
    <n v="7"/>
    <x v="0"/>
    <d v="2023-07-16T00:00:00"/>
    <s v="FY17"/>
    <n v="137"/>
  </r>
  <r>
    <n v="211604"/>
    <x v="0"/>
    <d v="2016-07-01T00:00:00"/>
    <x v="1"/>
    <x v="1"/>
    <x v="0"/>
    <x v="1"/>
    <n v="100147797"/>
    <x v="1"/>
    <x v="71"/>
    <n v="0"/>
    <x v="0"/>
    <x v="0"/>
    <x v="1"/>
    <n v="240"/>
    <n v="2016"/>
    <n v="7"/>
    <x v="0"/>
    <d v="2023-07-16T00:00:00"/>
    <s v="FY17"/>
    <n v="137"/>
  </r>
  <r>
    <n v="211605"/>
    <x v="0"/>
    <d v="2016-07-01T00:00:00"/>
    <x v="1"/>
    <x v="1"/>
    <x v="0"/>
    <x v="1"/>
    <n v="100147798"/>
    <x v="1"/>
    <x v="71"/>
    <n v="0"/>
    <x v="0"/>
    <x v="0"/>
    <x v="1"/>
    <n v="240"/>
    <n v="2016"/>
    <n v="7"/>
    <x v="0"/>
    <d v="2023-07-16T00:00:00"/>
    <s v="FY17"/>
    <n v="137"/>
  </r>
  <r>
    <n v="211606"/>
    <x v="0"/>
    <d v="2016-07-01T00:00:00"/>
    <x v="1"/>
    <x v="1"/>
    <x v="0"/>
    <x v="1"/>
    <n v="100147799"/>
    <x v="1"/>
    <x v="71"/>
    <n v="0"/>
    <x v="0"/>
    <x v="0"/>
    <x v="1"/>
    <n v="240"/>
    <n v="2016"/>
    <n v="7"/>
    <x v="0"/>
    <d v="2023-07-16T00:00:00"/>
    <s v="FY17"/>
    <n v="137"/>
  </r>
  <r>
    <n v="211607"/>
    <x v="0"/>
    <d v="2016-07-01T00:00:00"/>
    <x v="1"/>
    <x v="1"/>
    <x v="0"/>
    <x v="1"/>
    <n v="100147800"/>
    <x v="1"/>
    <x v="71"/>
    <n v="0"/>
    <x v="0"/>
    <x v="0"/>
    <x v="1"/>
    <n v="240"/>
    <n v="2016"/>
    <n v="7"/>
    <x v="0"/>
    <d v="2023-07-16T00:00:00"/>
    <s v="FY17"/>
    <n v="137"/>
  </r>
  <r>
    <n v="211608"/>
    <x v="0"/>
    <d v="2016-07-01T00:00:00"/>
    <x v="195"/>
    <x v="138"/>
    <x v="0"/>
    <x v="134"/>
    <n v="100147801"/>
    <x v="2"/>
    <x v="0"/>
    <n v="0"/>
    <x v="0"/>
    <x v="0"/>
    <x v="1"/>
    <n v="655"/>
    <n v="2016"/>
    <n v="7"/>
    <x v="0"/>
    <d v="2023-07-16T00:00:00"/>
    <s v="FY17"/>
    <n v="136"/>
  </r>
  <r>
    <n v="211609"/>
    <x v="1"/>
    <d v="2016-07-01T00:00:00"/>
    <x v="196"/>
    <x v="139"/>
    <x v="3"/>
    <x v="135"/>
    <n v="100147802"/>
    <x v="6"/>
    <x v="0"/>
    <n v="0"/>
    <x v="0"/>
    <x v="0"/>
    <x v="0"/>
    <n v="5997"/>
    <n v="2016"/>
    <n v="7"/>
    <x v="0"/>
    <d v="2023-07-16T00:00:00"/>
    <s v="FY17"/>
    <n v="138"/>
  </r>
  <r>
    <n v="211611"/>
    <x v="0"/>
    <d v="2016-07-01T00:00:00"/>
    <x v="1"/>
    <x v="1"/>
    <x v="0"/>
    <x v="1"/>
    <n v="100147803"/>
    <x v="1"/>
    <x v="71"/>
    <n v="0"/>
    <x v="0"/>
    <x v="0"/>
    <x v="1"/>
    <n v="240"/>
    <n v="2016"/>
    <n v="7"/>
    <x v="0"/>
    <d v="2023-07-16T00:00:00"/>
    <s v="FY17"/>
    <n v="137"/>
  </r>
  <r>
    <n v="211612"/>
    <x v="1"/>
    <d v="2016-07-01T00:00:00"/>
    <x v="197"/>
    <x v="140"/>
    <x v="0"/>
    <x v="136"/>
    <n v="100147804"/>
    <x v="0"/>
    <x v="0"/>
    <n v="0"/>
    <x v="0"/>
    <x v="0"/>
    <x v="0"/>
    <n v="2750"/>
    <n v="2016"/>
    <n v="7"/>
    <x v="0"/>
    <d v="2023-07-16T00:00:00"/>
    <s v="FY17"/>
    <n v="139"/>
  </r>
  <r>
    <n v="211614"/>
    <x v="1"/>
    <d v="2016-07-01T00:00:00"/>
    <x v="198"/>
    <x v="141"/>
    <x v="0"/>
    <x v="136"/>
    <n v="100147804"/>
    <x v="0"/>
    <x v="0"/>
    <n v="0"/>
    <x v="0"/>
    <x v="0"/>
    <x v="0"/>
    <n v="2695"/>
    <n v="2016"/>
    <n v="7"/>
    <x v="0"/>
    <d v="2023-07-16T00:00:00"/>
    <s v="FY17"/>
    <n v="139"/>
  </r>
  <r>
    <n v="211616"/>
    <x v="1"/>
    <d v="2016-07-01T00:00:00"/>
    <x v="199"/>
    <x v="142"/>
    <x v="0"/>
    <x v="137"/>
    <n v="100147805"/>
    <x v="6"/>
    <x v="0"/>
    <n v="0"/>
    <x v="0"/>
    <x v="0"/>
    <x v="0"/>
    <n v="2499"/>
    <n v="2016"/>
    <n v="7"/>
    <x v="0"/>
    <d v="2023-07-16T00:00:00"/>
    <s v="FY17"/>
    <n v="140"/>
  </r>
  <r>
    <n v="211618"/>
    <x v="1"/>
    <d v="2016-07-01T00:00:00"/>
    <x v="200"/>
    <x v="143"/>
    <x v="0"/>
    <x v="138"/>
    <n v="100147806"/>
    <x v="4"/>
    <x v="0"/>
    <n v="0"/>
    <x v="0"/>
    <x v="0"/>
    <x v="0"/>
    <n v="37550"/>
    <n v="2016"/>
    <n v="7"/>
    <x v="0"/>
    <d v="2023-07-16T00:00:00"/>
    <s v="FY17"/>
    <n v="141"/>
  </r>
  <r>
    <n v="211619"/>
    <x v="0"/>
    <d v="2016-07-01T00:00:00"/>
    <x v="201"/>
    <x v="144"/>
    <x v="3"/>
    <x v="139"/>
    <n v="100147807"/>
    <x v="13"/>
    <x v="0"/>
    <n v="0"/>
    <x v="0"/>
    <x v="0"/>
    <x v="1"/>
    <n v="2880"/>
    <n v="2016"/>
    <n v="7"/>
    <x v="0"/>
    <d v="2023-07-16T00:00:00"/>
    <s v="FY17"/>
    <n v="142"/>
  </r>
  <r>
    <n v="211620"/>
    <x v="0"/>
    <d v="2016-07-01T00:00:00"/>
    <x v="110"/>
    <x v="82"/>
    <x v="0"/>
    <x v="140"/>
    <n v="100147808"/>
    <x v="4"/>
    <x v="72"/>
    <n v="0"/>
    <x v="0"/>
    <x v="0"/>
    <x v="1"/>
    <n v="1335"/>
    <n v="2016"/>
    <n v="7"/>
    <x v="0"/>
    <d v="2023-07-16T00:00:00"/>
    <s v="FY17"/>
    <n v="143"/>
  </r>
  <r>
    <n v="211621"/>
    <x v="2"/>
    <d v="2016-07-01T00:00:00"/>
    <x v="202"/>
    <x v="145"/>
    <x v="0"/>
    <x v="141"/>
    <n v="100147809"/>
    <x v="4"/>
    <x v="0"/>
    <n v="0"/>
    <x v="0"/>
    <x v="0"/>
    <x v="2"/>
    <n v="680"/>
    <n v="2016"/>
    <n v="7"/>
    <x v="0"/>
    <d v="2023-07-16T00:00:00"/>
    <s v="FY17"/>
    <n v="144"/>
  </r>
  <r>
    <n v="211622"/>
    <x v="0"/>
    <d v="2016-07-01T00:00:00"/>
    <x v="3"/>
    <x v="3"/>
    <x v="0"/>
    <x v="20"/>
    <n v="100147810"/>
    <x v="1"/>
    <x v="72"/>
    <n v="0"/>
    <x v="0"/>
    <x v="0"/>
    <x v="1"/>
    <n v="360"/>
    <n v="2016"/>
    <n v="7"/>
    <x v="0"/>
    <d v="2023-07-16T00:00:00"/>
    <s v="FY17"/>
    <n v="143"/>
  </r>
  <r>
    <n v="211623"/>
    <x v="0"/>
    <d v="2016-07-01T00:00:00"/>
    <x v="3"/>
    <x v="3"/>
    <x v="0"/>
    <x v="20"/>
    <n v="100147811"/>
    <x v="1"/>
    <x v="72"/>
    <n v="0"/>
    <x v="0"/>
    <x v="0"/>
    <x v="1"/>
    <n v="360"/>
    <n v="2016"/>
    <n v="7"/>
    <x v="0"/>
    <d v="2023-07-16T00:00:00"/>
    <s v="FY17"/>
    <n v="143"/>
  </r>
  <r>
    <n v="211625"/>
    <x v="0"/>
    <d v="2016-07-01T00:00:00"/>
    <x v="203"/>
    <x v="15"/>
    <x v="0"/>
    <x v="142"/>
    <n v="100147813"/>
    <x v="7"/>
    <x v="0"/>
    <n v="300"/>
    <x v="0"/>
    <x v="0"/>
    <x v="1"/>
    <n v="490"/>
    <n v="2016"/>
    <n v="7"/>
    <x v="0"/>
    <d v="2023-07-16T00:00:00"/>
    <s v="FY17"/>
    <n v="145"/>
  </r>
  <r>
    <n v="211624"/>
    <x v="0"/>
    <d v="2016-07-01T00:00:00"/>
    <x v="3"/>
    <x v="3"/>
    <x v="0"/>
    <x v="20"/>
    <n v="100147812"/>
    <x v="1"/>
    <x v="72"/>
    <n v="0"/>
    <x v="0"/>
    <x v="0"/>
    <x v="1"/>
    <n v="360"/>
    <n v="2016"/>
    <n v="7"/>
    <x v="0"/>
    <d v="2023-07-16T00:00:00"/>
    <s v="FY17"/>
    <n v="143"/>
  </r>
  <r>
    <n v="211627"/>
    <x v="0"/>
    <d v="2016-07-01T00:00:00"/>
    <x v="3"/>
    <x v="3"/>
    <x v="0"/>
    <x v="20"/>
    <n v="100147815"/>
    <x v="1"/>
    <x v="72"/>
    <n v="0"/>
    <x v="0"/>
    <x v="0"/>
    <x v="1"/>
    <n v="360"/>
    <n v="2016"/>
    <n v="7"/>
    <x v="0"/>
    <d v="2023-07-16T00:00:00"/>
    <s v="FY17"/>
    <n v="143"/>
  </r>
  <r>
    <n v="211626"/>
    <x v="1"/>
    <d v="2016-07-01T00:00:00"/>
    <x v="51"/>
    <x v="45"/>
    <x v="0"/>
    <x v="143"/>
    <n v="100147814"/>
    <x v="2"/>
    <x v="0"/>
    <n v="0"/>
    <x v="1"/>
    <x v="0"/>
    <x v="0"/>
    <n v="510"/>
    <n v="2016"/>
    <n v="7"/>
    <x v="0"/>
    <d v="2023-07-16T00:00:00"/>
    <s v="FY17"/>
    <n v="146"/>
  </r>
  <r>
    <n v="211628"/>
    <x v="0"/>
    <d v="2016-07-01T00:00:00"/>
    <x v="3"/>
    <x v="3"/>
    <x v="0"/>
    <x v="20"/>
    <n v="100147816"/>
    <x v="1"/>
    <x v="73"/>
    <n v="0"/>
    <x v="0"/>
    <x v="0"/>
    <x v="1"/>
    <n v="360"/>
    <n v="2016"/>
    <n v="7"/>
    <x v="0"/>
    <d v="2023-07-16T00:00:00"/>
    <s v="FY17"/>
    <n v="43"/>
  </r>
  <r>
    <n v="211630"/>
    <x v="0"/>
    <d v="2016-07-01T00:00:00"/>
    <x v="143"/>
    <x v="42"/>
    <x v="0"/>
    <x v="31"/>
    <n v="100147818"/>
    <x v="2"/>
    <x v="0"/>
    <n v="0"/>
    <x v="0"/>
    <x v="0"/>
    <x v="1"/>
    <n v="350"/>
    <n v="2016"/>
    <n v="7"/>
    <x v="0"/>
    <d v="2023-07-16T00:00:00"/>
    <s v="FY17"/>
    <n v="147"/>
  </r>
  <r>
    <n v="211629"/>
    <x v="0"/>
    <d v="2016-07-01T00:00:00"/>
    <x v="204"/>
    <x v="146"/>
    <x v="0"/>
    <x v="144"/>
    <n v="100147817"/>
    <x v="7"/>
    <x v="0"/>
    <n v="300"/>
    <x v="0"/>
    <x v="0"/>
    <x v="1"/>
    <n v="400"/>
    <n v="2016"/>
    <n v="7"/>
    <x v="0"/>
    <d v="2023-07-16T00:00:00"/>
    <s v="FY17"/>
    <n v="145"/>
  </r>
  <r>
    <n v="211631"/>
    <x v="0"/>
    <d v="2016-07-01T00:00:00"/>
    <x v="12"/>
    <x v="12"/>
    <x v="0"/>
    <x v="49"/>
    <n v="100147819"/>
    <x v="1"/>
    <x v="73"/>
    <n v="0"/>
    <x v="0"/>
    <x v="0"/>
    <x v="1"/>
    <n v="320"/>
    <n v="2016"/>
    <n v="7"/>
    <x v="0"/>
    <d v="2023-07-16T00:00:00"/>
    <s v="FY17"/>
    <n v="43"/>
  </r>
  <r>
    <n v="211632"/>
    <x v="0"/>
    <d v="2016-07-01T00:00:00"/>
    <x v="205"/>
    <x v="78"/>
    <x v="0"/>
    <x v="74"/>
    <n v="100147820"/>
    <x v="1"/>
    <x v="73"/>
    <n v="0"/>
    <x v="0"/>
    <x v="0"/>
    <x v="1"/>
    <n v="140"/>
    <n v="2016"/>
    <n v="7"/>
    <x v="0"/>
    <d v="2023-07-16T00:00:00"/>
    <s v="FY17"/>
    <n v="43"/>
  </r>
  <r>
    <n v="211633"/>
    <x v="1"/>
    <d v="2016-07-01T00:00:00"/>
    <x v="206"/>
    <x v="147"/>
    <x v="0"/>
    <x v="145"/>
    <n v="100147821"/>
    <x v="3"/>
    <x v="74"/>
    <n v="0"/>
    <x v="0"/>
    <x v="0"/>
    <x v="0"/>
    <n v="88999"/>
    <n v="2016"/>
    <n v="7"/>
    <x v="0"/>
    <d v="2023-07-16T00:00:00"/>
    <s v="FY17"/>
    <n v="148"/>
  </r>
  <r>
    <n v="211634"/>
    <x v="2"/>
    <d v="2016-07-01T00:00:00"/>
    <x v="207"/>
    <x v="148"/>
    <x v="0"/>
    <x v="146"/>
    <n v="100147822"/>
    <x v="7"/>
    <x v="0"/>
    <n v="300"/>
    <x v="0"/>
    <x v="0"/>
    <x v="2"/>
    <n v="790"/>
    <n v="2016"/>
    <n v="7"/>
    <x v="0"/>
    <d v="2023-07-16T00:00:00"/>
    <s v="FY17"/>
    <n v="145"/>
  </r>
  <r>
    <n v="211635"/>
    <x v="0"/>
    <d v="2016-07-01T00:00:00"/>
    <x v="208"/>
    <x v="149"/>
    <x v="0"/>
    <x v="147"/>
    <n v="100147823"/>
    <x v="7"/>
    <x v="0"/>
    <n v="300"/>
    <x v="0"/>
    <x v="0"/>
    <x v="1"/>
    <n v="670"/>
    <n v="2016"/>
    <n v="7"/>
    <x v="0"/>
    <d v="2023-07-16T00:00:00"/>
    <s v="FY17"/>
    <n v="145"/>
  </r>
  <r>
    <n v="211636"/>
    <x v="0"/>
    <d v="2016-07-01T00:00:00"/>
    <x v="209"/>
    <x v="12"/>
    <x v="0"/>
    <x v="148"/>
    <n v="100147824"/>
    <x v="7"/>
    <x v="0"/>
    <n v="157.38"/>
    <x v="0"/>
    <x v="0"/>
    <x v="1"/>
    <n v="320"/>
    <n v="2016"/>
    <n v="7"/>
    <x v="0"/>
    <d v="2023-07-16T00:00:00"/>
    <s v="FY17"/>
    <n v="145"/>
  </r>
  <r>
    <n v="211637"/>
    <x v="0"/>
    <d v="2016-07-01T00:00:00"/>
    <x v="210"/>
    <x v="150"/>
    <x v="0"/>
    <x v="148"/>
    <n v="100147824"/>
    <x v="7"/>
    <x v="0"/>
    <n v="142.62"/>
    <x v="0"/>
    <x v="0"/>
    <x v="1"/>
    <n v="290"/>
    <n v="2016"/>
    <n v="7"/>
    <x v="0"/>
    <d v="2023-07-16T00:00:00"/>
    <s v="FY17"/>
    <n v="145"/>
  </r>
  <r>
    <n v="211638"/>
    <x v="1"/>
    <d v="2016-07-01T00:00:00"/>
    <x v="211"/>
    <x v="151"/>
    <x v="3"/>
    <x v="149"/>
    <n v="100147825"/>
    <x v="4"/>
    <x v="0"/>
    <n v="0"/>
    <x v="0"/>
    <x v="0"/>
    <x v="0"/>
    <n v="564"/>
    <n v="2016"/>
    <n v="7"/>
    <x v="0"/>
    <d v="2023-07-16T00:00:00"/>
    <s v="FY17"/>
    <n v="149"/>
  </r>
  <r>
    <n v="211639"/>
    <x v="0"/>
    <d v="2016-07-01T00:00:00"/>
    <x v="149"/>
    <x v="109"/>
    <x v="0"/>
    <x v="102"/>
    <n v="100147826"/>
    <x v="3"/>
    <x v="0"/>
    <n v="0"/>
    <x v="0"/>
    <x v="0"/>
    <x v="1"/>
    <n v="6500"/>
    <n v="2016"/>
    <n v="7"/>
    <x v="0"/>
    <d v="2023-07-16T00:00:00"/>
    <s v="FY17"/>
    <n v="150"/>
  </r>
  <r>
    <n v="211640"/>
    <x v="4"/>
    <d v="2016-07-01T00:00:00"/>
    <x v="212"/>
    <x v="20"/>
    <x v="0"/>
    <x v="150"/>
    <n v="100147827"/>
    <x v="6"/>
    <x v="30"/>
    <n v="0"/>
    <x v="0"/>
    <x v="0"/>
    <x v="2"/>
    <n v="1913"/>
    <n v="2016"/>
    <n v="7"/>
    <x v="0"/>
    <d v="2023-07-16T00:00:00"/>
    <s v="FY17"/>
    <n v="56"/>
  </r>
  <r>
    <n v="211642"/>
    <x v="4"/>
    <d v="2016-07-01T00:00:00"/>
    <x v="213"/>
    <x v="20"/>
    <x v="0"/>
    <x v="150"/>
    <n v="100147828"/>
    <x v="6"/>
    <x v="30"/>
    <n v="0"/>
    <x v="0"/>
    <x v="0"/>
    <x v="2"/>
    <n v="1913"/>
    <n v="2016"/>
    <n v="7"/>
    <x v="0"/>
    <d v="2023-07-16T00:00:00"/>
    <s v="FY17"/>
    <n v="56"/>
  </r>
  <r>
    <n v="211644"/>
    <x v="0"/>
    <d v="2016-07-01T00:00:00"/>
    <x v="214"/>
    <x v="22"/>
    <x v="0"/>
    <x v="108"/>
    <n v="100147829"/>
    <x v="11"/>
    <x v="0"/>
    <n v="54.79"/>
    <x v="0"/>
    <x v="0"/>
    <x v="1"/>
    <n v="100"/>
    <n v="2016"/>
    <n v="7"/>
    <x v="0"/>
    <d v="2023-07-16T00:00:00"/>
    <s v="FY17"/>
    <n v="22"/>
  </r>
  <r>
    <n v="211645"/>
    <x v="0"/>
    <d v="2016-07-01T00:00:00"/>
    <x v="215"/>
    <x v="152"/>
    <x v="0"/>
    <x v="108"/>
    <n v="100147829"/>
    <x v="11"/>
    <x v="0"/>
    <n v="35.619999999999997"/>
    <x v="0"/>
    <x v="0"/>
    <x v="1"/>
    <n v="65"/>
    <n v="2016"/>
    <n v="7"/>
    <x v="0"/>
    <d v="2023-07-16T00:00:00"/>
    <s v="FY17"/>
    <n v="22"/>
  </r>
  <r>
    <n v="211646"/>
    <x v="0"/>
    <d v="2016-07-01T00:00:00"/>
    <x v="32"/>
    <x v="28"/>
    <x v="0"/>
    <x v="108"/>
    <n v="100147829"/>
    <x v="2"/>
    <x v="0"/>
    <n v="49.32"/>
    <x v="0"/>
    <x v="0"/>
    <x v="1"/>
    <n v="90"/>
    <n v="2016"/>
    <n v="7"/>
    <x v="0"/>
    <d v="2023-07-16T00:00:00"/>
    <s v="FY17"/>
    <n v="22"/>
  </r>
  <r>
    <n v="211647"/>
    <x v="0"/>
    <d v="2016-07-01T00:00:00"/>
    <x v="216"/>
    <x v="153"/>
    <x v="0"/>
    <x v="108"/>
    <n v="100147829"/>
    <x v="2"/>
    <x v="0"/>
    <n v="60.27"/>
    <x v="0"/>
    <x v="0"/>
    <x v="1"/>
    <n v="110"/>
    <n v="2016"/>
    <n v="7"/>
    <x v="0"/>
    <d v="2023-07-16T00:00:00"/>
    <s v="FY17"/>
    <n v="22"/>
  </r>
  <r>
    <n v="211648"/>
    <x v="0"/>
    <d v="2016-07-01T00:00:00"/>
    <x v="144"/>
    <x v="106"/>
    <x v="0"/>
    <x v="114"/>
    <n v="100147830"/>
    <x v="1"/>
    <x v="75"/>
    <n v="0"/>
    <x v="0"/>
    <x v="0"/>
    <x v="1"/>
    <n v="180"/>
    <n v="2016"/>
    <n v="7"/>
    <x v="0"/>
    <d v="2023-07-16T00:00:00"/>
    <s v="FY17"/>
    <n v="151"/>
  </r>
  <r>
    <n v="211649"/>
    <x v="0"/>
    <d v="2016-07-01T00:00:00"/>
    <x v="47"/>
    <x v="42"/>
    <x v="0"/>
    <x v="151"/>
    <n v="100147831"/>
    <x v="2"/>
    <x v="0"/>
    <n v="0"/>
    <x v="0"/>
    <x v="0"/>
    <x v="1"/>
    <n v="350"/>
    <n v="2016"/>
    <n v="7"/>
    <x v="0"/>
    <d v="2023-07-16T00:00:00"/>
    <s v="FY17"/>
    <n v="152"/>
  </r>
  <r>
    <n v="211650"/>
    <x v="0"/>
    <d v="2016-07-01T00:00:00"/>
    <x v="132"/>
    <x v="98"/>
    <x v="0"/>
    <x v="151"/>
    <n v="100147831"/>
    <x v="2"/>
    <x v="0"/>
    <n v="0"/>
    <x v="0"/>
    <x v="0"/>
    <x v="1"/>
    <n v="285"/>
    <n v="2016"/>
    <n v="7"/>
    <x v="0"/>
    <d v="2023-07-16T00:00:00"/>
    <s v="FY17"/>
    <n v="152"/>
  </r>
  <r>
    <n v="211651"/>
    <x v="0"/>
    <d v="2016-07-01T00:00:00"/>
    <x v="217"/>
    <x v="154"/>
    <x v="0"/>
    <x v="152"/>
    <n v="100147832"/>
    <x v="0"/>
    <x v="0"/>
    <n v="0"/>
    <x v="0"/>
    <x v="0"/>
    <x v="1"/>
    <n v="3975"/>
    <n v="2016"/>
    <n v="7"/>
    <x v="0"/>
    <d v="2023-07-16T00:00:00"/>
    <s v="FY17"/>
    <n v="153"/>
  </r>
  <r>
    <n v="211652"/>
    <x v="1"/>
    <d v="2016-07-01T00:00:00"/>
    <x v="218"/>
    <x v="155"/>
    <x v="0"/>
    <x v="153"/>
    <n v="100147833"/>
    <x v="0"/>
    <x v="0"/>
    <n v="0"/>
    <x v="0"/>
    <x v="0"/>
    <x v="0"/>
    <n v="639"/>
    <n v="2016"/>
    <n v="7"/>
    <x v="0"/>
    <d v="2023-07-16T00:00:00"/>
    <s v="FY17"/>
    <n v="154"/>
  </r>
  <r>
    <n v="211653"/>
    <x v="1"/>
    <d v="2016-07-01T00:00:00"/>
    <x v="219"/>
    <x v="156"/>
    <x v="0"/>
    <x v="153"/>
    <n v="100147833"/>
    <x v="5"/>
    <x v="0"/>
    <n v="0"/>
    <x v="0"/>
    <x v="0"/>
    <x v="0"/>
    <n v="630"/>
    <n v="2016"/>
    <n v="7"/>
    <x v="0"/>
    <d v="2023-07-16T00:00:00"/>
    <s v="FY17"/>
    <n v="154"/>
  </r>
  <r>
    <n v="211654"/>
    <x v="0"/>
    <d v="2016-07-01T00:00:00"/>
    <x v="3"/>
    <x v="3"/>
    <x v="0"/>
    <x v="20"/>
    <n v="100147834"/>
    <x v="1"/>
    <x v="52"/>
    <n v="0"/>
    <x v="0"/>
    <x v="0"/>
    <x v="1"/>
    <n v="360"/>
    <n v="2016"/>
    <n v="7"/>
    <x v="0"/>
    <d v="2023-07-16T00:00:00"/>
    <s v="FY17"/>
    <n v="43"/>
  </r>
  <r>
    <n v="211655"/>
    <x v="2"/>
    <d v="2016-07-01T00:00:00"/>
    <x v="12"/>
    <x v="12"/>
    <x v="0"/>
    <x v="49"/>
    <n v="100147835"/>
    <x v="1"/>
    <x v="52"/>
    <n v="0"/>
    <x v="0"/>
    <x v="0"/>
    <x v="2"/>
    <n v="320"/>
    <n v="2016"/>
    <n v="7"/>
    <x v="0"/>
    <d v="2023-07-16T00:00:00"/>
    <s v="FY17"/>
    <n v="43"/>
  </r>
  <r>
    <n v="211656"/>
    <x v="1"/>
    <d v="2016-07-01T00:00:00"/>
    <x v="220"/>
    <x v="55"/>
    <x v="0"/>
    <x v="44"/>
    <n v="100147836"/>
    <x v="1"/>
    <x v="0"/>
    <n v="0"/>
    <x v="0"/>
    <x v="0"/>
    <x v="0"/>
    <n v="280"/>
    <n v="2016"/>
    <n v="7"/>
    <x v="0"/>
    <d v="2023-07-16T00:00:00"/>
    <s v="FY17"/>
    <n v="155"/>
  </r>
  <r>
    <n v="211657"/>
    <x v="2"/>
    <d v="2016-07-01T00:00:00"/>
    <x v="221"/>
    <x v="157"/>
    <x v="0"/>
    <x v="154"/>
    <n v="100147837"/>
    <x v="1"/>
    <x v="0"/>
    <n v="0"/>
    <x v="0"/>
    <x v="0"/>
    <x v="2"/>
    <n v="2950"/>
    <n v="2016"/>
    <n v="7"/>
    <x v="0"/>
    <d v="2023-07-16T00:00:00"/>
    <s v="FY17"/>
    <n v="156"/>
  </r>
  <r>
    <n v="211658"/>
    <x v="0"/>
    <d v="2016-07-01T00:00:00"/>
    <x v="222"/>
    <x v="158"/>
    <x v="0"/>
    <x v="17"/>
    <n v="100147838"/>
    <x v="4"/>
    <x v="0"/>
    <n v="0"/>
    <x v="0"/>
    <x v="0"/>
    <x v="1"/>
    <n v="3000"/>
    <n v="2016"/>
    <n v="7"/>
    <x v="0"/>
    <d v="2023-07-16T00:00:00"/>
    <s v="FY17"/>
    <n v="157"/>
  </r>
  <r>
    <n v="211659"/>
    <x v="1"/>
    <d v="2016-07-01T00:00:00"/>
    <x v="223"/>
    <x v="55"/>
    <x v="0"/>
    <x v="44"/>
    <n v="100147839"/>
    <x v="1"/>
    <x v="0"/>
    <n v="0"/>
    <x v="0"/>
    <x v="0"/>
    <x v="0"/>
    <n v="280"/>
    <n v="2016"/>
    <n v="7"/>
    <x v="0"/>
    <d v="2023-07-16T00:00:00"/>
    <s v="FY17"/>
    <n v="155"/>
  </r>
  <r>
    <n v="211660"/>
    <x v="0"/>
    <d v="2016-07-01T00:00:00"/>
    <x v="224"/>
    <x v="159"/>
    <x v="0"/>
    <x v="155"/>
    <n v="100147840"/>
    <x v="8"/>
    <x v="0"/>
    <n v="0"/>
    <x v="0"/>
    <x v="0"/>
    <x v="1"/>
    <n v="1250"/>
    <n v="2016"/>
    <n v="7"/>
    <x v="0"/>
    <d v="2023-07-16T00:00:00"/>
    <s v="FY17"/>
    <n v="16"/>
  </r>
  <r>
    <n v="211661"/>
    <x v="1"/>
    <d v="2016-07-01T00:00:00"/>
    <x v="225"/>
    <x v="17"/>
    <x v="0"/>
    <x v="25"/>
    <n v="100147841"/>
    <x v="6"/>
    <x v="0"/>
    <n v="0"/>
    <x v="0"/>
    <x v="0"/>
    <x v="0"/>
    <n v="899"/>
    <n v="2016"/>
    <n v="7"/>
    <x v="0"/>
    <d v="2023-07-16T00:00:00"/>
    <s v="FY17"/>
    <n v="158"/>
  </r>
  <r>
    <n v="211663"/>
    <x v="0"/>
    <d v="2016-07-01T00:00:00"/>
    <x v="3"/>
    <x v="3"/>
    <x v="0"/>
    <x v="20"/>
    <n v="100147842"/>
    <x v="1"/>
    <x v="26"/>
    <n v="0"/>
    <x v="0"/>
    <x v="0"/>
    <x v="1"/>
    <n v="360"/>
    <n v="2016"/>
    <n v="7"/>
    <x v="0"/>
    <d v="2023-07-16T00:00:00"/>
    <s v="FY17"/>
    <n v="43"/>
  </r>
  <r>
    <n v="211664"/>
    <x v="0"/>
    <d v="2016-07-01T00:00:00"/>
    <x v="3"/>
    <x v="3"/>
    <x v="0"/>
    <x v="20"/>
    <n v="100147843"/>
    <x v="1"/>
    <x v="76"/>
    <n v="0"/>
    <x v="0"/>
    <x v="0"/>
    <x v="1"/>
    <n v="360"/>
    <n v="2016"/>
    <n v="7"/>
    <x v="0"/>
    <d v="2023-07-16T00:00:00"/>
    <s v="FY17"/>
    <n v="43"/>
  </r>
  <r>
    <n v="211665"/>
    <x v="0"/>
    <d v="2016-07-01T00:00:00"/>
    <x v="226"/>
    <x v="11"/>
    <x v="0"/>
    <x v="1"/>
    <n v="100147844"/>
    <x v="1"/>
    <x v="76"/>
    <n v="0"/>
    <x v="0"/>
    <x v="0"/>
    <x v="1"/>
    <n v="120"/>
    <n v="2016"/>
    <n v="7"/>
    <x v="0"/>
    <d v="2023-07-16T00:00:00"/>
    <s v="FY17"/>
    <n v="43"/>
  </r>
  <r>
    <n v="211666"/>
    <x v="0"/>
    <d v="2016-07-01T00:00:00"/>
    <x v="95"/>
    <x v="11"/>
    <x v="0"/>
    <x v="1"/>
    <n v="100147844"/>
    <x v="1"/>
    <x v="76"/>
    <n v="0"/>
    <x v="0"/>
    <x v="0"/>
    <x v="1"/>
    <n v="120"/>
    <n v="2016"/>
    <n v="7"/>
    <x v="0"/>
    <d v="2023-07-16T00:00:00"/>
    <s v="FY17"/>
    <n v="43"/>
  </r>
  <r>
    <n v="211667"/>
    <x v="1"/>
    <d v="2016-07-01T00:00:00"/>
    <x v="227"/>
    <x v="160"/>
    <x v="0"/>
    <x v="156"/>
    <n v="100147845"/>
    <x v="2"/>
    <x v="0"/>
    <n v="0"/>
    <x v="2"/>
    <x v="0"/>
    <x v="0"/>
    <n v="330"/>
    <n v="2016"/>
    <n v="7"/>
    <x v="0"/>
    <d v="2023-07-16T00:00:00"/>
    <s v="FY17"/>
    <n v="159"/>
  </r>
  <r>
    <n v="211668"/>
    <x v="1"/>
    <d v="2016-07-01T00:00:00"/>
    <x v="31"/>
    <x v="27"/>
    <x v="0"/>
    <x v="156"/>
    <n v="100147845"/>
    <x v="2"/>
    <x v="0"/>
    <n v="0"/>
    <x v="2"/>
    <x v="0"/>
    <x v="0"/>
    <n v="435"/>
    <n v="2016"/>
    <n v="7"/>
    <x v="0"/>
    <d v="2023-07-16T00:00:00"/>
    <s v="FY17"/>
    <n v="159"/>
  </r>
  <r>
    <n v="211669"/>
    <x v="1"/>
    <d v="2016-07-01T00:00:00"/>
    <x v="228"/>
    <x v="161"/>
    <x v="0"/>
    <x v="156"/>
    <n v="100147845"/>
    <x v="6"/>
    <x v="0"/>
    <n v="0"/>
    <x v="2"/>
    <x v="0"/>
    <x v="0"/>
    <n v="3295"/>
    <n v="2016"/>
    <n v="7"/>
    <x v="0"/>
    <d v="2023-07-16T00:00:00"/>
    <s v="FY17"/>
    <n v="159"/>
  </r>
  <r>
    <n v="211670"/>
    <x v="1"/>
    <d v="2016-07-01T00:00:00"/>
    <x v="229"/>
    <x v="162"/>
    <x v="0"/>
    <x v="157"/>
    <n v="100147846"/>
    <x v="4"/>
    <x v="57"/>
    <n v="0"/>
    <x v="0"/>
    <x v="0"/>
    <x v="0"/>
    <n v="45215"/>
    <n v="2016"/>
    <n v="7"/>
    <x v="0"/>
    <d v="2023-07-16T00:00:00"/>
    <s v="FY17"/>
    <n v="101"/>
  </r>
  <r>
    <n v="211671"/>
    <x v="1"/>
    <d v="2016-07-01T00:00:00"/>
    <x v="230"/>
    <x v="161"/>
    <x v="0"/>
    <x v="158"/>
    <n v="100147847"/>
    <x v="6"/>
    <x v="0"/>
    <n v="0"/>
    <x v="2"/>
    <x v="0"/>
    <x v="0"/>
    <n v="3295"/>
    <n v="2016"/>
    <n v="7"/>
    <x v="0"/>
    <d v="2023-07-16T00:00:00"/>
    <s v="FY17"/>
    <n v="159"/>
  </r>
  <r>
    <n v="211672"/>
    <x v="1"/>
    <d v="2016-07-01T00:00:00"/>
    <x v="31"/>
    <x v="27"/>
    <x v="0"/>
    <x v="158"/>
    <n v="100147847"/>
    <x v="2"/>
    <x v="0"/>
    <n v="0"/>
    <x v="2"/>
    <x v="0"/>
    <x v="0"/>
    <n v="435"/>
    <n v="2016"/>
    <n v="7"/>
    <x v="0"/>
    <d v="2023-07-16T00:00:00"/>
    <s v="FY17"/>
    <n v="159"/>
  </r>
  <r>
    <n v="211673"/>
    <x v="1"/>
    <d v="2016-07-01T00:00:00"/>
    <x v="231"/>
    <x v="67"/>
    <x v="0"/>
    <x v="158"/>
    <n v="100147847"/>
    <x v="2"/>
    <x v="0"/>
    <n v="0"/>
    <x v="2"/>
    <x v="0"/>
    <x v="0"/>
    <n v="260"/>
    <n v="2016"/>
    <n v="7"/>
    <x v="0"/>
    <d v="2023-07-16T00:00:00"/>
    <s v="FY17"/>
    <n v="159"/>
  </r>
  <r>
    <n v="211674"/>
    <x v="1"/>
    <d v="2016-07-01T00:00:00"/>
    <x v="227"/>
    <x v="160"/>
    <x v="0"/>
    <x v="158"/>
    <n v="100147847"/>
    <x v="2"/>
    <x v="0"/>
    <n v="0"/>
    <x v="2"/>
    <x v="0"/>
    <x v="0"/>
    <n v="330"/>
    <n v="2016"/>
    <n v="7"/>
    <x v="0"/>
    <d v="2023-07-16T00:00:00"/>
    <s v="FY17"/>
    <n v="159"/>
  </r>
  <r>
    <n v="211675"/>
    <x v="1"/>
    <d v="2016-07-01T00:00:00"/>
    <x v="232"/>
    <x v="5"/>
    <x v="0"/>
    <x v="158"/>
    <n v="100147847"/>
    <x v="2"/>
    <x v="0"/>
    <n v="0"/>
    <x v="2"/>
    <x v="0"/>
    <x v="0"/>
    <n v="80"/>
    <n v="2016"/>
    <n v="7"/>
    <x v="0"/>
    <d v="2023-07-16T00:00:00"/>
    <s v="FY17"/>
    <n v="159"/>
  </r>
  <r>
    <n v="211676"/>
    <x v="1"/>
    <d v="2016-07-01T00:00:00"/>
    <x v="94"/>
    <x v="28"/>
    <x v="0"/>
    <x v="158"/>
    <n v="100147847"/>
    <x v="2"/>
    <x v="0"/>
    <n v="0"/>
    <x v="2"/>
    <x v="0"/>
    <x v="0"/>
    <n v="90"/>
    <n v="2016"/>
    <n v="7"/>
    <x v="0"/>
    <d v="2023-07-16T00:00:00"/>
    <s v="FY17"/>
    <n v="159"/>
  </r>
  <r>
    <n v="211677"/>
    <x v="1"/>
    <d v="2016-07-01T00:00:00"/>
    <x v="233"/>
    <x v="28"/>
    <x v="0"/>
    <x v="158"/>
    <n v="100147847"/>
    <x v="2"/>
    <x v="0"/>
    <n v="0"/>
    <x v="2"/>
    <x v="0"/>
    <x v="0"/>
    <n v="90"/>
    <n v="2016"/>
    <n v="7"/>
    <x v="0"/>
    <d v="2023-07-16T00:00:00"/>
    <s v="FY17"/>
    <n v="159"/>
  </r>
  <r>
    <n v="211678"/>
    <x v="1"/>
    <d v="2016-07-01T00:00:00"/>
    <x v="234"/>
    <x v="39"/>
    <x v="0"/>
    <x v="158"/>
    <n v="100147847"/>
    <x v="2"/>
    <x v="0"/>
    <n v="0"/>
    <x v="2"/>
    <x v="0"/>
    <x v="0"/>
    <n v="150"/>
    <n v="2016"/>
    <n v="7"/>
    <x v="0"/>
    <d v="2023-07-16T00:00:00"/>
    <s v="FY17"/>
    <n v="159"/>
  </r>
  <r>
    <n v="211679"/>
    <x v="1"/>
    <d v="2016-07-01T00:00:00"/>
    <x v="235"/>
    <x v="5"/>
    <x v="0"/>
    <x v="158"/>
    <n v="100147847"/>
    <x v="2"/>
    <x v="0"/>
    <n v="0"/>
    <x v="2"/>
    <x v="0"/>
    <x v="0"/>
    <n v="80"/>
    <n v="2016"/>
    <n v="7"/>
    <x v="0"/>
    <d v="2023-07-16T00:00:00"/>
    <s v="FY17"/>
    <n v="159"/>
  </r>
  <r>
    <n v="211680"/>
    <x v="2"/>
    <d v="2016-07-01T00:00:00"/>
    <x v="236"/>
    <x v="163"/>
    <x v="1"/>
    <x v="159"/>
    <n v="100147848"/>
    <x v="0"/>
    <x v="77"/>
    <n v="0"/>
    <x v="0"/>
    <x v="0"/>
    <x v="2"/>
    <n v="1980"/>
    <n v="2016"/>
    <n v="7"/>
    <x v="0"/>
    <d v="2023-07-16T00:00:00"/>
    <s v="FY17"/>
    <n v="160"/>
  </r>
  <r>
    <n v="211681"/>
    <x v="2"/>
    <d v="2016-07-01T00:00:00"/>
    <x v="237"/>
    <x v="164"/>
    <x v="0"/>
    <x v="160"/>
    <n v="100147849"/>
    <x v="6"/>
    <x v="0"/>
    <n v="0"/>
    <x v="0"/>
    <x v="0"/>
    <x v="2"/>
    <n v="699"/>
    <n v="2016"/>
    <n v="7"/>
    <x v="0"/>
    <d v="2023-07-16T00:00:00"/>
    <s v="FY17"/>
    <n v="161"/>
  </r>
  <r>
    <n v="211683"/>
    <x v="1"/>
    <d v="2016-07-01T00:00:00"/>
    <x v="238"/>
    <x v="164"/>
    <x v="0"/>
    <x v="160"/>
    <n v="100147850"/>
    <x v="6"/>
    <x v="0"/>
    <n v="0"/>
    <x v="2"/>
    <x v="0"/>
    <x v="0"/>
    <n v="699"/>
    <n v="2016"/>
    <n v="7"/>
    <x v="0"/>
    <d v="2023-07-16T00:00:00"/>
    <s v="FY17"/>
    <n v="162"/>
  </r>
  <r>
    <n v="211685"/>
    <x v="0"/>
    <d v="2016-07-01T00:00:00"/>
    <x v="239"/>
    <x v="74"/>
    <x v="0"/>
    <x v="69"/>
    <n v="100147851"/>
    <x v="1"/>
    <x v="78"/>
    <n v="0"/>
    <x v="0"/>
    <x v="0"/>
    <x v="1"/>
    <n v="250"/>
    <n v="2016"/>
    <n v="7"/>
    <x v="0"/>
    <d v="2023-07-16T00:00:00"/>
    <s v="FY17"/>
    <n v="163"/>
  </r>
  <r>
    <n v="211686"/>
    <x v="0"/>
    <d v="2016-07-01T00:00:00"/>
    <x v="239"/>
    <x v="74"/>
    <x v="0"/>
    <x v="69"/>
    <n v="100147852"/>
    <x v="1"/>
    <x v="78"/>
    <n v="0"/>
    <x v="0"/>
    <x v="0"/>
    <x v="1"/>
    <n v="250"/>
    <n v="2016"/>
    <n v="7"/>
    <x v="0"/>
    <d v="2023-07-16T00:00:00"/>
    <s v="FY17"/>
    <n v="163"/>
  </r>
  <r>
    <n v="211687"/>
    <x v="0"/>
    <d v="2016-07-01T00:00:00"/>
    <x v="97"/>
    <x v="74"/>
    <x v="0"/>
    <x v="69"/>
    <n v="100147853"/>
    <x v="1"/>
    <x v="0"/>
    <n v="0"/>
    <x v="0"/>
    <x v="0"/>
    <x v="1"/>
    <n v="250"/>
    <n v="2016"/>
    <n v="7"/>
    <x v="0"/>
    <d v="2023-07-16T00:00:00"/>
    <s v="FY17"/>
    <n v="164"/>
  </r>
  <r>
    <n v="211688"/>
    <x v="0"/>
    <d v="2016-07-01T00:00:00"/>
    <x v="1"/>
    <x v="1"/>
    <x v="2"/>
    <x v="161"/>
    <n v="100147854"/>
    <x v="1"/>
    <x v="4"/>
    <n v="0"/>
    <x v="0"/>
    <x v="0"/>
    <x v="1"/>
    <n v="1200"/>
    <n v="2016"/>
    <n v="7"/>
    <x v="0"/>
    <d v="2023-07-16T00:00:00"/>
    <s v="FY17"/>
    <n v="20"/>
  </r>
  <r>
    <n v="211689"/>
    <x v="0"/>
    <d v="2016-07-01T00:00:00"/>
    <x v="1"/>
    <x v="1"/>
    <x v="0"/>
    <x v="1"/>
    <n v="100147855"/>
    <x v="1"/>
    <x v="4"/>
    <n v="0"/>
    <x v="0"/>
    <x v="0"/>
    <x v="1"/>
    <n v="240"/>
    <n v="2016"/>
    <n v="7"/>
    <x v="0"/>
    <d v="2023-07-16T00:00:00"/>
    <s v="FY17"/>
    <n v="20"/>
  </r>
  <r>
    <n v="211690"/>
    <x v="0"/>
    <d v="2016-07-01T00:00:00"/>
    <x v="240"/>
    <x v="165"/>
    <x v="0"/>
    <x v="162"/>
    <n v="100147856"/>
    <x v="0"/>
    <x v="0"/>
    <n v="1300.6500000000001"/>
    <x v="0"/>
    <x v="0"/>
    <x v="1"/>
    <n v="1530"/>
    <n v="2016"/>
    <n v="7"/>
    <x v="0"/>
    <d v="2023-07-16T00:00:00"/>
    <s v="FY17"/>
    <n v="165"/>
  </r>
  <r>
    <n v="211691"/>
    <x v="0"/>
    <d v="2016-07-01T00:00:00"/>
    <x v="241"/>
    <x v="139"/>
    <x v="0"/>
    <x v="162"/>
    <n v="100147856"/>
    <x v="0"/>
    <x v="0"/>
    <n v="1699.35"/>
    <x v="0"/>
    <x v="0"/>
    <x v="1"/>
    <n v="1999"/>
    <n v="2016"/>
    <n v="7"/>
    <x v="0"/>
    <d v="2023-07-16T00:00:00"/>
    <s v="FY17"/>
    <n v="165"/>
  </r>
  <r>
    <n v="211692"/>
    <x v="0"/>
    <d v="2016-07-01T00:00:00"/>
    <x v="1"/>
    <x v="1"/>
    <x v="6"/>
    <x v="163"/>
    <n v="100147857"/>
    <x v="1"/>
    <x v="4"/>
    <n v="0"/>
    <x v="0"/>
    <x v="0"/>
    <x v="1"/>
    <n v="2400"/>
    <n v="2016"/>
    <n v="7"/>
    <x v="0"/>
    <d v="2023-07-16T00:00:00"/>
    <s v="FY17"/>
    <n v="20"/>
  </r>
  <r>
    <n v="211693"/>
    <x v="0"/>
    <d v="2016-07-01T00:00:00"/>
    <x v="1"/>
    <x v="1"/>
    <x v="0"/>
    <x v="1"/>
    <n v="100147858"/>
    <x v="1"/>
    <x v="4"/>
    <n v="0"/>
    <x v="0"/>
    <x v="0"/>
    <x v="1"/>
    <n v="240"/>
    <n v="2016"/>
    <n v="7"/>
    <x v="0"/>
    <d v="2023-07-16T00:00:00"/>
    <s v="FY17"/>
    <n v="20"/>
  </r>
  <r>
    <n v="211694"/>
    <x v="1"/>
    <d v="2016-07-01T00:00:00"/>
    <x v="242"/>
    <x v="117"/>
    <x v="0"/>
    <x v="113"/>
    <n v="100147859"/>
    <x v="1"/>
    <x v="0"/>
    <n v="0"/>
    <x v="5"/>
    <x v="0"/>
    <x v="0"/>
    <n v="375"/>
    <n v="2016"/>
    <n v="7"/>
    <x v="0"/>
    <d v="2023-07-16T00:00:00"/>
    <s v="FY17"/>
    <n v="113"/>
  </r>
  <r>
    <n v="211695"/>
    <x v="0"/>
    <d v="2016-07-01T00:00:00"/>
    <x v="242"/>
    <x v="117"/>
    <x v="0"/>
    <x v="113"/>
    <n v="100147860"/>
    <x v="1"/>
    <x v="0"/>
    <n v="0"/>
    <x v="4"/>
    <x v="0"/>
    <x v="1"/>
    <n v="375"/>
    <n v="2016"/>
    <n v="7"/>
    <x v="0"/>
    <d v="2023-07-16T00:00:00"/>
    <s v="FY17"/>
    <n v="113"/>
  </r>
  <r>
    <n v="211696"/>
    <x v="2"/>
    <d v="2016-07-01T00:00:00"/>
    <x v="243"/>
    <x v="52"/>
    <x v="0"/>
    <x v="41"/>
    <n v="100147861"/>
    <x v="6"/>
    <x v="0"/>
    <n v="0"/>
    <x v="0"/>
    <x v="0"/>
    <x v="2"/>
    <n v="999"/>
    <n v="2016"/>
    <n v="7"/>
    <x v="0"/>
    <d v="2023-07-16T00:00:00"/>
    <s v="FY17"/>
    <n v="166"/>
  </r>
  <r>
    <n v="211697"/>
    <x v="0"/>
    <d v="2016-07-01T00:00:00"/>
    <x v="177"/>
    <x v="128"/>
    <x v="0"/>
    <x v="123"/>
    <n v="100147862"/>
    <x v="3"/>
    <x v="0"/>
    <n v="0"/>
    <x v="0"/>
    <x v="0"/>
    <x v="1"/>
    <n v="1765"/>
    <n v="2016"/>
    <n v="7"/>
    <x v="0"/>
    <d v="2023-07-16T00:00:00"/>
    <s v="FY17"/>
    <n v="167"/>
  </r>
  <r>
    <n v="211698"/>
    <x v="0"/>
    <d v="2016-07-01T00:00:00"/>
    <x v="31"/>
    <x v="27"/>
    <x v="0"/>
    <x v="164"/>
    <n v="100147863"/>
    <x v="2"/>
    <x v="0"/>
    <n v="200"/>
    <x v="0"/>
    <x v="0"/>
    <x v="1"/>
    <n v="435"/>
    <n v="2016"/>
    <n v="7"/>
    <x v="0"/>
    <d v="2023-07-16T00:00:00"/>
    <s v="FY17"/>
    <n v="168"/>
  </r>
  <r>
    <n v="211699"/>
    <x v="0"/>
    <d v="2016-07-01T00:00:00"/>
    <x v="244"/>
    <x v="52"/>
    <x v="0"/>
    <x v="144"/>
    <n v="100147864"/>
    <x v="6"/>
    <x v="69"/>
    <n v="0"/>
    <x v="0"/>
    <x v="0"/>
    <x v="1"/>
    <n v="999"/>
    <n v="2016"/>
    <n v="7"/>
    <x v="0"/>
    <d v="2023-07-16T00:00:00"/>
    <s v="FY17"/>
    <n v="169"/>
  </r>
  <r>
    <n v="211701"/>
    <x v="1"/>
    <d v="2016-07-01T00:00:00"/>
    <x v="47"/>
    <x v="42"/>
    <x v="3"/>
    <x v="76"/>
    <n v="100147865"/>
    <x v="2"/>
    <x v="0"/>
    <n v="0"/>
    <x v="0"/>
    <x v="0"/>
    <x v="0"/>
    <n v="1050"/>
    <n v="2016"/>
    <n v="7"/>
    <x v="0"/>
    <d v="2023-07-16T00:00:00"/>
    <s v="FY17"/>
    <n v="170"/>
  </r>
  <r>
    <n v="211702"/>
    <x v="0"/>
    <d v="2016-07-01T00:00:00"/>
    <x v="245"/>
    <x v="67"/>
    <x v="0"/>
    <x v="114"/>
    <n v="100147866"/>
    <x v="2"/>
    <x v="0"/>
    <n v="136.84"/>
    <x v="0"/>
    <x v="0"/>
    <x v="1"/>
    <n v="260"/>
    <n v="2016"/>
    <n v="7"/>
    <x v="0"/>
    <d v="2023-07-16T00:00:00"/>
    <s v="FY17"/>
    <n v="168"/>
  </r>
  <r>
    <n v="211703"/>
    <x v="0"/>
    <d v="2016-07-01T00:00:00"/>
    <x v="246"/>
    <x v="11"/>
    <x v="0"/>
    <x v="114"/>
    <n v="100147866"/>
    <x v="5"/>
    <x v="0"/>
    <n v="63.16"/>
    <x v="0"/>
    <x v="0"/>
    <x v="1"/>
    <n v="120"/>
    <n v="2016"/>
    <n v="7"/>
    <x v="0"/>
    <d v="2023-07-16T00:00:00"/>
    <s v="FY17"/>
    <n v="168"/>
  </r>
  <r>
    <n v="211704"/>
    <x v="0"/>
    <d v="2016-07-01T00:00:00"/>
    <x v="247"/>
    <x v="85"/>
    <x v="0"/>
    <x v="11"/>
    <n v="100147867"/>
    <x v="7"/>
    <x v="0"/>
    <n v="0"/>
    <x v="8"/>
    <x v="0"/>
    <x v="1"/>
    <n v="799"/>
    <n v="2016"/>
    <n v="7"/>
    <x v="0"/>
    <d v="2023-07-16T00:00:00"/>
    <s v="FY17"/>
    <n v="171"/>
  </r>
  <r>
    <n v="211706"/>
    <x v="0"/>
    <d v="2016-07-01T00:00:00"/>
    <x v="218"/>
    <x v="155"/>
    <x v="0"/>
    <x v="165"/>
    <n v="100147868"/>
    <x v="0"/>
    <x v="79"/>
    <n v="0"/>
    <x v="0"/>
    <x v="0"/>
    <x v="1"/>
    <n v="639"/>
    <n v="2016"/>
    <n v="7"/>
    <x v="0"/>
    <d v="2023-07-16T00:00:00"/>
    <s v="FY17"/>
    <n v="172"/>
  </r>
  <r>
    <n v="211707"/>
    <x v="0"/>
    <d v="2016-07-01T00:00:00"/>
    <x v="3"/>
    <x v="3"/>
    <x v="3"/>
    <x v="166"/>
    <n v="100147869"/>
    <x v="1"/>
    <x v="80"/>
    <n v="0"/>
    <x v="0"/>
    <x v="0"/>
    <x v="1"/>
    <n v="1080"/>
    <n v="2016"/>
    <n v="7"/>
    <x v="0"/>
    <d v="2023-07-16T00:00:00"/>
    <s v="FY17"/>
    <n v="43"/>
  </r>
  <r>
    <n v="211708"/>
    <x v="0"/>
    <d v="2016-07-01T00:00:00"/>
    <x v="248"/>
    <x v="85"/>
    <x v="0"/>
    <x v="167"/>
    <n v="100147870"/>
    <x v="0"/>
    <x v="79"/>
    <n v="0"/>
    <x v="0"/>
    <x v="0"/>
    <x v="1"/>
    <n v="799"/>
    <n v="2016"/>
    <n v="7"/>
    <x v="0"/>
    <d v="2023-07-16T00:00:00"/>
    <s v="FY17"/>
    <n v="172"/>
  </r>
  <r>
    <n v="211709"/>
    <x v="0"/>
    <d v="2016-07-01T00:00:00"/>
    <x v="249"/>
    <x v="51"/>
    <x v="0"/>
    <x v="40"/>
    <n v="100147871"/>
    <x v="0"/>
    <x v="0"/>
    <n v="0"/>
    <x v="0"/>
    <x v="0"/>
    <x v="1"/>
    <n v="5597"/>
    <n v="2016"/>
    <n v="7"/>
    <x v="0"/>
    <d v="2023-07-16T00:00:00"/>
    <s v="FY17"/>
    <n v="173"/>
  </r>
  <r>
    <n v="211710"/>
    <x v="0"/>
    <d v="2016-07-01T00:00:00"/>
    <x v="250"/>
    <x v="166"/>
    <x v="0"/>
    <x v="168"/>
    <n v="100147872"/>
    <x v="5"/>
    <x v="0"/>
    <n v="200"/>
    <x v="0"/>
    <x v="0"/>
    <x v="1"/>
    <n v="215"/>
    <n v="2016"/>
    <n v="7"/>
    <x v="0"/>
    <d v="2023-07-16T00:00:00"/>
    <s v="FY17"/>
    <n v="174"/>
  </r>
  <r>
    <n v="211711"/>
    <x v="0"/>
    <d v="2016-07-01T00:00:00"/>
    <x v="47"/>
    <x v="42"/>
    <x v="3"/>
    <x v="76"/>
    <n v="100147873"/>
    <x v="2"/>
    <x v="0"/>
    <n v="0"/>
    <x v="0"/>
    <x v="0"/>
    <x v="1"/>
    <n v="1050"/>
    <n v="2016"/>
    <n v="7"/>
    <x v="0"/>
    <d v="2023-07-16T00:00:00"/>
    <s v="FY17"/>
    <n v="175"/>
  </r>
  <r>
    <n v="211712"/>
    <x v="0"/>
    <d v="2016-07-01T00:00:00"/>
    <x v="251"/>
    <x v="167"/>
    <x v="0"/>
    <x v="169"/>
    <n v="100147874"/>
    <x v="4"/>
    <x v="0"/>
    <n v="0"/>
    <x v="0"/>
    <x v="0"/>
    <x v="1"/>
    <n v="1315"/>
    <n v="2016"/>
    <n v="7"/>
    <x v="0"/>
    <d v="2023-07-16T00:00:00"/>
    <s v="FY17"/>
    <n v="176"/>
  </r>
  <r>
    <n v="211713"/>
    <x v="0"/>
    <d v="2016-07-01T00:00:00"/>
    <x v="12"/>
    <x v="12"/>
    <x v="0"/>
    <x v="49"/>
    <n v="100147875"/>
    <x v="1"/>
    <x v="81"/>
    <n v="0"/>
    <x v="0"/>
    <x v="0"/>
    <x v="1"/>
    <n v="320"/>
    <n v="2016"/>
    <n v="7"/>
    <x v="0"/>
    <d v="2023-07-16T00:00:00"/>
    <s v="FY17"/>
    <n v="43"/>
  </r>
  <r>
    <n v="211714"/>
    <x v="0"/>
    <d v="2016-07-01T00:00:00"/>
    <x v="3"/>
    <x v="3"/>
    <x v="0"/>
    <x v="20"/>
    <n v="100147876"/>
    <x v="1"/>
    <x v="81"/>
    <n v="0"/>
    <x v="0"/>
    <x v="0"/>
    <x v="1"/>
    <n v="360"/>
    <n v="2016"/>
    <n v="7"/>
    <x v="0"/>
    <d v="2023-07-16T00:00:00"/>
    <s v="FY17"/>
    <n v="43"/>
  </r>
  <r>
    <n v="211715"/>
    <x v="0"/>
    <d v="2016-07-01T00:00:00"/>
    <x v="12"/>
    <x v="12"/>
    <x v="0"/>
    <x v="49"/>
    <n v="100147877"/>
    <x v="1"/>
    <x v="81"/>
    <n v="0"/>
    <x v="0"/>
    <x v="0"/>
    <x v="1"/>
    <n v="320"/>
    <n v="2016"/>
    <n v="7"/>
    <x v="0"/>
    <d v="2023-07-16T00:00:00"/>
    <s v="FY17"/>
    <n v="43"/>
  </r>
  <r>
    <n v="211716"/>
    <x v="0"/>
    <d v="2016-07-01T00:00:00"/>
    <x v="1"/>
    <x v="1"/>
    <x v="0"/>
    <x v="1"/>
    <n v="100147878"/>
    <x v="1"/>
    <x v="81"/>
    <n v="0"/>
    <x v="0"/>
    <x v="0"/>
    <x v="1"/>
    <n v="240"/>
    <n v="2016"/>
    <n v="7"/>
    <x v="0"/>
    <d v="2023-07-16T00:00:00"/>
    <s v="FY17"/>
    <n v="43"/>
  </r>
  <r>
    <n v="211717"/>
    <x v="0"/>
    <d v="2016-07-01T00:00:00"/>
    <x v="252"/>
    <x v="168"/>
    <x v="0"/>
    <x v="170"/>
    <n v="100147879"/>
    <x v="0"/>
    <x v="0"/>
    <n v="0"/>
    <x v="0"/>
    <x v="0"/>
    <x v="1"/>
    <n v="5950"/>
    <n v="2016"/>
    <n v="7"/>
    <x v="0"/>
    <d v="2023-07-16T00:00:00"/>
    <s v="FY17"/>
    <n v="177"/>
  </r>
  <r>
    <n v="211719"/>
    <x v="0"/>
    <d v="2016-07-01T00:00:00"/>
    <x v="12"/>
    <x v="12"/>
    <x v="0"/>
    <x v="49"/>
    <n v="100147880"/>
    <x v="1"/>
    <x v="81"/>
    <n v="0"/>
    <x v="0"/>
    <x v="0"/>
    <x v="1"/>
    <n v="320"/>
    <n v="2016"/>
    <n v="7"/>
    <x v="0"/>
    <d v="2023-07-16T00:00:00"/>
    <s v="FY17"/>
    <n v="43"/>
  </r>
  <r>
    <n v="211720"/>
    <x v="0"/>
    <d v="2016-07-01T00:00:00"/>
    <x v="219"/>
    <x v="156"/>
    <x v="0"/>
    <x v="127"/>
    <n v="100147881"/>
    <x v="5"/>
    <x v="0"/>
    <n v="225"/>
    <x v="0"/>
    <x v="0"/>
    <x v="1"/>
    <n v="630"/>
    <n v="2016"/>
    <n v="7"/>
    <x v="0"/>
    <d v="2023-07-16T00:00:00"/>
    <s v="FY17"/>
    <n v="178"/>
  </r>
  <r>
    <n v="211721"/>
    <x v="0"/>
    <d v="2016-07-01T00:00:00"/>
    <x v="253"/>
    <x v="9"/>
    <x v="0"/>
    <x v="127"/>
    <n v="100147881"/>
    <x v="2"/>
    <x v="0"/>
    <n v="75"/>
    <x v="0"/>
    <x v="0"/>
    <x v="1"/>
    <n v="210"/>
    <n v="2016"/>
    <n v="7"/>
    <x v="0"/>
    <d v="2023-07-16T00:00:00"/>
    <s v="FY17"/>
    <n v="178"/>
  </r>
  <r>
    <n v="211722"/>
    <x v="0"/>
    <d v="2016-07-01T00:00:00"/>
    <x v="254"/>
    <x v="22"/>
    <x v="0"/>
    <x v="144"/>
    <n v="100147882"/>
    <x v="2"/>
    <x v="0"/>
    <n v="0"/>
    <x v="0"/>
    <x v="0"/>
    <x v="1"/>
    <n v="100"/>
    <n v="2016"/>
    <n v="7"/>
    <x v="0"/>
    <d v="2023-07-16T00:00:00"/>
    <s v="FY17"/>
    <n v="179"/>
  </r>
  <r>
    <n v="211723"/>
    <x v="2"/>
    <d v="2016-07-01T00:00:00"/>
    <x v="255"/>
    <x v="76"/>
    <x v="0"/>
    <x v="72"/>
    <n v="100147883"/>
    <x v="4"/>
    <x v="0"/>
    <n v="0"/>
    <x v="0"/>
    <x v="0"/>
    <x v="2"/>
    <n v="3900"/>
    <n v="2016"/>
    <n v="7"/>
    <x v="0"/>
    <d v="2023-07-16T00:00:00"/>
    <s v="FY17"/>
    <n v="180"/>
  </r>
  <r>
    <n v="211724"/>
    <x v="1"/>
    <d v="2016-07-01T00:00:00"/>
    <x v="256"/>
    <x v="17"/>
    <x v="1"/>
    <x v="171"/>
    <n v="100147884"/>
    <x v="6"/>
    <x v="0"/>
    <n v="0"/>
    <x v="0"/>
    <x v="0"/>
    <x v="0"/>
    <n v="1798"/>
    <n v="2016"/>
    <n v="7"/>
    <x v="0"/>
    <d v="2023-07-16T00:00:00"/>
    <s v="FY17"/>
    <n v="181"/>
  </r>
  <r>
    <n v="211726"/>
    <x v="1"/>
    <d v="2016-07-01T00:00:00"/>
    <x v="257"/>
    <x v="169"/>
    <x v="1"/>
    <x v="172"/>
    <n v="100147885"/>
    <x v="6"/>
    <x v="0"/>
    <n v="0"/>
    <x v="0"/>
    <x v="0"/>
    <x v="0"/>
    <n v="2200"/>
    <n v="2016"/>
    <n v="7"/>
    <x v="0"/>
    <d v="2023-07-16T00:00:00"/>
    <s v="FY17"/>
    <n v="182"/>
  </r>
  <r>
    <n v="211728"/>
    <x v="1"/>
    <d v="2016-07-01T00:00:00"/>
    <x v="258"/>
    <x v="52"/>
    <x v="1"/>
    <x v="173"/>
    <n v="100147886"/>
    <x v="6"/>
    <x v="0"/>
    <n v="0"/>
    <x v="0"/>
    <x v="0"/>
    <x v="0"/>
    <n v="1998"/>
    <n v="2016"/>
    <n v="7"/>
    <x v="0"/>
    <d v="2023-07-16T00:00:00"/>
    <s v="FY17"/>
    <n v="182"/>
  </r>
  <r>
    <n v="211730"/>
    <x v="0"/>
    <d v="2016-07-01T00:00:00"/>
    <x v="20"/>
    <x v="18"/>
    <x v="0"/>
    <x v="174"/>
    <n v="100147887"/>
    <x v="7"/>
    <x v="0"/>
    <n v="0"/>
    <x v="0"/>
    <x v="0"/>
    <x v="1"/>
    <n v="149"/>
    <n v="2016"/>
    <n v="7"/>
    <x v="0"/>
    <d v="2023-07-16T00:00:00"/>
    <s v="FY17"/>
    <n v="183"/>
  </r>
  <r>
    <n v="211731"/>
    <x v="1"/>
    <d v="2016-07-01T00:00:00"/>
    <x v="259"/>
    <x v="85"/>
    <x v="1"/>
    <x v="175"/>
    <n v="100147888"/>
    <x v="6"/>
    <x v="0"/>
    <n v="0"/>
    <x v="0"/>
    <x v="0"/>
    <x v="0"/>
    <n v="1598"/>
    <n v="2016"/>
    <n v="7"/>
    <x v="0"/>
    <d v="2023-07-16T00:00:00"/>
    <s v="FY17"/>
    <n v="182"/>
  </r>
  <r>
    <n v="211733"/>
    <x v="0"/>
    <d v="2016-07-01T00:00:00"/>
    <x v="141"/>
    <x v="39"/>
    <x v="0"/>
    <x v="65"/>
    <n v="100147889"/>
    <x v="2"/>
    <x v="82"/>
    <n v="0"/>
    <x v="0"/>
    <x v="0"/>
    <x v="1"/>
    <n v="150"/>
    <n v="2016"/>
    <n v="7"/>
    <x v="0"/>
    <d v="2023-07-16T00:00:00"/>
    <s v="FY17"/>
    <n v="184"/>
  </r>
  <r>
    <n v="211734"/>
    <x v="1"/>
    <d v="2016-07-02T00:00:00"/>
    <x v="260"/>
    <x v="170"/>
    <x v="0"/>
    <x v="176"/>
    <n v="100147890"/>
    <x v="2"/>
    <x v="0"/>
    <n v="0"/>
    <x v="0"/>
    <x v="1"/>
    <x v="0"/>
    <n v="495"/>
    <n v="2016"/>
    <n v="7"/>
    <x v="0"/>
    <d v="2023-07-16T00:00:00"/>
    <s v="FY17"/>
    <n v="185"/>
  </r>
  <r>
    <n v="211735"/>
    <x v="0"/>
    <d v="2016-07-02T00:00:00"/>
    <x v="261"/>
    <x v="171"/>
    <x v="0"/>
    <x v="177"/>
    <n v="100147891"/>
    <x v="4"/>
    <x v="0"/>
    <n v="0"/>
    <x v="0"/>
    <x v="1"/>
    <x v="1"/>
    <n v="33685"/>
    <n v="2016"/>
    <n v="7"/>
    <x v="0"/>
    <d v="2023-07-16T00:00:00"/>
    <s v="FY17"/>
    <n v="186"/>
  </r>
  <r>
    <n v="211736"/>
    <x v="0"/>
    <d v="2016-07-02T00:00:00"/>
    <x v="262"/>
    <x v="67"/>
    <x v="0"/>
    <x v="49"/>
    <n v="100147892"/>
    <x v="2"/>
    <x v="0"/>
    <n v="100"/>
    <x v="0"/>
    <x v="1"/>
    <x v="1"/>
    <n v="260"/>
    <n v="2016"/>
    <n v="7"/>
    <x v="0"/>
    <d v="2023-07-16T00:00:00"/>
    <s v="FY17"/>
    <n v="168"/>
  </r>
  <r>
    <n v="211737"/>
    <x v="0"/>
    <d v="2016-07-02T00:00:00"/>
    <x v="231"/>
    <x v="67"/>
    <x v="0"/>
    <x v="49"/>
    <n v="100147892"/>
    <x v="2"/>
    <x v="0"/>
    <n v="100"/>
    <x v="0"/>
    <x v="1"/>
    <x v="1"/>
    <n v="260"/>
    <n v="2016"/>
    <n v="7"/>
    <x v="0"/>
    <d v="2023-07-16T00:00:00"/>
    <s v="FY17"/>
    <n v="168"/>
  </r>
  <r>
    <n v="211738"/>
    <x v="1"/>
    <d v="2016-07-02T00:00:00"/>
    <x v="263"/>
    <x v="156"/>
    <x v="0"/>
    <x v="178"/>
    <n v="100147893"/>
    <x v="5"/>
    <x v="0"/>
    <n v="0"/>
    <x v="0"/>
    <x v="1"/>
    <x v="0"/>
    <n v="630"/>
    <n v="2016"/>
    <n v="7"/>
    <x v="0"/>
    <d v="2023-07-16T00:00:00"/>
    <s v="FY17"/>
    <n v="187"/>
  </r>
  <r>
    <n v="211739"/>
    <x v="1"/>
    <d v="2016-07-02T00:00:00"/>
    <x v="47"/>
    <x v="42"/>
    <x v="0"/>
    <x v="178"/>
    <n v="100147893"/>
    <x v="2"/>
    <x v="0"/>
    <n v="0"/>
    <x v="0"/>
    <x v="1"/>
    <x v="0"/>
    <n v="350"/>
    <n v="2016"/>
    <n v="7"/>
    <x v="0"/>
    <d v="2023-07-16T00:00:00"/>
    <s v="FY17"/>
    <n v="187"/>
  </r>
  <r>
    <n v="211740"/>
    <x v="1"/>
    <d v="2016-07-02T00:00:00"/>
    <x v="264"/>
    <x v="172"/>
    <x v="0"/>
    <x v="178"/>
    <n v="100147893"/>
    <x v="5"/>
    <x v="0"/>
    <n v="0"/>
    <x v="0"/>
    <x v="1"/>
    <x v="0"/>
    <n v="55"/>
    <n v="2016"/>
    <n v="7"/>
    <x v="0"/>
    <d v="2023-07-16T00:00:00"/>
    <s v="FY17"/>
    <n v="187"/>
  </r>
  <r>
    <n v="211741"/>
    <x v="1"/>
    <d v="2016-07-02T00:00:00"/>
    <x v="98"/>
    <x v="75"/>
    <x v="0"/>
    <x v="70"/>
    <n v="100147894"/>
    <x v="3"/>
    <x v="0"/>
    <n v="0"/>
    <x v="1"/>
    <x v="1"/>
    <x v="0"/>
    <n v="25999"/>
    <n v="2016"/>
    <n v="7"/>
    <x v="0"/>
    <d v="2023-07-16T00:00:00"/>
    <s v="FY17"/>
    <n v="188"/>
  </r>
  <r>
    <n v="211742"/>
    <x v="0"/>
    <d v="2016-07-02T00:00:00"/>
    <x v="51"/>
    <x v="45"/>
    <x v="0"/>
    <x v="179"/>
    <n v="100147895"/>
    <x v="2"/>
    <x v="0"/>
    <n v="300"/>
    <x v="0"/>
    <x v="1"/>
    <x v="1"/>
    <n v="510"/>
    <n v="2016"/>
    <n v="7"/>
    <x v="0"/>
    <d v="2023-07-16T00:00:00"/>
    <s v="FY17"/>
    <n v="189"/>
  </r>
  <r>
    <n v="211743"/>
    <x v="2"/>
    <d v="2016-07-02T00:00:00"/>
    <x v="265"/>
    <x v="52"/>
    <x v="0"/>
    <x v="11"/>
    <n v="100147896"/>
    <x v="6"/>
    <x v="0"/>
    <n v="0"/>
    <x v="3"/>
    <x v="1"/>
    <x v="2"/>
    <n v="999"/>
    <n v="2016"/>
    <n v="7"/>
    <x v="0"/>
    <d v="2023-07-16T00:00:00"/>
    <s v="FY17"/>
    <n v="190"/>
  </r>
  <r>
    <n v="211745"/>
    <x v="0"/>
    <d v="2016-07-02T00:00:00"/>
    <x v="266"/>
    <x v="173"/>
    <x v="0"/>
    <x v="180"/>
    <n v="100147897"/>
    <x v="6"/>
    <x v="0"/>
    <n v="0"/>
    <x v="0"/>
    <x v="1"/>
    <x v="1"/>
    <n v="650"/>
    <n v="2016"/>
    <n v="7"/>
    <x v="0"/>
    <d v="2023-07-16T00:00:00"/>
    <s v="FY17"/>
    <n v="191"/>
  </r>
  <r>
    <n v="211747"/>
    <x v="0"/>
    <d v="2016-07-02T00:00:00"/>
    <x v="267"/>
    <x v="173"/>
    <x v="0"/>
    <x v="180"/>
    <n v="100147897"/>
    <x v="6"/>
    <x v="0"/>
    <n v="0"/>
    <x v="0"/>
    <x v="1"/>
    <x v="1"/>
    <n v="650"/>
    <n v="2016"/>
    <n v="7"/>
    <x v="0"/>
    <d v="2023-07-16T00:00:00"/>
    <s v="FY17"/>
    <n v="191"/>
  </r>
  <r>
    <n v="211749"/>
    <x v="0"/>
    <d v="2016-07-02T00:00:00"/>
    <x v="268"/>
    <x v="173"/>
    <x v="0"/>
    <x v="180"/>
    <n v="100147897"/>
    <x v="6"/>
    <x v="0"/>
    <n v="0"/>
    <x v="0"/>
    <x v="1"/>
    <x v="1"/>
    <n v="650"/>
    <n v="2016"/>
    <n v="7"/>
    <x v="0"/>
    <d v="2023-07-16T00:00:00"/>
    <s v="FY17"/>
    <n v="191"/>
  </r>
  <r>
    <n v="211751"/>
    <x v="0"/>
    <d v="2016-07-02T00:00:00"/>
    <x v="269"/>
    <x v="173"/>
    <x v="0"/>
    <x v="180"/>
    <n v="100147897"/>
    <x v="6"/>
    <x v="0"/>
    <n v="0"/>
    <x v="0"/>
    <x v="1"/>
    <x v="1"/>
    <n v="650"/>
    <n v="2016"/>
    <n v="7"/>
    <x v="0"/>
    <d v="2023-07-16T00:00:00"/>
    <s v="FY17"/>
    <n v="191"/>
  </r>
  <r>
    <n v="211753"/>
    <x v="1"/>
    <d v="2016-07-02T00:00:00"/>
    <x v="270"/>
    <x v="157"/>
    <x v="0"/>
    <x v="154"/>
    <n v="100147898"/>
    <x v="10"/>
    <x v="0"/>
    <n v="0"/>
    <x v="0"/>
    <x v="1"/>
    <x v="0"/>
    <n v="2950"/>
    <n v="2016"/>
    <n v="7"/>
    <x v="0"/>
    <d v="2023-07-16T00:00:00"/>
    <s v="FY17"/>
    <n v="192"/>
  </r>
  <r>
    <n v="211754"/>
    <x v="1"/>
    <d v="2016-07-02T00:00:00"/>
    <x v="271"/>
    <x v="174"/>
    <x v="0"/>
    <x v="181"/>
    <n v="100147899"/>
    <x v="3"/>
    <x v="0"/>
    <n v="0"/>
    <x v="0"/>
    <x v="1"/>
    <x v="0"/>
    <n v="220"/>
    <n v="2016"/>
    <n v="7"/>
    <x v="0"/>
    <d v="2023-07-16T00:00:00"/>
    <s v="FY17"/>
    <n v="193"/>
  </r>
  <r>
    <n v="211755"/>
    <x v="0"/>
    <d v="2016-07-02T00:00:00"/>
    <x v="85"/>
    <x v="43"/>
    <x v="6"/>
    <x v="182"/>
    <n v="100147900"/>
    <x v="2"/>
    <x v="0"/>
    <n v="0"/>
    <x v="0"/>
    <x v="1"/>
    <x v="1"/>
    <n v="4250"/>
    <n v="2016"/>
    <n v="7"/>
    <x v="0"/>
    <d v="2023-07-16T00:00:00"/>
    <s v="FY17"/>
    <n v="194"/>
  </r>
  <r>
    <n v="211756"/>
    <x v="1"/>
    <d v="2016-07-02T00:00:00"/>
    <x v="272"/>
    <x v="102"/>
    <x v="0"/>
    <x v="183"/>
    <n v="100147901"/>
    <x v="6"/>
    <x v="0"/>
    <n v="0"/>
    <x v="5"/>
    <x v="1"/>
    <x v="0"/>
    <n v="2800"/>
    <n v="2016"/>
    <n v="7"/>
    <x v="0"/>
    <d v="2023-07-16T00:00:00"/>
    <s v="FY17"/>
    <n v="195"/>
  </r>
  <r>
    <n v="211758"/>
    <x v="1"/>
    <d v="2016-07-02T00:00:00"/>
    <x v="273"/>
    <x v="87"/>
    <x v="0"/>
    <x v="183"/>
    <n v="100147901"/>
    <x v="4"/>
    <x v="0"/>
    <n v="0"/>
    <x v="5"/>
    <x v="1"/>
    <x v="0"/>
    <n v="1200"/>
    <n v="2016"/>
    <n v="7"/>
    <x v="0"/>
    <d v="2023-07-16T00:00:00"/>
    <s v="FY17"/>
    <n v="195"/>
  </r>
  <r>
    <n v="211759"/>
    <x v="1"/>
    <d v="2016-07-02T00:00:00"/>
    <x v="7"/>
    <x v="7"/>
    <x v="0"/>
    <x v="7"/>
    <n v="100147902"/>
    <x v="3"/>
    <x v="0"/>
    <n v="0"/>
    <x v="1"/>
    <x v="1"/>
    <x v="0"/>
    <n v="96499"/>
    <n v="2016"/>
    <n v="7"/>
    <x v="0"/>
    <d v="2023-07-16T00:00:00"/>
    <s v="FY17"/>
    <n v="196"/>
  </r>
  <r>
    <n v="211760"/>
    <x v="1"/>
    <d v="2016-07-02T00:00:00"/>
    <x v="274"/>
    <x v="175"/>
    <x v="0"/>
    <x v="184"/>
    <n v="100147903"/>
    <x v="3"/>
    <x v="0"/>
    <n v="0"/>
    <x v="1"/>
    <x v="1"/>
    <x v="0"/>
    <n v="48000"/>
    <n v="2016"/>
    <n v="7"/>
    <x v="0"/>
    <d v="2023-07-16T00:00:00"/>
    <s v="FY17"/>
    <n v="196"/>
  </r>
  <r>
    <n v="211761"/>
    <x v="1"/>
    <d v="2016-07-02T00:00:00"/>
    <x v="275"/>
    <x v="176"/>
    <x v="0"/>
    <x v="180"/>
    <n v="100147904"/>
    <x v="6"/>
    <x v="0"/>
    <n v="0"/>
    <x v="0"/>
    <x v="1"/>
    <x v="0"/>
    <n v="2600"/>
    <n v="2016"/>
    <n v="7"/>
    <x v="0"/>
    <d v="2023-07-16T00:00:00"/>
    <s v="FY17"/>
    <n v="197"/>
  </r>
  <r>
    <n v="211762"/>
    <x v="1"/>
    <d v="2016-07-02T00:00:00"/>
    <x v="276"/>
    <x v="122"/>
    <x v="0"/>
    <x v="185"/>
    <n v="100147905"/>
    <x v="6"/>
    <x v="0"/>
    <n v="0"/>
    <x v="0"/>
    <x v="1"/>
    <x v="0"/>
    <n v="1499"/>
    <n v="2016"/>
    <n v="7"/>
    <x v="0"/>
    <d v="2023-07-16T00:00:00"/>
    <s v="FY17"/>
    <n v="198"/>
  </r>
  <r>
    <n v="211764"/>
    <x v="1"/>
    <d v="2016-07-02T00:00:00"/>
    <x v="148"/>
    <x v="108"/>
    <x v="0"/>
    <x v="101"/>
    <n v="100147906"/>
    <x v="4"/>
    <x v="0"/>
    <n v="0"/>
    <x v="0"/>
    <x v="1"/>
    <x v="0"/>
    <n v="55850"/>
    <n v="2016"/>
    <n v="7"/>
    <x v="0"/>
    <d v="2023-07-16T00:00:00"/>
    <s v="FY17"/>
    <n v="199"/>
  </r>
  <r>
    <n v="211765"/>
    <x v="1"/>
    <d v="2016-07-02T00:00:00"/>
    <x v="274"/>
    <x v="175"/>
    <x v="0"/>
    <x v="184"/>
    <n v="100147907"/>
    <x v="3"/>
    <x v="0"/>
    <n v="0"/>
    <x v="1"/>
    <x v="1"/>
    <x v="0"/>
    <n v="48000"/>
    <n v="2016"/>
    <n v="7"/>
    <x v="0"/>
    <d v="2023-07-16T00:00:00"/>
    <s v="FY17"/>
    <n v="200"/>
  </r>
  <r>
    <n v="211766"/>
    <x v="0"/>
    <d v="2016-07-02T00:00:00"/>
    <x v="277"/>
    <x v="64"/>
    <x v="0"/>
    <x v="186"/>
    <n v="100147908"/>
    <x v="6"/>
    <x v="0"/>
    <n v="0"/>
    <x v="0"/>
    <x v="1"/>
    <x v="1"/>
    <n v="795"/>
    <n v="2016"/>
    <n v="7"/>
    <x v="0"/>
    <d v="2023-07-16T00:00:00"/>
    <s v="FY17"/>
    <n v="201"/>
  </r>
  <r>
    <n v="211767"/>
    <x v="0"/>
    <d v="2016-07-02T00:00:00"/>
    <x v="148"/>
    <x v="108"/>
    <x v="0"/>
    <x v="101"/>
    <n v="100147909"/>
    <x v="4"/>
    <x v="0"/>
    <n v="0"/>
    <x v="0"/>
    <x v="1"/>
    <x v="1"/>
    <n v="55850"/>
    <n v="2016"/>
    <n v="7"/>
    <x v="0"/>
    <d v="2023-07-16T00:00:00"/>
    <s v="FY17"/>
    <n v="199"/>
  </r>
  <r>
    <n v="211768"/>
    <x v="1"/>
    <d v="2016-07-02T00:00:00"/>
    <x v="274"/>
    <x v="175"/>
    <x v="0"/>
    <x v="184"/>
    <n v="100147910"/>
    <x v="3"/>
    <x v="0"/>
    <n v="0"/>
    <x v="2"/>
    <x v="1"/>
    <x v="0"/>
    <n v="48000"/>
    <n v="2016"/>
    <n v="7"/>
    <x v="0"/>
    <d v="2023-07-16T00:00:00"/>
    <s v="FY17"/>
    <n v="200"/>
  </r>
  <r>
    <n v="211769"/>
    <x v="1"/>
    <d v="2016-07-02T00:00:00"/>
    <x v="278"/>
    <x v="177"/>
    <x v="0"/>
    <x v="187"/>
    <n v="100147911"/>
    <x v="3"/>
    <x v="0"/>
    <n v="0"/>
    <x v="1"/>
    <x v="1"/>
    <x v="0"/>
    <n v="80000"/>
    <n v="2016"/>
    <n v="7"/>
    <x v="0"/>
    <d v="2023-07-16T00:00:00"/>
    <s v="FY17"/>
    <n v="200"/>
  </r>
  <r>
    <n v="211770"/>
    <x v="0"/>
    <d v="2016-07-02T00:00:00"/>
    <x v="279"/>
    <x v="86"/>
    <x v="0"/>
    <x v="82"/>
    <n v="100147912"/>
    <x v="13"/>
    <x v="0"/>
    <n v="0"/>
    <x v="0"/>
    <x v="1"/>
    <x v="1"/>
    <n v="480"/>
    <n v="2016"/>
    <n v="7"/>
    <x v="0"/>
    <d v="2023-07-16T00:00:00"/>
    <s v="FY17"/>
    <n v="202"/>
  </r>
  <r>
    <n v="211771"/>
    <x v="2"/>
    <d v="2016-07-02T00:00:00"/>
    <x v="279"/>
    <x v="86"/>
    <x v="0"/>
    <x v="82"/>
    <n v="100147913"/>
    <x v="13"/>
    <x v="0"/>
    <n v="0"/>
    <x v="0"/>
    <x v="1"/>
    <x v="2"/>
    <n v="480"/>
    <n v="2016"/>
    <n v="7"/>
    <x v="0"/>
    <d v="2023-07-16T00:00:00"/>
    <s v="FY17"/>
    <n v="202"/>
  </r>
  <r>
    <n v="211772"/>
    <x v="2"/>
    <d v="2016-07-02T00:00:00"/>
    <x v="280"/>
    <x v="178"/>
    <x v="0"/>
    <x v="188"/>
    <n v="100147914"/>
    <x v="6"/>
    <x v="0"/>
    <n v="0"/>
    <x v="0"/>
    <x v="1"/>
    <x v="2"/>
    <n v="1700"/>
    <n v="2016"/>
    <n v="7"/>
    <x v="0"/>
    <d v="2023-07-16T00:00:00"/>
    <s v="FY17"/>
    <n v="203"/>
  </r>
  <r>
    <n v="211773"/>
    <x v="1"/>
    <d v="2016-07-02T00:00:00"/>
    <x v="281"/>
    <x v="179"/>
    <x v="0"/>
    <x v="189"/>
    <n v="100147915"/>
    <x v="6"/>
    <x v="0"/>
    <n v="0"/>
    <x v="2"/>
    <x v="1"/>
    <x v="0"/>
    <n v="1299"/>
    <n v="2016"/>
    <n v="7"/>
    <x v="0"/>
    <d v="2023-07-16T00:00:00"/>
    <s v="FY17"/>
    <n v="204"/>
  </r>
  <r>
    <n v="211775"/>
    <x v="1"/>
    <d v="2016-07-02T00:00:00"/>
    <x v="282"/>
    <x v="180"/>
    <x v="0"/>
    <x v="189"/>
    <n v="100147915"/>
    <x v="6"/>
    <x v="0"/>
    <n v="0"/>
    <x v="2"/>
    <x v="1"/>
    <x v="0"/>
    <n v="2678"/>
    <n v="2016"/>
    <n v="7"/>
    <x v="0"/>
    <d v="2023-07-16T00:00:00"/>
    <s v="FY17"/>
    <n v="204"/>
  </r>
  <r>
    <n v="211777"/>
    <x v="1"/>
    <d v="2016-07-02T00:00:00"/>
    <x v="283"/>
    <x v="181"/>
    <x v="0"/>
    <x v="189"/>
    <n v="100147915"/>
    <x v="6"/>
    <x v="0"/>
    <n v="0"/>
    <x v="2"/>
    <x v="1"/>
    <x v="0"/>
    <n v="3103"/>
    <n v="2016"/>
    <n v="7"/>
    <x v="0"/>
    <d v="2023-07-16T00:00:00"/>
    <s v="FY17"/>
    <n v="204"/>
  </r>
  <r>
    <n v="211779"/>
    <x v="2"/>
    <d v="2016-07-02T00:00:00"/>
    <x v="284"/>
    <x v="161"/>
    <x v="0"/>
    <x v="190"/>
    <n v="100147916"/>
    <x v="6"/>
    <x v="0"/>
    <n v="0"/>
    <x v="0"/>
    <x v="1"/>
    <x v="2"/>
    <n v="3295"/>
    <n v="2016"/>
    <n v="7"/>
    <x v="0"/>
    <d v="2023-07-16T00:00:00"/>
    <s v="FY17"/>
    <n v="205"/>
  </r>
  <r>
    <n v="211780"/>
    <x v="2"/>
    <d v="2016-07-02T00:00:00"/>
    <x v="285"/>
    <x v="161"/>
    <x v="0"/>
    <x v="190"/>
    <n v="100147916"/>
    <x v="6"/>
    <x v="0"/>
    <n v="0"/>
    <x v="0"/>
    <x v="1"/>
    <x v="2"/>
    <n v="3295"/>
    <n v="2016"/>
    <n v="7"/>
    <x v="0"/>
    <d v="2023-07-16T00:00:00"/>
    <s v="FY17"/>
    <n v="205"/>
  </r>
  <r>
    <n v="211781"/>
    <x v="2"/>
    <d v="2016-07-02T00:00:00"/>
    <x v="286"/>
    <x v="161"/>
    <x v="0"/>
    <x v="190"/>
    <n v="100147916"/>
    <x v="6"/>
    <x v="0"/>
    <n v="0"/>
    <x v="0"/>
    <x v="1"/>
    <x v="2"/>
    <n v="3295"/>
    <n v="2016"/>
    <n v="7"/>
    <x v="0"/>
    <d v="2023-07-16T00:00:00"/>
    <s v="FY17"/>
    <n v="205"/>
  </r>
  <r>
    <n v="211782"/>
    <x v="1"/>
    <d v="2016-07-02T00:00:00"/>
    <x v="287"/>
    <x v="79"/>
    <x v="0"/>
    <x v="191"/>
    <n v="100147917"/>
    <x v="6"/>
    <x v="0"/>
    <n v="0"/>
    <x v="2"/>
    <x v="1"/>
    <x v="0"/>
    <n v="1050"/>
    <n v="2016"/>
    <n v="7"/>
    <x v="0"/>
    <d v="2023-07-16T00:00:00"/>
    <s v="FY17"/>
    <n v="204"/>
  </r>
  <r>
    <n v="211784"/>
    <x v="1"/>
    <d v="2016-07-02T00:00:00"/>
    <x v="288"/>
    <x v="182"/>
    <x v="0"/>
    <x v="192"/>
    <n v="100147918"/>
    <x v="8"/>
    <x v="0"/>
    <n v="0"/>
    <x v="0"/>
    <x v="1"/>
    <x v="0"/>
    <n v="2995"/>
    <n v="2016"/>
    <n v="7"/>
    <x v="0"/>
    <d v="2023-07-16T00:00:00"/>
    <s v="FY17"/>
    <n v="206"/>
  </r>
  <r>
    <n v="211786"/>
    <x v="2"/>
    <d v="2016-07-02T00:00:00"/>
    <x v="289"/>
    <x v="183"/>
    <x v="0"/>
    <x v="193"/>
    <n v="100147919"/>
    <x v="6"/>
    <x v="0"/>
    <n v="0"/>
    <x v="0"/>
    <x v="1"/>
    <x v="2"/>
    <n v="1148"/>
    <n v="2016"/>
    <n v="7"/>
    <x v="0"/>
    <d v="2023-07-16T00:00:00"/>
    <s v="FY17"/>
    <n v="207"/>
  </r>
  <r>
    <n v="211788"/>
    <x v="1"/>
    <d v="2016-07-02T00:00:00"/>
    <x v="243"/>
    <x v="52"/>
    <x v="0"/>
    <x v="41"/>
    <n v="100147920"/>
    <x v="6"/>
    <x v="0"/>
    <n v="0"/>
    <x v="0"/>
    <x v="1"/>
    <x v="0"/>
    <n v="999"/>
    <n v="2016"/>
    <n v="7"/>
    <x v="0"/>
    <d v="2023-07-16T00:00:00"/>
    <s v="FY17"/>
    <n v="207"/>
  </r>
  <r>
    <n v="211791"/>
    <x v="0"/>
    <d v="2016-07-02T00:00:00"/>
    <x v="86"/>
    <x v="70"/>
    <x v="0"/>
    <x v="142"/>
    <n v="100147922"/>
    <x v="2"/>
    <x v="0"/>
    <n v="0"/>
    <x v="0"/>
    <x v="1"/>
    <x v="1"/>
    <n v="190"/>
    <n v="2016"/>
    <n v="7"/>
    <x v="0"/>
    <d v="2023-07-16T00:00:00"/>
    <s v="FY17"/>
    <n v="208"/>
  </r>
  <r>
    <n v="211789"/>
    <x v="1"/>
    <d v="2016-07-02T00:00:00"/>
    <x v="47"/>
    <x v="42"/>
    <x v="0"/>
    <x v="194"/>
    <n v="100147921"/>
    <x v="2"/>
    <x v="0"/>
    <n v="0"/>
    <x v="0"/>
    <x v="1"/>
    <x v="0"/>
    <n v="350"/>
    <n v="2016"/>
    <n v="7"/>
    <x v="0"/>
    <d v="2023-07-16T00:00:00"/>
    <s v="FY17"/>
    <n v="209"/>
  </r>
  <r>
    <n v="211790"/>
    <x v="1"/>
    <d v="2016-07-02T00:00:00"/>
    <x v="290"/>
    <x v="55"/>
    <x v="0"/>
    <x v="194"/>
    <n v="100147921"/>
    <x v="2"/>
    <x v="0"/>
    <n v="0"/>
    <x v="0"/>
    <x v="1"/>
    <x v="0"/>
    <n v="280"/>
    <n v="2016"/>
    <n v="7"/>
    <x v="0"/>
    <d v="2023-07-16T00:00:00"/>
    <s v="FY17"/>
    <n v="209"/>
  </r>
  <r>
    <n v="211792"/>
    <x v="2"/>
    <d v="2016-07-02T00:00:00"/>
    <x v="291"/>
    <x v="184"/>
    <x v="0"/>
    <x v="195"/>
    <n v="100147923"/>
    <x v="2"/>
    <x v="0"/>
    <n v="200"/>
    <x v="0"/>
    <x v="1"/>
    <x v="2"/>
    <n v="925"/>
    <n v="2016"/>
    <n v="7"/>
    <x v="0"/>
    <d v="2023-07-16T00:00:00"/>
    <s v="FY17"/>
    <n v="210"/>
  </r>
  <r>
    <n v="211793"/>
    <x v="0"/>
    <d v="2016-07-02T00:00:00"/>
    <x v="95"/>
    <x v="11"/>
    <x v="1"/>
    <x v="1"/>
    <n v="100147924"/>
    <x v="1"/>
    <x v="83"/>
    <n v="0"/>
    <x v="0"/>
    <x v="1"/>
    <x v="1"/>
    <n v="240"/>
    <n v="2016"/>
    <n v="7"/>
    <x v="0"/>
    <d v="2023-07-16T00:00:00"/>
    <s v="FY17"/>
    <n v="211"/>
  </r>
  <r>
    <n v="211794"/>
    <x v="0"/>
    <d v="2016-07-02T00:00:00"/>
    <x v="71"/>
    <x v="62"/>
    <x v="0"/>
    <x v="6"/>
    <n v="100147925"/>
    <x v="2"/>
    <x v="0"/>
    <n v="200"/>
    <x v="0"/>
    <x v="1"/>
    <x v="1"/>
    <n v="370"/>
    <n v="2016"/>
    <n v="7"/>
    <x v="0"/>
    <d v="2023-07-16T00:00:00"/>
    <s v="FY17"/>
    <n v="212"/>
  </r>
  <r>
    <n v="211795"/>
    <x v="0"/>
    <d v="2016-07-02T00:00:00"/>
    <x v="292"/>
    <x v="11"/>
    <x v="0"/>
    <x v="10"/>
    <n v="100147926"/>
    <x v="1"/>
    <x v="83"/>
    <n v="0"/>
    <x v="0"/>
    <x v="1"/>
    <x v="1"/>
    <n v="120"/>
    <n v="2016"/>
    <n v="7"/>
    <x v="0"/>
    <d v="2023-07-16T00:00:00"/>
    <s v="FY17"/>
    <n v="213"/>
  </r>
  <r>
    <n v="211796"/>
    <x v="0"/>
    <d v="2016-07-02T00:00:00"/>
    <x v="158"/>
    <x v="11"/>
    <x v="0"/>
    <x v="10"/>
    <n v="100147927"/>
    <x v="1"/>
    <x v="83"/>
    <n v="0"/>
    <x v="0"/>
    <x v="1"/>
    <x v="1"/>
    <n v="120"/>
    <n v="2016"/>
    <n v="7"/>
    <x v="0"/>
    <d v="2023-07-16T00:00:00"/>
    <s v="FY17"/>
    <n v="213"/>
  </r>
  <r>
    <n v="211797"/>
    <x v="0"/>
    <d v="2016-07-02T00:00:00"/>
    <x v="71"/>
    <x v="62"/>
    <x v="0"/>
    <x v="6"/>
    <n v="100147928"/>
    <x v="2"/>
    <x v="0"/>
    <n v="200"/>
    <x v="0"/>
    <x v="1"/>
    <x v="1"/>
    <n v="370"/>
    <n v="2016"/>
    <n v="7"/>
    <x v="0"/>
    <d v="2023-07-16T00:00:00"/>
    <s v="FY17"/>
    <n v="212"/>
  </r>
  <r>
    <n v="211798"/>
    <x v="0"/>
    <d v="2016-07-02T00:00:00"/>
    <x v="47"/>
    <x v="42"/>
    <x v="0"/>
    <x v="31"/>
    <n v="100147929"/>
    <x v="2"/>
    <x v="0"/>
    <n v="0"/>
    <x v="0"/>
    <x v="1"/>
    <x v="1"/>
    <n v="350"/>
    <n v="2016"/>
    <n v="7"/>
    <x v="0"/>
    <d v="2023-07-16T00:00:00"/>
    <s v="FY17"/>
    <n v="68"/>
  </r>
  <r>
    <n v="211799"/>
    <x v="1"/>
    <d v="2016-07-02T00:00:00"/>
    <x v="293"/>
    <x v="185"/>
    <x v="1"/>
    <x v="196"/>
    <n v="100147930"/>
    <x v="3"/>
    <x v="0"/>
    <n v="0"/>
    <x v="0"/>
    <x v="1"/>
    <x v="0"/>
    <n v="8760"/>
    <n v="2016"/>
    <n v="7"/>
    <x v="0"/>
    <d v="2023-07-16T00:00:00"/>
    <s v="FY17"/>
    <n v="214"/>
  </r>
  <r>
    <n v="211800"/>
    <x v="1"/>
    <d v="2016-07-02T00:00:00"/>
    <x v="294"/>
    <x v="186"/>
    <x v="0"/>
    <x v="197"/>
    <n v="100147931"/>
    <x v="10"/>
    <x v="84"/>
    <n v="0"/>
    <x v="6"/>
    <x v="1"/>
    <x v="0"/>
    <n v="20104"/>
    <n v="2016"/>
    <n v="7"/>
    <x v="0"/>
    <d v="2023-07-16T00:00:00"/>
    <s v="FY17"/>
    <n v="215"/>
  </r>
  <r>
    <n v="211801"/>
    <x v="1"/>
    <d v="2016-07-02T00:00:00"/>
    <x v="295"/>
    <x v="96"/>
    <x v="6"/>
    <x v="198"/>
    <n v="100147932"/>
    <x v="11"/>
    <x v="0"/>
    <n v="0"/>
    <x v="0"/>
    <x v="1"/>
    <x v="0"/>
    <n v="20500"/>
    <n v="2016"/>
    <n v="7"/>
    <x v="0"/>
    <d v="2023-07-16T00:00:00"/>
    <s v="FY17"/>
    <n v="216"/>
  </r>
  <r>
    <n v="211802"/>
    <x v="0"/>
    <d v="2016-07-02T00:00:00"/>
    <x v="296"/>
    <x v="11"/>
    <x v="0"/>
    <x v="199"/>
    <n v="100147933"/>
    <x v="5"/>
    <x v="85"/>
    <n v="0"/>
    <x v="0"/>
    <x v="1"/>
    <x v="1"/>
    <n v="120"/>
    <n v="2016"/>
    <n v="7"/>
    <x v="0"/>
    <d v="2023-07-16T00:00:00"/>
    <s v="FY17"/>
    <n v="32"/>
  </r>
  <r>
    <n v="211803"/>
    <x v="0"/>
    <d v="2016-07-02T00:00:00"/>
    <x v="297"/>
    <x v="50"/>
    <x v="0"/>
    <x v="199"/>
    <n v="100147933"/>
    <x v="5"/>
    <x v="85"/>
    <n v="0"/>
    <x v="0"/>
    <x v="1"/>
    <x v="1"/>
    <n v="144"/>
    <n v="2016"/>
    <n v="7"/>
    <x v="0"/>
    <d v="2023-07-16T00:00:00"/>
    <s v="FY17"/>
    <n v="32"/>
  </r>
  <r>
    <n v="211804"/>
    <x v="0"/>
    <d v="2016-07-02T00:00:00"/>
    <x v="298"/>
    <x v="50"/>
    <x v="0"/>
    <x v="111"/>
    <n v="100147934"/>
    <x v="5"/>
    <x v="86"/>
    <n v="0"/>
    <x v="0"/>
    <x v="1"/>
    <x v="1"/>
    <n v="144"/>
    <n v="2016"/>
    <n v="7"/>
    <x v="0"/>
    <d v="2023-07-16T00:00:00"/>
    <s v="FY17"/>
    <n v="32"/>
  </r>
  <r>
    <n v="211805"/>
    <x v="0"/>
    <d v="2016-07-02T00:00:00"/>
    <x v="299"/>
    <x v="11"/>
    <x v="0"/>
    <x v="10"/>
    <n v="100147935"/>
    <x v="5"/>
    <x v="87"/>
    <n v="0"/>
    <x v="0"/>
    <x v="1"/>
    <x v="1"/>
    <n v="120"/>
    <n v="2016"/>
    <n v="7"/>
    <x v="0"/>
    <d v="2023-07-16T00:00:00"/>
    <s v="FY17"/>
    <n v="217"/>
  </r>
  <r>
    <n v="211806"/>
    <x v="0"/>
    <d v="2016-07-02T00:00:00"/>
    <x v="300"/>
    <x v="106"/>
    <x v="0"/>
    <x v="114"/>
    <n v="100147936"/>
    <x v="1"/>
    <x v="87"/>
    <n v="0"/>
    <x v="0"/>
    <x v="1"/>
    <x v="1"/>
    <n v="180"/>
    <n v="2016"/>
    <n v="7"/>
    <x v="0"/>
    <d v="2023-07-16T00:00:00"/>
    <s v="FY17"/>
    <n v="217"/>
  </r>
  <r>
    <n v="211807"/>
    <x v="1"/>
    <d v="2016-07-02T00:00:00"/>
    <x v="301"/>
    <x v="187"/>
    <x v="0"/>
    <x v="200"/>
    <n v="100147937"/>
    <x v="4"/>
    <x v="0"/>
    <n v="0"/>
    <x v="0"/>
    <x v="1"/>
    <x v="0"/>
    <n v="3070"/>
    <n v="2016"/>
    <n v="7"/>
    <x v="0"/>
    <d v="2023-07-16T00:00:00"/>
    <s v="FY17"/>
    <n v="218"/>
  </r>
  <r>
    <n v="211808"/>
    <x v="0"/>
    <d v="2016-07-02T00:00:00"/>
    <x v="302"/>
    <x v="188"/>
    <x v="1"/>
    <x v="161"/>
    <n v="100147938"/>
    <x v="2"/>
    <x v="0"/>
    <n v="0"/>
    <x v="0"/>
    <x v="1"/>
    <x v="1"/>
    <n v="1200"/>
    <n v="2016"/>
    <n v="7"/>
    <x v="0"/>
    <d v="2023-07-16T00:00:00"/>
    <s v="FY17"/>
    <n v="219"/>
  </r>
  <r>
    <n v="211810"/>
    <x v="2"/>
    <d v="2016-07-02T00:00:00"/>
    <x v="12"/>
    <x v="12"/>
    <x v="0"/>
    <x v="49"/>
    <n v="100147939"/>
    <x v="1"/>
    <x v="8"/>
    <n v="0"/>
    <x v="0"/>
    <x v="1"/>
    <x v="2"/>
    <n v="320"/>
    <n v="2016"/>
    <n v="7"/>
    <x v="0"/>
    <d v="2023-07-16T00:00:00"/>
    <s v="FY17"/>
    <n v="36"/>
  </r>
  <r>
    <n v="211811"/>
    <x v="2"/>
    <d v="2016-07-02T00:00:00"/>
    <x v="303"/>
    <x v="189"/>
    <x v="0"/>
    <x v="201"/>
    <n v="100147940"/>
    <x v="3"/>
    <x v="21"/>
    <n v="0"/>
    <x v="0"/>
    <x v="1"/>
    <x v="2"/>
    <n v="19370"/>
    <n v="2016"/>
    <n v="7"/>
    <x v="0"/>
    <d v="2023-07-16T00:00:00"/>
    <s v="FY17"/>
    <n v="220"/>
  </r>
  <r>
    <n v="211812"/>
    <x v="1"/>
    <d v="2016-07-02T00:00:00"/>
    <x v="274"/>
    <x v="175"/>
    <x v="0"/>
    <x v="184"/>
    <n v="100147941"/>
    <x v="3"/>
    <x v="0"/>
    <n v="0"/>
    <x v="5"/>
    <x v="1"/>
    <x v="0"/>
    <n v="48000"/>
    <n v="2016"/>
    <n v="7"/>
    <x v="0"/>
    <d v="2023-07-16T00:00:00"/>
    <s v="FY17"/>
    <n v="221"/>
  </r>
  <r>
    <n v="211813"/>
    <x v="0"/>
    <d v="2016-07-02T00:00:00"/>
    <x v="47"/>
    <x v="42"/>
    <x v="0"/>
    <x v="31"/>
    <n v="100147942"/>
    <x v="2"/>
    <x v="88"/>
    <n v="0"/>
    <x v="0"/>
    <x v="1"/>
    <x v="1"/>
    <n v="350"/>
    <n v="2016"/>
    <n v="7"/>
    <x v="0"/>
    <d v="2023-07-16T00:00:00"/>
    <s v="FY17"/>
    <n v="222"/>
  </r>
  <r>
    <n v="211815"/>
    <x v="0"/>
    <d v="2016-07-02T00:00:00"/>
    <x v="304"/>
    <x v="74"/>
    <x v="0"/>
    <x v="69"/>
    <n v="100147944"/>
    <x v="11"/>
    <x v="89"/>
    <n v="0"/>
    <x v="0"/>
    <x v="1"/>
    <x v="1"/>
    <n v="250"/>
    <n v="2016"/>
    <n v="7"/>
    <x v="0"/>
    <d v="2023-07-16T00:00:00"/>
    <s v="FY17"/>
    <n v="223"/>
  </r>
  <r>
    <n v="211814"/>
    <x v="0"/>
    <d v="2016-07-02T00:00:00"/>
    <x v="300"/>
    <x v="106"/>
    <x v="0"/>
    <x v="114"/>
    <n v="100147943"/>
    <x v="1"/>
    <x v="87"/>
    <n v="0"/>
    <x v="0"/>
    <x v="1"/>
    <x v="1"/>
    <n v="180"/>
    <n v="2016"/>
    <n v="7"/>
    <x v="0"/>
    <d v="2023-07-16T00:00:00"/>
    <s v="FY17"/>
    <n v="217"/>
  </r>
  <r>
    <n v="211816"/>
    <x v="1"/>
    <d v="2016-07-02T00:00:00"/>
    <x v="119"/>
    <x v="88"/>
    <x v="0"/>
    <x v="84"/>
    <n v="100147945"/>
    <x v="3"/>
    <x v="0"/>
    <n v="0"/>
    <x v="0"/>
    <x v="1"/>
    <x v="0"/>
    <n v="4530"/>
    <n v="2016"/>
    <n v="7"/>
    <x v="0"/>
    <d v="2023-07-16T00:00:00"/>
    <s v="FY17"/>
    <n v="218"/>
  </r>
  <r>
    <n v="211817"/>
    <x v="0"/>
    <d v="2016-07-02T00:00:00"/>
    <x v="243"/>
    <x v="52"/>
    <x v="0"/>
    <x v="41"/>
    <n v="100147946"/>
    <x v="6"/>
    <x v="90"/>
    <n v="0"/>
    <x v="0"/>
    <x v="1"/>
    <x v="1"/>
    <n v="999"/>
    <n v="2016"/>
    <n v="7"/>
    <x v="0"/>
    <d v="2023-07-16T00:00:00"/>
    <s v="FY17"/>
    <n v="35"/>
  </r>
  <r>
    <n v="211818"/>
    <x v="0"/>
    <d v="2016-07-02T00:00:00"/>
    <x v="305"/>
    <x v="99"/>
    <x v="0"/>
    <x v="94"/>
    <n v="100147947"/>
    <x v="6"/>
    <x v="90"/>
    <n v="0"/>
    <x v="0"/>
    <x v="1"/>
    <x v="1"/>
    <n v="1099"/>
    <n v="2016"/>
    <n v="7"/>
    <x v="0"/>
    <d v="2023-07-16T00:00:00"/>
    <s v="FY17"/>
    <n v="35"/>
  </r>
  <r>
    <n v="211819"/>
    <x v="0"/>
    <d v="2016-07-02T00:00:00"/>
    <x v="306"/>
    <x v="190"/>
    <x v="0"/>
    <x v="202"/>
    <n v="100147948"/>
    <x v="4"/>
    <x v="0"/>
    <n v="0"/>
    <x v="0"/>
    <x v="1"/>
    <x v="1"/>
    <n v="3150"/>
    <n v="2016"/>
    <n v="7"/>
    <x v="0"/>
    <d v="2023-07-16T00:00:00"/>
    <s v="FY17"/>
    <n v="224"/>
  </r>
  <r>
    <n v="211820"/>
    <x v="2"/>
    <d v="2016-07-02T00:00:00"/>
    <x v="307"/>
    <x v="191"/>
    <x v="0"/>
    <x v="203"/>
    <n v="100147949"/>
    <x v="3"/>
    <x v="91"/>
    <n v="0"/>
    <x v="0"/>
    <x v="1"/>
    <x v="2"/>
    <n v="3100"/>
    <n v="2016"/>
    <n v="7"/>
    <x v="0"/>
    <d v="2023-07-16T00:00:00"/>
    <s v="FY17"/>
    <n v="35"/>
  </r>
  <r>
    <n v="211821"/>
    <x v="2"/>
    <d v="2016-07-02T00:00:00"/>
    <x v="308"/>
    <x v="192"/>
    <x v="0"/>
    <x v="204"/>
    <n v="100147950"/>
    <x v="4"/>
    <x v="92"/>
    <n v="0"/>
    <x v="0"/>
    <x v="1"/>
    <x v="2"/>
    <n v="72350"/>
    <n v="2016"/>
    <n v="7"/>
    <x v="0"/>
    <d v="2023-07-16T00:00:00"/>
    <s v="FY17"/>
    <n v="225"/>
  </r>
  <r>
    <n v="211822"/>
    <x v="0"/>
    <d v="2016-07-02T00:00:00"/>
    <x v="12"/>
    <x v="12"/>
    <x v="2"/>
    <x v="205"/>
    <n v="100147951"/>
    <x v="1"/>
    <x v="21"/>
    <n v="0"/>
    <x v="0"/>
    <x v="1"/>
    <x v="1"/>
    <n v="1600"/>
    <n v="2016"/>
    <n v="7"/>
    <x v="0"/>
    <d v="2023-07-16T00:00:00"/>
    <s v="FY17"/>
    <n v="33"/>
  </r>
  <r>
    <n v="211823"/>
    <x v="0"/>
    <d v="2016-07-02T00:00:00"/>
    <x v="81"/>
    <x v="56"/>
    <x v="0"/>
    <x v="11"/>
    <n v="100147952"/>
    <x v="8"/>
    <x v="0"/>
    <n v="1"/>
    <x v="0"/>
    <x v="1"/>
    <x v="1"/>
    <n v="1"/>
    <n v="2016"/>
    <n v="7"/>
    <x v="0"/>
    <d v="2023-07-16T00:00:00"/>
    <s v="FY17"/>
    <n v="226"/>
  </r>
  <r>
    <n v="211824"/>
    <x v="1"/>
    <d v="2016-07-02T00:00:00"/>
    <x v="309"/>
    <x v="101"/>
    <x v="0"/>
    <x v="206"/>
    <n v="100147953"/>
    <x v="6"/>
    <x v="0"/>
    <n v="0"/>
    <x v="1"/>
    <x v="1"/>
    <x v="0"/>
    <n v="1690"/>
    <n v="2016"/>
    <n v="7"/>
    <x v="0"/>
    <d v="2023-07-16T00:00:00"/>
    <s v="FY17"/>
    <n v="227"/>
  </r>
  <r>
    <n v="211826"/>
    <x v="2"/>
    <d v="2016-07-02T00:00:00"/>
    <x v="310"/>
    <x v="75"/>
    <x v="0"/>
    <x v="70"/>
    <n v="100147954"/>
    <x v="3"/>
    <x v="43"/>
    <n v="0"/>
    <x v="0"/>
    <x v="1"/>
    <x v="2"/>
    <n v="25999"/>
    <n v="2016"/>
    <n v="7"/>
    <x v="0"/>
    <d v="2023-07-16T00:00:00"/>
    <s v="FY17"/>
    <n v="64"/>
  </r>
  <r>
    <n v="211827"/>
    <x v="1"/>
    <d v="2016-07-02T00:00:00"/>
    <x v="51"/>
    <x v="45"/>
    <x v="0"/>
    <x v="143"/>
    <n v="100147955"/>
    <x v="2"/>
    <x v="0"/>
    <n v="0"/>
    <x v="0"/>
    <x v="1"/>
    <x v="0"/>
    <n v="510"/>
    <n v="2016"/>
    <n v="7"/>
    <x v="0"/>
    <d v="2023-07-16T00:00:00"/>
    <s v="FY17"/>
    <n v="146"/>
  </r>
  <r>
    <n v="211828"/>
    <x v="0"/>
    <d v="2016-07-02T00:00:00"/>
    <x v="311"/>
    <x v="193"/>
    <x v="0"/>
    <x v="207"/>
    <n v="100147956"/>
    <x v="1"/>
    <x v="0"/>
    <n v="0"/>
    <x v="0"/>
    <x v="1"/>
    <x v="1"/>
    <n v="2340"/>
    <n v="2016"/>
    <n v="7"/>
    <x v="0"/>
    <d v="2023-07-16T00:00:00"/>
    <s v="FY17"/>
    <n v="219"/>
  </r>
  <r>
    <n v="211829"/>
    <x v="0"/>
    <d v="2016-07-02T00:00:00"/>
    <x v="12"/>
    <x v="12"/>
    <x v="0"/>
    <x v="49"/>
    <n v="100147957"/>
    <x v="1"/>
    <x v="93"/>
    <n v="0"/>
    <x v="0"/>
    <x v="1"/>
    <x v="1"/>
    <n v="320"/>
    <n v="2016"/>
    <n v="7"/>
    <x v="0"/>
    <d v="2023-07-16T00:00:00"/>
    <s v="FY17"/>
    <n v="228"/>
  </r>
  <r>
    <n v="211830"/>
    <x v="1"/>
    <d v="2016-07-02T00:00:00"/>
    <x v="30"/>
    <x v="26"/>
    <x v="3"/>
    <x v="176"/>
    <n v="100147958"/>
    <x v="1"/>
    <x v="0"/>
    <n v="0"/>
    <x v="0"/>
    <x v="1"/>
    <x v="0"/>
    <n v="495"/>
    <n v="2016"/>
    <n v="7"/>
    <x v="0"/>
    <d v="2023-07-16T00:00:00"/>
    <s v="FY17"/>
    <n v="229"/>
  </r>
  <r>
    <n v="211831"/>
    <x v="0"/>
    <d v="2016-07-02T00:00:00"/>
    <x v="65"/>
    <x v="57"/>
    <x v="0"/>
    <x v="63"/>
    <n v="100147959"/>
    <x v="2"/>
    <x v="21"/>
    <n v="0"/>
    <x v="0"/>
    <x v="1"/>
    <x v="1"/>
    <n v="760"/>
    <n v="2016"/>
    <n v="7"/>
    <x v="0"/>
    <d v="2023-07-16T00:00:00"/>
    <s v="FY17"/>
    <n v="33"/>
  </r>
  <r>
    <n v="211832"/>
    <x v="0"/>
    <d v="2016-07-02T00:00:00"/>
    <x v="302"/>
    <x v="188"/>
    <x v="0"/>
    <x v="59"/>
    <n v="100147960"/>
    <x v="2"/>
    <x v="21"/>
    <n v="0"/>
    <x v="0"/>
    <x v="1"/>
    <x v="1"/>
    <n v="600"/>
    <n v="2016"/>
    <n v="7"/>
    <x v="0"/>
    <d v="2023-07-16T00:00:00"/>
    <s v="FY17"/>
    <n v="33"/>
  </r>
  <r>
    <n v="211834"/>
    <x v="0"/>
    <d v="2016-07-02T00:00:00"/>
    <x v="65"/>
    <x v="57"/>
    <x v="0"/>
    <x v="63"/>
    <n v="100147961"/>
    <x v="2"/>
    <x v="21"/>
    <n v="0"/>
    <x v="0"/>
    <x v="1"/>
    <x v="1"/>
    <n v="760"/>
    <n v="2016"/>
    <n v="7"/>
    <x v="0"/>
    <d v="2023-07-16T00:00:00"/>
    <s v="FY17"/>
    <n v="33"/>
  </r>
  <r>
    <n v="211835"/>
    <x v="0"/>
    <d v="2016-07-02T00:00:00"/>
    <x v="65"/>
    <x v="57"/>
    <x v="0"/>
    <x v="63"/>
    <n v="100147962"/>
    <x v="2"/>
    <x v="21"/>
    <n v="0"/>
    <x v="0"/>
    <x v="1"/>
    <x v="1"/>
    <n v="760"/>
    <n v="2016"/>
    <n v="7"/>
    <x v="0"/>
    <d v="2023-07-16T00:00:00"/>
    <s v="FY17"/>
    <n v="33"/>
  </r>
  <r>
    <n v="211836"/>
    <x v="0"/>
    <d v="2016-07-02T00:00:00"/>
    <x v="12"/>
    <x v="12"/>
    <x v="1"/>
    <x v="96"/>
    <n v="100147963"/>
    <x v="1"/>
    <x v="21"/>
    <n v="0"/>
    <x v="0"/>
    <x v="1"/>
    <x v="1"/>
    <n v="640"/>
    <n v="2016"/>
    <n v="7"/>
    <x v="0"/>
    <d v="2023-07-16T00:00:00"/>
    <s v="FY17"/>
    <n v="33"/>
  </r>
  <r>
    <n v="211837"/>
    <x v="0"/>
    <d v="2016-07-02T00:00:00"/>
    <x v="31"/>
    <x v="27"/>
    <x v="0"/>
    <x v="208"/>
    <n v="100147964"/>
    <x v="2"/>
    <x v="21"/>
    <n v="0"/>
    <x v="0"/>
    <x v="1"/>
    <x v="1"/>
    <n v="435"/>
    <n v="2016"/>
    <n v="7"/>
    <x v="0"/>
    <d v="2023-07-16T00:00:00"/>
    <s v="FY17"/>
    <n v="33"/>
  </r>
  <r>
    <n v="211838"/>
    <x v="1"/>
    <d v="2016-07-02T00:00:00"/>
    <x v="312"/>
    <x v="160"/>
    <x v="0"/>
    <x v="127"/>
    <n v="100147965"/>
    <x v="2"/>
    <x v="94"/>
    <n v="0"/>
    <x v="5"/>
    <x v="1"/>
    <x v="0"/>
    <n v="330"/>
    <n v="2016"/>
    <n v="7"/>
    <x v="0"/>
    <d v="2023-07-16T00:00:00"/>
    <s v="FY17"/>
    <n v="230"/>
  </r>
  <r>
    <n v="211839"/>
    <x v="1"/>
    <d v="2016-07-02T00:00:00"/>
    <x v="313"/>
    <x v="9"/>
    <x v="0"/>
    <x v="127"/>
    <n v="100147965"/>
    <x v="2"/>
    <x v="94"/>
    <n v="0"/>
    <x v="5"/>
    <x v="1"/>
    <x v="0"/>
    <n v="210"/>
    <n v="2016"/>
    <n v="7"/>
    <x v="0"/>
    <d v="2023-07-16T00:00:00"/>
    <s v="FY17"/>
    <n v="230"/>
  </r>
  <r>
    <n v="211840"/>
    <x v="1"/>
    <d v="2016-07-02T00:00:00"/>
    <x v="314"/>
    <x v="194"/>
    <x v="0"/>
    <x v="209"/>
    <n v="100147966"/>
    <x v="4"/>
    <x v="95"/>
    <n v="0"/>
    <x v="0"/>
    <x v="1"/>
    <x v="0"/>
    <n v="20890"/>
    <n v="2016"/>
    <n v="7"/>
    <x v="0"/>
    <d v="2023-07-16T00:00:00"/>
    <s v="FY17"/>
    <n v="231"/>
  </r>
  <r>
    <n v="211841"/>
    <x v="0"/>
    <d v="2016-07-02T00:00:00"/>
    <x v="312"/>
    <x v="160"/>
    <x v="1"/>
    <x v="210"/>
    <n v="100147967"/>
    <x v="2"/>
    <x v="0"/>
    <n v="0"/>
    <x v="0"/>
    <x v="1"/>
    <x v="1"/>
    <n v="660"/>
    <n v="2016"/>
    <n v="7"/>
    <x v="0"/>
    <d v="2023-07-16T00:00:00"/>
    <s v="FY17"/>
    <n v="232"/>
  </r>
  <r>
    <n v="211842"/>
    <x v="0"/>
    <d v="2016-07-02T00:00:00"/>
    <x v="86"/>
    <x v="70"/>
    <x v="0"/>
    <x v="210"/>
    <n v="100147967"/>
    <x v="2"/>
    <x v="0"/>
    <n v="0"/>
    <x v="0"/>
    <x v="1"/>
    <x v="1"/>
    <n v="190"/>
    <n v="2016"/>
    <n v="7"/>
    <x v="0"/>
    <d v="2023-07-16T00:00:00"/>
    <s v="FY17"/>
    <n v="232"/>
  </r>
  <r>
    <n v="211843"/>
    <x v="0"/>
    <d v="2016-07-02T00:00:00"/>
    <x v="315"/>
    <x v="195"/>
    <x v="0"/>
    <x v="210"/>
    <n v="100147967"/>
    <x v="2"/>
    <x v="0"/>
    <n v="0"/>
    <x v="0"/>
    <x v="1"/>
    <x v="1"/>
    <n v="940"/>
    <n v="2016"/>
    <n v="7"/>
    <x v="0"/>
    <d v="2023-07-16T00:00:00"/>
    <s v="FY17"/>
    <n v="232"/>
  </r>
  <r>
    <n v="211844"/>
    <x v="2"/>
    <d v="2016-07-02T00:00:00"/>
    <x v="316"/>
    <x v="196"/>
    <x v="0"/>
    <x v="211"/>
    <n v="100147968"/>
    <x v="4"/>
    <x v="0"/>
    <n v="0"/>
    <x v="0"/>
    <x v="1"/>
    <x v="2"/>
    <n v="30205"/>
    <n v="2016"/>
    <n v="7"/>
    <x v="0"/>
    <d v="2023-07-16T00:00:00"/>
    <s v="FY17"/>
    <n v="233"/>
  </r>
  <r>
    <n v="211845"/>
    <x v="0"/>
    <d v="2016-07-02T00:00:00"/>
    <x v="12"/>
    <x v="12"/>
    <x v="0"/>
    <x v="49"/>
    <n v="100147969"/>
    <x v="1"/>
    <x v="96"/>
    <n v="0"/>
    <x v="0"/>
    <x v="1"/>
    <x v="1"/>
    <n v="320"/>
    <n v="2016"/>
    <n v="7"/>
    <x v="0"/>
    <d v="2023-07-16T00:00:00"/>
    <s v="FY17"/>
    <n v="44"/>
  </r>
  <r>
    <n v="211846"/>
    <x v="0"/>
    <d v="2016-07-02T00:00:00"/>
    <x v="12"/>
    <x v="12"/>
    <x v="0"/>
    <x v="49"/>
    <n v="100147970"/>
    <x v="1"/>
    <x v="96"/>
    <n v="0"/>
    <x v="0"/>
    <x v="1"/>
    <x v="1"/>
    <n v="320"/>
    <n v="2016"/>
    <n v="7"/>
    <x v="0"/>
    <d v="2023-07-16T00:00:00"/>
    <s v="FY17"/>
    <n v="44"/>
  </r>
  <r>
    <n v="211847"/>
    <x v="2"/>
    <d v="2016-07-02T00:00:00"/>
    <x v="317"/>
    <x v="197"/>
    <x v="0"/>
    <x v="212"/>
    <n v="100147971"/>
    <x v="11"/>
    <x v="0"/>
    <n v="0"/>
    <x v="0"/>
    <x v="1"/>
    <x v="2"/>
    <n v="1375"/>
    <n v="2016"/>
    <n v="7"/>
    <x v="0"/>
    <d v="2023-07-16T00:00:00"/>
    <s v="FY17"/>
    <n v="234"/>
  </r>
  <r>
    <n v="211848"/>
    <x v="0"/>
    <d v="2016-07-02T00:00:00"/>
    <x v="316"/>
    <x v="196"/>
    <x v="0"/>
    <x v="211"/>
    <n v="100147972"/>
    <x v="4"/>
    <x v="17"/>
    <n v="0"/>
    <x v="0"/>
    <x v="1"/>
    <x v="1"/>
    <n v="30205"/>
    <n v="2016"/>
    <n v="7"/>
    <x v="0"/>
    <d v="2023-07-16T00:00:00"/>
    <s v="FY17"/>
    <n v="42"/>
  </r>
  <r>
    <n v="211849"/>
    <x v="2"/>
    <d v="2016-07-02T00:00:00"/>
    <x v="51"/>
    <x v="45"/>
    <x v="0"/>
    <x v="143"/>
    <n v="100147973"/>
    <x v="2"/>
    <x v="0"/>
    <n v="0"/>
    <x v="0"/>
    <x v="1"/>
    <x v="2"/>
    <n v="510"/>
    <n v="2016"/>
    <n v="7"/>
    <x v="0"/>
    <d v="2023-07-16T00:00:00"/>
    <s v="FY17"/>
    <n v="235"/>
  </r>
  <r>
    <n v="211850"/>
    <x v="0"/>
    <d v="2016-07-02T00:00:00"/>
    <x v="1"/>
    <x v="1"/>
    <x v="0"/>
    <x v="45"/>
    <n v="100147974"/>
    <x v="1"/>
    <x v="96"/>
    <n v="0"/>
    <x v="0"/>
    <x v="1"/>
    <x v="1"/>
    <n v="240"/>
    <n v="2016"/>
    <n v="7"/>
    <x v="0"/>
    <d v="2023-07-16T00:00:00"/>
    <s v="FY17"/>
    <n v="44"/>
  </r>
  <r>
    <n v="211851"/>
    <x v="1"/>
    <d v="2016-07-02T00:00:00"/>
    <x v="318"/>
    <x v="198"/>
    <x v="0"/>
    <x v="213"/>
    <n v="100147975"/>
    <x v="4"/>
    <x v="0"/>
    <n v="0"/>
    <x v="6"/>
    <x v="1"/>
    <x v="0"/>
    <n v="2070"/>
    <n v="2016"/>
    <n v="7"/>
    <x v="0"/>
    <d v="2023-07-16T00:00:00"/>
    <s v="FY17"/>
    <n v="235"/>
  </r>
  <r>
    <n v="211852"/>
    <x v="2"/>
    <d v="2016-07-02T00:00:00"/>
    <x v="319"/>
    <x v="199"/>
    <x v="0"/>
    <x v="214"/>
    <n v="100147976"/>
    <x v="1"/>
    <x v="97"/>
    <n v="0"/>
    <x v="0"/>
    <x v="1"/>
    <x v="2"/>
    <n v="2000"/>
    <n v="2016"/>
    <n v="7"/>
    <x v="0"/>
    <d v="2023-07-16T00:00:00"/>
    <s v="FY17"/>
    <n v="236"/>
  </r>
  <r>
    <n v="211853"/>
    <x v="2"/>
    <d v="2016-07-02T00:00:00"/>
    <x v="320"/>
    <x v="146"/>
    <x v="3"/>
    <x v="214"/>
    <n v="100147976"/>
    <x v="13"/>
    <x v="97"/>
    <n v="0"/>
    <x v="0"/>
    <x v="1"/>
    <x v="2"/>
    <n v="1200"/>
    <n v="2016"/>
    <n v="7"/>
    <x v="0"/>
    <d v="2023-07-16T00:00:00"/>
    <s v="FY17"/>
    <n v="236"/>
  </r>
  <r>
    <n v="211854"/>
    <x v="0"/>
    <d v="2016-07-02T00:00:00"/>
    <x v="321"/>
    <x v="200"/>
    <x v="0"/>
    <x v="11"/>
    <n v="100147977"/>
    <x v="11"/>
    <x v="98"/>
    <n v="0"/>
    <x v="3"/>
    <x v="1"/>
    <x v="1"/>
    <n v="585"/>
    <n v="2016"/>
    <n v="7"/>
    <x v="0"/>
    <d v="2023-07-16T00:00:00"/>
    <s v="FY17"/>
    <n v="237"/>
  </r>
  <r>
    <n v="211855"/>
    <x v="1"/>
    <d v="2016-07-02T00:00:00"/>
    <x v="322"/>
    <x v="201"/>
    <x v="0"/>
    <x v="215"/>
    <n v="100147978"/>
    <x v="6"/>
    <x v="0"/>
    <n v="0"/>
    <x v="0"/>
    <x v="1"/>
    <x v="0"/>
    <n v="626"/>
    <n v="2016"/>
    <n v="7"/>
    <x v="0"/>
    <d v="2023-07-16T00:00:00"/>
    <s v="FY17"/>
    <n v="238"/>
  </r>
  <r>
    <n v="211856"/>
    <x v="1"/>
    <d v="2016-07-02T00:00:00"/>
    <x v="323"/>
    <x v="202"/>
    <x v="0"/>
    <x v="215"/>
    <n v="100147978"/>
    <x v="0"/>
    <x v="0"/>
    <n v="0"/>
    <x v="0"/>
    <x v="1"/>
    <x v="0"/>
    <n v="1658"/>
    <n v="2016"/>
    <n v="7"/>
    <x v="0"/>
    <d v="2023-07-16T00:00:00"/>
    <s v="FY17"/>
    <n v="238"/>
  </r>
  <r>
    <n v="211857"/>
    <x v="1"/>
    <d v="2016-07-02T00:00:00"/>
    <x v="324"/>
    <x v="203"/>
    <x v="0"/>
    <x v="215"/>
    <n v="100147978"/>
    <x v="0"/>
    <x v="0"/>
    <n v="0"/>
    <x v="0"/>
    <x v="1"/>
    <x v="0"/>
    <n v="1233"/>
    <n v="2016"/>
    <n v="7"/>
    <x v="0"/>
    <d v="2023-07-16T00:00:00"/>
    <s v="FY17"/>
    <n v="238"/>
  </r>
  <r>
    <n v="211858"/>
    <x v="1"/>
    <d v="2016-07-02T00:00:00"/>
    <x v="325"/>
    <x v="204"/>
    <x v="0"/>
    <x v="215"/>
    <n v="100147978"/>
    <x v="7"/>
    <x v="0"/>
    <n v="0"/>
    <x v="0"/>
    <x v="1"/>
    <x v="0"/>
    <n v="1127"/>
    <n v="2016"/>
    <n v="7"/>
    <x v="0"/>
    <d v="2023-07-16T00:00:00"/>
    <s v="FY17"/>
    <n v="238"/>
  </r>
  <r>
    <n v="211859"/>
    <x v="1"/>
    <d v="2016-07-02T00:00:00"/>
    <x v="326"/>
    <x v="205"/>
    <x v="0"/>
    <x v="215"/>
    <n v="100147978"/>
    <x v="7"/>
    <x v="0"/>
    <n v="0"/>
    <x v="0"/>
    <x v="1"/>
    <x v="0"/>
    <n v="1161"/>
    <n v="2016"/>
    <n v="7"/>
    <x v="0"/>
    <d v="2023-07-16T00:00:00"/>
    <s v="FY17"/>
    <n v="238"/>
  </r>
  <r>
    <n v="211860"/>
    <x v="1"/>
    <d v="2016-07-02T00:00:00"/>
    <x v="327"/>
    <x v="85"/>
    <x v="0"/>
    <x v="215"/>
    <n v="100147978"/>
    <x v="7"/>
    <x v="0"/>
    <n v="0"/>
    <x v="0"/>
    <x v="1"/>
    <x v="0"/>
    <n v="799"/>
    <n v="2016"/>
    <n v="7"/>
    <x v="0"/>
    <d v="2023-07-16T00:00:00"/>
    <s v="FY17"/>
    <n v="238"/>
  </r>
  <r>
    <n v="211861"/>
    <x v="1"/>
    <d v="2016-07-02T00:00:00"/>
    <x v="328"/>
    <x v="85"/>
    <x v="0"/>
    <x v="215"/>
    <n v="100147978"/>
    <x v="7"/>
    <x v="0"/>
    <n v="0"/>
    <x v="0"/>
    <x v="1"/>
    <x v="0"/>
    <n v="799"/>
    <n v="2016"/>
    <n v="7"/>
    <x v="0"/>
    <d v="2023-07-16T00:00:00"/>
    <s v="FY17"/>
    <n v="238"/>
  </r>
  <r>
    <n v="211862"/>
    <x v="1"/>
    <d v="2016-07-02T00:00:00"/>
    <x v="329"/>
    <x v="55"/>
    <x v="0"/>
    <x v="215"/>
    <n v="100147978"/>
    <x v="5"/>
    <x v="0"/>
    <n v="0"/>
    <x v="0"/>
    <x v="1"/>
    <x v="0"/>
    <n v="280"/>
    <n v="2016"/>
    <n v="7"/>
    <x v="0"/>
    <d v="2023-07-16T00:00:00"/>
    <s v="FY17"/>
    <n v="238"/>
  </r>
  <r>
    <n v="211863"/>
    <x v="1"/>
    <d v="2016-07-02T00:00:00"/>
    <x v="330"/>
    <x v="12"/>
    <x v="0"/>
    <x v="215"/>
    <n v="100147978"/>
    <x v="7"/>
    <x v="0"/>
    <n v="0"/>
    <x v="0"/>
    <x v="1"/>
    <x v="0"/>
    <n v="320"/>
    <n v="2016"/>
    <n v="7"/>
    <x v="0"/>
    <d v="2023-07-16T00:00:00"/>
    <s v="FY17"/>
    <n v="238"/>
  </r>
  <r>
    <n v="211864"/>
    <x v="0"/>
    <d v="2016-07-02T00:00:00"/>
    <x v="331"/>
    <x v="113"/>
    <x v="0"/>
    <x v="106"/>
    <n v="100147979"/>
    <x v="11"/>
    <x v="0"/>
    <n v="0"/>
    <x v="0"/>
    <x v="1"/>
    <x v="1"/>
    <n v="775"/>
    <n v="2016"/>
    <n v="7"/>
    <x v="0"/>
    <d v="2023-07-16T00:00:00"/>
    <s v="FY17"/>
    <n v="239"/>
  </r>
  <r>
    <n v="211865"/>
    <x v="1"/>
    <d v="2016-07-02T00:00:00"/>
    <x v="317"/>
    <x v="197"/>
    <x v="0"/>
    <x v="216"/>
    <n v="100147980"/>
    <x v="11"/>
    <x v="0"/>
    <n v="0"/>
    <x v="2"/>
    <x v="1"/>
    <x v="0"/>
    <n v="1375"/>
    <n v="2016"/>
    <n v="7"/>
    <x v="0"/>
    <d v="2023-07-16T00:00:00"/>
    <s v="FY17"/>
    <n v="240"/>
  </r>
  <r>
    <n v="211866"/>
    <x v="1"/>
    <d v="2016-07-02T00:00:00"/>
    <x v="119"/>
    <x v="88"/>
    <x v="0"/>
    <x v="216"/>
    <n v="100147980"/>
    <x v="3"/>
    <x v="0"/>
    <n v="0"/>
    <x v="2"/>
    <x v="1"/>
    <x v="0"/>
    <n v="4530"/>
    <n v="2016"/>
    <n v="7"/>
    <x v="0"/>
    <d v="2023-07-16T00:00:00"/>
    <s v="FY17"/>
    <n v="240"/>
  </r>
  <r>
    <n v="211867"/>
    <x v="1"/>
    <d v="2016-07-02T00:00:00"/>
    <x v="332"/>
    <x v="114"/>
    <x v="0"/>
    <x v="216"/>
    <n v="100147980"/>
    <x v="1"/>
    <x v="0"/>
    <n v="0"/>
    <x v="2"/>
    <x v="1"/>
    <x v="0"/>
    <n v="1647"/>
    <n v="2016"/>
    <n v="7"/>
    <x v="0"/>
    <d v="2023-07-16T00:00:00"/>
    <s v="FY17"/>
    <n v="240"/>
  </r>
  <r>
    <n v="211868"/>
    <x v="1"/>
    <d v="2016-07-02T00:00:00"/>
    <x v="333"/>
    <x v="154"/>
    <x v="0"/>
    <x v="216"/>
    <n v="100147980"/>
    <x v="0"/>
    <x v="0"/>
    <n v="0"/>
    <x v="2"/>
    <x v="1"/>
    <x v="0"/>
    <n v="3975"/>
    <n v="2016"/>
    <n v="7"/>
    <x v="0"/>
    <d v="2023-07-16T00:00:00"/>
    <s v="FY17"/>
    <n v="240"/>
  </r>
  <r>
    <n v="211869"/>
    <x v="0"/>
    <d v="2016-07-02T00:00:00"/>
    <x v="47"/>
    <x v="42"/>
    <x v="0"/>
    <x v="31"/>
    <n v="100147981"/>
    <x v="2"/>
    <x v="99"/>
    <n v="0"/>
    <x v="0"/>
    <x v="1"/>
    <x v="1"/>
    <n v="350"/>
    <n v="2016"/>
    <n v="7"/>
    <x v="0"/>
    <d v="2023-07-16T00:00:00"/>
    <s v="FY17"/>
    <n v="32"/>
  </r>
  <r>
    <n v="211870"/>
    <x v="0"/>
    <d v="2016-07-02T00:00:00"/>
    <x v="1"/>
    <x v="1"/>
    <x v="0"/>
    <x v="1"/>
    <n v="100147982"/>
    <x v="1"/>
    <x v="100"/>
    <n v="0"/>
    <x v="0"/>
    <x v="1"/>
    <x v="1"/>
    <n v="240"/>
    <n v="2016"/>
    <n v="7"/>
    <x v="0"/>
    <d v="2023-07-16T00:00:00"/>
    <s v="FY17"/>
    <n v="241"/>
  </r>
  <r>
    <n v="211871"/>
    <x v="2"/>
    <d v="2016-07-02T00:00:00"/>
    <x v="291"/>
    <x v="184"/>
    <x v="1"/>
    <x v="217"/>
    <n v="100147983"/>
    <x v="2"/>
    <x v="44"/>
    <n v="0"/>
    <x v="0"/>
    <x v="1"/>
    <x v="2"/>
    <n v="1850"/>
    <n v="2016"/>
    <n v="7"/>
    <x v="0"/>
    <d v="2023-07-16T00:00:00"/>
    <s v="FY17"/>
    <n v="66"/>
  </r>
  <r>
    <n v="211872"/>
    <x v="1"/>
    <d v="2016-07-02T00:00:00"/>
    <x v="317"/>
    <x v="197"/>
    <x v="0"/>
    <x v="216"/>
    <n v="100147984"/>
    <x v="11"/>
    <x v="0"/>
    <n v="0"/>
    <x v="1"/>
    <x v="1"/>
    <x v="0"/>
    <n v="1375"/>
    <n v="2016"/>
    <n v="7"/>
    <x v="0"/>
    <d v="2023-07-16T00:00:00"/>
    <s v="FY17"/>
    <n v="240"/>
  </r>
  <r>
    <n v="211873"/>
    <x v="1"/>
    <d v="2016-07-02T00:00:00"/>
    <x v="119"/>
    <x v="88"/>
    <x v="0"/>
    <x v="216"/>
    <n v="100147984"/>
    <x v="3"/>
    <x v="0"/>
    <n v="0"/>
    <x v="1"/>
    <x v="1"/>
    <x v="0"/>
    <n v="4530"/>
    <n v="2016"/>
    <n v="7"/>
    <x v="0"/>
    <d v="2023-07-16T00:00:00"/>
    <s v="FY17"/>
    <n v="240"/>
  </r>
  <r>
    <n v="211874"/>
    <x v="1"/>
    <d v="2016-07-02T00:00:00"/>
    <x v="332"/>
    <x v="114"/>
    <x v="0"/>
    <x v="216"/>
    <n v="100147984"/>
    <x v="1"/>
    <x v="0"/>
    <n v="0"/>
    <x v="1"/>
    <x v="1"/>
    <x v="0"/>
    <n v="1647"/>
    <n v="2016"/>
    <n v="7"/>
    <x v="0"/>
    <d v="2023-07-16T00:00:00"/>
    <s v="FY17"/>
    <n v="240"/>
  </r>
  <r>
    <n v="211875"/>
    <x v="1"/>
    <d v="2016-07-02T00:00:00"/>
    <x v="333"/>
    <x v="154"/>
    <x v="0"/>
    <x v="216"/>
    <n v="100147984"/>
    <x v="0"/>
    <x v="0"/>
    <n v="0"/>
    <x v="1"/>
    <x v="1"/>
    <x v="0"/>
    <n v="3975"/>
    <n v="2016"/>
    <n v="7"/>
    <x v="0"/>
    <d v="2023-07-16T00:00:00"/>
    <s v="FY17"/>
    <n v="240"/>
  </r>
  <r>
    <n v="211876"/>
    <x v="0"/>
    <d v="2016-07-02T00:00:00"/>
    <x v="233"/>
    <x v="28"/>
    <x v="0"/>
    <x v="218"/>
    <n v="100147985"/>
    <x v="2"/>
    <x v="66"/>
    <n v="0"/>
    <x v="0"/>
    <x v="1"/>
    <x v="1"/>
    <n v="90"/>
    <n v="2016"/>
    <n v="7"/>
    <x v="0"/>
    <d v="2023-07-16T00:00:00"/>
    <s v="FY17"/>
    <n v="123"/>
  </r>
  <r>
    <n v="211877"/>
    <x v="0"/>
    <d v="2016-07-02T00:00:00"/>
    <x v="5"/>
    <x v="5"/>
    <x v="0"/>
    <x v="5"/>
    <n v="100147986"/>
    <x v="2"/>
    <x v="66"/>
    <n v="0"/>
    <x v="0"/>
    <x v="1"/>
    <x v="1"/>
    <n v="80"/>
    <n v="2016"/>
    <n v="7"/>
    <x v="0"/>
    <d v="2023-07-16T00:00:00"/>
    <s v="FY17"/>
    <n v="123"/>
  </r>
  <r>
    <n v="211878"/>
    <x v="2"/>
    <d v="2016-07-02T00:00:00"/>
    <x v="293"/>
    <x v="185"/>
    <x v="0"/>
    <x v="219"/>
    <n v="100147987"/>
    <x v="3"/>
    <x v="0"/>
    <n v="0"/>
    <x v="0"/>
    <x v="1"/>
    <x v="2"/>
    <n v="4380"/>
    <n v="2016"/>
    <n v="7"/>
    <x v="0"/>
    <d v="2023-07-16T00:00:00"/>
    <s v="FY17"/>
    <n v="242"/>
  </r>
  <r>
    <n v="211879"/>
    <x v="0"/>
    <d v="2016-07-02T00:00:00"/>
    <x v="6"/>
    <x v="6"/>
    <x v="0"/>
    <x v="6"/>
    <n v="100147988"/>
    <x v="2"/>
    <x v="66"/>
    <n v="0"/>
    <x v="0"/>
    <x v="1"/>
    <x v="1"/>
    <n v="170"/>
    <n v="2016"/>
    <n v="7"/>
    <x v="0"/>
    <d v="2023-07-16T00:00:00"/>
    <s v="FY17"/>
    <n v="123"/>
  </r>
  <r>
    <n v="211880"/>
    <x v="0"/>
    <d v="2016-07-02T00:00:00"/>
    <x v="233"/>
    <x v="28"/>
    <x v="1"/>
    <x v="114"/>
    <n v="100147989"/>
    <x v="2"/>
    <x v="66"/>
    <n v="0"/>
    <x v="0"/>
    <x v="1"/>
    <x v="1"/>
    <n v="180"/>
    <n v="2016"/>
    <n v="7"/>
    <x v="0"/>
    <d v="2023-07-16T00:00:00"/>
    <s v="FY17"/>
    <n v="123"/>
  </r>
  <r>
    <n v="211881"/>
    <x v="0"/>
    <d v="2016-07-02T00:00:00"/>
    <x v="6"/>
    <x v="6"/>
    <x v="0"/>
    <x v="6"/>
    <n v="100147990"/>
    <x v="2"/>
    <x v="66"/>
    <n v="0"/>
    <x v="0"/>
    <x v="1"/>
    <x v="1"/>
    <n v="170"/>
    <n v="2016"/>
    <n v="7"/>
    <x v="0"/>
    <d v="2023-07-16T00:00:00"/>
    <s v="FY17"/>
    <n v="123"/>
  </r>
  <r>
    <n v="211882"/>
    <x v="0"/>
    <d v="2016-07-02T00:00:00"/>
    <x v="233"/>
    <x v="28"/>
    <x v="0"/>
    <x v="218"/>
    <n v="100147991"/>
    <x v="2"/>
    <x v="66"/>
    <n v="0"/>
    <x v="0"/>
    <x v="1"/>
    <x v="1"/>
    <n v="90"/>
    <n v="2016"/>
    <n v="7"/>
    <x v="0"/>
    <d v="2023-07-16T00:00:00"/>
    <s v="FY17"/>
    <n v="123"/>
  </r>
  <r>
    <n v="211883"/>
    <x v="1"/>
    <d v="2016-07-02T00:00:00"/>
    <x v="334"/>
    <x v="184"/>
    <x v="0"/>
    <x v="220"/>
    <n v="100147992"/>
    <x v="11"/>
    <x v="0"/>
    <n v="0"/>
    <x v="0"/>
    <x v="1"/>
    <x v="0"/>
    <n v="925"/>
    <n v="2016"/>
    <n v="7"/>
    <x v="0"/>
    <d v="2023-07-16T00:00:00"/>
    <s v="FY17"/>
    <n v="243"/>
  </r>
  <r>
    <n v="211884"/>
    <x v="0"/>
    <d v="2016-07-02T00:00:00"/>
    <x v="141"/>
    <x v="39"/>
    <x v="0"/>
    <x v="65"/>
    <n v="100147993"/>
    <x v="2"/>
    <x v="66"/>
    <n v="0"/>
    <x v="0"/>
    <x v="1"/>
    <x v="1"/>
    <n v="150"/>
    <n v="2016"/>
    <n v="7"/>
    <x v="0"/>
    <d v="2023-07-16T00:00:00"/>
    <s v="FY17"/>
    <n v="123"/>
  </r>
  <r>
    <n v="211885"/>
    <x v="0"/>
    <d v="2016-07-02T00:00:00"/>
    <x v="141"/>
    <x v="39"/>
    <x v="0"/>
    <x v="65"/>
    <n v="100147994"/>
    <x v="2"/>
    <x v="66"/>
    <n v="0"/>
    <x v="0"/>
    <x v="1"/>
    <x v="1"/>
    <n v="150"/>
    <n v="2016"/>
    <n v="7"/>
    <x v="0"/>
    <d v="2023-07-16T00:00:00"/>
    <s v="FY17"/>
    <n v="123"/>
  </r>
  <r>
    <n v="211886"/>
    <x v="0"/>
    <d v="2016-07-02T00:00:00"/>
    <x v="63"/>
    <x v="56"/>
    <x v="0"/>
    <x v="11"/>
    <n v="100147995"/>
    <x v="8"/>
    <x v="0"/>
    <n v="1"/>
    <x v="0"/>
    <x v="1"/>
    <x v="1"/>
    <n v="1"/>
    <n v="2016"/>
    <n v="7"/>
    <x v="0"/>
    <d v="2023-07-16T00:00:00"/>
    <s v="FY17"/>
    <n v="244"/>
  </r>
  <r>
    <n v="211887"/>
    <x v="0"/>
    <d v="2016-07-02T00:00:00"/>
    <x v="335"/>
    <x v="206"/>
    <x v="0"/>
    <x v="122"/>
    <n v="100147996"/>
    <x v="7"/>
    <x v="0"/>
    <n v="0"/>
    <x v="0"/>
    <x v="1"/>
    <x v="1"/>
    <n v="1160"/>
    <n v="2016"/>
    <n v="7"/>
    <x v="0"/>
    <d v="2023-07-16T00:00:00"/>
    <s v="FY17"/>
    <n v="245"/>
  </r>
  <r>
    <n v="211888"/>
    <x v="0"/>
    <d v="2016-07-02T00:00:00"/>
    <x v="141"/>
    <x v="39"/>
    <x v="0"/>
    <x v="65"/>
    <n v="100147997"/>
    <x v="2"/>
    <x v="66"/>
    <n v="0"/>
    <x v="0"/>
    <x v="1"/>
    <x v="1"/>
    <n v="150"/>
    <n v="2016"/>
    <n v="7"/>
    <x v="0"/>
    <d v="2023-07-16T00:00:00"/>
    <s v="FY17"/>
    <n v="123"/>
  </r>
  <r>
    <n v="211889"/>
    <x v="0"/>
    <d v="2016-07-02T00:00:00"/>
    <x v="336"/>
    <x v="94"/>
    <x v="0"/>
    <x v="11"/>
    <n v="100147998"/>
    <x v="6"/>
    <x v="0"/>
    <n v="0"/>
    <x v="3"/>
    <x v="1"/>
    <x v="1"/>
    <n v="1650"/>
    <n v="2016"/>
    <n v="7"/>
    <x v="0"/>
    <d v="2023-07-16T00:00:00"/>
    <s v="FY17"/>
    <n v="246"/>
  </r>
  <r>
    <n v="211891"/>
    <x v="0"/>
    <d v="2016-07-02T00:00:00"/>
    <x v="337"/>
    <x v="207"/>
    <x v="0"/>
    <x v="11"/>
    <n v="100147998"/>
    <x v="6"/>
    <x v="0"/>
    <n v="0"/>
    <x v="3"/>
    <x v="1"/>
    <x v="1"/>
    <n v="959"/>
    <n v="2016"/>
    <n v="7"/>
    <x v="0"/>
    <d v="2023-07-16T00:00:00"/>
    <s v="FY17"/>
    <n v="246"/>
  </r>
  <r>
    <n v="211893"/>
    <x v="0"/>
    <d v="2016-07-02T00:00:00"/>
    <x v="338"/>
    <x v="208"/>
    <x v="0"/>
    <x v="11"/>
    <n v="100147998"/>
    <x v="1"/>
    <x v="0"/>
    <n v="0"/>
    <x v="3"/>
    <x v="1"/>
    <x v="1"/>
    <n v="299"/>
    <n v="2016"/>
    <n v="7"/>
    <x v="0"/>
    <d v="2023-07-16T00:00:00"/>
    <s v="FY17"/>
    <n v="246"/>
  </r>
  <r>
    <n v="211894"/>
    <x v="0"/>
    <d v="2016-07-02T00:00:00"/>
    <x v="339"/>
    <x v="208"/>
    <x v="0"/>
    <x v="11"/>
    <n v="100147998"/>
    <x v="1"/>
    <x v="0"/>
    <n v="0"/>
    <x v="3"/>
    <x v="1"/>
    <x v="1"/>
    <n v="299"/>
    <n v="2016"/>
    <n v="7"/>
    <x v="0"/>
    <d v="2023-07-16T00:00:00"/>
    <s v="FY17"/>
    <n v="246"/>
  </r>
  <r>
    <n v="211895"/>
    <x v="0"/>
    <d v="2016-07-02T00:00:00"/>
    <x v="340"/>
    <x v="87"/>
    <x v="0"/>
    <x v="11"/>
    <n v="100147998"/>
    <x v="6"/>
    <x v="0"/>
    <n v="0"/>
    <x v="3"/>
    <x v="1"/>
    <x v="1"/>
    <n v="1200"/>
    <n v="2016"/>
    <n v="7"/>
    <x v="0"/>
    <d v="2023-07-16T00:00:00"/>
    <s v="FY17"/>
    <n v="246"/>
  </r>
  <r>
    <n v="211898"/>
    <x v="0"/>
    <d v="2016-07-02T00:00:00"/>
    <x v="44"/>
    <x v="39"/>
    <x v="0"/>
    <x v="65"/>
    <n v="100148000"/>
    <x v="2"/>
    <x v="0"/>
    <n v="0"/>
    <x v="0"/>
    <x v="1"/>
    <x v="1"/>
    <n v="150"/>
    <n v="2016"/>
    <n v="7"/>
    <x v="0"/>
    <d v="2023-07-16T00:00:00"/>
    <s v="FY17"/>
    <n v="247"/>
  </r>
  <r>
    <n v="211897"/>
    <x v="0"/>
    <d v="2016-07-02T00:00:00"/>
    <x v="341"/>
    <x v="209"/>
    <x v="0"/>
    <x v="221"/>
    <n v="100147999"/>
    <x v="13"/>
    <x v="0"/>
    <n v="200"/>
    <x v="0"/>
    <x v="1"/>
    <x v="1"/>
    <n v="1090"/>
    <n v="2016"/>
    <n v="7"/>
    <x v="0"/>
    <d v="2023-07-16T00:00:00"/>
    <s v="FY17"/>
    <n v="248"/>
  </r>
  <r>
    <n v="211899"/>
    <x v="1"/>
    <d v="2016-07-02T00:00:00"/>
    <x v="313"/>
    <x v="9"/>
    <x v="0"/>
    <x v="179"/>
    <n v="100148001"/>
    <x v="2"/>
    <x v="0"/>
    <n v="0"/>
    <x v="0"/>
    <x v="1"/>
    <x v="0"/>
    <n v="210"/>
    <n v="2016"/>
    <n v="7"/>
    <x v="0"/>
    <d v="2023-07-16T00:00:00"/>
    <s v="FY17"/>
    <n v="247"/>
  </r>
  <r>
    <n v="211900"/>
    <x v="0"/>
    <d v="2016-07-02T00:00:00"/>
    <x v="342"/>
    <x v="163"/>
    <x v="0"/>
    <x v="222"/>
    <n v="100148002"/>
    <x v="1"/>
    <x v="0"/>
    <n v="0"/>
    <x v="0"/>
    <x v="1"/>
    <x v="1"/>
    <n v="990"/>
    <n v="2016"/>
    <n v="7"/>
    <x v="0"/>
    <d v="2023-07-16T00:00:00"/>
    <s v="FY17"/>
    <n v="249"/>
  </r>
  <r>
    <n v="211902"/>
    <x v="1"/>
    <d v="2016-07-02T00:00:00"/>
    <x v="47"/>
    <x v="42"/>
    <x v="1"/>
    <x v="37"/>
    <n v="100148004"/>
    <x v="2"/>
    <x v="0"/>
    <n v="0"/>
    <x v="0"/>
    <x v="1"/>
    <x v="0"/>
    <n v="700"/>
    <n v="2016"/>
    <n v="7"/>
    <x v="0"/>
    <d v="2023-07-16T00:00:00"/>
    <s v="FY17"/>
    <n v="243"/>
  </r>
  <r>
    <n v="211903"/>
    <x v="1"/>
    <d v="2016-07-02T00:00:00"/>
    <x v="262"/>
    <x v="67"/>
    <x v="0"/>
    <x v="223"/>
    <n v="100148005"/>
    <x v="2"/>
    <x v="0"/>
    <n v="0"/>
    <x v="0"/>
    <x v="1"/>
    <x v="0"/>
    <n v="260"/>
    <n v="2016"/>
    <n v="7"/>
    <x v="0"/>
    <d v="2023-07-16T00:00:00"/>
    <s v="FY17"/>
    <n v="247"/>
  </r>
  <r>
    <n v="211901"/>
    <x v="0"/>
    <d v="2016-07-02T00:00:00"/>
    <x v="300"/>
    <x v="106"/>
    <x v="0"/>
    <x v="114"/>
    <n v="100148003"/>
    <x v="1"/>
    <x v="101"/>
    <n v="0"/>
    <x v="0"/>
    <x v="1"/>
    <x v="1"/>
    <n v="180"/>
    <n v="2016"/>
    <n v="7"/>
    <x v="0"/>
    <d v="2023-07-16T00:00:00"/>
    <s v="FY17"/>
    <n v="250"/>
  </r>
  <r>
    <n v="211904"/>
    <x v="0"/>
    <d v="2016-07-02T00:00:00"/>
    <x v="343"/>
    <x v="139"/>
    <x v="0"/>
    <x v="224"/>
    <n v="100148006"/>
    <x v="6"/>
    <x v="0"/>
    <n v="0"/>
    <x v="0"/>
    <x v="1"/>
    <x v="1"/>
    <n v="1999"/>
    <n v="2016"/>
    <n v="7"/>
    <x v="0"/>
    <d v="2023-07-16T00:00:00"/>
    <s v="FY17"/>
    <n v="251"/>
  </r>
  <r>
    <n v="211906"/>
    <x v="0"/>
    <d v="2016-07-02T00:00:00"/>
    <x v="79"/>
    <x v="67"/>
    <x v="0"/>
    <x v="223"/>
    <n v="100148007"/>
    <x v="2"/>
    <x v="0"/>
    <n v="0"/>
    <x v="0"/>
    <x v="1"/>
    <x v="1"/>
    <n v="260"/>
    <n v="2016"/>
    <n v="7"/>
    <x v="0"/>
    <d v="2023-07-16T00:00:00"/>
    <s v="FY17"/>
    <n v="247"/>
  </r>
  <r>
    <n v="211907"/>
    <x v="0"/>
    <d v="2016-07-02T00:00:00"/>
    <x v="47"/>
    <x v="42"/>
    <x v="0"/>
    <x v="31"/>
    <n v="100148008"/>
    <x v="2"/>
    <x v="0"/>
    <n v="0"/>
    <x v="0"/>
    <x v="1"/>
    <x v="1"/>
    <n v="350"/>
    <n v="2016"/>
    <n v="7"/>
    <x v="0"/>
    <d v="2023-07-16T00:00:00"/>
    <s v="FY17"/>
    <n v="252"/>
  </r>
  <r>
    <n v="211908"/>
    <x v="0"/>
    <d v="2016-07-02T00:00:00"/>
    <x v="47"/>
    <x v="42"/>
    <x v="0"/>
    <x v="31"/>
    <n v="100148009"/>
    <x v="2"/>
    <x v="0"/>
    <n v="0"/>
    <x v="0"/>
    <x v="1"/>
    <x v="1"/>
    <n v="350"/>
    <n v="2016"/>
    <n v="7"/>
    <x v="0"/>
    <d v="2023-07-16T00:00:00"/>
    <s v="FY17"/>
    <n v="253"/>
  </r>
  <r>
    <n v="211909"/>
    <x v="0"/>
    <d v="2016-07-02T00:00:00"/>
    <x v="47"/>
    <x v="42"/>
    <x v="0"/>
    <x v="31"/>
    <n v="100148010"/>
    <x v="2"/>
    <x v="0"/>
    <n v="0"/>
    <x v="0"/>
    <x v="1"/>
    <x v="1"/>
    <n v="350"/>
    <n v="2016"/>
    <n v="7"/>
    <x v="0"/>
    <d v="2023-07-16T00:00:00"/>
    <s v="FY17"/>
    <n v="254"/>
  </r>
  <r>
    <n v="211910"/>
    <x v="1"/>
    <d v="2016-07-02T00:00:00"/>
    <x v="344"/>
    <x v="210"/>
    <x v="1"/>
    <x v="225"/>
    <n v="100148011"/>
    <x v="3"/>
    <x v="0"/>
    <n v="0"/>
    <x v="0"/>
    <x v="1"/>
    <x v="0"/>
    <n v="6400"/>
    <n v="2016"/>
    <n v="7"/>
    <x v="0"/>
    <d v="2023-07-16T00:00:00"/>
    <s v="FY17"/>
    <n v="255"/>
  </r>
  <r>
    <n v="211911"/>
    <x v="0"/>
    <d v="2016-07-02T00:00:00"/>
    <x v="345"/>
    <x v="28"/>
    <x v="0"/>
    <x v="218"/>
    <n v="100148012"/>
    <x v="2"/>
    <x v="0"/>
    <n v="0"/>
    <x v="0"/>
    <x v="1"/>
    <x v="1"/>
    <n v="90"/>
    <n v="2016"/>
    <n v="7"/>
    <x v="0"/>
    <d v="2023-07-16T00:00:00"/>
    <s v="FY17"/>
    <n v="247"/>
  </r>
  <r>
    <n v="211912"/>
    <x v="0"/>
    <d v="2016-07-02T00:00:00"/>
    <x v="80"/>
    <x v="5"/>
    <x v="0"/>
    <x v="5"/>
    <n v="100148013"/>
    <x v="2"/>
    <x v="102"/>
    <n v="0"/>
    <x v="0"/>
    <x v="1"/>
    <x v="1"/>
    <n v="80"/>
    <n v="2016"/>
    <n v="7"/>
    <x v="0"/>
    <d v="2023-07-16T00:00:00"/>
    <s v="FY17"/>
    <n v="256"/>
  </r>
  <r>
    <n v="211913"/>
    <x v="0"/>
    <d v="2016-07-02T00:00:00"/>
    <x v="346"/>
    <x v="169"/>
    <x v="0"/>
    <x v="226"/>
    <n v="100148014"/>
    <x v="7"/>
    <x v="0"/>
    <n v="0"/>
    <x v="0"/>
    <x v="1"/>
    <x v="1"/>
    <n v="1100"/>
    <n v="2016"/>
    <n v="7"/>
    <x v="0"/>
    <d v="2023-07-16T00:00:00"/>
    <s v="FY17"/>
    <n v="257"/>
  </r>
  <r>
    <n v="211914"/>
    <x v="0"/>
    <d v="2016-07-02T00:00:00"/>
    <x v="347"/>
    <x v="211"/>
    <x v="0"/>
    <x v="226"/>
    <n v="100148014"/>
    <x v="5"/>
    <x v="0"/>
    <n v="0"/>
    <x v="0"/>
    <x v="1"/>
    <x v="1"/>
    <n v="1699"/>
    <n v="2016"/>
    <n v="7"/>
    <x v="0"/>
    <d v="2023-07-16T00:00:00"/>
    <s v="FY17"/>
    <n v="257"/>
  </r>
  <r>
    <n v="211915"/>
    <x v="0"/>
    <d v="2016-07-02T00:00:00"/>
    <x v="348"/>
    <x v="104"/>
    <x v="0"/>
    <x v="147"/>
    <n v="100148015"/>
    <x v="2"/>
    <x v="0"/>
    <n v="200"/>
    <x v="0"/>
    <x v="1"/>
    <x v="1"/>
    <n v="570"/>
    <n v="2016"/>
    <n v="7"/>
    <x v="0"/>
    <d v="2023-07-16T00:00:00"/>
    <s v="FY17"/>
    <n v="258"/>
  </r>
  <r>
    <n v="211916"/>
    <x v="0"/>
    <d v="2016-07-02T00:00:00"/>
    <x v="156"/>
    <x v="11"/>
    <x v="1"/>
    <x v="1"/>
    <n v="100148016"/>
    <x v="1"/>
    <x v="103"/>
    <n v="0"/>
    <x v="0"/>
    <x v="1"/>
    <x v="1"/>
    <n v="240"/>
    <n v="2016"/>
    <n v="7"/>
    <x v="0"/>
    <d v="2023-07-16T00:00:00"/>
    <s v="FY17"/>
    <n v="114"/>
  </r>
  <r>
    <n v="211917"/>
    <x v="2"/>
    <d v="2016-07-02T00:00:00"/>
    <x v="221"/>
    <x v="157"/>
    <x v="0"/>
    <x v="154"/>
    <n v="100148017"/>
    <x v="1"/>
    <x v="0"/>
    <n v="0"/>
    <x v="0"/>
    <x v="1"/>
    <x v="2"/>
    <n v="2950"/>
    <n v="2016"/>
    <n v="7"/>
    <x v="0"/>
    <d v="2023-07-16T00:00:00"/>
    <s v="FY17"/>
    <n v="156"/>
  </r>
  <r>
    <n v="211918"/>
    <x v="0"/>
    <d v="2016-07-02T00:00:00"/>
    <x v="12"/>
    <x v="12"/>
    <x v="0"/>
    <x v="49"/>
    <n v="100148018"/>
    <x v="1"/>
    <x v="104"/>
    <n v="0"/>
    <x v="0"/>
    <x v="1"/>
    <x v="1"/>
    <n v="320"/>
    <n v="2016"/>
    <n v="7"/>
    <x v="0"/>
    <d v="2023-07-16T00:00:00"/>
    <s v="FY17"/>
    <n v="259"/>
  </r>
  <r>
    <n v="211919"/>
    <x v="0"/>
    <d v="2016-07-02T00:00:00"/>
    <x v="349"/>
    <x v="70"/>
    <x v="1"/>
    <x v="114"/>
    <n v="100148019"/>
    <x v="11"/>
    <x v="0"/>
    <n v="200"/>
    <x v="0"/>
    <x v="1"/>
    <x v="1"/>
    <n v="380"/>
    <n v="2016"/>
    <n v="7"/>
    <x v="0"/>
    <d v="2023-07-16T00:00:00"/>
    <s v="FY17"/>
    <n v="248"/>
  </r>
  <r>
    <n v="211920"/>
    <x v="2"/>
    <d v="2016-07-02T00:00:00"/>
    <x v="345"/>
    <x v="28"/>
    <x v="0"/>
    <x v="218"/>
    <n v="100148020"/>
    <x v="2"/>
    <x v="0"/>
    <n v="0"/>
    <x v="0"/>
    <x v="1"/>
    <x v="2"/>
    <n v="90"/>
    <n v="2016"/>
    <n v="7"/>
    <x v="0"/>
    <d v="2023-07-16T00:00:00"/>
    <s v="FY17"/>
    <n v="260"/>
  </r>
  <r>
    <n v="211923"/>
    <x v="0"/>
    <d v="2016-07-02T00:00:00"/>
    <x v="104"/>
    <x v="77"/>
    <x v="0"/>
    <x v="227"/>
    <n v="100148022"/>
    <x v="2"/>
    <x v="0"/>
    <n v="0"/>
    <x v="0"/>
    <x v="1"/>
    <x v="1"/>
    <n v="75"/>
    <n v="2016"/>
    <n v="7"/>
    <x v="0"/>
    <d v="2023-07-16T00:00:00"/>
    <s v="FY17"/>
    <n v="260"/>
  </r>
  <r>
    <n v="211921"/>
    <x v="2"/>
    <d v="2016-07-02T00:00:00"/>
    <x v="64"/>
    <x v="52"/>
    <x v="0"/>
    <x v="41"/>
    <n v="100148021"/>
    <x v="6"/>
    <x v="102"/>
    <n v="0"/>
    <x v="0"/>
    <x v="1"/>
    <x v="2"/>
    <n v="999"/>
    <n v="2016"/>
    <n v="7"/>
    <x v="0"/>
    <d v="2023-07-16T00:00:00"/>
    <s v="FY17"/>
    <n v="256"/>
  </r>
  <r>
    <n v="211924"/>
    <x v="2"/>
    <d v="2016-07-02T00:00:00"/>
    <x v="350"/>
    <x v="212"/>
    <x v="0"/>
    <x v="228"/>
    <n v="100148023"/>
    <x v="8"/>
    <x v="105"/>
    <n v="0"/>
    <x v="0"/>
    <x v="1"/>
    <x v="2"/>
    <n v="8420"/>
    <n v="2016"/>
    <n v="7"/>
    <x v="0"/>
    <d v="2023-07-16T00:00:00"/>
    <s v="FY17"/>
    <n v="261"/>
  </r>
  <r>
    <n v="211925"/>
    <x v="0"/>
    <d v="2016-07-02T00:00:00"/>
    <x v="156"/>
    <x v="11"/>
    <x v="1"/>
    <x v="122"/>
    <n v="100148024"/>
    <x v="1"/>
    <x v="3"/>
    <n v="0"/>
    <x v="0"/>
    <x v="1"/>
    <x v="1"/>
    <n v="240"/>
    <n v="2016"/>
    <n v="7"/>
    <x v="0"/>
    <d v="2023-07-16T00:00:00"/>
    <s v="FY17"/>
    <n v="13"/>
  </r>
  <r>
    <n v="211926"/>
    <x v="0"/>
    <d v="2016-07-02T00:00:00"/>
    <x v="157"/>
    <x v="11"/>
    <x v="0"/>
    <x v="122"/>
    <n v="100148024"/>
    <x v="1"/>
    <x v="3"/>
    <n v="0"/>
    <x v="0"/>
    <x v="1"/>
    <x v="1"/>
    <n v="120"/>
    <n v="2016"/>
    <n v="7"/>
    <x v="0"/>
    <d v="2023-07-16T00:00:00"/>
    <s v="FY17"/>
    <n v="13"/>
  </r>
  <r>
    <n v="211927"/>
    <x v="0"/>
    <d v="2016-07-02T00:00:00"/>
    <x v="226"/>
    <x v="11"/>
    <x v="0"/>
    <x v="122"/>
    <n v="100148024"/>
    <x v="1"/>
    <x v="3"/>
    <n v="0"/>
    <x v="0"/>
    <x v="1"/>
    <x v="1"/>
    <n v="120"/>
    <n v="2016"/>
    <n v="7"/>
    <x v="0"/>
    <d v="2023-07-16T00:00:00"/>
    <s v="FY17"/>
    <n v="13"/>
  </r>
  <r>
    <n v="211928"/>
    <x v="0"/>
    <d v="2016-07-02T00:00:00"/>
    <x v="12"/>
    <x v="12"/>
    <x v="0"/>
    <x v="122"/>
    <n v="100148024"/>
    <x v="1"/>
    <x v="3"/>
    <n v="0"/>
    <x v="0"/>
    <x v="1"/>
    <x v="1"/>
    <n v="320"/>
    <n v="2016"/>
    <n v="7"/>
    <x v="0"/>
    <d v="2023-07-16T00:00:00"/>
    <s v="FY17"/>
    <n v="13"/>
  </r>
  <r>
    <n v="211929"/>
    <x v="0"/>
    <d v="2016-07-02T00:00:00"/>
    <x v="351"/>
    <x v="106"/>
    <x v="0"/>
    <x v="122"/>
    <n v="100148024"/>
    <x v="1"/>
    <x v="3"/>
    <n v="0"/>
    <x v="0"/>
    <x v="1"/>
    <x v="1"/>
    <n v="180"/>
    <n v="2016"/>
    <n v="7"/>
    <x v="0"/>
    <d v="2023-07-16T00:00:00"/>
    <s v="FY17"/>
    <n v="13"/>
  </r>
  <r>
    <n v="211930"/>
    <x v="0"/>
    <d v="2016-07-02T00:00:00"/>
    <x v="352"/>
    <x v="106"/>
    <x v="0"/>
    <x v="122"/>
    <n v="100148024"/>
    <x v="5"/>
    <x v="3"/>
    <n v="0"/>
    <x v="0"/>
    <x v="1"/>
    <x v="1"/>
    <n v="180"/>
    <n v="2016"/>
    <n v="7"/>
    <x v="0"/>
    <d v="2023-07-16T00:00:00"/>
    <s v="FY17"/>
    <n v="13"/>
  </r>
  <r>
    <n v="211931"/>
    <x v="0"/>
    <d v="2016-07-02T00:00:00"/>
    <x v="353"/>
    <x v="213"/>
    <x v="0"/>
    <x v="229"/>
    <n v="100148025"/>
    <x v="5"/>
    <x v="105"/>
    <n v="0"/>
    <x v="0"/>
    <x v="1"/>
    <x v="1"/>
    <n v="1300"/>
    <n v="2016"/>
    <n v="7"/>
    <x v="0"/>
    <d v="2023-07-16T00:00:00"/>
    <s v="FY17"/>
    <n v="261"/>
  </r>
  <r>
    <n v="211932"/>
    <x v="0"/>
    <d v="2016-07-02T00:00:00"/>
    <x v="354"/>
    <x v="214"/>
    <x v="0"/>
    <x v="230"/>
    <n v="100148026"/>
    <x v="2"/>
    <x v="106"/>
    <n v="0"/>
    <x v="0"/>
    <x v="1"/>
    <x v="1"/>
    <n v="200"/>
    <n v="2016"/>
    <n v="7"/>
    <x v="0"/>
    <d v="2023-07-16T00:00:00"/>
    <s v="FY17"/>
    <n v="262"/>
  </r>
  <r>
    <n v="211933"/>
    <x v="0"/>
    <d v="2016-07-02T00:00:00"/>
    <x v="355"/>
    <x v="215"/>
    <x v="0"/>
    <x v="230"/>
    <n v="100148026"/>
    <x v="2"/>
    <x v="106"/>
    <n v="0"/>
    <x v="0"/>
    <x v="1"/>
    <x v="1"/>
    <n v="235"/>
    <n v="2016"/>
    <n v="7"/>
    <x v="0"/>
    <d v="2023-07-16T00:00:00"/>
    <s v="FY17"/>
    <n v="262"/>
  </r>
  <r>
    <n v="211934"/>
    <x v="0"/>
    <d v="2016-07-02T00:00:00"/>
    <x v="47"/>
    <x v="42"/>
    <x v="0"/>
    <x v="230"/>
    <n v="100148026"/>
    <x v="2"/>
    <x v="106"/>
    <n v="0"/>
    <x v="0"/>
    <x v="1"/>
    <x v="1"/>
    <n v="350"/>
    <n v="2016"/>
    <n v="7"/>
    <x v="0"/>
    <d v="2023-07-16T00:00:00"/>
    <s v="FY17"/>
    <n v="262"/>
  </r>
  <r>
    <n v="211935"/>
    <x v="0"/>
    <d v="2016-07-02T00:00:00"/>
    <x v="219"/>
    <x v="156"/>
    <x v="0"/>
    <x v="194"/>
    <n v="100148027"/>
    <x v="5"/>
    <x v="0"/>
    <n v="0"/>
    <x v="0"/>
    <x v="1"/>
    <x v="1"/>
    <n v="630"/>
    <n v="2016"/>
    <n v="7"/>
    <x v="0"/>
    <d v="2023-07-16T00:00:00"/>
    <s v="FY17"/>
    <n v="263"/>
  </r>
  <r>
    <n v="211936"/>
    <x v="0"/>
    <d v="2016-07-02T00:00:00"/>
    <x v="353"/>
    <x v="213"/>
    <x v="0"/>
    <x v="229"/>
    <n v="100148028"/>
    <x v="5"/>
    <x v="105"/>
    <n v="0"/>
    <x v="0"/>
    <x v="1"/>
    <x v="1"/>
    <n v="1300"/>
    <n v="2016"/>
    <n v="7"/>
    <x v="0"/>
    <d v="2023-07-16T00:00:00"/>
    <s v="FY17"/>
    <n v="261"/>
  </r>
  <r>
    <n v="211941"/>
    <x v="0"/>
    <d v="2016-07-02T00:00:00"/>
    <x v="44"/>
    <x v="39"/>
    <x v="0"/>
    <x v="65"/>
    <n v="100148030"/>
    <x v="2"/>
    <x v="0"/>
    <n v="0"/>
    <x v="0"/>
    <x v="1"/>
    <x v="1"/>
    <n v="150"/>
    <n v="2016"/>
    <n v="7"/>
    <x v="0"/>
    <d v="2023-07-16T00:00:00"/>
    <s v="FY17"/>
    <n v="264"/>
  </r>
  <r>
    <n v="211937"/>
    <x v="0"/>
    <d v="2016-07-02T00:00:00"/>
    <x v="356"/>
    <x v="216"/>
    <x v="0"/>
    <x v="231"/>
    <n v="100148029"/>
    <x v="6"/>
    <x v="0"/>
    <n v="0"/>
    <x v="0"/>
    <x v="1"/>
    <x v="1"/>
    <n v="475"/>
    <n v="2016"/>
    <n v="7"/>
    <x v="0"/>
    <d v="2023-07-16T00:00:00"/>
    <s v="FY17"/>
    <n v="52"/>
  </r>
  <r>
    <n v="211939"/>
    <x v="0"/>
    <d v="2016-07-02T00:00:00"/>
    <x v="357"/>
    <x v="0"/>
    <x v="0"/>
    <x v="231"/>
    <n v="100148029"/>
    <x v="6"/>
    <x v="0"/>
    <n v="0"/>
    <x v="0"/>
    <x v="1"/>
    <x v="1"/>
    <n v="1950"/>
    <n v="2016"/>
    <n v="7"/>
    <x v="0"/>
    <d v="2023-07-16T00:00:00"/>
    <s v="FY17"/>
    <n v="52"/>
  </r>
  <r>
    <n v="211942"/>
    <x v="2"/>
    <d v="2016-07-02T00:00:00"/>
    <x v="47"/>
    <x v="42"/>
    <x v="0"/>
    <x v="232"/>
    <n v="100148031"/>
    <x v="2"/>
    <x v="0"/>
    <n v="0"/>
    <x v="0"/>
    <x v="1"/>
    <x v="2"/>
    <n v="350"/>
    <n v="2016"/>
    <n v="7"/>
    <x v="0"/>
    <d v="2023-07-16T00:00:00"/>
    <s v="FY17"/>
    <n v="265"/>
  </r>
  <r>
    <n v="211943"/>
    <x v="2"/>
    <d v="2016-07-02T00:00:00"/>
    <x v="62"/>
    <x v="55"/>
    <x v="0"/>
    <x v="232"/>
    <n v="100148031"/>
    <x v="2"/>
    <x v="0"/>
    <n v="0"/>
    <x v="0"/>
    <x v="1"/>
    <x v="2"/>
    <n v="280"/>
    <n v="2016"/>
    <n v="7"/>
    <x v="0"/>
    <d v="2023-07-16T00:00:00"/>
    <s v="FY17"/>
    <n v="265"/>
  </r>
  <r>
    <n v="211944"/>
    <x v="2"/>
    <d v="2016-07-02T00:00:00"/>
    <x v="358"/>
    <x v="217"/>
    <x v="1"/>
    <x v="232"/>
    <n v="100148031"/>
    <x v="2"/>
    <x v="0"/>
    <n v="0"/>
    <x v="0"/>
    <x v="1"/>
    <x v="2"/>
    <n v="998"/>
    <n v="2016"/>
    <n v="7"/>
    <x v="0"/>
    <d v="2023-07-16T00:00:00"/>
    <s v="FY17"/>
    <n v="265"/>
  </r>
  <r>
    <n v="211945"/>
    <x v="0"/>
    <d v="2016-07-02T00:00:00"/>
    <x v="359"/>
    <x v="218"/>
    <x v="0"/>
    <x v="233"/>
    <n v="100148032"/>
    <x v="1"/>
    <x v="0"/>
    <n v="0"/>
    <x v="0"/>
    <x v="1"/>
    <x v="1"/>
    <n v="74"/>
    <n v="2016"/>
    <n v="7"/>
    <x v="0"/>
    <d v="2023-07-16T00:00:00"/>
    <s v="FY17"/>
    <n v="260"/>
  </r>
  <r>
    <n v="211947"/>
    <x v="0"/>
    <d v="2016-07-02T00:00:00"/>
    <x v="322"/>
    <x v="201"/>
    <x v="0"/>
    <x v="234"/>
    <n v="100148033"/>
    <x v="6"/>
    <x v="107"/>
    <n v="0"/>
    <x v="0"/>
    <x v="1"/>
    <x v="1"/>
    <n v="626"/>
    <n v="2016"/>
    <n v="7"/>
    <x v="0"/>
    <d v="2023-07-16T00:00:00"/>
    <s v="FY17"/>
    <n v="266"/>
  </r>
  <r>
    <n v="211948"/>
    <x v="2"/>
    <d v="2016-07-02T00:00:00"/>
    <x v="360"/>
    <x v="219"/>
    <x v="0"/>
    <x v="235"/>
    <n v="100148034"/>
    <x v="11"/>
    <x v="108"/>
    <n v="0"/>
    <x v="0"/>
    <x v="1"/>
    <x v="2"/>
    <n v="2465"/>
    <n v="2016"/>
    <n v="7"/>
    <x v="0"/>
    <d v="2023-07-16T00:00:00"/>
    <s v="FY17"/>
    <n v="267"/>
  </r>
  <r>
    <n v="211949"/>
    <x v="0"/>
    <d v="2016-07-02T00:00:00"/>
    <x v="361"/>
    <x v="0"/>
    <x v="0"/>
    <x v="0"/>
    <n v="100148035"/>
    <x v="6"/>
    <x v="0"/>
    <n v="0"/>
    <x v="0"/>
    <x v="1"/>
    <x v="1"/>
    <n v="1950"/>
    <n v="2016"/>
    <n v="7"/>
    <x v="0"/>
    <d v="2023-07-16T00:00:00"/>
    <s v="FY17"/>
    <n v="268"/>
  </r>
  <r>
    <n v="211951"/>
    <x v="1"/>
    <d v="2016-07-02T00:00:00"/>
    <x v="348"/>
    <x v="104"/>
    <x v="0"/>
    <x v="236"/>
    <n v="100148036"/>
    <x v="2"/>
    <x v="51"/>
    <n v="0"/>
    <x v="5"/>
    <x v="1"/>
    <x v="0"/>
    <n v="570"/>
    <n v="2016"/>
    <n v="7"/>
    <x v="0"/>
    <d v="2023-07-16T00:00:00"/>
    <s v="FY17"/>
    <n v="86"/>
  </r>
  <r>
    <n v="211952"/>
    <x v="2"/>
    <d v="2016-07-02T00:00:00"/>
    <x v="362"/>
    <x v="220"/>
    <x v="0"/>
    <x v="221"/>
    <n v="100148037"/>
    <x v="3"/>
    <x v="0"/>
    <n v="0"/>
    <x v="0"/>
    <x v="1"/>
    <x v="2"/>
    <n v="890"/>
    <n v="2016"/>
    <n v="7"/>
    <x v="0"/>
    <d v="2023-07-16T00:00:00"/>
    <s v="FY17"/>
    <n v="269"/>
  </r>
  <r>
    <n v="211954"/>
    <x v="0"/>
    <d v="2016-07-02T00:00:00"/>
    <x v="348"/>
    <x v="104"/>
    <x v="0"/>
    <x v="236"/>
    <n v="100148039"/>
    <x v="2"/>
    <x v="51"/>
    <n v="0"/>
    <x v="0"/>
    <x v="1"/>
    <x v="1"/>
    <n v="570"/>
    <n v="2016"/>
    <n v="7"/>
    <x v="0"/>
    <d v="2023-07-16T00:00:00"/>
    <s v="FY17"/>
    <n v="86"/>
  </r>
  <r>
    <n v="211953"/>
    <x v="1"/>
    <d v="2016-07-02T00:00:00"/>
    <x v="51"/>
    <x v="45"/>
    <x v="0"/>
    <x v="143"/>
    <n v="100148038"/>
    <x v="2"/>
    <x v="0"/>
    <n v="0"/>
    <x v="0"/>
    <x v="1"/>
    <x v="0"/>
    <n v="510"/>
    <n v="2016"/>
    <n v="7"/>
    <x v="0"/>
    <d v="2023-07-16T00:00:00"/>
    <s v="FY17"/>
    <n v="270"/>
  </r>
  <r>
    <n v="211955"/>
    <x v="1"/>
    <d v="2016-07-02T00:00:00"/>
    <x v="363"/>
    <x v="159"/>
    <x v="0"/>
    <x v="237"/>
    <n v="100148040"/>
    <x v="6"/>
    <x v="0"/>
    <n v="0"/>
    <x v="0"/>
    <x v="1"/>
    <x v="0"/>
    <n v="1250"/>
    <n v="2016"/>
    <n v="7"/>
    <x v="0"/>
    <d v="2023-07-16T00:00:00"/>
    <s v="FY17"/>
    <n v="271"/>
  </r>
  <r>
    <n v="211957"/>
    <x v="1"/>
    <d v="2016-07-02T00:00:00"/>
    <x v="364"/>
    <x v="221"/>
    <x v="0"/>
    <x v="237"/>
    <n v="100148040"/>
    <x v="4"/>
    <x v="0"/>
    <n v="0"/>
    <x v="0"/>
    <x v="1"/>
    <x v="0"/>
    <n v="6240"/>
    <n v="2016"/>
    <n v="7"/>
    <x v="0"/>
    <d v="2023-07-16T00:00:00"/>
    <s v="FY17"/>
    <n v="271"/>
  </r>
  <r>
    <n v="211958"/>
    <x v="1"/>
    <d v="2016-07-02T00:00:00"/>
    <x v="365"/>
    <x v="173"/>
    <x v="0"/>
    <x v="237"/>
    <n v="100148040"/>
    <x v="6"/>
    <x v="0"/>
    <n v="0"/>
    <x v="0"/>
    <x v="1"/>
    <x v="0"/>
    <n v="650"/>
    <n v="2016"/>
    <n v="7"/>
    <x v="0"/>
    <d v="2023-07-16T00:00:00"/>
    <s v="FY17"/>
    <n v="271"/>
  </r>
  <r>
    <n v="211960"/>
    <x v="2"/>
    <d v="2016-07-02T00:00:00"/>
    <x v="260"/>
    <x v="170"/>
    <x v="0"/>
    <x v="176"/>
    <n v="100148041"/>
    <x v="2"/>
    <x v="51"/>
    <n v="0"/>
    <x v="0"/>
    <x v="1"/>
    <x v="2"/>
    <n v="495"/>
    <n v="2016"/>
    <n v="7"/>
    <x v="0"/>
    <d v="2023-07-16T00:00:00"/>
    <s v="FY17"/>
    <n v="86"/>
  </r>
  <r>
    <n v="211961"/>
    <x v="0"/>
    <d v="2016-07-02T00:00:00"/>
    <x v="98"/>
    <x v="75"/>
    <x v="0"/>
    <x v="70"/>
    <n v="100148042"/>
    <x v="3"/>
    <x v="5"/>
    <n v="0"/>
    <x v="0"/>
    <x v="1"/>
    <x v="1"/>
    <n v="25999"/>
    <n v="2016"/>
    <n v="7"/>
    <x v="0"/>
    <d v="2023-07-16T00:00:00"/>
    <s v="FY17"/>
    <n v="272"/>
  </r>
  <r>
    <n v="211962"/>
    <x v="0"/>
    <d v="2016-07-02T00:00:00"/>
    <x v="366"/>
    <x v="214"/>
    <x v="0"/>
    <x v="238"/>
    <n v="100148043"/>
    <x v="14"/>
    <x v="0"/>
    <n v="0"/>
    <x v="0"/>
    <x v="1"/>
    <x v="1"/>
    <n v="200"/>
    <n v="2016"/>
    <n v="7"/>
    <x v="0"/>
    <d v="2023-07-16T00:00:00"/>
    <s v="FY17"/>
    <n v="273"/>
  </r>
  <r>
    <n v="211963"/>
    <x v="2"/>
    <d v="2016-07-02T00:00:00"/>
    <x v="367"/>
    <x v="222"/>
    <x v="0"/>
    <x v="239"/>
    <n v="100148044"/>
    <x v="6"/>
    <x v="51"/>
    <n v="0"/>
    <x v="0"/>
    <x v="1"/>
    <x v="2"/>
    <n v="3050"/>
    <n v="2016"/>
    <n v="7"/>
    <x v="0"/>
    <d v="2023-07-16T00:00:00"/>
    <s v="FY17"/>
    <n v="86"/>
  </r>
  <r>
    <n v="211964"/>
    <x v="1"/>
    <d v="2016-07-02T00:00:00"/>
    <x v="368"/>
    <x v="95"/>
    <x v="0"/>
    <x v="90"/>
    <n v="100148045"/>
    <x v="7"/>
    <x v="0"/>
    <n v="0"/>
    <x v="0"/>
    <x v="1"/>
    <x v="0"/>
    <n v="1870"/>
    <n v="2016"/>
    <n v="7"/>
    <x v="0"/>
    <d v="2023-07-16T00:00:00"/>
    <s v="FY17"/>
    <n v="274"/>
  </r>
  <r>
    <n v="211996"/>
    <x v="1"/>
    <d v="2016-07-02T00:00:00"/>
    <x v="369"/>
    <x v="223"/>
    <x v="0"/>
    <x v="240"/>
    <n v="100148047"/>
    <x v="3"/>
    <x v="0"/>
    <n v="0"/>
    <x v="1"/>
    <x v="1"/>
    <x v="0"/>
    <n v="6900"/>
    <n v="2016"/>
    <n v="7"/>
    <x v="0"/>
    <d v="2023-07-16T00:00:00"/>
    <s v="FY17"/>
    <n v="275"/>
  </r>
  <r>
    <n v="211997"/>
    <x v="0"/>
    <d v="2016-07-02T00:00:00"/>
    <x v="141"/>
    <x v="39"/>
    <x v="0"/>
    <x v="65"/>
    <n v="100148048"/>
    <x v="2"/>
    <x v="0"/>
    <n v="0"/>
    <x v="0"/>
    <x v="1"/>
    <x v="1"/>
    <n v="150"/>
    <n v="2016"/>
    <n v="7"/>
    <x v="0"/>
    <d v="2023-07-16T00:00:00"/>
    <s v="FY17"/>
    <n v="260"/>
  </r>
  <r>
    <n v="212003"/>
    <x v="0"/>
    <d v="2016-07-02T00:00:00"/>
    <x v="178"/>
    <x v="5"/>
    <x v="0"/>
    <x v="5"/>
    <n v="100148049"/>
    <x v="1"/>
    <x v="109"/>
    <n v="0"/>
    <x v="0"/>
    <x v="1"/>
    <x v="1"/>
    <n v="80"/>
    <n v="2016"/>
    <n v="7"/>
    <x v="0"/>
    <d v="2023-07-16T00:00:00"/>
    <s v="FY17"/>
    <n v="43"/>
  </r>
  <r>
    <n v="212004"/>
    <x v="2"/>
    <d v="2016-07-02T00:00:00"/>
    <x v="205"/>
    <x v="78"/>
    <x v="0"/>
    <x v="74"/>
    <n v="100148050"/>
    <x v="1"/>
    <x v="110"/>
    <n v="0"/>
    <x v="0"/>
    <x v="1"/>
    <x v="2"/>
    <n v="140"/>
    <n v="2016"/>
    <n v="7"/>
    <x v="0"/>
    <d v="2023-07-16T00:00:00"/>
    <s v="FY17"/>
    <n v="43"/>
  </r>
  <r>
    <n v="212005"/>
    <x v="2"/>
    <d v="2016-07-02T00:00:00"/>
    <x v="370"/>
    <x v="224"/>
    <x v="0"/>
    <x v="241"/>
    <n v="100148051"/>
    <x v="3"/>
    <x v="111"/>
    <n v="0"/>
    <x v="0"/>
    <x v="1"/>
    <x v="2"/>
    <n v="9500"/>
    <n v="2016"/>
    <n v="7"/>
    <x v="0"/>
    <d v="2023-07-16T00:00:00"/>
    <s v="FY17"/>
    <n v="276"/>
  </r>
  <r>
    <n v="212006"/>
    <x v="0"/>
    <d v="2016-07-02T00:00:00"/>
    <x v="178"/>
    <x v="5"/>
    <x v="0"/>
    <x v="5"/>
    <n v="100148052"/>
    <x v="1"/>
    <x v="112"/>
    <n v="0"/>
    <x v="0"/>
    <x v="1"/>
    <x v="1"/>
    <n v="80"/>
    <n v="2016"/>
    <n v="7"/>
    <x v="0"/>
    <d v="2023-07-16T00:00:00"/>
    <s v="FY17"/>
    <n v="43"/>
  </r>
  <r>
    <n v="212012"/>
    <x v="0"/>
    <d v="2016-07-02T00:00:00"/>
    <x v="371"/>
    <x v="225"/>
    <x v="0"/>
    <x v="242"/>
    <n v="100148053"/>
    <x v="1"/>
    <x v="113"/>
    <n v="0"/>
    <x v="0"/>
    <x v="1"/>
    <x v="1"/>
    <n v="160"/>
    <n v="2016"/>
    <n v="7"/>
    <x v="0"/>
    <d v="2023-07-16T00:00:00"/>
    <s v="FY17"/>
    <n v="43"/>
  </r>
  <r>
    <n v="212013"/>
    <x v="0"/>
    <d v="2016-07-02T00:00:00"/>
    <x v="12"/>
    <x v="12"/>
    <x v="0"/>
    <x v="49"/>
    <n v="100148054"/>
    <x v="1"/>
    <x v="76"/>
    <n v="0"/>
    <x v="0"/>
    <x v="1"/>
    <x v="1"/>
    <n v="320"/>
    <n v="2016"/>
    <n v="7"/>
    <x v="0"/>
    <d v="2023-07-16T00:00:00"/>
    <s v="FY17"/>
    <n v="43"/>
  </r>
  <r>
    <n v="212014"/>
    <x v="0"/>
    <d v="2016-07-02T00:00:00"/>
    <x v="144"/>
    <x v="106"/>
    <x v="0"/>
    <x v="82"/>
    <n v="100148055"/>
    <x v="1"/>
    <x v="0"/>
    <n v="0"/>
    <x v="0"/>
    <x v="1"/>
    <x v="1"/>
    <n v="180"/>
    <n v="2016"/>
    <n v="7"/>
    <x v="0"/>
    <d v="2023-07-16T00:00:00"/>
    <s v="FY17"/>
    <n v="277"/>
  </r>
  <r>
    <n v="212015"/>
    <x v="0"/>
    <d v="2016-07-02T00:00:00"/>
    <x v="53"/>
    <x v="38"/>
    <x v="0"/>
    <x v="82"/>
    <n v="100148055"/>
    <x v="1"/>
    <x v="0"/>
    <n v="0"/>
    <x v="0"/>
    <x v="1"/>
    <x v="1"/>
    <n v="300"/>
    <n v="2016"/>
    <n v="7"/>
    <x v="0"/>
    <d v="2023-07-16T00:00:00"/>
    <s v="FY17"/>
    <n v="277"/>
  </r>
  <r>
    <n v="212016"/>
    <x v="1"/>
    <d v="2016-07-02T00:00:00"/>
    <x v="372"/>
    <x v="226"/>
    <x v="0"/>
    <x v="243"/>
    <n v="100148056"/>
    <x v="3"/>
    <x v="114"/>
    <n v="0"/>
    <x v="0"/>
    <x v="1"/>
    <x v="0"/>
    <n v="13999"/>
    <n v="2016"/>
    <n v="7"/>
    <x v="0"/>
    <d v="2023-07-16T00:00:00"/>
    <s v="FY17"/>
    <n v="278"/>
  </r>
  <r>
    <n v="212017"/>
    <x v="0"/>
    <d v="2016-07-02T00:00:00"/>
    <x v="233"/>
    <x v="28"/>
    <x v="0"/>
    <x v="218"/>
    <n v="100148057"/>
    <x v="2"/>
    <x v="0"/>
    <n v="0"/>
    <x v="0"/>
    <x v="1"/>
    <x v="1"/>
    <n v="90"/>
    <n v="2016"/>
    <n v="7"/>
    <x v="0"/>
    <d v="2023-07-16T00:00:00"/>
    <s v="FY17"/>
    <n v="279"/>
  </r>
  <r>
    <n v="212018"/>
    <x v="1"/>
    <d v="2016-07-02T00:00:00"/>
    <x v="293"/>
    <x v="185"/>
    <x v="0"/>
    <x v="244"/>
    <n v="100148058"/>
    <x v="3"/>
    <x v="0"/>
    <n v="200"/>
    <x v="0"/>
    <x v="1"/>
    <x v="0"/>
    <n v="4380"/>
    <n v="2016"/>
    <n v="7"/>
    <x v="0"/>
    <d v="2023-07-16T00:00:00"/>
    <s v="FY17"/>
    <n v="141"/>
  </r>
  <r>
    <n v="212019"/>
    <x v="1"/>
    <d v="2016-07-02T00:00:00"/>
    <x v="373"/>
    <x v="227"/>
    <x v="0"/>
    <x v="245"/>
    <n v="100148059"/>
    <x v="3"/>
    <x v="0"/>
    <n v="0"/>
    <x v="1"/>
    <x v="1"/>
    <x v="0"/>
    <n v="51999"/>
    <n v="2016"/>
    <n v="7"/>
    <x v="0"/>
    <d v="2023-07-16T00:00:00"/>
    <s v="FY17"/>
    <n v="280"/>
  </r>
  <r>
    <n v="212020"/>
    <x v="0"/>
    <d v="2016-07-02T00:00:00"/>
    <x v="374"/>
    <x v="228"/>
    <x v="0"/>
    <x v="246"/>
    <n v="100148060"/>
    <x v="9"/>
    <x v="0"/>
    <n v="0"/>
    <x v="0"/>
    <x v="1"/>
    <x v="1"/>
    <n v="1020"/>
    <n v="2016"/>
    <n v="7"/>
    <x v="0"/>
    <d v="2023-07-16T00:00:00"/>
    <s v="FY17"/>
    <n v="281"/>
  </r>
  <r>
    <n v="212021"/>
    <x v="0"/>
    <d v="2016-07-02T00:00:00"/>
    <x v="52"/>
    <x v="46"/>
    <x v="0"/>
    <x v="247"/>
    <n v="100148061"/>
    <x v="2"/>
    <x v="0"/>
    <n v="0"/>
    <x v="0"/>
    <x v="1"/>
    <x v="1"/>
    <n v="325"/>
    <n v="2016"/>
    <n v="7"/>
    <x v="0"/>
    <d v="2023-07-16T00:00:00"/>
    <s v="FY17"/>
    <n v="282"/>
  </r>
  <r>
    <n v="212022"/>
    <x v="0"/>
    <d v="2016-07-02T00:00:00"/>
    <x v="51"/>
    <x v="45"/>
    <x v="0"/>
    <x v="143"/>
    <n v="100148062"/>
    <x v="2"/>
    <x v="0"/>
    <n v="0"/>
    <x v="0"/>
    <x v="1"/>
    <x v="1"/>
    <n v="510"/>
    <n v="2016"/>
    <n v="7"/>
    <x v="0"/>
    <d v="2023-07-16T00:00:00"/>
    <s v="FY17"/>
    <n v="283"/>
  </r>
  <r>
    <n v="212023"/>
    <x v="0"/>
    <d v="2016-07-02T00:00:00"/>
    <x v="375"/>
    <x v="99"/>
    <x v="0"/>
    <x v="94"/>
    <n v="100148063"/>
    <x v="8"/>
    <x v="0"/>
    <n v="0"/>
    <x v="0"/>
    <x v="1"/>
    <x v="1"/>
    <n v="1099"/>
    <n v="2016"/>
    <n v="7"/>
    <x v="0"/>
    <d v="2023-07-16T00:00:00"/>
    <s v="FY17"/>
    <n v="284"/>
  </r>
  <r>
    <n v="212025"/>
    <x v="0"/>
    <d v="2016-07-02T00:00:00"/>
    <x v="376"/>
    <x v="110"/>
    <x v="0"/>
    <x v="248"/>
    <n v="100148064"/>
    <x v="6"/>
    <x v="0"/>
    <n v="300"/>
    <x v="0"/>
    <x v="1"/>
    <x v="1"/>
    <n v="399"/>
    <n v="2016"/>
    <n v="7"/>
    <x v="0"/>
    <d v="2023-07-16T00:00:00"/>
    <s v="FY17"/>
    <n v="285"/>
  </r>
  <r>
    <n v="212026"/>
    <x v="0"/>
    <d v="2016-07-02T00:00:00"/>
    <x v="377"/>
    <x v="22"/>
    <x v="1"/>
    <x v="249"/>
    <n v="100148065"/>
    <x v="2"/>
    <x v="0"/>
    <n v="0"/>
    <x v="0"/>
    <x v="1"/>
    <x v="1"/>
    <n v="200"/>
    <n v="2016"/>
    <n v="7"/>
    <x v="0"/>
    <d v="2023-07-16T00:00:00"/>
    <s v="FY17"/>
    <n v="282"/>
  </r>
  <r>
    <n v="212027"/>
    <x v="0"/>
    <d v="2016-07-02T00:00:00"/>
    <x v="378"/>
    <x v="22"/>
    <x v="0"/>
    <x v="249"/>
    <n v="100148065"/>
    <x v="2"/>
    <x v="0"/>
    <n v="0"/>
    <x v="0"/>
    <x v="1"/>
    <x v="1"/>
    <n v="100"/>
    <n v="2016"/>
    <n v="7"/>
    <x v="0"/>
    <d v="2023-07-16T00:00:00"/>
    <s v="FY17"/>
    <n v="282"/>
  </r>
  <r>
    <n v="212028"/>
    <x v="0"/>
    <d v="2016-07-02T00:00:00"/>
    <x v="6"/>
    <x v="6"/>
    <x v="0"/>
    <x v="249"/>
    <n v="100148065"/>
    <x v="2"/>
    <x v="0"/>
    <n v="0"/>
    <x v="0"/>
    <x v="1"/>
    <x v="1"/>
    <n v="170"/>
    <n v="2016"/>
    <n v="7"/>
    <x v="0"/>
    <d v="2023-07-16T00:00:00"/>
    <s v="FY17"/>
    <n v="282"/>
  </r>
  <r>
    <n v="212029"/>
    <x v="0"/>
    <d v="2016-07-02T00:00:00"/>
    <x v="35"/>
    <x v="17"/>
    <x v="0"/>
    <x v="25"/>
    <n v="100148066"/>
    <x v="6"/>
    <x v="0"/>
    <n v="0"/>
    <x v="0"/>
    <x v="1"/>
    <x v="1"/>
    <n v="899"/>
    <n v="2016"/>
    <n v="7"/>
    <x v="0"/>
    <d v="2023-07-16T00:00:00"/>
    <s v="FY17"/>
    <n v="286"/>
  </r>
  <r>
    <n v="212031"/>
    <x v="2"/>
    <d v="2016-07-02T00:00:00"/>
    <x v="379"/>
    <x v="229"/>
    <x v="0"/>
    <x v="250"/>
    <n v="100148067"/>
    <x v="6"/>
    <x v="0"/>
    <n v="0"/>
    <x v="0"/>
    <x v="1"/>
    <x v="2"/>
    <n v="2253"/>
    <n v="2016"/>
    <n v="7"/>
    <x v="0"/>
    <d v="2023-07-16T00:00:00"/>
    <s v="FY17"/>
    <n v="287"/>
  </r>
  <r>
    <n v="212033"/>
    <x v="1"/>
    <d v="2016-07-02T00:00:00"/>
    <x v="380"/>
    <x v="230"/>
    <x v="0"/>
    <x v="251"/>
    <n v="100148068"/>
    <x v="7"/>
    <x v="0"/>
    <n v="0"/>
    <x v="2"/>
    <x v="1"/>
    <x v="0"/>
    <n v="16999"/>
    <n v="2016"/>
    <n v="7"/>
    <x v="0"/>
    <d v="2023-07-16T00:00:00"/>
    <s v="FY17"/>
    <n v="288"/>
  </r>
  <r>
    <n v="212034"/>
    <x v="2"/>
    <d v="2016-07-02T00:00:00"/>
    <x v="317"/>
    <x v="197"/>
    <x v="0"/>
    <x v="212"/>
    <n v="100148069"/>
    <x v="11"/>
    <x v="0"/>
    <n v="0"/>
    <x v="0"/>
    <x v="1"/>
    <x v="2"/>
    <n v="1375"/>
    <n v="2016"/>
    <n v="7"/>
    <x v="0"/>
    <d v="2023-07-16T00:00:00"/>
    <s v="FY17"/>
    <n v="289"/>
  </r>
  <r>
    <n v="212035"/>
    <x v="0"/>
    <d v="2016-07-02T00:00:00"/>
    <x v="47"/>
    <x v="42"/>
    <x v="0"/>
    <x v="252"/>
    <n v="100148070"/>
    <x v="2"/>
    <x v="0"/>
    <n v="0"/>
    <x v="0"/>
    <x v="1"/>
    <x v="1"/>
    <n v="350"/>
    <n v="2016"/>
    <n v="7"/>
    <x v="0"/>
    <d v="2023-07-16T00:00:00"/>
    <s v="FY17"/>
    <n v="290"/>
  </r>
  <r>
    <n v="212036"/>
    <x v="0"/>
    <d v="2016-07-02T00:00:00"/>
    <x v="51"/>
    <x v="45"/>
    <x v="0"/>
    <x v="252"/>
    <n v="100148070"/>
    <x v="2"/>
    <x v="0"/>
    <n v="0"/>
    <x v="0"/>
    <x v="1"/>
    <x v="1"/>
    <n v="510"/>
    <n v="2016"/>
    <n v="7"/>
    <x v="0"/>
    <d v="2023-07-16T00:00:00"/>
    <s v="FY17"/>
    <n v="290"/>
  </r>
  <r>
    <n v="212037"/>
    <x v="1"/>
    <d v="2016-07-02T00:00:00"/>
    <x v="381"/>
    <x v="113"/>
    <x v="0"/>
    <x v="106"/>
    <n v="100148071"/>
    <x v="11"/>
    <x v="0"/>
    <n v="0"/>
    <x v="0"/>
    <x v="1"/>
    <x v="0"/>
    <n v="775"/>
    <n v="2016"/>
    <n v="7"/>
    <x v="0"/>
    <d v="2023-07-16T00:00:00"/>
    <s v="FY17"/>
    <n v="291"/>
  </r>
  <r>
    <n v="212038"/>
    <x v="2"/>
    <d v="2016-07-02T00:00:00"/>
    <x v="382"/>
    <x v="231"/>
    <x v="0"/>
    <x v="253"/>
    <n v="100148072"/>
    <x v="6"/>
    <x v="115"/>
    <n v="0"/>
    <x v="0"/>
    <x v="1"/>
    <x v="2"/>
    <n v="1799"/>
    <n v="2016"/>
    <n v="7"/>
    <x v="0"/>
    <d v="2023-07-16T00:00:00"/>
    <s v="FY17"/>
    <n v="292"/>
  </r>
  <r>
    <n v="212040"/>
    <x v="0"/>
    <d v="2016-07-02T00:00:00"/>
    <x v="1"/>
    <x v="1"/>
    <x v="0"/>
    <x v="1"/>
    <n v="100148073"/>
    <x v="1"/>
    <x v="116"/>
    <n v="0"/>
    <x v="0"/>
    <x v="1"/>
    <x v="1"/>
    <n v="240"/>
    <n v="2016"/>
    <n v="7"/>
    <x v="0"/>
    <d v="2023-07-16T00:00:00"/>
    <s v="FY17"/>
    <n v="293"/>
  </r>
  <r>
    <n v="212041"/>
    <x v="1"/>
    <d v="2016-07-02T00:00:00"/>
    <x v="47"/>
    <x v="42"/>
    <x v="0"/>
    <x v="31"/>
    <n v="100148074"/>
    <x v="2"/>
    <x v="0"/>
    <n v="0"/>
    <x v="1"/>
    <x v="1"/>
    <x v="0"/>
    <n v="350"/>
    <n v="2016"/>
    <n v="7"/>
    <x v="0"/>
    <d v="2023-07-16T00:00:00"/>
    <s v="FY17"/>
    <n v="294"/>
  </r>
  <r>
    <n v="212042"/>
    <x v="0"/>
    <d v="2016-07-02T00:00:00"/>
    <x v="383"/>
    <x v="232"/>
    <x v="0"/>
    <x v="254"/>
    <n v="100148075"/>
    <x v="5"/>
    <x v="0"/>
    <n v="300"/>
    <x v="0"/>
    <x v="1"/>
    <x v="1"/>
    <n v="1695"/>
    <n v="2016"/>
    <n v="7"/>
    <x v="0"/>
    <d v="2023-07-16T00:00:00"/>
    <s v="FY17"/>
    <n v="189"/>
  </r>
  <r>
    <n v="212044"/>
    <x v="1"/>
    <d v="2016-07-02T00:00:00"/>
    <x v="47"/>
    <x v="42"/>
    <x v="0"/>
    <x v="31"/>
    <n v="100148076"/>
    <x v="2"/>
    <x v="0"/>
    <n v="0"/>
    <x v="1"/>
    <x v="1"/>
    <x v="0"/>
    <n v="350"/>
    <n v="2016"/>
    <n v="7"/>
    <x v="0"/>
    <d v="2023-07-16T00:00:00"/>
    <s v="FY17"/>
    <n v="294"/>
  </r>
  <r>
    <n v="212045"/>
    <x v="0"/>
    <d v="2016-07-02T00:00:00"/>
    <x v="384"/>
    <x v="233"/>
    <x v="0"/>
    <x v="255"/>
    <n v="100148077"/>
    <x v="2"/>
    <x v="0"/>
    <n v="0"/>
    <x v="0"/>
    <x v="1"/>
    <x v="1"/>
    <n v="340"/>
    <n v="2016"/>
    <n v="7"/>
    <x v="0"/>
    <d v="2023-07-16T00:00:00"/>
    <s v="FY17"/>
    <n v="295"/>
  </r>
  <r>
    <n v="212046"/>
    <x v="0"/>
    <d v="2016-07-02T00:00:00"/>
    <x v="227"/>
    <x v="160"/>
    <x v="0"/>
    <x v="255"/>
    <n v="100148077"/>
    <x v="2"/>
    <x v="0"/>
    <n v="0"/>
    <x v="0"/>
    <x v="1"/>
    <x v="1"/>
    <n v="330"/>
    <n v="2016"/>
    <n v="7"/>
    <x v="0"/>
    <d v="2023-07-16T00:00:00"/>
    <s v="FY17"/>
    <n v="295"/>
  </r>
  <r>
    <n v="212047"/>
    <x v="0"/>
    <d v="2016-07-02T00:00:00"/>
    <x v="254"/>
    <x v="22"/>
    <x v="0"/>
    <x v="255"/>
    <n v="100148077"/>
    <x v="2"/>
    <x v="0"/>
    <n v="0"/>
    <x v="0"/>
    <x v="1"/>
    <x v="1"/>
    <n v="100"/>
    <n v="2016"/>
    <n v="7"/>
    <x v="0"/>
    <d v="2023-07-16T00:00:00"/>
    <s v="FY17"/>
    <n v="295"/>
  </r>
  <r>
    <n v="212048"/>
    <x v="0"/>
    <d v="2016-07-02T00:00:00"/>
    <x v="385"/>
    <x v="98"/>
    <x v="0"/>
    <x v="255"/>
    <n v="100148077"/>
    <x v="2"/>
    <x v="0"/>
    <n v="0"/>
    <x v="0"/>
    <x v="1"/>
    <x v="1"/>
    <n v="285"/>
    <n v="2016"/>
    <n v="7"/>
    <x v="0"/>
    <d v="2023-07-16T00:00:00"/>
    <s v="FY17"/>
    <n v="295"/>
  </r>
  <r>
    <n v="212049"/>
    <x v="0"/>
    <d v="2016-07-02T00:00:00"/>
    <x v="386"/>
    <x v="39"/>
    <x v="0"/>
    <x v="255"/>
    <n v="100148077"/>
    <x v="2"/>
    <x v="0"/>
    <n v="0"/>
    <x v="0"/>
    <x v="1"/>
    <x v="1"/>
    <n v="150"/>
    <n v="2016"/>
    <n v="7"/>
    <x v="0"/>
    <d v="2023-07-16T00:00:00"/>
    <s v="FY17"/>
    <n v="295"/>
  </r>
  <r>
    <n v="212050"/>
    <x v="0"/>
    <d v="2016-07-02T00:00:00"/>
    <x v="364"/>
    <x v="221"/>
    <x v="0"/>
    <x v="11"/>
    <n v="100148046"/>
    <x v="4"/>
    <x v="0"/>
    <n v="0"/>
    <x v="8"/>
    <x v="1"/>
    <x v="1"/>
    <n v="6240"/>
    <n v="2016"/>
    <n v="7"/>
    <x v="0"/>
    <d v="2023-07-16T00:00:00"/>
    <s v="FY17"/>
    <n v="271"/>
  </r>
  <r>
    <n v="212051"/>
    <x v="0"/>
    <d v="2016-07-02T00:00:00"/>
    <x v="387"/>
    <x v="234"/>
    <x v="0"/>
    <x v="11"/>
    <n v="100148046"/>
    <x v="6"/>
    <x v="0"/>
    <n v="0"/>
    <x v="8"/>
    <x v="1"/>
    <x v="1"/>
    <n v="700"/>
    <n v="2016"/>
    <n v="7"/>
    <x v="0"/>
    <d v="2023-07-16T00:00:00"/>
    <s v="FY17"/>
    <n v="271"/>
  </r>
  <r>
    <n v="212053"/>
    <x v="0"/>
    <d v="2016-07-02T00:00:00"/>
    <x v="388"/>
    <x v="17"/>
    <x v="0"/>
    <x v="11"/>
    <n v="100148046"/>
    <x v="6"/>
    <x v="0"/>
    <n v="0"/>
    <x v="8"/>
    <x v="1"/>
    <x v="1"/>
    <n v="899"/>
    <n v="2016"/>
    <n v="7"/>
    <x v="0"/>
    <d v="2023-07-16T00:00:00"/>
    <s v="FY17"/>
    <n v="271"/>
  </r>
  <r>
    <n v="212055"/>
    <x v="0"/>
    <d v="2016-07-02T00:00:00"/>
    <x v="389"/>
    <x v="99"/>
    <x v="0"/>
    <x v="94"/>
    <n v="100148078"/>
    <x v="8"/>
    <x v="0"/>
    <n v="0"/>
    <x v="0"/>
    <x v="1"/>
    <x v="1"/>
    <n v="1099"/>
    <n v="2016"/>
    <n v="7"/>
    <x v="0"/>
    <d v="2023-07-16T00:00:00"/>
    <s v="FY17"/>
    <n v="284"/>
  </r>
  <r>
    <n v="212057"/>
    <x v="1"/>
    <d v="2016-07-02T00:00:00"/>
    <x v="387"/>
    <x v="234"/>
    <x v="0"/>
    <x v="256"/>
    <n v="100148079"/>
    <x v="6"/>
    <x v="0"/>
    <n v="0"/>
    <x v="0"/>
    <x v="1"/>
    <x v="0"/>
    <n v="700"/>
    <n v="2016"/>
    <n v="7"/>
    <x v="0"/>
    <d v="2023-07-16T00:00:00"/>
    <s v="FY17"/>
    <n v="296"/>
  </r>
  <r>
    <n v="212059"/>
    <x v="1"/>
    <d v="2016-07-02T00:00:00"/>
    <x v="390"/>
    <x v="235"/>
    <x v="0"/>
    <x v="256"/>
    <n v="100148079"/>
    <x v="0"/>
    <x v="0"/>
    <n v="0"/>
    <x v="0"/>
    <x v="1"/>
    <x v="0"/>
    <n v="1675"/>
    <n v="2016"/>
    <n v="7"/>
    <x v="0"/>
    <d v="2023-07-16T00:00:00"/>
    <s v="FY17"/>
    <n v="296"/>
  </r>
  <r>
    <n v="212060"/>
    <x v="1"/>
    <d v="2016-07-02T00:00:00"/>
    <x v="391"/>
    <x v="163"/>
    <x v="0"/>
    <x v="256"/>
    <n v="100148079"/>
    <x v="0"/>
    <x v="0"/>
    <n v="0"/>
    <x v="0"/>
    <x v="1"/>
    <x v="0"/>
    <n v="990"/>
    <n v="2016"/>
    <n v="7"/>
    <x v="0"/>
    <d v="2023-07-16T00:00:00"/>
    <s v="FY17"/>
    <n v="296"/>
  </r>
  <r>
    <n v="212061"/>
    <x v="1"/>
    <d v="2016-07-02T00:00:00"/>
    <x v="392"/>
    <x v="235"/>
    <x v="0"/>
    <x v="256"/>
    <n v="100148079"/>
    <x v="0"/>
    <x v="0"/>
    <n v="0"/>
    <x v="0"/>
    <x v="1"/>
    <x v="0"/>
    <n v="1675"/>
    <n v="2016"/>
    <n v="7"/>
    <x v="0"/>
    <d v="2023-07-16T00:00:00"/>
    <s v="FY17"/>
    <n v="296"/>
  </r>
  <r>
    <n v="212062"/>
    <x v="0"/>
    <d v="2016-07-02T00:00:00"/>
    <x v="393"/>
    <x v="223"/>
    <x v="0"/>
    <x v="240"/>
    <n v="100148080"/>
    <x v="1"/>
    <x v="0"/>
    <n v="0"/>
    <x v="0"/>
    <x v="1"/>
    <x v="1"/>
    <n v="6900"/>
    <n v="2016"/>
    <n v="7"/>
    <x v="0"/>
    <d v="2023-07-16T00:00:00"/>
    <s v="FY17"/>
    <n v="297"/>
  </r>
  <r>
    <n v="212063"/>
    <x v="0"/>
    <d v="2016-07-02T00:00:00"/>
    <x v="394"/>
    <x v="122"/>
    <x v="0"/>
    <x v="185"/>
    <n v="100148081"/>
    <x v="0"/>
    <x v="0"/>
    <n v="0"/>
    <x v="0"/>
    <x v="1"/>
    <x v="1"/>
    <n v="1499"/>
    <n v="2016"/>
    <n v="7"/>
    <x v="0"/>
    <d v="2023-07-16T00:00:00"/>
    <s v="FY17"/>
    <n v="298"/>
  </r>
  <r>
    <n v="212064"/>
    <x v="0"/>
    <d v="2016-07-02T00:00:00"/>
    <x v="395"/>
    <x v="5"/>
    <x v="1"/>
    <x v="242"/>
    <n v="100148082"/>
    <x v="2"/>
    <x v="0"/>
    <n v="0"/>
    <x v="0"/>
    <x v="1"/>
    <x v="1"/>
    <n v="160"/>
    <n v="2016"/>
    <n v="7"/>
    <x v="0"/>
    <d v="2023-07-16T00:00:00"/>
    <s v="FY17"/>
    <n v="299"/>
  </r>
  <r>
    <n v="212065"/>
    <x v="0"/>
    <d v="2016-07-02T00:00:00"/>
    <x v="51"/>
    <x v="45"/>
    <x v="0"/>
    <x v="143"/>
    <n v="100148083"/>
    <x v="2"/>
    <x v="0"/>
    <n v="0"/>
    <x v="0"/>
    <x v="1"/>
    <x v="1"/>
    <n v="510"/>
    <n v="2016"/>
    <n v="7"/>
    <x v="0"/>
    <d v="2023-07-16T00:00:00"/>
    <s v="FY17"/>
    <n v="300"/>
  </r>
  <r>
    <n v="212066"/>
    <x v="0"/>
    <d v="2016-07-02T00:00:00"/>
    <x v="396"/>
    <x v="79"/>
    <x v="0"/>
    <x v="76"/>
    <n v="100148084"/>
    <x v="4"/>
    <x v="0"/>
    <n v="0"/>
    <x v="0"/>
    <x v="1"/>
    <x v="1"/>
    <n v="1050"/>
    <n v="2016"/>
    <n v="7"/>
    <x v="0"/>
    <d v="2023-07-16T00:00:00"/>
    <s v="FY17"/>
    <n v="301"/>
  </r>
  <r>
    <n v="212067"/>
    <x v="0"/>
    <d v="2016-07-02T00:00:00"/>
    <x v="105"/>
    <x v="78"/>
    <x v="0"/>
    <x v="74"/>
    <n v="100148085"/>
    <x v="1"/>
    <x v="0"/>
    <n v="0"/>
    <x v="0"/>
    <x v="1"/>
    <x v="1"/>
    <n v="140"/>
    <n v="2016"/>
    <n v="7"/>
    <x v="0"/>
    <d v="2023-07-16T00:00:00"/>
    <s v="FY17"/>
    <n v="302"/>
  </r>
  <r>
    <n v="212068"/>
    <x v="0"/>
    <d v="2016-07-02T00:00:00"/>
    <x v="397"/>
    <x v="137"/>
    <x v="0"/>
    <x v="133"/>
    <n v="100148086"/>
    <x v="3"/>
    <x v="0"/>
    <n v="0"/>
    <x v="1"/>
    <x v="1"/>
    <x v="1"/>
    <n v="800"/>
    <n v="2016"/>
    <n v="7"/>
    <x v="0"/>
    <d v="2023-07-16T00:00:00"/>
    <s v="FY17"/>
    <n v="303"/>
  </r>
  <r>
    <n v="212069"/>
    <x v="2"/>
    <d v="2016-07-02T00:00:00"/>
    <x v="159"/>
    <x v="26"/>
    <x v="0"/>
    <x v="110"/>
    <n v="100148087"/>
    <x v="1"/>
    <x v="0"/>
    <n v="0"/>
    <x v="0"/>
    <x v="1"/>
    <x v="2"/>
    <n v="165"/>
    <n v="2016"/>
    <n v="7"/>
    <x v="0"/>
    <d v="2023-07-16T00:00:00"/>
    <s v="FY17"/>
    <n v="304"/>
  </r>
  <r>
    <n v="212070"/>
    <x v="2"/>
    <d v="2016-07-02T00:00:00"/>
    <x v="161"/>
    <x v="26"/>
    <x v="0"/>
    <x v="110"/>
    <n v="100148087"/>
    <x v="1"/>
    <x v="0"/>
    <n v="0"/>
    <x v="0"/>
    <x v="1"/>
    <x v="2"/>
    <n v="165"/>
    <n v="2016"/>
    <n v="7"/>
    <x v="0"/>
    <d v="2023-07-16T00:00:00"/>
    <s v="FY17"/>
    <n v="304"/>
  </r>
  <r>
    <n v="212071"/>
    <x v="0"/>
    <d v="2016-07-03T00:00:00"/>
    <x v="292"/>
    <x v="11"/>
    <x v="0"/>
    <x v="10"/>
    <n v="100148088"/>
    <x v="1"/>
    <x v="0"/>
    <n v="0"/>
    <x v="0"/>
    <x v="2"/>
    <x v="1"/>
    <n v="120"/>
    <n v="2016"/>
    <n v="7"/>
    <x v="0"/>
    <d v="2023-07-16T00:00:00"/>
    <s v="FY17"/>
    <n v="302"/>
  </r>
  <r>
    <n v="212072"/>
    <x v="2"/>
    <d v="2016-07-03T00:00:00"/>
    <x v="398"/>
    <x v="236"/>
    <x v="0"/>
    <x v="257"/>
    <n v="100148089"/>
    <x v="6"/>
    <x v="0"/>
    <n v="0"/>
    <x v="0"/>
    <x v="2"/>
    <x v="2"/>
    <n v="2299"/>
    <n v="2016"/>
    <n v="7"/>
    <x v="0"/>
    <d v="2023-07-16T00:00:00"/>
    <s v="FY17"/>
    <n v="305"/>
  </r>
  <r>
    <n v="212074"/>
    <x v="0"/>
    <d v="2016-07-03T00:00:00"/>
    <x v="399"/>
    <x v="237"/>
    <x v="0"/>
    <x v="163"/>
    <n v="100148090"/>
    <x v="5"/>
    <x v="0"/>
    <n v="0"/>
    <x v="0"/>
    <x v="2"/>
    <x v="1"/>
    <n v="2400"/>
    <n v="2016"/>
    <n v="7"/>
    <x v="0"/>
    <d v="2023-07-16T00:00:00"/>
    <s v="FY17"/>
    <n v="263"/>
  </r>
  <r>
    <n v="212075"/>
    <x v="1"/>
    <d v="2016-07-03T00:00:00"/>
    <x v="400"/>
    <x v="110"/>
    <x v="0"/>
    <x v="258"/>
    <n v="100148091"/>
    <x v="7"/>
    <x v="0"/>
    <n v="0"/>
    <x v="0"/>
    <x v="2"/>
    <x v="0"/>
    <n v="399"/>
    <n v="2016"/>
    <n v="7"/>
    <x v="0"/>
    <d v="2023-07-16T00:00:00"/>
    <s v="FY17"/>
    <n v="306"/>
  </r>
  <r>
    <n v="212076"/>
    <x v="1"/>
    <d v="2016-07-03T00:00:00"/>
    <x v="401"/>
    <x v="170"/>
    <x v="0"/>
    <x v="258"/>
    <n v="100148091"/>
    <x v="7"/>
    <x v="0"/>
    <n v="0"/>
    <x v="0"/>
    <x v="2"/>
    <x v="0"/>
    <n v="495"/>
    <n v="2016"/>
    <n v="7"/>
    <x v="0"/>
    <d v="2023-07-16T00:00:00"/>
    <s v="FY17"/>
    <n v="306"/>
  </r>
  <r>
    <n v="212077"/>
    <x v="0"/>
    <d v="2016-07-03T00:00:00"/>
    <x v="177"/>
    <x v="128"/>
    <x v="0"/>
    <x v="123"/>
    <n v="100148092"/>
    <x v="3"/>
    <x v="0"/>
    <n v="0"/>
    <x v="0"/>
    <x v="2"/>
    <x v="1"/>
    <n v="1765"/>
    <n v="2016"/>
    <n v="7"/>
    <x v="0"/>
    <d v="2023-07-16T00:00:00"/>
    <s v="FY17"/>
    <n v="307"/>
  </r>
  <r>
    <n v="212078"/>
    <x v="0"/>
    <d v="2016-07-03T00:00:00"/>
    <x v="400"/>
    <x v="110"/>
    <x v="0"/>
    <x v="259"/>
    <n v="100148093"/>
    <x v="7"/>
    <x v="0"/>
    <n v="0"/>
    <x v="0"/>
    <x v="2"/>
    <x v="1"/>
    <n v="399"/>
    <n v="2016"/>
    <n v="7"/>
    <x v="0"/>
    <d v="2023-07-16T00:00:00"/>
    <s v="FY17"/>
    <n v="306"/>
  </r>
  <r>
    <n v="212079"/>
    <x v="0"/>
    <d v="2016-07-03T00:00:00"/>
    <x v="401"/>
    <x v="170"/>
    <x v="0"/>
    <x v="259"/>
    <n v="100148093"/>
    <x v="7"/>
    <x v="0"/>
    <n v="0"/>
    <x v="0"/>
    <x v="2"/>
    <x v="1"/>
    <n v="495"/>
    <n v="2016"/>
    <n v="7"/>
    <x v="0"/>
    <d v="2023-07-16T00:00:00"/>
    <s v="FY17"/>
    <n v="306"/>
  </r>
  <r>
    <n v="212080"/>
    <x v="0"/>
    <d v="2016-07-03T00:00:00"/>
    <x v="402"/>
    <x v="110"/>
    <x v="0"/>
    <x v="259"/>
    <n v="100148093"/>
    <x v="7"/>
    <x v="0"/>
    <n v="0"/>
    <x v="0"/>
    <x v="2"/>
    <x v="1"/>
    <n v="399"/>
    <n v="2016"/>
    <n v="7"/>
    <x v="0"/>
    <d v="2023-07-16T00:00:00"/>
    <s v="FY17"/>
    <n v="306"/>
  </r>
  <r>
    <n v="212081"/>
    <x v="2"/>
    <d v="2016-07-03T00:00:00"/>
    <x v="403"/>
    <x v="223"/>
    <x v="0"/>
    <x v="240"/>
    <n v="100148094"/>
    <x v="1"/>
    <x v="0"/>
    <n v="0"/>
    <x v="0"/>
    <x v="2"/>
    <x v="2"/>
    <n v="6900"/>
    <n v="2016"/>
    <n v="7"/>
    <x v="0"/>
    <d v="2023-07-16T00:00:00"/>
    <s v="FY17"/>
    <n v="308"/>
  </r>
  <r>
    <n v="212082"/>
    <x v="0"/>
    <d v="2016-07-03T00:00:00"/>
    <x v="47"/>
    <x v="42"/>
    <x v="0"/>
    <x v="31"/>
    <n v="100148095"/>
    <x v="2"/>
    <x v="0"/>
    <n v="0"/>
    <x v="0"/>
    <x v="2"/>
    <x v="1"/>
    <n v="350"/>
    <n v="2016"/>
    <n v="7"/>
    <x v="0"/>
    <d v="2023-07-16T00:00:00"/>
    <s v="FY17"/>
    <n v="309"/>
  </r>
  <r>
    <n v="212083"/>
    <x v="1"/>
    <d v="2016-07-03T00:00:00"/>
    <x v="71"/>
    <x v="62"/>
    <x v="0"/>
    <x v="260"/>
    <n v="100148096"/>
    <x v="2"/>
    <x v="0"/>
    <n v="0"/>
    <x v="0"/>
    <x v="2"/>
    <x v="0"/>
    <n v="370"/>
    <n v="2016"/>
    <n v="7"/>
    <x v="0"/>
    <d v="2023-07-16T00:00:00"/>
    <s v="FY17"/>
    <n v="310"/>
  </r>
  <r>
    <n v="212084"/>
    <x v="1"/>
    <d v="2016-07-03T00:00:00"/>
    <x v="384"/>
    <x v="233"/>
    <x v="0"/>
    <x v="260"/>
    <n v="100148096"/>
    <x v="2"/>
    <x v="0"/>
    <n v="0"/>
    <x v="0"/>
    <x v="2"/>
    <x v="0"/>
    <n v="340"/>
    <n v="2016"/>
    <n v="7"/>
    <x v="0"/>
    <d v="2023-07-16T00:00:00"/>
    <s v="FY17"/>
    <n v="310"/>
  </r>
  <r>
    <n v="212085"/>
    <x v="1"/>
    <d v="2016-07-03T00:00:00"/>
    <x v="80"/>
    <x v="5"/>
    <x v="1"/>
    <x v="260"/>
    <n v="100148096"/>
    <x v="2"/>
    <x v="0"/>
    <n v="0"/>
    <x v="0"/>
    <x v="2"/>
    <x v="0"/>
    <n v="160"/>
    <n v="2016"/>
    <n v="7"/>
    <x v="0"/>
    <d v="2023-07-16T00:00:00"/>
    <s v="FY17"/>
    <n v="310"/>
  </r>
  <r>
    <n v="212086"/>
    <x v="1"/>
    <d v="2016-07-03T00:00:00"/>
    <x v="404"/>
    <x v="238"/>
    <x v="0"/>
    <x v="261"/>
    <n v="100148097"/>
    <x v="5"/>
    <x v="0"/>
    <n v="0"/>
    <x v="2"/>
    <x v="2"/>
    <x v="0"/>
    <n v="3500"/>
    <n v="2016"/>
    <n v="7"/>
    <x v="0"/>
    <d v="2023-07-16T00:00:00"/>
    <s v="FY17"/>
    <n v="311"/>
  </r>
  <r>
    <n v="212087"/>
    <x v="1"/>
    <d v="2016-07-03T00:00:00"/>
    <x v="102"/>
    <x v="39"/>
    <x v="0"/>
    <x v="262"/>
    <n v="100148098"/>
    <x v="2"/>
    <x v="0"/>
    <n v="0"/>
    <x v="0"/>
    <x v="2"/>
    <x v="0"/>
    <n v="150"/>
    <n v="2016"/>
    <n v="7"/>
    <x v="0"/>
    <d v="2023-07-16T00:00:00"/>
    <s v="FY17"/>
    <n v="312"/>
  </r>
  <r>
    <n v="212088"/>
    <x v="1"/>
    <d v="2016-07-03T00:00:00"/>
    <x v="5"/>
    <x v="5"/>
    <x v="0"/>
    <x v="262"/>
    <n v="100148098"/>
    <x v="2"/>
    <x v="0"/>
    <n v="0"/>
    <x v="0"/>
    <x v="2"/>
    <x v="0"/>
    <n v="80"/>
    <n v="2016"/>
    <n v="7"/>
    <x v="0"/>
    <d v="2023-07-16T00:00:00"/>
    <s v="FY17"/>
    <n v="312"/>
  </r>
  <r>
    <n v="212089"/>
    <x v="1"/>
    <d v="2016-07-03T00:00:00"/>
    <x v="141"/>
    <x v="39"/>
    <x v="0"/>
    <x v="262"/>
    <n v="100148098"/>
    <x v="2"/>
    <x v="0"/>
    <n v="0"/>
    <x v="0"/>
    <x v="2"/>
    <x v="0"/>
    <n v="150"/>
    <n v="2016"/>
    <n v="7"/>
    <x v="0"/>
    <d v="2023-07-16T00:00:00"/>
    <s v="FY17"/>
    <n v="312"/>
  </r>
  <r>
    <n v="212090"/>
    <x v="1"/>
    <d v="2016-07-03T00:00:00"/>
    <x v="290"/>
    <x v="55"/>
    <x v="0"/>
    <x v="262"/>
    <n v="100148098"/>
    <x v="2"/>
    <x v="0"/>
    <n v="0"/>
    <x v="0"/>
    <x v="2"/>
    <x v="0"/>
    <n v="280"/>
    <n v="2016"/>
    <n v="7"/>
    <x v="0"/>
    <d v="2023-07-16T00:00:00"/>
    <s v="FY17"/>
    <n v="312"/>
  </r>
  <r>
    <n v="212091"/>
    <x v="1"/>
    <d v="2016-07-03T00:00:00"/>
    <x v="46"/>
    <x v="41"/>
    <x v="0"/>
    <x v="262"/>
    <n v="100148098"/>
    <x v="2"/>
    <x v="0"/>
    <n v="0"/>
    <x v="0"/>
    <x v="2"/>
    <x v="0"/>
    <n v="380"/>
    <n v="2016"/>
    <n v="7"/>
    <x v="0"/>
    <d v="2023-07-16T00:00:00"/>
    <s v="FY17"/>
    <n v="312"/>
  </r>
  <r>
    <n v="212092"/>
    <x v="0"/>
    <d v="2016-07-03T00:00:00"/>
    <x v="47"/>
    <x v="42"/>
    <x v="0"/>
    <x v="31"/>
    <n v="100148099"/>
    <x v="2"/>
    <x v="0"/>
    <n v="0"/>
    <x v="0"/>
    <x v="2"/>
    <x v="1"/>
    <n v="350"/>
    <n v="2016"/>
    <n v="7"/>
    <x v="0"/>
    <d v="2023-07-16T00:00:00"/>
    <s v="FY17"/>
    <n v="313"/>
  </r>
  <r>
    <n v="212093"/>
    <x v="0"/>
    <d v="2016-07-03T00:00:00"/>
    <x v="405"/>
    <x v="239"/>
    <x v="0"/>
    <x v="263"/>
    <n v="100148100"/>
    <x v="6"/>
    <x v="0"/>
    <n v="0"/>
    <x v="0"/>
    <x v="2"/>
    <x v="1"/>
    <n v="203"/>
    <n v="2016"/>
    <n v="7"/>
    <x v="0"/>
    <d v="2023-07-16T00:00:00"/>
    <s v="FY17"/>
    <n v="314"/>
  </r>
  <r>
    <n v="212095"/>
    <x v="1"/>
    <d v="2016-07-03T00:00:00"/>
    <x v="406"/>
    <x v="239"/>
    <x v="0"/>
    <x v="263"/>
    <n v="100148101"/>
    <x v="6"/>
    <x v="0"/>
    <n v="0"/>
    <x v="0"/>
    <x v="2"/>
    <x v="0"/>
    <n v="203"/>
    <n v="2016"/>
    <n v="7"/>
    <x v="0"/>
    <d v="2023-07-16T00:00:00"/>
    <s v="FY17"/>
    <n v="314"/>
  </r>
  <r>
    <n v="212097"/>
    <x v="0"/>
    <d v="2016-07-03T00:00:00"/>
    <x v="407"/>
    <x v="240"/>
    <x v="0"/>
    <x v="264"/>
    <n v="100148102"/>
    <x v="4"/>
    <x v="0"/>
    <n v="0"/>
    <x v="0"/>
    <x v="2"/>
    <x v="1"/>
    <n v="29000"/>
    <n v="2016"/>
    <n v="7"/>
    <x v="0"/>
    <d v="2023-07-16T00:00:00"/>
    <s v="FY17"/>
    <n v="315"/>
  </r>
  <r>
    <n v="212098"/>
    <x v="2"/>
    <d v="2016-07-03T00:00:00"/>
    <x v="408"/>
    <x v="241"/>
    <x v="0"/>
    <x v="265"/>
    <n v="100148103"/>
    <x v="11"/>
    <x v="0"/>
    <n v="0"/>
    <x v="0"/>
    <x v="2"/>
    <x v="2"/>
    <n v="7930"/>
    <n v="2016"/>
    <n v="7"/>
    <x v="0"/>
    <d v="2023-07-16T00:00:00"/>
    <s v="FY17"/>
    <n v="316"/>
  </r>
  <r>
    <n v="212099"/>
    <x v="2"/>
    <d v="2016-07-03T00:00:00"/>
    <x v="291"/>
    <x v="184"/>
    <x v="0"/>
    <x v="220"/>
    <n v="100148104"/>
    <x v="2"/>
    <x v="0"/>
    <n v="0"/>
    <x v="0"/>
    <x v="2"/>
    <x v="2"/>
    <n v="925"/>
    <n v="2016"/>
    <n v="7"/>
    <x v="0"/>
    <d v="2023-07-16T00:00:00"/>
    <s v="FY17"/>
    <n v="317"/>
  </r>
  <r>
    <n v="212100"/>
    <x v="2"/>
    <d v="2016-07-03T00:00:00"/>
    <x v="301"/>
    <x v="187"/>
    <x v="0"/>
    <x v="200"/>
    <n v="100148105"/>
    <x v="4"/>
    <x v="0"/>
    <n v="0"/>
    <x v="0"/>
    <x v="2"/>
    <x v="2"/>
    <n v="3070"/>
    <n v="2016"/>
    <n v="7"/>
    <x v="0"/>
    <d v="2023-07-16T00:00:00"/>
    <s v="FY17"/>
    <n v="317"/>
  </r>
  <r>
    <n v="212101"/>
    <x v="2"/>
    <d v="2016-07-03T00:00:00"/>
    <x v="30"/>
    <x v="26"/>
    <x v="0"/>
    <x v="108"/>
    <n v="100148106"/>
    <x v="1"/>
    <x v="0"/>
    <n v="0"/>
    <x v="0"/>
    <x v="2"/>
    <x v="2"/>
    <n v="165"/>
    <n v="2016"/>
    <n v="7"/>
    <x v="0"/>
    <d v="2023-07-16T00:00:00"/>
    <s v="FY17"/>
    <n v="318"/>
  </r>
  <r>
    <n v="212102"/>
    <x v="0"/>
    <d v="2016-07-03T00:00:00"/>
    <x v="12"/>
    <x v="12"/>
    <x v="0"/>
    <x v="49"/>
    <n v="100148107"/>
    <x v="1"/>
    <x v="0"/>
    <n v="0"/>
    <x v="0"/>
    <x v="2"/>
    <x v="1"/>
    <n v="320"/>
    <n v="2016"/>
    <n v="7"/>
    <x v="0"/>
    <d v="2023-07-16T00:00:00"/>
    <s v="FY17"/>
    <n v="319"/>
  </r>
  <r>
    <n v="212103"/>
    <x v="2"/>
    <d v="2016-07-03T00:00:00"/>
    <x v="409"/>
    <x v="137"/>
    <x v="0"/>
    <x v="133"/>
    <n v="100148108"/>
    <x v="6"/>
    <x v="0"/>
    <n v="0"/>
    <x v="0"/>
    <x v="2"/>
    <x v="2"/>
    <n v="800"/>
    <n v="2016"/>
    <n v="7"/>
    <x v="0"/>
    <d v="2023-07-16T00:00:00"/>
    <s v="FY17"/>
    <n v="320"/>
  </r>
  <r>
    <n v="212104"/>
    <x v="2"/>
    <d v="2016-07-03T00:00:00"/>
    <x v="410"/>
    <x v="242"/>
    <x v="0"/>
    <x v="266"/>
    <n v="100148109"/>
    <x v="3"/>
    <x v="0"/>
    <n v="0"/>
    <x v="0"/>
    <x v="2"/>
    <x v="2"/>
    <n v="6700"/>
    <n v="2016"/>
    <n v="7"/>
    <x v="0"/>
    <d v="2023-07-16T00:00:00"/>
    <s v="FY17"/>
    <n v="321"/>
  </r>
  <r>
    <n v="212105"/>
    <x v="2"/>
    <d v="2016-07-03T00:00:00"/>
    <x v="411"/>
    <x v="60"/>
    <x v="0"/>
    <x v="52"/>
    <n v="100148110"/>
    <x v="6"/>
    <x v="0"/>
    <n v="0"/>
    <x v="0"/>
    <x v="2"/>
    <x v="2"/>
    <n v="550"/>
    <n v="2016"/>
    <n v="7"/>
    <x v="0"/>
    <d v="2023-07-16T00:00:00"/>
    <s v="FY17"/>
    <n v="321"/>
  </r>
  <r>
    <n v="212106"/>
    <x v="0"/>
    <d v="2016-07-03T00:00:00"/>
    <x v="223"/>
    <x v="55"/>
    <x v="0"/>
    <x v="44"/>
    <n v="100148111"/>
    <x v="1"/>
    <x v="0"/>
    <n v="0"/>
    <x v="0"/>
    <x v="2"/>
    <x v="1"/>
    <n v="280"/>
    <n v="2016"/>
    <n v="7"/>
    <x v="0"/>
    <d v="2023-07-16T00:00:00"/>
    <s v="FY17"/>
    <n v="322"/>
  </r>
  <r>
    <n v="212107"/>
    <x v="1"/>
    <d v="2016-07-03T00:00:00"/>
    <x v="369"/>
    <x v="223"/>
    <x v="0"/>
    <x v="240"/>
    <n v="100148112"/>
    <x v="3"/>
    <x v="0"/>
    <n v="0"/>
    <x v="1"/>
    <x v="2"/>
    <x v="0"/>
    <n v="6900"/>
    <n v="2016"/>
    <n v="7"/>
    <x v="0"/>
    <d v="2023-07-16T00:00:00"/>
    <s v="FY17"/>
    <n v="275"/>
  </r>
  <r>
    <n v="212108"/>
    <x v="1"/>
    <d v="2016-07-03T00:00:00"/>
    <x v="412"/>
    <x v="243"/>
    <x v="0"/>
    <x v="267"/>
    <n v="100148113"/>
    <x v="8"/>
    <x v="0"/>
    <n v="0"/>
    <x v="2"/>
    <x v="2"/>
    <x v="0"/>
    <n v="1190"/>
    <n v="2016"/>
    <n v="7"/>
    <x v="0"/>
    <d v="2023-07-16T00:00:00"/>
    <s v="FY17"/>
    <n v="323"/>
  </r>
  <r>
    <n v="212109"/>
    <x v="1"/>
    <d v="2016-07-03T00:00:00"/>
    <x v="413"/>
    <x v="244"/>
    <x v="0"/>
    <x v="267"/>
    <n v="100148113"/>
    <x v="6"/>
    <x v="0"/>
    <n v="0"/>
    <x v="2"/>
    <x v="2"/>
    <x v="0"/>
    <n v="2339"/>
    <n v="2016"/>
    <n v="7"/>
    <x v="0"/>
    <d v="2023-07-16T00:00:00"/>
    <s v="FY17"/>
    <n v="323"/>
  </r>
  <r>
    <n v="212111"/>
    <x v="1"/>
    <d v="2016-07-03T00:00:00"/>
    <x v="414"/>
    <x v="87"/>
    <x v="0"/>
    <x v="267"/>
    <n v="100148113"/>
    <x v="6"/>
    <x v="0"/>
    <n v="0"/>
    <x v="2"/>
    <x v="2"/>
    <x v="0"/>
    <n v="1200"/>
    <n v="2016"/>
    <n v="7"/>
    <x v="0"/>
    <d v="2023-07-16T00:00:00"/>
    <s v="FY17"/>
    <n v="323"/>
  </r>
  <r>
    <n v="212113"/>
    <x v="1"/>
    <d v="2016-07-03T00:00:00"/>
    <x v="415"/>
    <x v="87"/>
    <x v="0"/>
    <x v="267"/>
    <n v="100148113"/>
    <x v="6"/>
    <x v="0"/>
    <n v="0"/>
    <x v="2"/>
    <x v="2"/>
    <x v="0"/>
    <n v="1200"/>
    <n v="2016"/>
    <n v="7"/>
    <x v="0"/>
    <d v="2023-07-16T00:00:00"/>
    <s v="FY17"/>
    <n v="323"/>
  </r>
  <r>
    <n v="212115"/>
    <x v="1"/>
    <d v="2016-07-03T00:00:00"/>
    <x v="416"/>
    <x v="245"/>
    <x v="0"/>
    <x v="267"/>
    <n v="100148113"/>
    <x v="0"/>
    <x v="0"/>
    <n v="0"/>
    <x v="2"/>
    <x v="2"/>
    <x v="0"/>
    <n v="3775"/>
    <n v="2016"/>
    <n v="7"/>
    <x v="0"/>
    <d v="2023-07-16T00:00:00"/>
    <s v="FY17"/>
    <n v="323"/>
  </r>
  <r>
    <n v="212116"/>
    <x v="1"/>
    <d v="2016-07-03T00:00:00"/>
    <x v="417"/>
    <x v="154"/>
    <x v="1"/>
    <x v="267"/>
    <n v="100148113"/>
    <x v="0"/>
    <x v="0"/>
    <n v="0"/>
    <x v="2"/>
    <x v="2"/>
    <x v="0"/>
    <n v="7950"/>
    <n v="2016"/>
    <n v="7"/>
    <x v="0"/>
    <d v="2023-07-16T00:00:00"/>
    <s v="FY17"/>
    <n v="323"/>
  </r>
  <r>
    <n v="212117"/>
    <x v="1"/>
    <d v="2016-07-03T00:00:00"/>
    <x v="418"/>
    <x v="35"/>
    <x v="0"/>
    <x v="267"/>
    <n v="100148113"/>
    <x v="0"/>
    <x v="0"/>
    <n v="0"/>
    <x v="2"/>
    <x v="2"/>
    <x v="0"/>
    <n v="4500"/>
    <n v="2016"/>
    <n v="7"/>
    <x v="0"/>
    <d v="2023-07-16T00:00:00"/>
    <s v="FY17"/>
    <n v="323"/>
  </r>
  <r>
    <n v="212118"/>
    <x v="1"/>
    <d v="2016-07-03T00:00:00"/>
    <x v="44"/>
    <x v="39"/>
    <x v="0"/>
    <x v="267"/>
    <n v="100148113"/>
    <x v="2"/>
    <x v="0"/>
    <n v="0"/>
    <x v="2"/>
    <x v="2"/>
    <x v="0"/>
    <n v="150"/>
    <n v="2016"/>
    <n v="7"/>
    <x v="0"/>
    <d v="2023-07-16T00:00:00"/>
    <s v="FY17"/>
    <n v="323"/>
  </r>
  <r>
    <n v="212119"/>
    <x v="1"/>
    <d v="2016-07-03T00:00:00"/>
    <x v="254"/>
    <x v="22"/>
    <x v="0"/>
    <x v="267"/>
    <n v="100148113"/>
    <x v="2"/>
    <x v="0"/>
    <n v="0"/>
    <x v="2"/>
    <x v="2"/>
    <x v="0"/>
    <n v="100"/>
    <n v="2016"/>
    <n v="7"/>
    <x v="0"/>
    <d v="2023-07-16T00:00:00"/>
    <s v="FY17"/>
    <n v="323"/>
  </r>
  <r>
    <n v="212120"/>
    <x v="1"/>
    <d v="2016-07-03T00:00:00"/>
    <x v="419"/>
    <x v="5"/>
    <x v="0"/>
    <x v="267"/>
    <n v="100148113"/>
    <x v="2"/>
    <x v="0"/>
    <n v="0"/>
    <x v="2"/>
    <x v="2"/>
    <x v="0"/>
    <n v="80"/>
    <n v="2016"/>
    <n v="7"/>
    <x v="0"/>
    <d v="2023-07-16T00:00:00"/>
    <s v="FY17"/>
    <n v="323"/>
  </r>
  <r>
    <n v="212121"/>
    <x v="1"/>
    <d v="2016-07-03T00:00:00"/>
    <x v="232"/>
    <x v="5"/>
    <x v="0"/>
    <x v="267"/>
    <n v="100148113"/>
    <x v="2"/>
    <x v="0"/>
    <n v="0"/>
    <x v="2"/>
    <x v="2"/>
    <x v="0"/>
    <n v="80"/>
    <n v="2016"/>
    <n v="7"/>
    <x v="0"/>
    <d v="2023-07-16T00:00:00"/>
    <s v="FY17"/>
    <n v="323"/>
  </r>
  <r>
    <n v="212122"/>
    <x v="1"/>
    <d v="2016-07-03T00:00:00"/>
    <x v="245"/>
    <x v="67"/>
    <x v="0"/>
    <x v="267"/>
    <n v="100148113"/>
    <x v="2"/>
    <x v="0"/>
    <n v="0"/>
    <x v="2"/>
    <x v="2"/>
    <x v="0"/>
    <n v="260"/>
    <n v="2016"/>
    <n v="7"/>
    <x v="0"/>
    <d v="2023-07-16T00:00:00"/>
    <s v="FY17"/>
    <n v="323"/>
  </r>
  <r>
    <n v="212123"/>
    <x v="1"/>
    <d v="2016-07-03T00:00:00"/>
    <x v="369"/>
    <x v="223"/>
    <x v="0"/>
    <x v="240"/>
    <n v="100148114"/>
    <x v="3"/>
    <x v="0"/>
    <n v="0"/>
    <x v="1"/>
    <x v="2"/>
    <x v="0"/>
    <n v="6900"/>
    <n v="2016"/>
    <n v="7"/>
    <x v="0"/>
    <d v="2023-07-16T00:00:00"/>
    <s v="FY17"/>
    <n v="275"/>
  </r>
  <r>
    <n v="212124"/>
    <x v="1"/>
    <d v="2016-07-03T00:00:00"/>
    <x v="420"/>
    <x v="80"/>
    <x v="0"/>
    <x v="77"/>
    <n v="100148115"/>
    <x v="3"/>
    <x v="117"/>
    <n v="0"/>
    <x v="6"/>
    <x v="2"/>
    <x v="0"/>
    <n v="3750"/>
    <n v="2016"/>
    <n v="7"/>
    <x v="0"/>
    <d v="2023-07-16T00:00:00"/>
    <s v="FY17"/>
    <n v="324"/>
  </r>
  <r>
    <n v="212125"/>
    <x v="1"/>
    <d v="2016-07-03T00:00:00"/>
    <x v="412"/>
    <x v="243"/>
    <x v="0"/>
    <x v="268"/>
    <n v="100148116"/>
    <x v="8"/>
    <x v="0"/>
    <n v="0"/>
    <x v="2"/>
    <x v="2"/>
    <x v="0"/>
    <n v="1190"/>
    <n v="2016"/>
    <n v="7"/>
    <x v="0"/>
    <d v="2023-07-16T00:00:00"/>
    <s v="FY17"/>
    <n v="323"/>
  </r>
  <r>
    <n v="212126"/>
    <x v="1"/>
    <d v="2016-07-03T00:00:00"/>
    <x v="416"/>
    <x v="245"/>
    <x v="0"/>
    <x v="268"/>
    <n v="100148116"/>
    <x v="0"/>
    <x v="0"/>
    <n v="0"/>
    <x v="2"/>
    <x v="2"/>
    <x v="0"/>
    <n v="3775"/>
    <n v="2016"/>
    <n v="7"/>
    <x v="0"/>
    <d v="2023-07-16T00:00:00"/>
    <s v="FY17"/>
    <n v="323"/>
  </r>
  <r>
    <n v="212127"/>
    <x v="1"/>
    <d v="2016-07-03T00:00:00"/>
    <x v="418"/>
    <x v="35"/>
    <x v="0"/>
    <x v="268"/>
    <n v="100148116"/>
    <x v="0"/>
    <x v="0"/>
    <n v="0"/>
    <x v="2"/>
    <x v="2"/>
    <x v="0"/>
    <n v="4500"/>
    <n v="2016"/>
    <n v="7"/>
    <x v="0"/>
    <d v="2023-07-16T00:00:00"/>
    <s v="FY17"/>
    <n v="323"/>
  </r>
  <r>
    <n v="212128"/>
    <x v="1"/>
    <d v="2016-07-03T00:00:00"/>
    <x v="245"/>
    <x v="67"/>
    <x v="0"/>
    <x v="268"/>
    <n v="100148116"/>
    <x v="2"/>
    <x v="0"/>
    <n v="0"/>
    <x v="2"/>
    <x v="2"/>
    <x v="0"/>
    <n v="260"/>
    <n v="2016"/>
    <n v="7"/>
    <x v="0"/>
    <d v="2023-07-16T00:00:00"/>
    <s v="FY17"/>
    <n v="323"/>
  </r>
  <r>
    <n v="212129"/>
    <x v="1"/>
    <d v="2016-07-03T00:00:00"/>
    <x v="80"/>
    <x v="5"/>
    <x v="0"/>
    <x v="268"/>
    <n v="100148116"/>
    <x v="2"/>
    <x v="0"/>
    <n v="0"/>
    <x v="2"/>
    <x v="2"/>
    <x v="0"/>
    <n v="80"/>
    <n v="2016"/>
    <n v="7"/>
    <x v="0"/>
    <d v="2023-07-16T00:00:00"/>
    <s v="FY17"/>
    <n v="323"/>
  </r>
  <r>
    <n v="212130"/>
    <x v="1"/>
    <d v="2016-07-03T00:00:00"/>
    <x v="419"/>
    <x v="5"/>
    <x v="0"/>
    <x v="268"/>
    <n v="100148116"/>
    <x v="2"/>
    <x v="0"/>
    <n v="0"/>
    <x v="2"/>
    <x v="2"/>
    <x v="0"/>
    <n v="80"/>
    <n v="2016"/>
    <n v="7"/>
    <x v="0"/>
    <d v="2023-07-16T00:00:00"/>
    <s v="FY17"/>
    <n v="323"/>
  </r>
  <r>
    <n v="212131"/>
    <x v="1"/>
    <d v="2016-07-03T00:00:00"/>
    <x v="5"/>
    <x v="5"/>
    <x v="0"/>
    <x v="268"/>
    <n v="100148116"/>
    <x v="2"/>
    <x v="0"/>
    <n v="0"/>
    <x v="2"/>
    <x v="2"/>
    <x v="0"/>
    <n v="80"/>
    <n v="2016"/>
    <n v="7"/>
    <x v="0"/>
    <d v="2023-07-16T00:00:00"/>
    <s v="FY17"/>
    <n v="323"/>
  </r>
  <r>
    <n v="212132"/>
    <x v="1"/>
    <d v="2016-07-03T00:00:00"/>
    <x v="44"/>
    <x v="39"/>
    <x v="0"/>
    <x v="268"/>
    <n v="100148116"/>
    <x v="2"/>
    <x v="0"/>
    <n v="0"/>
    <x v="2"/>
    <x v="2"/>
    <x v="0"/>
    <n v="150"/>
    <n v="2016"/>
    <n v="7"/>
    <x v="0"/>
    <d v="2023-07-16T00:00:00"/>
    <s v="FY17"/>
    <n v="323"/>
  </r>
  <r>
    <n v="212133"/>
    <x v="1"/>
    <d v="2016-07-03T00:00:00"/>
    <x v="232"/>
    <x v="5"/>
    <x v="0"/>
    <x v="268"/>
    <n v="100148116"/>
    <x v="2"/>
    <x v="0"/>
    <n v="0"/>
    <x v="2"/>
    <x v="2"/>
    <x v="0"/>
    <n v="80"/>
    <n v="2016"/>
    <n v="7"/>
    <x v="0"/>
    <d v="2023-07-16T00:00:00"/>
    <s v="FY17"/>
    <n v="323"/>
  </r>
  <r>
    <n v="212134"/>
    <x v="1"/>
    <d v="2016-07-03T00:00:00"/>
    <x v="42"/>
    <x v="37"/>
    <x v="1"/>
    <x v="268"/>
    <n v="100148116"/>
    <x v="0"/>
    <x v="0"/>
    <n v="0"/>
    <x v="2"/>
    <x v="2"/>
    <x v="0"/>
    <n v="5992"/>
    <n v="2016"/>
    <n v="7"/>
    <x v="0"/>
    <d v="2023-07-16T00:00:00"/>
    <s v="FY17"/>
    <n v="323"/>
  </r>
  <r>
    <n v="212135"/>
    <x v="1"/>
    <d v="2016-07-03T00:00:00"/>
    <x v="414"/>
    <x v="87"/>
    <x v="1"/>
    <x v="268"/>
    <n v="100148116"/>
    <x v="6"/>
    <x v="0"/>
    <n v="0"/>
    <x v="2"/>
    <x v="2"/>
    <x v="0"/>
    <n v="2400"/>
    <n v="2016"/>
    <n v="7"/>
    <x v="0"/>
    <d v="2023-07-16T00:00:00"/>
    <s v="FY17"/>
    <n v="323"/>
  </r>
  <r>
    <n v="212137"/>
    <x v="1"/>
    <d v="2016-07-03T00:00:00"/>
    <x v="421"/>
    <x v="87"/>
    <x v="1"/>
    <x v="268"/>
    <n v="100148116"/>
    <x v="6"/>
    <x v="0"/>
    <n v="0"/>
    <x v="2"/>
    <x v="2"/>
    <x v="0"/>
    <n v="2400"/>
    <n v="2016"/>
    <n v="7"/>
    <x v="0"/>
    <d v="2023-07-16T00:00:00"/>
    <s v="FY17"/>
    <n v="323"/>
  </r>
  <r>
    <n v="212139"/>
    <x v="1"/>
    <d v="2016-07-03T00:00:00"/>
    <x v="412"/>
    <x v="243"/>
    <x v="0"/>
    <x v="269"/>
    <n v="100148117"/>
    <x v="8"/>
    <x v="0"/>
    <n v="0"/>
    <x v="2"/>
    <x v="2"/>
    <x v="0"/>
    <n v="1190"/>
    <n v="2016"/>
    <n v="7"/>
    <x v="0"/>
    <d v="2023-07-16T00:00:00"/>
    <s v="FY17"/>
    <n v="323"/>
  </r>
  <r>
    <n v="212140"/>
    <x v="1"/>
    <d v="2016-07-03T00:00:00"/>
    <x v="416"/>
    <x v="245"/>
    <x v="0"/>
    <x v="269"/>
    <n v="100148117"/>
    <x v="0"/>
    <x v="0"/>
    <n v="0"/>
    <x v="2"/>
    <x v="2"/>
    <x v="0"/>
    <n v="3775"/>
    <n v="2016"/>
    <n v="7"/>
    <x v="0"/>
    <d v="2023-07-16T00:00:00"/>
    <s v="FY17"/>
    <n v="323"/>
  </r>
  <r>
    <n v="212141"/>
    <x v="1"/>
    <d v="2016-07-03T00:00:00"/>
    <x v="418"/>
    <x v="35"/>
    <x v="0"/>
    <x v="269"/>
    <n v="100148117"/>
    <x v="0"/>
    <x v="0"/>
    <n v="0"/>
    <x v="2"/>
    <x v="2"/>
    <x v="0"/>
    <n v="4500"/>
    <n v="2016"/>
    <n v="7"/>
    <x v="0"/>
    <d v="2023-07-16T00:00:00"/>
    <s v="FY17"/>
    <n v="323"/>
  </r>
  <r>
    <n v="212142"/>
    <x v="1"/>
    <d v="2016-07-03T00:00:00"/>
    <x v="245"/>
    <x v="67"/>
    <x v="0"/>
    <x v="269"/>
    <n v="100148117"/>
    <x v="2"/>
    <x v="0"/>
    <n v="0"/>
    <x v="2"/>
    <x v="2"/>
    <x v="0"/>
    <n v="260"/>
    <n v="2016"/>
    <n v="7"/>
    <x v="0"/>
    <d v="2023-07-16T00:00:00"/>
    <s v="FY17"/>
    <n v="323"/>
  </r>
  <r>
    <n v="212143"/>
    <x v="1"/>
    <d v="2016-07-03T00:00:00"/>
    <x v="80"/>
    <x v="5"/>
    <x v="0"/>
    <x v="269"/>
    <n v="100148117"/>
    <x v="2"/>
    <x v="0"/>
    <n v="0"/>
    <x v="2"/>
    <x v="2"/>
    <x v="0"/>
    <n v="80"/>
    <n v="2016"/>
    <n v="7"/>
    <x v="0"/>
    <d v="2023-07-16T00:00:00"/>
    <s v="FY17"/>
    <n v="323"/>
  </r>
  <r>
    <n v="212144"/>
    <x v="1"/>
    <d v="2016-07-03T00:00:00"/>
    <x v="419"/>
    <x v="5"/>
    <x v="0"/>
    <x v="269"/>
    <n v="100148117"/>
    <x v="2"/>
    <x v="0"/>
    <n v="0"/>
    <x v="2"/>
    <x v="2"/>
    <x v="0"/>
    <n v="80"/>
    <n v="2016"/>
    <n v="7"/>
    <x v="0"/>
    <d v="2023-07-16T00:00:00"/>
    <s v="FY17"/>
    <n v="323"/>
  </r>
  <r>
    <n v="212145"/>
    <x v="1"/>
    <d v="2016-07-03T00:00:00"/>
    <x v="5"/>
    <x v="5"/>
    <x v="0"/>
    <x v="269"/>
    <n v="100148117"/>
    <x v="2"/>
    <x v="0"/>
    <n v="0"/>
    <x v="2"/>
    <x v="2"/>
    <x v="0"/>
    <n v="80"/>
    <n v="2016"/>
    <n v="7"/>
    <x v="0"/>
    <d v="2023-07-16T00:00:00"/>
    <s v="FY17"/>
    <n v="323"/>
  </r>
  <r>
    <n v="212146"/>
    <x v="1"/>
    <d v="2016-07-03T00:00:00"/>
    <x v="44"/>
    <x v="39"/>
    <x v="0"/>
    <x v="269"/>
    <n v="100148117"/>
    <x v="2"/>
    <x v="0"/>
    <n v="0"/>
    <x v="2"/>
    <x v="2"/>
    <x v="0"/>
    <n v="150"/>
    <n v="2016"/>
    <n v="7"/>
    <x v="0"/>
    <d v="2023-07-16T00:00:00"/>
    <s v="FY17"/>
    <n v="323"/>
  </r>
  <r>
    <n v="212147"/>
    <x v="1"/>
    <d v="2016-07-03T00:00:00"/>
    <x v="232"/>
    <x v="5"/>
    <x v="0"/>
    <x v="269"/>
    <n v="100148117"/>
    <x v="2"/>
    <x v="0"/>
    <n v="0"/>
    <x v="2"/>
    <x v="2"/>
    <x v="0"/>
    <n v="80"/>
    <n v="2016"/>
    <n v="7"/>
    <x v="0"/>
    <d v="2023-07-16T00:00:00"/>
    <s v="FY17"/>
    <n v="323"/>
  </r>
  <r>
    <n v="212148"/>
    <x v="1"/>
    <d v="2016-07-03T00:00:00"/>
    <x v="414"/>
    <x v="87"/>
    <x v="1"/>
    <x v="269"/>
    <n v="100148117"/>
    <x v="6"/>
    <x v="0"/>
    <n v="0"/>
    <x v="2"/>
    <x v="2"/>
    <x v="0"/>
    <n v="2400"/>
    <n v="2016"/>
    <n v="7"/>
    <x v="0"/>
    <d v="2023-07-16T00:00:00"/>
    <s v="FY17"/>
    <n v="323"/>
  </r>
  <r>
    <n v="212150"/>
    <x v="1"/>
    <d v="2016-07-03T00:00:00"/>
    <x v="421"/>
    <x v="87"/>
    <x v="1"/>
    <x v="269"/>
    <n v="100148117"/>
    <x v="6"/>
    <x v="0"/>
    <n v="0"/>
    <x v="2"/>
    <x v="2"/>
    <x v="0"/>
    <n v="2400"/>
    <n v="2016"/>
    <n v="7"/>
    <x v="0"/>
    <d v="2023-07-16T00:00:00"/>
    <s v="FY17"/>
    <n v="323"/>
  </r>
  <r>
    <n v="212152"/>
    <x v="0"/>
    <d v="2016-07-03T00:00:00"/>
    <x v="3"/>
    <x v="3"/>
    <x v="0"/>
    <x v="20"/>
    <n v="100148118"/>
    <x v="1"/>
    <x v="0"/>
    <n v="0"/>
    <x v="0"/>
    <x v="2"/>
    <x v="1"/>
    <n v="360"/>
    <n v="2016"/>
    <n v="7"/>
    <x v="0"/>
    <d v="2023-07-16T00:00:00"/>
    <s v="FY17"/>
    <n v="325"/>
  </r>
  <r>
    <n v="212153"/>
    <x v="0"/>
    <d v="2016-07-03T00:00:00"/>
    <x v="422"/>
    <x v="11"/>
    <x v="0"/>
    <x v="10"/>
    <n v="100148119"/>
    <x v="5"/>
    <x v="0"/>
    <n v="0"/>
    <x v="0"/>
    <x v="2"/>
    <x v="1"/>
    <n v="120"/>
    <n v="2016"/>
    <n v="7"/>
    <x v="0"/>
    <d v="2023-07-16T00:00:00"/>
    <s v="FY17"/>
    <n v="325"/>
  </r>
  <r>
    <n v="212154"/>
    <x v="2"/>
    <d v="2016-07-03T00:00:00"/>
    <x v="423"/>
    <x v="85"/>
    <x v="0"/>
    <x v="167"/>
    <n v="100148120"/>
    <x v="6"/>
    <x v="118"/>
    <n v="0"/>
    <x v="0"/>
    <x v="2"/>
    <x v="2"/>
    <n v="799"/>
    <n v="2016"/>
    <n v="7"/>
    <x v="0"/>
    <d v="2023-07-16T00:00:00"/>
    <s v="FY17"/>
    <n v="326"/>
  </r>
  <r>
    <n v="212156"/>
    <x v="0"/>
    <d v="2016-07-03T00:00:00"/>
    <x v="424"/>
    <x v="246"/>
    <x v="0"/>
    <x v="270"/>
    <n v="100148121"/>
    <x v="8"/>
    <x v="0"/>
    <n v="0"/>
    <x v="0"/>
    <x v="2"/>
    <x v="1"/>
    <n v="1880"/>
    <n v="2016"/>
    <n v="7"/>
    <x v="0"/>
    <d v="2023-07-16T00:00:00"/>
    <s v="FY17"/>
    <n v="23"/>
  </r>
  <r>
    <n v="212157"/>
    <x v="0"/>
    <d v="2016-07-03T00:00:00"/>
    <x v="425"/>
    <x v="247"/>
    <x v="0"/>
    <x v="270"/>
    <n v="100148121"/>
    <x v="5"/>
    <x v="0"/>
    <n v="0"/>
    <x v="0"/>
    <x v="2"/>
    <x v="1"/>
    <n v="820"/>
    <n v="2016"/>
    <n v="7"/>
    <x v="0"/>
    <d v="2023-07-16T00:00:00"/>
    <s v="FY17"/>
    <n v="23"/>
  </r>
  <r>
    <n v="212158"/>
    <x v="0"/>
    <d v="2016-07-03T00:00:00"/>
    <x v="47"/>
    <x v="42"/>
    <x v="0"/>
    <x v="31"/>
    <n v="100148122"/>
    <x v="2"/>
    <x v="119"/>
    <n v="0"/>
    <x v="0"/>
    <x v="2"/>
    <x v="1"/>
    <n v="350"/>
    <n v="2016"/>
    <n v="7"/>
    <x v="0"/>
    <d v="2023-07-16T00:00:00"/>
    <s v="FY17"/>
    <n v="327"/>
  </r>
  <r>
    <n v="212159"/>
    <x v="0"/>
    <d v="2016-07-03T00:00:00"/>
    <x v="85"/>
    <x v="43"/>
    <x v="0"/>
    <x v="32"/>
    <n v="100148123"/>
    <x v="2"/>
    <x v="119"/>
    <n v="0"/>
    <x v="0"/>
    <x v="2"/>
    <x v="1"/>
    <n v="425"/>
    <n v="2016"/>
    <n v="7"/>
    <x v="0"/>
    <d v="2023-07-16T00:00:00"/>
    <s v="FY17"/>
    <n v="327"/>
  </r>
  <r>
    <n v="212160"/>
    <x v="1"/>
    <d v="2016-07-03T00:00:00"/>
    <x v="57"/>
    <x v="50"/>
    <x v="0"/>
    <x v="111"/>
    <n v="100148124"/>
    <x v="5"/>
    <x v="0"/>
    <n v="0"/>
    <x v="0"/>
    <x v="2"/>
    <x v="0"/>
    <n v="144"/>
    <n v="2016"/>
    <n v="7"/>
    <x v="0"/>
    <d v="2023-07-16T00:00:00"/>
    <s v="FY17"/>
    <n v="133"/>
  </r>
  <r>
    <n v="212161"/>
    <x v="0"/>
    <d v="2016-07-03T00:00:00"/>
    <x v="3"/>
    <x v="3"/>
    <x v="0"/>
    <x v="20"/>
    <n v="100148125"/>
    <x v="1"/>
    <x v="0"/>
    <n v="0"/>
    <x v="0"/>
    <x v="2"/>
    <x v="1"/>
    <n v="360"/>
    <n v="2016"/>
    <n v="7"/>
    <x v="0"/>
    <d v="2023-07-16T00:00:00"/>
    <s v="FY17"/>
    <n v="328"/>
  </r>
  <r>
    <n v="212162"/>
    <x v="0"/>
    <d v="2016-07-03T00:00:00"/>
    <x v="157"/>
    <x v="11"/>
    <x v="0"/>
    <x v="11"/>
    <n v="100148126"/>
    <x v="1"/>
    <x v="0"/>
    <n v="0"/>
    <x v="3"/>
    <x v="2"/>
    <x v="1"/>
    <n v="120"/>
    <n v="2016"/>
    <n v="7"/>
    <x v="0"/>
    <d v="2023-07-16T00:00:00"/>
    <s v="FY17"/>
    <n v="329"/>
  </r>
  <r>
    <n v="212163"/>
    <x v="2"/>
    <d v="2016-07-03T00:00:00"/>
    <x v="226"/>
    <x v="11"/>
    <x v="0"/>
    <x v="10"/>
    <n v="100148127"/>
    <x v="1"/>
    <x v="0"/>
    <n v="0"/>
    <x v="0"/>
    <x v="2"/>
    <x v="2"/>
    <n v="120"/>
    <n v="2016"/>
    <n v="7"/>
    <x v="0"/>
    <d v="2023-07-16T00:00:00"/>
    <s v="FY17"/>
    <n v="330"/>
  </r>
  <r>
    <n v="212164"/>
    <x v="2"/>
    <d v="2016-07-03T00:00:00"/>
    <x v="426"/>
    <x v="42"/>
    <x v="0"/>
    <x v="31"/>
    <n v="100148128"/>
    <x v="1"/>
    <x v="120"/>
    <n v="0"/>
    <x v="0"/>
    <x v="2"/>
    <x v="2"/>
    <n v="350"/>
    <n v="2016"/>
    <n v="7"/>
    <x v="0"/>
    <d v="2023-07-16T00:00:00"/>
    <s v="FY17"/>
    <n v="331"/>
  </r>
  <r>
    <n v="212165"/>
    <x v="0"/>
    <d v="2016-07-03T00:00:00"/>
    <x v="12"/>
    <x v="12"/>
    <x v="0"/>
    <x v="49"/>
    <n v="100148129"/>
    <x v="1"/>
    <x v="0"/>
    <n v="0"/>
    <x v="0"/>
    <x v="2"/>
    <x v="1"/>
    <n v="320"/>
    <n v="2016"/>
    <n v="7"/>
    <x v="0"/>
    <d v="2023-07-16T00:00:00"/>
    <s v="FY17"/>
    <n v="332"/>
  </r>
  <r>
    <n v="212166"/>
    <x v="1"/>
    <d v="2016-07-03T00:00:00"/>
    <x v="47"/>
    <x v="42"/>
    <x v="0"/>
    <x v="31"/>
    <n v="100148130"/>
    <x v="2"/>
    <x v="0"/>
    <n v="0"/>
    <x v="0"/>
    <x v="2"/>
    <x v="0"/>
    <n v="350"/>
    <n v="2016"/>
    <n v="7"/>
    <x v="0"/>
    <d v="2023-07-16T00:00:00"/>
    <s v="FY17"/>
    <n v="333"/>
  </r>
  <r>
    <n v="212167"/>
    <x v="0"/>
    <d v="2016-07-03T00:00:00"/>
    <x v="47"/>
    <x v="42"/>
    <x v="0"/>
    <x v="271"/>
    <n v="100148131"/>
    <x v="2"/>
    <x v="0"/>
    <n v="0"/>
    <x v="0"/>
    <x v="2"/>
    <x v="1"/>
    <n v="350"/>
    <n v="2016"/>
    <n v="7"/>
    <x v="0"/>
    <d v="2023-07-16T00:00:00"/>
    <s v="FY17"/>
    <n v="334"/>
  </r>
  <r>
    <n v="212168"/>
    <x v="0"/>
    <d v="2016-07-03T00:00:00"/>
    <x v="193"/>
    <x v="137"/>
    <x v="0"/>
    <x v="271"/>
    <n v="100148131"/>
    <x v="1"/>
    <x v="0"/>
    <n v="0"/>
    <x v="0"/>
    <x v="2"/>
    <x v="1"/>
    <n v="800"/>
    <n v="2016"/>
    <n v="7"/>
    <x v="0"/>
    <d v="2023-07-16T00:00:00"/>
    <s v="FY17"/>
    <n v="334"/>
  </r>
  <r>
    <n v="212169"/>
    <x v="2"/>
    <d v="2016-07-03T00:00:00"/>
    <x v="427"/>
    <x v="248"/>
    <x v="0"/>
    <x v="272"/>
    <n v="100148132"/>
    <x v="6"/>
    <x v="0"/>
    <n v="0"/>
    <x v="0"/>
    <x v="2"/>
    <x v="2"/>
    <n v="3299"/>
    <n v="2016"/>
    <n v="7"/>
    <x v="0"/>
    <d v="2023-07-16T00:00:00"/>
    <s v="FY17"/>
    <n v="140"/>
  </r>
  <r>
    <n v="212170"/>
    <x v="1"/>
    <d v="2016-07-03T00:00:00"/>
    <x v="427"/>
    <x v="248"/>
    <x v="0"/>
    <x v="272"/>
    <n v="100148133"/>
    <x v="6"/>
    <x v="0"/>
    <n v="0"/>
    <x v="1"/>
    <x v="2"/>
    <x v="0"/>
    <n v="3299"/>
    <n v="2016"/>
    <n v="7"/>
    <x v="0"/>
    <d v="2023-07-16T00:00:00"/>
    <s v="FY17"/>
    <n v="140"/>
  </r>
  <r>
    <n v="212171"/>
    <x v="0"/>
    <d v="2016-07-03T00:00:00"/>
    <x v="12"/>
    <x v="12"/>
    <x v="0"/>
    <x v="49"/>
    <n v="100148134"/>
    <x v="1"/>
    <x v="0"/>
    <n v="0"/>
    <x v="0"/>
    <x v="2"/>
    <x v="1"/>
    <n v="320"/>
    <n v="2016"/>
    <n v="7"/>
    <x v="0"/>
    <d v="2023-07-16T00:00:00"/>
    <s v="FY17"/>
    <n v="335"/>
  </r>
  <r>
    <n v="212172"/>
    <x v="0"/>
    <d v="2016-07-03T00:00:00"/>
    <x v="428"/>
    <x v="87"/>
    <x v="0"/>
    <x v="161"/>
    <n v="100148135"/>
    <x v="13"/>
    <x v="0"/>
    <n v="0"/>
    <x v="0"/>
    <x v="2"/>
    <x v="1"/>
    <n v="1200"/>
    <n v="2016"/>
    <n v="7"/>
    <x v="0"/>
    <d v="2023-07-16T00:00:00"/>
    <s v="FY17"/>
    <n v="336"/>
  </r>
  <r>
    <n v="212173"/>
    <x v="0"/>
    <d v="2016-07-03T00:00:00"/>
    <x v="125"/>
    <x v="249"/>
    <x v="0"/>
    <x v="273"/>
    <n v="100148136"/>
    <x v="11"/>
    <x v="0"/>
    <n v="0"/>
    <x v="0"/>
    <x v="2"/>
    <x v="1"/>
    <n v="1175"/>
    <n v="2016"/>
    <n v="7"/>
    <x v="0"/>
    <d v="2023-07-16T00:00:00"/>
    <s v="FY17"/>
    <n v="337"/>
  </r>
  <r>
    <n v="212174"/>
    <x v="2"/>
    <d v="2016-07-03T00:00:00"/>
    <x v="429"/>
    <x v="250"/>
    <x v="0"/>
    <x v="248"/>
    <n v="100148137"/>
    <x v="2"/>
    <x v="0"/>
    <n v="0"/>
    <x v="0"/>
    <x v="2"/>
    <x v="2"/>
    <n v="99"/>
    <n v="2016"/>
    <n v="7"/>
    <x v="0"/>
    <d v="2023-07-16T00:00:00"/>
    <s v="FY17"/>
    <n v="338"/>
  </r>
  <r>
    <n v="212175"/>
    <x v="0"/>
    <d v="2016-07-03T00:00:00"/>
    <x v="68"/>
    <x v="59"/>
    <x v="0"/>
    <x v="51"/>
    <n v="100148138"/>
    <x v="3"/>
    <x v="0"/>
    <n v="0"/>
    <x v="0"/>
    <x v="2"/>
    <x v="1"/>
    <n v="4200"/>
    <n v="2016"/>
    <n v="7"/>
    <x v="0"/>
    <d v="2023-07-16T00:00:00"/>
    <s v="FY17"/>
    <n v="339"/>
  </r>
  <r>
    <n v="212176"/>
    <x v="0"/>
    <d v="2016-07-03T00:00:00"/>
    <x v="46"/>
    <x v="41"/>
    <x v="0"/>
    <x v="274"/>
    <n v="100148139"/>
    <x v="2"/>
    <x v="0"/>
    <n v="0"/>
    <x v="0"/>
    <x v="2"/>
    <x v="1"/>
    <n v="380"/>
    <n v="2016"/>
    <n v="7"/>
    <x v="0"/>
    <d v="2023-07-16T00:00:00"/>
    <s v="FY17"/>
    <n v="340"/>
  </r>
  <r>
    <n v="212177"/>
    <x v="0"/>
    <d v="2016-07-03T00:00:00"/>
    <x v="44"/>
    <x v="39"/>
    <x v="0"/>
    <x v="274"/>
    <n v="100148139"/>
    <x v="2"/>
    <x v="0"/>
    <n v="0"/>
    <x v="0"/>
    <x v="2"/>
    <x v="1"/>
    <n v="150"/>
    <n v="2016"/>
    <n v="7"/>
    <x v="0"/>
    <d v="2023-07-16T00:00:00"/>
    <s v="FY17"/>
    <n v="340"/>
  </r>
  <r>
    <n v="212178"/>
    <x v="0"/>
    <d v="2016-07-03T00:00:00"/>
    <x v="104"/>
    <x v="77"/>
    <x v="0"/>
    <x v="274"/>
    <n v="100148139"/>
    <x v="2"/>
    <x v="0"/>
    <n v="0"/>
    <x v="0"/>
    <x v="2"/>
    <x v="1"/>
    <n v="75"/>
    <n v="2016"/>
    <n v="7"/>
    <x v="0"/>
    <d v="2023-07-16T00:00:00"/>
    <s v="FY17"/>
    <n v="340"/>
  </r>
  <r>
    <n v="212179"/>
    <x v="1"/>
    <d v="2016-07-03T00:00:00"/>
    <x v="5"/>
    <x v="5"/>
    <x v="0"/>
    <x v="1"/>
    <n v="100148140"/>
    <x v="2"/>
    <x v="121"/>
    <n v="0"/>
    <x v="0"/>
    <x v="2"/>
    <x v="0"/>
    <n v="80"/>
    <n v="2016"/>
    <n v="7"/>
    <x v="0"/>
    <d v="2023-07-16T00:00:00"/>
    <s v="FY17"/>
    <n v="341"/>
  </r>
  <r>
    <n v="212180"/>
    <x v="1"/>
    <d v="2016-07-03T00:00:00"/>
    <x v="235"/>
    <x v="5"/>
    <x v="0"/>
    <x v="1"/>
    <n v="100148140"/>
    <x v="2"/>
    <x v="121"/>
    <n v="0"/>
    <x v="0"/>
    <x v="2"/>
    <x v="0"/>
    <n v="80"/>
    <n v="2016"/>
    <n v="7"/>
    <x v="0"/>
    <d v="2023-07-16T00:00:00"/>
    <s v="FY17"/>
    <n v="341"/>
  </r>
  <r>
    <n v="212181"/>
    <x v="1"/>
    <d v="2016-07-03T00:00:00"/>
    <x v="419"/>
    <x v="5"/>
    <x v="0"/>
    <x v="1"/>
    <n v="100148140"/>
    <x v="2"/>
    <x v="121"/>
    <n v="0"/>
    <x v="0"/>
    <x v="2"/>
    <x v="0"/>
    <n v="80"/>
    <n v="2016"/>
    <n v="7"/>
    <x v="0"/>
    <d v="2023-07-16T00:00:00"/>
    <s v="FY17"/>
    <n v="341"/>
  </r>
  <r>
    <n v="212182"/>
    <x v="0"/>
    <d v="2016-07-03T00:00:00"/>
    <x v="80"/>
    <x v="5"/>
    <x v="0"/>
    <x v="5"/>
    <n v="100148141"/>
    <x v="2"/>
    <x v="121"/>
    <n v="0"/>
    <x v="0"/>
    <x v="2"/>
    <x v="1"/>
    <n v="80"/>
    <n v="2016"/>
    <n v="7"/>
    <x v="0"/>
    <d v="2023-07-16T00:00:00"/>
    <s v="FY17"/>
    <n v="341"/>
  </r>
  <r>
    <n v="212183"/>
    <x v="0"/>
    <d v="2016-07-03T00:00:00"/>
    <x v="94"/>
    <x v="28"/>
    <x v="0"/>
    <x v="218"/>
    <n v="100148142"/>
    <x v="2"/>
    <x v="121"/>
    <n v="0"/>
    <x v="0"/>
    <x v="2"/>
    <x v="1"/>
    <n v="90"/>
    <n v="2016"/>
    <n v="7"/>
    <x v="0"/>
    <d v="2023-07-16T00:00:00"/>
    <s v="FY17"/>
    <n v="341"/>
  </r>
  <r>
    <n v="212184"/>
    <x v="0"/>
    <d v="2016-07-03T00:00:00"/>
    <x v="430"/>
    <x v="233"/>
    <x v="1"/>
    <x v="141"/>
    <n v="100148143"/>
    <x v="2"/>
    <x v="0"/>
    <n v="0"/>
    <x v="6"/>
    <x v="2"/>
    <x v="1"/>
    <n v="680"/>
    <n v="2016"/>
    <n v="7"/>
    <x v="0"/>
    <d v="2023-07-16T00:00:00"/>
    <s v="FY17"/>
    <n v="342"/>
  </r>
  <r>
    <n v="212185"/>
    <x v="0"/>
    <d v="2016-07-03T00:00:00"/>
    <x v="233"/>
    <x v="28"/>
    <x v="3"/>
    <x v="275"/>
    <n v="100148144"/>
    <x v="2"/>
    <x v="0"/>
    <n v="0"/>
    <x v="0"/>
    <x v="2"/>
    <x v="1"/>
    <n v="270"/>
    <n v="2016"/>
    <n v="7"/>
    <x v="0"/>
    <d v="2023-07-16T00:00:00"/>
    <s v="FY17"/>
    <n v="343"/>
  </r>
  <r>
    <n v="212186"/>
    <x v="0"/>
    <d v="2016-07-03T00:00:00"/>
    <x v="431"/>
    <x v="66"/>
    <x v="0"/>
    <x v="275"/>
    <n v="100148144"/>
    <x v="2"/>
    <x v="0"/>
    <n v="0"/>
    <x v="0"/>
    <x v="2"/>
    <x v="1"/>
    <n v="520"/>
    <n v="2016"/>
    <n v="7"/>
    <x v="0"/>
    <d v="2023-07-16T00:00:00"/>
    <s v="FY17"/>
    <n v="343"/>
  </r>
  <r>
    <n v="212187"/>
    <x v="0"/>
    <d v="2016-07-03T00:00:00"/>
    <x v="385"/>
    <x v="98"/>
    <x v="0"/>
    <x v="275"/>
    <n v="100148144"/>
    <x v="2"/>
    <x v="0"/>
    <n v="0"/>
    <x v="0"/>
    <x v="2"/>
    <x v="1"/>
    <n v="285"/>
    <n v="2016"/>
    <n v="7"/>
    <x v="0"/>
    <d v="2023-07-16T00:00:00"/>
    <s v="FY17"/>
    <n v="343"/>
  </r>
  <r>
    <n v="212188"/>
    <x v="0"/>
    <d v="2016-07-03T00:00:00"/>
    <x v="80"/>
    <x v="5"/>
    <x v="1"/>
    <x v="275"/>
    <n v="100148144"/>
    <x v="2"/>
    <x v="0"/>
    <n v="0"/>
    <x v="0"/>
    <x v="2"/>
    <x v="1"/>
    <n v="160"/>
    <n v="2016"/>
    <n v="7"/>
    <x v="0"/>
    <d v="2023-07-16T00:00:00"/>
    <s v="FY17"/>
    <n v="343"/>
  </r>
  <r>
    <n v="212189"/>
    <x v="0"/>
    <d v="2016-07-03T00:00:00"/>
    <x v="254"/>
    <x v="22"/>
    <x v="1"/>
    <x v="275"/>
    <n v="100148144"/>
    <x v="2"/>
    <x v="0"/>
    <n v="0"/>
    <x v="0"/>
    <x v="2"/>
    <x v="1"/>
    <n v="200"/>
    <n v="2016"/>
    <n v="7"/>
    <x v="0"/>
    <d v="2023-07-16T00:00:00"/>
    <s v="FY17"/>
    <n v="343"/>
  </r>
  <r>
    <n v="212190"/>
    <x v="1"/>
    <d v="2016-07-03T00:00:00"/>
    <x v="235"/>
    <x v="5"/>
    <x v="0"/>
    <x v="242"/>
    <n v="100148145"/>
    <x v="2"/>
    <x v="0"/>
    <n v="0"/>
    <x v="2"/>
    <x v="2"/>
    <x v="0"/>
    <n v="80"/>
    <n v="2016"/>
    <n v="7"/>
    <x v="0"/>
    <d v="2023-07-16T00:00:00"/>
    <s v="FY17"/>
    <n v="341"/>
  </r>
  <r>
    <n v="212191"/>
    <x v="1"/>
    <d v="2016-07-03T00:00:00"/>
    <x v="5"/>
    <x v="5"/>
    <x v="0"/>
    <x v="242"/>
    <n v="100148145"/>
    <x v="2"/>
    <x v="0"/>
    <n v="0"/>
    <x v="2"/>
    <x v="2"/>
    <x v="0"/>
    <n v="80"/>
    <n v="2016"/>
    <n v="7"/>
    <x v="0"/>
    <d v="2023-07-16T00:00:00"/>
    <s v="FY17"/>
    <n v="341"/>
  </r>
  <r>
    <n v="212192"/>
    <x v="1"/>
    <d v="2016-07-03T00:00:00"/>
    <x v="432"/>
    <x v="251"/>
    <x v="0"/>
    <x v="276"/>
    <n v="100148146"/>
    <x v="0"/>
    <x v="0"/>
    <n v="0"/>
    <x v="1"/>
    <x v="2"/>
    <x v="0"/>
    <n v="1019"/>
    <n v="2016"/>
    <n v="7"/>
    <x v="0"/>
    <d v="2023-07-16T00:00:00"/>
    <s v="FY17"/>
    <n v="344"/>
  </r>
  <r>
    <n v="212193"/>
    <x v="0"/>
    <d v="2016-07-03T00:00:00"/>
    <x v="429"/>
    <x v="250"/>
    <x v="0"/>
    <x v="248"/>
    <n v="100148147"/>
    <x v="2"/>
    <x v="0"/>
    <n v="0"/>
    <x v="0"/>
    <x v="2"/>
    <x v="1"/>
    <n v="99"/>
    <n v="2016"/>
    <n v="7"/>
    <x v="0"/>
    <d v="2023-07-16T00:00:00"/>
    <s v="FY17"/>
    <n v="345"/>
  </r>
  <r>
    <n v="212194"/>
    <x v="0"/>
    <d v="2016-07-03T00:00:00"/>
    <x v="5"/>
    <x v="5"/>
    <x v="0"/>
    <x v="1"/>
    <n v="100148148"/>
    <x v="2"/>
    <x v="121"/>
    <n v="0"/>
    <x v="0"/>
    <x v="2"/>
    <x v="1"/>
    <n v="80"/>
    <n v="2016"/>
    <n v="7"/>
    <x v="0"/>
    <d v="2023-07-16T00:00:00"/>
    <s v="FY17"/>
    <n v="341"/>
  </r>
  <r>
    <n v="212195"/>
    <x v="0"/>
    <d v="2016-07-03T00:00:00"/>
    <x v="235"/>
    <x v="5"/>
    <x v="0"/>
    <x v="1"/>
    <n v="100148148"/>
    <x v="2"/>
    <x v="121"/>
    <n v="0"/>
    <x v="0"/>
    <x v="2"/>
    <x v="1"/>
    <n v="80"/>
    <n v="2016"/>
    <n v="7"/>
    <x v="0"/>
    <d v="2023-07-16T00:00:00"/>
    <s v="FY17"/>
    <n v="341"/>
  </r>
  <r>
    <n v="212196"/>
    <x v="0"/>
    <d v="2016-07-03T00:00:00"/>
    <x v="419"/>
    <x v="5"/>
    <x v="0"/>
    <x v="1"/>
    <n v="100148148"/>
    <x v="2"/>
    <x v="121"/>
    <n v="0"/>
    <x v="0"/>
    <x v="2"/>
    <x v="1"/>
    <n v="80"/>
    <n v="2016"/>
    <n v="7"/>
    <x v="0"/>
    <d v="2023-07-16T00:00:00"/>
    <s v="FY17"/>
    <n v="341"/>
  </r>
  <r>
    <n v="212197"/>
    <x v="0"/>
    <d v="2016-07-03T00:00:00"/>
    <x v="321"/>
    <x v="200"/>
    <x v="0"/>
    <x v="277"/>
    <n v="100148149"/>
    <x v="11"/>
    <x v="122"/>
    <n v="0"/>
    <x v="0"/>
    <x v="2"/>
    <x v="1"/>
    <n v="585"/>
    <n v="2016"/>
    <n v="7"/>
    <x v="0"/>
    <d v="2023-07-16T00:00:00"/>
    <s v="FY17"/>
    <n v="346"/>
  </r>
  <r>
    <n v="212199"/>
    <x v="1"/>
    <d v="2016-07-03T00:00:00"/>
    <x v="433"/>
    <x v="135"/>
    <x v="0"/>
    <x v="131"/>
    <n v="100148151"/>
    <x v="6"/>
    <x v="0"/>
    <n v="0"/>
    <x v="5"/>
    <x v="2"/>
    <x v="0"/>
    <n v="1199"/>
    <n v="2016"/>
    <n v="7"/>
    <x v="0"/>
    <d v="2023-07-16T00:00:00"/>
    <s v="FY17"/>
    <n v="347"/>
  </r>
  <r>
    <n v="212198"/>
    <x v="0"/>
    <d v="2016-07-03T00:00:00"/>
    <x v="312"/>
    <x v="160"/>
    <x v="0"/>
    <x v="110"/>
    <n v="100148150"/>
    <x v="2"/>
    <x v="0"/>
    <n v="0"/>
    <x v="0"/>
    <x v="2"/>
    <x v="1"/>
    <n v="330"/>
    <n v="2016"/>
    <n v="7"/>
    <x v="0"/>
    <d v="2023-07-16T00:00:00"/>
    <s v="FY17"/>
    <n v="348"/>
  </r>
  <r>
    <n v="212201"/>
    <x v="2"/>
    <d v="2016-07-03T00:00:00"/>
    <x v="434"/>
    <x v="43"/>
    <x v="0"/>
    <x v="32"/>
    <n v="100148152"/>
    <x v="6"/>
    <x v="0"/>
    <n v="0"/>
    <x v="0"/>
    <x v="2"/>
    <x v="2"/>
    <n v="425"/>
    <n v="2016"/>
    <n v="7"/>
    <x v="0"/>
    <d v="2023-07-16T00:00:00"/>
    <s v="FY17"/>
    <n v="349"/>
  </r>
  <r>
    <n v="212202"/>
    <x v="0"/>
    <d v="2016-07-03T00:00:00"/>
    <x v="435"/>
    <x v="87"/>
    <x v="0"/>
    <x v="161"/>
    <n v="100148153"/>
    <x v="6"/>
    <x v="0"/>
    <n v="0"/>
    <x v="0"/>
    <x v="2"/>
    <x v="1"/>
    <n v="1200"/>
    <n v="2016"/>
    <n v="7"/>
    <x v="0"/>
    <d v="2023-07-16T00:00:00"/>
    <s v="FY17"/>
    <n v="350"/>
  </r>
  <r>
    <n v="212204"/>
    <x v="4"/>
    <d v="2016-07-03T00:00:00"/>
    <x v="436"/>
    <x v="208"/>
    <x v="0"/>
    <x v="278"/>
    <n v="100148154"/>
    <x v="1"/>
    <x v="123"/>
    <n v="0"/>
    <x v="0"/>
    <x v="2"/>
    <x v="2"/>
    <n v="299"/>
    <n v="2016"/>
    <n v="7"/>
    <x v="0"/>
    <d v="2023-07-16T00:00:00"/>
    <s v="FY17"/>
    <n v="351"/>
  </r>
  <r>
    <n v="212205"/>
    <x v="1"/>
    <d v="2016-07-03T00:00:00"/>
    <x v="348"/>
    <x v="104"/>
    <x v="0"/>
    <x v="279"/>
    <n v="100148155"/>
    <x v="2"/>
    <x v="0"/>
    <n v="0"/>
    <x v="2"/>
    <x v="2"/>
    <x v="0"/>
    <n v="570"/>
    <n v="2016"/>
    <n v="7"/>
    <x v="0"/>
    <d v="2023-07-16T00:00:00"/>
    <s v="FY17"/>
    <n v="352"/>
  </r>
  <r>
    <n v="212206"/>
    <x v="1"/>
    <d v="2016-07-03T00:00:00"/>
    <x v="51"/>
    <x v="45"/>
    <x v="0"/>
    <x v="279"/>
    <n v="100148155"/>
    <x v="2"/>
    <x v="0"/>
    <n v="0"/>
    <x v="2"/>
    <x v="2"/>
    <x v="0"/>
    <n v="510"/>
    <n v="2016"/>
    <n v="7"/>
    <x v="0"/>
    <d v="2023-07-16T00:00:00"/>
    <s v="FY17"/>
    <n v="352"/>
  </r>
  <r>
    <n v="212207"/>
    <x v="1"/>
    <d v="2016-07-03T00:00:00"/>
    <x v="302"/>
    <x v="188"/>
    <x v="0"/>
    <x v="279"/>
    <n v="100148155"/>
    <x v="2"/>
    <x v="0"/>
    <n v="0"/>
    <x v="2"/>
    <x v="2"/>
    <x v="0"/>
    <n v="600"/>
    <n v="2016"/>
    <n v="7"/>
    <x v="0"/>
    <d v="2023-07-16T00:00:00"/>
    <s v="FY17"/>
    <n v="352"/>
  </r>
  <r>
    <n v="212209"/>
    <x v="1"/>
    <d v="2016-07-03T00:00:00"/>
    <x v="62"/>
    <x v="55"/>
    <x v="1"/>
    <x v="279"/>
    <n v="100148155"/>
    <x v="2"/>
    <x v="0"/>
    <n v="0"/>
    <x v="2"/>
    <x v="2"/>
    <x v="0"/>
    <n v="560"/>
    <n v="2016"/>
    <n v="7"/>
    <x v="0"/>
    <d v="2023-07-16T00:00:00"/>
    <s v="FY17"/>
    <n v="352"/>
  </r>
  <r>
    <n v="212210"/>
    <x v="1"/>
    <d v="2016-07-03T00:00:00"/>
    <x v="67"/>
    <x v="27"/>
    <x v="0"/>
    <x v="279"/>
    <n v="100148155"/>
    <x v="2"/>
    <x v="0"/>
    <n v="0"/>
    <x v="2"/>
    <x v="2"/>
    <x v="0"/>
    <n v="435"/>
    <n v="2016"/>
    <n v="7"/>
    <x v="0"/>
    <d v="2023-07-16T00:00:00"/>
    <s v="FY17"/>
    <n v="352"/>
  </r>
  <r>
    <n v="212211"/>
    <x v="1"/>
    <d v="2016-07-03T00:00:00"/>
    <x v="31"/>
    <x v="27"/>
    <x v="0"/>
    <x v="279"/>
    <n v="100148155"/>
    <x v="2"/>
    <x v="0"/>
    <n v="0"/>
    <x v="2"/>
    <x v="2"/>
    <x v="0"/>
    <n v="435"/>
    <n v="2016"/>
    <n v="7"/>
    <x v="0"/>
    <d v="2023-07-16T00:00:00"/>
    <s v="FY17"/>
    <n v="352"/>
  </r>
  <r>
    <n v="212212"/>
    <x v="1"/>
    <d v="2016-07-03T00:00:00"/>
    <x v="290"/>
    <x v="55"/>
    <x v="1"/>
    <x v="279"/>
    <n v="100148155"/>
    <x v="2"/>
    <x v="0"/>
    <n v="0"/>
    <x v="2"/>
    <x v="2"/>
    <x v="0"/>
    <n v="560"/>
    <n v="2016"/>
    <n v="7"/>
    <x v="0"/>
    <d v="2023-07-16T00:00:00"/>
    <s v="FY17"/>
    <n v="352"/>
  </r>
  <r>
    <n v="212213"/>
    <x v="1"/>
    <d v="2016-07-03T00:00:00"/>
    <x v="52"/>
    <x v="46"/>
    <x v="1"/>
    <x v="279"/>
    <n v="100148155"/>
    <x v="2"/>
    <x v="0"/>
    <n v="0"/>
    <x v="2"/>
    <x v="2"/>
    <x v="0"/>
    <n v="650"/>
    <n v="2016"/>
    <n v="7"/>
    <x v="0"/>
    <d v="2023-07-16T00:00:00"/>
    <s v="FY17"/>
    <n v="352"/>
  </r>
  <r>
    <n v="212214"/>
    <x v="1"/>
    <d v="2016-07-03T00:00:00"/>
    <x v="437"/>
    <x v="252"/>
    <x v="1"/>
    <x v="279"/>
    <n v="100148155"/>
    <x v="2"/>
    <x v="0"/>
    <n v="0"/>
    <x v="2"/>
    <x v="2"/>
    <x v="0"/>
    <n v="468"/>
    <n v="2016"/>
    <n v="7"/>
    <x v="0"/>
    <d v="2023-07-16T00:00:00"/>
    <s v="FY17"/>
    <n v="352"/>
  </r>
  <r>
    <n v="212215"/>
    <x v="1"/>
    <d v="2016-07-03T00:00:00"/>
    <x v="438"/>
    <x v="21"/>
    <x v="0"/>
    <x v="279"/>
    <n v="100148155"/>
    <x v="2"/>
    <x v="0"/>
    <n v="0"/>
    <x v="2"/>
    <x v="2"/>
    <x v="0"/>
    <n v="500"/>
    <n v="2016"/>
    <n v="7"/>
    <x v="0"/>
    <d v="2023-07-16T00:00:00"/>
    <s v="FY17"/>
    <n v="352"/>
  </r>
  <r>
    <n v="212216"/>
    <x v="0"/>
    <d v="2016-07-03T00:00:00"/>
    <x v="71"/>
    <x v="62"/>
    <x v="0"/>
    <x v="147"/>
    <n v="100148156"/>
    <x v="2"/>
    <x v="0"/>
    <n v="0"/>
    <x v="0"/>
    <x v="2"/>
    <x v="1"/>
    <n v="370"/>
    <n v="2016"/>
    <n v="7"/>
    <x v="0"/>
    <d v="2023-07-16T00:00:00"/>
    <s v="FY17"/>
    <n v="353"/>
  </r>
  <r>
    <n v="212217"/>
    <x v="0"/>
    <d v="2016-07-03T00:00:00"/>
    <x v="6"/>
    <x v="6"/>
    <x v="0"/>
    <x v="3"/>
    <n v="100148157"/>
    <x v="2"/>
    <x v="0"/>
    <n v="141.66"/>
    <x v="0"/>
    <x v="2"/>
    <x v="1"/>
    <n v="170"/>
    <n v="2016"/>
    <n v="7"/>
    <x v="0"/>
    <d v="2023-07-16T00:00:00"/>
    <s v="FY17"/>
    <n v="354"/>
  </r>
  <r>
    <n v="212218"/>
    <x v="0"/>
    <d v="2016-07-03T00:00:00"/>
    <x v="233"/>
    <x v="28"/>
    <x v="0"/>
    <x v="3"/>
    <n v="100148157"/>
    <x v="2"/>
    <x v="0"/>
    <n v="75"/>
    <x v="0"/>
    <x v="2"/>
    <x v="1"/>
    <n v="90"/>
    <n v="2016"/>
    <n v="7"/>
    <x v="0"/>
    <d v="2023-07-16T00:00:00"/>
    <s v="FY17"/>
    <n v="354"/>
  </r>
  <r>
    <n v="212219"/>
    <x v="0"/>
    <d v="2016-07-03T00:00:00"/>
    <x v="377"/>
    <x v="22"/>
    <x v="0"/>
    <x v="3"/>
    <n v="100148157"/>
    <x v="2"/>
    <x v="0"/>
    <n v="83.34"/>
    <x v="0"/>
    <x v="2"/>
    <x v="1"/>
    <n v="100"/>
    <n v="2016"/>
    <n v="7"/>
    <x v="0"/>
    <d v="2023-07-16T00:00:00"/>
    <s v="FY17"/>
    <n v="354"/>
  </r>
  <r>
    <n v="212220"/>
    <x v="1"/>
    <d v="2016-07-03T00:00:00"/>
    <x v="439"/>
    <x v="253"/>
    <x v="0"/>
    <x v="280"/>
    <n v="100148158"/>
    <x v="4"/>
    <x v="0"/>
    <n v="0"/>
    <x v="0"/>
    <x v="2"/>
    <x v="0"/>
    <n v="12600"/>
    <n v="2016"/>
    <n v="7"/>
    <x v="0"/>
    <d v="2023-07-16T00:00:00"/>
    <s v="FY17"/>
    <n v="355"/>
  </r>
  <r>
    <n v="212222"/>
    <x v="0"/>
    <d v="2016-07-03T00:00:00"/>
    <x v="47"/>
    <x v="42"/>
    <x v="0"/>
    <x v="65"/>
    <n v="100148159"/>
    <x v="2"/>
    <x v="0"/>
    <n v="200"/>
    <x v="0"/>
    <x v="2"/>
    <x v="1"/>
    <n v="350"/>
    <n v="2016"/>
    <n v="7"/>
    <x v="0"/>
    <d v="2023-07-16T00:00:00"/>
    <s v="FY17"/>
    <n v="354"/>
  </r>
  <r>
    <n v="212223"/>
    <x v="4"/>
    <d v="2016-07-03T00:00:00"/>
    <x v="235"/>
    <x v="5"/>
    <x v="0"/>
    <x v="260"/>
    <n v="100148160"/>
    <x v="2"/>
    <x v="0"/>
    <n v="0"/>
    <x v="0"/>
    <x v="2"/>
    <x v="2"/>
    <n v="80"/>
    <n v="2016"/>
    <n v="7"/>
    <x v="0"/>
    <d v="2023-07-16T00:00:00"/>
    <s v="FY17"/>
    <n v="111"/>
  </r>
  <r>
    <n v="212224"/>
    <x v="4"/>
    <d v="2016-07-03T00:00:00"/>
    <x v="62"/>
    <x v="55"/>
    <x v="0"/>
    <x v="260"/>
    <n v="100148160"/>
    <x v="2"/>
    <x v="0"/>
    <n v="0"/>
    <x v="0"/>
    <x v="2"/>
    <x v="2"/>
    <n v="280"/>
    <n v="2016"/>
    <n v="7"/>
    <x v="0"/>
    <d v="2023-07-16T00:00:00"/>
    <s v="FY17"/>
    <n v="111"/>
  </r>
  <r>
    <n v="212225"/>
    <x v="4"/>
    <d v="2016-07-03T00:00:00"/>
    <x v="80"/>
    <x v="5"/>
    <x v="0"/>
    <x v="260"/>
    <n v="100148160"/>
    <x v="2"/>
    <x v="0"/>
    <n v="0"/>
    <x v="0"/>
    <x v="2"/>
    <x v="2"/>
    <n v="80"/>
    <n v="2016"/>
    <n v="7"/>
    <x v="0"/>
    <d v="2023-07-16T00:00:00"/>
    <s v="FY17"/>
    <n v="111"/>
  </r>
  <r>
    <n v="212226"/>
    <x v="4"/>
    <d v="2016-07-03T00:00:00"/>
    <x v="254"/>
    <x v="22"/>
    <x v="0"/>
    <x v="260"/>
    <n v="100148160"/>
    <x v="2"/>
    <x v="0"/>
    <n v="0"/>
    <x v="0"/>
    <x v="2"/>
    <x v="2"/>
    <n v="100"/>
    <n v="2016"/>
    <n v="7"/>
    <x v="0"/>
    <d v="2023-07-16T00:00:00"/>
    <s v="FY17"/>
    <n v="111"/>
  </r>
  <r>
    <n v="212227"/>
    <x v="4"/>
    <d v="2016-07-03T00:00:00"/>
    <x v="312"/>
    <x v="160"/>
    <x v="0"/>
    <x v="260"/>
    <n v="100148160"/>
    <x v="2"/>
    <x v="0"/>
    <n v="0"/>
    <x v="0"/>
    <x v="2"/>
    <x v="2"/>
    <n v="330"/>
    <n v="2016"/>
    <n v="7"/>
    <x v="0"/>
    <d v="2023-07-16T00:00:00"/>
    <s v="FY17"/>
    <n v="111"/>
  </r>
  <r>
    <n v="212228"/>
    <x v="1"/>
    <d v="2016-07-03T00:00:00"/>
    <x v="440"/>
    <x v="254"/>
    <x v="7"/>
    <x v="281"/>
    <n v="100148161"/>
    <x v="3"/>
    <x v="0"/>
    <n v="0"/>
    <x v="2"/>
    <x v="2"/>
    <x v="0"/>
    <n v="1155966"/>
    <n v="2016"/>
    <n v="7"/>
    <x v="0"/>
    <d v="2023-07-16T00:00:00"/>
    <s v="FY17"/>
    <n v="356"/>
  </r>
  <r>
    <n v="212229"/>
    <x v="0"/>
    <d v="2016-07-03T00:00:00"/>
    <x v="441"/>
    <x v="255"/>
    <x v="0"/>
    <x v="282"/>
    <n v="100148162"/>
    <x v="3"/>
    <x v="0"/>
    <n v="0"/>
    <x v="0"/>
    <x v="2"/>
    <x v="1"/>
    <n v="2620"/>
    <n v="2016"/>
    <n v="7"/>
    <x v="0"/>
    <d v="2023-07-16T00:00:00"/>
    <s v="FY17"/>
    <n v="357"/>
  </r>
  <r>
    <n v="212230"/>
    <x v="0"/>
    <d v="2016-07-03T00:00:00"/>
    <x v="331"/>
    <x v="113"/>
    <x v="0"/>
    <x v="282"/>
    <n v="100148162"/>
    <x v="11"/>
    <x v="0"/>
    <n v="0"/>
    <x v="0"/>
    <x v="2"/>
    <x v="1"/>
    <n v="775"/>
    <n v="2016"/>
    <n v="7"/>
    <x v="0"/>
    <d v="2023-07-16T00:00:00"/>
    <s v="FY17"/>
    <n v="357"/>
  </r>
  <r>
    <n v="212231"/>
    <x v="0"/>
    <d v="2016-07-03T00:00:00"/>
    <x v="442"/>
    <x v="52"/>
    <x v="0"/>
    <x v="41"/>
    <n v="100148163"/>
    <x v="6"/>
    <x v="0"/>
    <n v="0"/>
    <x v="6"/>
    <x v="2"/>
    <x v="1"/>
    <n v="999"/>
    <n v="2016"/>
    <n v="7"/>
    <x v="0"/>
    <d v="2023-07-16T00:00:00"/>
    <s v="FY17"/>
    <n v="358"/>
  </r>
  <r>
    <n v="212233"/>
    <x v="0"/>
    <d v="2016-07-03T00:00:00"/>
    <x v="443"/>
    <x v="52"/>
    <x v="0"/>
    <x v="41"/>
    <n v="100148164"/>
    <x v="0"/>
    <x v="0"/>
    <n v="0"/>
    <x v="0"/>
    <x v="2"/>
    <x v="1"/>
    <n v="999"/>
    <n v="2016"/>
    <n v="7"/>
    <x v="0"/>
    <d v="2023-07-16T00:00:00"/>
    <s v="FY17"/>
    <n v="359"/>
  </r>
  <r>
    <n v="212235"/>
    <x v="0"/>
    <d v="2016-07-03T00:00:00"/>
    <x v="47"/>
    <x v="42"/>
    <x v="0"/>
    <x v="65"/>
    <n v="100148165"/>
    <x v="2"/>
    <x v="0"/>
    <n v="200"/>
    <x v="0"/>
    <x v="2"/>
    <x v="1"/>
    <n v="350"/>
    <n v="2016"/>
    <n v="7"/>
    <x v="0"/>
    <d v="2023-07-16T00:00:00"/>
    <s v="FY17"/>
    <n v="360"/>
  </r>
  <r>
    <n v="212236"/>
    <x v="0"/>
    <d v="2016-07-03T00:00:00"/>
    <x v="220"/>
    <x v="55"/>
    <x v="0"/>
    <x v="283"/>
    <n v="100148166"/>
    <x v="1"/>
    <x v="0"/>
    <n v="0"/>
    <x v="0"/>
    <x v="2"/>
    <x v="1"/>
    <n v="280"/>
    <n v="2016"/>
    <n v="7"/>
    <x v="0"/>
    <d v="2023-07-16T00:00:00"/>
    <s v="FY17"/>
    <n v="361"/>
  </r>
  <r>
    <n v="212237"/>
    <x v="0"/>
    <d v="2016-07-03T00:00:00"/>
    <x v="223"/>
    <x v="55"/>
    <x v="1"/>
    <x v="283"/>
    <n v="100148166"/>
    <x v="1"/>
    <x v="0"/>
    <n v="0"/>
    <x v="0"/>
    <x v="2"/>
    <x v="1"/>
    <n v="560"/>
    <n v="2016"/>
    <n v="7"/>
    <x v="0"/>
    <d v="2023-07-16T00:00:00"/>
    <s v="FY17"/>
    <n v="361"/>
  </r>
  <r>
    <n v="212238"/>
    <x v="2"/>
    <d v="2016-07-03T00:00:00"/>
    <x v="444"/>
    <x v="256"/>
    <x v="0"/>
    <x v="284"/>
    <n v="100148167"/>
    <x v="6"/>
    <x v="0"/>
    <n v="0"/>
    <x v="0"/>
    <x v="2"/>
    <x v="2"/>
    <n v="1125"/>
    <n v="2016"/>
    <n v="7"/>
    <x v="0"/>
    <d v="2023-07-16T00:00:00"/>
    <s v="FY17"/>
    <n v="362"/>
  </r>
  <r>
    <n v="212240"/>
    <x v="2"/>
    <d v="2016-07-03T00:00:00"/>
    <x v="57"/>
    <x v="50"/>
    <x v="0"/>
    <x v="111"/>
    <n v="100148168"/>
    <x v="5"/>
    <x v="100"/>
    <n v="0"/>
    <x v="0"/>
    <x v="2"/>
    <x v="2"/>
    <n v="144"/>
    <n v="2016"/>
    <n v="7"/>
    <x v="0"/>
    <d v="2023-07-16T00:00:00"/>
    <s v="FY17"/>
    <n v="241"/>
  </r>
  <r>
    <n v="212241"/>
    <x v="0"/>
    <d v="2016-07-03T00:00:00"/>
    <x v="445"/>
    <x v="23"/>
    <x v="0"/>
    <x v="285"/>
    <n v="100148169"/>
    <x v="6"/>
    <x v="0"/>
    <n v="0"/>
    <x v="0"/>
    <x v="2"/>
    <x v="1"/>
    <n v="1500"/>
    <n v="2016"/>
    <n v="7"/>
    <x v="0"/>
    <d v="2023-07-16T00:00:00"/>
    <s v="FY17"/>
    <n v="363"/>
  </r>
  <r>
    <n v="212243"/>
    <x v="0"/>
    <d v="2016-07-03T00:00:00"/>
    <x v="446"/>
    <x v="50"/>
    <x v="0"/>
    <x v="111"/>
    <n v="100148170"/>
    <x v="5"/>
    <x v="100"/>
    <n v="0"/>
    <x v="0"/>
    <x v="2"/>
    <x v="1"/>
    <n v="144"/>
    <n v="2016"/>
    <n v="7"/>
    <x v="0"/>
    <d v="2023-07-16T00:00:00"/>
    <s v="FY17"/>
    <n v="241"/>
  </r>
  <r>
    <n v="212244"/>
    <x v="1"/>
    <d v="2016-07-03T00:00:00"/>
    <x v="447"/>
    <x v="52"/>
    <x v="0"/>
    <x v="41"/>
    <n v="100148171"/>
    <x v="0"/>
    <x v="0"/>
    <n v="0"/>
    <x v="0"/>
    <x v="2"/>
    <x v="0"/>
    <n v="999"/>
    <n v="2016"/>
    <n v="7"/>
    <x v="0"/>
    <d v="2023-07-16T00:00:00"/>
    <s v="FY17"/>
    <n v="364"/>
  </r>
  <r>
    <n v="212245"/>
    <x v="1"/>
    <d v="2016-07-03T00:00:00"/>
    <x v="143"/>
    <x v="42"/>
    <x v="0"/>
    <x v="31"/>
    <n v="100148172"/>
    <x v="2"/>
    <x v="0"/>
    <n v="0"/>
    <x v="0"/>
    <x v="2"/>
    <x v="0"/>
    <n v="350"/>
    <n v="2016"/>
    <n v="7"/>
    <x v="0"/>
    <d v="2023-07-16T00:00:00"/>
    <s v="FY17"/>
    <n v="365"/>
  </r>
  <r>
    <n v="212246"/>
    <x v="1"/>
    <d v="2016-07-03T00:00:00"/>
    <x v="448"/>
    <x v="68"/>
    <x v="0"/>
    <x v="61"/>
    <n v="100148173"/>
    <x v="6"/>
    <x v="0"/>
    <n v="0"/>
    <x v="0"/>
    <x v="2"/>
    <x v="0"/>
    <n v="1450"/>
    <n v="2016"/>
    <n v="7"/>
    <x v="0"/>
    <d v="2023-07-16T00:00:00"/>
    <s v="FY17"/>
    <n v="366"/>
  </r>
  <r>
    <n v="212248"/>
    <x v="0"/>
    <d v="2016-07-03T00:00:00"/>
    <x v="51"/>
    <x v="45"/>
    <x v="0"/>
    <x v="143"/>
    <n v="100148174"/>
    <x v="2"/>
    <x v="0"/>
    <n v="0"/>
    <x v="0"/>
    <x v="2"/>
    <x v="1"/>
    <n v="510"/>
    <n v="2016"/>
    <n v="7"/>
    <x v="0"/>
    <d v="2023-07-16T00:00:00"/>
    <s v="FY17"/>
    <n v="367"/>
  </r>
  <r>
    <n v="212249"/>
    <x v="1"/>
    <d v="2016-07-03T00:00:00"/>
    <x v="449"/>
    <x v="257"/>
    <x v="0"/>
    <x v="286"/>
    <n v="100148175"/>
    <x v="6"/>
    <x v="0"/>
    <n v="0"/>
    <x v="2"/>
    <x v="2"/>
    <x v="0"/>
    <n v="6000"/>
    <n v="2016"/>
    <n v="7"/>
    <x v="0"/>
    <d v="2023-07-16T00:00:00"/>
    <s v="FY17"/>
    <n v="368"/>
  </r>
  <r>
    <n v="212251"/>
    <x v="0"/>
    <d v="2016-07-03T00:00:00"/>
    <x v="304"/>
    <x v="74"/>
    <x v="0"/>
    <x v="287"/>
    <n v="100148176"/>
    <x v="11"/>
    <x v="0"/>
    <n v="0"/>
    <x v="0"/>
    <x v="2"/>
    <x v="1"/>
    <n v="250"/>
    <n v="2016"/>
    <n v="7"/>
    <x v="0"/>
    <d v="2023-07-16T00:00:00"/>
    <s v="FY17"/>
    <n v="369"/>
  </r>
  <r>
    <n v="212252"/>
    <x v="0"/>
    <d v="2016-07-03T00:00:00"/>
    <x v="450"/>
    <x v="258"/>
    <x v="0"/>
    <x v="287"/>
    <n v="100148176"/>
    <x v="11"/>
    <x v="0"/>
    <n v="0"/>
    <x v="0"/>
    <x v="2"/>
    <x v="1"/>
    <n v="275"/>
    <n v="2016"/>
    <n v="7"/>
    <x v="0"/>
    <d v="2023-07-16T00:00:00"/>
    <s v="FY17"/>
    <n v="369"/>
  </r>
  <r>
    <n v="212253"/>
    <x v="1"/>
    <d v="2016-07-03T00:00:00"/>
    <x v="451"/>
    <x v="23"/>
    <x v="0"/>
    <x v="285"/>
    <n v="100148177"/>
    <x v="6"/>
    <x v="0"/>
    <n v="0"/>
    <x v="0"/>
    <x v="2"/>
    <x v="0"/>
    <n v="1500"/>
    <n v="2016"/>
    <n v="7"/>
    <x v="0"/>
    <d v="2023-07-16T00:00:00"/>
    <s v="FY17"/>
    <n v="370"/>
  </r>
  <r>
    <n v="212255"/>
    <x v="0"/>
    <d v="2016-07-03T00:00:00"/>
    <x v="452"/>
    <x v="142"/>
    <x v="0"/>
    <x v="137"/>
    <n v="100148178"/>
    <x v="6"/>
    <x v="0"/>
    <n v="0"/>
    <x v="0"/>
    <x v="2"/>
    <x v="1"/>
    <n v="2499"/>
    <n v="2016"/>
    <n v="7"/>
    <x v="0"/>
    <d v="2023-07-16T00:00:00"/>
    <s v="FY17"/>
    <n v="371"/>
  </r>
  <r>
    <n v="212257"/>
    <x v="0"/>
    <d v="2016-07-03T00:00:00"/>
    <x v="12"/>
    <x v="12"/>
    <x v="0"/>
    <x v="49"/>
    <n v="100148179"/>
    <x v="1"/>
    <x v="0"/>
    <n v="0"/>
    <x v="0"/>
    <x v="2"/>
    <x v="1"/>
    <n v="320"/>
    <n v="2016"/>
    <n v="7"/>
    <x v="0"/>
    <d v="2023-07-16T00:00:00"/>
    <s v="FY17"/>
    <n v="48"/>
  </r>
  <r>
    <n v="212258"/>
    <x v="2"/>
    <d v="2016-07-03T00:00:00"/>
    <x v="453"/>
    <x v="23"/>
    <x v="0"/>
    <x v="285"/>
    <n v="100148180"/>
    <x v="6"/>
    <x v="0"/>
    <n v="0"/>
    <x v="0"/>
    <x v="2"/>
    <x v="2"/>
    <n v="1500"/>
    <n v="2016"/>
    <n v="7"/>
    <x v="0"/>
    <d v="2023-07-16T00:00:00"/>
    <s v="FY17"/>
    <n v="372"/>
  </r>
  <r>
    <n v="212260"/>
    <x v="0"/>
    <d v="2016-07-03T00:00:00"/>
    <x v="300"/>
    <x v="106"/>
    <x v="0"/>
    <x v="114"/>
    <n v="100148181"/>
    <x v="1"/>
    <x v="0"/>
    <n v="0"/>
    <x v="0"/>
    <x v="2"/>
    <x v="1"/>
    <n v="180"/>
    <n v="2016"/>
    <n v="7"/>
    <x v="0"/>
    <d v="2023-07-16T00:00:00"/>
    <s v="FY17"/>
    <n v="373"/>
  </r>
  <r>
    <n v="212261"/>
    <x v="0"/>
    <d v="2016-07-03T00:00:00"/>
    <x v="454"/>
    <x v="259"/>
    <x v="0"/>
    <x v="288"/>
    <n v="100148182"/>
    <x v="1"/>
    <x v="0"/>
    <n v="0"/>
    <x v="0"/>
    <x v="2"/>
    <x v="1"/>
    <n v="405"/>
    <n v="2016"/>
    <n v="7"/>
    <x v="0"/>
    <d v="2023-07-16T00:00:00"/>
    <s v="FY17"/>
    <n v="374"/>
  </r>
  <r>
    <n v="212262"/>
    <x v="2"/>
    <d v="2016-07-03T00:00:00"/>
    <x v="455"/>
    <x v="26"/>
    <x v="0"/>
    <x v="108"/>
    <n v="100148183"/>
    <x v="1"/>
    <x v="0"/>
    <n v="0"/>
    <x v="0"/>
    <x v="2"/>
    <x v="2"/>
    <n v="165"/>
    <n v="2016"/>
    <n v="7"/>
    <x v="0"/>
    <d v="2023-07-16T00:00:00"/>
    <s v="FY17"/>
    <n v="375"/>
  </r>
  <r>
    <n v="212263"/>
    <x v="0"/>
    <d v="2016-07-03T00:00:00"/>
    <x v="456"/>
    <x v="33"/>
    <x v="0"/>
    <x v="289"/>
    <n v="100148184"/>
    <x v="1"/>
    <x v="0"/>
    <n v="0"/>
    <x v="0"/>
    <x v="2"/>
    <x v="1"/>
    <n v="143"/>
    <n v="2016"/>
    <n v="7"/>
    <x v="0"/>
    <d v="2023-07-16T00:00:00"/>
    <s v="FY17"/>
    <n v="48"/>
  </r>
  <r>
    <n v="212265"/>
    <x v="0"/>
    <d v="2016-07-03T00:00:00"/>
    <x v="457"/>
    <x v="220"/>
    <x v="0"/>
    <x v="290"/>
    <n v="100148185"/>
    <x v="13"/>
    <x v="0"/>
    <n v="0"/>
    <x v="0"/>
    <x v="2"/>
    <x v="1"/>
    <n v="890"/>
    <n v="2016"/>
    <n v="7"/>
    <x v="0"/>
    <d v="2023-07-16T00:00:00"/>
    <s v="FY17"/>
    <n v="376"/>
  </r>
  <r>
    <n v="212266"/>
    <x v="0"/>
    <d v="2016-07-03T00:00:00"/>
    <x v="458"/>
    <x v="87"/>
    <x v="0"/>
    <x v="290"/>
    <n v="100148185"/>
    <x v="13"/>
    <x v="0"/>
    <n v="0"/>
    <x v="0"/>
    <x v="2"/>
    <x v="1"/>
    <n v="1200"/>
    <n v="2016"/>
    <n v="7"/>
    <x v="0"/>
    <d v="2023-07-16T00:00:00"/>
    <s v="FY17"/>
    <n v="376"/>
  </r>
  <r>
    <n v="212267"/>
    <x v="1"/>
    <d v="2016-07-03T00:00:00"/>
    <x v="459"/>
    <x v="260"/>
    <x v="0"/>
    <x v="291"/>
    <n v="100148186"/>
    <x v="6"/>
    <x v="0"/>
    <n v="0"/>
    <x v="0"/>
    <x v="2"/>
    <x v="0"/>
    <n v="1082"/>
    <n v="2016"/>
    <n v="7"/>
    <x v="0"/>
    <d v="2023-07-16T00:00:00"/>
    <s v="FY17"/>
    <n v="377"/>
  </r>
  <r>
    <n v="212268"/>
    <x v="0"/>
    <d v="2016-07-03T00:00:00"/>
    <x v="201"/>
    <x v="144"/>
    <x v="1"/>
    <x v="292"/>
    <n v="100148187"/>
    <x v="13"/>
    <x v="0"/>
    <n v="0"/>
    <x v="0"/>
    <x v="2"/>
    <x v="1"/>
    <n v="1920"/>
    <n v="2016"/>
    <n v="7"/>
    <x v="0"/>
    <d v="2023-07-16T00:00:00"/>
    <s v="FY17"/>
    <n v="378"/>
  </r>
  <r>
    <n v="212269"/>
    <x v="0"/>
    <d v="2016-07-03T00:00:00"/>
    <x v="386"/>
    <x v="39"/>
    <x v="0"/>
    <x v="65"/>
    <n v="100148188"/>
    <x v="2"/>
    <x v="53"/>
    <n v="0"/>
    <x v="0"/>
    <x v="2"/>
    <x v="1"/>
    <n v="150"/>
    <n v="2016"/>
    <n v="7"/>
    <x v="0"/>
    <d v="2023-07-16T00:00:00"/>
    <s v="FY17"/>
    <n v="93"/>
  </r>
  <r>
    <n v="212270"/>
    <x v="2"/>
    <d v="2016-07-03T00:00:00"/>
    <x v="460"/>
    <x v="116"/>
    <x v="0"/>
    <x v="96"/>
    <n v="100148189"/>
    <x v="13"/>
    <x v="0"/>
    <n v="0"/>
    <x v="0"/>
    <x v="2"/>
    <x v="2"/>
    <n v="640"/>
    <n v="2016"/>
    <n v="7"/>
    <x v="0"/>
    <d v="2023-07-16T00:00:00"/>
    <s v="FY17"/>
    <n v="379"/>
  </r>
  <r>
    <n v="212271"/>
    <x v="0"/>
    <d v="2016-07-03T00:00:00"/>
    <x v="461"/>
    <x v="86"/>
    <x v="1"/>
    <x v="293"/>
    <n v="100148190"/>
    <x v="13"/>
    <x v="0"/>
    <n v="0"/>
    <x v="0"/>
    <x v="2"/>
    <x v="1"/>
    <n v="960"/>
    <n v="2016"/>
    <n v="7"/>
    <x v="0"/>
    <d v="2023-07-16T00:00:00"/>
    <s v="FY17"/>
    <n v="378"/>
  </r>
  <r>
    <n v="212272"/>
    <x v="0"/>
    <d v="2016-07-03T00:00:00"/>
    <x v="462"/>
    <x v="55"/>
    <x v="0"/>
    <x v="294"/>
    <n v="100148191"/>
    <x v="1"/>
    <x v="0"/>
    <n v="0"/>
    <x v="0"/>
    <x v="2"/>
    <x v="1"/>
    <n v="280"/>
    <n v="2016"/>
    <n v="7"/>
    <x v="0"/>
    <d v="2023-07-16T00:00:00"/>
    <s v="FY17"/>
    <n v="380"/>
  </r>
  <r>
    <n v="212273"/>
    <x v="0"/>
    <d v="2016-07-03T00:00:00"/>
    <x v="463"/>
    <x v="21"/>
    <x v="0"/>
    <x v="294"/>
    <n v="100148191"/>
    <x v="8"/>
    <x v="0"/>
    <n v="0"/>
    <x v="0"/>
    <x v="2"/>
    <x v="1"/>
    <n v="500"/>
    <n v="2016"/>
    <n v="7"/>
    <x v="0"/>
    <d v="2023-07-16T00:00:00"/>
    <s v="FY17"/>
    <n v="380"/>
  </r>
  <r>
    <n v="212274"/>
    <x v="1"/>
    <d v="2016-07-03T00:00:00"/>
    <x v="201"/>
    <x v="144"/>
    <x v="1"/>
    <x v="292"/>
    <n v="100148192"/>
    <x v="13"/>
    <x v="0"/>
    <n v="0"/>
    <x v="0"/>
    <x v="2"/>
    <x v="0"/>
    <n v="1920"/>
    <n v="2016"/>
    <n v="7"/>
    <x v="0"/>
    <d v="2023-07-16T00:00:00"/>
    <s v="FY17"/>
    <n v="378"/>
  </r>
  <r>
    <n v="212275"/>
    <x v="0"/>
    <d v="2016-07-03T00:00:00"/>
    <x v="81"/>
    <x v="56"/>
    <x v="0"/>
    <x v="11"/>
    <n v="100148193"/>
    <x v="8"/>
    <x v="0"/>
    <n v="1"/>
    <x v="0"/>
    <x v="2"/>
    <x v="1"/>
    <n v="1"/>
    <n v="2016"/>
    <n v="7"/>
    <x v="0"/>
    <d v="2023-07-16T00:00:00"/>
    <s v="FY17"/>
    <n v="381"/>
  </r>
  <r>
    <n v="212276"/>
    <x v="1"/>
    <d v="2016-07-03T00:00:00"/>
    <x v="464"/>
    <x v="261"/>
    <x v="0"/>
    <x v="295"/>
    <n v="100148194"/>
    <x v="0"/>
    <x v="0"/>
    <n v="0"/>
    <x v="0"/>
    <x v="2"/>
    <x v="0"/>
    <n v="430"/>
    <n v="2016"/>
    <n v="7"/>
    <x v="0"/>
    <d v="2023-07-16T00:00:00"/>
    <s v="FY17"/>
    <n v="382"/>
  </r>
  <r>
    <n v="212278"/>
    <x v="0"/>
    <d v="2016-07-03T00:00:00"/>
    <x v="465"/>
    <x v="22"/>
    <x v="0"/>
    <x v="114"/>
    <n v="100148195"/>
    <x v="5"/>
    <x v="0"/>
    <n v="52.63"/>
    <x v="0"/>
    <x v="2"/>
    <x v="1"/>
    <n v="100"/>
    <n v="2016"/>
    <n v="7"/>
    <x v="0"/>
    <d v="2023-07-16T00:00:00"/>
    <s v="FY17"/>
    <n v="383"/>
  </r>
  <r>
    <n v="212279"/>
    <x v="0"/>
    <d v="2016-07-03T00:00:00"/>
    <x v="466"/>
    <x v="22"/>
    <x v="0"/>
    <x v="114"/>
    <n v="100148195"/>
    <x v="5"/>
    <x v="0"/>
    <n v="52.63"/>
    <x v="0"/>
    <x v="2"/>
    <x v="1"/>
    <n v="100"/>
    <n v="2016"/>
    <n v="7"/>
    <x v="0"/>
    <d v="2023-07-16T00:00:00"/>
    <s v="FY17"/>
    <n v="383"/>
  </r>
  <r>
    <n v="212280"/>
    <x v="0"/>
    <d v="2016-07-03T00:00:00"/>
    <x v="467"/>
    <x v="106"/>
    <x v="0"/>
    <x v="114"/>
    <n v="100148195"/>
    <x v="5"/>
    <x v="0"/>
    <n v="94.74"/>
    <x v="0"/>
    <x v="2"/>
    <x v="1"/>
    <n v="180"/>
    <n v="2016"/>
    <n v="7"/>
    <x v="0"/>
    <d v="2023-07-16T00:00:00"/>
    <s v="FY17"/>
    <n v="383"/>
  </r>
  <r>
    <n v="212281"/>
    <x v="1"/>
    <d v="2016-07-03T00:00:00"/>
    <x v="468"/>
    <x v="23"/>
    <x v="0"/>
    <x v="285"/>
    <n v="100148196"/>
    <x v="6"/>
    <x v="0"/>
    <n v="0"/>
    <x v="0"/>
    <x v="2"/>
    <x v="0"/>
    <n v="1500"/>
    <n v="2016"/>
    <n v="7"/>
    <x v="0"/>
    <d v="2023-07-16T00:00:00"/>
    <s v="FY17"/>
    <n v="384"/>
  </r>
  <r>
    <n v="212283"/>
    <x v="1"/>
    <d v="2016-07-03T00:00:00"/>
    <x v="469"/>
    <x v="262"/>
    <x v="0"/>
    <x v="296"/>
    <n v="100148197"/>
    <x v="11"/>
    <x v="0"/>
    <n v="0"/>
    <x v="0"/>
    <x v="2"/>
    <x v="0"/>
    <n v="625"/>
    <n v="2016"/>
    <n v="7"/>
    <x v="0"/>
    <d v="2023-07-16T00:00:00"/>
    <s v="FY17"/>
    <n v="385"/>
  </r>
  <r>
    <n v="212284"/>
    <x v="0"/>
    <d v="2016-07-03T00:00:00"/>
    <x v="470"/>
    <x v="199"/>
    <x v="0"/>
    <x v="297"/>
    <n v="100148198"/>
    <x v="0"/>
    <x v="0"/>
    <n v="0"/>
    <x v="1"/>
    <x v="2"/>
    <x v="1"/>
    <n v="2000"/>
    <n v="2016"/>
    <n v="7"/>
    <x v="0"/>
    <d v="2023-07-16T00:00:00"/>
    <s v="FY17"/>
    <n v="386"/>
  </r>
  <r>
    <n v="212286"/>
    <x v="0"/>
    <d v="2016-07-03T00:00:00"/>
    <x v="471"/>
    <x v="155"/>
    <x v="0"/>
    <x v="297"/>
    <n v="100148198"/>
    <x v="0"/>
    <x v="0"/>
    <n v="0"/>
    <x v="1"/>
    <x v="2"/>
    <x v="1"/>
    <n v="639"/>
    <n v="2016"/>
    <n v="7"/>
    <x v="0"/>
    <d v="2023-07-16T00:00:00"/>
    <s v="FY17"/>
    <n v="386"/>
  </r>
  <r>
    <n v="212287"/>
    <x v="0"/>
    <d v="2016-07-03T00:00:00"/>
    <x v="47"/>
    <x v="42"/>
    <x v="0"/>
    <x v="65"/>
    <n v="100148199"/>
    <x v="2"/>
    <x v="0"/>
    <n v="200"/>
    <x v="0"/>
    <x v="2"/>
    <x v="1"/>
    <n v="350"/>
    <n v="2016"/>
    <n v="7"/>
    <x v="0"/>
    <d v="2023-07-16T00:00:00"/>
    <s v="FY17"/>
    <n v="387"/>
  </r>
  <r>
    <n v="212288"/>
    <x v="0"/>
    <d v="2016-07-03T00:00:00"/>
    <x v="472"/>
    <x v="263"/>
    <x v="0"/>
    <x v="298"/>
    <n v="100148200"/>
    <x v="13"/>
    <x v="0"/>
    <n v="0"/>
    <x v="0"/>
    <x v="2"/>
    <x v="1"/>
    <n v="900"/>
    <n v="2016"/>
    <n v="7"/>
    <x v="0"/>
    <d v="2023-07-16T00:00:00"/>
    <s v="FY17"/>
    <n v="388"/>
  </r>
  <r>
    <n v="212289"/>
    <x v="0"/>
    <d v="2016-07-03T00:00:00"/>
    <x v="473"/>
    <x v="263"/>
    <x v="0"/>
    <x v="298"/>
    <n v="100148200"/>
    <x v="13"/>
    <x v="0"/>
    <n v="0"/>
    <x v="0"/>
    <x v="2"/>
    <x v="1"/>
    <n v="900"/>
    <n v="2016"/>
    <n v="7"/>
    <x v="0"/>
    <d v="2023-07-16T00:00:00"/>
    <s v="FY17"/>
    <n v="388"/>
  </r>
  <r>
    <n v="212290"/>
    <x v="0"/>
    <d v="2016-07-03T00:00:00"/>
    <x v="464"/>
    <x v="261"/>
    <x v="0"/>
    <x v="299"/>
    <n v="100148201"/>
    <x v="0"/>
    <x v="0"/>
    <n v="100"/>
    <x v="2"/>
    <x v="2"/>
    <x v="1"/>
    <n v="430"/>
    <n v="2016"/>
    <n v="7"/>
    <x v="0"/>
    <d v="2023-07-16T00:00:00"/>
    <s v="FY17"/>
    <n v="389"/>
  </r>
  <r>
    <n v="212292"/>
    <x v="0"/>
    <d v="2016-07-03T00:00:00"/>
    <x v="117"/>
    <x v="86"/>
    <x v="0"/>
    <x v="44"/>
    <n v="100148202"/>
    <x v="0"/>
    <x v="0"/>
    <n v="200"/>
    <x v="0"/>
    <x v="2"/>
    <x v="1"/>
    <n v="480"/>
    <n v="2016"/>
    <n v="7"/>
    <x v="0"/>
    <d v="2023-07-16T00:00:00"/>
    <s v="FY17"/>
    <n v="382"/>
  </r>
  <r>
    <n v="212294"/>
    <x v="0"/>
    <d v="2016-07-03T00:00:00"/>
    <x v="474"/>
    <x v="42"/>
    <x v="0"/>
    <x v="69"/>
    <n v="100148203"/>
    <x v="0"/>
    <x v="0"/>
    <n v="100"/>
    <x v="0"/>
    <x v="2"/>
    <x v="1"/>
    <n v="350"/>
    <n v="2016"/>
    <n v="7"/>
    <x v="0"/>
    <d v="2023-07-16T00:00:00"/>
    <s v="FY17"/>
    <n v="382"/>
  </r>
  <r>
    <n v="212296"/>
    <x v="0"/>
    <d v="2016-07-03T00:00:00"/>
    <x v="86"/>
    <x v="70"/>
    <x v="0"/>
    <x v="300"/>
    <n v="100148204"/>
    <x v="2"/>
    <x v="0"/>
    <n v="0"/>
    <x v="0"/>
    <x v="2"/>
    <x v="1"/>
    <n v="190"/>
    <n v="2016"/>
    <n v="7"/>
    <x v="0"/>
    <d v="2023-07-16T00:00:00"/>
    <s v="FY17"/>
    <n v="390"/>
  </r>
  <r>
    <n v="212297"/>
    <x v="0"/>
    <d v="2016-07-03T00:00:00"/>
    <x v="85"/>
    <x v="43"/>
    <x v="0"/>
    <x v="300"/>
    <n v="100148204"/>
    <x v="2"/>
    <x v="0"/>
    <n v="0"/>
    <x v="0"/>
    <x v="2"/>
    <x v="1"/>
    <n v="425"/>
    <n v="2016"/>
    <n v="7"/>
    <x v="0"/>
    <d v="2023-07-16T00:00:00"/>
    <s v="FY17"/>
    <n v="390"/>
  </r>
  <r>
    <n v="212298"/>
    <x v="0"/>
    <d v="2016-07-03T00:00:00"/>
    <x v="231"/>
    <x v="67"/>
    <x v="0"/>
    <x v="301"/>
    <n v="100148205"/>
    <x v="2"/>
    <x v="0"/>
    <n v="0"/>
    <x v="0"/>
    <x v="2"/>
    <x v="1"/>
    <n v="260"/>
    <n v="2016"/>
    <n v="7"/>
    <x v="0"/>
    <d v="2023-07-16T00:00:00"/>
    <s v="FY17"/>
    <n v="391"/>
  </r>
  <r>
    <n v="212299"/>
    <x v="0"/>
    <d v="2016-07-03T00:00:00"/>
    <x v="93"/>
    <x v="73"/>
    <x v="0"/>
    <x v="301"/>
    <n v="100148205"/>
    <x v="2"/>
    <x v="0"/>
    <n v="0"/>
    <x v="0"/>
    <x v="2"/>
    <x v="1"/>
    <n v="265"/>
    <n v="2016"/>
    <n v="7"/>
    <x v="0"/>
    <d v="2023-07-16T00:00:00"/>
    <s v="FY17"/>
    <n v="391"/>
  </r>
  <r>
    <n v="212300"/>
    <x v="0"/>
    <d v="2016-07-03T00:00:00"/>
    <x v="44"/>
    <x v="39"/>
    <x v="0"/>
    <x v="301"/>
    <n v="100148205"/>
    <x v="2"/>
    <x v="0"/>
    <n v="0"/>
    <x v="0"/>
    <x v="2"/>
    <x v="1"/>
    <n v="150"/>
    <n v="2016"/>
    <n v="7"/>
    <x v="0"/>
    <d v="2023-07-16T00:00:00"/>
    <s v="FY17"/>
    <n v="391"/>
  </r>
  <r>
    <n v="212301"/>
    <x v="1"/>
    <d v="2016-07-03T00:00:00"/>
    <x v="412"/>
    <x v="243"/>
    <x v="0"/>
    <x v="302"/>
    <n v="100148206"/>
    <x v="8"/>
    <x v="0"/>
    <n v="0"/>
    <x v="2"/>
    <x v="2"/>
    <x v="0"/>
    <n v="1190"/>
    <n v="2016"/>
    <n v="7"/>
    <x v="0"/>
    <d v="2023-07-16T00:00:00"/>
    <s v="FY17"/>
    <n v="323"/>
  </r>
  <r>
    <n v="212302"/>
    <x v="1"/>
    <d v="2016-07-03T00:00:00"/>
    <x v="416"/>
    <x v="245"/>
    <x v="0"/>
    <x v="302"/>
    <n v="100148206"/>
    <x v="0"/>
    <x v="0"/>
    <n v="0"/>
    <x v="2"/>
    <x v="2"/>
    <x v="0"/>
    <n v="3775"/>
    <n v="2016"/>
    <n v="7"/>
    <x v="0"/>
    <d v="2023-07-16T00:00:00"/>
    <s v="FY17"/>
    <n v="323"/>
  </r>
  <r>
    <n v="212303"/>
    <x v="1"/>
    <d v="2016-07-03T00:00:00"/>
    <x v="418"/>
    <x v="35"/>
    <x v="0"/>
    <x v="302"/>
    <n v="100148206"/>
    <x v="0"/>
    <x v="0"/>
    <n v="0"/>
    <x v="2"/>
    <x v="2"/>
    <x v="0"/>
    <n v="4500"/>
    <n v="2016"/>
    <n v="7"/>
    <x v="0"/>
    <d v="2023-07-16T00:00:00"/>
    <s v="FY17"/>
    <n v="323"/>
  </r>
  <r>
    <n v="212304"/>
    <x v="1"/>
    <d v="2016-07-03T00:00:00"/>
    <x v="245"/>
    <x v="67"/>
    <x v="0"/>
    <x v="302"/>
    <n v="100148206"/>
    <x v="2"/>
    <x v="0"/>
    <n v="0"/>
    <x v="2"/>
    <x v="2"/>
    <x v="0"/>
    <n v="260"/>
    <n v="2016"/>
    <n v="7"/>
    <x v="0"/>
    <d v="2023-07-16T00:00:00"/>
    <s v="FY17"/>
    <n v="323"/>
  </r>
  <r>
    <n v="212305"/>
    <x v="1"/>
    <d v="2016-07-03T00:00:00"/>
    <x v="80"/>
    <x v="5"/>
    <x v="0"/>
    <x v="302"/>
    <n v="100148206"/>
    <x v="2"/>
    <x v="0"/>
    <n v="0"/>
    <x v="2"/>
    <x v="2"/>
    <x v="0"/>
    <n v="80"/>
    <n v="2016"/>
    <n v="7"/>
    <x v="0"/>
    <d v="2023-07-16T00:00:00"/>
    <s v="FY17"/>
    <n v="323"/>
  </r>
  <r>
    <n v="212306"/>
    <x v="1"/>
    <d v="2016-07-03T00:00:00"/>
    <x v="419"/>
    <x v="5"/>
    <x v="0"/>
    <x v="302"/>
    <n v="100148206"/>
    <x v="2"/>
    <x v="0"/>
    <n v="0"/>
    <x v="2"/>
    <x v="2"/>
    <x v="0"/>
    <n v="80"/>
    <n v="2016"/>
    <n v="7"/>
    <x v="0"/>
    <d v="2023-07-16T00:00:00"/>
    <s v="FY17"/>
    <n v="323"/>
  </r>
  <r>
    <n v="212307"/>
    <x v="1"/>
    <d v="2016-07-03T00:00:00"/>
    <x v="5"/>
    <x v="5"/>
    <x v="0"/>
    <x v="302"/>
    <n v="100148206"/>
    <x v="2"/>
    <x v="0"/>
    <n v="0"/>
    <x v="2"/>
    <x v="2"/>
    <x v="0"/>
    <n v="80"/>
    <n v="2016"/>
    <n v="7"/>
    <x v="0"/>
    <d v="2023-07-16T00:00:00"/>
    <s v="FY17"/>
    <n v="323"/>
  </r>
  <r>
    <n v="212308"/>
    <x v="1"/>
    <d v="2016-07-03T00:00:00"/>
    <x v="44"/>
    <x v="39"/>
    <x v="0"/>
    <x v="302"/>
    <n v="100148206"/>
    <x v="2"/>
    <x v="0"/>
    <n v="0"/>
    <x v="2"/>
    <x v="2"/>
    <x v="0"/>
    <n v="150"/>
    <n v="2016"/>
    <n v="7"/>
    <x v="0"/>
    <d v="2023-07-16T00:00:00"/>
    <s v="FY17"/>
    <n v="323"/>
  </r>
  <r>
    <n v="212309"/>
    <x v="1"/>
    <d v="2016-07-03T00:00:00"/>
    <x v="232"/>
    <x v="5"/>
    <x v="0"/>
    <x v="302"/>
    <n v="100148206"/>
    <x v="2"/>
    <x v="0"/>
    <n v="0"/>
    <x v="2"/>
    <x v="2"/>
    <x v="0"/>
    <n v="80"/>
    <n v="2016"/>
    <n v="7"/>
    <x v="0"/>
    <d v="2023-07-16T00:00:00"/>
    <s v="FY17"/>
    <n v="323"/>
  </r>
  <r>
    <n v="212310"/>
    <x v="0"/>
    <d v="2016-07-03T00:00:00"/>
    <x v="62"/>
    <x v="55"/>
    <x v="1"/>
    <x v="303"/>
    <n v="100148207"/>
    <x v="2"/>
    <x v="0"/>
    <n v="0"/>
    <x v="0"/>
    <x v="2"/>
    <x v="1"/>
    <n v="560"/>
    <n v="2016"/>
    <n v="7"/>
    <x v="0"/>
    <d v="2023-07-16T00:00:00"/>
    <s v="FY17"/>
    <n v="392"/>
  </r>
  <r>
    <n v="212311"/>
    <x v="0"/>
    <d v="2016-07-03T00:00:00"/>
    <x v="51"/>
    <x v="45"/>
    <x v="0"/>
    <x v="303"/>
    <n v="100148207"/>
    <x v="2"/>
    <x v="0"/>
    <n v="0"/>
    <x v="0"/>
    <x v="2"/>
    <x v="1"/>
    <n v="510"/>
    <n v="2016"/>
    <n v="7"/>
    <x v="0"/>
    <d v="2023-07-16T00:00:00"/>
    <s v="FY17"/>
    <n v="392"/>
  </r>
  <r>
    <n v="212312"/>
    <x v="0"/>
    <d v="2016-07-04T00:00:00"/>
    <x v="475"/>
    <x v="209"/>
    <x v="0"/>
    <x v="304"/>
    <n v="100148208"/>
    <x v="3"/>
    <x v="0"/>
    <n v="0"/>
    <x v="0"/>
    <x v="3"/>
    <x v="1"/>
    <n v="1090"/>
    <n v="2016"/>
    <n v="7"/>
    <x v="0"/>
    <d v="2023-07-16T00:00:00"/>
    <s v="FY17"/>
    <n v="393"/>
  </r>
  <r>
    <n v="212313"/>
    <x v="1"/>
    <d v="2016-07-04T00:00:00"/>
    <x v="260"/>
    <x v="170"/>
    <x v="0"/>
    <x v="305"/>
    <n v="100148209"/>
    <x v="2"/>
    <x v="0"/>
    <n v="0"/>
    <x v="0"/>
    <x v="3"/>
    <x v="0"/>
    <n v="495"/>
    <n v="2016"/>
    <n v="7"/>
    <x v="0"/>
    <d v="2023-07-16T00:00:00"/>
    <s v="FY17"/>
    <n v="394"/>
  </r>
  <r>
    <n v="212314"/>
    <x v="1"/>
    <d v="2016-07-04T00:00:00"/>
    <x v="31"/>
    <x v="27"/>
    <x v="0"/>
    <x v="305"/>
    <n v="100148209"/>
    <x v="2"/>
    <x v="0"/>
    <n v="0"/>
    <x v="0"/>
    <x v="3"/>
    <x v="0"/>
    <n v="435"/>
    <n v="2016"/>
    <n v="7"/>
    <x v="0"/>
    <d v="2023-07-16T00:00:00"/>
    <s v="FY17"/>
    <n v="394"/>
  </r>
  <r>
    <n v="212315"/>
    <x v="2"/>
    <d v="2016-07-04T00:00:00"/>
    <x v="476"/>
    <x v="17"/>
    <x v="0"/>
    <x v="25"/>
    <n v="100148210"/>
    <x v="6"/>
    <x v="0"/>
    <n v="0"/>
    <x v="0"/>
    <x v="3"/>
    <x v="2"/>
    <n v="899"/>
    <n v="2016"/>
    <n v="7"/>
    <x v="0"/>
    <d v="2023-07-16T00:00:00"/>
    <s v="FY17"/>
    <n v="36"/>
  </r>
  <r>
    <n v="212317"/>
    <x v="0"/>
    <d v="2016-07-04T00:00:00"/>
    <x v="47"/>
    <x v="42"/>
    <x v="0"/>
    <x v="31"/>
    <n v="100148211"/>
    <x v="2"/>
    <x v="124"/>
    <n v="0"/>
    <x v="0"/>
    <x v="3"/>
    <x v="1"/>
    <n v="350"/>
    <n v="2016"/>
    <n v="7"/>
    <x v="0"/>
    <d v="2023-07-16T00:00:00"/>
    <s v="FY17"/>
    <n v="395"/>
  </r>
  <r>
    <n v="212318"/>
    <x v="0"/>
    <d v="2016-07-04T00:00:00"/>
    <x v="75"/>
    <x v="65"/>
    <x v="0"/>
    <x v="306"/>
    <n v="100148212"/>
    <x v="1"/>
    <x v="124"/>
    <n v="0"/>
    <x v="0"/>
    <x v="3"/>
    <x v="1"/>
    <n v="4750"/>
    <n v="2016"/>
    <n v="7"/>
    <x v="0"/>
    <d v="2023-07-16T00:00:00"/>
    <s v="FY17"/>
    <n v="396"/>
  </r>
  <r>
    <n v="212319"/>
    <x v="0"/>
    <d v="2016-07-04T00:00:00"/>
    <x v="477"/>
    <x v="264"/>
    <x v="0"/>
    <x v="306"/>
    <n v="100148212"/>
    <x v="1"/>
    <x v="124"/>
    <n v="0"/>
    <x v="0"/>
    <x v="3"/>
    <x v="1"/>
    <n v="2900"/>
    <n v="2016"/>
    <n v="7"/>
    <x v="0"/>
    <d v="2023-07-16T00:00:00"/>
    <s v="FY17"/>
    <n v="396"/>
  </r>
  <r>
    <n v="212320"/>
    <x v="0"/>
    <d v="2016-07-04T00:00:00"/>
    <x v="478"/>
    <x v="158"/>
    <x v="0"/>
    <x v="306"/>
    <n v="100148212"/>
    <x v="1"/>
    <x v="124"/>
    <n v="0"/>
    <x v="0"/>
    <x v="3"/>
    <x v="1"/>
    <n v="3000"/>
    <n v="2016"/>
    <n v="7"/>
    <x v="0"/>
    <d v="2023-07-16T00:00:00"/>
    <s v="FY17"/>
    <n v="396"/>
  </r>
  <r>
    <n v="212321"/>
    <x v="0"/>
    <d v="2016-07-04T00:00:00"/>
    <x v="47"/>
    <x v="42"/>
    <x v="0"/>
    <x v="31"/>
    <n v="100148213"/>
    <x v="2"/>
    <x v="124"/>
    <n v="0"/>
    <x v="0"/>
    <x v="3"/>
    <x v="1"/>
    <n v="350"/>
    <n v="2016"/>
    <n v="7"/>
    <x v="0"/>
    <d v="2023-07-16T00:00:00"/>
    <s v="FY17"/>
    <n v="395"/>
  </r>
  <r>
    <n v="212322"/>
    <x v="0"/>
    <d v="2016-07-04T00:00:00"/>
    <x v="47"/>
    <x v="42"/>
    <x v="0"/>
    <x v="31"/>
    <n v="100148214"/>
    <x v="2"/>
    <x v="124"/>
    <n v="0"/>
    <x v="0"/>
    <x v="3"/>
    <x v="1"/>
    <n v="350"/>
    <n v="2016"/>
    <n v="7"/>
    <x v="0"/>
    <d v="2023-07-16T00:00:00"/>
    <s v="FY17"/>
    <n v="395"/>
  </r>
  <r>
    <n v="212323"/>
    <x v="0"/>
    <d v="2016-07-04T00:00:00"/>
    <x v="47"/>
    <x v="42"/>
    <x v="0"/>
    <x v="31"/>
    <n v="100148215"/>
    <x v="2"/>
    <x v="124"/>
    <n v="0"/>
    <x v="0"/>
    <x v="3"/>
    <x v="1"/>
    <n v="350"/>
    <n v="2016"/>
    <n v="7"/>
    <x v="0"/>
    <d v="2023-07-16T00:00:00"/>
    <s v="FY17"/>
    <n v="395"/>
  </r>
  <r>
    <n v="212324"/>
    <x v="0"/>
    <d v="2016-07-04T00:00:00"/>
    <x v="47"/>
    <x v="42"/>
    <x v="0"/>
    <x v="31"/>
    <n v="100148216"/>
    <x v="2"/>
    <x v="124"/>
    <n v="0"/>
    <x v="0"/>
    <x v="3"/>
    <x v="1"/>
    <n v="350"/>
    <n v="2016"/>
    <n v="7"/>
    <x v="0"/>
    <d v="2023-07-16T00:00:00"/>
    <s v="FY17"/>
    <n v="395"/>
  </r>
  <r>
    <n v="212325"/>
    <x v="0"/>
    <d v="2016-07-04T00:00:00"/>
    <x v="80"/>
    <x v="5"/>
    <x v="0"/>
    <x v="5"/>
    <n v="100148217"/>
    <x v="2"/>
    <x v="124"/>
    <n v="0"/>
    <x v="0"/>
    <x v="3"/>
    <x v="1"/>
    <n v="80"/>
    <n v="2016"/>
    <n v="7"/>
    <x v="0"/>
    <d v="2023-07-16T00:00:00"/>
    <s v="FY17"/>
    <n v="395"/>
  </r>
  <r>
    <n v="212326"/>
    <x v="0"/>
    <d v="2016-07-04T00:00:00"/>
    <x v="479"/>
    <x v="5"/>
    <x v="0"/>
    <x v="5"/>
    <n v="100148218"/>
    <x v="2"/>
    <x v="124"/>
    <n v="0"/>
    <x v="0"/>
    <x v="3"/>
    <x v="1"/>
    <n v="80"/>
    <n v="2016"/>
    <n v="7"/>
    <x v="0"/>
    <d v="2023-07-16T00:00:00"/>
    <s v="FY17"/>
    <n v="395"/>
  </r>
  <r>
    <n v="212328"/>
    <x v="0"/>
    <d v="2016-07-04T00:00:00"/>
    <x v="480"/>
    <x v="65"/>
    <x v="0"/>
    <x v="307"/>
    <n v="100148220"/>
    <x v="1"/>
    <x v="124"/>
    <n v="0"/>
    <x v="0"/>
    <x v="3"/>
    <x v="1"/>
    <n v="4750"/>
    <n v="2016"/>
    <n v="7"/>
    <x v="0"/>
    <d v="2023-07-16T00:00:00"/>
    <s v="FY17"/>
    <n v="396"/>
  </r>
  <r>
    <n v="212327"/>
    <x v="0"/>
    <d v="2016-07-04T00:00:00"/>
    <x v="96"/>
    <x v="28"/>
    <x v="0"/>
    <x v="218"/>
    <n v="100148219"/>
    <x v="2"/>
    <x v="124"/>
    <n v="0"/>
    <x v="0"/>
    <x v="3"/>
    <x v="1"/>
    <n v="90"/>
    <n v="2016"/>
    <n v="7"/>
    <x v="0"/>
    <d v="2023-07-16T00:00:00"/>
    <s v="FY17"/>
    <n v="395"/>
  </r>
  <r>
    <n v="212329"/>
    <x v="0"/>
    <d v="2016-07-04T00:00:00"/>
    <x v="51"/>
    <x v="45"/>
    <x v="0"/>
    <x v="143"/>
    <n v="100148221"/>
    <x v="2"/>
    <x v="124"/>
    <n v="0"/>
    <x v="0"/>
    <x v="3"/>
    <x v="1"/>
    <n v="510"/>
    <n v="2016"/>
    <n v="7"/>
    <x v="0"/>
    <d v="2023-07-16T00:00:00"/>
    <s v="FY17"/>
    <n v="395"/>
  </r>
  <r>
    <n v="212330"/>
    <x v="0"/>
    <d v="2016-07-04T00:00:00"/>
    <x v="51"/>
    <x v="45"/>
    <x v="0"/>
    <x v="143"/>
    <n v="100148222"/>
    <x v="2"/>
    <x v="0"/>
    <n v="0"/>
    <x v="0"/>
    <x v="3"/>
    <x v="1"/>
    <n v="510"/>
    <n v="2016"/>
    <n v="7"/>
    <x v="0"/>
    <d v="2023-07-16T00:00:00"/>
    <s v="FY17"/>
    <n v="397"/>
  </r>
  <r>
    <n v="212331"/>
    <x v="0"/>
    <d v="2016-07-04T00:00:00"/>
    <x v="86"/>
    <x v="70"/>
    <x v="1"/>
    <x v="308"/>
    <n v="100148223"/>
    <x v="2"/>
    <x v="0"/>
    <n v="0"/>
    <x v="0"/>
    <x v="3"/>
    <x v="1"/>
    <n v="380"/>
    <n v="2016"/>
    <n v="7"/>
    <x v="0"/>
    <d v="2023-07-16T00:00:00"/>
    <s v="FY17"/>
    <n v="398"/>
  </r>
  <r>
    <n v="212332"/>
    <x v="0"/>
    <d v="2016-07-04T00:00:00"/>
    <x v="481"/>
    <x v="237"/>
    <x v="0"/>
    <x v="309"/>
    <n v="100148224"/>
    <x v="6"/>
    <x v="0"/>
    <n v="0"/>
    <x v="0"/>
    <x v="3"/>
    <x v="1"/>
    <n v="2400"/>
    <n v="2016"/>
    <n v="7"/>
    <x v="0"/>
    <d v="2023-07-16T00:00:00"/>
    <s v="FY17"/>
    <n v="399"/>
  </r>
  <r>
    <n v="212334"/>
    <x v="0"/>
    <d v="2016-07-04T00:00:00"/>
    <x v="482"/>
    <x v="265"/>
    <x v="0"/>
    <x v="309"/>
    <n v="100148224"/>
    <x v="6"/>
    <x v="0"/>
    <n v="0"/>
    <x v="0"/>
    <x v="3"/>
    <x v="1"/>
    <n v="1400"/>
    <n v="2016"/>
    <n v="7"/>
    <x v="0"/>
    <d v="2023-07-16T00:00:00"/>
    <s v="FY17"/>
    <n v="399"/>
  </r>
  <r>
    <n v="212336"/>
    <x v="0"/>
    <d v="2016-07-04T00:00:00"/>
    <x v="444"/>
    <x v="256"/>
    <x v="0"/>
    <x v="309"/>
    <n v="100148224"/>
    <x v="6"/>
    <x v="0"/>
    <n v="0"/>
    <x v="0"/>
    <x v="3"/>
    <x v="1"/>
    <n v="1125"/>
    <n v="2016"/>
    <n v="7"/>
    <x v="0"/>
    <d v="2023-07-16T00:00:00"/>
    <s v="FY17"/>
    <n v="399"/>
  </r>
  <r>
    <n v="212338"/>
    <x v="0"/>
    <d v="2016-07-04T00:00:00"/>
    <x v="483"/>
    <x v="103"/>
    <x v="0"/>
    <x v="309"/>
    <n v="100148224"/>
    <x v="6"/>
    <x v="0"/>
    <n v="0"/>
    <x v="0"/>
    <x v="3"/>
    <x v="1"/>
    <n v="2550"/>
    <n v="2016"/>
    <n v="7"/>
    <x v="0"/>
    <d v="2023-07-16T00:00:00"/>
    <s v="FY17"/>
    <n v="399"/>
  </r>
  <r>
    <n v="212339"/>
    <x v="1"/>
    <d v="2016-07-04T00:00:00"/>
    <x v="62"/>
    <x v="55"/>
    <x v="0"/>
    <x v="310"/>
    <n v="100148225"/>
    <x v="2"/>
    <x v="0"/>
    <n v="0"/>
    <x v="2"/>
    <x v="3"/>
    <x v="0"/>
    <n v="280"/>
    <n v="2016"/>
    <n v="7"/>
    <x v="0"/>
    <d v="2023-07-16T00:00:00"/>
    <s v="FY17"/>
    <n v="400"/>
  </r>
  <r>
    <n v="212340"/>
    <x v="1"/>
    <d v="2016-07-04T00:00:00"/>
    <x v="31"/>
    <x v="27"/>
    <x v="0"/>
    <x v="310"/>
    <n v="100148225"/>
    <x v="2"/>
    <x v="0"/>
    <n v="0"/>
    <x v="2"/>
    <x v="3"/>
    <x v="0"/>
    <n v="435"/>
    <n v="2016"/>
    <n v="7"/>
    <x v="0"/>
    <d v="2023-07-16T00:00:00"/>
    <s v="FY17"/>
    <n v="400"/>
  </r>
  <r>
    <n v="212341"/>
    <x v="1"/>
    <d v="2016-07-04T00:00:00"/>
    <x v="290"/>
    <x v="55"/>
    <x v="0"/>
    <x v="310"/>
    <n v="100148225"/>
    <x v="2"/>
    <x v="0"/>
    <n v="0"/>
    <x v="2"/>
    <x v="3"/>
    <x v="0"/>
    <n v="280"/>
    <n v="2016"/>
    <n v="7"/>
    <x v="0"/>
    <d v="2023-07-16T00:00:00"/>
    <s v="FY17"/>
    <n v="400"/>
  </r>
  <r>
    <n v="212342"/>
    <x v="1"/>
    <d v="2016-07-04T00:00:00"/>
    <x v="131"/>
    <x v="6"/>
    <x v="0"/>
    <x v="310"/>
    <n v="100148225"/>
    <x v="2"/>
    <x v="0"/>
    <n v="0"/>
    <x v="2"/>
    <x v="3"/>
    <x v="0"/>
    <n v="170"/>
    <n v="2016"/>
    <n v="7"/>
    <x v="0"/>
    <d v="2023-07-16T00:00:00"/>
    <s v="FY17"/>
    <n v="400"/>
  </r>
  <r>
    <n v="212343"/>
    <x v="0"/>
    <d v="2016-07-04T00:00:00"/>
    <x v="6"/>
    <x v="6"/>
    <x v="1"/>
    <x v="10"/>
    <n v="100148226"/>
    <x v="2"/>
    <x v="0"/>
    <n v="242.86"/>
    <x v="0"/>
    <x v="3"/>
    <x v="1"/>
    <n v="340"/>
    <n v="2016"/>
    <n v="7"/>
    <x v="0"/>
    <d v="2023-07-16T00:00:00"/>
    <s v="FY17"/>
    <n v="401"/>
  </r>
  <r>
    <n v="212344"/>
    <x v="0"/>
    <d v="2016-07-04T00:00:00"/>
    <x v="5"/>
    <x v="5"/>
    <x v="0"/>
    <x v="10"/>
    <n v="100148226"/>
    <x v="2"/>
    <x v="0"/>
    <n v="57.14"/>
    <x v="0"/>
    <x v="3"/>
    <x v="1"/>
    <n v="80"/>
    <n v="2016"/>
    <n v="7"/>
    <x v="0"/>
    <d v="2023-07-16T00:00:00"/>
    <s v="FY17"/>
    <n v="401"/>
  </r>
  <r>
    <n v="212345"/>
    <x v="0"/>
    <d v="2016-07-04T00:00:00"/>
    <x v="6"/>
    <x v="6"/>
    <x v="0"/>
    <x v="5"/>
    <n v="100148227"/>
    <x v="2"/>
    <x v="0"/>
    <n v="134.21"/>
    <x v="0"/>
    <x v="3"/>
    <x v="1"/>
    <n v="170"/>
    <n v="2016"/>
    <n v="7"/>
    <x v="0"/>
    <d v="2023-07-16T00:00:00"/>
    <s v="FY17"/>
    <n v="401"/>
  </r>
  <r>
    <n v="212346"/>
    <x v="0"/>
    <d v="2016-07-04T00:00:00"/>
    <x v="484"/>
    <x v="9"/>
    <x v="0"/>
    <x v="5"/>
    <n v="100148227"/>
    <x v="2"/>
    <x v="0"/>
    <n v="165.79"/>
    <x v="0"/>
    <x v="3"/>
    <x v="1"/>
    <n v="210"/>
    <n v="2016"/>
    <n v="7"/>
    <x v="0"/>
    <d v="2023-07-16T00:00:00"/>
    <s v="FY17"/>
    <n v="401"/>
  </r>
  <r>
    <n v="212347"/>
    <x v="2"/>
    <d v="2016-07-04T00:00:00"/>
    <x v="485"/>
    <x v="54"/>
    <x v="0"/>
    <x v="43"/>
    <n v="100148228"/>
    <x v="6"/>
    <x v="0"/>
    <n v="0"/>
    <x v="0"/>
    <x v="3"/>
    <x v="2"/>
    <n v="805"/>
    <n v="2016"/>
    <n v="7"/>
    <x v="0"/>
    <d v="2023-07-16T00:00:00"/>
    <s v="FY17"/>
    <n v="402"/>
  </r>
  <r>
    <n v="212348"/>
    <x v="1"/>
    <d v="2016-07-04T00:00:00"/>
    <x v="434"/>
    <x v="43"/>
    <x v="1"/>
    <x v="33"/>
    <n v="100148229"/>
    <x v="6"/>
    <x v="0"/>
    <n v="0"/>
    <x v="0"/>
    <x v="3"/>
    <x v="0"/>
    <n v="850"/>
    <n v="2016"/>
    <n v="7"/>
    <x v="0"/>
    <d v="2023-07-16T00:00:00"/>
    <s v="FY17"/>
    <n v="403"/>
  </r>
  <r>
    <n v="212349"/>
    <x v="0"/>
    <d v="2016-07-04T00:00:00"/>
    <x v="486"/>
    <x v="42"/>
    <x v="0"/>
    <x v="65"/>
    <n v="100148230"/>
    <x v="2"/>
    <x v="0"/>
    <n v="200"/>
    <x v="0"/>
    <x v="3"/>
    <x v="1"/>
    <n v="350"/>
    <n v="2016"/>
    <n v="7"/>
    <x v="0"/>
    <d v="2023-07-16T00:00:00"/>
    <s v="FY17"/>
    <n v="401"/>
  </r>
  <r>
    <n v="212350"/>
    <x v="1"/>
    <d v="2016-07-04T00:00:00"/>
    <x v="487"/>
    <x v="24"/>
    <x v="0"/>
    <x v="18"/>
    <n v="100148231"/>
    <x v="11"/>
    <x v="0"/>
    <n v="0"/>
    <x v="0"/>
    <x v="3"/>
    <x v="0"/>
    <n v="450"/>
    <n v="2016"/>
    <n v="7"/>
    <x v="0"/>
    <d v="2023-07-16T00:00:00"/>
    <s v="FY17"/>
    <n v="404"/>
  </r>
  <r>
    <n v="212351"/>
    <x v="0"/>
    <d v="2016-07-04T00:00:00"/>
    <x v="378"/>
    <x v="22"/>
    <x v="1"/>
    <x v="242"/>
    <n v="100148232"/>
    <x v="2"/>
    <x v="0"/>
    <n v="111.11"/>
    <x v="0"/>
    <x v="3"/>
    <x v="1"/>
    <n v="200"/>
    <n v="2016"/>
    <n v="7"/>
    <x v="0"/>
    <d v="2023-07-16T00:00:00"/>
    <s v="FY17"/>
    <n v="401"/>
  </r>
  <r>
    <n v="212352"/>
    <x v="0"/>
    <d v="2016-07-04T00:00:00"/>
    <x v="232"/>
    <x v="5"/>
    <x v="1"/>
    <x v="242"/>
    <n v="100148232"/>
    <x v="2"/>
    <x v="0"/>
    <n v="88.89"/>
    <x v="0"/>
    <x v="3"/>
    <x v="1"/>
    <n v="160"/>
    <n v="2016"/>
    <n v="7"/>
    <x v="0"/>
    <d v="2023-07-16T00:00:00"/>
    <s v="FY17"/>
    <n v="401"/>
  </r>
  <r>
    <n v="212353"/>
    <x v="0"/>
    <d v="2016-07-04T00:00:00"/>
    <x v="488"/>
    <x v="266"/>
    <x v="0"/>
    <x v="311"/>
    <n v="100148233"/>
    <x v="2"/>
    <x v="0"/>
    <n v="300"/>
    <x v="0"/>
    <x v="3"/>
    <x v="1"/>
    <n v="395"/>
    <n v="2016"/>
    <n v="7"/>
    <x v="0"/>
    <d v="2023-07-16T00:00:00"/>
    <s v="FY17"/>
    <n v="401"/>
  </r>
  <r>
    <n v="212354"/>
    <x v="2"/>
    <d v="2016-07-04T00:00:00"/>
    <x v="409"/>
    <x v="137"/>
    <x v="0"/>
    <x v="205"/>
    <n v="100148234"/>
    <x v="6"/>
    <x v="0"/>
    <n v="0"/>
    <x v="0"/>
    <x v="3"/>
    <x v="2"/>
    <n v="800"/>
    <n v="2016"/>
    <n v="7"/>
    <x v="0"/>
    <d v="2023-07-16T00:00:00"/>
    <s v="FY17"/>
    <n v="402"/>
  </r>
  <r>
    <n v="212355"/>
    <x v="2"/>
    <d v="2016-07-04T00:00:00"/>
    <x v="489"/>
    <x v="137"/>
    <x v="0"/>
    <x v="205"/>
    <n v="100148234"/>
    <x v="6"/>
    <x v="0"/>
    <n v="0"/>
    <x v="0"/>
    <x v="3"/>
    <x v="2"/>
    <n v="800"/>
    <n v="2016"/>
    <n v="7"/>
    <x v="0"/>
    <d v="2023-07-16T00:00:00"/>
    <s v="FY17"/>
    <n v="402"/>
  </r>
  <r>
    <n v="212356"/>
    <x v="0"/>
    <d v="2016-07-04T00:00:00"/>
    <x v="490"/>
    <x v="208"/>
    <x v="0"/>
    <x v="278"/>
    <n v="100148235"/>
    <x v="1"/>
    <x v="0"/>
    <n v="0"/>
    <x v="0"/>
    <x v="3"/>
    <x v="1"/>
    <n v="299"/>
    <n v="2016"/>
    <n v="7"/>
    <x v="0"/>
    <d v="2023-07-16T00:00:00"/>
    <s v="FY17"/>
    <n v="405"/>
  </r>
  <r>
    <n v="212357"/>
    <x v="0"/>
    <d v="2016-07-04T00:00:00"/>
    <x v="491"/>
    <x v="267"/>
    <x v="0"/>
    <x v="312"/>
    <n v="100148236"/>
    <x v="3"/>
    <x v="0"/>
    <n v="0"/>
    <x v="0"/>
    <x v="3"/>
    <x v="1"/>
    <n v="12500"/>
    <n v="2016"/>
    <n v="7"/>
    <x v="0"/>
    <d v="2023-07-16T00:00:00"/>
    <s v="FY17"/>
    <n v="406"/>
  </r>
  <r>
    <n v="212358"/>
    <x v="0"/>
    <d v="2016-07-04T00:00:00"/>
    <x v="492"/>
    <x v="268"/>
    <x v="0"/>
    <x v="313"/>
    <n v="100148237"/>
    <x v="7"/>
    <x v="0"/>
    <n v="500"/>
    <x v="0"/>
    <x v="3"/>
    <x v="1"/>
    <n v="865"/>
    <n v="2016"/>
    <n v="7"/>
    <x v="0"/>
    <d v="2023-07-16T00:00:00"/>
    <s v="FY17"/>
    <n v="407"/>
  </r>
  <r>
    <n v="212359"/>
    <x v="2"/>
    <d v="2016-07-04T00:00:00"/>
    <x v="493"/>
    <x v="269"/>
    <x v="0"/>
    <x v="314"/>
    <n v="100148238"/>
    <x v="3"/>
    <x v="5"/>
    <n v="0"/>
    <x v="0"/>
    <x v="3"/>
    <x v="2"/>
    <n v="9400"/>
    <n v="2016"/>
    <n v="7"/>
    <x v="0"/>
    <d v="2023-07-16T00:00:00"/>
    <s v="FY17"/>
    <n v="408"/>
  </r>
  <r>
    <n v="212360"/>
    <x v="0"/>
    <d v="2016-07-04T00:00:00"/>
    <x v="47"/>
    <x v="42"/>
    <x v="0"/>
    <x v="31"/>
    <n v="100148239"/>
    <x v="2"/>
    <x v="125"/>
    <n v="0"/>
    <x v="0"/>
    <x v="3"/>
    <x v="1"/>
    <n v="350"/>
    <n v="2016"/>
    <n v="7"/>
    <x v="0"/>
    <d v="2023-07-16T00:00:00"/>
    <s v="FY17"/>
    <n v="32"/>
  </r>
  <r>
    <n v="212361"/>
    <x v="1"/>
    <d v="2016-07-04T00:00:00"/>
    <x v="47"/>
    <x v="42"/>
    <x v="0"/>
    <x v="31"/>
    <n v="100148240"/>
    <x v="2"/>
    <x v="0"/>
    <n v="0"/>
    <x v="0"/>
    <x v="3"/>
    <x v="0"/>
    <n v="350"/>
    <n v="2016"/>
    <n v="7"/>
    <x v="0"/>
    <d v="2023-07-16T00:00:00"/>
    <s v="FY17"/>
    <n v="409"/>
  </r>
  <r>
    <n v="212362"/>
    <x v="0"/>
    <d v="2016-07-04T00:00:00"/>
    <x v="1"/>
    <x v="1"/>
    <x v="0"/>
    <x v="1"/>
    <n v="100148241"/>
    <x v="1"/>
    <x v="30"/>
    <n v="0"/>
    <x v="0"/>
    <x v="3"/>
    <x v="1"/>
    <n v="240"/>
    <n v="2016"/>
    <n v="7"/>
    <x v="0"/>
    <d v="2023-07-16T00:00:00"/>
    <s v="FY17"/>
    <n v="56"/>
  </r>
  <r>
    <n v="212363"/>
    <x v="1"/>
    <d v="2016-07-04T00:00:00"/>
    <x v="494"/>
    <x v="270"/>
    <x v="0"/>
    <x v="315"/>
    <n v="100148242"/>
    <x v="10"/>
    <x v="8"/>
    <n v="0"/>
    <x v="0"/>
    <x v="3"/>
    <x v="0"/>
    <n v="61460"/>
    <n v="2016"/>
    <n v="7"/>
    <x v="0"/>
    <d v="2023-07-16T00:00:00"/>
    <s v="FY17"/>
    <n v="36"/>
  </r>
  <r>
    <n v="212364"/>
    <x v="0"/>
    <d v="2016-07-04T00:00:00"/>
    <x v="47"/>
    <x v="42"/>
    <x v="0"/>
    <x v="65"/>
    <n v="100148243"/>
    <x v="2"/>
    <x v="0"/>
    <n v="200"/>
    <x v="0"/>
    <x v="3"/>
    <x v="1"/>
    <n v="350"/>
    <n v="2016"/>
    <n v="7"/>
    <x v="0"/>
    <d v="2023-07-16T00:00:00"/>
    <s v="FY17"/>
    <n v="407"/>
  </r>
  <r>
    <n v="212365"/>
    <x v="4"/>
    <d v="2016-07-04T00:00:00"/>
    <x v="495"/>
    <x v="271"/>
    <x v="0"/>
    <x v="11"/>
    <n v="100148244"/>
    <x v="6"/>
    <x v="0"/>
    <n v="0"/>
    <x v="3"/>
    <x v="3"/>
    <x v="2"/>
    <n v="695"/>
    <n v="2016"/>
    <n v="7"/>
    <x v="0"/>
    <d v="2023-07-16T00:00:00"/>
    <s v="FY17"/>
    <n v="410"/>
  </r>
  <r>
    <n v="212366"/>
    <x v="0"/>
    <d v="2016-07-04T00:00:00"/>
    <x v="496"/>
    <x v="92"/>
    <x v="0"/>
    <x v="87"/>
    <n v="100148245"/>
    <x v="0"/>
    <x v="0"/>
    <n v="0"/>
    <x v="0"/>
    <x v="3"/>
    <x v="1"/>
    <n v="1350"/>
    <n v="2016"/>
    <n v="7"/>
    <x v="0"/>
    <d v="2023-07-16T00:00:00"/>
    <s v="FY17"/>
    <n v="411"/>
  </r>
  <r>
    <n v="212367"/>
    <x v="0"/>
    <d v="2016-07-04T00:00:00"/>
    <x v="3"/>
    <x v="3"/>
    <x v="0"/>
    <x v="20"/>
    <n v="100148246"/>
    <x v="1"/>
    <x v="93"/>
    <n v="0"/>
    <x v="0"/>
    <x v="3"/>
    <x v="1"/>
    <n v="360"/>
    <n v="2016"/>
    <n v="7"/>
    <x v="0"/>
    <d v="2023-07-16T00:00:00"/>
    <s v="FY17"/>
    <n v="228"/>
  </r>
  <r>
    <n v="212368"/>
    <x v="0"/>
    <d v="2016-07-04T00:00:00"/>
    <x v="3"/>
    <x v="3"/>
    <x v="0"/>
    <x v="316"/>
    <n v="100148247"/>
    <x v="1"/>
    <x v="0"/>
    <n v="53.73"/>
    <x v="0"/>
    <x v="3"/>
    <x v="1"/>
    <n v="360"/>
    <n v="2016"/>
    <n v="7"/>
    <x v="0"/>
    <d v="2023-07-16T00:00:00"/>
    <s v="FY17"/>
    <n v="412"/>
  </r>
  <r>
    <n v="212369"/>
    <x v="0"/>
    <d v="2016-07-04T00:00:00"/>
    <x v="47"/>
    <x v="42"/>
    <x v="0"/>
    <x v="316"/>
    <n v="100148247"/>
    <x v="2"/>
    <x v="0"/>
    <n v="52.24"/>
    <x v="0"/>
    <x v="3"/>
    <x v="1"/>
    <n v="350"/>
    <n v="2016"/>
    <n v="7"/>
    <x v="0"/>
    <d v="2023-07-16T00:00:00"/>
    <s v="FY17"/>
    <n v="412"/>
  </r>
  <r>
    <n v="212370"/>
    <x v="0"/>
    <d v="2016-07-04T00:00:00"/>
    <x v="219"/>
    <x v="156"/>
    <x v="0"/>
    <x v="316"/>
    <n v="100148247"/>
    <x v="5"/>
    <x v="0"/>
    <n v="94.03"/>
    <x v="0"/>
    <x v="3"/>
    <x v="1"/>
    <n v="630"/>
    <n v="2016"/>
    <n v="7"/>
    <x v="0"/>
    <d v="2023-07-16T00:00:00"/>
    <s v="FY17"/>
    <n v="412"/>
  </r>
  <r>
    <n v="212371"/>
    <x v="0"/>
    <d v="2016-07-04T00:00:00"/>
    <x v="497"/>
    <x v="14"/>
    <x v="0"/>
    <x v="317"/>
    <n v="100148248"/>
    <x v="0"/>
    <x v="0"/>
    <n v="0"/>
    <x v="0"/>
    <x v="3"/>
    <x v="1"/>
    <n v="420"/>
    <n v="2016"/>
    <n v="7"/>
    <x v="0"/>
    <d v="2023-07-16T00:00:00"/>
    <s v="FY17"/>
    <n v="413"/>
  </r>
  <r>
    <n v="212373"/>
    <x v="0"/>
    <d v="2016-07-04T00:00:00"/>
    <x v="349"/>
    <x v="70"/>
    <x v="0"/>
    <x v="142"/>
    <n v="100148249"/>
    <x v="11"/>
    <x v="0"/>
    <n v="0"/>
    <x v="0"/>
    <x v="3"/>
    <x v="1"/>
    <n v="190"/>
    <n v="2016"/>
    <n v="7"/>
    <x v="0"/>
    <d v="2023-07-16T00:00:00"/>
    <s v="FY17"/>
    <n v="414"/>
  </r>
  <r>
    <n v="212375"/>
    <x v="1"/>
    <d v="2016-07-04T00:00:00"/>
    <x v="498"/>
    <x v="272"/>
    <x v="0"/>
    <x v="318"/>
    <n v="100148251"/>
    <x v="6"/>
    <x v="0"/>
    <n v="0"/>
    <x v="0"/>
    <x v="3"/>
    <x v="0"/>
    <n v="1825"/>
    <n v="2016"/>
    <n v="7"/>
    <x v="0"/>
    <d v="2023-07-16T00:00:00"/>
    <s v="FY17"/>
    <n v="415"/>
  </r>
  <r>
    <n v="212376"/>
    <x v="1"/>
    <d v="2016-07-04T00:00:00"/>
    <x v="46"/>
    <x v="41"/>
    <x v="0"/>
    <x v="318"/>
    <n v="100148251"/>
    <x v="2"/>
    <x v="0"/>
    <n v="0"/>
    <x v="0"/>
    <x v="3"/>
    <x v="0"/>
    <n v="380"/>
    <n v="2016"/>
    <n v="7"/>
    <x v="0"/>
    <d v="2023-07-16T00:00:00"/>
    <s v="FY17"/>
    <n v="415"/>
  </r>
  <r>
    <n v="212374"/>
    <x v="0"/>
    <d v="2016-07-04T00:00:00"/>
    <x v="499"/>
    <x v="46"/>
    <x v="0"/>
    <x v="247"/>
    <n v="100148250"/>
    <x v="6"/>
    <x v="0"/>
    <n v="0"/>
    <x v="0"/>
    <x v="3"/>
    <x v="1"/>
    <n v="325"/>
    <n v="2016"/>
    <n v="7"/>
    <x v="0"/>
    <d v="2023-07-16T00:00:00"/>
    <s v="FY17"/>
    <n v="416"/>
  </r>
  <r>
    <n v="212377"/>
    <x v="1"/>
    <d v="2016-07-04T00:00:00"/>
    <x v="498"/>
    <x v="272"/>
    <x v="0"/>
    <x v="318"/>
    <n v="100148252"/>
    <x v="6"/>
    <x v="0"/>
    <n v="0"/>
    <x v="1"/>
    <x v="3"/>
    <x v="0"/>
    <n v="1825"/>
    <n v="2016"/>
    <n v="7"/>
    <x v="0"/>
    <d v="2023-07-16T00:00:00"/>
    <s v="FY17"/>
    <n v="415"/>
  </r>
  <r>
    <n v="212378"/>
    <x v="1"/>
    <d v="2016-07-04T00:00:00"/>
    <x v="46"/>
    <x v="41"/>
    <x v="0"/>
    <x v="318"/>
    <n v="100148252"/>
    <x v="2"/>
    <x v="0"/>
    <n v="0"/>
    <x v="1"/>
    <x v="3"/>
    <x v="0"/>
    <n v="380"/>
    <n v="2016"/>
    <n v="7"/>
    <x v="0"/>
    <d v="2023-07-16T00:00:00"/>
    <s v="FY17"/>
    <n v="415"/>
  </r>
  <r>
    <n v="212379"/>
    <x v="0"/>
    <d v="2016-07-04T00:00:00"/>
    <x v="439"/>
    <x v="253"/>
    <x v="0"/>
    <x v="280"/>
    <n v="100148253"/>
    <x v="4"/>
    <x v="60"/>
    <n v="0"/>
    <x v="0"/>
    <x v="3"/>
    <x v="1"/>
    <n v="12600"/>
    <n v="2016"/>
    <n v="7"/>
    <x v="0"/>
    <d v="2023-07-16T00:00:00"/>
    <s v="FY17"/>
    <n v="106"/>
  </r>
  <r>
    <n v="212381"/>
    <x v="1"/>
    <d v="2016-07-04T00:00:00"/>
    <x v="500"/>
    <x v="273"/>
    <x v="0"/>
    <x v="319"/>
    <n v="100148254"/>
    <x v="6"/>
    <x v="0"/>
    <n v="0"/>
    <x v="0"/>
    <x v="3"/>
    <x v="0"/>
    <n v="1352"/>
    <n v="2016"/>
    <n v="7"/>
    <x v="0"/>
    <d v="2023-07-16T00:00:00"/>
    <s v="FY17"/>
    <n v="417"/>
  </r>
  <r>
    <n v="212383"/>
    <x v="1"/>
    <d v="2016-07-04T00:00:00"/>
    <x v="501"/>
    <x v="274"/>
    <x v="0"/>
    <x v="319"/>
    <n v="100148254"/>
    <x v="6"/>
    <x v="0"/>
    <n v="0"/>
    <x v="0"/>
    <x v="3"/>
    <x v="0"/>
    <n v="1600"/>
    <n v="2016"/>
    <n v="7"/>
    <x v="0"/>
    <d v="2023-07-16T00:00:00"/>
    <s v="FY17"/>
    <n v="417"/>
  </r>
  <r>
    <n v="212385"/>
    <x v="0"/>
    <d v="2016-07-04T00:00:00"/>
    <x v="498"/>
    <x v="272"/>
    <x v="0"/>
    <x v="318"/>
    <n v="100148255"/>
    <x v="6"/>
    <x v="0"/>
    <n v="0"/>
    <x v="0"/>
    <x v="3"/>
    <x v="1"/>
    <n v="1825"/>
    <n v="2016"/>
    <n v="7"/>
    <x v="0"/>
    <d v="2023-07-16T00:00:00"/>
    <s v="FY17"/>
    <n v="415"/>
  </r>
  <r>
    <n v="212386"/>
    <x v="0"/>
    <d v="2016-07-04T00:00:00"/>
    <x v="46"/>
    <x v="41"/>
    <x v="0"/>
    <x v="318"/>
    <n v="100148255"/>
    <x v="2"/>
    <x v="0"/>
    <n v="0"/>
    <x v="0"/>
    <x v="3"/>
    <x v="1"/>
    <n v="380"/>
    <n v="2016"/>
    <n v="7"/>
    <x v="0"/>
    <d v="2023-07-16T00:00:00"/>
    <s v="FY17"/>
    <n v="415"/>
  </r>
  <r>
    <n v="212387"/>
    <x v="0"/>
    <d v="2016-07-04T00:00:00"/>
    <x v="81"/>
    <x v="56"/>
    <x v="0"/>
    <x v="11"/>
    <n v="100148256"/>
    <x v="8"/>
    <x v="0"/>
    <n v="1"/>
    <x v="0"/>
    <x v="3"/>
    <x v="1"/>
    <n v="1"/>
    <n v="2016"/>
    <n v="7"/>
    <x v="0"/>
    <d v="2023-07-16T00:00:00"/>
    <s v="FY17"/>
    <n v="418"/>
  </r>
  <r>
    <n v="212388"/>
    <x v="0"/>
    <d v="2016-07-04T00:00:00"/>
    <x v="81"/>
    <x v="56"/>
    <x v="0"/>
    <x v="11"/>
    <n v="100148257"/>
    <x v="8"/>
    <x v="0"/>
    <n v="1"/>
    <x v="0"/>
    <x v="3"/>
    <x v="1"/>
    <n v="1"/>
    <n v="2016"/>
    <n v="7"/>
    <x v="0"/>
    <d v="2023-07-16T00:00:00"/>
    <s v="FY17"/>
    <n v="419"/>
  </r>
  <r>
    <n v="212389"/>
    <x v="0"/>
    <d v="2016-07-04T00:00:00"/>
    <x v="502"/>
    <x v="217"/>
    <x v="0"/>
    <x v="320"/>
    <n v="100148258"/>
    <x v="6"/>
    <x v="126"/>
    <n v="0"/>
    <x v="0"/>
    <x v="3"/>
    <x v="1"/>
    <n v="499"/>
    <n v="2016"/>
    <n v="7"/>
    <x v="0"/>
    <d v="2023-07-16T00:00:00"/>
    <s v="FY17"/>
    <n v="420"/>
  </r>
  <r>
    <n v="212390"/>
    <x v="1"/>
    <d v="2016-07-04T00:00:00"/>
    <x v="503"/>
    <x v="275"/>
    <x v="0"/>
    <x v="321"/>
    <n v="100148259"/>
    <x v="3"/>
    <x v="0"/>
    <n v="0"/>
    <x v="1"/>
    <x v="3"/>
    <x v="0"/>
    <n v="69999"/>
    <n v="2016"/>
    <n v="7"/>
    <x v="0"/>
    <d v="2023-07-16T00:00:00"/>
    <s v="FY17"/>
    <n v="421"/>
  </r>
  <r>
    <n v="212391"/>
    <x v="0"/>
    <d v="2016-07-04T00:00:00"/>
    <x v="504"/>
    <x v="276"/>
    <x v="0"/>
    <x v="81"/>
    <n v="100148260"/>
    <x v="5"/>
    <x v="44"/>
    <n v="0"/>
    <x v="0"/>
    <x v="3"/>
    <x v="1"/>
    <n v="1399"/>
    <n v="2016"/>
    <n v="7"/>
    <x v="0"/>
    <d v="2023-07-16T00:00:00"/>
    <s v="FY17"/>
    <n v="66"/>
  </r>
  <r>
    <n v="212392"/>
    <x v="1"/>
    <d v="2016-07-04T00:00:00"/>
    <x v="505"/>
    <x v="277"/>
    <x v="0"/>
    <x v="322"/>
    <n v="100148261"/>
    <x v="4"/>
    <x v="57"/>
    <n v="0"/>
    <x v="0"/>
    <x v="3"/>
    <x v="0"/>
    <n v="35640"/>
    <n v="2016"/>
    <n v="7"/>
    <x v="0"/>
    <d v="2023-07-16T00:00:00"/>
    <s v="FY17"/>
    <n v="101"/>
  </r>
  <r>
    <n v="212393"/>
    <x v="0"/>
    <d v="2016-07-04T00:00:00"/>
    <x v="3"/>
    <x v="3"/>
    <x v="0"/>
    <x v="20"/>
    <n v="100148262"/>
    <x v="1"/>
    <x v="51"/>
    <n v="0"/>
    <x v="0"/>
    <x v="3"/>
    <x v="1"/>
    <n v="360"/>
    <n v="2016"/>
    <n v="7"/>
    <x v="0"/>
    <d v="2023-07-16T00:00:00"/>
    <s v="FY17"/>
    <n v="86"/>
  </r>
  <r>
    <n v="212394"/>
    <x v="1"/>
    <d v="2016-07-04T00:00:00"/>
    <x v="195"/>
    <x v="138"/>
    <x v="0"/>
    <x v="134"/>
    <n v="100148263"/>
    <x v="2"/>
    <x v="94"/>
    <n v="0"/>
    <x v="5"/>
    <x v="3"/>
    <x v="0"/>
    <n v="655"/>
    <n v="2016"/>
    <n v="7"/>
    <x v="0"/>
    <d v="2023-07-16T00:00:00"/>
    <s v="FY17"/>
    <n v="230"/>
  </r>
  <r>
    <n v="212395"/>
    <x v="0"/>
    <d v="2016-07-04T00:00:00"/>
    <x v="144"/>
    <x v="106"/>
    <x v="0"/>
    <x v="114"/>
    <n v="100148264"/>
    <x v="1"/>
    <x v="0"/>
    <n v="0"/>
    <x v="0"/>
    <x v="3"/>
    <x v="1"/>
    <n v="180"/>
    <n v="2016"/>
    <n v="7"/>
    <x v="0"/>
    <d v="2023-07-16T00:00:00"/>
    <s v="FY17"/>
    <n v="422"/>
  </r>
  <r>
    <n v="212396"/>
    <x v="0"/>
    <d v="2016-07-04T00:00:00"/>
    <x v="506"/>
    <x v="106"/>
    <x v="0"/>
    <x v="114"/>
    <n v="100148265"/>
    <x v="1"/>
    <x v="75"/>
    <n v="0"/>
    <x v="0"/>
    <x v="3"/>
    <x v="1"/>
    <n v="180"/>
    <n v="2016"/>
    <n v="7"/>
    <x v="0"/>
    <d v="2023-07-16T00:00:00"/>
    <s v="FY17"/>
    <n v="151"/>
  </r>
  <r>
    <n v="212397"/>
    <x v="2"/>
    <d v="2016-07-04T00:00:00"/>
    <x v="507"/>
    <x v="278"/>
    <x v="0"/>
    <x v="323"/>
    <n v="100148266"/>
    <x v="3"/>
    <x v="127"/>
    <n v="0"/>
    <x v="0"/>
    <x v="3"/>
    <x v="2"/>
    <n v="4505"/>
    <n v="2016"/>
    <n v="7"/>
    <x v="0"/>
    <d v="2023-07-16T00:00:00"/>
    <s v="FY17"/>
    <n v="423"/>
  </r>
  <r>
    <n v="212398"/>
    <x v="2"/>
    <d v="2016-07-04T00:00:00"/>
    <x v="508"/>
    <x v="197"/>
    <x v="0"/>
    <x v="212"/>
    <n v="100148267"/>
    <x v="11"/>
    <x v="43"/>
    <n v="0"/>
    <x v="0"/>
    <x v="3"/>
    <x v="2"/>
    <n v="1375"/>
    <n v="2016"/>
    <n v="7"/>
    <x v="0"/>
    <d v="2023-07-16T00:00:00"/>
    <s v="FY17"/>
    <n v="64"/>
  </r>
  <r>
    <n v="212399"/>
    <x v="2"/>
    <d v="2016-07-04T00:00:00"/>
    <x v="270"/>
    <x v="157"/>
    <x v="0"/>
    <x v="154"/>
    <n v="100148268"/>
    <x v="10"/>
    <x v="43"/>
    <n v="0"/>
    <x v="0"/>
    <x v="3"/>
    <x v="2"/>
    <n v="2950"/>
    <n v="2016"/>
    <n v="7"/>
    <x v="0"/>
    <d v="2023-07-16T00:00:00"/>
    <s v="FY17"/>
    <n v="64"/>
  </r>
  <r>
    <n v="212400"/>
    <x v="0"/>
    <d v="2016-07-04T00:00:00"/>
    <x v="47"/>
    <x v="42"/>
    <x v="1"/>
    <x v="37"/>
    <n v="100148269"/>
    <x v="2"/>
    <x v="0"/>
    <n v="0"/>
    <x v="0"/>
    <x v="3"/>
    <x v="1"/>
    <n v="700"/>
    <n v="2016"/>
    <n v="7"/>
    <x v="0"/>
    <d v="2023-07-16T00:00:00"/>
    <s v="FY17"/>
    <n v="424"/>
  </r>
  <r>
    <n v="212401"/>
    <x v="1"/>
    <d v="2016-07-04T00:00:00"/>
    <x v="509"/>
    <x v="100"/>
    <x v="1"/>
    <x v="324"/>
    <n v="100148270"/>
    <x v="6"/>
    <x v="0"/>
    <n v="0"/>
    <x v="2"/>
    <x v="3"/>
    <x v="0"/>
    <n v="6580"/>
    <n v="2016"/>
    <n v="7"/>
    <x v="0"/>
    <d v="2023-07-16T00:00:00"/>
    <s v="FY17"/>
    <n v="425"/>
  </r>
  <r>
    <n v="212403"/>
    <x v="1"/>
    <d v="2016-07-04T00:00:00"/>
    <x v="51"/>
    <x v="45"/>
    <x v="0"/>
    <x v="252"/>
    <n v="100148271"/>
    <x v="2"/>
    <x v="0"/>
    <n v="0"/>
    <x v="5"/>
    <x v="3"/>
    <x v="0"/>
    <n v="510"/>
    <n v="2016"/>
    <n v="7"/>
    <x v="0"/>
    <d v="2023-07-16T00:00:00"/>
    <s v="FY17"/>
    <n v="426"/>
  </r>
  <r>
    <n v="212404"/>
    <x v="1"/>
    <d v="2016-07-04T00:00:00"/>
    <x v="47"/>
    <x v="42"/>
    <x v="0"/>
    <x v="252"/>
    <n v="100148271"/>
    <x v="2"/>
    <x v="0"/>
    <n v="0"/>
    <x v="5"/>
    <x v="3"/>
    <x v="0"/>
    <n v="350"/>
    <n v="2016"/>
    <n v="7"/>
    <x v="0"/>
    <d v="2023-07-16T00:00:00"/>
    <s v="FY17"/>
    <n v="426"/>
  </r>
  <r>
    <n v="212405"/>
    <x v="1"/>
    <d v="2016-07-04T00:00:00"/>
    <x v="81"/>
    <x v="56"/>
    <x v="0"/>
    <x v="48"/>
    <n v="100148272"/>
    <x v="8"/>
    <x v="0"/>
    <n v="0"/>
    <x v="0"/>
    <x v="3"/>
    <x v="0"/>
    <n v="1"/>
    <n v="2016"/>
    <n v="7"/>
    <x v="0"/>
    <d v="2023-07-16T00:00:00"/>
    <s v="FY17"/>
    <n v="427"/>
  </r>
  <r>
    <n v="212406"/>
    <x v="1"/>
    <d v="2016-07-04T00:00:00"/>
    <x v="63"/>
    <x v="56"/>
    <x v="0"/>
    <x v="48"/>
    <n v="100148272"/>
    <x v="8"/>
    <x v="0"/>
    <n v="0"/>
    <x v="0"/>
    <x v="3"/>
    <x v="0"/>
    <n v="1"/>
    <n v="2016"/>
    <n v="7"/>
    <x v="0"/>
    <d v="2023-07-16T00:00:00"/>
    <s v="FY17"/>
    <n v="427"/>
  </r>
  <r>
    <n v="212407"/>
    <x v="1"/>
    <d v="2016-07-04T00:00:00"/>
    <x v="81"/>
    <x v="56"/>
    <x v="0"/>
    <x v="45"/>
    <n v="100148273"/>
    <x v="8"/>
    <x v="0"/>
    <n v="0"/>
    <x v="0"/>
    <x v="3"/>
    <x v="0"/>
    <n v="1"/>
    <n v="2016"/>
    <n v="7"/>
    <x v="0"/>
    <d v="2023-07-16T00:00:00"/>
    <s v="FY17"/>
    <n v="428"/>
  </r>
  <r>
    <n v="212408"/>
    <x v="0"/>
    <d v="2016-07-04T00:00:00"/>
    <x v="63"/>
    <x v="56"/>
    <x v="0"/>
    <x v="11"/>
    <n v="100148274"/>
    <x v="8"/>
    <x v="0"/>
    <n v="1"/>
    <x v="0"/>
    <x v="3"/>
    <x v="1"/>
    <n v="1"/>
    <n v="2016"/>
    <n v="7"/>
    <x v="0"/>
    <d v="2023-07-16T00:00:00"/>
    <s v="FY17"/>
    <n v="427"/>
  </r>
  <r>
    <n v="212409"/>
    <x v="1"/>
    <d v="2016-07-04T00:00:00"/>
    <x v="455"/>
    <x v="26"/>
    <x v="1"/>
    <x v="110"/>
    <n v="100148275"/>
    <x v="1"/>
    <x v="0"/>
    <n v="0"/>
    <x v="0"/>
    <x v="3"/>
    <x v="0"/>
    <n v="330"/>
    <n v="2016"/>
    <n v="7"/>
    <x v="0"/>
    <d v="2023-07-16T00:00:00"/>
    <s v="FY17"/>
    <n v="21"/>
  </r>
  <r>
    <n v="212410"/>
    <x v="0"/>
    <d v="2016-07-04T00:00:00"/>
    <x v="3"/>
    <x v="3"/>
    <x v="0"/>
    <x v="20"/>
    <n v="100148276"/>
    <x v="1"/>
    <x v="0"/>
    <n v="0"/>
    <x v="0"/>
    <x v="3"/>
    <x v="1"/>
    <n v="360"/>
    <n v="2016"/>
    <n v="7"/>
    <x v="0"/>
    <d v="2023-07-16T00:00:00"/>
    <s v="FY17"/>
    <n v="424"/>
  </r>
  <r>
    <n v="212411"/>
    <x v="0"/>
    <d v="2016-07-04T00:00:00"/>
    <x v="47"/>
    <x v="42"/>
    <x v="0"/>
    <x v="31"/>
    <n v="100148277"/>
    <x v="2"/>
    <x v="0"/>
    <n v="0"/>
    <x v="0"/>
    <x v="3"/>
    <x v="1"/>
    <n v="350"/>
    <n v="2016"/>
    <n v="7"/>
    <x v="0"/>
    <d v="2023-07-16T00:00:00"/>
    <s v="FY17"/>
    <n v="429"/>
  </r>
  <r>
    <n v="212412"/>
    <x v="0"/>
    <d v="2016-07-04T00:00:00"/>
    <x v="81"/>
    <x v="56"/>
    <x v="0"/>
    <x v="11"/>
    <n v="100148278"/>
    <x v="8"/>
    <x v="0"/>
    <n v="1"/>
    <x v="0"/>
    <x v="3"/>
    <x v="1"/>
    <n v="1"/>
    <n v="2016"/>
    <n v="7"/>
    <x v="0"/>
    <d v="2023-07-16T00:00:00"/>
    <s v="FY17"/>
    <n v="430"/>
  </r>
  <r>
    <n v="212413"/>
    <x v="1"/>
    <d v="2016-07-04T00:00:00"/>
    <x v="438"/>
    <x v="21"/>
    <x v="0"/>
    <x v="325"/>
    <n v="100148279"/>
    <x v="2"/>
    <x v="0"/>
    <n v="0"/>
    <x v="2"/>
    <x v="3"/>
    <x v="0"/>
    <n v="500"/>
    <n v="2016"/>
    <n v="7"/>
    <x v="0"/>
    <d v="2023-07-16T00:00:00"/>
    <s v="FY17"/>
    <n v="431"/>
  </r>
  <r>
    <n v="212414"/>
    <x v="1"/>
    <d v="2016-07-04T00:00:00"/>
    <x v="387"/>
    <x v="234"/>
    <x v="0"/>
    <x v="11"/>
    <n v="100148280"/>
    <x v="6"/>
    <x v="0"/>
    <n v="0"/>
    <x v="8"/>
    <x v="3"/>
    <x v="0"/>
    <n v="700"/>
    <n v="2016"/>
    <n v="7"/>
    <x v="0"/>
    <d v="2023-07-16T00:00:00"/>
    <s v="FY17"/>
    <n v="432"/>
  </r>
  <r>
    <n v="212416"/>
    <x v="0"/>
    <d v="2016-07-04T00:00:00"/>
    <x v="51"/>
    <x v="45"/>
    <x v="0"/>
    <x v="148"/>
    <n v="100148281"/>
    <x v="2"/>
    <x v="0"/>
    <n v="200"/>
    <x v="0"/>
    <x v="3"/>
    <x v="1"/>
    <n v="510"/>
    <n v="2016"/>
    <n v="7"/>
    <x v="0"/>
    <d v="2023-07-16T00:00:00"/>
    <s v="FY17"/>
    <n v="433"/>
  </r>
  <r>
    <n v="212417"/>
    <x v="1"/>
    <d v="2016-07-04T00:00:00"/>
    <x v="510"/>
    <x v="110"/>
    <x v="0"/>
    <x v="11"/>
    <n v="100148282"/>
    <x v="7"/>
    <x v="0"/>
    <n v="0"/>
    <x v="8"/>
    <x v="3"/>
    <x v="0"/>
    <n v="399"/>
    <n v="2016"/>
    <n v="7"/>
    <x v="0"/>
    <d v="2023-07-16T00:00:00"/>
    <s v="FY17"/>
    <n v="432"/>
  </r>
  <r>
    <n v="212418"/>
    <x v="0"/>
    <d v="2016-07-04T00:00:00"/>
    <x v="511"/>
    <x v="279"/>
    <x v="0"/>
    <x v="326"/>
    <n v="100148283"/>
    <x v="5"/>
    <x v="0"/>
    <n v="0"/>
    <x v="0"/>
    <x v="3"/>
    <x v="1"/>
    <n v="161"/>
    <n v="2016"/>
    <n v="7"/>
    <x v="0"/>
    <d v="2023-07-16T00:00:00"/>
    <s v="FY17"/>
    <n v="434"/>
  </r>
  <r>
    <n v="212420"/>
    <x v="0"/>
    <d v="2016-07-04T00:00:00"/>
    <x v="203"/>
    <x v="15"/>
    <x v="0"/>
    <x v="146"/>
    <n v="100148285"/>
    <x v="7"/>
    <x v="0"/>
    <n v="0"/>
    <x v="0"/>
    <x v="3"/>
    <x v="1"/>
    <n v="490"/>
    <n v="2016"/>
    <n v="7"/>
    <x v="0"/>
    <d v="2023-07-16T00:00:00"/>
    <s v="FY17"/>
    <n v="435"/>
  </r>
  <r>
    <n v="212419"/>
    <x v="1"/>
    <d v="2016-07-04T00:00:00"/>
    <x v="510"/>
    <x v="110"/>
    <x v="0"/>
    <x v="11"/>
    <n v="100148284"/>
    <x v="7"/>
    <x v="0"/>
    <n v="0"/>
    <x v="3"/>
    <x v="3"/>
    <x v="0"/>
    <n v="399"/>
    <n v="2016"/>
    <n v="7"/>
    <x v="0"/>
    <d v="2023-07-16T00:00:00"/>
    <s v="FY17"/>
    <n v="432"/>
  </r>
  <r>
    <n v="212421"/>
    <x v="1"/>
    <d v="2016-07-04T00:00:00"/>
    <x v="512"/>
    <x v="280"/>
    <x v="0"/>
    <x v="327"/>
    <n v="100148286"/>
    <x v="4"/>
    <x v="0"/>
    <n v="0"/>
    <x v="0"/>
    <x v="3"/>
    <x v="0"/>
    <n v="6999"/>
    <n v="2016"/>
    <n v="7"/>
    <x v="0"/>
    <d v="2023-07-16T00:00:00"/>
    <s v="FY17"/>
    <n v="436"/>
  </r>
  <r>
    <n v="212422"/>
    <x v="0"/>
    <d v="2016-07-04T00:00:00"/>
    <x v="81"/>
    <x v="56"/>
    <x v="0"/>
    <x v="11"/>
    <n v="100148287"/>
    <x v="8"/>
    <x v="0"/>
    <n v="1"/>
    <x v="0"/>
    <x v="3"/>
    <x v="1"/>
    <n v="1"/>
    <n v="2016"/>
    <n v="7"/>
    <x v="0"/>
    <d v="2023-07-16T00:00:00"/>
    <s v="FY17"/>
    <n v="437"/>
  </r>
  <r>
    <n v="212423"/>
    <x v="4"/>
    <d v="2016-07-04T00:00:00"/>
    <x v="203"/>
    <x v="15"/>
    <x v="0"/>
    <x v="146"/>
    <n v="100148288"/>
    <x v="7"/>
    <x v="0"/>
    <n v="0"/>
    <x v="0"/>
    <x v="3"/>
    <x v="2"/>
    <n v="490"/>
    <n v="2016"/>
    <n v="7"/>
    <x v="0"/>
    <d v="2023-07-16T00:00:00"/>
    <s v="FY17"/>
    <n v="435"/>
  </r>
  <r>
    <n v="212424"/>
    <x v="2"/>
    <d v="2016-07-04T00:00:00"/>
    <x v="513"/>
    <x v="281"/>
    <x v="0"/>
    <x v="328"/>
    <n v="100148289"/>
    <x v="4"/>
    <x v="0"/>
    <n v="0"/>
    <x v="0"/>
    <x v="3"/>
    <x v="2"/>
    <n v="22800"/>
    <n v="2016"/>
    <n v="7"/>
    <x v="0"/>
    <d v="2023-07-16T00:00:00"/>
    <s v="FY17"/>
    <n v="438"/>
  </r>
  <r>
    <n v="212425"/>
    <x v="0"/>
    <d v="2016-07-04T00:00:00"/>
    <x v="453"/>
    <x v="23"/>
    <x v="0"/>
    <x v="285"/>
    <n v="100148290"/>
    <x v="6"/>
    <x v="0"/>
    <n v="0"/>
    <x v="0"/>
    <x v="3"/>
    <x v="1"/>
    <n v="1500"/>
    <n v="2016"/>
    <n v="7"/>
    <x v="0"/>
    <d v="2023-07-16T00:00:00"/>
    <s v="FY17"/>
    <n v="439"/>
  </r>
  <r>
    <n v="212427"/>
    <x v="0"/>
    <d v="2016-07-04T00:00:00"/>
    <x v="514"/>
    <x v="137"/>
    <x v="0"/>
    <x v="141"/>
    <n v="100148291"/>
    <x v="13"/>
    <x v="0"/>
    <n v="0"/>
    <x v="0"/>
    <x v="3"/>
    <x v="1"/>
    <n v="800"/>
    <n v="2016"/>
    <n v="7"/>
    <x v="0"/>
    <d v="2023-07-16T00:00:00"/>
    <s v="FY17"/>
    <n v="440"/>
  </r>
  <r>
    <n v="212428"/>
    <x v="0"/>
    <d v="2016-07-04T00:00:00"/>
    <x v="515"/>
    <x v="86"/>
    <x v="0"/>
    <x v="141"/>
    <n v="100148291"/>
    <x v="13"/>
    <x v="0"/>
    <n v="0"/>
    <x v="0"/>
    <x v="3"/>
    <x v="1"/>
    <n v="480"/>
    <n v="2016"/>
    <n v="7"/>
    <x v="0"/>
    <d v="2023-07-16T00:00:00"/>
    <s v="FY17"/>
    <n v="440"/>
  </r>
  <r>
    <n v="212429"/>
    <x v="2"/>
    <d v="2016-07-04T00:00:00"/>
    <x v="238"/>
    <x v="164"/>
    <x v="0"/>
    <x v="320"/>
    <n v="100148292"/>
    <x v="6"/>
    <x v="0"/>
    <n v="200"/>
    <x v="0"/>
    <x v="3"/>
    <x v="2"/>
    <n v="699"/>
    <n v="2016"/>
    <n v="7"/>
    <x v="0"/>
    <d v="2023-07-16T00:00:00"/>
    <s v="FY17"/>
    <n v="433"/>
  </r>
  <r>
    <n v="212431"/>
    <x v="0"/>
    <d v="2016-07-04T00:00:00"/>
    <x v="141"/>
    <x v="39"/>
    <x v="5"/>
    <x v="329"/>
    <n v="100148293"/>
    <x v="2"/>
    <x v="0"/>
    <n v="0"/>
    <x v="0"/>
    <x v="3"/>
    <x v="1"/>
    <n v="900"/>
    <n v="2016"/>
    <n v="7"/>
    <x v="0"/>
    <d v="2023-07-16T00:00:00"/>
    <s v="FY17"/>
    <n v="441"/>
  </r>
  <r>
    <n v="212432"/>
    <x v="0"/>
    <d v="2016-07-04T00:00:00"/>
    <x v="85"/>
    <x v="43"/>
    <x v="0"/>
    <x v="329"/>
    <n v="100148293"/>
    <x v="2"/>
    <x v="0"/>
    <n v="0"/>
    <x v="0"/>
    <x v="3"/>
    <x v="1"/>
    <n v="425"/>
    <n v="2016"/>
    <n v="7"/>
    <x v="0"/>
    <d v="2023-07-16T00:00:00"/>
    <s v="FY17"/>
    <n v="441"/>
  </r>
  <r>
    <n v="212433"/>
    <x v="0"/>
    <d v="2016-07-04T00:00:00"/>
    <x v="516"/>
    <x v="9"/>
    <x v="0"/>
    <x v="329"/>
    <n v="100148293"/>
    <x v="2"/>
    <x v="0"/>
    <n v="0"/>
    <x v="0"/>
    <x v="3"/>
    <x v="1"/>
    <n v="210"/>
    <n v="2016"/>
    <n v="7"/>
    <x v="0"/>
    <d v="2023-07-16T00:00:00"/>
    <s v="FY17"/>
    <n v="441"/>
  </r>
  <r>
    <n v="212434"/>
    <x v="2"/>
    <d v="2016-07-04T00:00:00"/>
    <x v="159"/>
    <x v="26"/>
    <x v="0"/>
    <x v="108"/>
    <n v="100148294"/>
    <x v="1"/>
    <x v="0"/>
    <n v="0"/>
    <x v="0"/>
    <x v="3"/>
    <x v="2"/>
    <n v="165"/>
    <n v="2016"/>
    <n v="7"/>
    <x v="0"/>
    <d v="2023-07-16T00:00:00"/>
    <s v="FY17"/>
    <n v="304"/>
  </r>
  <r>
    <n v="212435"/>
    <x v="0"/>
    <d v="2016-07-04T00:00:00"/>
    <x v="517"/>
    <x v="223"/>
    <x v="0"/>
    <x v="240"/>
    <n v="100148295"/>
    <x v="1"/>
    <x v="0"/>
    <n v="0"/>
    <x v="0"/>
    <x v="3"/>
    <x v="1"/>
    <n v="6900"/>
    <n v="2016"/>
    <n v="7"/>
    <x v="0"/>
    <d v="2023-07-16T00:00:00"/>
    <s v="FY17"/>
    <n v="442"/>
  </r>
  <r>
    <n v="212436"/>
    <x v="2"/>
    <d v="2016-07-04T00:00:00"/>
    <x v="518"/>
    <x v="26"/>
    <x v="0"/>
    <x v="108"/>
    <n v="100148296"/>
    <x v="1"/>
    <x v="0"/>
    <n v="0"/>
    <x v="0"/>
    <x v="3"/>
    <x v="2"/>
    <n v="165"/>
    <n v="2016"/>
    <n v="7"/>
    <x v="0"/>
    <d v="2023-07-16T00:00:00"/>
    <s v="FY17"/>
    <n v="304"/>
  </r>
  <r>
    <n v="212437"/>
    <x v="0"/>
    <d v="2016-07-04T00:00:00"/>
    <x v="519"/>
    <x v="174"/>
    <x v="0"/>
    <x v="181"/>
    <n v="100148297"/>
    <x v="2"/>
    <x v="0"/>
    <n v="0"/>
    <x v="0"/>
    <x v="3"/>
    <x v="1"/>
    <n v="220"/>
    <n v="2016"/>
    <n v="7"/>
    <x v="0"/>
    <d v="2023-07-16T00:00:00"/>
    <s v="FY17"/>
    <n v="443"/>
  </r>
  <r>
    <n v="212438"/>
    <x v="1"/>
    <d v="2016-07-04T00:00:00"/>
    <x v="520"/>
    <x v="282"/>
    <x v="1"/>
    <x v="330"/>
    <n v="100148298"/>
    <x v="6"/>
    <x v="0"/>
    <n v="0"/>
    <x v="0"/>
    <x v="3"/>
    <x v="0"/>
    <n v="348"/>
    <n v="2016"/>
    <n v="7"/>
    <x v="0"/>
    <d v="2023-07-16T00:00:00"/>
    <s v="FY17"/>
    <n v="444"/>
  </r>
  <r>
    <n v="212440"/>
    <x v="1"/>
    <d v="2016-07-04T00:00:00"/>
    <x v="521"/>
    <x v="283"/>
    <x v="0"/>
    <x v="330"/>
    <n v="100148298"/>
    <x v="6"/>
    <x v="0"/>
    <n v="0"/>
    <x v="0"/>
    <x v="3"/>
    <x v="0"/>
    <n v="169"/>
    <n v="2016"/>
    <n v="7"/>
    <x v="0"/>
    <d v="2023-07-16T00:00:00"/>
    <s v="FY17"/>
    <n v="444"/>
  </r>
  <r>
    <n v="212442"/>
    <x v="0"/>
    <d v="2016-07-04T00:00:00"/>
    <x v="522"/>
    <x v="22"/>
    <x v="1"/>
    <x v="238"/>
    <n v="100148299"/>
    <x v="5"/>
    <x v="0"/>
    <n v="0"/>
    <x v="0"/>
    <x v="3"/>
    <x v="1"/>
    <n v="200"/>
    <n v="2016"/>
    <n v="7"/>
    <x v="0"/>
    <d v="2023-07-16T00:00:00"/>
    <s v="FY17"/>
    <n v="434"/>
  </r>
  <r>
    <n v="212443"/>
    <x v="0"/>
    <d v="2016-07-04T00:00:00"/>
    <x v="97"/>
    <x v="74"/>
    <x v="0"/>
    <x v="69"/>
    <n v="100148300"/>
    <x v="1"/>
    <x v="18"/>
    <n v="0"/>
    <x v="0"/>
    <x v="3"/>
    <x v="1"/>
    <n v="250"/>
    <n v="2016"/>
    <n v="7"/>
    <x v="0"/>
    <d v="2023-07-16T00:00:00"/>
    <s v="FY17"/>
    <n v="43"/>
  </r>
  <r>
    <n v="212444"/>
    <x v="1"/>
    <d v="2016-07-04T00:00:00"/>
    <x v="81"/>
    <x v="56"/>
    <x v="4"/>
    <x v="331"/>
    <n v="100148301"/>
    <x v="8"/>
    <x v="0"/>
    <n v="0"/>
    <x v="0"/>
    <x v="3"/>
    <x v="0"/>
    <n v="4"/>
    <n v="2016"/>
    <n v="7"/>
    <x v="0"/>
    <d v="2023-07-16T00:00:00"/>
    <s v="FY17"/>
    <n v="445"/>
  </r>
  <r>
    <n v="212445"/>
    <x v="2"/>
    <d v="2016-07-04T00:00:00"/>
    <x v="251"/>
    <x v="167"/>
    <x v="0"/>
    <x v="169"/>
    <n v="100148302"/>
    <x v="4"/>
    <x v="128"/>
    <n v="0"/>
    <x v="0"/>
    <x v="3"/>
    <x v="2"/>
    <n v="1315"/>
    <n v="2016"/>
    <n v="7"/>
    <x v="0"/>
    <d v="2023-07-16T00:00:00"/>
    <s v="FY17"/>
    <n v="446"/>
  </r>
  <r>
    <n v="212446"/>
    <x v="2"/>
    <d v="2016-07-04T00:00:00"/>
    <x v="523"/>
    <x v="284"/>
    <x v="0"/>
    <x v="332"/>
    <n v="100148303"/>
    <x v="15"/>
    <x v="0"/>
    <n v="0"/>
    <x v="0"/>
    <x v="3"/>
    <x v="2"/>
    <n v="980"/>
    <n v="2016"/>
    <n v="7"/>
    <x v="0"/>
    <d v="2023-07-16T00:00:00"/>
    <s v="FY17"/>
    <n v="447"/>
  </r>
  <r>
    <n v="212447"/>
    <x v="0"/>
    <d v="2016-07-04T00:00:00"/>
    <x v="3"/>
    <x v="3"/>
    <x v="0"/>
    <x v="20"/>
    <n v="100148304"/>
    <x v="1"/>
    <x v="129"/>
    <n v="0"/>
    <x v="0"/>
    <x v="3"/>
    <x v="1"/>
    <n v="360"/>
    <n v="2016"/>
    <n v="7"/>
    <x v="0"/>
    <d v="2023-07-16T00:00:00"/>
    <s v="FY17"/>
    <n v="448"/>
  </r>
  <r>
    <n v="212448"/>
    <x v="0"/>
    <d v="2016-07-04T00:00:00"/>
    <x v="524"/>
    <x v="285"/>
    <x v="0"/>
    <x v="333"/>
    <n v="100148305"/>
    <x v="11"/>
    <x v="130"/>
    <n v="0"/>
    <x v="0"/>
    <x v="3"/>
    <x v="1"/>
    <n v="535"/>
    <n v="2016"/>
    <n v="7"/>
    <x v="0"/>
    <d v="2023-07-16T00:00:00"/>
    <s v="FY17"/>
    <n v="43"/>
  </r>
  <r>
    <n v="212450"/>
    <x v="0"/>
    <d v="2016-07-04T00:00:00"/>
    <x v="47"/>
    <x v="42"/>
    <x v="0"/>
    <x v="194"/>
    <n v="100148307"/>
    <x v="2"/>
    <x v="0"/>
    <n v="0"/>
    <x v="0"/>
    <x v="3"/>
    <x v="1"/>
    <n v="350"/>
    <n v="2016"/>
    <n v="7"/>
    <x v="0"/>
    <d v="2023-07-16T00:00:00"/>
    <s v="FY17"/>
    <n v="449"/>
  </r>
  <r>
    <n v="212451"/>
    <x v="0"/>
    <d v="2016-07-04T00:00:00"/>
    <x v="62"/>
    <x v="55"/>
    <x v="0"/>
    <x v="194"/>
    <n v="100148307"/>
    <x v="2"/>
    <x v="0"/>
    <n v="0"/>
    <x v="0"/>
    <x v="3"/>
    <x v="1"/>
    <n v="280"/>
    <n v="2016"/>
    <n v="7"/>
    <x v="0"/>
    <d v="2023-07-16T00:00:00"/>
    <s v="FY17"/>
    <n v="449"/>
  </r>
  <r>
    <n v="212449"/>
    <x v="0"/>
    <d v="2016-07-04T00:00:00"/>
    <x v="525"/>
    <x v="89"/>
    <x v="0"/>
    <x v="85"/>
    <n v="100148306"/>
    <x v="3"/>
    <x v="0"/>
    <n v="0"/>
    <x v="0"/>
    <x v="3"/>
    <x v="1"/>
    <n v="1890"/>
    <n v="2016"/>
    <n v="7"/>
    <x v="0"/>
    <d v="2023-07-16T00:00:00"/>
    <s v="FY17"/>
    <n v="450"/>
  </r>
  <r>
    <n v="212452"/>
    <x v="0"/>
    <d v="2016-07-04T00:00:00"/>
    <x v="144"/>
    <x v="106"/>
    <x v="0"/>
    <x v="114"/>
    <n v="100148308"/>
    <x v="1"/>
    <x v="0"/>
    <n v="0"/>
    <x v="0"/>
    <x v="3"/>
    <x v="1"/>
    <n v="180"/>
    <n v="2016"/>
    <n v="7"/>
    <x v="0"/>
    <d v="2023-07-16T00:00:00"/>
    <s v="FY17"/>
    <n v="451"/>
  </r>
  <r>
    <n v="212453"/>
    <x v="0"/>
    <d v="2016-07-04T00:00:00"/>
    <x v="526"/>
    <x v="11"/>
    <x v="0"/>
    <x v="10"/>
    <n v="100148309"/>
    <x v="5"/>
    <x v="0"/>
    <n v="0"/>
    <x v="0"/>
    <x v="3"/>
    <x v="1"/>
    <n v="120"/>
    <n v="2016"/>
    <n v="7"/>
    <x v="0"/>
    <d v="2023-07-16T00:00:00"/>
    <s v="FY17"/>
    <n v="451"/>
  </r>
  <r>
    <n v="212454"/>
    <x v="0"/>
    <d v="2016-07-04T00:00:00"/>
    <x v="3"/>
    <x v="3"/>
    <x v="0"/>
    <x v="20"/>
    <n v="100148310"/>
    <x v="1"/>
    <x v="131"/>
    <n v="0"/>
    <x v="0"/>
    <x v="3"/>
    <x v="1"/>
    <n v="360"/>
    <n v="2016"/>
    <n v="7"/>
    <x v="0"/>
    <d v="2023-07-16T00:00:00"/>
    <s v="FY17"/>
    <n v="43"/>
  </r>
  <r>
    <n v="212455"/>
    <x v="1"/>
    <d v="2016-07-04T00:00:00"/>
    <x v="57"/>
    <x v="50"/>
    <x v="0"/>
    <x v="111"/>
    <n v="100148311"/>
    <x v="5"/>
    <x v="0"/>
    <n v="0"/>
    <x v="0"/>
    <x v="3"/>
    <x v="0"/>
    <n v="144"/>
    <n v="2016"/>
    <n v="7"/>
    <x v="0"/>
    <d v="2023-07-16T00:00:00"/>
    <s v="FY17"/>
    <n v="133"/>
  </r>
  <r>
    <n v="212456"/>
    <x v="2"/>
    <d v="2016-07-04T00:00:00"/>
    <x v="455"/>
    <x v="26"/>
    <x v="0"/>
    <x v="108"/>
    <n v="100148312"/>
    <x v="1"/>
    <x v="0"/>
    <n v="0"/>
    <x v="0"/>
    <x v="3"/>
    <x v="2"/>
    <n v="165"/>
    <n v="2016"/>
    <n v="7"/>
    <x v="0"/>
    <d v="2023-07-16T00:00:00"/>
    <s v="FY17"/>
    <n v="304"/>
  </r>
  <r>
    <n v="212457"/>
    <x v="0"/>
    <d v="2016-07-04T00:00:00"/>
    <x v="3"/>
    <x v="3"/>
    <x v="0"/>
    <x v="20"/>
    <n v="100148313"/>
    <x v="1"/>
    <x v="132"/>
    <n v="0"/>
    <x v="0"/>
    <x v="3"/>
    <x v="1"/>
    <n v="360"/>
    <n v="2016"/>
    <n v="7"/>
    <x v="0"/>
    <d v="2023-07-16T00:00:00"/>
    <s v="FY17"/>
    <n v="43"/>
  </r>
  <r>
    <n v="212458"/>
    <x v="0"/>
    <d v="2016-07-04T00:00:00"/>
    <x v="3"/>
    <x v="3"/>
    <x v="0"/>
    <x v="20"/>
    <n v="100148314"/>
    <x v="1"/>
    <x v="133"/>
    <n v="0"/>
    <x v="0"/>
    <x v="3"/>
    <x v="1"/>
    <n v="360"/>
    <n v="2016"/>
    <n v="7"/>
    <x v="0"/>
    <d v="2023-07-16T00:00:00"/>
    <s v="FY17"/>
    <n v="43"/>
  </r>
  <r>
    <n v="212459"/>
    <x v="0"/>
    <d v="2016-07-04T00:00:00"/>
    <x v="178"/>
    <x v="5"/>
    <x v="0"/>
    <x v="5"/>
    <n v="100148315"/>
    <x v="1"/>
    <x v="134"/>
    <n v="0"/>
    <x v="0"/>
    <x v="3"/>
    <x v="1"/>
    <n v="80"/>
    <n v="2016"/>
    <n v="7"/>
    <x v="0"/>
    <d v="2023-07-16T00:00:00"/>
    <s v="FY17"/>
    <n v="43"/>
  </r>
  <r>
    <n v="212460"/>
    <x v="0"/>
    <d v="2016-07-04T00:00:00"/>
    <x v="527"/>
    <x v="5"/>
    <x v="0"/>
    <x v="5"/>
    <n v="100148316"/>
    <x v="5"/>
    <x v="134"/>
    <n v="0"/>
    <x v="0"/>
    <x v="3"/>
    <x v="1"/>
    <n v="80"/>
    <n v="2016"/>
    <n v="7"/>
    <x v="0"/>
    <d v="2023-07-16T00:00:00"/>
    <s v="FY17"/>
    <n v="43"/>
  </r>
  <r>
    <n v="212461"/>
    <x v="0"/>
    <d v="2016-07-04T00:00:00"/>
    <x v="107"/>
    <x v="79"/>
    <x v="0"/>
    <x v="76"/>
    <n v="100148317"/>
    <x v="3"/>
    <x v="0"/>
    <n v="0"/>
    <x v="0"/>
    <x v="3"/>
    <x v="1"/>
    <n v="1050"/>
    <n v="2016"/>
    <n v="7"/>
    <x v="0"/>
    <d v="2023-07-16T00:00:00"/>
    <s v="FY17"/>
    <n v="452"/>
  </r>
  <r>
    <n v="212462"/>
    <x v="1"/>
    <d v="2016-07-04T00:00:00"/>
    <x v="528"/>
    <x v="52"/>
    <x v="0"/>
    <x v="41"/>
    <n v="100148318"/>
    <x v="0"/>
    <x v="0"/>
    <n v="0"/>
    <x v="0"/>
    <x v="3"/>
    <x v="0"/>
    <n v="999"/>
    <n v="2016"/>
    <n v="7"/>
    <x v="0"/>
    <d v="2023-07-16T00:00:00"/>
    <s v="FY17"/>
    <n v="453"/>
  </r>
  <r>
    <n v="212463"/>
    <x v="0"/>
    <d v="2016-07-04T00:00:00"/>
    <x v="529"/>
    <x v="78"/>
    <x v="0"/>
    <x v="74"/>
    <n v="100148319"/>
    <x v="1"/>
    <x v="113"/>
    <n v="0"/>
    <x v="0"/>
    <x v="3"/>
    <x v="1"/>
    <n v="140"/>
    <n v="2016"/>
    <n v="7"/>
    <x v="0"/>
    <d v="2023-07-16T00:00:00"/>
    <s v="FY17"/>
    <n v="43"/>
  </r>
  <r>
    <n v="212464"/>
    <x v="1"/>
    <d v="2016-07-04T00:00:00"/>
    <x v="530"/>
    <x v="42"/>
    <x v="0"/>
    <x v="31"/>
    <n v="100148320"/>
    <x v="0"/>
    <x v="0"/>
    <n v="0"/>
    <x v="5"/>
    <x v="3"/>
    <x v="0"/>
    <n v="350"/>
    <n v="2016"/>
    <n v="7"/>
    <x v="0"/>
    <d v="2023-07-16T00:00:00"/>
    <s v="FY17"/>
    <n v="454"/>
  </r>
  <r>
    <n v="212466"/>
    <x v="0"/>
    <d v="2016-07-04T00:00:00"/>
    <x v="381"/>
    <x v="113"/>
    <x v="0"/>
    <x v="334"/>
    <n v="100148321"/>
    <x v="11"/>
    <x v="0"/>
    <n v="0"/>
    <x v="0"/>
    <x v="3"/>
    <x v="1"/>
    <n v="775"/>
    <n v="2016"/>
    <n v="7"/>
    <x v="0"/>
    <d v="2023-07-16T00:00:00"/>
    <s v="FY17"/>
    <n v="455"/>
  </r>
  <r>
    <n v="212467"/>
    <x v="0"/>
    <d v="2016-07-04T00:00:00"/>
    <x v="317"/>
    <x v="197"/>
    <x v="0"/>
    <x v="334"/>
    <n v="100148321"/>
    <x v="11"/>
    <x v="0"/>
    <n v="0"/>
    <x v="0"/>
    <x v="3"/>
    <x v="1"/>
    <n v="1375"/>
    <n v="2016"/>
    <n v="7"/>
    <x v="0"/>
    <d v="2023-07-16T00:00:00"/>
    <s v="FY17"/>
    <n v="455"/>
  </r>
  <r>
    <n v="212470"/>
    <x v="1"/>
    <d v="2016-07-04T00:00:00"/>
    <x v="531"/>
    <x v="136"/>
    <x v="0"/>
    <x v="132"/>
    <n v="100148325"/>
    <x v="0"/>
    <x v="0"/>
    <n v="0"/>
    <x v="0"/>
    <x v="3"/>
    <x v="0"/>
    <n v="1295"/>
    <n v="2016"/>
    <n v="7"/>
    <x v="0"/>
    <d v="2023-07-16T00:00:00"/>
    <s v="FY17"/>
    <n v="453"/>
  </r>
  <r>
    <n v="212469"/>
    <x v="0"/>
    <d v="2016-07-04T00:00:00"/>
    <x v="3"/>
    <x v="3"/>
    <x v="0"/>
    <x v="20"/>
    <n v="100148323"/>
    <x v="1"/>
    <x v="63"/>
    <n v="0"/>
    <x v="0"/>
    <x v="3"/>
    <x v="1"/>
    <n v="360"/>
    <n v="2016"/>
    <n v="7"/>
    <x v="0"/>
    <d v="2023-07-16T00:00:00"/>
    <s v="FY17"/>
    <n v="114"/>
  </r>
  <r>
    <n v="212468"/>
    <x v="0"/>
    <d v="2016-07-04T00:00:00"/>
    <x v="300"/>
    <x v="106"/>
    <x v="0"/>
    <x v="114"/>
    <n v="100148322"/>
    <x v="1"/>
    <x v="135"/>
    <n v="0"/>
    <x v="0"/>
    <x v="3"/>
    <x v="1"/>
    <n v="180"/>
    <n v="2016"/>
    <n v="7"/>
    <x v="0"/>
    <d v="2023-07-16T00:00:00"/>
    <s v="FY17"/>
    <n v="43"/>
  </r>
  <r>
    <n v="212472"/>
    <x v="0"/>
    <d v="2016-07-04T00:00:00"/>
    <x v="532"/>
    <x v="286"/>
    <x v="0"/>
    <x v="299"/>
    <n v="100148324"/>
    <x v="2"/>
    <x v="0"/>
    <n v="0"/>
    <x v="0"/>
    <x v="3"/>
    <x v="1"/>
    <n v="130"/>
    <n v="2016"/>
    <n v="7"/>
    <x v="0"/>
    <d v="2023-07-16T00:00:00"/>
    <s v="FY17"/>
    <n v="456"/>
  </r>
  <r>
    <n v="212473"/>
    <x v="0"/>
    <d v="2016-07-04T00:00:00"/>
    <x v="3"/>
    <x v="3"/>
    <x v="0"/>
    <x v="20"/>
    <n v="100148326"/>
    <x v="1"/>
    <x v="63"/>
    <n v="0"/>
    <x v="0"/>
    <x v="3"/>
    <x v="1"/>
    <n v="360"/>
    <n v="2016"/>
    <n v="7"/>
    <x v="0"/>
    <d v="2023-07-16T00:00:00"/>
    <s v="FY17"/>
    <n v="114"/>
  </r>
  <r>
    <n v="212474"/>
    <x v="0"/>
    <d v="2016-07-04T00:00:00"/>
    <x v="178"/>
    <x v="5"/>
    <x v="0"/>
    <x v="5"/>
    <n v="100148327"/>
    <x v="1"/>
    <x v="136"/>
    <n v="0"/>
    <x v="0"/>
    <x v="3"/>
    <x v="1"/>
    <n v="80"/>
    <n v="2016"/>
    <n v="7"/>
    <x v="0"/>
    <d v="2023-07-16T00:00:00"/>
    <s v="FY17"/>
    <n v="43"/>
  </r>
  <r>
    <n v="212475"/>
    <x v="0"/>
    <d v="2016-07-04T00:00:00"/>
    <x v="6"/>
    <x v="6"/>
    <x v="0"/>
    <x v="6"/>
    <n v="100148328"/>
    <x v="2"/>
    <x v="0"/>
    <n v="0"/>
    <x v="0"/>
    <x v="3"/>
    <x v="1"/>
    <n v="170"/>
    <n v="2016"/>
    <n v="7"/>
    <x v="0"/>
    <d v="2023-07-16T00:00:00"/>
    <s v="FY17"/>
    <n v="456"/>
  </r>
  <r>
    <n v="212476"/>
    <x v="0"/>
    <d v="2016-07-04T00:00:00"/>
    <x v="3"/>
    <x v="3"/>
    <x v="0"/>
    <x v="20"/>
    <n v="100148329"/>
    <x v="1"/>
    <x v="137"/>
    <n v="0"/>
    <x v="0"/>
    <x v="3"/>
    <x v="1"/>
    <n v="360"/>
    <n v="2016"/>
    <n v="7"/>
    <x v="0"/>
    <d v="2023-07-16T00:00:00"/>
    <s v="FY17"/>
    <n v="114"/>
  </r>
  <r>
    <n v="212477"/>
    <x v="0"/>
    <d v="2016-07-04T00:00:00"/>
    <x v="290"/>
    <x v="55"/>
    <x v="0"/>
    <x v="44"/>
    <n v="100148330"/>
    <x v="2"/>
    <x v="0"/>
    <n v="0"/>
    <x v="0"/>
    <x v="3"/>
    <x v="1"/>
    <n v="280"/>
    <n v="2016"/>
    <n v="7"/>
    <x v="0"/>
    <d v="2023-07-16T00:00:00"/>
    <s v="FY17"/>
    <n v="457"/>
  </r>
  <r>
    <n v="212478"/>
    <x v="2"/>
    <d v="2016-07-04T00:00:00"/>
    <x v="518"/>
    <x v="26"/>
    <x v="0"/>
    <x v="108"/>
    <n v="100148331"/>
    <x v="1"/>
    <x v="0"/>
    <n v="0"/>
    <x v="0"/>
    <x v="3"/>
    <x v="2"/>
    <n v="165"/>
    <n v="2016"/>
    <n v="7"/>
    <x v="0"/>
    <d v="2023-07-16T00:00:00"/>
    <s v="FY17"/>
    <n v="304"/>
  </r>
  <r>
    <n v="212479"/>
    <x v="1"/>
    <d v="2016-07-04T00:00:00"/>
    <x v="533"/>
    <x v="287"/>
    <x v="0"/>
    <x v="335"/>
    <n v="100148332"/>
    <x v="3"/>
    <x v="138"/>
    <n v="0"/>
    <x v="0"/>
    <x v="3"/>
    <x v="0"/>
    <n v="71999"/>
    <n v="2016"/>
    <n v="7"/>
    <x v="0"/>
    <d v="2023-07-16T00:00:00"/>
    <s v="FY17"/>
    <n v="458"/>
  </r>
  <r>
    <n v="212480"/>
    <x v="1"/>
    <d v="2016-07-04T00:00:00"/>
    <x v="261"/>
    <x v="171"/>
    <x v="0"/>
    <x v="177"/>
    <n v="100148333"/>
    <x v="4"/>
    <x v="139"/>
    <n v="0"/>
    <x v="0"/>
    <x v="3"/>
    <x v="0"/>
    <n v="33685"/>
    <n v="2016"/>
    <n v="7"/>
    <x v="0"/>
    <d v="2023-07-16T00:00:00"/>
    <s v="FY17"/>
    <n v="459"/>
  </r>
  <r>
    <n v="212481"/>
    <x v="2"/>
    <d v="2016-07-04T00:00:00"/>
    <x v="534"/>
    <x v="160"/>
    <x v="0"/>
    <x v="110"/>
    <n v="100148334"/>
    <x v="1"/>
    <x v="0"/>
    <n v="0"/>
    <x v="0"/>
    <x v="3"/>
    <x v="2"/>
    <n v="330"/>
    <n v="2016"/>
    <n v="7"/>
    <x v="0"/>
    <d v="2023-07-16T00:00:00"/>
    <s v="FY17"/>
    <n v="318"/>
  </r>
  <r>
    <n v="212482"/>
    <x v="1"/>
    <d v="2016-07-04T00:00:00"/>
    <x v="81"/>
    <x v="56"/>
    <x v="0"/>
    <x v="45"/>
    <n v="100148335"/>
    <x v="8"/>
    <x v="0"/>
    <n v="0"/>
    <x v="0"/>
    <x v="3"/>
    <x v="0"/>
    <n v="1"/>
    <n v="2016"/>
    <n v="7"/>
    <x v="0"/>
    <d v="2023-07-16T00:00:00"/>
    <s v="FY17"/>
    <n v="445"/>
  </r>
  <r>
    <n v="212483"/>
    <x v="1"/>
    <d v="2016-07-04T00:00:00"/>
    <x v="81"/>
    <x v="56"/>
    <x v="0"/>
    <x v="45"/>
    <n v="100148336"/>
    <x v="8"/>
    <x v="0"/>
    <n v="0"/>
    <x v="0"/>
    <x v="3"/>
    <x v="0"/>
    <n v="1"/>
    <n v="2016"/>
    <n v="7"/>
    <x v="0"/>
    <d v="2023-07-16T00:00:00"/>
    <s v="FY17"/>
    <n v="460"/>
  </r>
  <r>
    <n v="212484"/>
    <x v="0"/>
    <d v="2016-07-04T00:00:00"/>
    <x v="313"/>
    <x v="9"/>
    <x v="0"/>
    <x v="179"/>
    <n v="100148337"/>
    <x v="2"/>
    <x v="0"/>
    <n v="0"/>
    <x v="0"/>
    <x v="3"/>
    <x v="1"/>
    <n v="210"/>
    <n v="2016"/>
    <n v="7"/>
    <x v="0"/>
    <d v="2023-07-16T00:00:00"/>
    <s v="FY17"/>
    <n v="282"/>
  </r>
  <r>
    <n v="212485"/>
    <x v="0"/>
    <d v="2016-07-04T00:00:00"/>
    <x v="3"/>
    <x v="3"/>
    <x v="0"/>
    <x v="20"/>
    <n v="100148338"/>
    <x v="1"/>
    <x v="0"/>
    <n v="0"/>
    <x v="0"/>
    <x v="3"/>
    <x v="1"/>
    <n v="360"/>
    <n v="2016"/>
    <n v="7"/>
    <x v="0"/>
    <d v="2023-07-16T00:00:00"/>
    <s v="FY17"/>
    <n v="461"/>
  </r>
  <r>
    <n v="212486"/>
    <x v="1"/>
    <d v="2016-07-04T00:00:00"/>
    <x v="108"/>
    <x v="80"/>
    <x v="1"/>
    <x v="336"/>
    <n v="100148339"/>
    <x v="6"/>
    <x v="0"/>
    <n v="0"/>
    <x v="2"/>
    <x v="3"/>
    <x v="0"/>
    <n v="7500"/>
    <n v="2016"/>
    <n v="7"/>
    <x v="0"/>
    <d v="2023-07-16T00:00:00"/>
    <s v="FY17"/>
    <n v="462"/>
  </r>
  <r>
    <n v="212487"/>
    <x v="0"/>
    <d v="2016-07-04T00:00:00"/>
    <x v="279"/>
    <x v="86"/>
    <x v="0"/>
    <x v="82"/>
    <n v="100148340"/>
    <x v="13"/>
    <x v="0"/>
    <n v="0"/>
    <x v="0"/>
    <x v="3"/>
    <x v="1"/>
    <n v="480"/>
    <n v="2016"/>
    <n v="7"/>
    <x v="0"/>
    <d v="2023-07-16T00:00:00"/>
    <s v="FY17"/>
    <n v="36"/>
  </r>
  <r>
    <n v="212488"/>
    <x v="0"/>
    <d v="2016-07-04T00:00:00"/>
    <x v="535"/>
    <x v="169"/>
    <x v="0"/>
    <x v="337"/>
    <n v="100148341"/>
    <x v="9"/>
    <x v="0"/>
    <n v="0"/>
    <x v="0"/>
    <x v="3"/>
    <x v="1"/>
    <n v="1100"/>
    <n v="2016"/>
    <n v="7"/>
    <x v="0"/>
    <d v="2023-07-16T00:00:00"/>
    <s v="FY17"/>
    <n v="463"/>
  </r>
  <r>
    <n v="212489"/>
    <x v="0"/>
    <d v="2016-07-04T00:00:00"/>
    <x v="137"/>
    <x v="102"/>
    <x v="0"/>
    <x v="337"/>
    <n v="100148341"/>
    <x v="9"/>
    <x v="0"/>
    <n v="0"/>
    <x v="0"/>
    <x v="3"/>
    <x v="1"/>
    <n v="2800"/>
    <n v="2016"/>
    <n v="7"/>
    <x v="0"/>
    <d v="2023-07-16T00:00:00"/>
    <s v="FY17"/>
    <n v="463"/>
  </r>
  <r>
    <n v="212490"/>
    <x v="0"/>
    <d v="2016-07-04T00:00:00"/>
    <x v="536"/>
    <x v="288"/>
    <x v="0"/>
    <x v="337"/>
    <n v="100148341"/>
    <x v="9"/>
    <x v="0"/>
    <n v="0"/>
    <x v="0"/>
    <x v="3"/>
    <x v="1"/>
    <n v="1520"/>
    <n v="2016"/>
    <n v="7"/>
    <x v="0"/>
    <d v="2023-07-16T00:00:00"/>
    <s v="FY17"/>
    <n v="463"/>
  </r>
  <r>
    <n v="212491"/>
    <x v="4"/>
    <d v="2016-07-04T00:00:00"/>
    <x v="537"/>
    <x v="98"/>
    <x v="1"/>
    <x v="236"/>
    <n v="100148342"/>
    <x v="1"/>
    <x v="0"/>
    <n v="0"/>
    <x v="0"/>
    <x v="3"/>
    <x v="2"/>
    <n v="570"/>
    <n v="2016"/>
    <n v="7"/>
    <x v="0"/>
    <d v="2023-07-16T00:00:00"/>
    <s v="FY17"/>
    <n v="464"/>
  </r>
  <r>
    <n v="212493"/>
    <x v="0"/>
    <d v="2016-07-04T00:00:00"/>
    <x v="50"/>
    <x v="44"/>
    <x v="0"/>
    <x v="338"/>
    <n v="100148344"/>
    <x v="5"/>
    <x v="0"/>
    <n v="0"/>
    <x v="0"/>
    <x v="3"/>
    <x v="1"/>
    <n v="251"/>
    <n v="2016"/>
    <n v="7"/>
    <x v="0"/>
    <d v="2023-07-16T00:00:00"/>
    <s v="FY17"/>
    <n v="465"/>
  </r>
  <r>
    <n v="212492"/>
    <x v="0"/>
    <d v="2016-07-04T00:00:00"/>
    <x v="119"/>
    <x v="88"/>
    <x v="0"/>
    <x v="84"/>
    <n v="100148343"/>
    <x v="3"/>
    <x v="68"/>
    <n v="0"/>
    <x v="0"/>
    <x v="3"/>
    <x v="1"/>
    <n v="4530"/>
    <n v="2016"/>
    <n v="7"/>
    <x v="0"/>
    <d v="2023-07-16T00:00:00"/>
    <s v="FY17"/>
    <n v="130"/>
  </r>
  <r>
    <n v="212494"/>
    <x v="0"/>
    <d v="2016-07-04T00:00:00"/>
    <x v="538"/>
    <x v="115"/>
    <x v="1"/>
    <x v="339"/>
    <n v="100148345"/>
    <x v="6"/>
    <x v="0"/>
    <n v="0"/>
    <x v="0"/>
    <x v="3"/>
    <x v="1"/>
    <n v="1024"/>
    <n v="2016"/>
    <n v="7"/>
    <x v="0"/>
    <d v="2023-07-16T00:00:00"/>
    <s v="FY17"/>
    <n v="466"/>
  </r>
  <r>
    <n v="212495"/>
    <x v="0"/>
    <d v="2016-07-04T00:00:00"/>
    <x v="539"/>
    <x v="35"/>
    <x v="0"/>
    <x v="340"/>
    <n v="100148346"/>
    <x v="7"/>
    <x v="0"/>
    <n v="0"/>
    <x v="1"/>
    <x v="3"/>
    <x v="1"/>
    <n v="4500"/>
    <n v="2016"/>
    <n v="7"/>
    <x v="0"/>
    <d v="2023-07-16T00:00:00"/>
    <s v="FY17"/>
    <n v="467"/>
  </r>
  <r>
    <n v="212496"/>
    <x v="0"/>
    <d v="2016-07-04T00:00:00"/>
    <x v="540"/>
    <x v="289"/>
    <x v="0"/>
    <x v="340"/>
    <n v="100148346"/>
    <x v="7"/>
    <x v="0"/>
    <n v="0"/>
    <x v="1"/>
    <x v="3"/>
    <x v="1"/>
    <n v="4800"/>
    <n v="2016"/>
    <n v="7"/>
    <x v="0"/>
    <d v="2023-07-16T00:00:00"/>
    <s v="FY17"/>
    <n v="467"/>
  </r>
  <r>
    <n v="212497"/>
    <x v="0"/>
    <d v="2016-07-04T00:00:00"/>
    <x v="3"/>
    <x v="3"/>
    <x v="4"/>
    <x v="55"/>
    <n v="100148347"/>
    <x v="1"/>
    <x v="140"/>
    <n v="0"/>
    <x v="0"/>
    <x v="3"/>
    <x v="1"/>
    <n v="1440"/>
    <n v="2016"/>
    <n v="7"/>
    <x v="0"/>
    <d v="2023-07-16T00:00:00"/>
    <s v="FY17"/>
    <n v="468"/>
  </r>
  <r>
    <n v="212498"/>
    <x v="0"/>
    <d v="2016-07-04T00:00:00"/>
    <x v="541"/>
    <x v="37"/>
    <x v="0"/>
    <x v="341"/>
    <n v="100148348"/>
    <x v="0"/>
    <x v="0"/>
    <n v="0"/>
    <x v="0"/>
    <x v="3"/>
    <x v="1"/>
    <n v="2996"/>
    <n v="2016"/>
    <n v="7"/>
    <x v="0"/>
    <d v="2023-07-16T00:00:00"/>
    <s v="FY17"/>
    <n v="380"/>
  </r>
  <r>
    <n v="212499"/>
    <x v="0"/>
    <d v="2016-07-04T00:00:00"/>
    <x v="12"/>
    <x v="12"/>
    <x v="4"/>
    <x v="342"/>
    <n v="100148349"/>
    <x v="1"/>
    <x v="140"/>
    <n v="0"/>
    <x v="0"/>
    <x v="3"/>
    <x v="1"/>
    <n v="1280"/>
    <n v="2016"/>
    <n v="7"/>
    <x v="0"/>
    <d v="2023-07-16T00:00:00"/>
    <s v="FY17"/>
    <n v="468"/>
  </r>
  <r>
    <n v="212500"/>
    <x v="0"/>
    <d v="2016-07-04T00:00:00"/>
    <x v="77"/>
    <x v="66"/>
    <x v="0"/>
    <x v="58"/>
    <n v="100148350"/>
    <x v="2"/>
    <x v="141"/>
    <n v="0"/>
    <x v="0"/>
    <x v="3"/>
    <x v="1"/>
    <n v="520"/>
    <n v="2016"/>
    <n v="7"/>
    <x v="0"/>
    <d v="2023-07-16T00:00:00"/>
    <s v="FY17"/>
    <n v="469"/>
  </r>
  <r>
    <n v="212501"/>
    <x v="1"/>
    <d v="2016-07-04T00:00:00"/>
    <x v="542"/>
    <x v="23"/>
    <x v="0"/>
    <x v="285"/>
    <n v="100148351"/>
    <x v="6"/>
    <x v="0"/>
    <n v="0"/>
    <x v="0"/>
    <x v="3"/>
    <x v="0"/>
    <n v="1500"/>
    <n v="2016"/>
    <n v="7"/>
    <x v="0"/>
    <d v="2023-07-16T00:00:00"/>
    <s v="FY17"/>
    <n v="470"/>
  </r>
  <r>
    <n v="212503"/>
    <x v="2"/>
    <d v="2016-07-04T00:00:00"/>
    <x v="543"/>
    <x v="290"/>
    <x v="0"/>
    <x v="343"/>
    <n v="100148352"/>
    <x v="0"/>
    <x v="17"/>
    <n v="0"/>
    <x v="0"/>
    <x v="3"/>
    <x v="2"/>
    <n v="6850"/>
    <n v="2016"/>
    <n v="7"/>
    <x v="0"/>
    <d v="2023-07-16T00:00:00"/>
    <s v="FY17"/>
    <n v="42"/>
  </r>
  <r>
    <n v="212504"/>
    <x v="0"/>
    <d v="2016-07-04T00:00:00"/>
    <x v="183"/>
    <x v="67"/>
    <x v="1"/>
    <x v="58"/>
    <n v="100148353"/>
    <x v="2"/>
    <x v="142"/>
    <n v="0"/>
    <x v="0"/>
    <x v="3"/>
    <x v="1"/>
    <n v="520"/>
    <n v="2016"/>
    <n v="7"/>
    <x v="0"/>
    <d v="2023-07-16T00:00:00"/>
    <s v="FY17"/>
    <n v="471"/>
  </r>
  <r>
    <n v="212505"/>
    <x v="1"/>
    <d v="2016-07-04T00:00:00"/>
    <x v="81"/>
    <x v="56"/>
    <x v="0"/>
    <x v="45"/>
    <n v="100148354"/>
    <x v="8"/>
    <x v="0"/>
    <n v="0"/>
    <x v="0"/>
    <x v="3"/>
    <x v="0"/>
    <n v="1"/>
    <n v="2016"/>
    <n v="7"/>
    <x v="0"/>
    <d v="2023-07-16T00:00:00"/>
    <s v="FY17"/>
    <n v="472"/>
  </r>
  <r>
    <n v="212506"/>
    <x v="0"/>
    <d v="2016-07-04T00:00:00"/>
    <x v="544"/>
    <x v="291"/>
    <x v="0"/>
    <x v="344"/>
    <n v="100148355"/>
    <x v="6"/>
    <x v="0"/>
    <n v="0"/>
    <x v="0"/>
    <x v="3"/>
    <x v="1"/>
    <n v="14500"/>
    <n v="2016"/>
    <n v="7"/>
    <x v="0"/>
    <d v="2023-07-16T00:00:00"/>
    <s v="FY17"/>
    <n v="473"/>
  </r>
  <r>
    <n v="212508"/>
    <x v="0"/>
    <d v="2016-07-04T00:00:00"/>
    <x v="545"/>
    <x v="0"/>
    <x v="0"/>
    <x v="344"/>
    <n v="100148355"/>
    <x v="6"/>
    <x v="0"/>
    <n v="0"/>
    <x v="0"/>
    <x v="3"/>
    <x v="1"/>
    <n v="1950"/>
    <n v="2016"/>
    <n v="7"/>
    <x v="0"/>
    <d v="2023-07-16T00:00:00"/>
    <s v="FY17"/>
    <n v="473"/>
  </r>
  <r>
    <n v="212510"/>
    <x v="0"/>
    <d v="2016-07-04T00:00:00"/>
    <x v="546"/>
    <x v="122"/>
    <x v="0"/>
    <x v="344"/>
    <n v="100148355"/>
    <x v="6"/>
    <x v="0"/>
    <n v="0"/>
    <x v="0"/>
    <x v="3"/>
    <x v="1"/>
    <n v="1499"/>
    <n v="2016"/>
    <n v="7"/>
    <x v="0"/>
    <d v="2023-07-16T00:00:00"/>
    <s v="FY17"/>
    <n v="473"/>
  </r>
  <r>
    <n v="212512"/>
    <x v="0"/>
    <d v="2016-07-04T00:00:00"/>
    <x v="547"/>
    <x v="17"/>
    <x v="0"/>
    <x v="344"/>
    <n v="100148355"/>
    <x v="6"/>
    <x v="0"/>
    <n v="0"/>
    <x v="0"/>
    <x v="3"/>
    <x v="1"/>
    <n v="899"/>
    <n v="2016"/>
    <n v="7"/>
    <x v="0"/>
    <d v="2023-07-16T00:00:00"/>
    <s v="FY17"/>
    <n v="473"/>
  </r>
  <r>
    <n v="212514"/>
    <x v="0"/>
    <d v="2016-07-04T00:00:00"/>
    <x v="548"/>
    <x v="292"/>
    <x v="0"/>
    <x v="344"/>
    <n v="100148355"/>
    <x v="6"/>
    <x v="0"/>
    <n v="0"/>
    <x v="0"/>
    <x v="3"/>
    <x v="1"/>
    <n v="4000"/>
    <n v="2016"/>
    <n v="7"/>
    <x v="0"/>
    <d v="2023-07-16T00:00:00"/>
    <s v="FY17"/>
    <n v="473"/>
  </r>
  <r>
    <n v="212516"/>
    <x v="0"/>
    <d v="2016-07-04T00:00:00"/>
    <x v="549"/>
    <x v="293"/>
    <x v="0"/>
    <x v="344"/>
    <n v="100148355"/>
    <x v="6"/>
    <x v="0"/>
    <n v="0"/>
    <x v="0"/>
    <x v="3"/>
    <x v="1"/>
    <n v="4400"/>
    <n v="2016"/>
    <n v="7"/>
    <x v="0"/>
    <d v="2023-07-16T00:00:00"/>
    <s v="FY17"/>
    <n v="473"/>
  </r>
  <r>
    <n v="212517"/>
    <x v="0"/>
    <d v="2016-07-04T00:00:00"/>
    <x v="550"/>
    <x v="294"/>
    <x v="0"/>
    <x v="344"/>
    <n v="100148355"/>
    <x v="15"/>
    <x v="0"/>
    <n v="0"/>
    <x v="0"/>
    <x v="3"/>
    <x v="1"/>
    <n v="470"/>
    <n v="2016"/>
    <n v="7"/>
    <x v="0"/>
    <d v="2023-07-16T00:00:00"/>
    <s v="FY17"/>
    <n v="473"/>
  </r>
  <r>
    <n v="212518"/>
    <x v="0"/>
    <d v="2016-07-04T00:00:00"/>
    <x v="551"/>
    <x v="295"/>
    <x v="0"/>
    <x v="344"/>
    <n v="100148355"/>
    <x v="15"/>
    <x v="0"/>
    <n v="0"/>
    <x v="0"/>
    <x v="3"/>
    <x v="1"/>
    <n v="920"/>
    <n v="2016"/>
    <n v="7"/>
    <x v="0"/>
    <d v="2023-07-16T00:00:00"/>
    <s v="FY17"/>
    <n v="473"/>
  </r>
  <r>
    <n v="212519"/>
    <x v="0"/>
    <d v="2016-07-04T00:00:00"/>
    <x v="552"/>
    <x v="19"/>
    <x v="0"/>
    <x v="344"/>
    <n v="100148355"/>
    <x v="15"/>
    <x v="0"/>
    <n v="0"/>
    <x v="0"/>
    <x v="3"/>
    <x v="1"/>
    <n v="1000"/>
    <n v="2016"/>
    <n v="7"/>
    <x v="0"/>
    <d v="2023-07-16T00:00:00"/>
    <s v="FY17"/>
    <n v="473"/>
  </r>
  <r>
    <n v="212520"/>
    <x v="0"/>
    <d v="2016-07-04T00:00:00"/>
    <x v="553"/>
    <x v="24"/>
    <x v="0"/>
    <x v="344"/>
    <n v="100148355"/>
    <x v="15"/>
    <x v="0"/>
    <n v="0"/>
    <x v="0"/>
    <x v="3"/>
    <x v="1"/>
    <n v="450"/>
    <n v="2016"/>
    <n v="7"/>
    <x v="0"/>
    <d v="2023-07-16T00:00:00"/>
    <s v="FY17"/>
    <n v="473"/>
  </r>
  <r>
    <n v="212521"/>
    <x v="0"/>
    <d v="2016-07-04T00:00:00"/>
    <x v="554"/>
    <x v="199"/>
    <x v="0"/>
    <x v="344"/>
    <n v="100148355"/>
    <x v="5"/>
    <x v="0"/>
    <n v="0"/>
    <x v="0"/>
    <x v="3"/>
    <x v="1"/>
    <n v="2000"/>
    <n v="2016"/>
    <n v="7"/>
    <x v="0"/>
    <d v="2023-07-16T00:00:00"/>
    <s v="FY17"/>
    <n v="473"/>
  </r>
  <r>
    <n v="212522"/>
    <x v="1"/>
    <d v="2016-07-04T00:00:00"/>
    <x v="555"/>
    <x v="137"/>
    <x v="0"/>
    <x v="133"/>
    <n v="100148356"/>
    <x v="3"/>
    <x v="0"/>
    <n v="0"/>
    <x v="0"/>
    <x v="3"/>
    <x v="0"/>
    <n v="800"/>
    <n v="2016"/>
    <n v="7"/>
    <x v="0"/>
    <d v="2023-07-16T00:00:00"/>
    <s v="FY17"/>
    <n v="474"/>
  </r>
  <r>
    <n v="212523"/>
    <x v="1"/>
    <d v="2016-07-04T00:00:00"/>
    <x v="51"/>
    <x v="45"/>
    <x v="0"/>
    <x v="143"/>
    <n v="100148357"/>
    <x v="2"/>
    <x v="0"/>
    <n v="0"/>
    <x v="0"/>
    <x v="3"/>
    <x v="0"/>
    <n v="510"/>
    <n v="2016"/>
    <n v="7"/>
    <x v="0"/>
    <d v="2023-07-16T00:00:00"/>
    <s v="FY17"/>
    <n v="475"/>
  </r>
  <r>
    <n v="212524"/>
    <x v="0"/>
    <d v="2016-07-04T00:00:00"/>
    <x v="556"/>
    <x v="296"/>
    <x v="1"/>
    <x v="11"/>
    <n v="100148358"/>
    <x v="11"/>
    <x v="0"/>
    <n v="0"/>
    <x v="8"/>
    <x v="3"/>
    <x v="1"/>
    <n v="1050"/>
    <n v="2016"/>
    <n v="7"/>
    <x v="0"/>
    <d v="2023-07-16T00:00:00"/>
    <s v="FY17"/>
    <n v="476"/>
  </r>
  <r>
    <n v="212525"/>
    <x v="1"/>
    <d v="2016-07-04T00:00:00"/>
    <x v="557"/>
    <x v="297"/>
    <x v="1"/>
    <x v="345"/>
    <n v="100148359"/>
    <x v="3"/>
    <x v="0"/>
    <n v="0"/>
    <x v="0"/>
    <x v="3"/>
    <x v="0"/>
    <n v="10100"/>
    <n v="2016"/>
    <n v="7"/>
    <x v="0"/>
    <d v="2023-07-16T00:00:00"/>
    <s v="FY17"/>
    <n v="477"/>
  </r>
  <r>
    <n v="212526"/>
    <x v="1"/>
    <d v="2016-07-04T00:00:00"/>
    <x v="558"/>
    <x v="298"/>
    <x v="1"/>
    <x v="345"/>
    <n v="100148359"/>
    <x v="3"/>
    <x v="0"/>
    <n v="0"/>
    <x v="0"/>
    <x v="3"/>
    <x v="0"/>
    <n v="10700"/>
    <n v="2016"/>
    <n v="7"/>
    <x v="0"/>
    <d v="2023-07-16T00:00:00"/>
    <s v="FY17"/>
    <n v="477"/>
  </r>
  <r>
    <n v="212527"/>
    <x v="1"/>
    <d v="2016-07-04T00:00:00"/>
    <x v="104"/>
    <x v="77"/>
    <x v="0"/>
    <x v="227"/>
    <n v="100148360"/>
    <x v="2"/>
    <x v="143"/>
    <n v="0"/>
    <x v="6"/>
    <x v="3"/>
    <x v="0"/>
    <n v="75"/>
    <n v="2016"/>
    <n v="7"/>
    <x v="0"/>
    <d v="2023-07-16T00:00:00"/>
    <s v="FY17"/>
    <n v="478"/>
  </r>
  <r>
    <n v="212528"/>
    <x v="0"/>
    <d v="2016-07-04T00:00:00"/>
    <x v="47"/>
    <x v="42"/>
    <x v="0"/>
    <x v="31"/>
    <n v="100148361"/>
    <x v="2"/>
    <x v="0"/>
    <n v="0"/>
    <x v="0"/>
    <x v="3"/>
    <x v="1"/>
    <n v="350"/>
    <n v="2016"/>
    <n v="7"/>
    <x v="0"/>
    <d v="2023-07-16T00:00:00"/>
    <s v="FY17"/>
    <n v="294"/>
  </r>
  <r>
    <n v="212529"/>
    <x v="0"/>
    <d v="2016-07-04T00:00:00"/>
    <x v="47"/>
    <x v="42"/>
    <x v="0"/>
    <x v="31"/>
    <n v="100148362"/>
    <x v="2"/>
    <x v="0"/>
    <n v="0"/>
    <x v="0"/>
    <x v="3"/>
    <x v="1"/>
    <n v="350"/>
    <n v="2016"/>
    <n v="7"/>
    <x v="0"/>
    <d v="2023-07-16T00:00:00"/>
    <s v="FY17"/>
    <n v="294"/>
  </r>
  <r>
    <n v="212530"/>
    <x v="0"/>
    <d v="2016-07-04T00:00:00"/>
    <x v="559"/>
    <x v="52"/>
    <x v="0"/>
    <x v="41"/>
    <n v="100148363"/>
    <x v="6"/>
    <x v="8"/>
    <n v="0"/>
    <x v="0"/>
    <x v="3"/>
    <x v="1"/>
    <n v="999"/>
    <n v="2016"/>
    <n v="7"/>
    <x v="0"/>
    <d v="2023-07-16T00:00:00"/>
    <s v="FY17"/>
    <n v="36"/>
  </r>
  <r>
    <n v="212531"/>
    <x v="0"/>
    <d v="2016-07-04T00:00:00"/>
    <x v="255"/>
    <x v="76"/>
    <x v="0"/>
    <x v="72"/>
    <n v="100148364"/>
    <x v="4"/>
    <x v="0"/>
    <n v="0"/>
    <x v="0"/>
    <x v="3"/>
    <x v="1"/>
    <n v="3900"/>
    <n v="2016"/>
    <n v="7"/>
    <x v="0"/>
    <d v="2023-07-16T00:00:00"/>
    <s v="FY17"/>
    <n v="479"/>
  </r>
  <r>
    <n v="212532"/>
    <x v="0"/>
    <d v="2016-07-04T00:00:00"/>
    <x v="81"/>
    <x v="56"/>
    <x v="0"/>
    <x v="11"/>
    <n v="100148365"/>
    <x v="8"/>
    <x v="0"/>
    <n v="1"/>
    <x v="0"/>
    <x v="3"/>
    <x v="1"/>
    <n v="1"/>
    <n v="2016"/>
    <n v="7"/>
    <x v="0"/>
    <d v="2023-07-16T00:00:00"/>
    <s v="FY17"/>
    <n v="480"/>
  </r>
  <r>
    <n v="212533"/>
    <x v="0"/>
    <d v="2016-07-04T00:00:00"/>
    <x v="178"/>
    <x v="5"/>
    <x v="0"/>
    <x v="5"/>
    <n v="100148366"/>
    <x v="1"/>
    <x v="0"/>
    <n v="0"/>
    <x v="0"/>
    <x v="3"/>
    <x v="1"/>
    <n v="80"/>
    <n v="2016"/>
    <n v="7"/>
    <x v="0"/>
    <d v="2023-07-16T00:00:00"/>
    <s v="FY17"/>
    <n v="466"/>
  </r>
  <r>
    <n v="212534"/>
    <x v="4"/>
    <d v="2016-07-04T00:00:00"/>
    <x v="560"/>
    <x v="139"/>
    <x v="1"/>
    <x v="346"/>
    <n v="100148367"/>
    <x v="6"/>
    <x v="0"/>
    <n v="0"/>
    <x v="6"/>
    <x v="3"/>
    <x v="2"/>
    <n v="3998"/>
    <n v="2016"/>
    <n v="7"/>
    <x v="0"/>
    <d v="2023-07-16T00:00:00"/>
    <s v="FY17"/>
    <n v="481"/>
  </r>
  <r>
    <n v="212536"/>
    <x v="4"/>
    <d v="2016-07-04T00:00:00"/>
    <x v="561"/>
    <x v="139"/>
    <x v="0"/>
    <x v="346"/>
    <n v="100148367"/>
    <x v="6"/>
    <x v="0"/>
    <n v="0"/>
    <x v="6"/>
    <x v="3"/>
    <x v="2"/>
    <n v="1999"/>
    <n v="2016"/>
    <n v="7"/>
    <x v="0"/>
    <d v="2023-07-16T00:00:00"/>
    <s v="FY17"/>
    <n v="481"/>
  </r>
  <r>
    <n v="212538"/>
    <x v="4"/>
    <d v="2016-07-04T00:00:00"/>
    <x v="562"/>
    <x v="299"/>
    <x v="0"/>
    <x v="346"/>
    <n v="100148367"/>
    <x v="6"/>
    <x v="0"/>
    <n v="0"/>
    <x v="6"/>
    <x v="3"/>
    <x v="2"/>
    <n v="3800"/>
    <n v="2016"/>
    <n v="7"/>
    <x v="0"/>
    <d v="2023-07-16T00:00:00"/>
    <s v="FY17"/>
    <n v="481"/>
  </r>
  <r>
    <n v="212540"/>
    <x v="4"/>
    <d v="2016-07-04T00:00:00"/>
    <x v="563"/>
    <x v="300"/>
    <x v="0"/>
    <x v="346"/>
    <n v="100148367"/>
    <x v="6"/>
    <x v="0"/>
    <n v="0"/>
    <x v="6"/>
    <x v="3"/>
    <x v="2"/>
    <n v="4600"/>
    <n v="2016"/>
    <n v="7"/>
    <x v="0"/>
    <d v="2023-07-16T00:00:00"/>
    <s v="FY17"/>
    <n v="481"/>
  </r>
  <r>
    <n v="212542"/>
    <x v="0"/>
    <d v="2016-07-04T00:00:00"/>
    <x v="564"/>
    <x v="301"/>
    <x v="0"/>
    <x v="58"/>
    <n v="100148368"/>
    <x v="15"/>
    <x v="0"/>
    <n v="200"/>
    <x v="0"/>
    <x v="3"/>
    <x v="1"/>
    <n v="720"/>
    <n v="2016"/>
    <n v="7"/>
    <x v="0"/>
    <d v="2023-07-16T00:00:00"/>
    <s v="FY17"/>
    <n v="482"/>
  </r>
  <r>
    <n v="212544"/>
    <x v="0"/>
    <d v="2016-07-04T00:00:00"/>
    <x v="564"/>
    <x v="301"/>
    <x v="0"/>
    <x v="58"/>
    <n v="100148369"/>
    <x v="15"/>
    <x v="0"/>
    <n v="200"/>
    <x v="0"/>
    <x v="3"/>
    <x v="1"/>
    <n v="720"/>
    <n v="2016"/>
    <n v="7"/>
    <x v="0"/>
    <d v="2023-07-16T00:00:00"/>
    <s v="FY17"/>
    <n v="482"/>
  </r>
  <r>
    <n v="212546"/>
    <x v="0"/>
    <d v="2016-07-04T00:00:00"/>
    <x v="565"/>
    <x v="265"/>
    <x v="0"/>
    <x v="347"/>
    <n v="100148370"/>
    <x v="6"/>
    <x v="0"/>
    <n v="0"/>
    <x v="6"/>
    <x v="3"/>
    <x v="1"/>
    <n v="1400"/>
    <n v="2016"/>
    <n v="7"/>
    <x v="0"/>
    <d v="2023-07-16T00:00:00"/>
    <s v="FY17"/>
    <n v="481"/>
  </r>
  <r>
    <n v="212548"/>
    <x v="1"/>
    <d v="2016-07-04T00:00:00"/>
    <x v="47"/>
    <x v="42"/>
    <x v="0"/>
    <x v="65"/>
    <n v="100148371"/>
    <x v="2"/>
    <x v="0"/>
    <n v="200"/>
    <x v="6"/>
    <x v="3"/>
    <x v="0"/>
    <n v="350"/>
    <n v="2016"/>
    <n v="7"/>
    <x v="0"/>
    <d v="2023-07-16T00:00:00"/>
    <s v="FY17"/>
    <n v="483"/>
  </r>
  <r>
    <n v="212549"/>
    <x v="0"/>
    <d v="2016-07-04T00:00:00"/>
    <x v="566"/>
    <x v="110"/>
    <x v="0"/>
    <x v="103"/>
    <n v="100148372"/>
    <x v="0"/>
    <x v="0"/>
    <n v="0"/>
    <x v="0"/>
    <x v="3"/>
    <x v="1"/>
    <n v="399"/>
    <n v="2016"/>
    <n v="7"/>
    <x v="0"/>
    <d v="2023-07-16T00:00:00"/>
    <s v="FY17"/>
    <n v="103"/>
  </r>
  <r>
    <n v="212551"/>
    <x v="1"/>
    <d v="2016-07-04T00:00:00"/>
    <x v="384"/>
    <x v="233"/>
    <x v="0"/>
    <x v="348"/>
    <n v="100148373"/>
    <x v="2"/>
    <x v="0"/>
    <n v="0"/>
    <x v="0"/>
    <x v="3"/>
    <x v="0"/>
    <n v="340"/>
    <n v="2016"/>
    <n v="7"/>
    <x v="0"/>
    <d v="2023-07-16T00:00:00"/>
    <s v="FY17"/>
    <n v="407"/>
  </r>
  <r>
    <n v="212552"/>
    <x v="0"/>
    <d v="2016-07-04T00:00:00"/>
    <x v="567"/>
    <x v="302"/>
    <x v="0"/>
    <x v="349"/>
    <n v="100148374"/>
    <x v="5"/>
    <x v="0"/>
    <n v="0"/>
    <x v="0"/>
    <x v="3"/>
    <x v="1"/>
    <n v="2500"/>
    <n v="2016"/>
    <n v="7"/>
    <x v="0"/>
    <d v="2023-07-16T00:00:00"/>
    <s v="FY17"/>
    <n v="484"/>
  </r>
  <r>
    <n v="212553"/>
    <x v="0"/>
    <d v="2016-07-04T00:00:00"/>
    <x v="568"/>
    <x v="81"/>
    <x v="0"/>
    <x v="350"/>
    <n v="100148375"/>
    <x v="6"/>
    <x v="144"/>
    <n v="200"/>
    <x v="0"/>
    <x v="3"/>
    <x v="1"/>
    <n v="455"/>
    <n v="2016"/>
    <n v="7"/>
    <x v="0"/>
    <d v="2023-07-16T00:00:00"/>
    <s v="FY17"/>
    <n v="485"/>
  </r>
  <r>
    <n v="212554"/>
    <x v="0"/>
    <d v="2016-07-04T00:00:00"/>
    <x v="47"/>
    <x v="42"/>
    <x v="0"/>
    <x v="65"/>
    <n v="100148376"/>
    <x v="2"/>
    <x v="0"/>
    <n v="200"/>
    <x v="0"/>
    <x v="3"/>
    <x v="1"/>
    <n v="350"/>
    <n v="2016"/>
    <n v="7"/>
    <x v="0"/>
    <d v="2023-07-16T00:00:00"/>
    <s v="FY17"/>
    <n v="407"/>
  </r>
  <r>
    <n v="212555"/>
    <x v="0"/>
    <d v="2016-07-04T00:00:00"/>
    <x v="47"/>
    <x v="42"/>
    <x v="0"/>
    <x v="65"/>
    <n v="100148377"/>
    <x v="2"/>
    <x v="0"/>
    <n v="200"/>
    <x v="0"/>
    <x v="3"/>
    <x v="1"/>
    <n v="350"/>
    <n v="2016"/>
    <n v="7"/>
    <x v="0"/>
    <d v="2023-07-16T00:00:00"/>
    <s v="FY17"/>
    <n v="407"/>
  </r>
  <r>
    <n v="212556"/>
    <x v="0"/>
    <d v="2016-07-04T00:00:00"/>
    <x v="47"/>
    <x v="42"/>
    <x v="0"/>
    <x v="65"/>
    <n v="100148378"/>
    <x v="2"/>
    <x v="0"/>
    <n v="200"/>
    <x v="0"/>
    <x v="3"/>
    <x v="1"/>
    <n v="350"/>
    <n v="2016"/>
    <n v="7"/>
    <x v="0"/>
    <d v="2023-07-16T00:00:00"/>
    <s v="FY17"/>
    <n v="407"/>
  </r>
  <r>
    <n v="212557"/>
    <x v="2"/>
    <d v="2016-07-04T00:00:00"/>
    <x v="569"/>
    <x v="303"/>
    <x v="0"/>
    <x v="351"/>
    <n v="100148379"/>
    <x v="3"/>
    <x v="145"/>
    <n v="0"/>
    <x v="0"/>
    <x v="3"/>
    <x v="2"/>
    <n v="16500"/>
    <n v="2016"/>
    <n v="7"/>
    <x v="0"/>
    <d v="2023-07-16T00:00:00"/>
    <s v="FY17"/>
    <n v="79"/>
  </r>
  <r>
    <n v="212558"/>
    <x v="0"/>
    <d v="2016-07-04T00:00:00"/>
    <x v="369"/>
    <x v="223"/>
    <x v="0"/>
    <x v="352"/>
    <n v="100148380"/>
    <x v="3"/>
    <x v="0"/>
    <n v="0"/>
    <x v="0"/>
    <x v="3"/>
    <x v="1"/>
    <n v="6900"/>
    <n v="2016"/>
    <n v="7"/>
    <x v="0"/>
    <d v="2023-07-16T00:00:00"/>
    <s v="FY17"/>
    <n v="486"/>
  </r>
  <r>
    <n v="212559"/>
    <x v="0"/>
    <d v="2016-07-04T00:00:00"/>
    <x v="570"/>
    <x v="304"/>
    <x v="0"/>
    <x v="352"/>
    <n v="100148380"/>
    <x v="4"/>
    <x v="0"/>
    <n v="0"/>
    <x v="0"/>
    <x v="3"/>
    <x v="1"/>
    <n v="810"/>
    <n v="2016"/>
    <n v="7"/>
    <x v="0"/>
    <d v="2023-07-16T00:00:00"/>
    <s v="FY17"/>
    <n v="486"/>
  </r>
  <r>
    <n v="212560"/>
    <x v="1"/>
    <d v="2016-07-04T00:00:00"/>
    <x v="141"/>
    <x v="39"/>
    <x v="1"/>
    <x v="353"/>
    <n v="100148381"/>
    <x v="2"/>
    <x v="0"/>
    <n v="0"/>
    <x v="0"/>
    <x v="3"/>
    <x v="0"/>
    <n v="300"/>
    <n v="2016"/>
    <n v="7"/>
    <x v="0"/>
    <d v="2023-07-16T00:00:00"/>
    <s v="FY17"/>
    <n v="431"/>
  </r>
  <r>
    <n v="212561"/>
    <x v="1"/>
    <d v="2016-07-04T00:00:00"/>
    <x v="62"/>
    <x v="55"/>
    <x v="0"/>
    <x v="353"/>
    <n v="100148381"/>
    <x v="2"/>
    <x v="0"/>
    <n v="0"/>
    <x v="0"/>
    <x v="3"/>
    <x v="0"/>
    <n v="280"/>
    <n v="2016"/>
    <n v="7"/>
    <x v="0"/>
    <d v="2023-07-16T00:00:00"/>
    <s v="FY17"/>
    <n v="431"/>
  </r>
  <r>
    <n v="212562"/>
    <x v="0"/>
    <d v="2016-07-04T00:00:00"/>
    <x v="47"/>
    <x v="42"/>
    <x v="0"/>
    <x v="65"/>
    <n v="100148382"/>
    <x v="2"/>
    <x v="0"/>
    <n v="200"/>
    <x v="0"/>
    <x v="3"/>
    <x v="1"/>
    <n v="350"/>
    <n v="2016"/>
    <n v="7"/>
    <x v="0"/>
    <d v="2023-07-16T00:00:00"/>
    <s v="FY17"/>
    <n v="407"/>
  </r>
  <r>
    <n v="212563"/>
    <x v="0"/>
    <d v="2016-07-04T00:00:00"/>
    <x v="571"/>
    <x v="305"/>
    <x v="0"/>
    <x v="354"/>
    <n v="100148383"/>
    <x v="0"/>
    <x v="0"/>
    <n v="0"/>
    <x v="0"/>
    <x v="3"/>
    <x v="1"/>
    <n v="719"/>
    <n v="2016"/>
    <n v="7"/>
    <x v="0"/>
    <d v="2023-07-16T00:00:00"/>
    <s v="FY17"/>
    <n v="487"/>
  </r>
  <r>
    <n v="212564"/>
    <x v="0"/>
    <d v="2016-07-04T00:00:00"/>
    <x v="369"/>
    <x v="223"/>
    <x v="0"/>
    <x v="240"/>
    <n v="100148384"/>
    <x v="3"/>
    <x v="0"/>
    <n v="0"/>
    <x v="0"/>
    <x v="3"/>
    <x v="1"/>
    <n v="6900"/>
    <n v="2016"/>
    <n v="7"/>
    <x v="0"/>
    <d v="2023-07-16T00:00:00"/>
    <s v="FY17"/>
    <n v="488"/>
  </r>
  <r>
    <n v="212565"/>
    <x v="2"/>
    <d v="2016-07-04T00:00:00"/>
    <x v="572"/>
    <x v="306"/>
    <x v="0"/>
    <x v="355"/>
    <n v="100148385"/>
    <x v="4"/>
    <x v="0"/>
    <n v="0"/>
    <x v="0"/>
    <x v="3"/>
    <x v="2"/>
    <n v="13895"/>
    <n v="2016"/>
    <n v="7"/>
    <x v="0"/>
    <d v="2023-07-16T00:00:00"/>
    <s v="FY17"/>
    <n v="489"/>
  </r>
  <r>
    <n v="212566"/>
    <x v="1"/>
    <d v="2016-07-04T00:00:00"/>
    <x v="508"/>
    <x v="197"/>
    <x v="0"/>
    <x v="212"/>
    <n v="100148386"/>
    <x v="11"/>
    <x v="0"/>
    <n v="0"/>
    <x v="0"/>
    <x v="3"/>
    <x v="0"/>
    <n v="1375"/>
    <n v="2016"/>
    <n v="7"/>
    <x v="0"/>
    <d v="2023-07-16T00:00:00"/>
    <s v="FY17"/>
    <n v="353"/>
  </r>
  <r>
    <n v="212567"/>
    <x v="1"/>
    <d v="2016-07-04T00:00:00"/>
    <x v="104"/>
    <x v="77"/>
    <x v="1"/>
    <x v="356"/>
    <n v="100148387"/>
    <x v="2"/>
    <x v="0"/>
    <n v="0"/>
    <x v="0"/>
    <x v="3"/>
    <x v="0"/>
    <n v="150"/>
    <n v="2016"/>
    <n v="7"/>
    <x v="0"/>
    <d v="2023-07-16T00:00:00"/>
    <s v="FY17"/>
    <n v="490"/>
  </r>
  <r>
    <n v="212568"/>
    <x v="1"/>
    <d v="2016-07-04T00:00:00"/>
    <x v="573"/>
    <x v="307"/>
    <x v="0"/>
    <x v="356"/>
    <n v="100148387"/>
    <x v="2"/>
    <x v="0"/>
    <n v="0"/>
    <x v="0"/>
    <x v="3"/>
    <x v="0"/>
    <n v="95"/>
    <n v="2016"/>
    <n v="7"/>
    <x v="0"/>
    <d v="2023-07-16T00:00:00"/>
    <s v="FY17"/>
    <n v="490"/>
  </r>
  <r>
    <n v="212569"/>
    <x v="0"/>
    <d v="2016-07-04T00:00:00"/>
    <x v="574"/>
    <x v="46"/>
    <x v="0"/>
    <x v="238"/>
    <n v="100148388"/>
    <x v="6"/>
    <x v="0"/>
    <n v="0"/>
    <x v="0"/>
    <x v="3"/>
    <x v="1"/>
    <n v="325"/>
    <n v="2016"/>
    <n v="7"/>
    <x v="0"/>
    <d v="2023-07-16T00:00:00"/>
    <s v="FY17"/>
    <n v="491"/>
  </r>
  <r>
    <n v="212570"/>
    <x v="0"/>
    <d v="2016-07-04T00:00:00"/>
    <x v="3"/>
    <x v="3"/>
    <x v="0"/>
    <x v="242"/>
    <n v="100148389"/>
    <x v="1"/>
    <x v="1"/>
    <n v="200"/>
    <x v="0"/>
    <x v="3"/>
    <x v="1"/>
    <n v="360"/>
    <n v="2016"/>
    <n v="7"/>
    <x v="0"/>
    <d v="2023-07-16T00:00:00"/>
    <s v="FY17"/>
    <n v="4"/>
  </r>
  <r>
    <n v="212571"/>
    <x v="2"/>
    <d v="2016-07-05T00:00:00"/>
    <x v="317"/>
    <x v="197"/>
    <x v="0"/>
    <x v="212"/>
    <n v="100148390"/>
    <x v="11"/>
    <x v="0"/>
    <n v="0"/>
    <x v="0"/>
    <x v="4"/>
    <x v="2"/>
    <n v="1375"/>
    <n v="2016"/>
    <n v="7"/>
    <x v="0"/>
    <d v="2023-07-16T00:00:00"/>
    <s v="FY17"/>
    <n v="353"/>
  </r>
  <r>
    <n v="212572"/>
    <x v="2"/>
    <d v="2016-07-05T00:00:00"/>
    <x v="161"/>
    <x v="26"/>
    <x v="0"/>
    <x v="108"/>
    <n v="100148391"/>
    <x v="1"/>
    <x v="0"/>
    <n v="0"/>
    <x v="0"/>
    <x v="4"/>
    <x v="2"/>
    <n v="165"/>
    <n v="2016"/>
    <n v="7"/>
    <x v="0"/>
    <d v="2023-07-16T00:00:00"/>
    <s v="FY17"/>
    <n v="492"/>
  </r>
  <r>
    <n v="212573"/>
    <x v="1"/>
    <d v="2016-07-05T00:00:00"/>
    <x v="575"/>
    <x v="308"/>
    <x v="0"/>
    <x v="357"/>
    <n v="100148392"/>
    <x v="2"/>
    <x v="0"/>
    <n v="0"/>
    <x v="0"/>
    <x v="4"/>
    <x v="0"/>
    <n v="410"/>
    <n v="2016"/>
    <n v="7"/>
    <x v="0"/>
    <d v="2023-07-16T00:00:00"/>
    <s v="FY17"/>
    <n v="493"/>
  </r>
  <r>
    <n v="212574"/>
    <x v="2"/>
    <d v="2016-07-05T00:00:00"/>
    <x v="575"/>
    <x v="308"/>
    <x v="0"/>
    <x v="358"/>
    <n v="100148393"/>
    <x v="2"/>
    <x v="0"/>
    <n v="300"/>
    <x v="0"/>
    <x v="4"/>
    <x v="2"/>
    <n v="410"/>
    <n v="2016"/>
    <n v="7"/>
    <x v="0"/>
    <d v="2023-07-16T00:00:00"/>
    <s v="FY17"/>
    <n v="494"/>
  </r>
  <r>
    <n v="212575"/>
    <x v="1"/>
    <d v="2016-07-05T00:00:00"/>
    <x v="81"/>
    <x v="56"/>
    <x v="0"/>
    <x v="45"/>
    <n v="100148394"/>
    <x v="8"/>
    <x v="0"/>
    <n v="0"/>
    <x v="0"/>
    <x v="4"/>
    <x v="0"/>
    <n v="1"/>
    <n v="2016"/>
    <n v="7"/>
    <x v="0"/>
    <d v="2023-07-16T00:00:00"/>
    <s v="FY17"/>
    <n v="495"/>
  </r>
  <r>
    <n v="212576"/>
    <x v="2"/>
    <d v="2016-07-05T00:00:00"/>
    <x v="575"/>
    <x v="308"/>
    <x v="0"/>
    <x v="358"/>
    <n v="100148395"/>
    <x v="2"/>
    <x v="146"/>
    <n v="300"/>
    <x v="0"/>
    <x v="4"/>
    <x v="2"/>
    <n v="410"/>
    <n v="2016"/>
    <n v="7"/>
    <x v="0"/>
    <d v="2023-07-16T00:00:00"/>
    <s v="FY17"/>
    <n v="496"/>
  </r>
  <r>
    <n v="212577"/>
    <x v="2"/>
    <d v="2016-07-05T00:00:00"/>
    <x v="575"/>
    <x v="308"/>
    <x v="0"/>
    <x v="179"/>
    <n v="100148396"/>
    <x v="2"/>
    <x v="146"/>
    <n v="200"/>
    <x v="0"/>
    <x v="4"/>
    <x v="2"/>
    <n v="410"/>
    <n v="2016"/>
    <n v="7"/>
    <x v="0"/>
    <d v="2023-07-16T00:00:00"/>
    <s v="FY17"/>
    <n v="496"/>
  </r>
  <r>
    <n v="212579"/>
    <x v="1"/>
    <d v="2016-07-05T00:00:00"/>
    <x v="141"/>
    <x v="39"/>
    <x v="1"/>
    <x v="21"/>
    <n v="100148398"/>
    <x v="2"/>
    <x v="0"/>
    <n v="0"/>
    <x v="0"/>
    <x v="4"/>
    <x v="0"/>
    <n v="300"/>
    <n v="2016"/>
    <n v="7"/>
    <x v="0"/>
    <d v="2023-07-16T00:00:00"/>
    <s v="FY17"/>
    <n v="479"/>
  </r>
  <r>
    <n v="212578"/>
    <x v="0"/>
    <d v="2016-07-05T00:00:00"/>
    <x v="576"/>
    <x v="234"/>
    <x v="0"/>
    <x v="37"/>
    <n v="100148397"/>
    <x v="3"/>
    <x v="0"/>
    <n v="0"/>
    <x v="0"/>
    <x v="4"/>
    <x v="1"/>
    <n v="700"/>
    <n v="2016"/>
    <n v="7"/>
    <x v="0"/>
    <d v="2023-07-16T00:00:00"/>
    <s v="FY17"/>
    <n v="497"/>
  </r>
  <r>
    <n v="212580"/>
    <x v="0"/>
    <d v="2016-07-05T00:00:00"/>
    <x v="17"/>
    <x v="16"/>
    <x v="0"/>
    <x v="359"/>
    <n v="100148399"/>
    <x v="5"/>
    <x v="0"/>
    <n v="0"/>
    <x v="0"/>
    <x v="4"/>
    <x v="1"/>
    <n v="899"/>
    <n v="2016"/>
    <n v="7"/>
    <x v="0"/>
    <d v="2023-07-16T00:00:00"/>
    <s v="FY17"/>
    <n v="498"/>
  </r>
  <r>
    <n v="212581"/>
    <x v="0"/>
    <d v="2016-07-05T00:00:00"/>
    <x v="18"/>
    <x v="17"/>
    <x v="0"/>
    <x v="359"/>
    <n v="100148399"/>
    <x v="5"/>
    <x v="0"/>
    <n v="0"/>
    <x v="0"/>
    <x v="4"/>
    <x v="1"/>
    <n v="899"/>
    <n v="2016"/>
    <n v="7"/>
    <x v="0"/>
    <d v="2023-07-16T00:00:00"/>
    <s v="FY17"/>
    <n v="498"/>
  </r>
  <r>
    <n v="212582"/>
    <x v="0"/>
    <d v="2016-07-05T00:00:00"/>
    <x v="577"/>
    <x v="117"/>
    <x v="0"/>
    <x v="360"/>
    <n v="100148400"/>
    <x v="2"/>
    <x v="146"/>
    <n v="200"/>
    <x v="0"/>
    <x v="4"/>
    <x v="1"/>
    <n v="375"/>
    <n v="2016"/>
    <n v="7"/>
    <x v="0"/>
    <d v="2023-07-16T00:00:00"/>
    <s v="FY17"/>
    <n v="496"/>
  </r>
  <r>
    <n v="212583"/>
    <x v="0"/>
    <d v="2016-07-05T00:00:00"/>
    <x v="578"/>
    <x v="309"/>
    <x v="0"/>
    <x v="361"/>
    <n v="100148401"/>
    <x v="2"/>
    <x v="146"/>
    <n v="200"/>
    <x v="0"/>
    <x v="4"/>
    <x v="1"/>
    <n v="448"/>
    <n v="2016"/>
    <n v="7"/>
    <x v="0"/>
    <d v="2023-07-16T00:00:00"/>
    <s v="FY17"/>
    <n v="496"/>
  </r>
  <r>
    <n v="212584"/>
    <x v="0"/>
    <d v="2016-07-05T00:00:00"/>
    <x v="579"/>
    <x v="67"/>
    <x v="0"/>
    <x v="142"/>
    <n v="100148402"/>
    <x v="2"/>
    <x v="146"/>
    <n v="133.33000000000001"/>
    <x v="0"/>
    <x v="4"/>
    <x v="1"/>
    <n v="260"/>
    <n v="2016"/>
    <n v="7"/>
    <x v="0"/>
    <d v="2023-07-16T00:00:00"/>
    <s v="FY17"/>
    <n v="496"/>
  </r>
  <r>
    <n v="212585"/>
    <x v="0"/>
    <d v="2016-07-05T00:00:00"/>
    <x v="580"/>
    <x v="286"/>
    <x v="0"/>
    <x v="142"/>
    <n v="100148402"/>
    <x v="2"/>
    <x v="146"/>
    <n v="66.67"/>
    <x v="0"/>
    <x v="4"/>
    <x v="1"/>
    <n v="130"/>
    <n v="2016"/>
    <n v="7"/>
    <x v="0"/>
    <d v="2023-07-16T00:00:00"/>
    <s v="FY17"/>
    <n v="496"/>
  </r>
  <r>
    <n v="212586"/>
    <x v="0"/>
    <d v="2016-07-05T00:00:00"/>
    <x v="581"/>
    <x v="310"/>
    <x v="0"/>
    <x v="142"/>
    <n v="100148403"/>
    <x v="2"/>
    <x v="146"/>
    <n v="200"/>
    <x v="0"/>
    <x v="4"/>
    <x v="1"/>
    <n v="390"/>
    <n v="2016"/>
    <n v="7"/>
    <x v="0"/>
    <d v="2023-07-16T00:00:00"/>
    <s v="FY17"/>
    <n v="496"/>
  </r>
  <r>
    <n v="212587"/>
    <x v="0"/>
    <d v="2016-07-05T00:00:00"/>
    <x v="86"/>
    <x v="70"/>
    <x v="3"/>
    <x v="76"/>
    <n v="100148404"/>
    <x v="2"/>
    <x v="0"/>
    <n v="0"/>
    <x v="0"/>
    <x v="4"/>
    <x v="1"/>
    <n v="570"/>
    <n v="2016"/>
    <n v="7"/>
    <x v="0"/>
    <d v="2023-07-16T00:00:00"/>
    <s v="FY17"/>
    <n v="499"/>
  </r>
  <r>
    <n v="212588"/>
    <x v="0"/>
    <d v="2016-07-05T00:00:00"/>
    <x v="312"/>
    <x v="160"/>
    <x v="0"/>
    <x v="76"/>
    <n v="100148404"/>
    <x v="2"/>
    <x v="0"/>
    <n v="0"/>
    <x v="0"/>
    <x v="4"/>
    <x v="1"/>
    <n v="330"/>
    <n v="2016"/>
    <n v="7"/>
    <x v="0"/>
    <d v="2023-07-16T00:00:00"/>
    <s v="FY17"/>
    <n v="499"/>
  </r>
  <r>
    <n v="212589"/>
    <x v="0"/>
    <d v="2016-07-05T00:00:00"/>
    <x v="141"/>
    <x v="39"/>
    <x v="0"/>
    <x v="76"/>
    <n v="100148404"/>
    <x v="2"/>
    <x v="0"/>
    <n v="0"/>
    <x v="0"/>
    <x v="4"/>
    <x v="1"/>
    <n v="150"/>
    <n v="2016"/>
    <n v="7"/>
    <x v="0"/>
    <d v="2023-07-16T00:00:00"/>
    <s v="FY17"/>
    <n v="499"/>
  </r>
  <r>
    <n v="212590"/>
    <x v="0"/>
    <d v="2016-07-05T00:00:00"/>
    <x v="582"/>
    <x v="42"/>
    <x v="0"/>
    <x v="65"/>
    <n v="100148405"/>
    <x v="7"/>
    <x v="0"/>
    <n v="200"/>
    <x v="0"/>
    <x v="4"/>
    <x v="1"/>
    <n v="350"/>
    <n v="2016"/>
    <n v="7"/>
    <x v="0"/>
    <d v="2023-07-16T00:00:00"/>
    <s v="FY17"/>
    <n v="500"/>
  </r>
  <r>
    <n v="212591"/>
    <x v="0"/>
    <d v="2016-07-05T00:00:00"/>
    <x v="583"/>
    <x v="74"/>
    <x v="0"/>
    <x v="362"/>
    <n v="100148406"/>
    <x v="7"/>
    <x v="0"/>
    <n v="125.31"/>
    <x v="0"/>
    <x v="4"/>
    <x v="1"/>
    <n v="250"/>
    <n v="2016"/>
    <n v="7"/>
    <x v="0"/>
    <d v="2023-07-16T00:00:00"/>
    <s v="FY17"/>
    <n v="500"/>
  </r>
  <r>
    <n v="212592"/>
    <x v="0"/>
    <d v="2016-07-05T00:00:00"/>
    <x v="20"/>
    <x v="18"/>
    <x v="0"/>
    <x v="362"/>
    <n v="100148406"/>
    <x v="7"/>
    <x v="0"/>
    <n v="74.69"/>
    <x v="0"/>
    <x v="4"/>
    <x v="1"/>
    <n v="149"/>
    <n v="2016"/>
    <n v="7"/>
    <x v="0"/>
    <d v="2023-07-16T00:00:00"/>
    <s v="FY17"/>
    <n v="500"/>
  </r>
  <r>
    <n v="212593"/>
    <x v="0"/>
    <d v="2016-07-05T00:00:00"/>
    <x v="584"/>
    <x v="21"/>
    <x v="0"/>
    <x v="238"/>
    <n v="100148407"/>
    <x v="1"/>
    <x v="0"/>
    <n v="300"/>
    <x v="0"/>
    <x v="4"/>
    <x v="1"/>
    <n v="500"/>
    <n v="2016"/>
    <n v="7"/>
    <x v="0"/>
    <d v="2023-07-16T00:00:00"/>
    <s v="FY17"/>
    <n v="500"/>
  </r>
  <r>
    <n v="212594"/>
    <x v="0"/>
    <d v="2016-07-05T00:00:00"/>
    <x v="585"/>
    <x v="259"/>
    <x v="0"/>
    <x v="363"/>
    <n v="100148408"/>
    <x v="1"/>
    <x v="0"/>
    <n v="200"/>
    <x v="0"/>
    <x v="4"/>
    <x v="1"/>
    <n v="405"/>
    <n v="2016"/>
    <n v="7"/>
    <x v="0"/>
    <d v="2023-07-16T00:00:00"/>
    <s v="FY17"/>
    <n v="500"/>
  </r>
  <r>
    <n v="212595"/>
    <x v="1"/>
    <d v="2016-07-05T00:00:00"/>
    <x v="503"/>
    <x v="275"/>
    <x v="0"/>
    <x v="321"/>
    <n v="100148409"/>
    <x v="3"/>
    <x v="0"/>
    <n v="0"/>
    <x v="1"/>
    <x v="4"/>
    <x v="0"/>
    <n v="69999"/>
    <n v="2016"/>
    <n v="7"/>
    <x v="0"/>
    <d v="2023-07-16T00:00:00"/>
    <s v="FY17"/>
    <n v="501"/>
  </r>
  <r>
    <n v="212596"/>
    <x v="0"/>
    <d v="2016-07-05T00:00:00"/>
    <x v="586"/>
    <x v="311"/>
    <x v="0"/>
    <x v="364"/>
    <n v="100148410"/>
    <x v="6"/>
    <x v="0"/>
    <n v="0"/>
    <x v="0"/>
    <x v="4"/>
    <x v="1"/>
    <n v="1549"/>
    <n v="2016"/>
    <n v="7"/>
    <x v="0"/>
    <d v="2023-07-16T00:00:00"/>
    <s v="FY17"/>
    <n v="502"/>
  </r>
  <r>
    <n v="212597"/>
    <x v="1"/>
    <d v="2016-07-05T00:00:00"/>
    <x v="587"/>
    <x v="312"/>
    <x v="0"/>
    <x v="365"/>
    <n v="100148411"/>
    <x v="11"/>
    <x v="0"/>
    <n v="0"/>
    <x v="0"/>
    <x v="4"/>
    <x v="0"/>
    <n v="1761"/>
    <n v="2016"/>
    <n v="7"/>
    <x v="0"/>
    <d v="2023-07-16T00:00:00"/>
    <s v="FY17"/>
    <n v="503"/>
  </r>
  <r>
    <n v="212598"/>
    <x v="2"/>
    <d v="2016-07-05T00:00:00"/>
    <x v="31"/>
    <x v="27"/>
    <x v="0"/>
    <x v="208"/>
    <n v="100148412"/>
    <x v="2"/>
    <x v="0"/>
    <n v="0"/>
    <x v="0"/>
    <x v="4"/>
    <x v="2"/>
    <n v="435"/>
    <n v="2016"/>
    <n v="7"/>
    <x v="0"/>
    <d v="2023-07-16T00:00:00"/>
    <s v="FY17"/>
    <n v="504"/>
  </r>
  <r>
    <n v="212599"/>
    <x v="1"/>
    <d v="2016-07-05T00:00:00"/>
    <x v="192"/>
    <x v="137"/>
    <x v="0"/>
    <x v="133"/>
    <n v="100148413"/>
    <x v="1"/>
    <x v="0"/>
    <n v="0"/>
    <x v="0"/>
    <x v="4"/>
    <x v="0"/>
    <n v="800"/>
    <n v="2016"/>
    <n v="7"/>
    <x v="0"/>
    <d v="2023-07-16T00:00:00"/>
    <s v="FY17"/>
    <n v="505"/>
  </r>
  <r>
    <n v="212600"/>
    <x v="0"/>
    <d v="2016-07-05T00:00:00"/>
    <x v="588"/>
    <x v="86"/>
    <x v="0"/>
    <x v="82"/>
    <n v="100148414"/>
    <x v="13"/>
    <x v="0"/>
    <n v="0"/>
    <x v="0"/>
    <x v="4"/>
    <x v="1"/>
    <n v="480"/>
    <n v="2016"/>
    <n v="7"/>
    <x v="0"/>
    <d v="2023-07-16T00:00:00"/>
    <s v="FY17"/>
    <n v="506"/>
  </r>
  <r>
    <n v="212601"/>
    <x v="1"/>
    <d v="2016-07-05T00:00:00"/>
    <x v="576"/>
    <x v="234"/>
    <x v="0"/>
    <x v="37"/>
    <n v="100148415"/>
    <x v="3"/>
    <x v="0"/>
    <n v="0"/>
    <x v="0"/>
    <x v="4"/>
    <x v="0"/>
    <n v="700"/>
    <n v="2016"/>
    <n v="7"/>
    <x v="0"/>
    <d v="2023-07-16T00:00:00"/>
    <s v="FY17"/>
    <n v="507"/>
  </r>
  <r>
    <n v="212602"/>
    <x v="0"/>
    <d v="2016-07-05T00:00:00"/>
    <x v="175"/>
    <x v="127"/>
    <x v="0"/>
    <x v="122"/>
    <n v="100148416"/>
    <x v="0"/>
    <x v="0"/>
    <n v="0"/>
    <x v="0"/>
    <x v="4"/>
    <x v="1"/>
    <n v="860"/>
    <n v="2016"/>
    <n v="7"/>
    <x v="0"/>
    <d v="2023-07-16T00:00:00"/>
    <s v="FY17"/>
    <n v="122"/>
  </r>
  <r>
    <n v="212603"/>
    <x v="0"/>
    <d v="2016-07-05T00:00:00"/>
    <x v="176"/>
    <x v="38"/>
    <x v="0"/>
    <x v="122"/>
    <n v="100148416"/>
    <x v="5"/>
    <x v="0"/>
    <n v="0"/>
    <x v="0"/>
    <x v="4"/>
    <x v="1"/>
    <n v="300"/>
    <n v="2016"/>
    <n v="7"/>
    <x v="0"/>
    <d v="2023-07-16T00:00:00"/>
    <s v="FY17"/>
    <n v="122"/>
  </r>
  <r>
    <n v="212604"/>
    <x v="0"/>
    <d v="2016-07-05T00:00:00"/>
    <x v="589"/>
    <x v="32"/>
    <x v="0"/>
    <x v="199"/>
    <n v="100148417"/>
    <x v="4"/>
    <x v="0"/>
    <n v="0"/>
    <x v="0"/>
    <x v="4"/>
    <x v="1"/>
    <n v="3600"/>
    <n v="2016"/>
    <n v="7"/>
    <x v="0"/>
    <d v="2023-07-16T00:00:00"/>
    <s v="FY17"/>
    <n v="508"/>
  </r>
  <r>
    <n v="212605"/>
    <x v="1"/>
    <d v="2016-07-05T00:00:00"/>
    <x v="590"/>
    <x v="313"/>
    <x v="0"/>
    <x v="366"/>
    <n v="100148418"/>
    <x v="3"/>
    <x v="0"/>
    <n v="0"/>
    <x v="0"/>
    <x v="4"/>
    <x v="0"/>
    <n v="33000"/>
    <n v="2016"/>
    <n v="7"/>
    <x v="0"/>
    <d v="2023-07-16T00:00:00"/>
    <s v="FY17"/>
    <n v="509"/>
  </r>
  <r>
    <n v="212606"/>
    <x v="0"/>
    <d v="2016-07-05T00:00:00"/>
    <x v="591"/>
    <x v="11"/>
    <x v="0"/>
    <x v="82"/>
    <n v="100148419"/>
    <x v="1"/>
    <x v="0"/>
    <n v="0"/>
    <x v="0"/>
    <x v="4"/>
    <x v="1"/>
    <n v="120"/>
    <n v="2016"/>
    <n v="7"/>
    <x v="0"/>
    <d v="2023-07-16T00:00:00"/>
    <s v="FY17"/>
    <n v="510"/>
  </r>
  <r>
    <n v="212607"/>
    <x v="0"/>
    <d v="2016-07-05T00:00:00"/>
    <x v="3"/>
    <x v="3"/>
    <x v="0"/>
    <x v="82"/>
    <n v="100148419"/>
    <x v="1"/>
    <x v="0"/>
    <n v="0"/>
    <x v="0"/>
    <x v="4"/>
    <x v="1"/>
    <n v="360"/>
    <n v="2016"/>
    <n v="7"/>
    <x v="0"/>
    <d v="2023-07-16T00:00:00"/>
    <s v="FY17"/>
    <n v="510"/>
  </r>
  <r>
    <n v="212608"/>
    <x v="1"/>
    <d v="2016-07-05T00:00:00"/>
    <x v="592"/>
    <x v="314"/>
    <x v="0"/>
    <x v="367"/>
    <n v="100148420"/>
    <x v="6"/>
    <x v="0"/>
    <n v="0"/>
    <x v="5"/>
    <x v="4"/>
    <x v="0"/>
    <n v="1240"/>
    <n v="2016"/>
    <n v="7"/>
    <x v="0"/>
    <d v="2023-07-16T00:00:00"/>
    <s v="FY17"/>
    <n v="511"/>
  </r>
  <r>
    <n v="212610"/>
    <x v="1"/>
    <d v="2016-07-05T00:00:00"/>
    <x v="181"/>
    <x v="21"/>
    <x v="0"/>
    <x v="367"/>
    <n v="100148420"/>
    <x v="6"/>
    <x v="0"/>
    <n v="0"/>
    <x v="5"/>
    <x v="4"/>
    <x v="0"/>
    <n v="500"/>
    <n v="2016"/>
    <n v="7"/>
    <x v="0"/>
    <d v="2023-07-16T00:00:00"/>
    <s v="FY17"/>
    <n v="511"/>
  </r>
  <r>
    <n v="212613"/>
    <x v="0"/>
    <d v="2016-07-05T00:00:00"/>
    <x v="47"/>
    <x v="42"/>
    <x v="0"/>
    <x v="31"/>
    <n v="100148422"/>
    <x v="2"/>
    <x v="0"/>
    <n v="0"/>
    <x v="0"/>
    <x v="4"/>
    <x v="1"/>
    <n v="350"/>
    <n v="2016"/>
    <n v="7"/>
    <x v="0"/>
    <d v="2023-07-16T00:00:00"/>
    <s v="FY17"/>
    <n v="512"/>
  </r>
  <r>
    <n v="212612"/>
    <x v="1"/>
    <d v="2016-07-05T00:00:00"/>
    <x v="593"/>
    <x v="315"/>
    <x v="0"/>
    <x v="368"/>
    <n v="100148421"/>
    <x v="0"/>
    <x v="0"/>
    <n v="0"/>
    <x v="2"/>
    <x v="4"/>
    <x v="0"/>
    <n v="5975"/>
    <n v="2016"/>
    <n v="7"/>
    <x v="0"/>
    <d v="2023-07-16T00:00:00"/>
    <s v="FY17"/>
    <n v="513"/>
  </r>
  <r>
    <n v="212614"/>
    <x v="0"/>
    <d v="2016-07-05T00:00:00"/>
    <x v="594"/>
    <x v="152"/>
    <x v="3"/>
    <x v="11"/>
    <n v="100148423"/>
    <x v="5"/>
    <x v="0"/>
    <n v="195"/>
    <x v="0"/>
    <x v="4"/>
    <x v="1"/>
    <n v="195"/>
    <n v="2016"/>
    <n v="7"/>
    <x v="0"/>
    <d v="2023-07-16T00:00:00"/>
    <s v="FY17"/>
    <n v="514"/>
  </r>
  <r>
    <n v="212615"/>
    <x v="0"/>
    <d v="2016-07-05T00:00:00"/>
    <x v="595"/>
    <x v="316"/>
    <x v="0"/>
    <x v="11"/>
    <n v="100148424"/>
    <x v="5"/>
    <x v="0"/>
    <n v="142"/>
    <x v="0"/>
    <x v="4"/>
    <x v="1"/>
    <n v="142"/>
    <n v="2016"/>
    <n v="7"/>
    <x v="0"/>
    <d v="2023-07-16T00:00:00"/>
    <s v="FY17"/>
    <n v="514"/>
  </r>
  <r>
    <n v="212616"/>
    <x v="0"/>
    <d v="2016-07-05T00:00:00"/>
    <x v="264"/>
    <x v="172"/>
    <x v="0"/>
    <x v="11"/>
    <n v="100148424"/>
    <x v="5"/>
    <x v="0"/>
    <n v="55"/>
    <x v="0"/>
    <x v="4"/>
    <x v="1"/>
    <n v="55"/>
    <n v="2016"/>
    <n v="7"/>
    <x v="0"/>
    <d v="2023-07-16T00:00:00"/>
    <s v="FY17"/>
    <n v="514"/>
  </r>
  <r>
    <n v="212617"/>
    <x v="0"/>
    <d v="2016-07-05T00:00:00"/>
    <x v="596"/>
    <x v="317"/>
    <x v="1"/>
    <x v="11"/>
    <n v="100148425"/>
    <x v="5"/>
    <x v="0"/>
    <n v="182"/>
    <x v="0"/>
    <x v="4"/>
    <x v="1"/>
    <n v="182"/>
    <n v="2016"/>
    <n v="7"/>
    <x v="0"/>
    <d v="2023-07-16T00:00:00"/>
    <s v="FY17"/>
    <n v="514"/>
  </r>
  <r>
    <n v="212618"/>
    <x v="0"/>
    <d v="2016-07-05T00:00:00"/>
    <x v="597"/>
    <x v="106"/>
    <x v="0"/>
    <x v="11"/>
    <n v="100148426"/>
    <x v="5"/>
    <x v="0"/>
    <n v="180"/>
    <x v="0"/>
    <x v="4"/>
    <x v="1"/>
    <n v="180"/>
    <n v="2016"/>
    <n v="7"/>
    <x v="0"/>
    <d v="2023-07-16T00:00:00"/>
    <s v="FY17"/>
    <n v="514"/>
  </r>
  <r>
    <n v="212619"/>
    <x v="0"/>
    <d v="2016-07-05T00:00:00"/>
    <x v="598"/>
    <x v="166"/>
    <x v="0"/>
    <x v="168"/>
    <n v="100148427"/>
    <x v="5"/>
    <x v="0"/>
    <n v="200"/>
    <x v="0"/>
    <x v="4"/>
    <x v="1"/>
    <n v="215"/>
    <n v="2016"/>
    <n v="7"/>
    <x v="0"/>
    <d v="2023-07-16T00:00:00"/>
    <s v="FY17"/>
    <n v="514"/>
  </r>
  <r>
    <n v="212620"/>
    <x v="1"/>
    <d v="2016-07-05T00:00:00"/>
    <x v="599"/>
    <x v="318"/>
    <x v="0"/>
    <x v="369"/>
    <n v="100148428"/>
    <x v="5"/>
    <x v="0"/>
    <n v="0"/>
    <x v="0"/>
    <x v="4"/>
    <x v="0"/>
    <n v="770"/>
    <n v="2016"/>
    <n v="7"/>
    <x v="0"/>
    <d v="2023-07-16T00:00:00"/>
    <s v="FY17"/>
    <n v="23"/>
  </r>
  <r>
    <n v="212621"/>
    <x v="1"/>
    <d v="2016-07-05T00:00:00"/>
    <x v="600"/>
    <x v="41"/>
    <x v="0"/>
    <x v="369"/>
    <n v="100148428"/>
    <x v="5"/>
    <x v="0"/>
    <n v="0"/>
    <x v="0"/>
    <x v="4"/>
    <x v="0"/>
    <n v="380"/>
    <n v="2016"/>
    <n v="7"/>
    <x v="0"/>
    <d v="2023-07-16T00:00:00"/>
    <s v="FY17"/>
    <n v="23"/>
  </r>
  <r>
    <n v="212622"/>
    <x v="1"/>
    <d v="2016-07-05T00:00:00"/>
    <x v="264"/>
    <x v="172"/>
    <x v="0"/>
    <x v="369"/>
    <n v="100148428"/>
    <x v="5"/>
    <x v="0"/>
    <n v="0"/>
    <x v="0"/>
    <x v="4"/>
    <x v="0"/>
    <n v="55"/>
    <n v="2016"/>
    <n v="7"/>
    <x v="0"/>
    <d v="2023-07-16T00:00:00"/>
    <s v="FY17"/>
    <n v="23"/>
  </r>
  <r>
    <n v="212623"/>
    <x v="1"/>
    <d v="2016-07-05T00:00:00"/>
    <x v="601"/>
    <x v="319"/>
    <x v="0"/>
    <x v="369"/>
    <n v="100148428"/>
    <x v="8"/>
    <x v="0"/>
    <n v="0"/>
    <x v="0"/>
    <x v="4"/>
    <x v="0"/>
    <n v="875"/>
    <n v="2016"/>
    <n v="7"/>
    <x v="0"/>
    <d v="2023-07-16T00:00:00"/>
    <s v="FY17"/>
    <n v="23"/>
  </r>
  <r>
    <n v="212624"/>
    <x v="0"/>
    <d v="2016-07-05T00:00:00"/>
    <x v="602"/>
    <x v="153"/>
    <x v="0"/>
    <x v="11"/>
    <n v="100148429"/>
    <x v="5"/>
    <x v="0"/>
    <n v="110"/>
    <x v="0"/>
    <x v="4"/>
    <x v="1"/>
    <n v="110"/>
    <n v="2016"/>
    <n v="7"/>
    <x v="0"/>
    <d v="2023-07-16T00:00:00"/>
    <s v="FY17"/>
    <n v="514"/>
  </r>
  <r>
    <n v="212625"/>
    <x v="0"/>
    <d v="2016-07-05T00:00:00"/>
    <x v="603"/>
    <x v="320"/>
    <x v="0"/>
    <x v="11"/>
    <n v="100148429"/>
    <x v="5"/>
    <x v="0"/>
    <n v="70"/>
    <x v="0"/>
    <x v="4"/>
    <x v="1"/>
    <n v="70"/>
    <n v="2016"/>
    <n v="7"/>
    <x v="0"/>
    <d v="2023-07-16T00:00:00"/>
    <s v="FY17"/>
    <n v="514"/>
  </r>
  <r>
    <n v="212626"/>
    <x v="0"/>
    <d v="2016-07-05T00:00:00"/>
    <x v="604"/>
    <x v="321"/>
    <x v="0"/>
    <x v="86"/>
    <n v="100148430"/>
    <x v="5"/>
    <x v="0"/>
    <n v="200"/>
    <x v="0"/>
    <x v="4"/>
    <x v="1"/>
    <n v="208"/>
    <n v="2016"/>
    <n v="7"/>
    <x v="0"/>
    <d v="2023-07-16T00:00:00"/>
    <s v="FY17"/>
    <n v="514"/>
  </r>
  <r>
    <n v="212627"/>
    <x v="0"/>
    <d v="2016-07-05T00:00:00"/>
    <x v="605"/>
    <x v="322"/>
    <x v="0"/>
    <x v="11"/>
    <n v="100148431"/>
    <x v="5"/>
    <x v="0"/>
    <n v="195"/>
    <x v="0"/>
    <x v="4"/>
    <x v="1"/>
    <n v="195"/>
    <n v="2016"/>
    <n v="7"/>
    <x v="0"/>
    <d v="2023-07-16T00:00:00"/>
    <s v="FY17"/>
    <n v="514"/>
  </r>
  <r>
    <n v="212628"/>
    <x v="0"/>
    <d v="2016-07-05T00:00:00"/>
    <x v="436"/>
    <x v="208"/>
    <x v="0"/>
    <x v="278"/>
    <n v="100148432"/>
    <x v="1"/>
    <x v="0"/>
    <n v="0"/>
    <x v="0"/>
    <x v="4"/>
    <x v="1"/>
    <n v="299"/>
    <n v="2016"/>
    <n v="7"/>
    <x v="0"/>
    <d v="2023-07-16T00:00:00"/>
    <s v="FY17"/>
    <n v="515"/>
  </r>
  <r>
    <n v="212629"/>
    <x v="0"/>
    <d v="2016-07-05T00:00:00"/>
    <x v="12"/>
    <x v="12"/>
    <x v="0"/>
    <x v="49"/>
    <n v="100148433"/>
    <x v="1"/>
    <x v="147"/>
    <n v="0"/>
    <x v="0"/>
    <x v="4"/>
    <x v="1"/>
    <n v="320"/>
    <n v="2016"/>
    <n v="7"/>
    <x v="0"/>
    <d v="2023-07-16T00:00:00"/>
    <s v="FY17"/>
    <n v="516"/>
  </r>
  <r>
    <n v="212630"/>
    <x v="1"/>
    <d v="2016-07-05T00:00:00"/>
    <x v="348"/>
    <x v="104"/>
    <x v="0"/>
    <x v="236"/>
    <n v="100148434"/>
    <x v="2"/>
    <x v="0"/>
    <n v="0"/>
    <x v="0"/>
    <x v="4"/>
    <x v="0"/>
    <n v="570"/>
    <n v="2016"/>
    <n v="7"/>
    <x v="0"/>
    <d v="2023-07-16T00:00:00"/>
    <s v="FY17"/>
    <n v="517"/>
  </r>
  <r>
    <n v="212631"/>
    <x v="0"/>
    <d v="2016-07-05T00:00:00"/>
    <x v="606"/>
    <x v="249"/>
    <x v="0"/>
    <x v="273"/>
    <n v="100148435"/>
    <x v="11"/>
    <x v="0"/>
    <n v="0"/>
    <x v="0"/>
    <x v="4"/>
    <x v="1"/>
    <n v="1175"/>
    <n v="2016"/>
    <n v="7"/>
    <x v="0"/>
    <d v="2023-07-16T00:00:00"/>
    <s v="FY17"/>
    <n v="518"/>
  </r>
  <r>
    <n v="212632"/>
    <x v="1"/>
    <d v="2016-07-05T00:00:00"/>
    <x v="260"/>
    <x v="170"/>
    <x v="1"/>
    <x v="370"/>
    <n v="100148436"/>
    <x v="2"/>
    <x v="0"/>
    <n v="0"/>
    <x v="1"/>
    <x v="4"/>
    <x v="0"/>
    <n v="990"/>
    <n v="2016"/>
    <n v="7"/>
    <x v="0"/>
    <d v="2023-07-16T00:00:00"/>
    <s v="FY17"/>
    <n v="394"/>
  </r>
  <r>
    <n v="212633"/>
    <x v="1"/>
    <d v="2016-07-05T00:00:00"/>
    <x v="31"/>
    <x v="27"/>
    <x v="1"/>
    <x v="370"/>
    <n v="100148436"/>
    <x v="2"/>
    <x v="0"/>
    <n v="0"/>
    <x v="1"/>
    <x v="4"/>
    <x v="0"/>
    <n v="870"/>
    <n v="2016"/>
    <n v="7"/>
    <x v="0"/>
    <d v="2023-07-16T00:00:00"/>
    <s v="FY17"/>
    <n v="394"/>
  </r>
  <r>
    <n v="212634"/>
    <x v="1"/>
    <d v="2016-07-05T00:00:00"/>
    <x v="312"/>
    <x v="160"/>
    <x v="0"/>
    <x v="370"/>
    <n v="100148436"/>
    <x v="2"/>
    <x v="0"/>
    <n v="0"/>
    <x v="1"/>
    <x v="4"/>
    <x v="0"/>
    <n v="330"/>
    <n v="2016"/>
    <n v="7"/>
    <x v="0"/>
    <d v="2023-07-16T00:00:00"/>
    <s v="FY17"/>
    <n v="394"/>
  </r>
  <r>
    <n v="212635"/>
    <x v="2"/>
    <d v="2016-07-05T00:00:00"/>
    <x v="607"/>
    <x v="122"/>
    <x v="0"/>
    <x v="185"/>
    <n v="100148437"/>
    <x v="0"/>
    <x v="0"/>
    <n v="0"/>
    <x v="0"/>
    <x v="4"/>
    <x v="2"/>
    <n v="1499"/>
    <n v="2016"/>
    <n v="7"/>
    <x v="0"/>
    <d v="2023-07-16T00:00:00"/>
    <s v="FY17"/>
    <n v="519"/>
  </r>
  <r>
    <n v="212636"/>
    <x v="1"/>
    <d v="2016-07-05T00:00:00"/>
    <x v="322"/>
    <x v="201"/>
    <x v="0"/>
    <x v="234"/>
    <n v="100148438"/>
    <x v="6"/>
    <x v="0"/>
    <n v="0"/>
    <x v="1"/>
    <x v="4"/>
    <x v="0"/>
    <n v="626"/>
    <n v="2016"/>
    <n v="7"/>
    <x v="0"/>
    <d v="2023-07-16T00:00:00"/>
    <s v="FY17"/>
    <n v="520"/>
  </r>
  <r>
    <n v="212637"/>
    <x v="1"/>
    <d v="2016-07-05T00:00:00"/>
    <x v="437"/>
    <x v="252"/>
    <x v="0"/>
    <x v="371"/>
    <n v="100148439"/>
    <x v="2"/>
    <x v="0"/>
    <n v="0"/>
    <x v="0"/>
    <x v="4"/>
    <x v="0"/>
    <n v="234"/>
    <n v="2016"/>
    <n v="7"/>
    <x v="0"/>
    <d v="2023-07-16T00:00:00"/>
    <s v="FY17"/>
    <n v="521"/>
  </r>
  <r>
    <n v="212638"/>
    <x v="0"/>
    <d v="2016-07-05T00:00:00"/>
    <x v="3"/>
    <x v="3"/>
    <x v="0"/>
    <x v="242"/>
    <n v="100148440"/>
    <x v="1"/>
    <x v="0"/>
    <n v="200"/>
    <x v="0"/>
    <x v="4"/>
    <x v="1"/>
    <n v="360"/>
    <n v="2016"/>
    <n v="7"/>
    <x v="0"/>
    <d v="2023-07-16T00:00:00"/>
    <s v="FY17"/>
    <n v="248"/>
  </r>
  <r>
    <n v="212639"/>
    <x v="2"/>
    <d v="2016-07-05T00:00:00"/>
    <x v="608"/>
    <x v="23"/>
    <x v="0"/>
    <x v="285"/>
    <n v="100148441"/>
    <x v="6"/>
    <x v="0"/>
    <n v="0"/>
    <x v="0"/>
    <x v="4"/>
    <x v="2"/>
    <n v="1500"/>
    <n v="2016"/>
    <n v="7"/>
    <x v="0"/>
    <d v="2023-07-16T00:00:00"/>
    <s v="FY17"/>
    <n v="522"/>
  </r>
  <r>
    <n v="212641"/>
    <x v="0"/>
    <d v="2016-07-05T00:00:00"/>
    <x v="609"/>
    <x v="323"/>
    <x v="0"/>
    <x v="3"/>
    <n v="100148442"/>
    <x v="11"/>
    <x v="0"/>
    <n v="0"/>
    <x v="0"/>
    <x v="4"/>
    <x v="1"/>
    <n v="60"/>
    <n v="2016"/>
    <n v="7"/>
    <x v="0"/>
    <d v="2023-07-16T00:00:00"/>
    <s v="FY17"/>
    <n v="523"/>
  </r>
  <r>
    <n v="212642"/>
    <x v="2"/>
    <d v="2016-07-05T00:00:00"/>
    <x v="116"/>
    <x v="85"/>
    <x v="0"/>
    <x v="94"/>
    <n v="100148443"/>
    <x v="3"/>
    <x v="0"/>
    <n v="0"/>
    <x v="0"/>
    <x v="4"/>
    <x v="2"/>
    <n v="799"/>
    <n v="2016"/>
    <n v="7"/>
    <x v="0"/>
    <d v="2023-07-16T00:00:00"/>
    <s v="FY17"/>
    <n v="524"/>
  </r>
  <r>
    <n v="212643"/>
    <x v="2"/>
    <d v="2016-07-05T00:00:00"/>
    <x v="114"/>
    <x v="38"/>
    <x v="0"/>
    <x v="94"/>
    <n v="100148443"/>
    <x v="3"/>
    <x v="0"/>
    <n v="0"/>
    <x v="0"/>
    <x v="4"/>
    <x v="2"/>
    <n v="300"/>
    <n v="2016"/>
    <n v="7"/>
    <x v="0"/>
    <d v="2023-07-16T00:00:00"/>
    <s v="FY17"/>
    <n v="524"/>
  </r>
  <r>
    <n v="212644"/>
    <x v="0"/>
    <d v="2016-07-05T00:00:00"/>
    <x v="587"/>
    <x v="312"/>
    <x v="0"/>
    <x v="11"/>
    <n v="100148444"/>
    <x v="11"/>
    <x v="0"/>
    <n v="0"/>
    <x v="8"/>
    <x v="4"/>
    <x v="1"/>
    <n v="1761"/>
    <n v="2016"/>
    <n v="7"/>
    <x v="0"/>
    <d v="2023-07-16T00:00:00"/>
    <s v="FY17"/>
    <n v="525"/>
  </r>
  <r>
    <n v="212645"/>
    <x v="0"/>
    <d v="2016-07-05T00:00:00"/>
    <x v="610"/>
    <x v="24"/>
    <x v="1"/>
    <x v="11"/>
    <n v="100148445"/>
    <x v="11"/>
    <x v="0"/>
    <n v="0"/>
    <x v="8"/>
    <x v="4"/>
    <x v="1"/>
    <n v="900"/>
    <n v="2016"/>
    <n v="7"/>
    <x v="0"/>
    <d v="2023-07-16T00:00:00"/>
    <s v="FY17"/>
    <n v="525"/>
  </r>
  <r>
    <n v="212646"/>
    <x v="0"/>
    <d v="2016-07-05T00:00:00"/>
    <x v="611"/>
    <x v="265"/>
    <x v="0"/>
    <x v="347"/>
    <n v="100148446"/>
    <x v="9"/>
    <x v="0"/>
    <n v="0"/>
    <x v="0"/>
    <x v="4"/>
    <x v="1"/>
    <n v="1400"/>
    <n v="2016"/>
    <n v="7"/>
    <x v="0"/>
    <d v="2023-07-16T00:00:00"/>
    <s v="FY17"/>
    <n v="526"/>
  </r>
  <r>
    <n v="212647"/>
    <x v="0"/>
    <d v="2016-07-05T00:00:00"/>
    <x v="254"/>
    <x v="22"/>
    <x v="4"/>
    <x v="372"/>
    <n v="100148447"/>
    <x v="2"/>
    <x v="0"/>
    <n v="0"/>
    <x v="0"/>
    <x v="4"/>
    <x v="1"/>
    <n v="400"/>
    <n v="2016"/>
    <n v="7"/>
    <x v="0"/>
    <d v="2023-07-16T00:00:00"/>
    <s v="FY17"/>
    <n v="527"/>
  </r>
  <r>
    <n v="212648"/>
    <x v="0"/>
    <d v="2016-07-05T00:00:00"/>
    <x v="102"/>
    <x v="39"/>
    <x v="1"/>
    <x v="372"/>
    <n v="100148447"/>
    <x v="2"/>
    <x v="0"/>
    <n v="0"/>
    <x v="0"/>
    <x v="4"/>
    <x v="1"/>
    <n v="300"/>
    <n v="2016"/>
    <n v="7"/>
    <x v="0"/>
    <d v="2023-07-16T00:00:00"/>
    <s v="FY17"/>
    <n v="527"/>
  </r>
  <r>
    <n v="212649"/>
    <x v="0"/>
    <d v="2016-07-05T00:00:00"/>
    <x v="234"/>
    <x v="39"/>
    <x v="1"/>
    <x v="372"/>
    <n v="100148447"/>
    <x v="2"/>
    <x v="0"/>
    <n v="0"/>
    <x v="0"/>
    <x v="4"/>
    <x v="1"/>
    <n v="300"/>
    <n v="2016"/>
    <n v="7"/>
    <x v="0"/>
    <d v="2023-07-16T00:00:00"/>
    <s v="FY17"/>
    <n v="527"/>
  </r>
  <r>
    <n v="212650"/>
    <x v="0"/>
    <d v="2016-07-05T00:00:00"/>
    <x v="31"/>
    <x v="27"/>
    <x v="0"/>
    <x v="372"/>
    <n v="100148447"/>
    <x v="2"/>
    <x v="0"/>
    <n v="0"/>
    <x v="0"/>
    <x v="4"/>
    <x v="1"/>
    <n v="435"/>
    <n v="2016"/>
    <n v="7"/>
    <x v="0"/>
    <d v="2023-07-16T00:00:00"/>
    <s v="FY17"/>
    <n v="527"/>
  </r>
  <r>
    <n v="212651"/>
    <x v="0"/>
    <d v="2016-07-05T00:00:00"/>
    <x v="80"/>
    <x v="5"/>
    <x v="0"/>
    <x v="372"/>
    <n v="100148447"/>
    <x v="2"/>
    <x v="0"/>
    <n v="0"/>
    <x v="0"/>
    <x v="4"/>
    <x v="1"/>
    <n v="80"/>
    <n v="2016"/>
    <n v="7"/>
    <x v="0"/>
    <d v="2023-07-16T00:00:00"/>
    <s v="FY17"/>
    <n v="527"/>
  </r>
  <r>
    <n v="212652"/>
    <x v="0"/>
    <d v="2016-07-05T00:00:00"/>
    <x v="63"/>
    <x v="56"/>
    <x v="0"/>
    <x v="11"/>
    <n v="100148448"/>
    <x v="8"/>
    <x v="0"/>
    <n v="1"/>
    <x v="0"/>
    <x v="4"/>
    <x v="1"/>
    <n v="1"/>
    <n v="2016"/>
    <n v="7"/>
    <x v="0"/>
    <d v="2023-07-16T00:00:00"/>
    <s v="FY17"/>
    <n v="528"/>
  </r>
  <r>
    <n v="212653"/>
    <x v="0"/>
    <d v="2016-07-05T00:00:00"/>
    <x v="612"/>
    <x v="214"/>
    <x v="0"/>
    <x v="373"/>
    <n v="100148449"/>
    <x v="2"/>
    <x v="0"/>
    <n v="0"/>
    <x v="0"/>
    <x v="4"/>
    <x v="1"/>
    <n v="200"/>
    <n v="2016"/>
    <n v="7"/>
    <x v="0"/>
    <d v="2023-07-16T00:00:00"/>
    <s v="FY17"/>
    <n v="529"/>
  </r>
  <r>
    <n v="212654"/>
    <x v="0"/>
    <d v="2016-07-05T00:00:00"/>
    <x v="613"/>
    <x v="50"/>
    <x v="0"/>
    <x v="373"/>
    <n v="100148449"/>
    <x v="2"/>
    <x v="0"/>
    <n v="0"/>
    <x v="0"/>
    <x v="4"/>
    <x v="1"/>
    <n v="144"/>
    <n v="2016"/>
    <n v="7"/>
    <x v="0"/>
    <d v="2023-07-16T00:00:00"/>
    <s v="FY17"/>
    <n v="529"/>
  </r>
  <r>
    <n v="212655"/>
    <x v="0"/>
    <d v="2016-07-05T00:00:00"/>
    <x v="232"/>
    <x v="5"/>
    <x v="0"/>
    <x v="373"/>
    <n v="100148449"/>
    <x v="2"/>
    <x v="0"/>
    <n v="0"/>
    <x v="0"/>
    <x v="4"/>
    <x v="1"/>
    <n v="80"/>
    <n v="2016"/>
    <n v="7"/>
    <x v="0"/>
    <d v="2023-07-16T00:00:00"/>
    <s v="FY17"/>
    <n v="529"/>
  </r>
  <r>
    <n v="212656"/>
    <x v="0"/>
    <d v="2016-07-05T00:00:00"/>
    <x v="312"/>
    <x v="160"/>
    <x v="0"/>
    <x v="373"/>
    <n v="100148449"/>
    <x v="2"/>
    <x v="0"/>
    <n v="0"/>
    <x v="0"/>
    <x v="4"/>
    <x v="1"/>
    <n v="330"/>
    <n v="2016"/>
    <n v="7"/>
    <x v="0"/>
    <d v="2023-07-16T00:00:00"/>
    <s v="FY17"/>
    <n v="529"/>
  </r>
  <r>
    <n v="212657"/>
    <x v="1"/>
    <d v="2016-07-05T00:00:00"/>
    <x v="449"/>
    <x v="257"/>
    <x v="0"/>
    <x v="374"/>
    <n v="100148450"/>
    <x v="6"/>
    <x v="0"/>
    <n v="0"/>
    <x v="2"/>
    <x v="4"/>
    <x v="0"/>
    <n v="6000"/>
    <n v="2016"/>
    <n v="7"/>
    <x v="0"/>
    <d v="2023-07-16T00:00:00"/>
    <s v="FY17"/>
    <n v="530"/>
  </r>
  <r>
    <n v="212659"/>
    <x v="1"/>
    <d v="2016-07-05T00:00:00"/>
    <x v="614"/>
    <x v="8"/>
    <x v="0"/>
    <x v="374"/>
    <n v="100148450"/>
    <x v="6"/>
    <x v="0"/>
    <n v="0"/>
    <x v="2"/>
    <x v="4"/>
    <x v="0"/>
    <n v="5500"/>
    <n v="2016"/>
    <n v="7"/>
    <x v="0"/>
    <d v="2023-07-16T00:00:00"/>
    <s v="FY17"/>
    <n v="530"/>
  </r>
  <r>
    <n v="212661"/>
    <x v="1"/>
    <d v="2016-07-05T00:00:00"/>
    <x v="615"/>
    <x v="8"/>
    <x v="0"/>
    <x v="374"/>
    <n v="100148450"/>
    <x v="6"/>
    <x v="0"/>
    <n v="0"/>
    <x v="2"/>
    <x v="4"/>
    <x v="0"/>
    <n v="5500"/>
    <n v="2016"/>
    <n v="7"/>
    <x v="0"/>
    <d v="2023-07-16T00:00:00"/>
    <s v="FY17"/>
    <n v="530"/>
  </r>
  <r>
    <n v="212663"/>
    <x v="1"/>
    <d v="2016-07-05T00:00:00"/>
    <x v="616"/>
    <x v="324"/>
    <x v="0"/>
    <x v="375"/>
    <n v="100148451"/>
    <x v="6"/>
    <x v="0"/>
    <n v="0"/>
    <x v="0"/>
    <x v="4"/>
    <x v="0"/>
    <n v="1275"/>
    <n v="2016"/>
    <n v="7"/>
    <x v="0"/>
    <d v="2023-07-16T00:00:00"/>
    <s v="FY17"/>
    <n v="531"/>
  </r>
  <r>
    <n v="212665"/>
    <x v="2"/>
    <d v="2016-07-05T00:00:00"/>
    <x v="616"/>
    <x v="324"/>
    <x v="0"/>
    <x v="106"/>
    <n v="100148452"/>
    <x v="6"/>
    <x v="0"/>
    <n v="500"/>
    <x v="0"/>
    <x v="4"/>
    <x v="2"/>
    <n v="1275"/>
    <n v="2016"/>
    <n v="7"/>
    <x v="0"/>
    <d v="2023-07-16T00:00:00"/>
    <s v="FY17"/>
    <n v="531"/>
  </r>
  <r>
    <n v="212667"/>
    <x v="1"/>
    <d v="2016-07-05T00:00:00"/>
    <x v="614"/>
    <x v="8"/>
    <x v="0"/>
    <x v="376"/>
    <n v="100148453"/>
    <x v="6"/>
    <x v="0"/>
    <n v="0"/>
    <x v="1"/>
    <x v="4"/>
    <x v="0"/>
    <n v="5500"/>
    <n v="2016"/>
    <n v="7"/>
    <x v="0"/>
    <d v="2023-07-16T00:00:00"/>
    <s v="FY17"/>
    <n v="530"/>
  </r>
  <r>
    <n v="212669"/>
    <x v="1"/>
    <d v="2016-07-05T00:00:00"/>
    <x v="449"/>
    <x v="257"/>
    <x v="0"/>
    <x v="376"/>
    <n v="100148453"/>
    <x v="6"/>
    <x v="0"/>
    <n v="0"/>
    <x v="1"/>
    <x v="4"/>
    <x v="0"/>
    <n v="6000"/>
    <n v="2016"/>
    <n v="7"/>
    <x v="0"/>
    <d v="2023-07-16T00:00:00"/>
    <s v="FY17"/>
    <n v="530"/>
  </r>
  <r>
    <n v="212671"/>
    <x v="1"/>
    <d v="2016-07-05T00:00:00"/>
    <x v="617"/>
    <x v="35"/>
    <x v="0"/>
    <x v="376"/>
    <n v="100148453"/>
    <x v="6"/>
    <x v="0"/>
    <n v="0"/>
    <x v="1"/>
    <x v="4"/>
    <x v="0"/>
    <n v="4500"/>
    <n v="2016"/>
    <n v="7"/>
    <x v="0"/>
    <d v="2023-07-16T00:00:00"/>
    <s v="FY17"/>
    <n v="530"/>
  </r>
  <r>
    <n v="212673"/>
    <x v="2"/>
    <d v="2016-07-05T00:00:00"/>
    <x v="449"/>
    <x v="257"/>
    <x v="0"/>
    <x v="377"/>
    <n v="100148454"/>
    <x v="6"/>
    <x v="0"/>
    <n v="0"/>
    <x v="1"/>
    <x v="4"/>
    <x v="2"/>
    <n v="6000"/>
    <n v="2016"/>
    <n v="7"/>
    <x v="0"/>
    <d v="2023-07-16T00:00:00"/>
    <s v="FY17"/>
    <n v="530"/>
  </r>
  <r>
    <n v="212675"/>
    <x v="2"/>
    <d v="2016-07-05T00:00:00"/>
    <x v="617"/>
    <x v="35"/>
    <x v="0"/>
    <x v="377"/>
    <n v="100148454"/>
    <x v="6"/>
    <x v="0"/>
    <n v="0"/>
    <x v="1"/>
    <x v="4"/>
    <x v="2"/>
    <n v="4500"/>
    <n v="2016"/>
    <n v="7"/>
    <x v="0"/>
    <d v="2023-07-16T00:00:00"/>
    <s v="FY17"/>
    <n v="530"/>
  </r>
  <r>
    <n v="212677"/>
    <x v="2"/>
    <d v="2016-07-05T00:00:00"/>
    <x v="618"/>
    <x v="325"/>
    <x v="1"/>
    <x v="378"/>
    <n v="100148455"/>
    <x v="11"/>
    <x v="0"/>
    <n v="0"/>
    <x v="0"/>
    <x v="4"/>
    <x v="2"/>
    <n v="21900"/>
    <n v="2016"/>
    <n v="7"/>
    <x v="0"/>
    <d v="2023-07-16T00:00:00"/>
    <s v="FY17"/>
    <n v="532"/>
  </r>
  <r>
    <n v="212678"/>
    <x v="0"/>
    <d v="2016-07-05T00:00:00"/>
    <x v="619"/>
    <x v="40"/>
    <x v="0"/>
    <x v="379"/>
    <n v="100148456"/>
    <x v="8"/>
    <x v="148"/>
    <n v="0"/>
    <x v="0"/>
    <x v="4"/>
    <x v="1"/>
    <n v="465"/>
    <n v="2016"/>
    <n v="7"/>
    <x v="0"/>
    <d v="2023-07-16T00:00:00"/>
    <s v="FY17"/>
    <n v="533"/>
  </r>
  <r>
    <n v="212679"/>
    <x v="2"/>
    <d v="2016-07-05T00:00:00"/>
    <x v="620"/>
    <x v="326"/>
    <x v="0"/>
    <x v="380"/>
    <n v="100148457"/>
    <x v="0"/>
    <x v="0"/>
    <n v="0"/>
    <x v="0"/>
    <x v="4"/>
    <x v="2"/>
    <n v="2338"/>
    <n v="2016"/>
    <n v="7"/>
    <x v="0"/>
    <d v="2023-07-16T00:00:00"/>
    <s v="FY17"/>
    <n v="36"/>
  </r>
  <r>
    <n v="212680"/>
    <x v="0"/>
    <d v="2016-07-05T00:00:00"/>
    <x v="303"/>
    <x v="189"/>
    <x v="0"/>
    <x v="201"/>
    <n v="100148458"/>
    <x v="3"/>
    <x v="0"/>
    <n v="0"/>
    <x v="1"/>
    <x v="4"/>
    <x v="1"/>
    <n v="19370"/>
    <n v="2016"/>
    <n v="7"/>
    <x v="0"/>
    <d v="2023-07-16T00:00:00"/>
    <s v="FY17"/>
    <n v="534"/>
  </r>
  <r>
    <n v="212681"/>
    <x v="1"/>
    <d v="2016-07-05T00:00:00"/>
    <x v="621"/>
    <x v="23"/>
    <x v="0"/>
    <x v="381"/>
    <n v="100148459"/>
    <x v="6"/>
    <x v="0"/>
    <n v="0"/>
    <x v="0"/>
    <x v="4"/>
    <x v="0"/>
    <n v="1500"/>
    <n v="2016"/>
    <n v="7"/>
    <x v="0"/>
    <d v="2023-07-16T00:00:00"/>
    <s v="FY17"/>
    <n v="535"/>
  </r>
  <r>
    <n v="212683"/>
    <x v="1"/>
    <d v="2016-07-05T00:00:00"/>
    <x v="396"/>
    <x v="79"/>
    <x v="0"/>
    <x v="381"/>
    <n v="100148459"/>
    <x v="4"/>
    <x v="0"/>
    <n v="0"/>
    <x v="0"/>
    <x v="4"/>
    <x v="0"/>
    <n v="1050"/>
    <n v="2016"/>
    <n v="7"/>
    <x v="0"/>
    <d v="2023-07-16T00:00:00"/>
    <s v="FY17"/>
    <n v="535"/>
  </r>
  <r>
    <n v="212684"/>
    <x v="0"/>
    <d v="2016-07-05T00:00:00"/>
    <x v="622"/>
    <x v="327"/>
    <x v="0"/>
    <x v="382"/>
    <n v="100148460"/>
    <x v="3"/>
    <x v="0"/>
    <n v="0"/>
    <x v="0"/>
    <x v="4"/>
    <x v="1"/>
    <n v="3499"/>
    <n v="2016"/>
    <n v="7"/>
    <x v="0"/>
    <d v="2023-07-16T00:00:00"/>
    <s v="FY17"/>
    <n v="536"/>
  </r>
  <r>
    <n v="212685"/>
    <x v="0"/>
    <d v="2016-07-05T00:00:00"/>
    <x v="378"/>
    <x v="22"/>
    <x v="0"/>
    <x v="382"/>
    <n v="100148460"/>
    <x v="2"/>
    <x v="0"/>
    <n v="0"/>
    <x v="0"/>
    <x v="4"/>
    <x v="1"/>
    <n v="100"/>
    <n v="2016"/>
    <n v="7"/>
    <x v="0"/>
    <d v="2023-07-16T00:00:00"/>
    <s v="FY17"/>
    <n v="536"/>
  </r>
  <r>
    <n v="212686"/>
    <x v="0"/>
    <d v="2016-07-05T00:00:00"/>
    <x v="395"/>
    <x v="5"/>
    <x v="0"/>
    <x v="382"/>
    <n v="100148460"/>
    <x v="2"/>
    <x v="0"/>
    <n v="0"/>
    <x v="0"/>
    <x v="4"/>
    <x v="1"/>
    <n v="80"/>
    <n v="2016"/>
    <n v="7"/>
    <x v="0"/>
    <d v="2023-07-16T00:00:00"/>
    <s v="FY17"/>
    <n v="536"/>
  </r>
  <r>
    <n v="212687"/>
    <x v="0"/>
    <d v="2016-07-05T00:00:00"/>
    <x v="550"/>
    <x v="294"/>
    <x v="0"/>
    <x v="383"/>
    <n v="100148461"/>
    <x v="15"/>
    <x v="0"/>
    <n v="0"/>
    <x v="0"/>
    <x v="4"/>
    <x v="1"/>
    <n v="470"/>
    <n v="2016"/>
    <n v="7"/>
    <x v="0"/>
    <d v="2023-07-16T00:00:00"/>
    <s v="FY17"/>
    <n v="537"/>
  </r>
  <r>
    <n v="212688"/>
    <x v="0"/>
    <d v="2016-07-05T00:00:00"/>
    <x v="623"/>
    <x v="328"/>
    <x v="0"/>
    <x v="383"/>
    <n v="100148461"/>
    <x v="15"/>
    <x v="0"/>
    <n v="0"/>
    <x v="0"/>
    <x v="4"/>
    <x v="1"/>
    <n v="460"/>
    <n v="2016"/>
    <n v="7"/>
    <x v="0"/>
    <d v="2023-07-16T00:00:00"/>
    <s v="FY17"/>
    <n v="537"/>
  </r>
  <r>
    <n v="212689"/>
    <x v="0"/>
    <d v="2016-07-05T00:00:00"/>
    <x v="624"/>
    <x v="329"/>
    <x v="0"/>
    <x v="383"/>
    <n v="100148461"/>
    <x v="15"/>
    <x v="0"/>
    <n v="0"/>
    <x v="0"/>
    <x v="4"/>
    <x v="1"/>
    <n v="930"/>
    <n v="2016"/>
    <n v="7"/>
    <x v="0"/>
    <d v="2023-07-16T00:00:00"/>
    <s v="FY17"/>
    <n v="537"/>
  </r>
  <r>
    <n v="212690"/>
    <x v="0"/>
    <d v="2016-07-05T00:00:00"/>
    <x v="625"/>
    <x v="328"/>
    <x v="0"/>
    <x v="383"/>
    <n v="100148461"/>
    <x v="15"/>
    <x v="0"/>
    <n v="0"/>
    <x v="0"/>
    <x v="4"/>
    <x v="1"/>
    <n v="460"/>
    <n v="2016"/>
    <n v="7"/>
    <x v="0"/>
    <d v="2023-07-16T00:00:00"/>
    <s v="FY17"/>
    <n v="537"/>
  </r>
  <r>
    <n v="212691"/>
    <x v="0"/>
    <d v="2016-07-05T00:00:00"/>
    <x v="626"/>
    <x v="60"/>
    <x v="0"/>
    <x v="383"/>
    <n v="100148461"/>
    <x v="15"/>
    <x v="0"/>
    <n v="0"/>
    <x v="0"/>
    <x v="4"/>
    <x v="1"/>
    <n v="550"/>
    <n v="2016"/>
    <n v="7"/>
    <x v="0"/>
    <d v="2023-07-16T00:00:00"/>
    <s v="FY17"/>
    <n v="537"/>
  </r>
  <r>
    <n v="212692"/>
    <x v="0"/>
    <d v="2016-07-05T00:00:00"/>
    <x v="627"/>
    <x v="329"/>
    <x v="0"/>
    <x v="383"/>
    <n v="100148461"/>
    <x v="15"/>
    <x v="0"/>
    <n v="0"/>
    <x v="0"/>
    <x v="4"/>
    <x v="1"/>
    <n v="930"/>
    <n v="2016"/>
    <n v="7"/>
    <x v="0"/>
    <d v="2023-07-16T00:00:00"/>
    <s v="FY17"/>
    <n v="537"/>
  </r>
  <r>
    <n v="212693"/>
    <x v="0"/>
    <d v="2016-07-05T00:00:00"/>
    <x v="628"/>
    <x v="60"/>
    <x v="0"/>
    <x v="383"/>
    <n v="100148461"/>
    <x v="15"/>
    <x v="0"/>
    <n v="0"/>
    <x v="0"/>
    <x v="4"/>
    <x v="1"/>
    <n v="550"/>
    <n v="2016"/>
    <n v="7"/>
    <x v="0"/>
    <d v="2023-07-16T00:00:00"/>
    <s v="FY17"/>
    <n v="537"/>
  </r>
  <r>
    <n v="212694"/>
    <x v="0"/>
    <d v="2016-07-05T00:00:00"/>
    <x v="629"/>
    <x v="328"/>
    <x v="0"/>
    <x v="383"/>
    <n v="100148461"/>
    <x v="15"/>
    <x v="0"/>
    <n v="0"/>
    <x v="0"/>
    <x v="4"/>
    <x v="1"/>
    <n v="460"/>
    <n v="2016"/>
    <n v="7"/>
    <x v="0"/>
    <d v="2023-07-16T00:00:00"/>
    <s v="FY17"/>
    <n v="537"/>
  </r>
  <r>
    <n v="212695"/>
    <x v="0"/>
    <d v="2016-07-05T00:00:00"/>
    <x v="553"/>
    <x v="24"/>
    <x v="0"/>
    <x v="383"/>
    <n v="100148461"/>
    <x v="15"/>
    <x v="0"/>
    <n v="0"/>
    <x v="0"/>
    <x v="4"/>
    <x v="1"/>
    <n v="450"/>
    <n v="2016"/>
    <n v="7"/>
    <x v="0"/>
    <d v="2023-07-16T00:00:00"/>
    <s v="FY17"/>
    <n v="537"/>
  </r>
  <r>
    <n v="212696"/>
    <x v="0"/>
    <d v="2016-07-05T00:00:00"/>
    <x v="630"/>
    <x v="146"/>
    <x v="0"/>
    <x v="383"/>
    <n v="100148461"/>
    <x v="15"/>
    <x v="0"/>
    <n v="0"/>
    <x v="0"/>
    <x v="4"/>
    <x v="1"/>
    <n v="400"/>
    <n v="2016"/>
    <n v="7"/>
    <x v="0"/>
    <d v="2023-07-16T00:00:00"/>
    <s v="FY17"/>
    <n v="537"/>
  </r>
  <r>
    <n v="212697"/>
    <x v="0"/>
    <d v="2016-07-05T00:00:00"/>
    <x v="551"/>
    <x v="295"/>
    <x v="0"/>
    <x v="383"/>
    <n v="100148461"/>
    <x v="15"/>
    <x v="0"/>
    <n v="0"/>
    <x v="0"/>
    <x v="4"/>
    <x v="1"/>
    <n v="920"/>
    <n v="2016"/>
    <n v="7"/>
    <x v="0"/>
    <d v="2023-07-16T00:00:00"/>
    <s v="FY17"/>
    <n v="537"/>
  </r>
  <r>
    <n v="212698"/>
    <x v="0"/>
    <d v="2016-07-05T00:00:00"/>
    <x v="631"/>
    <x v="169"/>
    <x v="0"/>
    <x v="383"/>
    <n v="100148461"/>
    <x v="15"/>
    <x v="0"/>
    <n v="0"/>
    <x v="0"/>
    <x v="4"/>
    <x v="1"/>
    <n v="1100"/>
    <n v="2016"/>
    <n v="7"/>
    <x v="0"/>
    <d v="2023-07-16T00:00:00"/>
    <s v="FY17"/>
    <n v="537"/>
  </r>
  <r>
    <n v="212699"/>
    <x v="0"/>
    <d v="2016-07-05T00:00:00"/>
    <x v="632"/>
    <x v="294"/>
    <x v="0"/>
    <x v="383"/>
    <n v="100148461"/>
    <x v="15"/>
    <x v="0"/>
    <n v="0"/>
    <x v="0"/>
    <x v="4"/>
    <x v="1"/>
    <n v="470"/>
    <n v="2016"/>
    <n v="7"/>
    <x v="0"/>
    <d v="2023-07-16T00:00:00"/>
    <s v="FY17"/>
    <n v="537"/>
  </r>
  <r>
    <n v="212700"/>
    <x v="0"/>
    <d v="2016-07-05T00:00:00"/>
    <x v="633"/>
    <x v="60"/>
    <x v="0"/>
    <x v="383"/>
    <n v="100148461"/>
    <x v="15"/>
    <x v="0"/>
    <n v="0"/>
    <x v="0"/>
    <x v="4"/>
    <x v="1"/>
    <n v="550"/>
    <n v="2016"/>
    <n v="7"/>
    <x v="0"/>
    <d v="2023-07-16T00:00:00"/>
    <s v="FY17"/>
    <n v="537"/>
  </r>
  <r>
    <n v="212701"/>
    <x v="0"/>
    <d v="2016-07-05T00:00:00"/>
    <x v="634"/>
    <x v="60"/>
    <x v="0"/>
    <x v="383"/>
    <n v="100148461"/>
    <x v="15"/>
    <x v="0"/>
    <n v="0"/>
    <x v="0"/>
    <x v="4"/>
    <x v="1"/>
    <n v="550"/>
    <n v="2016"/>
    <n v="7"/>
    <x v="0"/>
    <d v="2023-07-16T00:00:00"/>
    <s v="FY17"/>
    <n v="537"/>
  </r>
  <r>
    <n v="212702"/>
    <x v="2"/>
    <d v="2016-07-05T00:00:00"/>
    <x v="635"/>
    <x v="223"/>
    <x v="0"/>
    <x v="240"/>
    <n v="100148462"/>
    <x v="3"/>
    <x v="0"/>
    <n v="0"/>
    <x v="0"/>
    <x v="4"/>
    <x v="2"/>
    <n v="6900"/>
    <n v="2016"/>
    <n v="7"/>
    <x v="0"/>
    <d v="2023-07-16T00:00:00"/>
    <s v="FY17"/>
    <n v="538"/>
  </r>
  <r>
    <n v="212703"/>
    <x v="0"/>
    <d v="2016-07-05T00:00:00"/>
    <x v="46"/>
    <x v="41"/>
    <x v="0"/>
    <x v="114"/>
    <n v="100148463"/>
    <x v="2"/>
    <x v="0"/>
    <n v="200"/>
    <x v="0"/>
    <x v="4"/>
    <x v="1"/>
    <n v="380"/>
    <n v="2016"/>
    <n v="7"/>
    <x v="0"/>
    <d v="2023-07-16T00:00:00"/>
    <s v="FY17"/>
    <n v="539"/>
  </r>
  <r>
    <n v="212704"/>
    <x v="2"/>
    <d v="2016-07-05T00:00:00"/>
    <x v="67"/>
    <x v="27"/>
    <x v="0"/>
    <x v="384"/>
    <n v="100148464"/>
    <x v="2"/>
    <x v="0"/>
    <n v="300"/>
    <x v="0"/>
    <x v="4"/>
    <x v="2"/>
    <n v="435"/>
    <n v="2016"/>
    <n v="7"/>
    <x v="0"/>
    <d v="2023-07-16T00:00:00"/>
    <s v="FY17"/>
    <n v="531"/>
  </r>
  <r>
    <n v="212705"/>
    <x v="2"/>
    <d v="2016-07-05T00:00:00"/>
    <x v="390"/>
    <x v="330"/>
    <x v="0"/>
    <x v="385"/>
    <n v="100148465"/>
    <x v="0"/>
    <x v="0"/>
    <n v="0"/>
    <x v="0"/>
    <x v="4"/>
    <x v="2"/>
    <n v="1424"/>
    <n v="2016"/>
    <n v="7"/>
    <x v="0"/>
    <d v="2023-07-16T00:00:00"/>
    <s v="FY17"/>
    <n v="540"/>
  </r>
  <r>
    <n v="212706"/>
    <x v="2"/>
    <d v="2016-07-05T00:00:00"/>
    <x v="636"/>
    <x v="330"/>
    <x v="0"/>
    <x v="385"/>
    <n v="100148465"/>
    <x v="0"/>
    <x v="0"/>
    <n v="0"/>
    <x v="0"/>
    <x v="4"/>
    <x v="2"/>
    <n v="1424"/>
    <n v="2016"/>
    <n v="7"/>
    <x v="0"/>
    <d v="2023-07-16T00:00:00"/>
    <s v="FY17"/>
    <n v="540"/>
  </r>
  <r>
    <n v="212707"/>
    <x v="2"/>
    <d v="2016-07-05T00:00:00"/>
    <x v="637"/>
    <x v="331"/>
    <x v="0"/>
    <x v="385"/>
    <n v="100148465"/>
    <x v="0"/>
    <x v="0"/>
    <n v="0"/>
    <x v="0"/>
    <x v="4"/>
    <x v="2"/>
    <n v="3209"/>
    <n v="2016"/>
    <n v="7"/>
    <x v="0"/>
    <d v="2023-07-16T00:00:00"/>
    <s v="FY17"/>
    <n v="540"/>
  </r>
  <r>
    <n v="212708"/>
    <x v="2"/>
    <d v="2016-07-05T00:00:00"/>
    <x v="638"/>
    <x v="182"/>
    <x v="0"/>
    <x v="385"/>
    <n v="100148465"/>
    <x v="0"/>
    <x v="0"/>
    <n v="0"/>
    <x v="0"/>
    <x v="4"/>
    <x v="2"/>
    <n v="2995"/>
    <n v="2016"/>
    <n v="7"/>
    <x v="0"/>
    <d v="2023-07-16T00:00:00"/>
    <s v="FY17"/>
    <n v="540"/>
  </r>
  <r>
    <n v="212709"/>
    <x v="2"/>
    <d v="2016-07-05T00:00:00"/>
    <x v="639"/>
    <x v="52"/>
    <x v="0"/>
    <x v="41"/>
    <n v="100148466"/>
    <x v="6"/>
    <x v="0"/>
    <n v="0"/>
    <x v="0"/>
    <x v="4"/>
    <x v="2"/>
    <n v="999"/>
    <n v="2016"/>
    <n v="7"/>
    <x v="0"/>
    <d v="2023-07-16T00:00:00"/>
    <s v="FY17"/>
    <n v="541"/>
  </r>
  <r>
    <n v="212711"/>
    <x v="0"/>
    <d v="2016-07-05T00:00:00"/>
    <x v="353"/>
    <x v="213"/>
    <x v="0"/>
    <x v="229"/>
    <n v="100148467"/>
    <x v="5"/>
    <x v="0"/>
    <n v="0"/>
    <x v="0"/>
    <x v="4"/>
    <x v="1"/>
    <n v="1300"/>
    <n v="2016"/>
    <n v="7"/>
    <x v="0"/>
    <d v="2023-07-16T00:00:00"/>
    <s v="FY17"/>
    <n v="542"/>
  </r>
  <r>
    <n v="212712"/>
    <x v="1"/>
    <d v="2016-07-05T00:00:00"/>
    <x v="108"/>
    <x v="80"/>
    <x v="0"/>
    <x v="77"/>
    <n v="100148468"/>
    <x v="6"/>
    <x v="0"/>
    <n v="0"/>
    <x v="0"/>
    <x v="4"/>
    <x v="0"/>
    <n v="3750"/>
    <n v="2016"/>
    <n v="7"/>
    <x v="0"/>
    <d v="2023-07-16T00:00:00"/>
    <s v="FY17"/>
    <n v="543"/>
  </r>
  <r>
    <n v="212713"/>
    <x v="0"/>
    <d v="2016-07-05T00:00:00"/>
    <x v="108"/>
    <x v="80"/>
    <x v="0"/>
    <x v="77"/>
    <n v="100148469"/>
    <x v="6"/>
    <x v="0"/>
    <n v="0"/>
    <x v="1"/>
    <x v="4"/>
    <x v="1"/>
    <n v="3750"/>
    <n v="2016"/>
    <n v="7"/>
    <x v="0"/>
    <d v="2023-07-16T00:00:00"/>
    <s v="FY17"/>
    <n v="543"/>
  </r>
  <r>
    <n v="212714"/>
    <x v="1"/>
    <d v="2016-07-05T00:00:00"/>
    <x v="294"/>
    <x v="186"/>
    <x v="0"/>
    <x v="197"/>
    <n v="100148470"/>
    <x v="10"/>
    <x v="0"/>
    <n v="0"/>
    <x v="1"/>
    <x v="4"/>
    <x v="0"/>
    <n v="20104"/>
    <n v="2016"/>
    <n v="7"/>
    <x v="0"/>
    <d v="2023-07-16T00:00:00"/>
    <s v="FY17"/>
    <n v="543"/>
  </r>
  <r>
    <n v="212715"/>
    <x v="0"/>
    <d v="2016-07-05T00:00:00"/>
    <x v="640"/>
    <x v="332"/>
    <x v="0"/>
    <x v="386"/>
    <n v="100148471"/>
    <x v="3"/>
    <x v="149"/>
    <n v="0"/>
    <x v="0"/>
    <x v="4"/>
    <x v="1"/>
    <n v="7350"/>
    <n v="2016"/>
    <n v="7"/>
    <x v="0"/>
    <d v="2023-07-16T00:00:00"/>
    <s v="FY17"/>
    <n v="544"/>
  </r>
  <r>
    <n v="212716"/>
    <x v="0"/>
    <d v="2016-07-05T00:00:00"/>
    <x v="12"/>
    <x v="12"/>
    <x v="0"/>
    <x v="49"/>
    <n v="100148472"/>
    <x v="1"/>
    <x v="0"/>
    <n v="0"/>
    <x v="0"/>
    <x v="4"/>
    <x v="1"/>
    <n v="320"/>
    <n v="2016"/>
    <n v="7"/>
    <x v="0"/>
    <d v="2023-07-16T00:00:00"/>
    <s v="FY17"/>
    <n v="412"/>
  </r>
  <r>
    <n v="212717"/>
    <x v="0"/>
    <d v="2016-07-05T00:00:00"/>
    <x v="3"/>
    <x v="3"/>
    <x v="0"/>
    <x v="20"/>
    <n v="100148473"/>
    <x v="1"/>
    <x v="150"/>
    <n v="0"/>
    <x v="0"/>
    <x v="4"/>
    <x v="1"/>
    <n v="360"/>
    <n v="2016"/>
    <n v="7"/>
    <x v="0"/>
    <d v="2023-07-16T00:00:00"/>
    <s v="FY17"/>
    <n v="43"/>
  </r>
  <r>
    <n v="212719"/>
    <x v="2"/>
    <d v="2016-07-05T00:00:00"/>
    <x v="641"/>
    <x v="85"/>
    <x v="0"/>
    <x v="167"/>
    <n v="100148475"/>
    <x v="7"/>
    <x v="0"/>
    <n v="0"/>
    <x v="0"/>
    <x v="4"/>
    <x v="2"/>
    <n v="799"/>
    <n v="2016"/>
    <n v="7"/>
    <x v="0"/>
    <d v="2023-07-16T00:00:00"/>
    <s v="FY17"/>
    <n v="545"/>
  </r>
  <r>
    <n v="212718"/>
    <x v="0"/>
    <d v="2016-07-05T00:00:00"/>
    <x v="12"/>
    <x v="12"/>
    <x v="0"/>
    <x v="49"/>
    <n v="100148474"/>
    <x v="1"/>
    <x v="151"/>
    <n v="0"/>
    <x v="0"/>
    <x v="4"/>
    <x v="1"/>
    <n v="320"/>
    <n v="2016"/>
    <n v="7"/>
    <x v="0"/>
    <d v="2023-07-16T00:00:00"/>
    <s v="FY17"/>
    <n v="43"/>
  </r>
  <r>
    <n v="212720"/>
    <x v="2"/>
    <d v="2016-07-05T00:00:00"/>
    <x v="12"/>
    <x v="12"/>
    <x v="0"/>
    <x v="49"/>
    <n v="100148476"/>
    <x v="1"/>
    <x v="152"/>
    <n v="0"/>
    <x v="0"/>
    <x v="4"/>
    <x v="2"/>
    <n v="320"/>
    <n v="2016"/>
    <n v="7"/>
    <x v="0"/>
    <d v="2023-07-16T00:00:00"/>
    <s v="FY17"/>
    <n v="43"/>
  </r>
  <r>
    <n v="212721"/>
    <x v="0"/>
    <d v="2016-07-05T00:00:00"/>
    <x v="3"/>
    <x v="3"/>
    <x v="0"/>
    <x v="20"/>
    <n v="100148477"/>
    <x v="1"/>
    <x v="112"/>
    <n v="0"/>
    <x v="0"/>
    <x v="4"/>
    <x v="1"/>
    <n v="360"/>
    <n v="2016"/>
    <n v="7"/>
    <x v="0"/>
    <d v="2023-07-16T00:00:00"/>
    <s v="FY17"/>
    <n v="43"/>
  </r>
  <r>
    <n v="212722"/>
    <x v="0"/>
    <d v="2016-07-05T00:00:00"/>
    <x v="3"/>
    <x v="3"/>
    <x v="0"/>
    <x v="20"/>
    <n v="100148478"/>
    <x v="1"/>
    <x v="153"/>
    <n v="0"/>
    <x v="0"/>
    <x v="4"/>
    <x v="1"/>
    <n v="360"/>
    <n v="2016"/>
    <n v="7"/>
    <x v="0"/>
    <d v="2023-07-16T00:00:00"/>
    <s v="FY17"/>
    <n v="43"/>
  </r>
  <r>
    <n v="212723"/>
    <x v="0"/>
    <d v="2016-07-05T00:00:00"/>
    <x v="178"/>
    <x v="5"/>
    <x v="0"/>
    <x v="5"/>
    <n v="100148479"/>
    <x v="1"/>
    <x v="136"/>
    <n v="0"/>
    <x v="0"/>
    <x v="4"/>
    <x v="1"/>
    <n v="80"/>
    <n v="2016"/>
    <n v="7"/>
    <x v="0"/>
    <d v="2023-07-16T00:00:00"/>
    <s v="FY17"/>
    <n v="43"/>
  </r>
  <r>
    <n v="212724"/>
    <x v="0"/>
    <d v="2016-07-05T00:00:00"/>
    <x v="226"/>
    <x v="11"/>
    <x v="0"/>
    <x v="10"/>
    <n v="100148480"/>
    <x v="1"/>
    <x v="76"/>
    <n v="0"/>
    <x v="0"/>
    <x v="4"/>
    <x v="1"/>
    <n v="120"/>
    <n v="2016"/>
    <n v="7"/>
    <x v="0"/>
    <d v="2023-07-16T00:00:00"/>
    <s v="FY17"/>
    <n v="43"/>
  </r>
  <r>
    <n v="212725"/>
    <x v="0"/>
    <d v="2016-07-05T00:00:00"/>
    <x v="95"/>
    <x v="11"/>
    <x v="0"/>
    <x v="10"/>
    <n v="100148481"/>
    <x v="1"/>
    <x v="151"/>
    <n v="0"/>
    <x v="0"/>
    <x v="4"/>
    <x v="1"/>
    <n v="120"/>
    <n v="2016"/>
    <n v="7"/>
    <x v="0"/>
    <d v="2023-07-16T00:00:00"/>
    <s v="FY17"/>
    <n v="43"/>
  </r>
  <r>
    <n v="212726"/>
    <x v="0"/>
    <d v="2016-07-05T00:00:00"/>
    <x v="205"/>
    <x v="78"/>
    <x v="0"/>
    <x v="74"/>
    <n v="100148482"/>
    <x v="1"/>
    <x v="113"/>
    <n v="0"/>
    <x v="0"/>
    <x v="4"/>
    <x v="1"/>
    <n v="140"/>
    <n v="2016"/>
    <n v="7"/>
    <x v="0"/>
    <d v="2023-07-16T00:00:00"/>
    <s v="FY17"/>
    <n v="43"/>
  </r>
  <r>
    <n v="212727"/>
    <x v="0"/>
    <d v="2016-07-05T00:00:00"/>
    <x v="178"/>
    <x v="5"/>
    <x v="0"/>
    <x v="5"/>
    <n v="100148483"/>
    <x v="1"/>
    <x v="112"/>
    <n v="0"/>
    <x v="0"/>
    <x v="4"/>
    <x v="1"/>
    <n v="80"/>
    <n v="2016"/>
    <n v="7"/>
    <x v="0"/>
    <d v="2023-07-16T00:00:00"/>
    <s v="FY17"/>
    <n v="43"/>
  </r>
  <r>
    <n v="212728"/>
    <x v="0"/>
    <d v="2016-07-05T00:00:00"/>
    <x v="178"/>
    <x v="5"/>
    <x v="0"/>
    <x v="5"/>
    <n v="100148484"/>
    <x v="1"/>
    <x v="152"/>
    <n v="0"/>
    <x v="0"/>
    <x v="4"/>
    <x v="1"/>
    <n v="80"/>
    <n v="2016"/>
    <n v="7"/>
    <x v="0"/>
    <d v="2023-07-16T00:00:00"/>
    <s v="FY17"/>
    <n v="43"/>
  </r>
  <r>
    <n v="212729"/>
    <x v="2"/>
    <d v="2016-07-05T00:00:00"/>
    <x v="642"/>
    <x v="11"/>
    <x v="0"/>
    <x v="10"/>
    <n v="100148485"/>
    <x v="1"/>
    <x v="76"/>
    <n v="0"/>
    <x v="0"/>
    <x v="4"/>
    <x v="2"/>
    <n v="120"/>
    <n v="2016"/>
    <n v="7"/>
    <x v="0"/>
    <d v="2023-07-16T00:00:00"/>
    <s v="FY17"/>
    <n v="43"/>
  </r>
  <r>
    <n v="212730"/>
    <x v="0"/>
    <d v="2016-07-05T00:00:00"/>
    <x v="178"/>
    <x v="5"/>
    <x v="0"/>
    <x v="5"/>
    <n v="100148486"/>
    <x v="1"/>
    <x v="131"/>
    <n v="0"/>
    <x v="0"/>
    <x v="4"/>
    <x v="1"/>
    <n v="80"/>
    <n v="2016"/>
    <n v="7"/>
    <x v="0"/>
    <d v="2023-07-16T00:00:00"/>
    <s v="FY17"/>
    <n v="43"/>
  </r>
  <r>
    <n v="212731"/>
    <x v="0"/>
    <d v="2016-07-05T00:00:00"/>
    <x v="12"/>
    <x v="12"/>
    <x v="0"/>
    <x v="49"/>
    <n v="100148487"/>
    <x v="1"/>
    <x v="154"/>
    <n v="0"/>
    <x v="0"/>
    <x v="4"/>
    <x v="1"/>
    <n v="320"/>
    <n v="2016"/>
    <n v="7"/>
    <x v="0"/>
    <d v="2023-07-16T00:00:00"/>
    <s v="FY17"/>
    <n v="43"/>
  </r>
  <r>
    <n v="212732"/>
    <x v="0"/>
    <d v="2016-07-05T00:00:00"/>
    <x v="300"/>
    <x v="106"/>
    <x v="0"/>
    <x v="114"/>
    <n v="100148488"/>
    <x v="1"/>
    <x v="135"/>
    <n v="0"/>
    <x v="0"/>
    <x v="4"/>
    <x v="1"/>
    <n v="180"/>
    <n v="2016"/>
    <n v="7"/>
    <x v="0"/>
    <d v="2023-07-16T00:00:00"/>
    <s v="FY17"/>
    <n v="43"/>
  </r>
  <r>
    <n v="212733"/>
    <x v="0"/>
    <d v="2016-07-05T00:00:00"/>
    <x v="205"/>
    <x v="78"/>
    <x v="0"/>
    <x v="74"/>
    <n v="100148489"/>
    <x v="1"/>
    <x v="155"/>
    <n v="0"/>
    <x v="0"/>
    <x v="4"/>
    <x v="1"/>
    <n v="140"/>
    <n v="2016"/>
    <n v="7"/>
    <x v="0"/>
    <d v="2023-07-16T00:00:00"/>
    <s v="FY17"/>
    <n v="43"/>
  </r>
  <r>
    <n v="212734"/>
    <x v="0"/>
    <d v="2016-07-05T00:00:00"/>
    <x v="226"/>
    <x v="11"/>
    <x v="0"/>
    <x v="10"/>
    <n v="100148490"/>
    <x v="1"/>
    <x v="156"/>
    <n v="0"/>
    <x v="0"/>
    <x v="4"/>
    <x v="1"/>
    <n v="120"/>
    <n v="2016"/>
    <n v="7"/>
    <x v="0"/>
    <d v="2023-07-16T00:00:00"/>
    <s v="FY17"/>
    <n v="43"/>
  </r>
  <r>
    <n v="212735"/>
    <x v="0"/>
    <d v="2016-07-05T00:00:00"/>
    <x v="178"/>
    <x v="5"/>
    <x v="0"/>
    <x v="5"/>
    <n v="100148491"/>
    <x v="1"/>
    <x v="157"/>
    <n v="0"/>
    <x v="0"/>
    <x v="4"/>
    <x v="1"/>
    <n v="80"/>
    <n v="2016"/>
    <n v="7"/>
    <x v="0"/>
    <d v="2023-07-16T00:00:00"/>
    <s v="FY17"/>
    <n v="43"/>
  </r>
  <r>
    <n v="212736"/>
    <x v="1"/>
    <d v="2016-07-05T00:00:00"/>
    <x v="643"/>
    <x v="333"/>
    <x v="0"/>
    <x v="387"/>
    <n v="100148492"/>
    <x v="13"/>
    <x v="0"/>
    <n v="0"/>
    <x v="0"/>
    <x v="4"/>
    <x v="0"/>
    <n v="1445"/>
    <n v="2016"/>
    <n v="7"/>
    <x v="0"/>
    <d v="2023-07-16T00:00:00"/>
    <s v="FY17"/>
    <n v="546"/>
  </r>
  <r>
    <n v="212737"/>
    <x v="1"/>
    <d v="2016-07-05T00:00:00"/>
    <x v="7"/>
    <x v="7"/>
    <x v="3"/>
    <x v="388"/>
    <n v="100148493"/>
    <x v="3"/>
    <x v="0"/>
    <n v="0"/>
    <x v="1"/>
    <x v="4"/>
    <x v="0"/>
    <n v="289497"/>
    <n v="2016"/>
    <n v="7"/>
    <x v="0"/>
    <d v="2023-07-16T00:00:00"/>
    <s v="FY17"/>
    <n v="547"/>
  </r>
  <r>
    <n v="212738"/>
    <x v="2"/>
    <d v="2016-07-05T00:00:00"/>
    <x v="644"/>
    <x v="52"/>
    <x v="0"/>
    <x v="41"/>
    <n v="100148494"/>
    <x v="13"/>
    <x v="0"/>
    <n v="0"/>
    <x v="0"/>
    <x v="4"/>
    <x v="2"/>
    <n v="999"/>
    <n v="2016"/>
    <n v="7"/>
    <x v="0"/>
    <d v="2023-07-16T00:00:00"/>
    <s v="FY17"/>
    <n v="548"/>
  </r>
  <r>
    <n v="212739"/>
    <x v="0"/>
    <d v="2016-07-05T00:00:00"/>
    <x v="321"/>
    <x v="200"/>
    <x v="0"/>
    <x v="277"/>
    <n v="100148495"/>
    <x v="11"/>
    <x v="0"/>
    <n v="0"/>
    <x v="0"/>
    <x v="4"/>
    <x v="1"/>
    <n v="585"/>
    <n v="2016"/>
    <n v="7"/>
    <x v="0"/>
    <d v="2023-07-16T00:00:00"/>
    <s v="FY17"/>
    <n v="549"/>
  </r>
  <r>
    <n v="212740"/>
    <x v="2"/>
    <d v="2016-07-05T00:00:00"/>
    <x v="645"/>
    <x v="334"/>
    <x v="0"/>
    <x v="389"/>
    <n v="100148496"/>
    <x v="10"/>
    <x v="0"/>
    <n v="0"/>
    <x v="0"/>
    <x v="4"/>
    <x v="2"/>
    <n v="891"/>
    <n v="2016"/>
    <n v="7"/>
    <x v="0"/>
    <d v="2023-07-16T00:00:00"/>
    <s v="FY17"/>
    <n v="550"/>
  </r>
  <r>
    <n v="212741"/>
    <x v="1"/>
    <d v="2016-07-05T00:00:00"/>
    <x v="31"/>
    <x v="27"/>
    <x v="0"/>
    <x v="275"/>
    <n v="100148497"/>
    <x v="2"/>
    <x v="0"/>
    <n v="0"/>
    <x v="0"/>
    <x v="4"/>
    <x v="0"/>
    <n v="435"/>
    <n v="2016"/>
    <n v="7"/>
    <x v="0"/>
    <d v="2023-07-16T00:00:00"/>
    <s v="FY17"/>
    <n v="159"/>
  </r>
  <r>
    <n v="212742"/>
    <x v="1"/>
    <d v="2016-07-05T00:00:00"/>
    <x v="431"/>
    <x v="66"/>
    <x v="0"/>
    <x v="275"/>
    <n v="100148497"/>
    <x v="2"/>
    <x v="0"/>
    <n v="0"/>
    <x v="0"/>
    <x v="4"/>
    <x v="0"/>
    <n v="520"/>
    <n v="2016"/>
    <n v="7"/>
    <x v="0"/>
    <d v="2023-07-16T00:00:00"/>
    <s v="FY17"/>
    <n v="159"/>
  </r>
  <r>
    <n v="212743"/>
    <x v="1"/>
    <d v="2016-07-05T00:00:00"/>
    <x v="646"/>
    <x v="9"/>
    <x v="0"/>
    <x v="275"/>
    <n v="100148497"/>
    <x v="2"/>
    <x v="0"/>
    <n v="0"/>
    <x v="0"/>
    <x v="4"/>
    <x v="0"/>
    <n v="210"/>
    <n v="2016"/>
    <n v="7"/>
    <x v="0"/>
    <d v="2023-07-16T00:00:00"/>
    <s v="FY17"/>
    <n v="159"/>
  </r>
  <r>
    <n v="212744"/>
    <x v="1"/>
    <d v="2016-07-05T00:00:00"/>
    <x v="233"/>
    <x v="28"/>
    <x v="0"/>
    <x v="275"/>
    <n v="100148497"/>
    <x v="2"/>
    <x v="0"/>
    <n v="0"/>
    <x v="0"/>
    <x v="4"/>
    <x v="0"/>
    <n v="90"/>
    <n v="2016"/>
    <n v="7"/>
    <x v="0"/>
    <d v="2023-07-16T00:00:00"/>
    <s v="FY17"/>
    <n v="159"/>
  </r>
  <r>
    <n v="212745"/>
    <x v="1"/>
    <d v="2016-07-05T00:00:00"/>
    <x v="232"/>
    <x v="5"/>
    <x v="0"/>
    <x v="275"/>
    <n v="100148497"/>
    <x v="2"/>
    <x v="0"/>
    <n v="0"/>
    <x v="0"/>
    <x v="4"/>
    <x v="0"/>
    <n v="80"/>
    <n v="2016"/>
    <n v="7"/>
    <x v="0"/>
    <d v="2023-07-16T00:00:00"/>
    <s v="FY17"/>
    <n v="159"/>
  </r>
  <r>
    <n v="212746"/>
    <x v="1"/>
    <d v="2016-07-05T00:00:00"/>
    <x v="378"/>
    <x v="22"/>
    <x v="0"/>
    <x v="275"/>
    <n v="100148497"/>
    <x v="2"/>
    <x v="0"/>
    <n v="0"/>
    <x v="0"/>
    <x v="4"/>
    <x v="0"/>
    <n v="100"/>
    <n v="2016"/>
    <n v="7"/>
    <x v="0"/>
    <d v="2023-07-16T00:00:00"/>
    <s v="FY17"/>
    <n v="159"/>
  </r>
  <r>
    <n v="212747"/>
    <x v="1"/>
    <d v="2016-07-05T00:00:00"/>
    <x v="622"/>
    <x v="327"/>
    <x v="8"/>
    <x v="390"/>
    <n v="100148498"/>
    <x v="3"/>
    <x v="0"/>
    <n v="0"/>
    <x v="0"/>
    <x v="4"/>
    <x v="0"/>
    <n v="31491"/>
    <n v="2016"/>
    <n v="7"/>
    <x v="0"/>
    <d v="2023-07-16T00:00:00"/>
    <s v="FY17"/>
    <n v="551"/>
  </r>
  <r>
    <n v="212748"/>
    <x v="0"/>
    <d v="2016-07-05T00:00:00"/>
    <x v="394"/>
    <x v="335"/>
    <x v="0"/>
    <x v="391"/>
    <n v="100148499"/>
    <x v="0"/>
    <x v="0"/>
    <n v="0"/>
    <x v="0"/>
    <x v="4"/>
    <x v="1"/>
    <n v="1274"/>
    <n v="2016"/>
    <n v="7"/>
    <x v="0"/>
    <d v="2023-07-16T00:00:00"/>
    <s v="FY17"/>
    <n v="552"/>
  </r>
  <r>
    <n v="212749"/>
    <x v="0"/>
    <d v="2016-07-05T00:00:00"/>
    <x v="47"/>
    <x v="42"/>
    <x v="0"/>
    <x v="31"/>
    <n v="100148500"/>
    <x v="2"/>
    <x v="158"/>
    <n v="0"/>
    <x v="0"/>
    <x v="4"/>
    <x v="1"/>
    <n v="350"/>
    <n v="2016"/>
    <n v="7"/>
    <x v="0"/>
    <d v="2023-07-16T00:00:00"/>
    <s v="FY17"/>
    <n v="553"/>
  </r>
  <r>
    <n v="212750"/>
    <x v="2"/>
    <d v="2016-07-05T00:00:00"/>
    <x v="647"/>
    <x v="283"/>
    <x v="1"/>
    <x v="392"/>
    <n v="100148501"/>
    <x v="6"/>
    <x v="158"/>
    <n v="0"/>
    <x v="0"/>
    <x v="4"/>
    <x v="2"/>
    <n v="338"/>
    <n v="2016"/>
    <n v="7"/>
    <x v="0"/>
    <d v="2023-07-16T00:00:00"/>
    <s v="FY17"/>
    <n v="553"/>
  </r>
  <r>
    <n v="212752"/>
    <x v="2"/>
    <d v="2016-07-05T00:00:00"/>
    <x v="378"/>
    <x v="22"/>
    <x v="0"/>
    <x v="392"/>
    <n v="100148501"/>
    <x v="2"/>
    <x v="158"/>
    <n v="0"/>
    <x v="0"/>
    <x v="4"/>
    <x v="2"/>
    <n v="100"/>
    <n v="2016"/>
    <n v="7"/>
    <x v="0"/>
    <d v="2023-07-16T00:00:00"/>
    <s v="FY17"/>
    <n v="553"/>
  </r>
  <r>
    <n v="212753"/>
    <x v="1"/>
    <d v="2016-07-05T00:00:00"/>
    <x v="18"/>
    <x v="17"/>
    <x v="0"/>
    <x v="25"/>
    <n v="100148502"/>
    <x v="5"/>
    <x v="0"/>
    <n v="0"/>
    <x v="0"/>
    <x v="4"/>
    <x v="0"/>
    <n v="899"/>
    <n v="2016"/>
    <n v="7"/>
    <x v="0"/>
    <d v="2023-07-16T00:00:00"/>
    <s v="FY17"/>
    <n v="554"/>
  </r>
  <r>
    <n v="212754"/>
    <x v="0"/>
    <d v="2016-07-05T00:00:00"/>
    <x v="648"/>
    <x v="67"/>
    <x v="0"/>
    <x v="223"/>
    <n v="100148503"/>
    <x v="1"/>
    <x v="0"/>
    <n v="0"/>
    <x v="0"/>
    <x v="4"/>
    <x v="1"/>
    <n v="260"/>
    <n v="2016"/>
    <n v="7"/>
    <x v="0"/>
    <d v="2023-07-16T00:00:00"/>
    <s v="FY17"/>
    <n v="555"/>
  </r>
  <r>
    <n v="212755"/>
    <x v="1"/>
    <d v="2016-07-06T00:00:00"/>
    <x v="555"/>
    <x v="137"/>
    <x v="0"/>
    <x v="133"/>
    <n v="100148504"/>
    <x v="3"/>
    <x v="0"/>
    <n v="0"/>
    <x v="1"/>
    <x v="5"/>
    <x v="0"/>
    <n v="800"/>
    <n v="2016"/>
    <n v="7"/>
    <x v="0"/>
    <d v="2023-07-16T00:00:00"/>
    <s v="FY17"/>
    <n v="556"/>
  </r>
  <r>
    <n v="212756"/>
    <x v="1"/>
    <d v="2016-07-06T00:00:00"/>
    <x v="649"/>
    <x v="211"/>
    <x v="0"/>
    <x v="393"/>
    <n v="100148505"/>
    <x v="6"/>
    <x v="0"/>
    <n v="0"/>
    <x v="1"/>
    <x v="5"/>
    <x v="0"/>
    <n v="1699"/>
    <n v="2016"/>
    <n v="7"/>
    <x v="0"/>
    <d v="2023-07-16T00:00:00"/>
    <s v="FY17"/>
    <n v="557"/>
  </r>
  <r>
    <n v="212758"/>
    <x v="0"/>
    <d v="2016-07-06T00:00:00"/>
    <x v="650"/>
    <x v="164"/>
    <x v="0"/>
    <x v="11"/>
    <n v="100148506"/>
    <x v="6"/>
    <x v="0"/>
    <n v="0"/>
    <x v="3"/>
    <x v="5"/>
    <x v="1"/>
    <n v="699"/>
    <n v="2016"/>
    <n v="7"/>
    <x v="0"/>
    <d v="2023-07-16T00:00:00"/>
    <s v="FY17"/>
    <n v="558"/>
  </r>
  <r>
    <n v="212760"/>
    <x v="0"/>
    <d v="2016-07-06T00:00:00"/>
    <x v="651"/>
    <x v="296"/>
    <x v="0"/>
    <x v="11"/>
    <n v="100148506"/>
    <x v="1"/>
    <x v="0"/>
    <n v="0"/>
    <x v="3"/>
    <x v="5"/>
    <x v="1"/>
    <n v="525"/>
    <n v="2016"/>
    <n v="7"/>
    <x v="0"/>
    <d v="2023-07-16T00:00:00"/>
    <s v="FY17"/>
    <n v="558"/>
  </r>
  <r>
    <n v="212761"/>
    <x v="0"/>
    <d v="2016-07-06T00:00:00"/>
    <x v="255"/>
    <x v="76"/>
    <x v="0"/>
    <x v="72"/>
    <n v="100148507"/>
    <x v="4"/>
    <x v="0"/>
    <n v="0"/>
    <x v="0"/>
    <x v="5"/>
    <x v="1"/>
    <n v="3900"/>
    <n v="2016"/>
    <n v="7"/>
    <x v="0"/>
    <d v="2023-07-16T00:00:00"/>
    <s v="FY17"/>
    <n v="559"/>
  </r>
  <r>
    <n v="212762"/>
    <x v="2"/>
    <d v="2016-07-06T00:00:00"/>
    <x v="652"/>
    <x v="148"/>
    <x v="0"/>
    <x v="394"/>
    <n v="100148508"/>
    <x v="3"/>
    <x v="0"/>
    <n v="0"/>
    <x v="0"/>
    <x v="5"/>
    <x v="2"/>
    <n v="790"/>
    <n v="2016"/>
    <n v="7"/>
    <x v="0"/>
    <d v="2023-07-16T00:00:00"/>
    <s v="FY17"/>
    <n v="232"/>
  </r>
  <r>
    <n v="212763"/>
    <x v="1"/>
    <d v="2016-07-06T00:00:00"/>
    <x v="243"/>
    <x v="52"/>
    <x v="0"/>
    <x v="41"/>
    <n v="100148509"/>
    <x v="6"/>
    <x v="0"/>
    <n v="0"/>
    <x v="6"/>
    <x v="5"/>
    <x v="0"/>
    <n v="999"/>
    <n v="2016"/>
    <n v="7"/>
    <x v="0"/>
    <d v="2023-07-16T00:00:00"/>
    <s v="FY17"/>
    <n v="560"/>
  </r>
  <r>
    <n v="212764"/>
    <x v="1"/>
    <d v="2016-07-06T00:00:00"/>
    <x v="653"/>
    <x v="148"/>
    <x v="0"/>
    <x v="394"/>
    <n v="100148510"/>
    <x v="10"/>
    <x v="0"/>
    <n v="0"/>
    <x v="0"/>
    <x v="5"/>
    <x v="0"/>
    <n v="790"/>
    <n v="2016"/>
    <n v="7"/>
    <x v="0"/>
    <d v="2023-07-16T00:00:00"/>
    <s v="FY17"/>
    <n v="561"/>
  </r>
  <r>
    <n v="212765"/>
    <x v="1"/>
    <d v="2016-07-06T00:00:00"/>
    <x v="654"/>
    <x v="85"/>
    <x v="0"/>
    <x v="167"/>
    <n v="100148511"/>
    <x v="7"/>
    <x v="0"/>
    <n v="0"/>
    <x v="0"/>
    <x v="5"/>
    <x v="0"/>
    <n v="799"/>
    <n v="2016"/>
    <n v="7"/>
    <x v="0"/>
    <d v="2023-07-16T00:00:00"/>
    <s v="FY17"/>
    <n v="561"/>
  </r>
  <r>
    <n v="212766"/>
    <x v="1"/>
    <d v="2016-07-06T00:00:00"/>
    <x v="655"/>
    <x v="336"/>
    <x v="0"/>
    <x v="172"/>
    <n v="100148512"/>
    <x v="6"/>
    <x v="0"/>
    <n v="0"/>
    <x v="0"/>
    <x v="5"/>
    <x v="0"/>
    <n v="2200"/>
    <n v="2016"/>
    <n v="7"/>
    <x v="0"/>
    <d v="2023-07-16T00:00:00"/>
    <s v="FY17"/>
    <n v="562"/>
  </r>
  <r>
    <n v="212768"/>
    <x v="1"/>
    <d v="2016-07-06T00:00:00"/>
    <x v="656"/>
    <x v="336"/>
    <x v="0"/>
    <x v="172"/>
    <n v="100148513"/>
    <x v="6"/>
    <x v="0"/>
    <n v="0"/>
    <x v="0"/>
    <x v="5"/>
    <x v="0"/>
    <n v="2200"/>
    <n v="2016"/>
    <n v="7"/>
    <x v="0"/>
    <d v="2023-07-16T00:00:00"/>
    <s v="FY17"/>
    <n v="563"/>
  </r>
  <r>
    <n v="212770"/>
    <x v="0"/>
    <d v="2016-07-06T00:00:00"/>
    <x v="175"/>
    <x v="127"/>
    <x v="0"/>
    <x v="252"/>
    <n v="100148514"/>
    <x v="0"/>
    <x v="0"/>
    <n v="0"/>
    <x v="0"/>
    <x v="5"/>
    <x v="1"/>
    <n v="860"/>
    <n v="2016"/>
    <n v="7"/>
    <x v="0"/>
    <d v="2023-07-16T00:00:00"/>
    <s v="FY17"/>
    <n v="564"/>
  </r>
  <r>
    <n v="212771"/>
    <x v="0"/>
    <d v="2016-07-06T00:00:00"/>
    <x v="657"/>
    <x v="337"/>
    <x v="0"/>
    <x v="395"/>
    <n v="100148515"/>
    <x v="1"/>
    <x v="0"/>
    <n v="0"/>
    <x v="0"/>
    <x v="5"/>
    <x v="1"/>
    <n v="552"/>
    <n v="2016"/>
    <n v="7"/>
    <x v="0"/>
    <d v="2023-07-16T00:00:00"/>
    <s v="FY17"/>
    <n v="565"/>
  </r>
  <r>
    <n v="212772"/>
    <x v="0"/>
    <d v="2016-07-06T00:00:00"/>
    <x v="658"/>
    <x v="12"/>
    <x v="0"/>
    <x v="395"/>
    <n v="100148515"/>
    <x v="13"/>
    <x v="0"/>
    <n v="0"/>
    <x v="0"/>
    <x v="5"/>
    <x v="1"/>
    <n v="320"/>
    <n v="2016"/>
    <n v="7"/>
    <x v="0"/>
    <d v="2023-07-16T00:00:00"/>
    <s v="FY17"/>
    <n v="565"/>
  </r>
  <r>
    <n v="212773"/>
    <x v="0"/>
    <d v="2016-07-06T00:00:00"/>
    <x v="659"/>
    <x v="338"/>
    <x v="9"/>
    <x v="396"/>
    <n v="100148516"/>
    <x v="4"/>
    <x v="0"/>
    <n v="500"/>
    <x v="0"/>
    <x v="5"/>
    <x v="1"/>
    <n v="1057"/>
    <n v="2016"/>
    <n v="7"/>
    <x v="0"/>
    <d v="2023-07-16T00:00:00"/>
    <s v="FY17"/>
    <n v="566"/>
  </r>
  <r>
    <n v="212774"/>
    <x v="0"/>
    <d v="2016-07-06T00:00:00"/>
    <x v="660"/>
    <x v="318"/>
    <x v="1"/>
    <x v="262"/>
    <n v="100148517"/>
    <x v="5"/>
    <x v="159"/>
    <n v="500"/>
    <x v="0"/>
    <x v="5"/>
    <x v="1"/>
    <n v="1540"/>
    <n v="2016"/>
    <n v="7"/>
    <x v="0"/>
    <d v="2023-07-16T00:00:00"/>
    <s v="FY17"/>
    <n v="567"/>
  </r>
  <r>
    <n v="212775"/>
    <x v="1"/>
    <d v="2016-07-06T00:00:00"/>
    <x v="524"/>
    <x v="285"/>
    <x v="0"/>
    <x v="333"/>
    <n v="100148518"/>
    <x v="11"/>
    <x v="0"/>
    <n v="0"/>
    <x v="0"/>
    <x v="5"/>
    <x v="0"/>
    <n v="535"/>
    <n v="2016"/>
    <n v="7"/>
    <x v="0"/>
    <d v="2023-07-16T00:00:00"/>
    <s v="FY17"/>
    <n v="568"/>
  </r>
  <r>
    <n v="212776"/>
    <x v="1"/>
    <d v="2016-07-06T00:00:00"/>
    <x v="18"/>
    <x v="17"/>
    <x v="0"/>
    <x v="25"/>
    <n v="100148519"/>
    <x v="5"/>
    <x v="0"/>
    <n v="0"/>
    <x v="0"/>
    <x v="5"/>
    <x v="0"/>
    <n v="899"/>
    <n v="2016"/>
    <n v="7"/>
    <x v="0"/>
    <d v="2023-07-16T00:00:00"/>
    <s v="FY17"/>
    <n v="569"/>
  </r>
  <r>
    <n v="212777"/>
    <x v="2"/>
    <d v="2016-07-06T00:00:00"/>
    <x v="661"/>
    <x v="324"/>
    <x v="0"/>
    <x v="106"/>
    <n v="100148520"/>
    <x v="12"/>
    <x v="0"/>
    <n v="500"/>
    <x v="0"/>
    <x v="5"/>
    <x v="2"/>
    <n v="1275"/>
    <n v="2016"/>
    <n v="7"/>
    <x v="0"/>
    <d v="2023-07-16T00:00:00"/>
    <s v="FY17"/>
    <n v="566"/>
  </r>
  <r>
    <n v="212778"/>
    <x v="0"/>
    <d v="2016-07-06T00:00:00"/>
    <x v="53"/>
    <x v="38"/>
    <x v="0"/>
    <x v="397"/>
    <n v="100148521"/>
    <x v="1"/>
    <x v="0"/>
    <n v="0"/>
    <x v="1"/>
    <x v="5"/>
    <x v="1"/>
    <n v="300"/>
    <n v="2016"/>
    <n v="7"/>
    <x v="0"/>
    <d v="2023-07-16T00:00:00"/>
    <s v="FY17"/>
    <n v="344"/>
  </r>
  <r>
    <n v="212779"/>
    <x v="0"/>
    <d v="2016-07-06T00:00:00"/>
    <x v="97"/>
    <x v="74"/>
    <x v="0"/>
    <x v="397"/>
    <n v="100148521"/>
    <x v="1"/>
    <x v="0"/>
    <n v="0"/>
    <x v="1"/>
    <x v="5"/>
    <x v="1"/>
    <n v="250"/>
    <n v="2016"/>
    <n v="7"/>
    <x v="0"/>
    <d v="2023-07-16T00:00:00"/>
    <s v="FY17"/>
    <n v="344"/>
  </r>
  <r>
    <n v="212780"/>
    <x v="0"/>
    <d v="2016-07-06T00:00:00"/>
    <x v="662"/>
    <x v="164"/>
    <x v="0"/>
    <x v="397"/>
    <n v="100148521"/>
    <x v="4"/>
    <x v="0"/>
    <n v="0"/>
    <x v="1"/>
    <x v="5"/>
    <x v="1"/>
    <n v="699"/>
    <n v="2016"/>
    <n v="7"/>
    <x v="0"/>
    <d v="2023-07-16T00:00:00"/>
    <s v="FY17"/>
    <n v="344"/>
  </r>
  <r>
    <n v="212781"/>
    <x v="1"/>
    <d v="2016-07-06T00:00:00"/>
    <x v="663"/>
    <x v="110"/>
    <x v="0"/>
    <x v="103"/>
    <n v="100148522"/>
    <x v="0"/>
    <x v="0"/>
    <n v="0"/>
    <x v="0"/>
    <x v="5"/>
    <x v="0"/>
    <n v="399"/>
    <n v="2016"/>
    <n v="7"/>
    <x v="0"/>
    <d v="2023-07-16T00:00:00"/>
    <s v="FY17"/>
    <n v="570"/>
  </r>
  <r>
    <n v="212783"/>
    <x v="1"/>
    <d v="2016-07-06T00:00:00"/>
    <x v="177"/>
    <x v="128"/>
    <x v="0"/>
    <x v="123"/>
    <n v="100148523"/>
    <x v="3"/>
    <x v="0"/>
    <n v="0"/>
    <x v="0"/>
    <x v="5"/>
    <x v="0"/>
    <n v="1765"/>
    <n v="2016"/>
    <n v="7"/>
    <x v="0"/>
    <d v="2023-07-16T00:00:00"/>
    <s v="FY17"/>
    <n v="571"/>
  </r>
  <r>
    <n v="212784"/>
    <x v="0"/>
    <d v="2016-07-06T00:00:00"/>
    <x v="664"/>
    <x v="339"/>
    <x v="0"/>
    <x v="398"/>
    <n v="100148524"/>
    <x v="15"/>
    <x v="0"/>
    <n v="0"/>
    <x v="0"/>
    <x v="5"/>
    <x v="1"/>
    <n v="3486"/>
    <n v="2016"/>
    <n v="7"/>
    <x v="0"/>
    <d v="2023-07-16T00:00:00"/>
    <s v="FY17"/>
    <n v="572"/>
  </r>
  <r>
    <n v="212785"/>
    <x v="0"/>
    <d v="2016-07-06T00:00:00"/>
    <x v="665"/>
    <x v="340"/>
    <x v="0"/>
    <x v="398"/>
    <n v="100148524"/>
    <x v="15"/>
    <x v="0"/>
    <n v="0"/>
    <x v="0"/>
    <x v="5"/>
    <x v="1"/>
    <n v="2738"/>
    <n v="2016"/>
    <n v="7"/>
    <x v="0"/>
    <d v="2023-07-16T00:00:00"/>
    <s v="FY17"/>
    <n v="572"/>
  </r>
  <r>
    <n v="212786"/>
    <x v="2"/>
    <d v="2016-07-06T00:00:00"/>
    <x v="155"/>
    <x v="115"/>
    <x v="0"/>
    <x v="109"/>
    <n v="100148525"/>
    <x v="6"/>
    <x v="0"/>
    <n v="0"/>
    <x v="0"/>
    <x v="5"/>
    <x v="2"/>
    <n v="512"/>
    <n v="2016"/>
    <n v="7"/>
    <x v="0"/>
    <d v="2023-07-16T00:00:00"/>
    <s v="FY17"/>
    <n v="573"/>
  </r>
  <r>
    <n v="212787"/>
    <x v="1"/>
    <d v="2016-07-06T00:00:00"/>
    <x v="47"/>
    <x v="42"/>
    <x v="0"/>
    <x v="31"/>
    <n v="100148526"/>
    <x v="2"/>
    <x v="0"/>
    <n v="0"/>
    <x v="0"/>
    <x v="5"/>
    <x v="0"/>
    <n v="350"/>
    <n v="2016"/>
    <n v="7"/>
    <x v="0"/>
    <d v="2023-07-16T00:00:00"/>
    <s v="FY17"/>
    <n v="574"/>
  </r>
  <r>
    <n v="212788"/>
    <x v="1"/>
    <d v="2016-07-06T00:00:00"/>
    <x v="666"/>
    <x v="341"/>
    <x v="0"/>
    <x v="399"/>
    <n v="100148527"/>
    <x v="5"/>
    <x v="0"/>
    <n v="0"/>
    <x v="0"/>
    <x v="5"/>
    <x v="0"/>
    <n v="874"/>
    <n v="2016"/>
    <n v="7"/>
    <x v="0"/>
    <d v="2023-07-16T00:00:00"/>
    <s v="FY17"/>
    <n v="575"/>
  </r>
  <r>
    <n v="212789"/>
    <x v="0"/>
    <d v="2016-07-06T00:00:00"/>
    <x v="667"/>
    <x v="67"/>
    <x v="0"/>
    <x v="223"/>
    <n v="100148528"/>
    <x v="1"/>
    <x v="0"/>
    <n v="0"/>
    <x v="0"/>
    <x v="5"/>
    <x v="1"/>
    <n v="260"/>
    <n v="2016"/>
    <n v="7"/>
    <x v="0"/>
    <d v="2023-07-16T00:00:00"/>
    <s v="FY17"/>
    <n v="576"/>
  </r>
  <r>
    <n v="212790"/>
    <x v="0"/>
    <d v="2016-07-06T00:00:00"/>
    <x v="668"/>
    <x v="342"/>
    <x v="0"/>
    <x v="400"/>
    <n v="100148529"/>
    <x v="6"/>
    <x v="0"/>
    <n v="0"/>
    <x v="0"/>
    <x v="5"/>
    <x v="1"/>
    <n v="2100"/>
    <n v="2016"/>
    <n v="7"/>
    <x v="0"/>
    <d v="2023-07-16T00:00:00"/>
    <s v="FY17"/>
    <n v="577"/>
  </r>
  <r>
    <n v="212791"/>
    <x v="2"/>
    <d v="2016-07-06T00:00:00"/>
    <x v="669"/>
    <x v="127"/>
    <x v="0"/>
    <x v="252"/>
    <n v="100148530"/>
    <x v="8"/>
    <x v="0"/>
    <n v="0"/>
    <x v="0"/>
    <x v="5"/>
    <x v="2"/>
    <n v="860"/>
    <n v="2016"/>
    <n v="7"/>
    <x v="0"/>
    <d v="2023-07-16T00:00:00"/>
    <s v="FY17"/>
    <n v="578"/>
  </r>
  <r>
    <n v="212792"/>
    <x v="1"/>
    <d v="2016-07-06T00:00:00"/>
    <x v="661"/>
    <x v="324"/>
    <x v="0"/>
    <x v="375"/>
    <n v="100148531"/>
    <x v="12"/>
    <x v="0"/>
    <n v="0"/>
    <x v="0"/>
    <x v="5"/>
    <x v="0"/>
    <n v="1275"/>
    <n v="2016"/>
    <n v="7"/>
    <x v="0"/>
    <d v="2023-07-16T00:00:00"/>
    <s v="FY17"/>
    <n v="579"/>
  </r>
  <r>
    <n v="212793"/>
    <x v="1"/>
    <d v="2016-07-06T00:00:00"/>
    <x v="431"/>
    <x v="66"/>
    <x v="0"/>
    <x v="58"/>
    <n v="100148532"/>
    <x v="2"/>
    <x v="0"/>
    <n v="0"/>
    <x v="2"/>
    <x v="5"/>
    <x v="0"/>
    <n v="520"/>
    <n v="2016"/>
    <n v="7"/>
    <x v="0"/>
    <d v="2023-07-16T00:00:00"/>
    <s v="FY17"/>
    <n v="580"/>
  </r>
  <r>
    <n v="212794"/>
    <x v="1"/>
    <d v="2016-07-06T00:00:00"/>
    <x v="431"/>
    <x v="66"/>
    <x v="0"/>
    <x v="58"/>
    <n v="100148533"/>
    <x v="2"/>
    <x v="0"/>
    <n v="0"/>
    <x v="6"/>
    <x v="5"/>
    <x v="0"/>
    <n v="520"/>
    <n v="2016"/>
    <n v="7"/>
    <x v="0"/>
    <d v="2023-07-16T00:00:00"/>
    <s v="FY17"/>
    <n v="580"/>
  </r>
  <r>
    <n v="212795"/>
    <x v="0"/>
    <d v="2016-07-06T00:00:00"/>
    <x v="47"/>
    <x v="42"/>
    <x v="0"/>
    <x v="31"/>
    <n v="100148534"/>
    <x v="2"/>
    <x v="0"/>
    <n v="0"/>
    <x v="0"/>
    <x v="5"/>
    <x v="1"/>
    <n v="350"/>
    <n v="2016"/>
    <n v="7"/>
    <x v="0"/>
    <d v="2023-07-16T00:00:00"/>
    <s v="FY17"/>
    <n v="579"/>
  </r>
  <r>
    <n v="212796"/>
    <x v="0"/>
    <d v="2016-07-06T00:00:00"/>
    <x v="670"/>
    <x v="0"/>
    <x v="0"/>
    <x v="0"/>
    <n v="100148535"/>
    <x v="0"/>
    <x v="0"/>
    <n v="0"/>
    <x v="0"/>
    <x v="5"/>
    <x v="1"/>
    <n v="1950"/>
    <n v="2016"/>
    <n v="7"/>
    <x v="0"/>
    <d v="2023-07-16T00:00:00"/>
    <s v="FY17"/>
    <n v="566"/>
  </r>
  <r>
    <n v="212798"/>
    <x v="0"/>
    <d v="2016-07-06T00:00:00"/>
    <x v="263"/>
    <x v="156"/>
    <x v="0"/>
    <x v="194"/>
    <n v="100148536"/>
    <x v="5"/>
    <x v="0"/>
    <n v="0"/>
    <x v="0"/>
    <x v="5"/>
    <x v="1"/>
    <n v="630"/>
    <n v="2016"/>
    <n v="7"/>
    <x v="0"/>
    <d v="2023-07-16T00:00:00"/>
    <s v="FY17"/>
    <n v="187"/>
  </r>
  <r>
    <n v="212799"/>
    <x v="0"/>
    <d v="2016-07-06T00:00:00"/>
    <x v="671"/>
    <x v="55"/>
    <x v="0"/>
    <x v="44"/>
    <n v="100148537"/>
    <x v="1"/>
    <x v="0"/>
    <n v="0"/>
    <x v="0"/>
    <x v="5"/>
    <x v="1"/>
    <n v="280"/>
    <n v="2016"/>
    <n v="7"/>
    <x v="0"/>
    <d v="2023-07-16T00:00:00"/>
    <s v="FY17"/>
    <n v="581"/>
  </r>
  <r>
    <n v="212800"/>
    <x v="0"/>
    <d v="2016-07-06T00:00:00"/>
    <x v="672"/>
    <x v="213"/>
    <x v="0"/>
    <x v="229"/>
    <n v="100148538"/>
    <x v="8"/>
    <x v="0"/>
    <n v="0"/>
    <x v="0"/>
    <x v="5"/>
    <x v="1"/>
    <n v="1300"/>
    <n v="2016"/>
    <n v="7"/>
    <x v="0"/>
    <d v="2023-07-16T00:00:00"/>
    <s v="FY17"/>
    <n v="582"/>
  </r>
  <r>
    <n v="212801"/>
    <x v="0"/>
    <d v="2016-07-06T00:00:00"/>
    <x v="673"/>
    <x v="343"/>
    <x v="3"/>
    <x v="401"/>
    <n v="100148539"/>
    <x v="4"/>
    <x v="0"/>
    <n v="464.49"/>
    <x v="0"/>
    <x v="5"/>
    <x v="1"/>
    <n v="981"/>
    <n v="2016"/>
    <n v="7"/>
    <x v="0"/>
    <d v="2023-07-16T00:00:00"/>
    <s v="FY17"/>
    <n v="479"/>
  </r>
  <r>
    <n v="212802"/>
    <x v="0"/>
    <d v="2016-07-06T00:00:00"/>
    <x v="104"/>
    <x v="77"/>
    <x v="0"/>
    <x v="401"/>
    <n v="100148539"/>
    <x v="2"/>
    <x v="0"/>
    <n v="35.51"/>
    <x v="0"/>
    <x v="5"/>
    <x v="1"/>
    <n v="75"/>
    <n v="2016"/>
    <n v="7"/>
    <x v="0"/>
    <d v="2023-07-16T00:00:00"/>
    <s v="FY17"/>
    <n v="479"/>
  </r>
  <r>
    <n v="212803"/>
    <x v="0"/>
    <d v="2016-07-06T00:00:00"/>
    <x v="47"/>
    <x v="42"/>
    <x v="3"/>
    <x v="52"/>
    <n v="100148540"/>
    <x v="2"/>
    <x v="0"/>
    <n v="500"/>
    <x v="0"/>
    <x v="5"/>
    <x v="1"/>
    <n v="1050"/>
    <n v="2016"/>
    <n v="7"/>
    <x v="0"/>
    <d v="2023-07-16T00:00:00"/>
    <s v="FY17"/>
    <n v="583"/>
  </r>
  <r>
    <n v="212804"/>
    <x v="1"/>
    <d v="2016-07-06T00:00:00"/>
    <x v="243"/>
    <x v="52"/>
    <x v="1"/>
    <x v="173"/>
    <n v="100148541"/>
    <x v="6"/>
    <x v="0"/>
    <n v="0"/>
    <x v="0"/>
    <x v="5"/>
    <x v="0"/>
    <n v="1998"/>
    <n v="2016"/>
    <n v="7"/>
    <x v="0"/>
    <d v="2023-07-16T00:00:00"/>
    <s v="FY17"/>
    <n v="584"/>
  </r>
  <r>
    <n v="212805"/>
    <x v="1"/>
    <d v="2016-07-06T00:00:00"/>
    <x v="31"/>
    <x v="27"/>
    <x v="0"/>
    <x v="208"/>
    <n v="100148542"/>
    <x v="2"/>
    <x v="0"/>
    <n v="0"/>
    <x v="0"/>
    <x v="5"/>
    <x v="0"/>
    <n v="435"/>
    <n v="2016"/>
    <n v="7"/>
    <x v="0"/>
    <d v="2023-07-16T00:00:00"/>
    <s v="FY17"/>
    <n v="159"/>
  </r>
  <r>
    <n v="212806"/>
    <x v="0"/>
    <d v="2016-07-06T00:00:00"/>
    <x v="47"/>
    <x v="42"/>
    <x v="3"/>
    <x v="52"/>
    <n v="100148543"/>
    <x v="2"/>
    <x v="0"/>
    <n v="500"/>
    <x v="0"/>
    <x v="5"/>
    <x v="1"/>
    <n v="1050"/>
    <n v="2016"/>
    <n v="7"/>
    <x v="0"/>
    <d v="2023-07-16T00:00:00"/>
    <s v="FY17"/>
    <n v="585"/>
  </r>
  <r>
    <n v="212807"/>
    <x v="1"/>
    <d v="2016-07-06T00:00:00"/>
    <x v="31"/>
    <x v="27"/>
    <x v="0"/>
    <x v="116"/>
    <n v="100148544"/>
    <x v="2"/>
    <x v="0"/>
    <n v="0"/>
    <x v="2"/>
    <x v="5"/>
    <x v="0"/>
    <n v="435"/>
    <n v="2016"/>
    <n v="7"/>
    <x v="0"/>
    <d v="2023-07-16T00:00:00"/>
    <s v="FY17"/>
    <n v="159"/>
  </r>
  <r>
    <n v="212808"/>
    <x v="1"/>
    <d v="2016-07-06T00:00:00"/>
    <x v="674"/>
    <x v="344"/>
    <x v="0"/>
    <x v="116"/>
    <n v="100148544"/>
    <x v="6"/>
    <x v="0"/>
    <n v="0"/>
    <x v="2"/>
    <x v="5"/>
    <x v="0"/>
    <n v="895"/>
    <n v="2016"/>
    <n v="7"/>
    <x v="0"/>
    <d v="2023-07-16T00:00:00"/>
    <s v="FY17"/>
    <n v="159"/>
  </r>
  <r>
    <n v="212809"/>
    <x v="0"/>
    <d v="2016-07-06T00:00:00"/>
    <x v="675"/>
    <x v="229"/>
    <x v="0"/>
    <x v="250"/>
    <n v="100148545"/>
    <x v="0"/>
    <x v="0"/>
    <n v="0"/>
    <x v="0"/>
    <x v="5"/>
    <x v="1"/>
    <n v="2253"/>
    <n v="2016"/>
    <n v="7"/>
    <x v="0"/>
    <d v="2023-07-16T00:00:00"/>
    <s v="FY17"/>
    <n v="586"/>
  </r>
  <r>
    <n v="212810"/>
    <x v="0"/>
    <d v="2016-07-06T00:00:00"/>
    <x v="676"/>
    <x v="326"/>
    <x v="0"/>
    <x v="380"/>
    <n v="100148546"/>
    <x v="0"/>
    <x v="0"/>
    <n v="0"/>
    <x v="0"/>
    <x v="5"/>
    <x v="1"/>
    <n v="2338"/>
    <n v="2016"/>
    <n v="7"/>
    <x v="0"/>
    <d v="2023-07-16T00:00:00"/>
    <s v="FY17"/>
    <n v="586"/>
  </r>
  <r>
    <n v="212811"/>
    <x v="0"/>
    <d v="2016-07-06T00:00:00"/>
    <x v="677"/>
    <x v="331"/>
    <x v="0"/>
    <x v="402"/>
    <n v="100148547"/>
    <x v="0"/>
    <x v="0"/>
    <n v="0"/>
    <x v="0"/>
    <x v="5"/>
    <x v="1"/>
    <n v="3209"/>
    <n v="2016"/>
    <n v="7"/>
    <x v="0"/>
    <d v="2023-07-16T00:00:00"/>
    <s v="FY17"/>
    <n v="586"/>
  </r>
  <r>
    <n v="212812"/>
    <x v="2"/>
    <d v="2016-07-06T00:00:00"/>
    <x v="108"/>
    <x v="80"/>
    <x v="0"/>
    <x v="105"/>
    <n v="100148548"/>
    <x v="6"/>
    <x v="0"/>
    <n v="500"/>
    <x v="0"/>
    <x v="5"/>
    <x v="2"/>
    <n v="3750"/>
    <n v="2016"/>
    <n v="7"/>
    <x v="0"/>
    <d v="2023-07-16T00:00:00"/>
    <s v="FY17"/>
    <n v="587"/>
  </r>
  <r>
    <n v="212813"/>
    <x v="0"/>
    <d v="2016-07-06T00:00:00"/>
    <x v="381"/>
    <x v="113"/>
    <x v="0"/>
    <x v="106"/>
    <n v="100148549"/>
    <x v="11"/>
    <x v="0"/>
    <n v="0"/>
    <x v="0"/>
    <x v="5"/>
    <x v="1"/>
    <n v="775"/>
    <n v="2016"/>
    <n v="7"/>
    <x v="0"/>
    <d v="2023-07-16T00:00:00"/>
    <s v="FY17"/>
    <n v="291"/>
  </r>
  <r>
    <n v="212814"/>
    <x v="1"/>
    <d v="2016-07-06T00:00:00"/>
    <x v="31"/>
    <x v="27"/>
    <x v="0"/>
    <x v="275"/>
    <n v="100148550"/>
    <x v="2"/>
    <x v="0"/>
    <n v="0"/>
    <x v="1"/>
    <x v="5"/>
    <x v="0"/>
    <n v="435"/>
    <n v="2016"/>
    <n v="7"/>
    <x v="0"/>
    <d v="2023-07-16T00:00:00"/>
    <s v="FY17"/>
    <n v="159"/>
  </r>
  <r>
    <n v="212815"/>
    <x v="1"/>
    <d v="2016-07-06T00:00:00"/>
    <x v="431"/>
    <x v="66"/>
    <x v="0"/>
    <x v="275"/>
    <n v="100148550"/>
    <x v="2"/>
    <x v="0"/>
    <n v="0"/>
    <x v="1"/>
    <x v="5"/>
    <x v="0"/>
    <n v="520"/>
    <n v="2016"/>
    <n v="7"/>
    <x v="0"/>
    <d v="2023-07-16T00:00:00"/>
    <s v="FY17"/>
    <n v="159"/>
  </r>
  <r>
    <n v="212816"/>
    <x v="1"/>
    <d v="2016-07-06T00:00:00"/>
    <x v="646"/>
    <x v="9"/>
    <x v="0"/>
    <x v="275"/>
    <n v="100148550"/>
    <x v="2"/>
    <x v="0"/>
    <n v="0"/>
    <x v="1"/>
    <x v="5"/>
    <x v="0"/>
    <n v="210"/>
    <n v="2016"/>
    <n v="7"/>
    <x v="0"/>
    <d v="2023-07-16T00:00:00"/>
    <s v="FY17"/>
    <n v="159"/>
  </r>
  <r>
    <n v="212817"/>
    <x v="1"/>
    <d v="2016-07-06T00:00:00"/>
    <x v="233"/>
    <x v="28"/>
    <x v="0"/>
    <x v="275"/>
    <n v="100148550"/>
    <x v="2"/>
    <x v="0"/>
    <n v="0"/>
    <x v="1"/>
    <x v="5"/>
    <x v="0"/>
    <n v="90"/>
    <n v="2016"/>
    <n v="7"/>
    <x v="0"/>
    <d v="2023-07-16T00:00:00"/>
    <s v="FY17"/>
    <n v="159"/>
  </r>
  <r>
    <n v="212818"/>
    <x v="1"/>
    <d v="2016-07-06T00:00:00"/>
    <x v="232"/>
    <x v="5"/>
    <x v="0"/>
    <x v="275"/>
    <n v="100148550"/>
    <x v="2"/>
    <x v="0"/>
    <n v="0"/>
    <x v="1"/>
    <x v="5"/>
    <x v="0"/>
    <n v="80"/>
    <n v="2016"/>
    <n v="7"/>
    <x v="0"/>
    <d v="2023-07-16T00:00:00"/>
    <s v="FY17"/>
    <n v="159"/>
  </r>
  <r>
    <n v="212819"/>
    <x v="1"/>
    <d v="2016-07-06T00:00:00"/>
    <x v="378"/>
    <x v="22"/>
    <x v="0"/>
    <x v="275"/>
    <n v="100148550"/>
    <x v="2"/>
    <x v="0"/>
    <n v="0"/>
    <x v="1"/>
    <x v="5"/>
    <x v="0"/>
    <n v="100"/>
    <n v="2016"/>
    <n v="7"/>
    <x v="0"/>
    <d v="2023-07-16T00:00:00"/>
    <s v="FY17"/>
    <n v="159"/>
  </r>
  <r>
    <n v="212820"/>
    <x v="1"/>
    <d v="2016-07-06T00:00:00"/>
    <x v="31"/>
    <x v="27"/>
    <x v="0"/>
    <x v="275"/>
    <n v="100148551"/>
    <x v="2"/>
    <x v="0"/>
    <n v="0"/>
    <x v="1"/>
    <x v="5"/>
    <x v="0"/>
    <n v="435"/>
    <n v="2016"/>
    <n v="7"/>
    <x v="0"/>
    <d v="2023-07-16T00:00:00"/>
    <s v="FY17"/>
    <n v="159"/>
  </r>
  <r>
    <n v="212821"/>
    <x v="1"/>
    <d v="2016-07-06T00:00:00"/>
    <x v="431"/>
    <x v="66"/>
    <x v="0"/>
    <x v="275"/>
    <n v="100148551"/>
    <x v="2"/>
    <x v="0"/>
    <n v="0"/>
    <x v="1"/>
    <x v="5"/>
    <x v="0"/>
    <n v="520"/>
    <n v="2016"/>
    <n v="7"/>
    <x v="0"/>
    <d v="2023-07-16T00:00:00"/>
    <s v="FY17"/>
    <n v="159"/>
  </r>
  <r>
    <n v="212822"/>
    <x v="1"/>
    <d v="2016-07-06T00:00:00"/>
    <x v="646"/>
    <x v="9"/>
    <x v="0"/>
    <x v="275"/>
    <n v="100148551"/>
    <x v="2"/>
    <x v="0"/>
    <n v="0"/>
    <x v="1"/>
    <x v="5"/>
    <x v="0"/>
    <n v="210"/>
    <n v="2016"/>
    <n v="7"/>
    <x v="0"/>
    <d v="2023-07-16T00:00:00"/>
    <s v="FY17"/>
    <n v="159"/>
  </r>
  <r>
    <n v="212823"/>
    <x v="1"/>
    <d v="2016-07-06T00:00:00"/>
    <x v="233"/>
    <x v="28"/>
    <x v="0"/>
    <x v="275"/>
    <n v="100148551"/>
    <x v="2"/>
    <x v="0"/>
    <n v="0"/>
    <x v="1"/>
    <x v="5"/>
    <x v="0"/>
    <n v="90"/>
    <n v="2016"/>
    <n v="7"/>
    <x v="0"/>
    <d v="2023-07-16T00:00:00"/>
    <s v="FY17"/>
    <n v="159"/>
  </r>
  <r>
    <n v="212824"/>
    <x v="1"/>
    <d v="2016-07-06T00:00:00"/>
    <x v="232"/>
    <x v="5"/>
    <x v="0"/>
    <x v="275"/>
    <n v="100148551"/>
    <x v="2"/>
    <x v="0"/>
    <n v="0"/>
    <x v="1"/>
    <x v="5"/>
    <x v="0"/>
    <n v="80"/>
    <n v="2016"/>
    <n v="7"/>
    <x v="0"/>
    <d v="2023-07-16T00:00:00"/>
    <s v="FY17"/>
    <n v="159"/>
  </r>
  <r>
    <n v="212825"/>
    <x v="1"/>
    <d v="2016-07-06T00:00:00"/>
    <x v="378"/>
    <x v="22"/>
    <x v="0"/>
    <x v="275"/>
    <n v="100148551"/>
    <x v="2"/>
    <x v="0"/>
    <n v="0"/>
    <x v="1"/>
    <x v="5"/>
    <x v="0"/>
    <n v="100"/>
    <n v="2016"/>
    <n v="7"/>
    <x v="0"/>
    <d v="2023-07-16T00:00:00"/>
    <s v="FY17"/>
    <n v="159"/>
  </r>
  <r>
    <n v="212826"/>
    <x v="0"/>
    <d v="2016-07-06T00:00:00"/>
    <x v="3"/>
    <x v="3"/>
    <x v="0"/>
    <x v="20"/>
    <n v="100148552"/>
    <x v="1"/>
    <x v="4"/>
    <n v="0"/>
    <x v="0"/>
    <x v="5"/>
    <x v="1"/>
    <n v="360"/>
    <n v="2016"/>
    <n v="7"/>
    <x v="0"/>
    <d v="2023-07-16T00:00:00"/>
    <s v="FY17"/>
    <n v="20"/>
  </r>
  <r>
    <n v="212827"/>
    <x v="0"/>
    <d v="2016-07-06T00:00:00"/>
    <x v="97"/>
    <x v="74"/>
    <x v="0"/>
    <x v="69"/>
    <n v="100148553"/>
    <x v="1"/>
    <x v="0"/>
    <n v="0"/>
    <x v="0"/>
    <x v="5"/>
    <x v="1"/>
    <n v="250"/>
    <n v="2016"/>
    <n v="7"/>
    <x v="0"/>
    <d v="2023-07-16T00:00:00"/>
    <s v="FY17"/>
    <n v="588"/>
  </r>
  <r>
    <n v="212828"/>
    <x v="0"/>
    <d v="2016-07-06T00:00:00"/>
    <x v="292"/>
    <x v="11"/>
    <x v="0"/>
    <x v="10"/>
    <n v="100148554"/>
    <x v="1"/>
    <x v="0"/>
    <n v="0"/>
    <x v="0"/>
    <x v="5"/>
    <x v="1"/>
    <n v="120"/>
    <n v="2016"/>
    <n v="7"/>
    <x v="0"/>
    <d v="2023-07-16T00:00:00"/>
    <s v="FY17"/>
    <n v="588"/>
  </r>
  <r>
    <n v="212829"/>
    <x v="1"/>
    <d v="2016-07-06T00:00:00"/>
    <x v="678"/>
    <x v="74"/>
    <x v="0"/>
    <x v="69"/>
    <n v="100148555"/>
    <x v="11"/>
    <x v="0"/>
    <n v="0"/>
    <x v="0"/>
    <x v="5"/>
    <x v="0"/>
    <n v="250"/>
    <n v="2016"/>
    <n v="7"/>
    <x v="0"/>
    <d v="2023-07-16T00:00:00"/>
    <s v="FY17"/>
    <n v="589"/>
  </r>
  <r>
    <n v="212830"/>
    <x v="0"/>
    <d v="2016-07-06T00:00:00"/>
    <x v="679"/>
    <x v="138"/>
    <x v="0"/>
    <x v="134"/>
    <n v="100148556"/>
    <x v="11"/>
    <x v="0"/>
    <n v="0"/>
    <x v="0"/>
    <x v="5"/>
    <x v="1"/>
    <n v="655"/>
    <n v="2016"/>
    <n v="7"/>
    <x v="0"/>
    <d v="2023-07-16T00:00:00"/>
    <s v="FY17"/>
    <n v="590"/>
  </r>
  <r>
    <n v="212831"/>
    <x v="0"/>
    <d v="2016-07-06T00:00:00"/>
    <x v="680"/>
    <x v="345"/>
    <x v="0"/>
    <x v="403"/>
    <n v="100148557"/>
    <x v="6"/>
    <x v="0"/>
    <n v="0"/>
    <x v="0"/>
    <x v="5"/>
    <x v="1"/>
    <n v="3300"/>
    <n v="2016"/>
    <n v="7"/>
    <x v="0"/>
    <d v="2023-07-16T00:00:00"/>
    <s v="FY17"/>
    <n v="591"/>
  </r>
  <r>
    <n v="212833"/>
    <x v="1"/>
    <d v="2016-07-06T00:00:00"/>
    <x v="681"/>
    <x v="68"/>
    <x v="0"/>
    <x v="61"/>
    <n v="100148558"/>
    <x v="0"/>
    <x v="0"/>
    <n v="0"/>
    <x v="0"/>
    <x v="5"/>
    <x v="0"/>
    <n v="1450"/>
    <n v="2016"/>
    <n v="7"/>
    <x v="0"/>
    <d v="2023-07-16T00:00:00"/>
    <s v="FY17"/>
    <n v="592"/>
  </r>
  <r>
    <n v="212834"/>
    <x v="2"/>
    <d v="2016-07-07T00:00:00"/>
    <x v="682"/>
    <x v="87"/>
    <x v="0"/>
    <x v="161"/>
    <n v="100148559"/>
    <x v="13"/>
    <x v="0"/>
    <n v="0"/>
    <x v="0"/>
    <x v="6"/>
    <x v="2"/>
    <n v="1200"/>
    <n v="2016"/>
    <n v="7"/>
    <x v="0"/>
    <d v="2023-07-16T00:00:00"/>
    <s v="FY17"/>
    <n v="593"/>
  </r>
  <r>
    <n v="212835"/>
    <x v="0"/>
    <d v="2016-07-07T00:00:00"/>
    <x v="683"/>
    <x v="85"/>
    <x v="0"/>
    <x v="167"/>
    <n v="100148560"/>
    <x v="0"/>
    <x v="0"/>
    <n v="0"/>
    <x v="0"/>
    <x v="6"/>
    <x v="1"/>
    <n v="799"/>
    <n v="2016"/>
    <n v="7"/>
    <x v="0"/>
    <d v="2023-07-16T00:00:00"/>
    <s v="FY17"/>
    <n v="594"/>
  </r>
  <r>
    <n v="212836"/>
    <x v="0"/>
    <d v="2016-07-07T00:00:00"/>
    <x v="684"/>
    <x v="232"/>
    <x v="0"/>
    <x v="404"/>
    <n v="100148561"/>
    <x v="15"/>
    <x v="0"/>
    <n v="0"/>
    <x v="6"/>
    <x v="6"/>
    <x v="1"/>
    <n v="1695"/>
    <n v="2016"/>
    <n v="7"/>
    <x v="0"/>
    <d v="2023-07-16T00:00:00"/>
    <s v="FY17"/>
    <n v="595"/>
  </r>
  <r>
    <n v="212837"/>
    <x v="2"/>
    <d v="2016-07-07T00:00:00"/>
    <x v="685"/>
    <x v="346"/>
    <x v="0"/>
    <x v="405"/>
    <n v="100148562"/>
    <x v="11"/>
    <x v="0"/>
    <n v="0"/>
    <x v="0"/>
    <x v="6"/>
    <x v="2"/>
    <n v="11200"/>
    <n v="2016"/>
    <n v="7"/>
    <x v="0"/>
    <d v="2023-07-16T00:00:00"/>
    <s v="FY17"/>
    <n v="596"/>
  </r>
  <r>
    <n v="212839"/>
    <x v="0"/>
    <d v="2016-07-07T00:00:00"/>
    <x v="395"/>
    <x v="5"/>
    <x v="0"/>
    <x v="5"/>
    <n v="100148564"/>
    <x v="2"/>
    <x v="0"/>
    <n v="0"/>
    <x v="0"/>
    <x v="6"/>
    <x v="1"/>
    <n v="80"/>
    <n v="2016"/>
    <n v="7"/>
    <x v="0"/>
    <d v="2023-07-16T00:00:00"/>
    <s v="FY17"/>
    <n v="597"/>
  </r>
  <r>
    <n v="212838"/>
    <x v="1"/>
    <d v="2016-07-07T00:00:00"/>
    <x v="455"/>
    <x v="26"/>
    <x v="0"/>
    <x v="108"/>
    <n v="100148563"/>
    <x v="1"/>
    <x v="0"/>
    <n v="0"/>
    <x v="0"/>
    <x v="6"/>
    <x v="0"/>
    <n v="165"/>
    <n v="2016"/>
    <n v="7"/>
    <x v="0"/>
    <d v="2023-07-16T00:00:00"/>
    <s v="FY17"/>
    <n v="598"/>
  </r>
  <r>
    <n v="212840"/>
    <x v="1"/>
    <d v="2016-07-07T00:00:00"/>
    <x v="108"/>
    <x v="80"/>
    <x v="0"/>
    <x v="77"/>
    <n v="100148565"/>
    <x v="6"/>
    <x v="0"/>
    <n v="0"/>
    <x v="0"/>
    <x v="6"/>
    <x v="0"/>
    <n v="3750"/>
    <n v="2016"/>
    <n v="7"/>
    <x v="0"/>
    <d v="2023-07-16T00:00:00"/>
    <s v="FY17"/>
    <n v="599"/>
  </r>
  <r>
    <n v="212841"/>
    <x v="0"/>
    <d v="2016-07-07T00:00:00"/>
    <x v="678"/>
    <x v="74"/>
    <x v="0"/>
    <x v="69"/>
    <n v="100148566"/>
    <x v="11"/>
    <x v="0"/>
    <n v="0"/>
    <x v="0"/>
    <x v="6"/>
    <x v="1"/>
    <n v="250"/>
    <n v="2016"/>
    <n v="7"/>
    <x v="0"/>
    <d v="2023-07-16T00:00:00"/>
    <s v="FY17"/>
    <n v="600"/>
  </r>
  <r>
    <n v="212842"/>
    <x v="0"/>
    <d v="2016-07-07T00:00:00"/>
    <x v="108"/>
    <x v="80"/>
    <x v="0"/>
    <x v="77"/>
    <n v="100148567"/>
    <x v="6"/>
    <x v="0"/>
    <n v="0"/>
    <x v="0"/>
    <x v="6"/>
    <x v="1"/>
    <n v="3750"/>
    <n v="2016"/>
    <n v="7"/>
    <x v="0"/>
    <d v="2023-07-16T00:00:00"/>
    <s v="FY17"/>
    <n v="599"/>
  </r>
  <r>
    <n v="212843"/>
    <x v="1"/>
    <d v="2016-07-07T00:00:00"/>
    <x v="686"/>
    <x v="347"/>
    <x v="0"/>
    <x v="406"/>
    <n v="100148568"/>
    <x v="8"/>
    <x v="0"/>
    <n v="0"/>
    <x v="2"/>
    <x v="6"/>
    <x v="0"/>
    <n v="10250"/>
    <n v="2016"/>
    <n v="7"/>
    <x v="0"/>
    <d v="2023-07-16T00:00:00"/>
    <s v="FY17"/>
    <n v="601"/>
  </r>
  <r>
    <n v="212844"/>
    <x v="1"/>
    <d v="2016-07-07T00:00:00"/>
    <x v="687"/>
    <x v="345"/>
    <x v="0"/>
    <x v="403"/>
    <n v="100148569"/>
    <x v="1"/>
    <x v="0"/>
    <n v="0"/>
    <x v="1"/>
    <x v="6"/>
    <x v="0"/>
    <n v="3300"/>
    <n v="2016"/>
    <n v="7"/>
    <x v="0"/>
    <d v="2023-07-16T00:00:00"/>
    <s v="FY17"/>
    <n v="601"/>
  </r>
  <r>
    <n v="212845"/>
    <x v="1"/>
    <d v="2016-07-07T00:00:00"/>
    <x v="687"/>
    <x v="345"/>
    <x v="0"/>
    <x v="403"/>
    <n v="100148570"/>
    <x v="1"/>
    <x v="0"/>
    <n v="0"/>
    <x v="2"/>
    <x v="6"/>
    <x v="0"/>
    <n v="3300"/>
    <n v="2016"/>
    <n v="7"/>
    <x v="0"/>
    <d v="2023-07-16T00:00:00"/>
    <s v="FY17"/>
    <n v="601"/>
  </r>
  <r>
    <n v="212846"/>
    <x v="1"/>
    <d v="2016-07-07T00:00:00"/>
    <x v="687"/>
    <x v="345"/>
    <x v="0"/>
    <x v="403"/>
    <n v="100148571"/>
    <x v="1"/>
    <x v="0"/>
    <n v="0"/>
    <x v="1"/>
    <x v="6"/>
    <x v="0"/>
    <n v="3300"/>
    <n v="2016"/>
    <n v="7"/>
    <x v="0"/>
    <d v="2023-07-16T00:00:00"/>
    <s v="FY17"/>
    <n v="601"/>
  </r>
  <r>
    <n v="212847"/>
    <x v="1"/>
    <d v="2016-07-07T00:00:00"/>
    <x v="687"/>
    <x v="345"/>
    <x v="0"/>
    <x v="403"/>
    <n v="100148572"/>
    <x v="1"/>
    <x v="0"/>
    <n v="0"/>
    <x v="1"/>
    <x v="6"/>
    <x v="0"/>
    <n v="3300"/>
    <n v="2016"/>
    <n v="7"/>
    <x v="0"/>
    <d v="2023-07-16T00:00:00"/>
    <s v="FY17"/>
    <n v="601"/>
  </r>
  <r>
    <n v="212848"/>
    <x v="0"/>
    <d v="2016-07-07T00:00:00"/>
    <x v="687"/>
    <x v="345"/>
    <x v="0"/>
    <x v="403"/>
    <n v="100148573"/>
    <x v="1"/>
    <x v="0"/>
    <n v="0"/>
    <x v="1"/>
    <x v="6"/>
    <x v="1"/>
    <n v="3300"/>
    <n v="2016"/>
    <n v="7"/>
    <x v="0"/>
    <d v="2023-07-16T00:00:00"/>
    <s v="FY17"/>
    <n v="601"/>
  </r>
  <r>
    <n v="212849"/>
    <x v="0"/>
    <d v="2016-07-07T00:00:00"/>
    <x v="149"/>
    <x v="109"/>
    <x v="0"/>
    <x v="102"/>
    <n v="100148574"/>
    <x v="3"/>
    <x v="0"/>
    <n v="0"/>
    <x v="0"/>
    <x v="6"/>
    <x v="1"/>
    <n v="6500"/>
    <n v="2016"/>
    <n v="7"/>
    <x v="0"/>
    <d v="2023-07-16T00:00:00"/>
    <s v="FY17"/>
    <n v="602"/>
  </r>
  <r>
    <n v="212850"/>
    <x v="1"/>
    <d v="2016-07-07T00:00:00"/>
    <x v="688"/>
    <x v="110"/>
    <x v="0"/>
    <x v="407"/>
    <n v="100148575"/>
    <x v="7"/>
    <x v="0"/>
    <n v="0"/>
    <x v="0"/>
    <x v="6"/>
    <x v="0"/>
    <n v="399"/>
    <n v="2016"/>
    <n v="7"/>
    <x v="0"/>
    <d v="2023-07-16T00:00:00"/>
    <s v="FY17"/>
    <n v="603"/>
  </r>
  <r>
    <n v="212851"/>
    <x v="1"/>
    <d v="2016-07-07T00:00:00"/>
    <x v="689"/>
    <x v="110"/>
    <x v="0"/>
    <x v="407"/>
    <n v="100148575"/>
    <x v="7"/>
    <x v="0"/>
    <n v="0"/>
    <x v="0"/>
    <x v="6"/>
    <x v="0"/>
    <n v="399"/>
    <n v="2016"/>
    <n v="7"/>
    <x v="0"/>
    <d v="2023-07-16T00:00:00"/>
    <s v="FY17"/>
    <n v="603"/>
  </r>
  <r>
    <n v="212852"/>
    <x v="0"/>
    <d v="2016-07-07T00:00:00"/>
    <x v="690"/>
    <x v="348"/>
    <x v="0"/>
    <x v="408"/>
    <n v="100148576"/>
    <x v="4"/>
    <x v="0"/>
    <n v="0"/>
    <x v="0"/>
    <x v="6"/>
    <x v="1"/>
    <n v="242"/>
    <n v="2016"/>
    <n v="7"/>
    <x v="0"/>
    <d v="2023-07-16T00:00:00"/>
    <s v="FY17"/>
    <n v="604"/>
  </r>
  <r>
    <n v="212853"/>
    <x v="0"/>
    <d v="2016-07-07T00:00:00"/>
    <x v="673"/>
    <x v="343"/>
    <x v="0"/>
    <x v="408"/>
    <n v="100148576"/>
    <x v="4"/>
    <x v="0"/>
    <n v="0"/>
    <x v="0"/>
    <x v="6"/>
    <x v="1"/>
    <n v="327"/>
    <n v="2016"/>
    <n v="7"/>
    <x v="0"/>
    <d v="2023-07-16T00:00:00"/>
    <s v="FY17"/>
    <n v="604"/>
  </r>
  <r>
    <n v="212854"/>
    <x v="0"/>
    <d v="2016-07-07T00:00:00"/>
    <x v="304"/>
    <x v="74"/>
    <x v="0"/>
    <x v="69"/>
    <n v="100148577"/>
    <x v="11"/>
    <x v="0"/>
    <n v="0"/>
    <x v="0"/>
    <x v="6"/>
    <x v="1"/>
    <n v="250"/>
    <n v="2016"/>
    <n v="7"/>
    <x v="0"/>
    <d v="2023-07-16T00:00:00"/>
    <s v="FY17"/>
    <n v="605"/>
  </r>
  <r>
    <n v="212855"/>
    <x v="0"/>
    <d v="2016-07-07T00:00:00"/>
    <x v="691"/>
    <x v="79"/>
    <x v="0"/>
    <x v="76"/>
    <n v="100148578"/>
    <x v="4"/>
    <x v="0"/>
    <n v="0"/>
    <x v="0"/>
    <x v="6"/>
    <x v="1"/>
    <n v="1050"/>
    <n v="2016"/>
    <n v="7"/>
    <x v="0"/>
    <d v="2023-07-16T00:00:00"/>
    <s v="FY17"/>
    <n v="606"/>
  </r>
  <r>
    <n v="212856"/>
    <x v="0"/>
    <d v="2016-07-07T00:00:00"/>
    <x v="692"/>
    <x v="11"/>
    <x v="0"/>
    <x v="10"/>
    <n v="100148579"/>
    <x v="5"/>
    <x v="0"/>
    <n v="0"/>
    <x v="0"/>
    <x v="6"/>
    <x v="1"/>
    <n v="120"/>
    <n v="2016"/>
    <n v="7"/>
    <x v="0"/>
    <d v="2023-07-16T00:00:00"/>
    <s v="FY17"/>
    <n v="607"/>
  </r>
  <r>
    <n v="212857"/>
    <x v="0"/>
    <d v="2016-07-07T00:00:00"/>
    <x v="693"/>
    <x v="336"/>
    <x v="0"/>
    <x v="172"/>
    <n v="100148580"/>
    <x v="6"/>
    <x v="0"/>
    <n v="0"/>
    <x v="0"/>
    <x v="6"/>
    <x v="1"/>
    <n v="2200"/>
    <n v="2016"/>
    <n v="7"/>
    <x v="0"/>
    <d v="2023-07-16T00:00:00"/>
    <s v="FY17"/>
    <n v="562"/>
  </r>
  <r>
    <n v="212859"/>
    <x v="2"/>
    <d v="2016-07-07T00:00:00"/>
    <x v="47"/>
    <x v="42"/>
    <x v="0"/>
    <x v="31"/>
    <n v="100148581"/>
    <x v="2"/>
    <x v="0"/>
    <n v="0"/>
    <x v="0"/>
    <x v="6"/>
    <x v="2"/>
    <n v="350"/>
    <n v="2016"/>
    <n v="7"/>
    <x v="0"/>
    <d v="2023-07-16T00:00:00"/>
    <s v="FY17"/>
    <n v="608"/>
  </r>
  <r>
    <n v="212860"/>
    <x v="0"/>
    <d v="2016-07-07T00:00:00"/>
    <x v="694"/>
    <x v="349"/>
    <x v="0"/>
    <x v="175"/>
    <n v="100148582"/>
    <x v="6"/>
    <x v="0"/>
    <n v="0"/>
    <x v="0"/>
    <x v="6"/>
    <x v="1"/>
    <n v="1598"/>
    <n v="2016"/>
    <n v="7"/>
    <x v="0"/>
    <d v="2023-07-16T00:00:00"/>
    <s v="FY17"/>
    <n v="609"/>
  </r>
  <r>
    <n v="212861"/>
    <x v="2"/>
    <d v="2016-07-07T00:00:00"/>
    <x v="695"/>
    <x v="23"/>
    <x v="0"/>
    <x v="285"/>
    <n v="100148583"/>
    <x v="14"/>
    <x v="0"/>
    <n v="0"/>
    <x v="0"/>
    <x v="6"/>
    <x v="2"/>
    <n v="1500"/>
    <n v="2016"/>
    <n v="7"/>
    <x v="0"/>
    <d v="2023-07-16T00:00:00"/>
    <s v="FY17"/>
    <n v="610"/>
  </r>
  <r>
    <n v="212862"/>
    <x v="0"/>
    <d v="2016-07-07T00:00:00"/>
    <x v="696"/>
    <x v="350"/>
    <x v="0"/>
    <x v="409"/>
    <n v="100148584"/>
    <x v="1"/>
    <x v="0"/>
    <n v="0"/>
    <x v="0"/>
    <x v="6"/>
    <x v="1"/>
    <n v="3789"/>
    <n v="2016"/>
    <n v="7"/>
    <x v="0"/>
    <d v="2023-07-16T00:00:00"/>
    <s v="FY17"/>
    <n v="611"/>
  </r>
  <r>
    <n v="212863"/>
    <x v="2"/>
    <d v="2016-07-07T00:00:00"/>
    <x v="449"/>
    <x v="257"/>
    <x v="0"/>
    <x v="410"/>
    <n v="100148585"/>
    <x v="6"/>
    <x v="0"/>
    <n v="0"/>
    <x v="0"/>
    <x v="6"/>
    <x v="2"/>
    <n v="6000"/>
    <n v="2016"/>
    <n v="7"/>
    <x v="0"/>
    <d v="2023-07-16T00:00:00"/>
    <s v="FY17"/>
    <n v="530"/>
  </r>
  <r>
    <n v="212865"/>
    <x v="2"/>
    <d v="2016-07-07T00:00:00"/>
    <x v="350"/>
    <x v="212"/>
    <x v="0"/>
    <x v="228"/>
    <n v="100148586"/>
    <x v="8"/>
    <x v="0"/>
    <n v="0"/>
    <x v="0"/>
    <x v="6"/>
    <x v="2"/>
    <n v="8420"/>
    <n v="2016"/>
    <n v="7"/>
    <x v="0"/>
    <d v="2023-07-16T00:00:00"/>
    <s v="FY17"/>
    <n v="612"/>
  </r>
  <r>
    <n v="212866"/>
    <x v="1"/>
    <d v="2016-07-07T00:00:00"/>
    <x v="305"/>
    <x v="99"/>
    <x v="0"/>
    <x v="94"/>
    <n v="100148587"/>
    <x v="6"/>
    <x v="0"/>
    <n v="0"/>
    <x v="0"/>
    <x v="6"/>
    <x v="0"/>
    <n v="1099"/>
    <n v="2016"/>
    <n v="7"/>
    <x v="0"/>
    <d v="2023-07-16T00:00:00"/>
    <s v="FY17"/>
    <n v="613"/>
  </r>
  <r>
    <n v="212867"/>
    <x v="1"/>
    <d v="2016-07-07T00:00:00"/>
    <x v="569"/>
    <x v="303"/>
    <x v="0"/>
    <x v="351"/>
    <n v="100148588"/>
    <x v="3"/>
    <x v="0"/>
    <n v="0"/>
    <x v="0"/>
    <x v="6"/>
    <x v="0"/>
    <n v="16500"/>
    <n v="2016"/>
    <n v="7"/>
    <x v="0"/>
    <d v="2023-07-16T00:00:00"/>
    <s v="FY17"/>
    <n v="614"/>
  </r>
  <r>
    <n v="212868"/>
    <x v="2"/>
    <d v="2016-07-07T00:00:00"/>
    <x v="302"/>
    <x v="188"/>
    <x v="0"/>
    <x v="75"/>
    <n v="100148589"/>
    <x v="2"/>
    <x v="0"/>
    <n v="0"/>
    <x v="0"/>
    <x v="6"/>
    <x v="2"/>
    <n v="600"/>
    <n v="2016"/>
    <n v="7"/>
    <x v="0"/>
    <d v="2023-07-16T00:00:00"/>
    <s v="FY17"/>
    <n v="615"/>
  </r>
  <r>
    <n v="212870"/>
    <x v="2"/>
    <d v="2016-07-07T00:00:00"/>
    <x v="697"/>
    <x v="38"/>
    <x v="0"/>
    <x v="75"/>
    <n v="100148589"/>
    <x v="2"/>
    <x v="0"/>
    <n v="0"/>
    <x v="0"/>
    <x v="6"/>
    <x v="2"/>
    <n v="300"/>
    <n v="2016"/>
    <n v="7"/>
    <x v="0"/>
    <d v="2023-07-16T00:00:00"/>
    <s v="FY17"/>
    <n v="615"/>
  </r>
  <r>
    <n v="212872"/>
    <x v="0"/>
    <d v="2016-07-07T00:00:00"/>
    <x v="698"/>
    <x v="310"/>
    <x v="0"/>
    <x v="411"/>
    <n v="100148590"/>
    <x v="11"/>
    <x v="0"/>
    <n v="0"/>
    <x v="0"/>
    <x v="6"/>
    <x v="1"/>
    <n v="390"/>
    <n v="2016"/>
    <n v="7"/>
    <x v="0"/>
    <d v="2023-07-16T00:00:00"/>
    <s v="FY17"/>
    <n v="616"/>
  </r>
  <r>
    <n v="212873"/>
    <x v="2"/>
    <d v="2016-07-07T00:00:00"/>
    <x v="699"/>
    <x v="351"/>
    <x v="0"/>
    <x v="334"/>
    <n v="100148591"/>
    <x v="3"/>
    <x v="0"/>
    <n v="0"/>
    <x v="0"/>
    <x v="6"/>
    <x v="2"/>
    <n v="2150"/>
    <n v="2016"/>
    <n v="7"/>
    <x v="0"/>
    <d v="2023-07-16T00:00:00"/>
    <s v="FY17"/>
    <n v="617"/>
  </r>
  <r>
    <n v="212874"/>
    <x v="1"/>
    <d v="2016-07-07T00:00:00"/>
    <x v="521"/>
    <x v="283"/>
    <x v="0"/>
    <x v="412"/>
    <n v="100148592"/>
    <x v="6"/>
    <x v="0"/>
    <n v="0"/>
    <x v="0"/>
    <x v="6"/>
    <x v="0"/>
    <n v="169"/>
    <n v="2016"/>
    <n v="7"/>
    <x v="0"/>
    <d v="2023-07-16T00:00:00"/>
    <s v="FY17"/>
    <n v="618"/>
  </r>
  <r>
    <n v="212876"/>
    <x v="1"/>
    <d v="2016-07-07T00:00:00"/>
    <x v="97"/>
    <x v="74"/>
    <x v="1"/>
    <x v="412"/>
    <n v="100148592"/>
    <x v="1"/>
    <x v="0"/>
    <n v="0"/>
    <x v="0"/>
    <x v="6"/>
    <x v="0"/>
    <n v="500"/>
    <n v="2016"/>
    <n v="7"/>
    <x v="0"/>
    <d v="2023-07-16T00:00:00"/>
    <s v="FY17"/>
    <n v="618"/>
  </r>
  <r>
    <n v="212877"/>
    <x v="0"/>
    <d v="2016-07-07T00:00:00"/>
    <x v="12"/>
    <x v="12"/>
    <x v="0"/>
    <x v="49"/>
    <n v="100148593"/>
    <x v="1"/>
    <x v="0"/>
    <n v="0"/>
    <x v="0"/>
    <x v="6"/>
    <x v="1"/>
    <n v="320"/>
    <n v="2016"/>
    <n v="7"/>
    <x v="0"/>
    <d v="2023-07-16T00:00:00"/>
    <s v="FY17"/>
    <n v="619"/>
  </r>
  <r>
    <n v="212878"/>
    <x v="2"/>
    <d v="2016-07-07T00:00:00"/>
    <x v="352"/>
    <x v="106"/>
    <x v="0"/>
    <x v="114"/>
    <n v="100148594"/>
    <x v="5"/>
    <x v="0"/>
    <n v="0"/>
    <x v="0"/>
    <x v="6"/>
    <x v="2"/>
    <n v="180"/>
    <n v="2016"/>
    <n v="7"/>
    <x v="0"/>
    <d v="2023-07-16T00:00:00"/>
    <s v="FY17"/>
    <n v="620"/>
  </r>
  <r>
    <n v="212879"/>
    <x v="0"/>
    <d v="2016-07-07T00:00:00"/>
    <x v="321"/>
    <x v="200"/>
    <x v="0"/>
    <x v="233"/>
    <n v="100148595"/>
    <x v="11"/>
    <x v="0"/>
    <n v="0"/>
    <x v="0"/>
    <x v="6"/>
    <x v="1"/>
    <n v="585"/>
    <n v="2016"/>
    <n v="7"/>
    <x v="0"/>
    <d v="2023-07-16T00:00:00"/>
    <s v="FY17"/>
    <n v="621"/>
  </r>
  <r>
    <n v="212880"/>
    <x v="0"/>
    <d v="2016-07-07T00:00:00"/>
    <x v="149"/>
    <x v="109"/>
    <x v="0"/>
    <x v="102"/>
    <n v="100148596"/>
    <x v="3"/>
    <x v="0"/>
    <n v="0"/>
    <x v="0"/>
    <x v="6"/>
    <x v="1"/>
    <n v="6500"/>
    <n v="2016"/>
    <n v="7"/>
    <x v="0"/>
    <d v="2023-07-16T00:00:00"/>
    <s v="FY17"/>
    <n v="622"/>
  </r>
  <r>
    <n v="212881"/>
    <x v="2"/>
    <d v="2016-07-07T00:00:00"/>
    <x v="700"/>
    <x v="99"/>
    <x v="0"/>
    <x v="67"/>
    <n v="100148597"/>
    <x v="8"/>
    <x v="17"/>
    <n v="500"/>
    <x v="0"/>
    <x v="6"/>
    <x v="2"/>
    <n v="1099"/>
    <n v="2016"/>
    <n v="7"/>
    <x v="0"/>
    <d v="2023-07-16T00:00:00"/>
    <s v="FY17"/>
    <n v="42"/>
  </r>
  <r>
    <n v="212883"/>
    <x v="0"/>
    <d v="2016-07-07T00:00:00"/>
    <x v="701"/>
    <x v="352"/>
    <x v="0"/>
    <x v="413"/>
    <n v="100148598"/>
    <x v="5"/>
    <x v="0"/>
    <n v="0"/>
    <x v="0"/>
    <x v="6"/>
    <x v="1"/>
    <n v="379"/>
    <n v="2016"/>
    <n v="7"/>
    <x v="0"/>
    <d v="2023-07-16T00:00:00"/>
    <s v="FY17"/>
    <n v="623"/>
  </r>
  <r>
    <n v="212884"/>
    <x v="0"/>
    <d v="2016-07-07T00:00:00"/>
    <x v="702"/>
    <x v="353"/>
    <x v="0"/>
    <x v="413"/>
    <n v="100148598"/>
    <x v="5"/>
    <x v="0"/>
    <n v="0"/>
    <x v="0"/>
    <x v="6"/>
    <x v="1"/>
    <n v="5625"/>
    <n v="2016"/>
    <n v="7"/>
    <x v="0"/>
    <d v="2023-07-16T00:00:00"/>
    <s v="FY17"/>
    <n v="623"/>
  </r>
  <r>
    <n v="212885"/>
    <x v="0"/>
    <d v="2016-07-07T00:00:00"/>
    <x v="703"/>
    <x v="220"/>
    <x v="0"/>
    <x v="221"/>
    <n v="100148599"/>
    <x v="3"/>
    <x v="0"/>
    <n v="0"/>
    <x v="0"/>
    <x v="6"/>
    <x v="1"/>
    <n v="890"/>
    <n v="2016"/>
    <n v="7"/>
    <x v="0"/>
    <d v="2023-07-16T00:00:00"/>
    <s v="FY17"/>
    <n v="232"/>
  </r>
  <r>
    <n v="212886"/>
    <x v="2"/>
    <d v="2016-07-07T00:00:00"/>
    <x v="293"/>
    <x v="185"/>
    <x v="1"/>
    <x v="196"/>
    <n v="100148600"/>
    <x v="3"/>
    <x v="0"/>
    <n v="0"/>
    <x v="0"/>
    <x v="6"/>
    <x v="2"/>
    <n v="8760"/>
    <n v="2016"/>
    <n v="7"/>
    <x v="0"/>
    <d v="2023-07-16T00:00:00"/>
    <s v="FY17"/>
    <n v="624"/>
  </r>
  <r>
    <n v="212887"/>
    <x v="4"/>
    <d v="2016-07-07T00:00:00"/>
    <x v="399"/>
    <x v="237"/>
    <x v="0"/>
    <x v="414"/>
    <n v="100148601"/>
    <x v="5"/>
    <x v="0"/>
    <n v="0"/>
    <x v="0"/>
    <x v="6"/>
    <x v="2"/>
    <n v="2400"/>
    <n v="2016"/>
    <n v="7"/>
    <x v="0"/>
    <d v="2023-07-16T00:00:00"/>
    <s v="FY17"/>
    <n v="537"/>
  </r>
  <r>
    <n v="212888"/>
    <x v="4"/>
    <d v="2016-07-07T00:00:00"/>
    <x v="704"/>
    <x v="276"/>
    <x v="0"/>
    <x v="414"/>
    <n v="100148601"/>
    <x v="5"/>
    <x v="0"/>
    <n v="0"/>
    <x v="0"/>
    <x v="6"/>
    <x v="2"/>
    <n v="1399"/>
    <n v="2016"/>
    <n v="7"/>
    <x v="0"/>
    <d v="2023-07-16T00:00:00"/>
    <s v="FY17"/>
    <n v="537"/>
  </r>
  <r>
    <n v="212889"/>
    <x v="4"/>
    <d v="2016-07-07T00:00:00"/>
    <x v="705"/>
    <x v="354"/>
    <x v="0"/>
    <x v="414"/>
    <n v="100148601"/>
    <x v="5"/>
    <x v="0"/>
    <n v="0"/>
    <x v="0"/>
    <x v="6"/>
    <x v="2"/>
    <n v="1194"/>
    <n v="2016"/>
    <n v="7"/>
    <x v="0"/>
    <d v="2023-07-16T00:00:00"/>
    <s v="FY17"/>
    <n v="537"/>
  </r>
  <r>
    <n v="212890"/>
    <x v="4"/>
    <d v="2016-07-07T00:00:00"/>
    <x v="706"/>
    <x v="107"/>
    <x v="0"/>
    <x v="414"/>
    <n v="100148601"/>
    <x v="5"/>
    <x v="0"/>
    <n v="0"/>
    <x v="0"/>
    <x v="6"/>
    <x v="2"/>
    <n v="1065"/>
    <n v="2016"/>
    <n v="7"/>
    <x v="0"/>
    <d v="2023-07-16T00:00:00"/>
    <s v="FY17"/>
    <n v="537"/>
  </r>
  <r>
    <n v="212891"/>
    <x v="0"/>
    <d v="2016-07-08T00:00:00"/>
    <x v="707"/>
    <x v="218"/>
    <x v="0"/>
    <x v="233"/>
    <n v="100148602"/>
    <x v="1"/>
    <x v="0"/>
    <n v="0"/>
    <x v="0"/>
    <x v="7"/>
    <x v="1"/>
    <n v="74"/>
    <n v="2016"/>
    <n v="7"/>
    <x v="0"/>
    <d v="2023-07-16T00:00:00"/>
    <s v="FY17"/>
    <n v="625"/>
  </r>
  <r>
    <n v="212893"/>
    <x v="1"/>
    <d v="2016-07-08T00:00:00"/>
    <x v="708"/>
    <x v="355"/>
    <x v="1"/>
    <x v="415"/>
    <n v="100148603"/>
    <x v="6"/>
    <x v="0"/>
    <n v="0"/>
    <x v="0"/>
    <x v="7"/>
    <x v="0"/>
    <n v="2240"/>
    <n v="2016"/>
    <n v="7"/>
    <x v="0"/>
    <d v="2023-07-16T00:00:00"/>
    <s v="FY17"/>
    <n v="603"/>
  </r>
  <r>
    <n v="212894"/>
    <x v="2"/>
    <d v="2016-07-08T00:00:00"/>
    <x v="305"/>
    <x v="99"/>
    <x v="0"/>
    <x v="67"/>
    <n v="100148604"/>
    <x v="6"/>
    <x v="0"/>
    <n v="500"/>
    <x v="0"/>
    <x v="7"/>
    <x v="2"/>
    <n v="1099"/>
    <n v="2016"/>
    <n v="7"/>
    <x v="0"/>
    <d v="2023-07-16T00:00:00"/>
    <s v="FY17"/>
    <n v="626"/>
  </r>
  <r>
    <n v="212895"/>
    <x v="1"/>
    <d v="2016-07-08T00:00:00"/>
    <x v="1"/>
    <x v="1"/>
    <x v="0"/>
    <x v="1"/>
    <n v="100148605"/>
    <x v="1"/>
    <x v="0"/>
    <n v="0"/>
    <x v="0"/>
    <x v="7"/>
    <x v="0"/>
    <n v="240"/>
    <n v="2016"/>
    <n v="7"/>
    <x v="0"/>
    <d v="2023-07-16T00:00:00"/>
    <s v="FY17"/>
    <n v="627"/>
  </r>
  <r>
    <n v="212896"/>
    <x v="0"/>
    <d v="2016-07-08T00:00:00"/>
    <x v="119"/>
    <x v="88"/>
    <x v="0"/>
    <x v="84"/>
    <n v="100148606"/>
    <x v="3"/>
    <x v="0"/>
    <n v="0"/>
    <x v="0"/>
    <x v="7"/>
    <x v="1"/>
    <n v="4530"/>
    <n v="2016"/>
    <n v="7"/>
    <x v="0"/>
    <d v="2023-07-16T00:00:00"/>
    <s v="FY17"/>
    <n v="628"/>
  </r>
  <r>
    <n v="212897"/>
    <x v="0"/>
    <d v="2016-07-08T00:00:00"/>
    <x v="709"/>
    <x v="146"/>
    <x v="4"/>
    <x v="205"/>
    <n v="100148607"/>
    <x v="13"/>
    <x v="0"/>
    <n v="0"/>
    <x v="0"/>
    <x v="7"/>
    <x v="1"/>
    <n v="1600"/>
    <n v="2016"/>
    <n v="7"/>
    <x v="0"/>
    <d v="2023-07-16T00:00:00"/>
    <s v="FY17"/>
    <n v="629"/>
  </r>
  <r>
    <n v="212898"/>
    <x v="0"/>
    <d v="2016-07-08T00:00:00"/>
    <x v="3"/>
    <x v="3"/>
    <x v="0"/>
    <x v="20"/>
    <n v="100148608"/>
    <x v="1"/>
    <x v="0"/>
    <n v="0"/>
    <x v="0"/>
    <x v="7"/>
    <x v="1"/>
    <n v="360"/>
    <n v="2016"/>
    <n v="7"/>
    <x v="0"/>
    <d v="2023-07-16T00:00:00"/>
    <s v="FY17"/>
    <n v="628"/>
  </r>
  <r>
    <n v="212899"/>
    <x v="1"/>
    <d v="2016-07-08T00:00:00"/>
    <x v="710"/>
    <x v="356"/>
    <x v="0"/>
    <x v="416"/>
    <n v="100148609"/>
    <x v="11"/>
    <x v="0"/>
    <n v="0"/>
    <x v="0"/>
    <x v="7"/>
    <x v="0"/>
    <n v="1525"/>
    <n v="2016"/>
    <n v="7"/>
    <x v="0"/>
    <d v="2023-07-16T00:00:00"/>
    <s v="FY17"/>
    <n v="630"/>
  </r>
  <r>
    <n v="212900"/>
    <x v="1"/>
    <d v="2016-07-08T00:00:00"/>
    <x v="711"/>
    <x v="34"/>
    <x v="0"/>
    <x v="416"/>
    <n v="100148609"/>
    <x v="11"/>
    <x v="0"/>
    <n v="0"/>
    <x v="0"/>
    <x v="7"/>
    <x v="0"/>
    <n v="225"/>
    <n v="2016"/>
    <n v="7"/>
    <x v="0"/>
    <d v="2023-07-16T00:00:00"/>
    <s v="FY17"/>
    <n v="630"/>
  </r>
  <r>
    <n v="212901"/>
    <x v="1"/>
    <d v="2016-07-08T00:00:00"/>
    <x v="497"/>
    <x v="14"/>
    <x v="0"/>
    <x v="417"/>
    <n v="100148610"/>
    <x v="0"/>
    <x v="0"/>
    <n v="0"/>
    <x v="0"/>
    <x v="7"/>
    <x v="0"/>
    <n v="420"/>
    <n v="2016"/>
    <n v="7"/>
    <x v="0"/>
    <d v="2023-07-16T00:00:00"/>
    <s v="FY17"/>
    <n v="631"/>
  </r>
  <r>
    <n v="212903"/>
    <x v="1"/>
    <d v="2016-07-08T00:00:00"/>
    <x v="712"/>
    <x v="86"/>
    <x v="0"/>
    <x v="417"/>
    <n v="100148610"/>
    <x v="0"/>
    <x v="0"/>
    <n v="0"/>
    <x v="0"/>
    <x v="7"/>
    <x v="0"/>
    <n v="480"/>
    <n v="2016"/>
    <n v="7"/>
    <x v="0"/>
    <d v="2023-07-16T00:00:00"/>
    <s v="FY17"/>
    <n v="631"/>
  </r>
  <r>
    <n v="212905"/>
    <x v="1"/>
    <d v="2016-07-08T00:00:00"/>
    <x v="713"/>
    <x v="14"/>
    <x v="1"/>
    <x v="417"/>
    <n v="100148610"/>
    <x v="0"/>
    <x v="0"/>
    <n v="0"/>
    <x v="0"/>
    <x v="7"/>
    <x v="0"/>
    <n v="840"/>
    <n v="2016"/>
    <n v="7"/>
    <x v="0"/>
    <d v="2023-07-16T00:00:00"/>
    <s v="FY17"/>
    <n v="631"/>
  </r>
  <r>
    <n v="212907"/>
    <x v="1"/>
    <d v="2016-07-08T00:00:00"/>
    <x v="117"/>
    <x v="86"/>
    <x v="0"/>
    <x v="417"/>
    <n v="100148610"/>
    <x v="0"/>
    <x v="0"/>
    <n v="0"/>
    <x v="0"/>
    <x v="7"/>
    <x v="0"/>
    <n v="480"/>
    <n v="2016"/>
    <n v="7"/>
    <x v="0"/>
    <d v="2023-07-16T00:00:00"/>
    <s v="FY17"/>
    <n v="631"/>
  </r>
  <r>
    <n v="212909"/>
    <x v="1"/>
    <d v="2016-07-08T00:00:00"/>
    <x v="30"/>
    <x v="26"/>
    <x v="0"/>
    <x v="108"/>
    <n v="100148611"/>
    <x v="1"/>
    <x v="0"/>
    <n v="0"/>
    <x v="0"/>
    <x v="7"/>
    <x v="0"/>
    <n v="165"/>
    <n v="2016"/>
    <n v="7"/>
    <x v="0"/>
    <d v="2023-07-16T00:00:00"/>
    <s v="FY17"/>
    <n v="598"/>
  </r>
  <r>
    <n v="212910"/>
    <x v="1"/>
    <d v="2016-07-08T00:00:00"/>
    <x v="714"/>
    <x v="106"/>
    <x v="0"/>
    <x v="114"/>
    <n v="100148612"/>
    <x v="1"/>
    <x v="0"/>
    <n v="0"/>
    <x v="0"/>
    <x v="7"/>
    <x v="0"/>
    <n v="180"/>
    <n v="2016"/>
    <n v="7"/>
    <x v="0"/>
    <d v="2023-07-16T00:00:00"/>
    <s v="FY17"/>
    <n v="632"/>
  </r>
  <r>
    <n v="212911"/>
    <x v="1"/>
    <d v="2016-07-08T00:00:00"/>
    <x v="715"/>
    <x v="357"/>
    <x v="3"/>
    <x v="418"/>
    <n v="100148613"/>
    <x v="4"/>
    <x v="0"/>
    <n v="0"/>
    <x v="2"/>
    <x v="7"/>
    <x v="0"/>
    <n v="131637"/>
    <n v="2016"/>
    <n v="7"/>
    <x v="0"/>
    <d v="2023-07-16T00:00:00"/>
    <s v="FY17"/>
    <n v="633"/>
  </r>
  <r>
    <n v="212912"/>
    <x v="1"/>
    <d v="2016-07-08T00:00:00"/>
    <x v="716"/>
    <x v="17"/>
    <x v="0"/>
    <x v="25"/>
    <n v="100148614"/>
    <x v="6"/>
    <x v="0"/>
    <n v="0"/>
    <x v="2"/>
    <x v="7"/>
    <x v="0"/>
    <n v="899"/>
    <n v="2016"/>
    <n v="7"/>
    <x v="0"/>
    <d v="2023-07-16T00:00:00"/>
    <s v="FY17"/>
    <n v="633"/>
  </r>
  <r>
    <n v="212913"/>
    <x v="1"/>
    <d v="2016-07-08T00:00:00"/>
    <x v="717"/>
    <x v="52"/>
    <x v="0"/>
    <x v="41"/>
    <n v="100148615"/>
    <x v="0"/>
    <x v="0"/>
    <n v="0"/>
    <x v="0"/>
    <x v="7"/>
    <x v="0"/>
    <n v="999"/>
    <n v="2016"/>
    <n v="7"/>
    <x v="0"/>
    <d v="2023-07-16T00:00:00"/>
    <s v="FY17"/>
    <n v="634"/>
  </r>
  <r>
    <n v="212914"/>
    <x v="2"/>
    <d v="2016-07-08T00:00:00"/>
    <x v="455"/>
    <x v="26"/>
    <x v="0"/>
    <x v="108"/>
    <n v="100148616"/>
    <x v="1"/>
    <x v="0"/>
    <n v="0"/>
    <x v="0"/>
    <x v="7"/>
    <x v="2"/>
    <n v="165"/>
    <n v="2016"/>
    <n v="7"/>
    <x v="0"/>
    <d v="2023-07-16T00:00:00"/>
    <s v="FY17"/>
    <n v="635"/>
  </r>
  <r>
    <n v="212915"/>
    <x v="1"/>
    <d v="2016-07-08T00:00:00"/>
    <x v="718"/>
    <x v="358"/>
    <x v="0"/>
    <x v="419"/>
    <n v="100148617"/>
    <x v="6"/>
    <x v="0"/>
    <n v="0"/>
    <x v="2"/>
    <x v="7"/>
    <x v="0"/>
    <n v="1454"/>
    <n v="2016"/>
    <n v="7"/>
    <x v="0"/>
    <d v="2023-07-16T00:00:00"/>
    <s v="FY17"/>
    <n v="636"/>
  </r>
  <r>
    <n v="212917"/>
    <x v="1"/>
    <d v="2016-07-08T00:00:00"/>
    <x v="719"/>
    <x v="359"/>
    <x v="0"/>
    <x v="419"/>
    <n v="100148617"/>
    <x v="6"/>
    <x v="0"/>
    <n v="0"/>
    <x v="2"/>
    <x v="7"/>
    <x v="0"/>
    <n v="1672"/>
    <n v="2016"/>
    <n v="7"/>
    <x v="0"/>
    <d v="2023-07-16T00:00:00"/>
    <s v="FY17"/>
    <n v="636"/>
  </r>
  <r>
    <n v="212919"/>
    <x v="1"/>
    <d v="2016-07-08T00:00:00"/>
    <x v="720"/>
    <x v="360"/>
    <x v="0"/>
    <x v="419"/>
    <n v="100148617"/>
    <x v="6"/>
    <x v="0"/>
    <n v="0"/>
    <x v="2"/>
    <x v="7"/>
    <x v="0"/>
    <n v="1990"/>
    <n v="2016"/>
    <n v="7"/>
    <x v="0"/>
    <d v="2023-07-16T00:00:00"/>
    <s v="FY17"/>
    <n v="636"/>
  </r>
  <r>
    <n v="212921"/>
    <x v="1"/>
    <d v="2016-07-08T00:00:00"/>
    <x v="721"/>
    <x v="0"/>
    <x v="0"/>
    <x v="419"/>
    <n v="100148617"/>
    <x v="6"/>
    <x v="0"/>
    <n v="0"/>
    <x v="2"/>
    <x v="7"/>
    <x v="0"/>
    <n v="1950"/>
    <n v="2016"/>
    <n v="7"/>
    <x v="0"/>
    <d v="2023-07-16T00:00:00"/>
    <s v="FY17"/>
    <n v="636"/>
  </r>
  <r>
    <n v="212923"/>
    <x v="0"/>
    <d v="2016-07-08T00:00:00"/>
    <x v="47"/>
    <x v="42"/>
    <x v="0"/>
    <x v="31"/>
    <n v="100148618"/>
    <x v="2"/>
    <x v="0"/>
    <n v="0"/>
    <x v="0"/>
    <x v="7"/>
    <x v="1"/>
    <n v="350"/>
    <n v="2016"/>
    <n v="7"/>
    <x v="0"/>
    <d v="2023-07-16T00:00:00"/>
    <s v="FY17"/>
    <n v="637"/>
  </r>
  <r>
    <n v="212924"/>
    <x v="0"/>
    <d v="2016-07-08T00:00:00"/>
    <x v="722"/>
    <x v="337"/>
    <x v="0"/>
    <x v="420"/>
    <n v="100148619"/>
    <x v="1"/>
    <x v="160"/>
    <n v="0"/>
    <x v="0"/>
    <x v="7"/>
    <x v="1"/>
    <n v="552"/>
    <n v="2016"/>
    <n v="7"/>
    <x v="0"/>
    <d v="2023-07-16T00:00:00"/>
    <s v="FY17"/>
    <n v="638"/>
  </r>
  <r>
    <n v="212925"/>
    <x v="0"/>
    <d v="2016-07-08T00:00:00"/>
    <x v="723"/>
    <x v="319"/>
    <x v="0"/>
    <x v="11"/>
    <n v="100148620"/>
    <x v="15"/>
    <x v="0"/>
    <n v="0"/>
    <x v="8"/>
    <x v="7"/>
    <x v="1"/>
    <n v="875"/>
    <n v="2016"/>
    <n v="7"/>
    <x v="0"/>
    <d v="2023-07-16T00:00:00"/>
    <s v="FY17"/>
    <n v="630"/>
  </r>
  <r>
    <n v="212926"/>
    <x v="0"/>
    <d v="2016-07-08T00:00:00"/>
    <x v="724"/>
    <x v="146"/>
    <x v="0"/>
    <x v="11"/>
    <n v="100148620"/>
    <x v="15"/>
    <x v="0"/>
    <n v="0"/>
    <x v="8"/>
    <x v="7"/>
    <x v="1"/>
    <n v="400"/>
    <n v="2016"/>
    <n v="7"/>
    <x v="0"/>
    <d v="2023-07-16T00:00:00"/>
    <s v="FY17"/>
    <n v="630"/>
  </r>
  <r>
    <n v="212927"/>
    <x v="0"/>
    <d v="2016-07-08T00:00:00"/>
    <x v="469"/>
    <x v="262"/>
    <x v="0"/>
    <x v="11"/>
    <n v="100148620"/>
    <x v="11"/>
    <x v="0"/>
    <n v="0"/>
    <x v="8"/>
    <x v="7"/>
    <x v="1"/>
    <n v="625"/>
    <n v="2016"/>
    <n v="7"/>
    <x v="0"/>
    <d v="2023-07-16T00:00:00"/>
    <s v="FY17"/>
    <n v="630"/>
  </r>
  <r>
    <n v="212928"/>
    <x v="1"/>
    <d v="2016-07-08T00:00:00"/>
    <x v="524"/>
    <x v="285"/>
    <x v="0"/>
    <x v="333"/>
    <n v="100148621"/>
    <x v="11"/>
    <x v="0"/>
    <n v="0"/>
    <x v="0"/>
    <x v="7"/>
    <x v="0"/>
    <n v="535"/>
    <n v="2016"/>
    <n v="7"/>
    <x v="0"/>
    <d v="2023-07-16T00:00:00"/>
    <s v="FY17"/>
    <n v="568"/>
  </r>
  <r>
    <n v="212929"/>
    <x v="0"/>
    <d v="2016-07-08T00:00:00"/>
    <x v="725"/>
    <x v="98"/>
    <x v="0"/>
    <x v="421"/>
    <n v="100148622"/>
    <x v="1"/>
    <x v="0"/>
    <n v="0"/>
    <x v="0"/>
    <x v="7"/>
    <x v="1"/>
    <n v="285"/>
    <n v="2016"/>
    <n v="7"/>
    <x v="0"/>
    <d v="2023-07-16T00:00:00"/>
    <s v="FY17"/>
    <n v="639"/>
  </r>
  <r>
    <n v="212930"/>
    <x v="0"/>
    <d v="2016-07-08T00:00:00"/>
    <x v="726"/>
    <x v="57"/>
    <x v="0"/>
    <x v="421"/>
    <n v="100148622"/>
    <x v="1"/>
    <x v="0"/>
    <n v="0"/>
    <x v="0"/>
    <x v="7"/>
    <x v="1"/>
    <n v="760"/>
    <n v="2016"/>
    <n v="7"/>
    <x v="0"/>
    <d v="2023-07-16T00:00:00"/>
    <s v="FY17"/>
    <n v="639"/>
  </r>
  <r>
    <n v="212931"/>
    <x v="0"/>
    <d v="2016-07-08T00:00:00"/>
    <x v="727"/>
    <x v="361"/>
    <x v="0"/>
    <x v="421"/>
    <n v="100148622"/>
    <x v="1"/>
    <x v="0"/>
    <n v="0"/>
    <x v="0"/>
    <x v="7"/>
    <x v="1"/>
    <n v="730"/>
    <n v="2016"/>
    <n v="7"/>
    <x v="0"/>
    <d v="2023-07-16T00:00:00"/>
    <s v="FY17"/>
    <n v="639"/>
  </r>
  <r>
    <n v="212932"/>
    <x v="0"/>
    <d v="2016-07-08T00:00:00"/>
    <x v="728"/>
    <x v="214"/>
    <x v="0"/>
    <x v="421"/>
    <n v="100148622"/>
    <x v="1"/>
    <x v="0"/>
    <n v="0"/>
    <x v="0"/>
    <x v="7"/>
    <x v="1"/>
    <n v="200"/>
    <n v="2016"/>
    <n v="7"/>
    <x v="0"/>
    <d v="2023-07-16T00:00:00"/>
    <s v="FY17"/>
    <n v="639"/>
  </r>
  <r>
    <n v="212933"/>
    <x v="0"/>
    <d v="2016-07-08T00:00:00"/>
    <x v="104"/>
    <x v="77"/>
    <x v="3"/>
    <x v="422"/>
    <n v="100148623"/>
    <x v="2"/>
    <x v="0"/>
    <n v="0"/>
    <x v="0"/>
    <x v="7"/>
    <x v="1"/>
    <n v="225"/>
    <n v="2016"/>
    <n v="7"/>
    <x v="0"/>
    <d v="2023-07-16T00:00:00"/>
    <s v="FY17"/>
    <n v="364"/>
  </r>
  <r>
    <n v="212934"/>
    <x v="0"/>
    <d v="2016-07-08T00:00:00"/>
    <x v="96"/>
    <x v="28"/>
    <x v="1"/>
    <x v="114"/>
    <n v="100148624"/>
    <x v="2"/>
    <x v="0"/>
    <n v="0"/>
    <x v="0"/>
    <x v="7"/>
    <x v="1"/>
    <n v="180"/>
    <n v="2016"/>
    <n v="7"/>
    <x v="0"/>
    <d v="2023-07-16T00:00:00"/>
    <s v="FY17"/>
    <n v="364"/>
  </r>
  <r>
    <n v="212935"/>
    <x v="0"/>
    <d v="2016-07-08T00:00:00"/>
    <x v="271"/>
    <x v="174"/>
    <x v="0"/>
    <x v="181"/>
    <n v="100148625"/>
    <x v="3"/>
    <x v="0"/>
    <n v="0"/>
    <x v="0"/>
    <x v="7"/>
    <x v="1"/>
    <n v="220"/>
    <n v="2016"/>
    <n v="7"/>
    <x v="0"/>
    <d v="2023-07-16T00:00:00"/>
    <s v="FY17"/>
    <n v="193"/>
  </r>
  <r>
    <n v="212936"/>
    <x v="0"/>
    <d v="2016-07-08T00:00:00"/>
    <x v="521"/>
    <x v="283"/>
    <x v="0"/>
    <x v="423"/>
    <n v="100148626"/>
    <x v="6"/>
    <x v="0"/>
    <n v="0"/>
    <x v="0"/>
    <x v="7"/>
    <x v="1"/>
    <n v="169"/>
    <n v="2016"/>
    <n v="7"/>
    <x v="0"/>
    <d v="2023-07-16T00:00:00"/>
    <s v="FY17"/>
    <n v="618"/>
  </r>
  <r>
    <n v="212938"/>
    <x v="0"/>
    <d v="2016-07-08T00:00:00"/>
    <x v="97"/>
    <x v="74"/>
    <x v="0"/>
    <x v="423"/>
    <n v="100148626"/>
    <x v="1"/>
    <x v="0"/>
    <n v="0"/>
    <x v="0"/>
    <x v="7"/>
    <x v="1"/>
    <n v="250"/>
    <n v="2016"/>
    <n v="7"/>
    <x v="0"/>
    <d v="2023-07-16T00:00:00"/>
    <s v="FY17"/>
    <n v="618"/>
  </r>
  <r>
    <n v="212939"/>
    <x v="1"/>
    <d v="2016-07-08T00:00:00"/>
    <x v="729"/>
    <x v="362"/>
    <x v="0"/>
    <x v="424"/>
    <n v="100148627"/>
    <x v="10"/>
    <x v="0"/>
    <n v="0"/>
    <x v="0"/>
    <x v="7"/>
    <x v="0"/>
    <n v="15850"/>
    <n v="2016"/>
    <n v="7"/>
    <x v="0"/>
    <d v="2023-07-16T00:00:00"/>
    <s v="FY17"/>
    <n v="640"/>
  </r>
  <r>
    <n v="212940"/>
    <x v="0"/>
    <d v="2016-07-08T00:00:00"/>
    <x v="3"/>
    <x v="3"/>
    <x v="0"/>
    <x v="20"/>
    <n v="100148628"/>
    <x v="1"/>
    <x v="0"/>
    <n v="0"/>
    <x v="0"/>
    <x v="7"/>
    <x v="1"/>
    <n v="360"/>
    <n v="2016"/>
    <n v="7"/>
    <x v="0"/>
    <d v="2023-07-16T00:00:00"/>
    <s v="FY17"/>
    <n v="641"/>
  </r>
  <r>
    <n v="212941"/>
    <x v="1"/>
    <d v="2016-07-08T00:00:00"/>
    <x v="729"/>
    <x v="362"/>
    <x v="0"/>
    <x v="424"/>
    <n v="100148629"/>
    <x v="10"/>
    <x v="0"/>
    <n v="0"/>
    <x v="2"/>
    <x v="7"/>
    <x v="0"/>
    <n v="15850"/>
    <n v="2016"/>
    <n v="7"/>
    <x v="0"/>
    <d v="2023-07-16T00:00:00"/>
    <s v="FY17"/>
    <n v="640"/>
  </r>
  <r>
    <n v="212942"/>
    <x v="0"/>
    <d v="2016-07-08T00:00:00"/>
    <x v="730"/>
    <x v="363"/>
    <x v="0"/>
    <x v="425"/>
    <n v="100148630"/>
    <x v="11"/>
    <x v="0"/>
    <n v="0"/>
    <x v="0"/>
    <x v="7"/>
    <x v="1"/>
    <n v="2635"/>
    <n v="2016"/>
    <n v="7"/>
    <x v="0"/>
    <d v="2023-07-16T00:00:00"/>
    <s v="FY17"/>
    <n v="642"/>
  </r>
  <r>
    <n v="212943"/>
    <x v="1"/>
    <d v="2016-07-08T00:00:00"/>
    <x v="729"/>
    <x v="362"/>
    <x v="0"/>
    <x v="424"/>
    <n v="100148631"/>
    <x v="10"/>
    <x v="0"/>
    <n v="0"/>
    <x v="1"/>
    <x v="7"/>
    <x v="0"/>
    <n v="15850"/>
    <n v="2016"/>
    <n v="7"/>
    <x v="0"/>
    <d v="2023-07-16T00:00:00"/>
    <s v="FY17"/>
    <n v="640"/>
  </r>
  <r>
    <n v="212944"/>
    <x v="1"/>
    <d v="2016-07-08T00:00:00"/>
    <x v="394"/>
    <x v="122"/>
    <x v="1"/>
    <x v="426"/>
    <n v="100148632"/>
    <x v="0"/>
    <x v="0"/>
    <n v="0"/>
    <x v="0"/>
    <x v="7"/>
    <x v="0"/>
    <n v="2998"/>
    <n v="2016"/>
    <n v="7"/>
    <x v="0"/>
    <d v="2023-07-16T00:00:00"/>
    <s v="FY17"/>
    <n v="643"/>
  </r>
  <r>
    <n v="212945"/>
    <x v="0"/>
    <d v="2016-07-08T00:00:00"/>
    <x v="407"/>
    <x v="240"/>
    <x v="0"/>
    <x v="264"/>
    <n v="100148633"/>
    <x v="4"/>
    <x v="0"/>
    <n v="0"/>
    <x v="0"/>
    <x v="7"/>
    <x v="1"/>
    <n v="29000"/>
    <n v="2016"/>
    <n v="7"/>
    <x v="0"/>
    <d v="2023-07-16T00:00:00"/>
    <s v="FY17"/>
    <n v="644"/>
  </r>
  <r>
    <n v="212946"/>
    <x v="2"/>
    <d v="2016-07-08T00:00:00"/>
    <x v="555"/>
    <x v="137"/>
    <x v="0"/>
    <x v="133"/>
    <n v="100148634"/>
    <x v="3"/>
    <x v="0"/>
    <n v="0"/>
    <x v="0"/>
    <x v="7"/>
    <x v="2"/>
    <n v="800"/>
    <n v="2016"/>
    <n v="7"/>
    <x v="0"/>
    <d v="2023-07-16T00:00:00"/>
    <s v="FY17"/>
    <n v="645"/>
  </r>
  <r>
    <n v="212947"/>
    <x v="0"/>
    <d v="2016-07-08T00:00:00"/>
    <x v="652"/>
    <x v="148"/>
    <x v="0"/>
    <x v="11"/>
    <n v="100148635"/>
    <x v="3"/>
    <x v="0"/>
    <n v="0"/>
    <x v="8"/>
    <x v="7"/>
    <x v="1"/>
    <n v="790"/>
    <n v="2016"/>
    <n v="7"/>
    <x v="0"/>
    <d v="2023-07-16T00:00:00"/>
    <s v="FY17"/>
    <n v="646"/>
  </r>
  <r>
    <n v="212948"/>
    <x v="0"/>
    <d v="2016-07-08T00:00:00"/>
    <x v="713"/>
    <x v="14"/>
    <x v="0"/>
    <x v="298"/>
    <n v="100148636"/>
    <x v="0"/>
    <x v="0"/>
    <n v="0"/>
    <x v="0"/>
    <x v="7"/>
    <x v="1"/>
    <n v="420"/>
    <n v="2016"/>
    <n v="7"/>
    <x v="0"/>
    <d v="2023-07-16T00:00:00"/>
    <s v="FY17"/>
    <n v="631"/>
  </r>
  <r>
    <n v="212950"/>
    <x v="0"/>
    <d v="2016-07-08T00:00:00"/>
    <x v="712"/>
    <x v="86"/>
    <x v="0"/>
    <x v="298"/>
    <n v="100148636"/>
    <x v="0"/>
    <x v="0"/>
    <n v="0"/>
    <x v="0"/>
    <x v="7"/>
    <x v="1"/>
    <n v="480"/>
    <n v="2016"/>
    <n v="7"/>
    <x v="0"/>
    <d v="2023-07-16T00:00:00"/>
    <s v="FY17"/>
    <n v="631"/>
  </r>
  <r>
    <n v="212952"/>
    <x v="0"/>
    <d v="2016-07-08T00:00:00"/>
    <x v="497"/>
    <x v="14"/>
    <x v="0"/>
    <x v="298"/>
    <n v="100148636"/>
    <x v="0"/>
    <x v="0"/>
    <n v="0"/>
    <x v="0"/>
    <x v="7"/>
    <x v="1"/>
    <n v="420"/>
    <n v="2016"/>
    <n v="7"/>
    <x v="0"/>
    <d v="2023-07-16T00:00:00"/>
    <s v="FY17"/>
    <n v="631"/>
  </r>
  <r>
    <n v="212954"/>
    <x v="0"/>
    <d v="2016-07-08T00:00:00"/>
    <x v="117"/>
    <x v="86"/>
    <x v="0"/>
    <x v="298"/>
    <n v="100148636"/>
    <x v="0"/>
    <x v="0"/>
    <n v="0"/>
    <x v="0"/>
    <x v="7"/>
    <x v="1"/>
    <n v="480"/>
    <n v="2016"/>
    <n v="7"/>
    <x v="0"/>
    <d v="2023-07-16T00:00:00"/>
    <s v="FY17"/>
    <n v="631"/>
  </r>
  <r>
    <n v="212956"/>
    <x v="0"/>
    <d v="2016-07-08T00:00:00"/>
    <x v="1"/>
    <x v="1"/>
    <x v="0"/>
    <x v="1"/>
    <n v="100148637"/>
    <x v="1"/>
    <x v="0"/>
    <n v="0"/>
    <x v="0"/>
    <x v="7"/>
    <x v="1"/>
    <n v="240"/>
    <n v="2016"/>
    <n v="7"/>
    <x v="0"/>
    <d v="2023-07-16T00:00:00"/>
    <s v="FY17"/>
    <n v="627"/>
  </r>
  <r>
    <n v="212957"/>
    <x v="1"/>
    <d v="2016-07-08T00:00:00"/>
    <x v="31"/>
    <x v="27"/>
    <x v="0"/>
    <x v="208"/>
    <n v="100148638"/>
    <x v="2"/>
    <x v="0"/>
    <n v="0"/>
    <x v="0"/>
    <x v="7"/>
    <x v="0"/>
    <n v="435"/>
    <n v="2016"/>
    <n v="7"/>
    <x v="0"/>
    <d v="2023-07-16T00:00:00"/>
    <s v="FY17"/>
    <n v="21"/>
  </r>
  <r>
    <n v="212958"/>
    <x v="0"/>
    <d v="2016-07-08T00:00:00"/>
    <x v="731"/>
    <x v="274"/>
    <x v="0"/>
    <x v="205"/>
    <n v="100148639"/>
    <x v="13"/>
    <x v="0"/>
    <n v="0"/>
    <x v="0"/>
    <x v="7"/>
    <x v="1"/>
    <n v="1600"/>
    <n v="2016"/>
    <n v="7"/>
    <x v="0"/>
    <d v="2023-07-16T00:00:00"/>
    <s v="FY17"/>
    <n v="647"/>
  </r>
  <r>
    <n v="212959"/>
    <x v="1"/>
    <d v="2016-07-08T00:00:00"/>
    <x v="530"/>
    <x v="42"/>
    <x v="4"/>
    <x v="347"/>
    <n v="100148640"/>
    <x v="0"/>
    <x v="0"/>
    <n v="0"/>
    <x v="0"/>
    <x v="7"/>
    <x v="0"/>
    <n v="1400"/>
    <n v="2016"/>
    <n v="7"/>
    <x v="0"/>
    <d v="2023-07-16T00:00:00"/>
    <s v="FY17"/>
    <n v="648"/>
  </r>
  <r>
    <n v="212961"/>
    <x v="0"/>
    <d v="2016-07-08T00:00:00"/>
    <x v="732"/>
    <x v="283"/>
    <x v="0"/>
    <x v="224"/>
    <n v="100148641"/>
    <x v="2"/>
    <x v="0"/>
    <n v="0"/>
    <x v="0"/>
    <x v="7"/>
    <x v="1"/>
    <n v="169"/>
    <n v="2016"/>
    <n v="7"/>
    <x v="0"/>
    <d v="2023-07-16T00:00:00"/>
    <s v="FY17"/>
    <n v="443"/>
  </r>
  <r>
    <n v="212962"/>
    <x v="0"/>
    <d v="2016-07-08T00:00:00"/>
    <x v="519"/>
    <x v="174"/>
    <x v="1"/>
    <x v="224"/>
    <n v="100148641"/>
    <x v="2"/>
    <x v="0"/>
    <n v="0"/>
    <x v="0"/>
    <x v="7"/>
    <x v="1"/>
    <n v="440"/>
    <n v="2016"/>
    <n v="7"/>
    <x v="0"/>
    <d v="2023-07-16T00:00:00"/>
    <s v="FY17"/>
    <n v="443"/>
  </r>
  <r>
    <n v="212963"/>
    <x v="0"/>
    <d v="2016-07-08T00:00:00"/>
    <x v="733"/>
    <x v="364"/>
    <x v="0"/>
    <x v="224"/>
    <n v="100148641"/>
    <x v="2"/>
    <x v="0"/>
    <n v="0"/>
    <x v="0"/>
    <x v="7"/>
    <x v="1"/>
    <n v="115"/>
    <n v="2016"/>
    <n v="7"/>
    <x v="0"/>
    <d v="2023-07-16T00:00:00"/>
    <s v="FY17"/>
    <n v="443"/>
  </r>
  <r>
    <n v="212964"/>
    <x v="0"/>
    <d v="2016-07-08T00:00:00"/>
    <x v="661"/>
    <x v="324"/>
    <x v="0"/>
    <x v="224"/>
    <n v="100148641"/>
    <x v="12"/>
    <x v="0"/>
    <n v="0"/>
    <x v="0"/>
    <x v="7"/>
    <x v="1"/>
    <n v="1275"/>
    <n v="2016"/>
    <n v="7"/>
    <x v="0"/>
    <d v="2023-07-16T00:00:00"/>
    <s v="FY17"/>
    <n v="443"/>
  </r>
  <r>
    <n v="212981"/>
    <x v="2"/>
    <d v="2016-07-08T00:00:00"/>
    <x v="722"/>
    <x v="337"/>
    <x v="0"/>
    <x v="420"/>
    <n v="100148643"/>
    <x v="1"/>
    <x v="160"/>
    <n v="0"/>
    <x v="0"/>
    <x v="7"/>
    <x v="2"/>
    <n v="552"/>
    <n v="2016"/>
    <n v="7"/>
    <x v="0"/>
    <d v="2023-07-16T00:00:00"/>
    <s v="FY17"/>
    <n v="638"/>
  </r>
  <r>
    <n v="212986"/>
    <x v="2"/>
    <d v="2016-07-08T00:00:00"/>
    <x v="734"/>
    <x v="164"/>
    <x v="0"/>
    <x v="160"/>
    <n v="100148644"/>
    <x v="6"/>
    <x v="0"/>
    <n v="0"/>
    <x v="0"/>
    <x v="7"/>
    <x v="2"/>
    <n v="699"/>
    <n v="2016"/>
    <n v="7"/>
    <x v="0"/>
    <d v="2023-07-16T00:00:00"/>
    <s v="FY17"/>
    <n v="649"/>
  </r>
  <r>
    <n v="212988"/>
    <x v="1"/>
    <d v="2016-07-08T00:00:00"/>
    <x v="734"/>
    <x v="164"/>
    <x v="0"/>
    <x v="160"/>
    <n v="100148645"/>
    <x v="6"/>
    <x v="0"/>
    <n v="0"/>
    <x v="0"/>
    <x v="7"/>
    <x v="0"/>
    <n v="699"/>
    <n v="2016"/>
    <n v="7"/>
    <x v="0"/>
    <d v="2023-07-16T00:00:00"/>
    <s v="FY17"/>
    <n v="649"/>
  </r>
  <r>
    <n v="212992"/>
    <x v="2"/>
    <d v="2016-07-08T00:00:00"/>
    <x v="30"/>
    <x v="26"/>
    <x v="0"/>
    <x v="108"/>
    <n v="100148646"/>
    <x v="1"/>
    <x v="0"/>
    <n v="0"/>
    <x v="0"/>
    <x v="7"/>
    <x v="2"/>
    <n v="165"/>
    <n v="2016"/>
    <n v="7"/>
    <x v="0"/>
    <d v="2023-07-16T00:00:00"/>
    <s v="FY17"/>
    <n v="650"/>
  </r>
  <r>
    <n v="212993"/>
    <x v="0"/>
    <d v="2016-07-08T00:00:00"/>
    <x v="85"/>
    <x v="43"/>
    <x v="5"/>
    <x v="381"/>
    <n v="100148647"/>
    <x v="2"/>
    <x v="0"/>
    <n v="0"/>
    <x v="0"/>
    <x v="7"/>
    <x v="1"/>
    <n v="2550"/>
    <n v="2016"/>
    <n v="7"/>
    <x v="0"/>
    <d v="2023-07-16T00:00:00"/>
    <s v="FY17"/>
    <n v="651"/>
  </r>
  <r>
    <n v="212994"/>
    <x v="1"/>
    <d v="2016-07-08T00:00:00"/>
    <x v="369"/>
    <x v="223"/>
    <x v="0"/>
    <x v="240"/>
    <n v="100148648"/>
    <x v="3"/>
    <x v="0"/>
    <n v="0"/>
    <x v="2"/>
    <x v="7"/>
    <x v="0"/>
    <n v="6900"/>
    <n v="2016"/>
    <n v="7"/>
    <x v="0"/>
    <d v="2023-07-16T00:00:00"/>
    <s v="FY17"/>
    <n v="652"/>
  </r>
  <r>
    <n v="212995"/>
    <x v="1"/>
    <d v="2016-07-08T00:00:00"/>
    <x v="369"/>
    <x v="223"/>
    <x v="0"/>
    <x v="240"/>
    <n v="100148649"/>
    <x v="3"/>
    <x v="0"/>
    <n v="0"/>
    <x v="0"/>
    <x v="7"/>
    <x v="0"/>
    <n v="6900"/>
    <n v="2016"/>
    <n v="7"/>
    <x v="0"/>
    <d v="2023-07-16T00:00:00"/>
    <s v="FY17"/>
    <n v="652"/>
  </r>
  <r>
    <n v="212996"/>
    <x v="0"/>
    <d v="2016-07-08T00:00:00"/>
    <x v="44"/>
    <x v="39"/>
    <x v="0"/>
    <x v="65"/>
    <n v="100148650"/>
    <x v="2"/>
    <x v="0"/>
    <n v="0"/>
    <x v="0"/>
    <x v="7"/>
    <x v="1"/>
    <n v="150"/>
    <n v="2016"/>
    <n v="7"/>
    <x v="0"/>
    <d v="2023-07-16T00:00:00"/>
    <s v="FY17"/>
    <n v="653"/>
  </r>
  <r>
    <n v="212997"/>
    <x v="2"/>
    <d v="2016-07-08T00:00:00"/>
    <x v="735"/>
    <x v="3"/>
    <x v="0"/>
    <x v="20"/>
    <n v="100148651"/>
    <x v="11"/>
    <x v="0"/>
    <n v="0"/>
    <x v="0"/>
    <x v="7"/>
    <x v="2"/>
    <n v="360"/>
    <n v="2016"/>
    <n v="7"/>
    <x v="0"/>
    <d v="2023-07-16T00:00:00"/>
    <s v="FY17"/>
    <n v="654"/>
  </r>
  <r>
    <n v="212998"/>
    <x v="0"/>
    <d v="2016-07-08T00:00:00"/>
    <x v="47"/>
    <x v="42"/>
    <x v="0"/>
    <x v="31"/>
    <n v="100148652"/>
    <x v="2"/>
    <x v="0"/>
    <n v="0"/>
    <x v="0"/>
    <x v="7"/>
    <x v="1"/>
    <n v="350"/>
    <n v="2016"/>
    <n v="7"/>
    <x v="0"/>
    <d v="2023-07-16T00:00:00"/>
    <s v="FY17"/>
    <n v="655"/>
  </r>
  <r>
    <n v="212999"/>
    <x v="0"/>
    <d v="2016-07-08T00:00:00"/>
    <x v="538"/>
    <x v="115"/>
    <x v="0"/>
    <x v="109"/>
    <n v="100148653"/>
    <x v="6"/>
    <x v="161"/>
    <n v="0"/>
    <x v="0"/>
    <x v="7"/>
    <x v="1"/>
    <n v="512"/>
    <n v="2016"/>
    <n v="7"/>
    <x v="0"/>
    <d v="2023-07-16T00:00:00"/>
    <s v="FY17"/>
    <n v="656"/>
  </r>
  <r>
    <n v="213000"/>
    <x v="0"/>
    <d v="2016-07-08T00:00:00"/>
    <x v="736"/>
    <x v="365"/>
    <x v="0"/>
    <x v="427"/>
    <n v="100148654"/>
    <x v="13"/>
    <x v="0"/>
    <n v="0"/>
    <x v="0"/>
    <x v="7"/>
    <x v="1"/>
    <n v="1060"/>
    <n v="2016"/>
    <n v="7"/>
    <x v="0"/>
    <d v="2023-07-16T00:00:00"/>
    <s v="FY17"/>
    <n v="657"/>
  </r>
  <r>
    <n v="213001"/>
    <x v="1"/>
    <d v="2016-07-08T00:00:00"/>
    <x v="737"/>
    <x v="72"/>
    <x v="0"/>
    <x v="428"/>
    <n v="100148655"/>
    <x v="6"/>
    <x v="0"/>
    <n v="0"/>
    <x v="2"/>
    <x v="7"/>
    <x v="0"/>
    <n v="599"/>
    <n v="2016"/>
    <n v="7"/>
    <x v="0"/>
    <d v="2023-07-16T00:00:00"/>
    <s v="FY17"/>
    <n v="658"/>
  </r>
  <r>
    <n v="213003"/>
    <x v="1"/>
    <d v="2016-07-08T00:00:00"/>
    <x v="738"/>
    <x v="164"/>
    <x v="0"/>
    <x v="160"/>
    <n v="100148656"/>
    <x v="6"/>
    <x v="0"/>
    <n v="0"/>
    <x v="0"/>
    <x v="7"/>
    <x v="0"/>
    <n v="699"/>
    <n v="2016"/>
    <n v="7"/>
    <x v="0"/>
    <d v="2023-07-16T00:00:00"/>
    <s v="FY17"/>
    <n v="659"/>
  </r>
  <r>
    <n v="213005"/>
    <x v="1"/>
    <d v="2016-07-08T00:00:00"/>
    <x v="438"/>
    <x v="21"/>
    <x v="0"/>
    <x v="325"/>
    <n v="100148657"/>
    <x v="2"/>
    <x v="0"/>
    <n v="0"/>
    <x v="0"/>
    <x v="7"/>
    <x v="0"/>
    <n v="500"/>
    <n v="2016"/>
    <n v="7"/>
    <x v="0"/>
    <d v="2023-07-16T00:00:00"/>
    <s v="FY17"/>
    <n v="660"/>
  </r>
  <r>
    <n v="213006"/>
    <x v="0"/>
    <d v="2016-07-08T00:00:00"/>
    <x v="739"/>
    <x v="86"/>
    <x v="0"/>
    <x v="114"/>
    <n v="100148658"/>
    <x v="11"/>
    <x v="0"/>
    <n v="300"/>
    <x v="0"/>
    <x v="7"/>
    <x v="1"/>
    <n v="480"/>
    <n v="2016"/>
    <n v="7"/>
    <x v="0"/>
    <d v="2023-07-16T00:00:00"/>
    <s v="FY17"/>
    <n v="661"/>
  </r>
  <r>
    <n v="213007"/>
    <x v="0"/>
    <d v="2016-07-08T00:00:00"/>
    <x v="740"/>
    <x v="146"/>
    <x v="0"/>
    <x v="429"/>
    <n v="100148659"/>
    <x v="1"/>
    <x v="0"/>
    <n v="0"/>
    <x v="0"/>
    <x v="7"/>
    <x v="1"/>
    <n v="400"/>
    <n v="2016"/>
    <n v="7"/>
    <x v="0"/>
    <d v="2023-07-16T00:00:00"/>
    <s v="FY17"/>
    <n v="638"/>
  </r>
  <r>
    <n v="213008"/>
    <x v="0"/>
    <d v="2016-07-08T00:00:00"/>
    <x v="429"/>
    <x v="250"/>
    <x v="0"/>
    <x v="248"/>
    <n v="100148660"/>
    <x v="2"/>
    <x v="0"/>
    <n v="0"/>
    <x v="0"/>
    <x v="7"/>
    <x v="1"/>
    <n v="99"/>
    <n v="2016"/>
    <n v="7"/>
    <x v="0"/>
    <d v="2023-07-16T00:00:00"/>
    <s v="FY17"/>
    <n v="662"/>
  </r>
  <r>
    <n v="213009"/>
    <x v="0"/>
    <d v="2016-07-08T00:00:00"/>
    <x v="741"/>
    <x v="19"/>
    <x v="0"/>
    <x v="83"/>
    <n v="100148661"/>
    <x v="11"/>
    <x v="0"/>
    <n v="0"/>
    <x v="0"/>
    <x v="7"/>
    <x v="1"/>
    <n v="1000"/>
    <n v="2016"/>
    <n v="7"/>
    <x v="0"/>
    <d v="2023-07-16T00:00:00"/>
    <s v="FY17"/>
    <n v="663"/>
  </r>
  <r>
    <n v="213010"/>
    <x v="0"/>
    <d v="2016-07-08T00:00:00"/>
    <x v="742"/>
    <x v="130"/>
    <x v="1"/>
    <x v="430"/>
    <n v="100148662"/>
    <x v="6"/>
    <x v="0"/>
    <n v="0"/>
    <x v="0"/>
    <x v="7"/>
    <x v="1"/>
    <n v="398"/>
    <n v="2016"/>
    <n v="7"/>
    <x v="0"/>
    <d v="2023-07-16T00:00:00"/>
    <s v="FY17"/>
    <n v="583"/>
  </r>
  <r>
    <n v="213012"/>
    <x v="1"/>
    <d v="2016-07-08T00:00:00"/>
    <x v="743"/>
    <x v="322"/>
    <x v="3"/>
    <x v="277"/>
    <n v="100148663"/>
    <x v="2"/>
    <x v="0"/>
    <n v="0"/>
    <x v="0"/>
    <x v="7"/>
    <x v="0"/>
    <n v="585"/>
    <n v="2016"/>
    <n v="7"/>
    <x v="0"/>
    <d v="2023-07-16T00:00:00"/>
    <s v="FY17"/>
    <n v="664"/>
  </r>
  <r>
    <n v="213013"/>
    <x v="1"/>
    <d v="2016-07-08T00:00:00"/>
    <x v="744"/>
    <x v="366"/>
    <x v="0"/>
    <x v="431"/>
    <n v="100148664"/>
    <x v="8"/>
    <x v="0"/>
    <n v="0"/>
    <x v="1"/>
    <x v="7"/>
    <x v="0"/>
    <n v="792"/>
    <n v="2016"/>
    <n v="7"/>
    <x v="0"/>
    <d v="2023-07-16T00:00:00"/>
    <s v="FY17"/>
    <n v="665"/>
  </r>
  <r>
    <n v="213014"/>
    <x v="1"/>
    <d v="2016-07-08T00:00:00"/>
    <x v="745"/>
    <x v="146"/>
    <x v="0"/>
    <x v="429"/>
    <n v="100148665"/>
    <x v="6"/>
    <x v="0"/>
    <n v="0"/>
    <x v="0"/>
    <x v="7"/>
    <x v="0"/>
    <n v="400"/>
    <n v="2016"/>
    <n v="7"/>
    <x v="0"/>
    <d v="2023-07-16T00:00:00"/>
    <s v="FY17"/>
    <n v="666"/>
  </r>
  <r>
    <n v="213016"/>
    <x v="1"/>
    <d v="2016-07-08T00:00:00"/>
    <x v="378"/>
    <x v="22"/>
    <x v="0"/>
    <x v="144"/>
    <n v="100148666"/>
    <x v="2"/>
    <x v="0"/>
    <n v="0"/>
    <x v="0"/>
    <x v="7"/>
    <x v="0"/>
    <n v="100"/>
    <n v="2016"/>
    <n v="7"/>
    <x v="0"/>
    <d v="2023-07-16T00:00:00"/>
    <s v="FY17"/>
    <n v="666"/>
  </r>
  <r>
    <n v="213017"/>
    <x v="0"/>
    <d v="2016-07-08T00:00:00"/>
    <x v="3"/>
    <x v="3"/>
    <x v="0"/>
    <x v="20"/>
    <n v="100148667"/>
    <x v="1"/>
    <x v="0"/>
    <n v="0"/>
    <x v="0"/>
    <x v="7"/>
    <x v="1"/>
    <n v="360"/>
    <n v="2016"/>
    <n v="7"/>
    <x v="0"/>
    <d v="2023-07-16T00:00:00"/>
    <s v="FY17"/>
    <n v="667"/>
  </r>
  <r>
    <n v="213018"/>
    <x v="0"/>
    <d v="2016-07-08T00:00:00"/>
    <x v="547"/>
    <x v="17"/>
    <x v="0"/>
    <x v="25"/>
    <n v="100148668"/>
    <x v="6"/>
    <x v="0"/>
    <n v="0"/>
    <x v="0"/>
    <x v="7"/>
    <x v="1"/>
    <n v="899"/>
    <n v="2016"/>
    <n v="7"/>
    <x v="0"/>
    <d v="2023-07-16T00:00:00"/>
    <s v="FY17"/>
    <n v="668"/>
  </r>
  <r>
    <n v="213020"/>
    <x v="0"/>
    <d v="2016-07-08T00:00:00"/>
    <x v="746"/>
    <x v="367"/>
    <x v="0"/>
    <x v="432"/>
    <n v="100148669"/>
    <x v="3"/>
    <x v="0"/>
    <n v="0"/>
    <x v="0"/>
    <x v="7"/>
    <x v="1"/>
    <n v="4490"/>
    <n v="2016"/>
    <n v="7"/>
    <x v="0"/>
    <d v="2023-07-16T00:00:00"/>
    <s v="FY17"/>
    <n v="669"/>
  </r>
  <r>
    <n v="213021"/>
    <x v="1"/>
    <d v="2016-07-08T00:00:00"/>
    <x v="440"/>
    <x v="254"/>
    <x v="0"/>
    <x v="433"/>
    <n v="100148670"/>
    <x v="3"/>
    <x v="0"/>
    <n v="0"/>
    <x v="5"/>
    <x v="7"/>
    <x v="0"/>
    <n v="33999"/>
    <n v="2016"/>
    <n v="7"/>
    <x v="0"/>
    <d v="2023-07-16T00:00:00"/>
    <s v="FY17"/>
    <n v="670"/>
  </r>
  <r>
    <n v="213022"/>
    <x v="1"/>
    <d v="2016-07-08T00:00:00"/>
    <x v="747"/>
    <x v="52"/>
    <x v="0"/>
    <x v="41"/>
    <n v="100148671"/>
    <x v="6"/>
    <x v="0"/>
    <n v="0"/>
    <x v="2"/>
    <x v="7"/>
    <x v="0"/>
    <n v="999"/>
    <n v="2016"/>
    <n v="7"/>
    <x v="0"/>
    <d v="2023-07-16T00:00:00"/>
    <s v="FY17"/>
    <n v="671"/>
  </r>
  <r>
    <n v="213024"/>
    <x v="1"/>
    <d v="2016-07-08T00:00:00"/>
    <x v="715"/>
    <x v="357"/>
    <x v="0"/>
    <x v="434"/>
    <n v="100148672"/>
    <x v="4"/>
    <x v="0"/>
    <n v="0"/>
    <x v="6"/>
    <x v="7"/>
    <x v="0"/>
    <n v="43879"/>
    <n v="2016"/>
    <n v="7"/>
    <x v="0"/>
    <d v="2023-07-16T00:00:00"/>
    <s v="FY17"/>
    <n v="670"/>
  </r>
  <r>
    <n v="213025"/>
    <x v="1"/>
    <d v="2016-07-08T00:00:00"/>
    <x v="747"/>
    <x v="52"/>
    <x v="0"/>
    <x v="41"/>
    <n v="100148673"/>
    <x v="6"/>
    <x v="0"/>
    <n v="0"/>
    <x v="6"/>
    <x v="7"/>
    <x v="0"/>
    <n v="999"/>
    <n v="2016"/>
    <n v="7"/>
    <x v="0"/>
    <d v="2023-07-16T00:00:00"/>
    <s v="FY17"/>
    <n v="671"/>
  </r>
  <r>
    <n v="213027"/>
    <x v="0"/>
    <d v="2016-07-08T00:00:00"/>
    <x v="748"/>
    <x v="368"/>
    <x v="0"/>
    <x v="435"/>
    <n v="100148674"/>
    <x v="6"/>
    <x v="0"/>
    <n v="0"/>
    <x v="0"/>
    <x v="7"/>
    <x v="1"/>
    <n v="2275"/>
    <n v="2016"/>
    <n v="7"/>
    <x v="0"/>
    <d v="2023-07-16T00:00:00"/>
    <s v="FY17"/>
    <n v="672"/>
  </r>
  <r>
    <n v="213028"/>
    <x v="0"/>
    <d v="2016-07-08T00:00:00"/>
    <x v="749"/>
    <x v="342"/>
    <x v="0"/>
    <x v="435"/>
    <n v="100148674"/>
    <x v="6"/>
    <x v="0"/>
    <n v="0"/>
    <x v="0"/>
    <x v="7"/>
    <x v="1"/>
    <n v="2100"/>
    <n v="2016"/>
    <n v="7"/>
    <x v="0"/>
    <d v="2023-07-16T00:00:00"/>
    <s v="FY17"/>
    <n v="672"/>
  </r>
  <r>
    <n v="213029"/>
    <x v="0"/>
    <d v="2016-07-08T00:00:00"/>
    <x v="317"/>
    <x v="197"/>
    <x v="0"/>
    <x v="212"/>
    <n v="100148675"/>
    <x v="11"/>
    <x v="0"/>
    <n v="0"/>
    <x v="0"/>
    <x v="7"/>
    <x v="1"/>
    <n v="1375"/>
    <n v="2016"/>
    <n v="7"/>
    <x v="0"/>
    <d v="2023-07-16T00:00:00"/>
    <s v="FY17"/>
    <n v="673"/>
  </r>
  <r>
    <n v="213030"/>
    <x v="0"/>
    <d v="2016-07-08T00:00:00"/>
    <x v="750"/>
    <x v="23"/>
    <x v="0"/>
    <x v="285"/>
    <n v="100148676"/>
    <x v="13"/>
    <x v="0"/>
    <n v="0"/>
    <x v="0"/>
    <x v="7"/>
    <x v="1"/>
    <n v="1500"/>
    <n v="2016"/>
    <n v="7"/>
    <x v="0"/>
    <d v="2023-07-16T00:00:00"/>
    <s v="FY17"/>
    <n v="674"/>
  </r>
  <r>
    <n v="213031"/>
    <x v="2"/>
    <d v="2016-07-08T00:00:00"/>
    <x v="18"/>
    <x v="17"/>
    <x v="0"/>
    <x v="25"/>
    <n v="100148677"/>
    <x v="5"/>
    <x v="0"/>
    <n v="0"/>
    <x v="0"/>
    <x v="7"/>
    <x v="2"/>
    <n v="899"/>
    <n v="2016"/>
    <n v="7"/>
    <x v="0"/>
    <d v="2023-07-16T00:00:00"/>
    <s v="FY17"/>
    <n v="675"/>
  </r>
  <r>
    <n v="213032"/>
    <x v="0"/>
    <d v="2016-07-08T00:00:00"/>
    <x v="731"/>
    <x v="274"/>
    <x v="0"/>
    <x v="205"/>
    <n v="100148678"/>
    <x v="13"/>
    <x v="0"/>
    <n v="0"/>
    <x v="0"/>
    <x v="7"/>
    <x v="1"/>
    <n v="1600"/>
    <n v="2016"/>
    <n v="7"/>
    <x v="0"/>
    <d v="2023-07-16T00:00:00"/>
    <s v="FY17"/>
    <n v="36"/>
  </r>
  <r>
    <n v="213033"/>
    <x v="0"/>
    <d v="2016-07-08T00:00:00"/>
    <x v="104"/>
    <x v="77"/>
    <x v="0"/>
    <x v="11"/>
    <n v="100148679"/>
    <x v="2"/>
    <x v="0"/>
    <n v="0"/>
    <x v="3"/>
    <x v="7"/>
    <x v="1"/>
    <n v="75"/>
    <n v="2016"/>
    <n v="7"/>
    <x v="0"/>
    <d v="2023-07-16T00:00:00"/>
    <s v="FY17"/>
    <n v="676"/>
  </r>
  <r>
    <n v="213034"/>
    <x v="0"/>
    <d v="2016-07-08T00:00:00"/>
    <x v="751"/>
    <x v="52"/>
    <x v="0"/>
    <x v="41"/>
    <n v="100148680"/>
    <x v="6"/>
    <x v="0"/>
    <n v="0"/>
    <x v="0"/>
    <x v="7"/>
    <x v="1"/>
    <n v="999"/>
    <n v="2016"/>
    <n v="7"/>
    <x v="0"/>
    <d v="2023-07-16T00:00:00"/>
    <s v="FY17"/>
    <n v="676"/>
  </r>
  <r>
    <n v="213036"/>
    <x v="0"/>
    <d v="2016-07-08T00:00:00"/>
    <x v="752"/>
    <x v="369"/>
    <x v="0"/>
    <x v="11"/>
    <n v="100148681"/>
    <x v="4"/>
    <x v="0"/>
    <n v="0"/>
    <x v="8"/>
    <x v="7"/>
    <x v="1"/>
    <n v="3861"/>
    <n v="2016"/>
    <n v="7"/>
    <x v="0"/>
    <d v="2023-07-16T00:00:00"/>
    <s v="FY17"/>
    <n v="677"/>
  </r>
  <r>
    <n v="213037"/>
    <x v="1"/>
    <d v="2016-07-09T00:00:00"/>
    <x v="206"/>
    <x v="147"/>
    <x v="0"/>
    <x v="145"/>
    <n v="100148682"/>
    <x v="3"/>
    <x v="0"/>
    <n v="0"/>
    <x v="1"/>
    <x v="8"/>
    <x v="0"/>
    <n v="88999"/>
    <n v="2016"/>
    <n v="7"/>
    <x v="0"/>
    <d v="2023-07-16T00:00:00"/>
    <s v="FY17"/>
    <n v="678"/>
  </r>
  <r>
    <n v="213038"/>
    <x v="0"/>
    <d v="2016-07-09T00:00:00"/>
    <x v="462"/>
    <x v="55"/>
    <x v="3"/>
    <x v="283"/>
    <n v="100148683"/>
    <x v="1"/>
    <x v="0"/>
    <n v="0"/>
    <x v="0"/>
    <x v="8"/>
    <x v="1"/>
    <n v="840"/>
    <n v="2016"/>
    <n v="7"/>
    <x v="0"/>
    <d v="2023-07-16T00:00:00"/>
    <s v="FY17"/>
    <n v="675"/>
  </r>
  <r>
    <n v="213039"/>
    <x v="1"/>
    <d v="2016-07-09T00:00:00"/>
    <x v="7"/>
    <x v="7"/>
    <x v="0"/>
    <x v="7"/>
    <n v="100148684"/>
    <x v="3"/>
    <x v="0"/>
    <n v="0"/>
    <x v="1"/>
    <x v="8"/>
    <x v="0"/>
    <n v="96499"/>
    <n v="2016"/>
    <n v="7"/>
    <x v="0"/>
    <d v="2023-07-16T00:00:00"/>
    <s v="FY17"/>
    <n v="678"/>
  </r>
  <r>
    <n v="213040"/>
    <x v="1"/>
    <d v="2016-07-09T00:00:00"/>
    <x v="753"/>
    <x v="370"/>
    <x v="0"/>
    <x v="436"/>
    <n v="100148685"/>
    <x v="3"/>
    <x v="0"/>
    <n v="0"/>
    <x v="2"/>
    <x v="8"/>
    <x v="0"/>
    <n v="121499"/>
    <n v="2016"/>
    <n v="7"/>
    <x v="0"/>
    <d v="2023-07-16T00:00:00"/>
    <s v="FY17"/>
    <n v="678"/>
  </r>
  <r>
    <n v="213041"/>
    <x v="0"/>
    <d v="2016-07-09T00:00:00"/>
    <x v="754"/>
    <x v="371"/>
    <x v="0"/>
    <x v="437"/>
    <n v="100148686"/>
    <x v="5"/>
    <x v="0"/>
    <n v="0"/>
    <x v="0"/>
    <x v="8"/>
    <x v="1"/>
    <n v="740"/>
    <n v="2016"/>
    <n v="7"/>
    <x v="0"/>
    <d v="2023-07-16T00:00:00"/>
    <s v="FY17"/>
    <n v="679"/>
  </r>
  <r>
    <n v="213042"/>
    <x v="0"/>
    <d v="2016-07-09T00:00:00"/>
    <x v="755"/>
    <x v="372"/>
    <x v="0"/>
    <x v="437"/>
    <n v="100148686"/>
    <x v="5"/>
    <x v="0"/>
    <n v="0"/>
    <x v="0"/>
    <x v="8"/>
    <x v="1"/>
    <n v="872"/>
    <n v="2016"/>
    <n v="7"/>
    <x v="0"/>
    <d v="2023-07-16T00:00:00"/>
    <s v="FY17"/>
    <n v="679"/>
  </r>
  <r>
    <n v="213043"/>
    <x v="0"/>
    <d v="2016-07-09T00:00:00"/>
    <x v="756"/>
    <x v="373"/>
    <x v="0"/>
    <x v="437"/>
    <n v="100148686"/>
    <x v="5"/>
    <x v="0"/>
    <n v="0"/>
    <x v="0"/>
    <x v="8"/>
    <x v="1"/>
    <n v="328"/>
    <n v="2016"/>
    <n v="7"/>
    <x v="0"/>
    <d v="2023-07-16T00:00:00"/>
    <s v="FY17"/>
    <n v="679"/>
  </r>
  <r>
    <n v="213044"/>
    <x v="0"/>
    <d v="2016-07-09T00:00:00"/>
    <x v="757"/>
    <x v="374"/>
    <x v="0"/>
    <x v="437"/>
    <n v="100148686"/>
    <x v="5"/>
    <x v="0"/>
    <n v="0"/>
    <x v="0"/>
    <x v="8"/>
    <x v="1"/>
    <n v="620"/>
    <n v="2016"/>
    <n v="7"/>
    <x v="0"/>
    <d v="2023-07-16T00:00:00"/>
    <s v="FY17"/>
    <n v="679"/>
  </r>
  <r>
    <n v="213045"/>
    <x v="0"/>
    <d v="2016-07-09T00:00:00"/>
    <x v="758"/>
    <x v="66"/>
    <x v="0"/>
    <x v="437"/>
    <n v="100148686"/>
    <x v="5"/>
    <x v="0"/>
    <n v="0"/>
    <x v="0"/>
    <x v="8"/>
    <x v="1"/>
    <n v="520"/>
    <n v="2016"/>
    <n v="7"/>
    <x v="0"/>
    <d v="2023-07-16T00:00:00"/>
    <s v="FY17"/>
    <n v="679"/>
  </r>
  <r>
    <n v="213046"/>
    <x v="0"/>
    <d v="2016-07-09T00:00:00"/>
    <x v="759"/>
    <x v="76"/>
    <x v="0"/>
    <x v="205"/>
    <n v="100148687"/>
    <x v="1"/>
    <x v="0"/>
    <n v="0"/>
    <x v="0"/>
    <x v="8"/>
    <x v="1"/>
    <n v="3900"/>
    <n v="2016"/>
    <n v="7"/>
    <x v="0"/>
    <d v="2023-07-16T00:00:00"/>
    <s v="FY17"/>
    <n v="680"/>
  </r>
  <r>
    <n v="213047"/>
    <x v="0"/>
    <d v="2016-07-09T00:00:00"/>
    <x v="502"/>
    <x v="217"/>
    <x v="0"/>
    <x v="320"/>
    <n v="100148688"/>
    <x v="6"/>
    <x v="0"/>
    <n v="0"/>
    <x v="0"/>
    <x v="8"/>
    <x v="1"/>
    <n v="499"/>
    <n v="2016"/>
    <n v="7"/>
    <x v="0"/>
    <d v="2023-07-16T00:00:00"/>
    <s v="FY17"/>
    <n v="675"/>
  </r>
  <r>
    <n v="213048"/>
    <x v="1"/>
    <d v="2016-07-09T00:00:00"/>
    <x v="760"/>
    <x v="375"/>
    <x v="0"/>
    <x v="438"/>
    <n v="100148689"/>
    <x v="11"/>
    <x v="0"/>
    <n v="0"/>
    <x v="1"/>
    <x v="8"/>
    <x v="0"/>
    <n v="145000"/>
    <n v="2016"/>
    <n v="7"/>
    <x v="0"/>
    <d v="2023-07-16T00:00:00"/>
    <s v="FY17"/>
    <n v="678"/>
  </r>
  <r>
    <n v="213049"/>
    <x v="2"/>
    <d v="2016-07-09T00:00:00"/>
    <x v="293"/>
    <x v="185"/>
    <x v="0"/>
    <x v="219"/>
    <n v="100148690"/>
    <x v="3"/>
    <x v="0"/>
    <n v="0"/>
    <x v="0"/>
    <x v="8"/>
    <x v="2"/>
    <n v="4380"/>
    <n v="2016"/>
    <n v="7"/>
    <x v="0"/>
    <d v="2023-07-16T00:00:00"/>
    <s v="FY17"/>
    <n v="681"/>
  </r>
  <r>
    <n v="213050"/>
    <x v="2"/>
    <d v="2016-07-09T00:00:00"/>
    <x v="761"/>
    <x v="376"/>
    <x v="0"/>
    <x v="439"/>
    <n v="100148691"/>
    <x v="4"/>
    <x v="0"/>
    <n v="0"/>
    <x v="0"/>
    <x v="8"/>
    <x v="2"/>
    <n v="60205"/>
    <n v="2016"/>
    <n v="7"/>
    <x v="0"/>
    <d v="2023-07-16T00:00:00"/>
    <s v="FY17"/>
    <n v="682"/>
  </r>
  <r>
    <n v="213051"/>
    <x v="0"/>
    <d v="2016-07-09T00:00:00"/>
    <x v="762"/>
    <x v="377"/>
    <x v="0"/>
    <x v="440"/>
    <n v="100148692"/>
    <x v="4"/>
    <x v="0"/>
    <n v="0"/>
    <x v="1"/>
    <x v="8"/>
    <x v="1"/>
    <n v="63830"/>
    <n v="2016"/>
    <n v="7"/>
    <x v="0"/>
    <d v="2023-07-16T00:00:00"/>
    <s v="FY17"/>
    <n v="678"/>
  </r>
  <r>
    <n v="213052"/>
    <x v="0"/>
    <d v="2016-07-09T00:00:00"/>
    <x v="243"/>
    <x v="52"/>
    <x v="0"/>
    <x v="41"/>
    <n v="100148693"/>
    <x v="6"/>
    <x v="0"/>
    <n v="0"/>
    <x v="0"/>
    <x v="8"/>
    <x v="1"/>
    <n v="999"/>
    <n v="2016"/>
    <n v="7"/>
    <x v="0"/>
    <d v="2023-07-16T00:00:00"/>
    <s v="FY17"/>
    <n v="683"/>
  </r>
  <r>
    <n v="213053"/>
    <x v="0"/>
    <d v="2016-07-09T00:00:00"/>
    <x v="177"/>
    <x v="128"/>
    <x v="0"/>
    <x v="123"/>
    <n v="100148694"/>
    <x v="3"/>
    <x v="0"/>
    <n v="0"/>
    <x v="0"/>
    <x v="8"/>
    <x v="1"/>
    <n v="1765"/>
    <n v="2016"/>
    <n v="7"/>
    <x v="0"/>
    <d v="2023-07-16T00:00:00"/>
    <s v="FY17"/>
    <n v="684"/>
  </r>
  <r>
    <n v="213054"/>
    <x v="0"/>
    <d v="2016-07-09T00:00:00"/>
    <x v="193"/>
    <x v="137"/>
    <x v="0"/>
    <x v="161"/>
    <n v="100148695"/>
    <x v="1"/>
    <x v="0"/>
    <n v="0"/>
    <x v="0"/>
    <x v="8"/>
    <x v="1"/>
    <n v="800"/>
    <n v="2016"/>
    <n v="7"/>
    <x v="0"/>
    <d v="2023-07-16T00:00:00"/>
    <s v="FY17"/>
    <n v="685"/>
  </r>
  <r>
    <n v="213055"/>
    <x v="0"/>
    <d v="2016-07-09T00:00:00"/>
    <x v="763"/>
    <x v="214"/>
    <x v="1"/>
    <x v="161"/>
    <n v="100148695"/>
    <x v="4"/>
    <x v="0"/>
    <n v="0"/>
    <x v="0"/>
    <x v="8"/>
    <x v="1"/>
    <n v="400"/>
    <n v="2016"/>
    <n v="7"/>
    <x v="0"/>
    <d v="2023-07-16T00:00:00"/>
    <s v="FY17"/>
    <n v="685"/>
  </r>
  <r>
    <n v="213056"/>
    <x v="0"/>
    <d v="2016-07-09T00:00:00"/>
    <x v="764"/>
    <x v="264"/>
    <x v="0"/>
    <x v="441"/>
    <n v="100148696"/>
    <x v="5"/>
    <x v="0"/>
    <n v="0"/>
    <x v="0"/>
    <x v="8"/>
    <x v="1"/>
    <n v="2900"/>
    <n v="2016"/>
    <n v="7"/>
    <x v="0"/>
    <d v="2023-07-16T00:00:00"/>
    <s v="FY17"/>
    <n v="686"/>
  </r>
  <r>
    <n v="213057"/>
    <x v="0"/>
    <d v="2016-07-09T00:00:00"/>
    <x v="765"/>
    <x v="378"/>
    <x v="0"/>
    <x v="442"/>
    <n v="100148697"/>
    <x v="5"/>
    <x v="0"/>
    <n v="0"/>
    <x v="0"/>
    <x v="8"/>
    <x v="1"/>
    <n v="2024"/>
    <n v="2016"/>
    <n v="7"/>
    <x v="0"/>
    <d v="2023-07-16T00:00:00"/>
    <s v="FY17"/>
    <n v="23"/>
  </r>
  <r>
    <n v="213058"/>
    <x v="0"/>
    <d v="2016-07-09T00:00:00"/>
    <x v="90"/>
    <x v="71"/>
    <x v="0"/>
    <x v="66"/>
    <n v="100148698"/>
    <x v="3"/>
    <x v="41"/>
    <n v="0"/>
    <x v="0"/>
    <x v="8"/>
    <x v="1"/>
    <n v="16460"/>
    <n v="2016"/>
    <n v="7"/>
    <x v="0"/>
    <d v="2023-07-16T00:00:00"/>
    <s v="FY17"/>
    <n v="61"/>
  </r>
  <r>
    <n v="213059"/>
    <x v="0"/>
    <d v="2016-07-09T00:00:00"/>
    <x v="64"/>
    <x v="52"/>
    <x v="0"/>
    <x v="41"/>
    <n v="100148699"/>
    <x v="6"/>
    <x v="106"/>
    <n v="0"/>
    <x v="0"/>
    <x v="8"/>
    <x v="1"/>
    <n v="999"/>
    <n v="2016"/>
    <n v="7"/>
    <x v="0"/>
    <d v="2023-07-16T00:00:00"/>
    <s v="FY17"/>
    <n v="262"/>
  </r>
  <r>
    <n v="213061"/>
    <x v="4"/>
    <d v="2016-07-09T00:00:00"/>
    <x v="5"/>
    <x v="5"/>
    <x v="1"/>
    <x v="127"/>
    <n v="100148700"/>
    <x v="2"/>
    <x v="0"/>
    <n v="0"/>
    <x v="0"/>
    <x v="8"/>
    <x v="2"/>
    <n v="160"/>
    <n v="2016"/>
    <n v="7"/>
    <x v="0"/>
    <d v="2023-07-16T00:00:00"/>
    <s v="FY17"/>
    <n v="647"/>
  </r>
  <r>
    <n v="213062"/>
    <x v="4"/>
    <d v="2016-07-09T00:00:00"/>
    <x v="766"/>
    <x v="67"/>
    <x v="0"/>
    <x v="127"/>
    <n v="100148700"/>
    <x v="1"/>
    <x v="0"/>
    <n v="0"/>
    <x v="0"/>
    <x v="8"/>
    <x v="2"/>
    <n v="260"/>
    <n v="2016"/>
    <n v="7"/>
    <x v="0"/>
    <d v="2023-07-16T00:00:00"/>
    <s v="FY17"/>
    <n v="647"/>
  </r>
  <r>
    <n v="213063"/>
    <x v="4"/>
    <d v="2016-07-09T00:00:00"/>
    <x v="11"/>
    <x v="11"/>
    <x v="0"/>
    <x v="127"/>
    <n v="100148700"/>
    <x v="5"/>
    <x v="0"/>
    <n v="0"/>
    <x v="0"/>
    <x v="8"/>
    <x v="2"/>
    <n v="120"/>
    <n v="2016"/>
    <n v="7"/>
    <x v="0"/>
    <d v="2023-07-16T00:00:00"/>
    <s v="FY17"/>
    <n v="647"/>
  </r>
  <r>
    <n v="213064"/>
    <x v="2"/>
    <d v="2016-07-09T00:00:00"/>
    <x v="767"/>
    <x v="173"/>
    <x v="0"/>
    <x v="443"/>
    <n v="100148701"/>
    <x v="11"/>
    <x v="0"/>
    <n v="0"/>
    <x v="0"/>
    <x v="8"/>
    <x v="2"/>
    <n v="650"/>
    <n v="2016"/>
    <n v="7"/>
    <x v="0"/>
    <d v="2023-07-16T00:00:00"/>
    <s v="FY17"/>
    <n v="687"/>
  </r>
  <r>
    <n v="213065"/>
    <x v="0"/>
    <d v="2016-07-09T00:00:00"/>
    <x v="768"/>
    <x v="12"/>
    <x v="0"/>
    <x v="49"/>
    <n v="100148702"/>
    <x v="13"/>
    <x v="0"/>
    <n v="0"/>
    <x v="0"/>
    <x v="8"/>
    <x v="1"/>
    <n v="320"/>
    <n v="2016"/>
    <n v="7"/>
    <x v="0"/>
    <d v="2023-07-16T00:00:00"/>
    <s v="FY17"/>
    <n v="688"/>
  </r>
  <r>
    <n v="213066"/>
    <x v="0"/>
    <d v="2016-07-09T00:00:00"/>
    <x v="293"/>
    <x v="185"/>
    <x v="0"/>
    <x v="444"/>
    <n v="100148703"/>
    <x v="3"/>
    <x v="162"/>
    <n v="500"/>
    <x v="0"/>
    <x v="8"/>
    <x v="1"/>
    <n v="4380"/>
    <n v="2016"/>
    <n v="7"/>
    <x v="0"/>
    <d v="2023-07-16T00:00:00"/>
    <s v="FY17"/>
    <n v="689"/>
  </r>
  <r>
    <n v="213067"/>
    <x v="0"/>
    <d v="2016-07-09T00:00:00"/>
    <x v="260"/>
    <x v="170"/>
    <x v="0"/>
    <x v="445"/>
    <n v="100148704"/>
    <x v="2"/>
    <x v="162"/>
    <n v="246.27"/>
    <x v="0"/>
    <x v="8"/>
    <x v="1"/>
    <n v="495"/>
    <n v="2016"/>
    <n v="7"/>
    <x v="0"/>
    <d v="2023-07-16T00:00:00"/>
    <s v="FY17"/>
    <n v="689"/>
  </r>
  <r>
    <n v="213068"/>
    <x v="0"/>
    <d v="2016-07-09T00:00:00"/>
    <x v="51"/>
    <x v="45"/>
    <x v="0"/>
    <x v="445"/>
    <n v="100148704"/>
    <x v="2"/>
    <x v="162"/>
    <n v="253.73"/>
    <x v="0"/>
    <x v="8"/>
    <x v="1"/>
    <n v="510"/>
    <n v="2016"/>
    <n v="7"/>
    <x v="0"/>
    <d v="2023-07-16T00:00:00"/>
    <s v="FY17"/>
    <n v="689"/>
  </r>
  <r>
    <n v="213069"/>
    <x v="0"/>
    <d v="2016-07-09T00:00:00"/>
    <x v="157"/>
    <x v="11"/>
    <x v="0"/>
    <x v="10"/>
    <n v="100148705"/>
    <x v="1"/>
    <x v="75"/>
    <n v="0"/>
    <x v="0"/>
    <x v="8"/>
    <x v="1"/>
    <n v="120"/>
    <n v="2016"/>
    <n v="7"/>
    <x v="0"/>
    <d v="2023-07-16T00:00:00"/>
    <s v="FY17"/>
    <n v="151"/>
  </r>
  <r>
    <n v="213070"/>
    <x v="0"/>
    <d v="2016-07-09T00:00:00"/>
    <x v="85"/>
    <x v="43"/>
    <x v="1"/>
    <x v="446"/>
    <n v="100148706"/>
    <x v="2"/>
    <x v="162"/>
    <n v="361.7"/>
    <x v="0"/>
    <x v="8"/>
    <x v="1"/>
    <n v="850"/>
    <n v="2016"/>
    <n v="7"/>
    <x v="0"/>
    <d v="2023-07-16T00:00:00"/>
    <s v="FY17"/>
    <n v="689"/>
  </r>
  <r>
    <n v="213071"/>
    <x v="0"/>
    <d v="2016-07-09T00:00:00"/>
    <x v="52"/>
    <x v="46"/>
    <x v="0"/>
    <x v="446"/>
    <n v="100148706"/>
    <x v="2"/>
    <x v="162"/>
    <n v="138.30000000000001"/>
    <x v="0"/>
    <x v="8"/>
    <x v="1"/>
    <n v="325"/>
    <n v="2016"/>
    <n v="7"/>
    <x v="0"/>
    <d v="2023-07-16T00:00:00"/>
    <s v="FY17"/>
    <n v="689"/>
  </r>
  <r>
    <n v="213072"/>
    <x v="0"/>
    <d v="2016-07-09T00:00:00"/>
    <x v="156"/>
    <x v="11"/>
    <x v="0"/>
    <x v="10"/>
    <n v="100148707"/>
    <x v="1"/>
    <x v="75"/>
    <n v="0"/>
    <x v="0"/>
    <x v="8"/>
    <x v="1"/>
    <n v="120"/>
    <n v="2016"/>
    <n v="7"/>
    <x v="0"/>
    <d v="2023-07-16T00:00:00"/>
    <s v="FY17"/>
    <n v="151"/>
  </r>
  <r>
    <n v="213073"/>
    <x v="0"/>
    <d v="2016-07-09T00:00:00"/>
    <x v="769"/>
    <x v="9"/>
    <x v="0"/>
    <x v="447"/>
    <n v="100148708"/>
    <x v="2"/>
    <x v="24"/>
    <n v="72.66"/>
    <x v="0"/>
    <x v="8"/>
    <x v="1"/>
    <n v="210"/>
    <n v="2016"/>
    <n v="7"/>
    <x v="0"/>
    <d v="2023-07-16T00:00:00"/>
    <s v="FY17"/>
    <n v="690"/>
  </r>
  <r>
    <n v="213074"/>
    <x v="0"/>
    <d v="2016-07-09T00:00:00"/>
    <x v="770"/>
    <x v="9"/>
    <x v="0"/>
    <x v="447"/>
    <n v="100148708"/>
    <x v="2"/>
    <x v="24"/>
    <n v="72.66"/>
    <x v="0"/>
    <x v="8"/>
    <x v="1"/>
    <n v="210"/>
    <n v="2016"/>
    <n v="7"/>
    <x v="0"/>
    <d v="2023-07-16T00:00:00"/>
    <s v="FY17"/>
    <n v="690"/>
  </r>
  <r>
    <n v="213075"/>
    <x v="0"/>
    <d v="2016-07-09T00:00:00"/>
    <x v="94"/>
    <x v="28"/>
    <x v="0"/>
    <x v="447"/>
    <n v="100148708"/>
    <x v="2"/>
    <x v="24"/>
    <n v="31.14"/>
    <x v="0"/>
    <x v="8"/>
    <x v="1"/>
    <n v="90"/>
    <n v="2016"/>
    <n v="7"/>
    <x v="0"/>
    <d v="2023-07-16T00:00:00"/>
    <s v="FY17"/>
    <n v="690"/>
  </r>
  <r>
    <n v="213076"/>
    <x v="0"/>
    <d v="2016-07-09T00:00:00"/>
    <x v="232"/>
    <x v="5"/>
    <x v="1"/>
    <x v="447"/>
    <n v="100148708"/>
    <x v="2"/>
    <x v="24"/>
    <n v="55.36"/>
    <x v="0"/>
    <x v="8"/>
    <x v="1"/>
    <n v="160"/>
    <n v="2016"/>
    <n v="7"/>
    <x v="0"/>
    <d v="2023-07-16T00:00:00"/>
    <s v="FY17"/>
    <n v="690"/>
  </r>
  <r>
    <n v="213077"/>
    <x v="0"/>
    <d v="2016-07-09T00:00:00"/>
    <x v="85"/>
    <x v="43"/>
    <x v="0"/>
    <x v="447"/>
    <n v="100148708"/>
    <x v="2"/>
    <x v="24"/>
    <n v="147.06"/>
    <x v="0"/>
    <x v="8"/>
    <x v="1"/>
    <n v="425"/>
    <n v="2016"/>
    <n v="7"/>
    <x v="0"/>
    <d v="2023-07-16T00:00:00"/>
    <s v="FY17"/>
    <n v="690"/>
  </r>
  <r>
    <n v="213078"/>
    <x v="0"/>
    <d v="2016-07-09T00:00:00"/>
    <x v="47"/>
    <x v="42"/>
    <x v="0"/>
    <x v="447"/>
    <n v="100148708"/>
    <x v="2"/>
    <x v="24"/>
    <n v="121.11"/>
    <x v="0"/>
    <x v="8"/>
    <x v="1"/>
    <n v="350"/>
    <n v="2016"/>
    <n v="7"/>
    <x v="0"/>
    <d v="2023-07-16T00:00:00"/>
    <s v="FY17"/>
    <n v="690"/>
  </r>
  <r>
    <n v="213079"/>
    <x v="0"/>
    <d v="2016-07-09T00:00:00"/>
    <x v="771"/>
    <x v="22"/>
    <x v="1"/>
    <x v="238"/>
    <n v="100148709"/>
    <x v="5"/>
    <x v="54"/>
    <n v="0"/>
    <x v="0"/>
    <x v="8"/>
    <x v="1"/>
    <n v="200"/>
    <n v="2016"/>
    <n v="7"/>
    <x v="0"/>
    <d v="2023-07-16T00:00:00"/>
    <s v="FY17"/>
    <n v="94"/>
  </r>
  <r>
    <n v="213080"/>
    <x v="2"/>
    <d v="2016-07-09T00:00:00"/>
    <x v="772"/>
    <x v="103"/>
    <x v="0"/>
    <x v="381"/>
    <n v="100148710"/>
    <x v="6"/>
    <x v="0"/>
    <n v="0"/>
    <x v="0"/>
    <x v="8"/>
    <x v="2"/>
    <n v="2550"/>
    <n v="2016"/>
    <n v="7"/>
    <x v="0"/>
    <d v="2023-07-16T00:00:00"/>
    <s v="FY17"/>
    <n v="691"/>
  </r>
  <r>
    <n v="213081"/>
    <x v="0"/>
    <d v="2016-07-09T00:00:00"/>
    <x v="100"/>
    <x v="32"/>
    <x v="0"/>
    <x v="73"/>
    <n v="100148711"/>
    <x v="4"/>
    <x v="0"/>
    <n v="0"/>
    <x v="0"/>
    <x v="8"/>
    <x v="1"/>
    <n v="3600"/>
    <n v="2016"/>
    <n v="7"/>
    <x v="0"/>
    <d v="2023-07-16T00:00:00"/>
    <s v="FY17"/>
    <n v="692"/>
  </r>
  <r>
    <n v="213082"/>
    <x v="0"/>
    <d v="2016-07-09T00:00:00"/>
    <x v="773"/>
    <x v="379"/>
    <x v="0"/>
    <x v="271"/>
    <n v="100148712"/>
    <x v="1"/>
    <x v="0"/>
    <n v="0"/>
    <x v="0"/>
    <x v="8"/>
    <x v="1"/>
    <n v="1150"/>
    <n v="2016"/>
    <n v="7"/>
    <x v="0"/>
    <d v="2023-07-16T00:00:00"/>
    <s v="FY17"/>
    <n v="693"/>
  </r>
  <r>
    <n v="213083"/>
    <x v="5"/>
    <d v="2016-07-09T00:00:00"/>
    <x v="774"/>
    <x v="380"/>
    <x v="0"/>
    <x v="448"/>
    <n v="100148713"/>
    <x v="13"/>
    <x v="0"/>
    <n v="1021.11"/>
    <x v="0"/>
    <x v="8"/>
    <x v="1"/>
    <n v="2080"/>
    <n v="2016"/>
    <n v="7"/>
    <x v="0"/>
    <d v="2023-07-16T00:00:00"/>
    <s v="FY17"/>
    <n v="694"/>
  </r>
  <r>
    <n v="213084"/>
    <x v="5"/>
    <d v="2016-07-09T00:00:00"/>
    <x v="584"/>
    <x v="21"/>
    <x v="0"/>
    <x v="448"/>
    <n v="100148713"/>
    <x v="1"/>
    <x v="0"/>
    <n v="245.46"/>
    <x v="0"/>
    <x v="8"/>
    <x v="1"/>
    <n v="500"/>
    <n v="2016"/>
    <n v="7"/>
    <x v="0"/>
    <d v="2023-07-16T00:00:00"/>
    <s v="FY17"/>
    <n v="694"/>
  </r>
  <r>
    <n v="213085"/>
    <x v="5"/>
    <d v="2016-07-09T00:00:00"/>
    <x v="775"/>
    <x v="381"/>
    <x v="0"/>
    <x v="448"/>
    <n v="100148713"/>
    <x v="1"/>
    <x v="0"/>
    <n v="316.14999999999998"/>
    <x v="0"/>
    <x v="8"/>
    <x v="1"/>
    <n v="644"/>
    <n v="2016"/>
    <n v="7"/>
    <x v="0"/>
    <d v="2023-07-16T00:00:00"/>
    <s v="FY17"/>
    <n v="694"/>
  </r>
  <r>
    <n v="213086"/>
    <x v="5"/>
    <d v="2016-07-09T00:00:00"/>
    <x v="776"/>
    <x v="29"/>
    <x v="0"/>
    <x v="448"/>
    <n v="100148713"/>
    <x v="4"/>
    <x v="0"/>
    <n v="417.28"/>
    <x v="0"/>
    <x v="8"/>
    <x v="1"/>
    <n v="850"/>
    <n v="2016"/>
    <n v="7"/>
    <x v="0"/>
    <d v="2023-07-16T00:00:00"/>
    <s v="FY17"/>
    <n v="694"/>
  </r>
  <r>
    <n v="213087"/>
    <x v="1"/>
    <d v="2016-07-09T00:00:00"/>
    <x v="777"/>
    <x v="135"/>
    <x v="0"/>
    <x v="131"/>
    <n v="100148714"/>
    <x v="6"/>
    <x v="0"/>
    <n v="0"/>
    <x v="5"/>
    <x v="8"/>
    <x v="0"/>
    <n v="1199"/>
    <n v="2016"/>
    <n v="7"/>
    <x v="0"/>
    <d v="2023-07-16T00:00:00"/>
    <s v="FY17"/>
    <n v="36"/>
  </r>
  <r>
    <n v="213089"/>
    <x v="0"/>
    <d v="2016-07-09T00:00:00"/>
    <x v="743"/>
    <x v="322"/>
    <x v="0"/>
    <x v="449"/>
    <n v="100148715"/>
    <x v="2"/>
    <x v="0"/>
    <n v="0"/>
    <x v="0"/>
    <x v="8"/>
    <x v="1"/>
    <n v="195"/>
    <n v="2016"/>
    <n v="7"/>
    <x v="0"/>
    <d v="2023-07-16T00:00:00"/>
    <s v="FY17"/>
    <n v="664"/>
  </r>
  <r>
    <n v="213090"/>
    <x v="0"/>
    <d v="2016-07-09T00:00:00"/>
    <x v="778"/>
    <x v="149"/>
    <x v="0"/>
    <x v="450"/>
    <n v="100148716"/>
    <x v="12"/>
    <x v="0"/>
    <n v="0"/>
    <x v="0"/>
    <x v="8"/>
    <x v="1"/>
    <n v="670"/>
    <n v="2016"/>
    <n v="7"/>
    <x v="0"/>
    <d v="2023-07-16T00:00:00"/>
    <s v="FY17"/>
    <n v="695"/>
  </r>
  <r>
    <n v="213091"/>
    <x v="0"/>
    <d v="2016-07-09T00:00:00"/>
    <x v="779"/>
    <x v="302"/>
    <x v="0"/>
    <x v="349"/>
    <n v="100148717"/>
    <x v="13"/>
    <x v="0"/>
    <n v="0"/>
    <x v="0"/>
    <x v="8"/>
    <x v="1"/>
    <n v="2500"/>
    <n v="2016"/>
    <n v="7"/>
    <x v="0"/>
    <d v="2023-07-16T00:00:00"/>
    <s v="FY17"/>
    <n v="696"/>
  </r>
  <r>
    <n v="213092"/>
    <x v="0"/>
    <d v="2016-07-09T00:00:00"/>
    <x v="612"/>
    <x v="214"/>
    <x v="0"/>
    <x v="451"/>
    <n v="100148718"/>
    <x v="2"/>
    <x v="163"/>
    <n v="93.9"/>
    <x v="0"/>
    <x v="8"/>
    <x v="1"/>
    <n v="200"/>
    <n v="2016"/>
    <n v="7"/>
    <x v="0"/>
    <d v="2023-07-16T00:00:00"/>
    <s v="FY17"/>
    <n v="587"/>
  </r>
  <r>
    <n v="213093"/>
    <x v="0"/>
    <d v="2016-07-09T00:00:00"/>
    <x v="780"/>
    <x v="9"/>
    <x v="0"/>
    <x v="451"/>
    <n v="100148718"/>
    <x v="2"/>
    <x v="163"/>
    <n v="98.59"/>
    <x v="0"/>
    <x v="8"/>
    <x v="1"/>
    <n v="210"/>
    <n v="2016"/>
    <n v="7"/>
    <x v="0"/>
    <d v="2023-07-16T00:00:00"/>
    <s v="FY17"/>
    <n v="587"/>
  </r>
  <r>
    <n v="213094"/>
    <x v="0"/>
    <d v="2016-07-09T00:00:00"/>
    <x v="781"/>
    <x v="382"/>
    <x v="0"/>
    <x v="451"/>
    <n v="100148718"/>
    <x v="2"/>
    <x v="163"/>
    <n v="157.28"/>
    <x v="0"/>
    <x v="8"/>
    <x v="1"/>
    <n v="335"/>
    <n v="2016"/>
    <n v="7"/>
    <x v="0"/>
    <d v="2023-07-16T00:00:00"/>
    <s v="FY17"/>
    <n v="587"/>
  </r>
  <r>
    <n v="213095"/>
    <x v="0"/>
    <d v="2016-07-09T00:00:00"/>
    <x v="419"/>
    <x v="5"/>
    <x v="1"/>
    <x v="451"/>
    <n v="100148718"/>
    <x v="2"/>
    <x v="163"/>
    <n v="75.12"/>
    <x v="0"/>
    <x v="8"/>
    <x v="1"/>
    <n v="160"/>
    <n v="2016"/>
    <n v="7"/>
    <x v="0"/>
    <d v="2023-07-16T00:00:00"/>
    <s v="FY17"/>
    <n v="587"/>
  </r>
  <r>
    <n v="213096"/>
    <x v="0"/>
    <d v="2016-07-09T00:00:00"/>
    <x v="5"/>
    <x v="5"/>
    <x v="1"/>
    <x v="451"/>
    <n v="100148718"/>
    <x v="2"/>
    <x v="163"/>
    <n v="75.12"/>
    <x v="0"/>
    <x v="8"/>
    <x v="1"/>
    <n v="160"/>
    <n v="2016"/>
    <n v="7"/>
    <x v="0"/>
    <d v="2023-07-16T00:00:00"/>
    <s v="FY17"/>
    <n v="587"/>
  </r>
  <r>
    <n v="213097"/>
    <x v="0"/>
    <d v="2016-07-09T00:00:00"/>
    <x v="782"/>
    <x v="383"/>
    <x v="0"/>
    <x v="342"/>
    <n v="100148719"/>
    <x v="6"/>
    <x v="164"/>
    <n v="0"/>
    <x v="0"/>
    <x v="8"/>
    <x v="1"/>
    <n v="1280"/>
    <n v="2016"/>
    <n v="7"/>
    <x v="0"/>
    <d v="2023-07-16T00:00:00"/>
    <s v="FY17"/>
    <n v="82"/>
  </r>
  <r>
    <n v="213098"/>
    <x v="0"/>
    <d v="2016-07-09T00:00:00"/>
    <x v="31"/>
    <x v="27"/>
    <x v="0"/>
    <x v="208"/>
    <n v="100148720"/>
    <x v="2"/>
    <x v="164"/>
    <n v="0"/>
    <x v="0"/>
    <x v="8"/>
    <x v="1"/>
    <n v="435"/>
    <n v="2016"/>
    <n v="7"/>
    <x v="0"/>
    <d v="2023-07-16T00:00:00"/>
    <s v="FY17"/>
    <n v="82"/>
  </r>
  <r>
    <n v="213099"/>
    <x v="2"/>
    <d v="2016-07-09T00:00:00"/>
    <x v="783"/>
    <x v="384"/>
    <x v="0"/>
    <x v="452"/>
    <n v="100148721"/>
    <x v="7"/>
    <x v="0"/>
    <n v="0"/>
    <x v="0"/>
    <x v="8"/>
    <x v="2"/>
    <n v="970"/>
    <n v="2016"/>
    <n v="7"/>
    <x v="0"/>
    <d v="2023-07-16T00:00:00"/>
    <s v="FY17"/>
    <n v="697"/>
  </r>
  <r>
    <n v="213100"/>
    <x v="1"/>
    <d v="2016-07-09T00:00:00"/>
    <x v="52"/>
    <x v="46"/>
    <x v="0"/>
    <x v="247"/>
    <n v="100148722"/>
    <x v="2"/>
    <x v="0"/>
    <n v="0"/>
    <x v="2"/>
    <x v="8"/>
    <x v="0"/>
    <n v="325"/>
    <n v="2016"/>
    <n v="7"/>
    <x v="0"/>
    <d v="2023-07-16T00:00:00"/>
    <s v="FY17"/>
    <n v="431"/>
  </r>
  <r>
    <n v="213101"/>
    <x v="1"/>
    <d v="2016-07-09T00:00:00"/>
    <x v="52"/>
    <x v="46"/>
    <x v="0"/>
    <x v="247"/>
    <n v="100148723"/>
    <x v="2"/>
    <x v="0"/>
    <n v="0"/>
    <x v="0"/>
    <x v="8"/>
    <x v="0"/>
    <n v="325"/>
    <n v="2016"/>
    <n v="7"/>
    <x v="0"/>
    <d v="2023-07-16T00:00:00"/>
    <s v="FY17"/>
    <n v="431"/>
  </r>
  <r>
    <n v="213102"/>
    <x v="0"/>
    <d v="2016-07-09T00:00:00"/>
    <x v="784"/>
    <x v="385"/>
    <x v="0"/>
    <x v="453"/>
    <n v="100148724"/>
    <x v="6"/>
    <x v="0"/>
    <n v="0"/>
    <x v="0"/>
    <x v="8"/>
    <x v="1"/>
    <n v="764"/>
    <n v="2016"/>
    <n v="7"/>
    <x v="0"/>
    <d v="2023-07-16T00:00:00"/>
    <s v="FY17"/>
    <n v="698"/>
  </r>
  <r>
    <n v="213104"/>
    <x v="0"/>
    <d v="2016-07-09T00:00:00"/>
    <x v="86"/>
    <x v="70"/>
    <x v="0"/>
    <x v="11"/>
    <n v="100148725"/>
    <x v="2"/>
    <x v="0"/>
    <n v="0"/>
    <x v="3"/>
    <x v="8"/>
    <x v="1"/>
    <n v="190"/>
    <n v="2016"/>
    <n v="7"/>
    <x v="0"/>
    <d v="2023-07-16T00:00:00"/>
    <s v="FY17"/>
    <n v="699"/>
  </r>
  <r>
    <n v="213105"/>
    <x v="0"/>
    <d v="2016-07-09T00:00:00"/>
    <x v="149"/>
    <x v="109"/>
    <x v="0"/>
    <x v="102"/>
    <n v="100148726"/>
    <x v="3"/>
    <x v="0"/>
    <n v="0"/>
    <x v="0"/>
    <x v="8"/>
    <x v="1"/>
    <n v="6500"/>
    <n v="2016"/>
    <n v="7"/>
    <x v="0"/>
    <d v="2023-07-16T00:00:00"/>
    <s v="FY17"/>
    <n v="700"/>
  </r>
  <r>
    <n v="213106"/>
    <x v="0"/>
    <d v="2016-07-09T00:00:00"/>
    <x v="785"/>
    <x v="367"/>
    <x v="0"/>
    <x v="432"/>
    <n v="100148727"/>
    <x v="4"/>
    <x v="0"/>
    <n v="0"/>
    <x v="0"/>
    <x v="8"/>
    <x v="1"/>
    <n v="4490"/>
    <n v="2016"/>
    <n v="7"/>
    <x v="0"/>
    <d v="2023-07-16T00:00:00"/>
    <s v="FY17"/>
    <n v="364"/>
  </r>
  <r>
    <n v="213107"/>
    <x v="0"/>
    <d v="2016-07-09T00:00:00"/>
    <x v="786"/>
    <x v="153"/>
    <x v="4"/>
    <x v="454"/>
    <n v="100148728"/>
    <x v="2"/>
    <x v="0"/>
    <n v="0"/>
    <x v="0"/>
    <x v="8"/>
    <x v="1"/>
    <n v="440"/>
    <n v="2016"/>
    <n v="7"/>
    <x v="0"/>
    <d v="2023-07-16T00:00:00"/>
    <s v="FY17"/>
    <n v="701"/>
  </r>
  <r>
    <n v="213108"/>
    <x v="0"/>
    <d v="2016-07-09T00:00:00"/>
    <x v="787"/>
    <x v="386"/>
    <x v="0"/>
    <x v="298"/>
    <n v="100148729"/>
    <x v="6"/>
    <x v="30"/>
    <n v="0"/>
    <x v="0"/>
    <x v="8"/>
    <x v="1"/>
    <n v="1800"/>
    <n v="2016"/>
    <n v="7"/>
    <x v="0"/>
    <d v="2023-07-16T00:00:00"/>
    <s v="FY17"/>
    <n v="56"/>
  </r>
  <r>
    <n v="213111"/>
    <x v="0"/>
    <d v="2016-07-09T00:00:00"/>
    <x v="52"/>
    <x v="46"/>
    <x v="0"/>
    <x v="247"/>
    <n v="100148731"/>
    <x v="2"/>
    <x v="0"/>
    <n v="0"/>
    <x v="0"/>
    <x v="8"/>
    <x v="1"/>
    <n v="325"/>
    <n v="2016"/>
    <n v="7"/>
    <x v="0"/>
    <d v="2023-07-16T00:00:00"/>
    <s v="FY17"/>
    <n v="702"/>
  </r>
  <r>
    <n v="213110"/>
    <x v="0"/>
    <d v="2016-07-09T00:00:00"/>
    <x v="788"/>
    <x v="146"/>
    <x v="0"/>
    <x v="429"/>
    <n v="100148730"/>
    <x v="13"/>
    <x v="0"/>
    <n v="0"/>
    <x v="0"/>
    <x v="8"/>
    <x v="1"/>
    <n v="400"/>
    <n v="2016"/>
    <n v="7"/>
    <x v="0"/>
    <d v="2023-07-16T00:00:00"/>
    <s v="FY17"/>
    <n v="161"/>
  </r>
  <r>
    <n v="213112"/>
    <x v="2"/>
    <d v="2016-07-09T00:00:00"/>
    <x v="789"/>
    <x v="92"/>
    <x v="0"/>
    <x v="33"/>
    <n v="100148732"/>
    <x v="0"/>
    <x v="0"/>
    <n v="500"/>
    <x v="0"/>
    <x v="8"/>
    <x v="2"/>
    <n v="1350"/>
    <n v="2016"/>
    <n v="7"/>
    <x v="0"/>
    <d v="2023-07-16T00:00:00"/>
    <s v="FY17"/>
    <n v="703"/>
  </r>
  <r>
    <n v="213113"/>
    <x v="0"/>
    <d v="2016-07-09T00:00:00"/>
    <x v="121"/>
    <x v="5"/>
    <x v="0"/>
    <x v="242"/>
    <n v="100148733"/>
    <x v="1"/>
    <x v="165"/>
    <n v="0"/>
    <x v="0"/>
    <x v="8"/>
    <x v="1"/>
    <n v="80"/>
    <n v="2016"/>
    <n v="7"/>
    <x v="0"/>
    <d v="2023-07-16T00:00:00"/>
    <s v="FY17"/>
    <n v="704"/>
  </r>
  <r>
    <n v="213114"/>
    <x v="0"/>
    <d v="2016-07-09T00:00:00"/>
    <x v="178"/>
    <x v="5"/>
    <x v="0"/>
    <x v="242"/>
    <n v="100148733"/>
    <x v="1"/>
    <x v="165"/>
    <n v="0"/>
    <x v="0"/>
    <x v="8"/>
    <x v="1"/>
    <n v="80"/>
    <n v="2016"/>
    <n v="7"/>
    <x v="0"/>
    <d v="2023-07-16T00:00:00"/>
    <s v="FY17"/>
    <n v="704"/>
  </r>
  <r>
    <n v="213115"/>
    <x v="2"/>
    <d v="2016-07-09T00:00:00"/>
    <x v="790"/>
    <x v="0"/>
    <x v="0"/>
    <x v="61"/>
    <n v="100148734"/>
    <x v="0"/>
    <x v="0"/>
    <n v="500"/>
    <x v="0"/>
    <x v="8"/>
    <x v="2"/>
    <n v="1950"/>
    <n v="2016"/>
    <n v="7"/>
    <x v="0"/>
    <d v="2023-07-16T00:00:00"/>
    <s v="FY17"/>
    <n v="703"/>
  </r>
  <r>
    <n v="213117"/>
    <x v="0"/>
    <d v="2016-07-09T00:00:00"/>
    <x v="142"/>
    <x v="78"/>
    <x v="0"/>
    <x v="74"/>
    <n v="100148735"/>
    <x v="1"/>
    <x v="166"/>
    <n v="0"/>
    <x v="0"/>
    <x v="8"/>
    <x v="1"/>
    <n v="140"/>
    <n v="2016"/>
    <n v="7"/>
    <x v="0"/>
    <d v="2023-07-16T00:00:00"/>
    <s v="FY17"/>
    <n v="705"/>
  </r>
  <r>
    <n v="213118"/>
    <x v="0"/>
    <d v="2016-07-09T00:00:00"/>
    <x v="791"/>
    <x v="387"/>
    <x v="0"/>
    <x v="222"/>
    <n v="100148736"/>
    <x v="3"/>
    <x v="0"/>
    <n v="500"/>
    <x v="0"/>
    <x v="8"/>
    <x v="1"/>
    <n v="1490"/>
    <n v="2016"/>
    <n v="7"/>
    <x v="0"/>
    <d v="2023-07-16T00:00:00"/>
    <s v="FY17"/>
    <n v="706"/>
  </r>
  <r>
    <n v="213119"/>
    <x v="0"/>
    <d v="2016-07-09T00:00:00"/>
    <x v="792"/>
    <x v="11"/>
    <x v="0"/>
    <x v="455"/>
    <n v="100148737"/>
    <x v="9"/>
    <x v="0"/>
    <n v="0"/>
    <x v="0"/>
    <x v="8"/>
    <x v="1"/>
    <n v="120"/>
    <n v="2016"/>
    <n v="7"/>
    <x v="0"/>
    <d v="2023-07-16T00:00:00"/>
    <s v="FY17"/>
    <n v="707"/>
  </r>
  <r>
    <n v="213121"/>
    <x v="0"/>
    <d v="2016-07-09T00:00:00"/>
    <x v="692"/>
    <x v="11"/>
    <x v="0"/>
    <x v="455"/>
    <n v="100148737"/>
    <x v="5"/>
    <x v="0"/>
    <n v="0"/>
    <x v="0"/>
    <x v="8"/>
    <x v="1"/>
    <n v="120"/>
    <n v="2016"/>
    <n v="7"/>
    <x v="0"/>
    <d v="2023-07-16T00:00:00"/>
    <s v="FY17"/>
    <n v="707"/>
  </r>
  <r>
    <n v="213122"/>
    <x v="0"/>
    <d v="2016-07-09T00:00:00"/>
    <x v="422"/>
    <x v="11"/>
    <x v="0"/>
    <x v="455"/>
    <n v="100148737"/>
    <x v="5"/>
    <x v="0"/>
    <n v="0"/>
    <x v="0"/>
    <x v="8"/>
    <x v="1"/>
    <n v="120"/>
    <n v="2016"/>
    <n v="7"/>
    <x v="0"/>
    <d v="2023-07-16T00:00:00"/>
    <s v="FY17"/>
    <n v="707"/>
  </r>
  <r>
    <n v="213123"/>
    <x v="0"/>
    <d v="2016-07-09T00:00:00"/>
    <x v="793"/>
    <x v="10"/>
    <x v="0"/>
    <x v="455"/>
    <n v="100148737"/>
    <x v="5"/>
    <x v="0"/>
    <n v="0"/>
    <x v="0"/>
    <x v="8"/>
    <x v="1"/>
    <n v="156"/>
    <n v="2016"/>
    <n v="7"/>
    <x v="0"/>
    <d v="2023-07-16T00:00:00"/>
    <s v="FY17"/>
    <n v="707"/>
  </r>
  <r>
    <n v="213124"/>
    <x v="0"/>
    <d v="2016-07-09T00:00:00"/>
    <x v="794"/>
    <x v="202"/>
    <x v="0"/>
    <x v="456"/>
    <n v="100148738"/>
    <x v="0"/>
    <x v="0"/>
    <n v="0"/>
    <x v="0"/>
    <x v="8"/>
    <x v="1"/>
    <n v="1658"/>
    <n v="2016"/>
    <n v="7"/>
    <x v="0"/>
    <d v="2023-07-16T00:00:00"/>
    <s v="FY17"/>
    <n v="708"/>
  </r>
  <r>
    <n v="213125"/>
    <x v="1"/>
    <d v="2016-07-09T00:00:00"/>
    <x v="503"/>
    <x v="275"/>
    <x v="0"/>
    <x v="321"/>
    <n v="100148739"/>
    <x v="3"/>
    <x v="0"/>
    <n v="0"/>
    <x v="1"/>
    <x v="8"/>
    <x v="0"/>
    <n v="69999"/>
    <n v="2016"/>
    <n v="7"/>
    <x v="0"/>
    <d v="2023-07-16T00:00:00"/>
    <s v="FY17"/>
    <n v="709"/>
  </r>
  <r>
    <n v="213126"/>
    <x v="0"/>
    <d v="2016-07-09T00:00:00"/>
    <x v="150"/>
    <x v="110"/>
    <x v="0"/>
    <x v="103"/>
    <n v="100148740"/>
    <x v="0"/>
    <x v="0"/>
    <n v="0"/>
    <x v="0"/>
    <x v="8"/>
    <x v="1"/>
    <n v="399"/>
    <n v="2016"/>
    <n v="7"/>
    <x v="0"/>
    <d v="2023-07-16T00:00:00"/>
    <s v="FY17"/>
    <n v="364"/>
  </r>
  <r>
    <n v="213128"/>
    <x v="0"/>
    <d v="2016-07-09T00:00:00"/>
    <x v="119"/>
    <x v="88"/>
    <x v="0"/>
    <x v="84"/>
    <n v="100148741"/>
    <x v="3"/>
    <x v="167"/>
    <n v="0"/>
    <x v="0"/>
    <x v="8"/>
    <x v="1"/>
    <n v="4530"/>
    <n v="2016"/>
    <n v="7"/>
    <x v="0"/>
    <d v="2023-07-16T00:00:00"/>
    <s v="FY17"/>
    <n v="710"/>
  </r>
  <r>
    <n v="213129"/>
    <x v="0"/>
    <d v="2016-07-09T00:00:00"/>
    <x v="12"/>
    <x v="12"/>
    <x v="0"/>
    <x v="49"/>
    <n v="100148742"/>
    <x v="1"/>
    <x v="168"/>
    <n v="0"/>
    <x v="0"/>
    <x v="8"/>
    <x v="1"/>
    <n v="320"/>
    <n v="2016"/>
    <n v="7"/>
    <x v="0"/>
    <d v="2023-07-16T00:00:00"/>
    <s v="FY17"/>
    <n v="56"/>
  </r>
  <r>
    <n v="213130"/>
    <x v="0"/>
    <d v="2016-07-09T00:00:00"/>
    <x v="795"/>
    <x v="0"/>
    <x v="0"/>
    <x v="61"/>
    <n v="100148743"/>
    <x v="0"/>
    <x v="0"/>
    <n v="500"/>
    <x v="0"/>
    <x v="8"/>
    <x v="1"/>
    <n v="1950"/>
    <n v="2016"/>
    <n v="7"/>
    <x v="0"/>
    <d v="2023-07-16T00:00:00"/>
    <s v="FY17"/>
    <n v="703"/>
  </r>
  <r>
    <n v="213132"/>
    <x v="1"/>
    <d v="2016-07-09T00:00:00"/>
    <x v="503"/>
    <x v="275"/>
    <x v="0"/>
    <x v="321"/>
    <n v="100148744"/>
    <x v="3"/>
    <x v="0"/>
    <n v="0"/>
    <x v="1"/>
    <x v="8"/>
    <x v="0"/>
    <n v="69999"/>
    <n v="2016"/>
    <n v="7"/>
    <x v="0"/>
    <d v="2023-07-16T00:00:00"/>
    <s v="FY17"/>
    <n v="709"/>
  </r>
  <r>
    <n v="213133"/>
    <x v="0"/>
    <d v="2016-07-09T00:00:00"/>
    <x v="796"/>
    <x v="388"/>
    <x v="0"/>
    <x v="457"/>
    <n v="100148745"/>
    <x v="6"/>
    <x v="0"/>
    <n v="0"/>
    <x v="0"/>
    <x v="8"/>
    <x v="1"/>
    <n v="1436"/>
    <n v="2016"/>
    <n v="7"/>
    <x v="0"/>
    <d v="2023-07-16T00:00:00"/>
    <s v="FY17"/>
    <n v="364"/>
  </r>
  <r>
    <n v="213135"/>
    <x v="0"/>
    <d v="2016-07-09T00:00:00"/>
    <x v="797"/>
    <x v="389"/>
    <x v="0"/>
    <x v="458"/>
    <n v="100148746"/>
    <x v="4"/>
    <x v="0"/>
    <n v="0"/>
    <x v="0"/>
    <x v="8"/>
    <x v="1"/>
    <n v="5505"/>
    <n v="2016"/>
    <n v="7"/>
    <x v="0"/>
    <d v="2023-07-16T00:00:00"/>
    <s v="FY17"/>
    <n v="711"/>
  </r>
  <r>
    <n v="213136"/>
    <x v="1"/>
    <d v="2016-07-09T00:00:00"/>
    <x v="43"/>
    <x v="38"/>
    <x v="0"/>
    <x v="459"/>
    <n v="100148747"/>
    <x v="2"/>
    <x v="0"/>
    <n v="0"/>
    <x v="0"/>
    <x v="8"/>
    <x v="0"/>
    <n v="300"/>
    <n v="2016"/>
    <n v="7"/>
    <x v="0"/>
    <d v="2023-07-16T00:00:00"/>
    <s v="FY17"/>
    <n v="712"/>
  </r>
  <r>
    <n v="213137"/>
    <x v="1"/>
    <d v="2016-07-09T00:00:00"/>
    <x v="6"/>
    <x v="6"/>
    <x v="0"/>
    <x v="459"/>
    <n v="100148747"/>
    <x v="2"/>
    <x v="0"/>
    <n v="0"/>
    <x v="0"/>
    <x v="8"/>
    <x v="0"/>
    <n v="170"/>
    <n v="2016"/>
    <n v="7"/>
    <x v="0"/>
    <d v="2023-07-16T00:00:00"/>
    <s v="FY17"/>
    <n v="712"/>
  </r>
  <r>
    <n v="213138"/>
    <x v="1"/>
    <d v="2016-07-09T00:00:00"/>
    <x v="798"/>
    <x v="237"/>
    <x v="0"/>
    <x v="459"/>
    <n v="100148747"/>
    <x v="5"/>
    <x v="0"/>
    <n v="0"/>
    <x v="0"/>
    <x v="8"/>
    <x v="0"/>
    <n v="2400"/>
    <n v="2016"/>
    <n v="7"/>
    <x v="0"/>
    <d v="2023-07-16T00:00:00"/>
    <s v="FY17"/>
    <n v="712"/>
  </r>
  <r>
    <n v="213139"/>
    <x v="0"/>
    <d v="2016-07-09T00:00:00"/>
    <x v="799"/>
    <x v="390"/>
    <x v="0"/>
    <x v="460"/>
    <n v="100148748"/>
    <x v="7"/>
    <x v="0"/>
    <n v="200"/>
    <x v="0"/>
    <x v="8"/>
    <x v="1"/>
    <n v="1790"/>
    <n v="2016"/>
    <n v="7"/>
    <x v="0"/>
    <d v="2023-07-16T00:00:00"/>
    <s v="FY17"/>
    <n v="713"/>
  </r>
  <r>
    <n v="213140"/>
    <x v="1"/>
    <d v="2016-07-09T00:00:00"/>
    <x v="31"/>
    <x v="27"/>
    <x v="0"/>
    <x v="461"/>
    <n v="100148749"/>
    <x v="2"/>
    <x v="0"/>
    <n v="0"/>
    <x v="2"/>
    <x v="8"/>
    <x v="0"/>
    <n v="435"/>
    <n v="2016"/>
    <n v="7"/>
    <x v="0"/>
    <d v="2023-07-16T00:00:00"/>
    <s v="FY17"/>
    <n v="159"/>
  </r>
  <r>
    <n v="213141"/>
    <x v="1"/>
    <d v="2016-07-09T00:00:00"/>
    <x v="78"/>
    <x v="67"/>
    <x v="0"/>
    <x v="461"/>
    <n v="100148749"/>
    <x v="2"/>
    <x v="0"/>
    <n v="0"/>
    <x v="2"/>
    <x v="8"/>
    <x v="0"/>
    <n v="260"/>
    <n v="2016"/>
    <n v="7"/>
    <x v="0"/>
    <d v="2023-07-16T00:00:00"/>
    <s v="FY17"/>
    <n v="159"/>
  </r>
  <r>
    <n v="213142"/>
    <x v="1"/>
    <d v="2016-07-09T00:00:00"/>
    <x v="85"/>
    <x v="43"/>
    <x v="0"/>
    <x v="461"/>
    <n v="100148749"/>
    <x v="2"/>
    <x v="0"/>
    <n v="0"/>
    <x v="2"/>
    <x v="8"/>
    <x v="0"/>
    <n v="425"/>
    <n v="2016"/>
    <n v="7"/>
    <x v="0"/>
    <d v="2023-07-16T00:00:00"/>
    <s v="FY17"/>
    <n v="159"/>
  </r>
  <r>
    <n v="213143"/>
    <x v="1"/>
    <d v="2016-07-09T00:00:00"/>
    <x v="233"/>
    <x v="28"/>
    <x v="0"/>
    <x v="461"/>
    <n v="100148749"/>
    <x v="2"/>
    <x v="0"/>
    <n v="0"/>
    <x v="2"/>
    <x v="8"/>
    <x v="0"/>
    <n v="90"/>
    <n v="2016"/>
    <n v="7"/>
    <x v="0"/>
    <d v="2023-07-16T00:00:00"/>
    <s v="FY17"/>
    <n v="159"/>
  </r>
  <r>
    <n v="213144"/>
    <x v="1"/>
    <d v="2016-07-09T00:00:00"/>
    <x v="94"/>
    <x v="28"/>
    <x v="0"/>
    <x v="461"/>
    <n v="100148749"/>
    <x v="2"/>
    <x v="0"/>
    <n v="0"/>
    <x v="2"/>
    <x v="8"/>
    <x v="0"/>
    <n v="90"/>
    <n v="2016"/>
    <n v="7"/>
    <x v="0"/>
    <d v="2023-07-16T00:00:00"/>
    <s v="FY17"/>
    <n v="159"/>
  </r>
  <r>
    <n v="213145"/>
    <x v="1"/>
    <d v="2016-07-09T00:00:00"/>
    <x v="419"/>
    <x v="5"/>
    <x v="0"/>
    <x v="461"/>
    <n v="100148749"/>
    <x v="2"/>
    <x v="0"/>
    <n v="0"/>
    <x v="2"/>
    <x v="8"/>
    <x v="0"/>
    <n v="80"/>
    <n v="2016"/>
    <n v="7"/>
    <x v="0"/>
    <d v="2023-07-16T00:00:00"/>
    <s v="FY17"/>
    <n v="159"/>
  </r>
  <r>
    <n v="213146"/>
    <x v="1"/>
    <d v="2016-07-09T00:00:00"/>
    <x v="378"/>
    <x v="22"/>
    <x v="0"/>
    <x v="461"/>
    <n v="100148749"/>
    <x v="2"/>
    <x v="0"/>
    <n v="0"/>
    <x v="2"/>
    <x v="8"/>
    <x v="0"/>
    <n v="100"/>
    <n v="2016"/>
    <n v="7"/>
    <x v="0"/>
    <d v="2023-07-16T00:00:00"/>
    <s v="FY17"/>
    <n v="159"/>
  </r>
  <r>
    <n v="213147"/>
    <x v="1"/>
    <d v="2016-07-09T00:00:00"/>
    <x v="800"/>
    <x v="5"/>
    <x v="0"/>
    <x v="461"/>
    <n v="100148749"/>
    <x v="2"/>
    <x v="0"/>
    <n v="0"/>
    <x v="2"/>
    <x v="8"/>
    <x v="0"/>
    <n v="80"/>
    <n v="2016"/>
    <n v="7"/>
    <x v="0"/>
    <d v="2023-07-16T00:00:00"/>
    <s v="FY17"/>
    <n v="159"/>
  </r>
  <r>
    <n v="213148"/>
    <x v="1"/>
    <d v="2016-07-09T00:00:00"/>
    <x v="613"/>
    <x v="50"/>
    <x v="0"/>
    <x v="461"/>
    <n v="100148749"/>
    <x v="2"/>
    <x v="0"/>
    <n v="0"/>
    <x v="2"/>
    <x v="8"/>
    <x v="0"/>
    <n v="144"/>
    <n v="2016"/>
    <n v="7"/>
    <x v="0"/>
    <d v="2023-07-16T00:00:00"/>
    <s v="FY17"/>
    <n v="159"/>
  </r>
  <r>
    <n v="213149"/>
    <x v="1"/>
    <d v="2016-07-09T00:00:00"/>
    <x v="801"/>
    <x v="391"/>
    <x v="0"/>
    <x v="461"/>
    <n v="100148749"/>
    <x v="2"/>
    <x v="0"/>
    <n v="0"/>
    <x v="2"/>
    <x v="8"/>
    <x v="0"/>
    <n v="175"/>
    <n v="2016"/>
    <n v="7"/>
    <x v="0"/>
    <d v="2023-07-16T00:00:00"/>
    <s v="FY17"/>
    <n v="159"/>
  </r>
  <r>
    <n v="213150"/>
    <x v="0"/>
    <d v="2016-07-09T00:00:00"/>
    <x v="802"/>
    <x v="392"/>
    <x v="0"/>
    <x v="462"/>
    <n v="100148750"/>
    <x v="4"/>
    <x v="0"/>
    <n v="0"/>
    <x v="0"/>
    <x v="8"/>
    <x v="1"/>
    <n v="5375"/>
    <n v="2016"/>
    <n v="7"/>
    <x v="0"/>
    <d v="2023-07-16T00:00:00"/>
    <s v="FY17"/>
    <n v="711"/>
  </r>
  <r>
    <n v="213151"/>
    <x v="0"/>
    <d v="2016-07-09T00:00:00"/>
    <x v="803"/>
    <x v="393"/>
    <x v="0"/>
    <x v="463"/>
    <n v="100148751"/>
    <x v="0"/>
    <x v="0"/>
    <n v="0"/>
    <x v="0"/>
    <x v="8"/>
    <x v="1"/>
    <n v="1475"/>
    <n v="2016"/>
    <n v="7"/>
    <x v="0"/>
    <d v="2023-07-16T00:00:00"/>
    <s v="FY17"/>
    <n v="711"/>
  </r>
  <r>
    <n v="213153"/>
    <x v="2"/>
    <d v="2016-07-09T00:00:00"/>
    <x v="804"/>
    <x v="145"/>
    <x v="0"/>
    <x v="141"/>
    <n v="100148752"/>
    <x v="5"/>
    <x v="0"/>
    <n v="0"/>
    <x v="0"/>
    <x v="8"/>
    <x v="2"/>
    <n v="680"/>
    <n v="2016"/>
    <n v="7"/>
    <x v="0"/>
    <d v="2023-07-16T00:00:00"/>
    <s v="FY17"/>
    <n v="711"/>
  </r>
  <r>
    <n v="213154"/>
    <x v="1"/>
    <d v="2016-07-09T00:00:00"/>
    <x v="503"/>
    <x v="275"/>
    <x v="0"/>
    <x v="321"/>
    <n v="100148753"/>
    <x v="3"/>
    <x v="0"/>
    <n v="0"/>
    <x v="1"/>
    <x v="8"/>
    <x v="0"/>
    <n v="69999"/>
    <n v="2016"/>
    <n v="7"/>
    <x v="0"/>
    <d v="2023-07-16T00:00:00"/>
    <s v="FY17"/>
    <n v="709"/>
  </r>
  <r>
    <n v="213155"/>
    <x v="0"/>
    <d v="2016-07-09T00:00:00"/>
    <x v="5"/>
    <x v="5"/>
    <x v="1"/>
    <x v="242"/>
    <n v="100148754"/>
    <x v="2"/>
    <x v="169"/>
    <n v="0"/>
    <x v="0"/>
    <x v="8"/>
    <x v="1"/>
    <n v="160"/>
    <n v="2016"/>
    <n v="7"/>
    <x v="0"/>
    <d v="2023-07-16T00:00:00"/>
    <s v="FY17"/>
    <n v="714"/>
  </r>
  <r>
    <n v="213156"/>
    <x v="1"/>
    <d v="2016-07-09T00:00:00"/>
    <x v="31"/>
    <x v="27"/>
    <x v="0"/>
    <x v="461"/>
    <n v="100148755"/>
    <x v="2"/>
    <x v="0"/>
    <n v="0"/>
    <x v="2"/>
    <x v="8"/>
    <x v="0"/>
    <n v="435"/>
    <n v="2016"/>
    <n v="7"/>
    <x v="0"/>
    <d v="2023-07-16T00:00:00"/>
    <s v="FY17"/>
    <n v="159"/>
  </r>
  <r>
    <n v="213157"/>
    <x v="1"/>
    <d v="2016-07-09T00:00:00"/>
    <x v="78"/>
    <x v="67"/>
    <x v="0"/>
    <x v="461"/>
    <n v="100148755"/>
    <x v="2"/>
    <x v="0"/>
    <n v="0"/>
    <x v="2"/>
    <x v="8"/>
    <x v="0"/>
    <n v="260"/>
    <n v="2016"/>
    <n v="7"/>
    <x v="0"/>
    <d v="2023-07-16T00:00:00"/>
    <s v="FY17"/>
    <n v="159"/>
  </r>
  <r>
    <n v="213158"/>
    <x v="1"/>
    <d v="2016-07-09T00:00:00"/>
    <x v="85"/>
    <x v="43"/>
    <x v="0"/>
    <x v="461"/>
    <n v="100148755"/>
    <x v="2"/>
    <x v="0"/>
    <n v="0"/>
    <x v="2"/>
    <x v="8"/>
    <x v="0"/>
    <n v="425"/>
    <n v="2016"/>
    <n v="7"/>
    <x v="0"/>
    <d v="2023-07-16T00:00:00"/>
    <s v="FY17"/>
    <n v="159"/>
  </r>
  <r>
    <n v="213159"/>
    <x v="1"/>
    <d v="2016-07-09T00:00:00"/>
    <x v="233"/>
    <x v="28"/>
    <x v="0"/>
    <x v="461"/>
    <n v="100148755"/>
    <x v="2"/>
    <x v="0"/>
    <n v="0"/>
    <x v="2"/>
    <x v="8"/>
    <x v="0"/>
    <n v="90"/>
    <n v="2016"/>
    <n v="7"/>
    <x v="0"/>
    <d v="2023-07-16T00:00:00"/>
    <s v="FY17"/>
    <n v="159"/>
  </r>
  <r>
    <n v="213160"/>
    <x v="1"/>
    <d v="2016-07-09T00:00:00"/>
    <x v="94"/>
    <x v="28"/>
    <x v="0"/>
    <x v="461"/>
    <n v="100148755"/>
    <x v="2"/>
    <x v="0"/>
    <n v="0"/>
    <x v="2"/>
    <x v="8"/>
    <x v="0"/>
    <n v="90"/>
    <n v="2016"/>
    <n v="7"/>
    <x v="0"/>
    <d v="2023-07-16T00:00:00"/>
    <s v="FY17"/>
    <n v="159"/>
  </r>
  <r>
    <n v="213161"/>
    <x v="1"/>
    <d v="2016-07-09T00:00:00"/>
    <x v="419"/>
    <x v="5"/>
    <x v="0"/>
    <x v="461"/>
    <n v="100148755"/>
    <x v="2"/>
    <x v="0"/>
    <n v="0"/>
    <x v="2"/>
    <x v="8"/>
    <x v="0"/>
    <n v="80"/>
    <n v="2016"/>
    <n v="7"/>
    <x v="0"/>
    <d v="2023-07-16T00:00:00"/>
    <s v="FY17"/>
    <n v="159"/>
  </r>
  <r>
    <n v="213162"/>
    <x v="1"/>
    <d v="2016-07-09T00:00:00"/>
    <x v="378"/>
    <x v="22"/>
    <x v="0"/>
    <x v="461"/>
    <n v="100148755"/>
    <x v="2"/>
    <x v="0"/>
    <n v="0"/>
    <x v="2"/>
    <x v="8"/>
    <x v="0"/>
    <n v="100"/>
    <n v="2016"/>
    <n v="7"/>
    <x v="0"/>
    <d v="2023-07-16T00:00:00"/>
    <s v="FY17"/>
    <n v="159"/>
  </r>
  <r>
    <n v="213163"/>
    <x v="1"/>
    <d v="2016-07-09T00:00:00"/>
    <x v="800"/>
    <x v="5"/>
    <x v="0"/>
    <x v="461"/>
    <n v="100148755"/>
    <x v="2"/>
    <x v="0"/>
    <n v="0"/>
    <x v="2"/>
    <x v="8"/>
    <x v="0"/>
    <n v="80"/>
    <n v="2016"/>
    <n v="7"/>
    <x v="0"/>
    <d v="2023-07-16T00:00:00"/>
    <s v="FY17"/>
    <n v="159"/>
  </r>
  <r>
    <n v="213164"/>
    <x v="1"/>
    <d v="2016-07-09T00:00:00"/>
    <x v="613"/>
    <x v="50"/>
    <x v="0"/>
    <x v="461"/>
    <n v="100148755"/>
    <x v="2"/>
    <x v="0"/>
    <n v="0"/>
    <x v="2"/>
    <x v="8"/>
    <x v="0"/>
    <n v="144"/>
    <n v="2016"/>
    <n v="7"/>
    <x v="0"/>
    <d v="2023-07-16T00:00:00"/>
    <s v="FY17"/>
    <n v="159"/>
  </r>
  <r>
    <n v="213165"/>
    <x v="1"/>
    <d v="2016-07-09T00:00:00"/>
    <x v="801"/>
    <x v="391"/>
    <x v="0"/>
    <x v="461"/>
    <n v="100148755"/>
    <x v="2"/>
    <x v="0"/>
    <n v="0"/>
    <x v="2"/>
    <x v="8"/>
    <x v="0"/>
    <n v="175"/>
    <n v="2016"/>
    <n v="7"/>
    <x v="0"/>
    <d v="2023-07-16T00:00:00"/>
    <s v="FY17"/>
    <n v="159"/>
  </r>
  <r>
    <n v="213167"/>
    <x v="0"/>
    <d v="2016-07-09T00:00:00"/>
    <x v="264"/>
    <x v="172"/>
    <x v="0"/>
    <x v="464"/>
    <n v="100148757"/>
    <x v="5"/>
    <x v="0"/>
    <n v="0"/>
    <x v="0"/>
    <x v="8"/>
    <x v="1"/>
    <n v="55"/>
    <n v="2016"/>
    <n v="7"/>
    <x v="0"/>
    <d v="2023-07-16T00:00:00"/>
    <s v="FY17"/>
    <n v="715"/>
  </r>
  <r>
    <n v="213166"/>
    <x v="0"/>
    <d v="2016-07-09T00:00:00"/>
    <x v="805"/>
    <x v="141"/>
    <x v="0"/>
    <x v="465"/>
    <n v="100148756"/>
    <x v="0"/>
    <x v="0"/>
    <n v="0"/>
    <x v="0"/>
    <x v="8"/>
    <x v="1"/>
    <n v="2695"/>
    <n v="2016"/>
    <n v="7"/>
    <x v="0"/>
    <d v="2023-07-16T00:00:00"/>
    <s v="FY17"/>
    <n v="716"/>
  </r>
  <r>
    <n v="213168"/>
    <x v="1"/>
    <d v="2016-07-09T00:00:00"/>
    <x v="31"/>
    <x v="27"/>
    <x v="0"/>
    <x v="461"/>
    <n v="100148758"/>
    <x v="2"/>
    <x v="0"/>
    <n v="0"/>
    <x v="2"/>
    <x v="8"/>
    <x v="0"/>
    <n v="435"/>
    <n v="2016"/>
    <n v="7"/>
    <x v="0"/>
    <d v="2023-07-16T00:00:00"/>
    <s v="FY17"/>
    <n v="159"/>
  </r>
  <r>
    <n v="213169"/>
    <x v="1"/>
    <d v="2016-07-09T00:00:00"/>
    <x v="78"/>
    <x v="67"/>
    <x v="0"/>
    <x v="461"/>
    <n v="100148758"/>
    <x v="2"/>
    <x v="0"/>
    <n v="0"/>
    <x v="2"/>
    <x v="8"/>
    <x v="0"/>
    <n v="260"/>
    <n v="2016"/>
    <n v="7"/>
    <x v="0"/>
    <d v="2023-07-16T00:00:00"/>
    <s v="FY17"/>
    <n v="159"/>
  </r>
  <r>
    <n v="213170"/>
    <x v="1"/>
    <d v="2016-07-09T00:00:00"/>
    <x v="85"/>
    <x v="43"/>
    <x v="0"/>
    <x v="461"/>
    <n v="100148758"/>
    <x v="2"/>
    <x v="0"/>
    <n v="0"/>
    <x v="2"/>
    <x v="8"/>
    <x v="0"/>
    <n v="425"/>
    <n v="2016"/>
    <n v="7"/>
    <x v="0"/>
    <d v="2023-07-16T00:00:00"/>
    <s v="FY17"/>
    <n v="159"/>
  </r>
  <r>
    <n v="213171"/>
    <x v="1"/>
    <d v="2016-07-09T00:00:00"/>
    <x v="233"/>
    <x v="28"/>
    <x v="0"/>
    <x v="461"/>
    <n v="100148758"/>
    <x v="2"/>
    <x v="0"/>
    <n v="0"/>
    <x v="2"/>
    <x v="8"/>
    <x v="0"/>
    <n v="90"/>
    <n v="2016"/>
    <n v="7"/>
    <x v="0"/>
    <d v="2023-07-16T00:00:00"/>
    <s v="FY17"/>
    <n v="159"/>
  </r>
  <r>
    <n v="213172"/>
    <x v="1"/>
    <d v="2016-07-09T00:00:00"/>
    <x v="94"/>
    <x v="28"/>
    <x v="0"/>
    <x v="461"/>
    <n v="100148758"/>
    <x v="2"/>
    <x v="0"/>
    <n v="0"/>
    <x v="2"/>
    <x v="8"/>
    <x v="0"/>
    <n v="90"/>
    <n v="2016"/>
    <n v="7"/>
    <x v="0"/>
    <d v="2023-07-16T00:00:00"/>
    <s v="FY17"/>
    <n v="159"/>
  </r>
  <r>
    <n v="213173"/>
    <x v="1"/>
    <d v="2016-07-09T00:00:00"/>
    <x v="419"/>
    <x v="5"/>
    <x v="0"/>
    <x v="461"/>
    <n v="100148758"/>
    <x v="2"/>
    <x v="0"/>
    <n v="0"/>
    <x v="2"/>
    <x v="8"/>
    <x v="0"/>
    <n v="80"/>
    <n v="2016"/>
    <n v="7"/>
    <x v="0"/>
    <d v="2023-07-16T00:00:00"/>
    <s v="FY17"/>
    <n v="159"/>
  </r>
  <r>
    <n v="213174"/>
    <x v="1"/>
    <d v="2016-07-09T00:00:00"/>
    <x v="378"/>
    <x v="22"/>
    <x v="0"/>
    <x v="461"/>
    <n v="100148758"/>
    <x v="2"/>
    <x v="0"/>
    <n v="0"/>
    <x v="2"/>
    <x v="8"/>
    <x v="0"/>
    <n v="100"/>
    <n v="2016"/>
    <n v="7"/>
    <x v="0"/>
    <d v="2023-07-16T00:00:00"/>
    <s v="FY17"/>
    <n v="159"/>
  </r>
  <r>
    <n v="213175"/>
    <x v="1"/>
    <d v="2016-07-09T00:00:00"/>
    <x v="800"/>
    <x v="5"/>
    <x v="0"/>
    <x v="461"/>
    <n v="100148758"/>
    <x v="2"/>
    <x v="0"/>
    <n v="0"/>
    <x v="2"/>
    <x v="8"/>
    <x v="0"/>
    <n v="80"/>
    <n v="2016"/>
    <n v="7"/>
    <x v="0"/>
    <d v="2023-07-16T00:00:00"/>
    <s v="FY17"/>
    <n v="159"/>
  </r>
  <r>
    <n v="213176"/>
    <x v="1"/>
    <d v="2016-07-09T00:00:00"/>
    <x v="613"/>
    <x v="50"/>
    <x v="0"/>
    <x v="461"/>
    <n v="100148758"/>
    <x v="2"/>
    <x v="0"/>
    <n v="0"/>
    <x v="2"/>
    <x v="8"/>
    <x v="0"/>
    <n v="144"/>
    <n v="2016"/>
    <n v="7"/>
    <x v="0"/>
    <d v="2023-07-16T00:00:00"/>
    <s v="FY17"/>
    <n v="159"/>
  </r>
  <r>
    <n v="213177"/>
    <x v="1"/>
    <d v="2016-07-09T00:00:00"/>
    <x v="801"/>
    <x v="391"/>
    <x v="0"/>
    <x v="461"/>
    <n v="100148758"/>
    <x v="2"/>
    <x v="0"/>
    <n v="0"/>
    <x v="2"/>
    <x v="8"/>
    <x v="0"/>
    <n v="175"/>
    <n v="2016"/>
    <n v="7"/>
    <x v="0"/>
    <d v="2023-07-16T00:00:00"/>
    <s v="FY17"/>
    <n v="159"/>
  </r>
  <r>
    <n v="213178"/>
    <x v="1"/>
    <d v="2016-07-09T00:00:00"/>
    <x v="183"/>
    <x v="67"/>
    <x v="0"/>
    <x v="223"/>
    <n v="100148759"/>
    <x v="2"/>
    <x v="0"/>
    <n v="0"/>
    <x v="2"/>
    <x v="8"/>
    <x v="0"/>
    <n v="260"/>
    <n v="2016"/>
    <n v="7"/>
    <x v="0"/>
    <d v="2023-07-16T00:00:00"/>
    <s v="FY17"/>
    <n v="717"/>
  </r>
  <r>
    <n v="213179"/>
    <x v="0"/>
    <d v="2016-07-09T00:00:00"/>
    <x v="233"/>
    <x v="28"/>
    <x v="1"/>
    <x v="466"/>
    <n v="100148760"/>
    <x v="2"/>
    <x v="0"/>
    <n v="0"/>
    <x v="1"/>
    <x v="8"/>
    <x v="1"/>
    <n v="180"/>
    <n v="2016"/>
    <n v="7"/>
    <x v="0"/>
    <d v="2023-07-16T00:00:00"/>
    <s v="FY17"/>
    <n v="717"/>
  </r>
  <r>
    <n v="213180"/>
    <x v="0"/>
    <d v="2016-07-09T00:00:00"/>
    <x v="245"/>
    <x v="67"/>
    <x v="0"/>
    <x v="466"/>
    <n v="100148760"/>
    <x v="2"/>
    <x v="0"/>
    <n v="0"/>
    <x v="1"/>
    <x v="8"/>
    <x v="1"/>
    <n v="260"/>
    <n v="2016"/>
    <n v="7"/>
    <x v="0"/>
    <d v="2023-07-16T00:00:00"/>
    <s v="FY17"/>
    <n v="717"/>
  </r>
  <r>
    <n v="213181"/>
    <x v="0"/>
    <d v="2016-07-09T00:00:00"/>
    <x v="231"/>
    <x v="67"/>
    <x v="0"/>
    <x v="466"/>
    <n v="100148760"/>
    <x v="2"/>
    <x v="0"/>
    <n v="0"/>
    <x v="1"/>
    <x v="8"/>
    <x v="1"/>
    <n v="260"/>
    <n v="2016"/>
    <n v="7"/>
    <x v="0"/>
    <d v="2023-07-16T00:00:00"/>
    <s v="FY17"/>
    <n v="717"/>
  </r>
  <r>
    <n v="213182"/>
    <x v="0"/>
    <d v="2016-07-09T00:00:00"/>
    <x v="232"/>
    <x v="5"/>
    <x v="0"/>
    <x v="466"/>
    <n v="100148760"/>
    <x v="2"/>
    <x v="0"/>
    <n v="0"/>
    <x v="1"/>
    <x v="8"/>
    <x v="1"/>
    <n v="80"/>
    <n v="2016"/>
    <n v="7"/>
    <x v="0"/>
    <d v="2023-07-16T00:00:00"/>
    <s v="FY17"/>
    <n v="717"/>
  </r>
  <r>
    <n v="213183"/>
    <x v="0"/>
    <d v="2016-07-09T00:00:00"/>
    <x v="45"/>
    <x v="40"/>
    <x v="0"/>
    <x v="466"/>
    <n v="100148760"/>
    <x v="2"/>
    <x v="0"/>
    <n v="0"/>
    <x v="1"/>
    <x v="8"/>
    <x v="1"/>
    <n v="465"/>
    <n v="2016"/>
    <n v="7"/>
    <x v="0"/>
    <d v="2023-07-16T00:00:00"/>
    <s v="FY17"/>
    <n v="717"/>
  </r>
  <r>
    <n v="213184"/>
    <x v="0"/>
    <d v="2016-07-09T00:00:00"/>
    <x v="31"/>
    <x v="27"/>
    <x v="0"/>
    <x v="466"/>
    <n v="100148760"/>
    <x v="2"/>
    <x v="0"/>
    <n v="0"/>
    <x v="1"/>
    <x v="8"/>
    <x v="1"/>
    <n v="435"/>
    <n v="2016"/>
    <n v="7"/>
    <x v="0"/>
    <d v="2023-07-16T00:00:00"/>
    <s v="FY17"/>
    <n v="717"/>
  </r>
  <r>
    <n v="213185"/>
    <x v="0"/>
    <d v="2016-07-09T00:00:00"/>
    <x v="85"/>
    <x v="43"/>
    <x v="0"/>
    <x v="466"/>
    <n v="100148760"/>
    <x v="2"/>
    <x v="0"/>
    <n v="0"/>
    <x v="1"/>
    <x v="8"/>
    <x v="1"/>
    <n v="425"/>
    <n v="2016"/>
    <n v="7"/>
    <x v="0"/>
    <d v="2023-07-16T00:00:00"/>
    <s v="FY17"/>
    <n v="717"/>
  </r>
  <r>
    <n v="213186"/>
    <x v="1"/>
    <d v="2016-07-09T00:00:00"/>
    <x v="52"/>
    <x v="46"/>
    <x v="0"/>
    <x v="247"/>
    <n v="100148761"/>
    <x v="2"/>
    <x v="0"/>
    <n v="0"/>
    <x v="1"/>
    <x v="8"/>
    <x v="0"/>
    <n v="325"/>
    <n v="2016"/>
    <n v="7"/>
    <x v="0"/>
    <d v="2023-07-16T00:00:00"/>
    <s v="FY17"/>
    <n v="431"/>
  </r>
  <r>
    <n v="213187"/>
    <x v="1"/>
    <d v="2016-07-09T00:00:00"/>
    <x v="806"/>
    <x v="394"/>
    <x v="0"/>
    <x v="467"/>
    <n v="100148762"/>
    <x v="5"/>
    <x v="0"/>
    <n v="0"/>
    <x v="6"/>
    <x v="8"/>
    <x v="0"/>
    <n v="2300"/>
    <n v="2016"/>
    <n v="7"/>
    <x v="0"/>
    <d v="2023-07-16T00:00:00"/>
    <s v="FY17"/>
    <n v="712"/>
  </r>
  <r>
    <n v="213188"/>
    <x v="0"/>
    <d v="2016-07-09T00:00:00"/>
    <x v="807"/>
    <x v="42"/>
    <x v="0"/>
    <x v="31"/>
    <n v="100148763"/>
    <x v="11"/>
    <x v="0"/>
    <n v="0"/>
    <x v="0"/>
    <x v="8"/>
    <x v="1"/>
    <n v="350"/>
    <n v="2016"/>
    <n v="7"/>
    <x v="0"/>
    <d v="2023-07-16T00:00:00"/>
    <s v="FY17"/>
    <n v="718"/>
  </r>
  <r>
    <n v="213189"/>
    <x v="0"/>
    <d v="2016-07-09T00:00:00"/>
    <x v="560"/>
    <x v="139"/>
    <x v="0"/>
    <x v="468"/>
    <n v="100148764"/>
    <x v="6"/>
    <x v="0"/>
    <n v="0"/>
    <x v="6"/>
    <x v="8"/>
    <x v="1"/>
    <n v="1999"/>
    <n v="2016"/>
    <n v="7"/>
    <x v="0"/>
    <d v="2023-07-16T00:00:00"/>
    <s v="FY17"/>
    <n v="481"/>
  </r>
  <r>
    <n v="213191"/>
    <x v="0"/>
    <d v="2016-07-09T00:00:00"/>
    <x v="561"/>
    <x v="139"/>
    <x v="0"/>
    <x v="468"/>
    <n v="100148764"/>
    <x v="6"/>
    <x v="0"/>
    <n v="0"/>
    <x v="6"/>
    <x v="8"/>
    <x v="1"/>
    <n v="1999"/>
    <n v="2016"/>
    <n v="7"/>
    <x v="0"/>
    <d v="2023-07-16T00:00:00"/>
    <s v="FY17"/>
    <n v="481"/>
  </r>
  <r>
    <n v="213193"/>
    <x v="0"/>
    <d v="2016-07-09T00:00:00"/>
    <x v="808"/>
    <x v="8"/>
    <x v="0"/>
    <x v="468"/>
    <n v="100148764"/>
    <x v="6"/>
    <x v="0"/>
    <n v="0"/>
    <x v="6"/>
    <x v="8"/>
    <x v="1"/>
    <n v="5500"/>
    <n v="2016"/>
    <n v="7"/>
    <x v="0"/>
    <d v="2023-07-16T00:00:00"/>
    <s v="FY17"/>
    <n v="481"/>
  </r>
  <r>
    <n v="213195"/>
    <x v="0"/>
    <d v="2016-07-09T00:00:00"/>
    <x v="809"/>
    <x v="59"/>
    <x v="0"/>
    <x v="468"/>
    <n v="100148764"/>
    <x v="6"/>
    <x v="0"/>
    <n v="0"/>
    <x v="6"/>
    <x v="8"/>
    <x v="1"/>
    <n v="4200"/>
    <n v="2016"/>
    <n v="7"/>
    <x v="0"/>
    <d v="2023-07-16T00:00:00"/>
    <s v="FY17"/>
    <n v="481"/>
  </r>
  <r>
    <n v="213197"/>
    <x v="0"/>
    <d v="2016-07-09T00:00:00"/>
    <x v="177"/>
    <x v="128"/>
    <x v="0"/>
    <x v="123"/>
    <n v="100148765"/>
    <x v="3"/>
    <x v="0"/>
    <n v="0"/>
    <x v="0"/>
    <x v="8"/>
    <x v="1"/>
    <n v="1765"/>
    <n v="2016"/>
    <n v="7"/>
    <x v="0"/>
    <d v="2023-07-16T00:00:00"/>
    <s v="FY17"/>
    <n v="719"/>
  </r>
  <r>
    <n v="213198"/>
    <x v="0"/>
    <d v="2016-07-09T00:00:00"/>
    <x v="592"/>
    <x v="314"/>
    <x v="0"/>
    <x v="367"/>
    <n v="100148766"/>
    <x v="6"/>
    <x v="0"/>
    <n v="0"/>
    <x v="0"/>
    <x v="8"/>
    <x v="1"/>
    <n v="1240"/>
    <n v="2016"/>
    <n v="7"/>
    <x v="0"/>
    <d v="2023-07-16T00:00:00"/>
    <s v="FY17"/>
    <n v="511"/>
  </r>
  <r>
    <n v="213200"/>
    <x v="0"/>
    <d v="2016-07-09T00:00:00"/>
    <x v="181"/>
    <x v="21"/>
    <x v="0"/>
    <x v="367"/>
    <n v="100148766"/>
    <x v="6"/>
    <x v="0"/>
    <n v="0"/>
    <x v="0"/>
    <x v="8"/>
    <x v="1"/>
    <n v="500"/>
    <n v="2016"/>
    <n v="7"/>
    <x v="0"/>
    <d v="2023-07-16T00:00:00"/>
    <s v="FY17"/>
    <n v="511"/>
  </r>
  <r>
    <n v="213202"/>
    <x v="2"/>
    <d v="2016-07-09T00:00:00"/>
    <x v="207"/>
    <x v="148"/>
    <x v="0"/>
    <x v="394"/>
    <n v="100148767"/>
    <x v="7"/>
    <x v="0"/>
    <n v="0"/>
    <x v="0"/>
    <x v="8"/>
    <x v="2"/>
    <n v="790"/>
    <n v="2016"/>
    <n v="7"/>
    <x v="0"/>
    <d v="2023-07-16T00:00:00"/>
    <s v="FY17"/>
    <n v="720"/>
  </r>
  <r>
    <n v="213203"/>
    <x v="0"/>
    <d v="2016-07-09T00:00:00"/>
    <x v="810"/>
    <x v="11"/>
    <x v="0"/>
    <x v="10"/>
    <n v="100148768"/>
    <x v="5"/>
    <x v="170"/>
    <n v="0"/>
    <x v="0"/>
    <x v="8"/>
    <x v="1"/>
    <n v="120"/>
    <n v="2016"/>
    <n v="7"/>
    <x v="0"/>
    <d v="2023-07-16T00:00:00"/>
    <s v="FY17"/>
    <n v="721"/>
  </r>
  <r>
    <n v="213204"/>
    <x v="1"/>
    <d v="2016-07-09T00:00:00"/>
    <x v="1"/>
    <x v="1"/>
    <x v="0"/>
    <x v="1"/>
    <n v="100148769"/>
    <x v="1"/>
    <x v="0"/>
    <n v="0"/>
    <x v="0"/>
    <x v="8"/>
    <x v="0"/>
    <n v="240"/>
    <n v="2016"/>
    <n v="7"/>
    <x v="0"/>
    <d v="2023-07-16T00:00:00"/>
    <s v="FY17"/>
    <n v="641"/>
  </r>
  <r>
    <n v="213205"/>
    <x v="0"/>
    <d v="2016-07-09T00:00:00"/>
    <x v="44"/>
    <x v="39"/>
    <x v="0"/>
    <x v="65"/>
    <n v="100148770"/>
    <x v="2"/>
    <x v="0"/>
    <n v="0"/>
    <x v="0"/>
    <x v="8"/>
    <x v="1"/>
    <n v="150"/>
    <n v="2016"/>
    <n v="7"/>
    <x v="0"/>
    <d v="2023-07-16T00:00:00"/>
    <s v="FY17"/>
    <n v="264"/>
  </r>
  <r>
    <n v="213206"/>
    <x v="0"/>
    <d v="2016-07-09T00:00:00"/>
    <x v="177"/>
    <x v="128"/>
    <x v="0"/>
    <x v="123"/>
    <n v="100148771"/>
    <x v="3"/>
    <x v="0"/>
    <n v="0"/>
    <x v="0"/>
    <x v="8"/>
    <x v="1"/>
    <n v="1765"/>
    <n v="2016"/>
    <n v="7"/>
    <x v="0"/>
    <d v="2023-07-16T00:00:00"/>
    <s v="FY17"/>
    <n v="722"/>
  </r>
  <r>
    <n v="213207"/>
    <x v="0"/>
    <d v="2016-07-09T00:00:00"/>
    <x v="811"/>
    <x v="37"/>
    <x v="0"/>
    <x v="469"/>
    <n v="100148772"/>
    <x v="0"/>
    <x v="0"/>
    <n v="0"/>
    <x v="0"/>
    <x v="8"/>
    <x v="1"/>
    <n v="2996"/>
    <n v="2016"/>
    <n v="7"/>
    <x v="0"/>
    <d v="2023-07-16T00:00:00"/>
    <s v="FY17"/>
    <n v="723"/>
  </r>
  <r>
    <n v="213208"/>
    <x v="0"/>
    <d v="2016-07-09T00:00:00"/>
    <x v="812"/>
    <x v="37"/>
    <x v="0"/>
    <x v="469"/>
    <n v="100148772"/>
    <x v="0"/>
    <x v="0"/>
    <n v="0"/>
    <x v="0"/>
    <x v="8"/>
    <x v="1"/>
    <n v="2996"/>
    <n v="2016"/>
    <n v="7"/>
    <x v="0"/>
    <d v="2023-07-16T00:00:00"/>
    <s v="FY17"/>
    <n v="723"/>
  </r>
  <r>
    <n v="213209"/>
    <x v="0"/>
    <d v="2016-07-09T00:00:00"/>
    <x v="177"/>
    <x v="128"/>
    <x v="0"/>
    <x v="123"/>
    <n v="100148773"/>
    <x v="3"/>
    <x v="0"/>
    <n v="0"/>
    <x v="0"/>
    <x v="8"/>
    <x v="1"/>
    <n v="1765"/>
    <n v="2016"/>
    <n v="7"/>
    <x v="0"/>
    <d v="2023-07-16T00:00:00"/>
    <s v="FY17"/>
    <n v="724"/>
  </r>
  <r>
    <n v="213210"/>
    <x v="0"/>
    <d v="2016-07-09T00:00:00"/>
    <x v="813"/>
    <x v="395"/>
    <x v="1"/>
    <x v="470"/>
    <n v="100148774"/>
    <x v="4"/>
    <x v="0"/>
    <n v="0"/>
    <x v="0"/>
    <x v="8"/>
    <x v="1"/>
    <n v="12110"/>
    <n v="2016"/>
    <n v="7"/>
    <x v="0"/>
    <d v="2023-07-16T00:00:00"/>
    <s v="FY17"/>
    <n v="725"/>
  </r>
  <r>
    <n v="213211"/>
    <x v="0"/>
    <d v="2016-07-09T00:00:00"/>
    <x v="814"/>
    <x v="396"/>
    <x v="0"/>
    <x v="471"/>
    <n v="100148775"/>
    <x v="3"/>
    <x v="0"/>
    <n v="0"/>
    <x v="0"/>
    <x v="8"/>
    <x v="1"/>
    <n v="750"/>
    <n v="2016"/>
    <n v="7"/>
    <x v="0"/>
    <d v="2023-07-16T00:00:00"/>
    <s v="FY17"/>
    <n v="726"/>
  </r>
  <r>
    <n v="213212"/>
    <x v="0"/>
    <d v="2016-07-09T00:00:00"/>
    <x v="815"/>
    <x v="397"/>
    <x v="0"/>
    <x v="472"/>
    <n v="100148776"/>
    <x v="6"/>
    <x v="0"/>
    <n v="0"/>
    <x v="0"/>
    <x v="8"/>
    <x v="1"/>
    <n v="923"/>
    <n v="2016"/>
    <n v="7"/>
    <x v="0"/>
    <d v="2023-07-16T00:00:00"/>
    <s v="FY17"/>
    <n v="727"/>
  </r>
  <r>
    <n v="213214"/>
    <x v="0"/>
    <d v="2016-07-09T00:00:00"/>
    <x v="816"/>
    <x v="327"/>
    <x v="0"/>
    <x v="473"/>
    <n v="100148777"/>
    <x v="3"/>
    <x v="0"/>
    <n v="0"/>
    <x v="0"/>
    <x v="8"/>
    <x v="1"/>
    <n v="3499"/>
    <n v="2016"/>
    <n v="7"/>
    <x v="0"/>
    <d v="2023-07-16T00:00:00"/>
    <s v="FY17"/>
    <n v="728"/>
  </r>
  <r>
    <n v="213215"/>
    <x v="2"/>
    <d v="2016-07-09T00:00:00"/>
    <x v="817"/>
    <x v="398"/>
    <x v="0"/>
    <x v="474"/>
    <n v="100148778"/>
    <x v="3"/>
    <x v="139"/>
    <n v="0"/>
    <x v="0"/>
    <x v="8"/>
    <x v="2"/>
    <n v="10999"/>
    <n v="2016"/>
    <n v="7"/>
    <x v="0"/>
    <d v="2023-07-16T00:00:00"/>
    <s v="FY17"/>
    <n v="459"/>
  </r>
  <r>
    <n v="213216"/>
    <x v="1"/>
    <d v="2016-07-09T00:00:00"/>
    <x v="261"/>
    <x v="171"/>
    <x v="0"/>
    <x v="177"/>
    <n v="100148779"/>
    <x v="4"/>
    <x v="0"/>
    <n v="0"/>
    <x v="0"/>
    <x v="8"/>
    <x v="0"/>
    <n v="33685"/>
    <n v="2016"/>
    <n v="7"/>
    <x v="0"/>
    <d v="2023-07-16T00:00:00"/>
    <s v="FY17"/>
    <n v="729"/>
  </r>
  <r>
    <n v="213217"/>
    <x v="0"/>
    <d v="2016-07-09T00:00:00"/>
    <x v="177"/>
    <x v="128"/>
    <x v="0"/>
    <x v="123"/>
    <n v="100148780"/>
    <x v="3"/>
    <x v="0"/>
    <n v="0"/>
    <x v="0"/>
    <x v="8"/>
    <x v="1"/>
    <n v="1765"/>
    <n v="2016"/>
    <n v="7"/>
    <x v="0"/>
    <d v="2023-07-16T00:00:00"/>
    <s v="FY17"/>
    <n v="730"/>
  </r>
  <r>
    <n v="213218"/>
    <x v="0"/>
    <d v="2016-07-09T00:00:00"/>
    <x v="818"/>
    <x v="11"/>
    <x v="0"/>
    <x v="10"/>
    <n v="100148781"/>
    <x v="5"/>
    <x v="171"/>
    <n v="0"/>
    <x v="0"/>
    <x v="8"/>
    <x v="1"/>
    <n v="120"/>
    <n v="2016"/>
    <n v="7"/>
    <x v="0"/>
    <d v="2023-07-16T00:00:00"/>
    <s v="FY17"/>
    <n v="731"/>
  </r>
  <r>
    <n v="213219"/>
    <x v="0"/>
    <d v="2016-07-10T00:00:00"/>
    <x v="12"/>
    <x v="12"/>
    <x v="0"/>
    <x v="49"/>
    <n v="100148782"/>
    <x v="1"/>
    <x v="0"/>
    <n v="0"/>
    <x v="0"/>
    <x v="9"/>
    <x v="1"/>
    <n v="320"/>
    <n v="2016"/>
    <n v="7"/>
    <x v="0"/>
    <d v="2023-07-16T00:00:00"/>
    <s v="FY17"/>
    <n v="732"/>
  </r>
  <r>
    <n v="213220"/>
    <x v="4"/>
    <d v="2016-07-10T00:00:00"/>
    <x v="30"/>
    <x v="26"/>
    <x v="0"/>
    <x v="475"/>
    <n v="100148783"/>
    <x v="1"/>
    <x v="0"/>
    <n v="0"/>
    <x v="0"/>
    <x v="9"/>
    <x v="2"/>
    <n v="165"/>
    <n v="2016"/>
    <n v="7"/>
    <x v="0"/>
    <d v="2023-07-16T00:00:00"/>
    <s v="FY17"/>
    <n v="733"/>
  </r>
  <r>
    <n v="213221"/>
    <x v="4"/>
    <d v="2016-07-10T00:00:00"/>
    <x v="819"/>
    <x v="78"/>
    <x v="0"/>
    <x v="475"/>
    <n v="100148783"/>
    <x v="1"/>
    <x v="0"/>
    <n v="0"/>
    <x v="0"/>
    <x v="9"/>
    <x v="2"/>
    <n v="140"/>
    <n v="2016"/>
    <n v="7"/>
    <x v="0"/>
    <d v="2023-07-16T00:00:00"/>
    <s v="FY17"/>
    <n v="733"/>
  </r>
  <r>
    <n v="213222"/>
    <x v="0"/>
    <d v="2016-07-10T00:00:00"/>
    <x v="820"/>
    <x v="81"/>
    <x v="0"/>
    <x v="78"/>
    <n v="100148784"/>
    <x v="6"/>
    <x v="0"/>
    <n v="0"/>
    <x v="0"/>
    <x v="9"/>
    <x v="1"/>
    <n v="455"/>
    <n v="2016"/>
    <n v="7"/>
    <x v="0"/>
    <d v="2023-07-16T00:00:00"/>
    <s v="FY17"/>
    <n v="734"/>
  </r>
  <r>
    <n v="213223"/>
    <x v="0"/>
    <d v="2016-07-10T00:00:00"/>
    <x v="821"/>
    <x v="21"/>
    <x v="0"/>
    <x v="325"/>
    <n v="100148785"/>
    <x v="6"/>
    <x v="172"/>
    <n v="0"/>
    <x v="0"/>
    <x v="9"/>
    <x v="1"/>
    <n v="500"/>
    <n v="2016"/>
    <n v="7"/>
    <x v="0"/>
    <d v="2023-07-16T00:00:00"/>
    <s v="FY17"/>
    <n v="735"/>
  </r>
  <r>
    <n v="213225"/>
    <x v="1"/>
    <d v="2016-07-10T00:00:00"/>
    <x v="555"/>
    <x v="137"/>
    <x v="0"/>
    <x v="133"/>
    <n v="100148786"/>
    <x v="3"/>
    <x v="0"/>
    <n v="0"/>
    <x v="1"/>
    <x v="9"/>
    <x v="0"/>
    <n v="800"/>
    <n v="2016"/>
    <n v="7"/>
    <x v="0"/>
    <d v="2023-07-16T00:00:00"/>
    <s v="FY17"/>
    <n v="556"/>
  </r>
  <r>
    <n v="213226"/>
    <x v="0"/>
    <d v="2016-07-10T00:00:00"/>
    <x v="822"/>
    <x v="399"/>
    <x v="0"/>
    <x v="476"/>
    <n v="100148787"/>
    <x v="6"/>
    <x v="173"/>
    <n v="0"/>
    <x v="0"/>
    <x v="9"/>
    <x v="1"/>
    <n v="217"/>
    <n v="2016"/>
    <n v="7"/>
    <x v="0"/>
    <d v="2023-07-16T00:00:00"/>
    <s v="FY17"/>
    <n v="735"/>
  </r>
  <r>
    <n v="213228"/>
    <x v="0"/>
    <d v="2016-07-10T00:00:00"/>
    <x v="46"/>
    <x v="41"/>
    <x v="0"/>
    <x v="141"/>
    <n v="100148788"/>
    <x v="2"/>
    <x v="0"/>
    <n v="0"/>
    <x v="0"/>
    <x v="9"/>
    <x v="1"/>
    <n v="380"/>
    <n v="2016"/>
    <n v="7"/>
    <x v="0"/>
    <d v="2023-07-16T00:00:00"/>
    <s v="FY17"/>
    <n v="736"/>
  </r>
  <r>
    <n v="213229"/>
    <x v="0"/>
    <d v="2016-07-10T00:00:00"/>
    <x v="141"/>
    <x v="39"/>
    <x v="1"/>
    <x v="141"/>
    <n v="100148788"/>
    <x v="2"/>
    <x v="0"/>
    <n v="0"/>
    <x v="0"/>
    <x v="9"/>
    <x v="1"/>
    <n v="300"/>
    <n v="2016"/>
    <n v="7"/>
    <x v="0"/>
    <d v="2023-07-16T00:00:00"/>
    <s v="FY17"/>
    <n v="736"/>
  </r>
  <r>
    <n v="213230"/>
    <x v="0"/>
    <d v="2016-07-10T00:00:00"/>
    <x v="823"/>
    <x v="163"/>
    <x v="0"/>
    <x v="222"/>
    <n v="100148789"/>
    <x v="7"/>
    <x v="0"/>
    <n v="0"/>
    <x v="0"/>
    <x v="9"/>
    <x v="1"/>
    <n v="990"/>
    <n v="2016"/>
    <n v="7"/>
    <x v="0"/>
    <d v="2023-07-16T00:00:00"/>
    <s v="FY17"/>
    <n v="737"/>
  </r>
  <r>
    <n v="213231"/>
    <x v="0"/>
    <d v="2016-07-10T00:00:00"/>
    <x v="555"/>
    <x v="137"/>
    <x v="0"/>
    <x v="133"/>
    <n v="100148790"/>
    <x v="3"/>
    <x v="0"/>
    <n v="0"/>
    <x v="0"/>
    <x v="9"/>
    <x v="1"/>
    <n v="800"/>
    <n v="2016"/>
    <n v="7"/>
    <x v="0"/>
    <d v="2023-07-16T00:00:00"/>
    <s v="FY17"/>
    <n v="556"/>
  </r>
  <r>
    <n v="213232"/>
    <x v="0"/>
    <d v="2016-07-10T00:00:00"/>
    <x v="31"/>
    <x v="27"/>
    <x v="0"/>
    <x v="208"/>
    <n v="100148791"/>
    <x v="2"/>
    <x v="0"/>
    <n v="0"/>
    <x v="1"/>
    <x v="9"/>
    <x v="1"/>
    <n v="435"/>
    <n v="2016"/>
    <n v="7"/>
    <x v="0"/>
    <d v="2023-07-16T00:00:00"/>
    <s v="FY17"/>
    <n v="738"/>
  </r>
  <r>
    <n v="213233"/>
    <x v="0"/>
    <d v="2016-07-10T00:00:00"/>
    <x v="438"/>
    <x v="21"/>
    <x v="0"/>
    <x v="325"/>
    <n v="100148792"/>
    <x v="2"/>
    <x v="0"/>
    <n v="0"/>
    <x v="0"/>
    <x v="9"/>
    <x v="1"/>
    <n v="500"/>
    <n v="2016"/>
    <n v="7"/>
    <x v="0"/>
    <d v="2023-07-16T00:00:00"/>
    <s v="FY17"/>
    <n v="739"/>
  </r>
  <r>
    <n v="213234"/>
    <x v="0"/>
    <d v="2016-07-10T00:00:00"/>
    <x v="77"/>
    <x v="66"/>
    <x v="0"/>
    <x v="33"/>
    <n v="100148793"/>
    <x v="2"/>
    <x v="0"/>
    <n v="0"/>
    <x v="0"/>
    <x v="9"/>
    <x v="1"/>
    <n v="520"/>
    <n v="2016"/>
    <n v="7"/>
    <x v="0"/>
    <d v="2023-07-16T00:00:00"/>
    <s v="FY17"/>
    <n v="739"/>
  </r>
  <r>
    <n v="213235"/>
    <x v="0"/>
    <d v="2016-07-10T00:00:00"/>
    <x v="312"/>
    <x v="160"/>
    <x v="0"/>
    <x v="33"/>
    <n v="100148793"/>
    <x v="2"/>
    <x v="0"/>
    <n v="0"/>
    <x v="0"/>
    <x v="9"/>
    <x v="1"/>
    <n v="330"/>
    <n v="2016"/>
    <n v="7"/>
    <x v="0"/>
    <d v="2023-07-16T00:00:00"/>
    <s v="FY17"/>
    <n v="739"/>
  </r>
  <r>
    <n v="213236"/>
    <x v="1"/>
    <d v="2016-07-10T00:00:00"/>
    <x v="824"/>
    <x v="400"/>
    <x v="0"/>
    <x v="477"/>
    <n v="100148794"/>
    <x v="10"/>
    <x v="0"/>
    <n v="0"/>
    <x v="1"/>
    <x v="9"/>
    <x v="0"/>
    <n v="151545"/>
    <n v="2016"/>
    <n v="7"/>
    <x v="0"/>
    <d v="2023-07-16T00:00:00"/>
    <s v="FY17"/>
    <n v="740"/>
  </r>
  <r>
    <n v="213237"/>
    <x v="1"/>
    <d v="2016-07-10T00:00:00"/>
    <x v="533"/>
    <x v="287"/>
    <x v="0"/>
    <x v="335"/>
    <n v="100148795"/>
    <x v="3"/>
    <x v="0"/>
    <n v="0"/>
    <x v="2"/>
    <x v="9"/>
    <x v="0"/>
    <n v="71999"/>
    <n v="2016"/>
    <n v="7"/>
    <x v="0"/>
    <d v="2023-07-16T00:00:00"/>
    <s v="FY17"/>
    <n v="740"/>
  </r>
  <r>
    <n v="213238"/>
    <x v="0"/>
    <d v="2016-07-10T00:00:00"/>
    <x v="533"/>
    <x v="287"/>
    <x v="0"/>
    <x v="335"/>
    <n v="100148796"/>
    <x v="3"/>
    <x v="0"/>
    <n v="0"/>
    <x v="1"/>
    <x v="9"/>
    <x v="1"/>
    <n v="71999"/>
    <n v="2016"/>
    <n v="7"/>
    <x v="0"/>
    <d v="2023-07-16T00:00:00"/>
    <s v="FY17"/>
    <n v="740"/>
  </r>
  <r>
    <n v="213239"/>
    <x v="0"/>
    <d v="2016-07-10T00:00:00"/>
    <x v="51"/>
    <x v="45"/>
    <x v="0"/>
    <x v="143"/>
    <n v="100148797"/>
    <x v="2"/>
    <x v="0"/>
    <n v="0"/>
    <x v="0"/>
    <x v="9"/>
    <x v="1"/>
    <n v="510"/>
    <n v="2016"/>
    <n v="7"/>
    <x v="0"/>
    <d v="2023-07-16T00:00:00"/>
    <s v="FY17"/>
    <n v="741"/>
  </r>
  <r>
    <n v="213240"/>
    <x v="0"/>
    <d v="2016-07-10T00:00:00"/>
    <x v="825"/>
    <x v="13"/>
    <x v="0"/>
    <x v="12"/>
    <n v="100148798"/>
    <x v="9"/>
    <x v="0"/>
    <n v="0"/>
    <x v="0"/>
    <x v="9"/>
    <x v="1"/>
    <n v="1550"/>
    <n v="2016"/>
    <n v="7"/>
    <x v="0"/>
    <d v="2023-07-16T00:00:00"/>
    <s v="FY17"/>
    <n v="742"/>
  </r>
  <r>
    <n v="213241"/>
    <x v="1"/>
    <d v="2016-07-10T00:00:00"/>
    <x v="160"/>
    <x v="116"/>
    <x v="0"/>
    <x v="96"/>
    <n v="100148799"/>
    <x v="1"/>
    <x v="0"/>
    <n v="0"/>
    <x v="0"/>
    <x v="9"/>
    <x v="0"/>
    <n v="640"/>
    <n v="2016"/>
    <n v="7"/>
    <x v="0"/>
    <d v="2023-07-16T00:00:00"/>
    <s v="FY17"/>
    <n v="505"/>
  </r>
  <r>
    <n v="213242"/>
    <x v="1"/>
    <d v="2016-07-10T00:00:00"/>
    <x v="194"/>
    <x v="116"/>
    <x v="0"/>
    <x v="96"/>
    <n v="100148800"/>
    <x v="1"/>
    <x v="0"/>
    <n v="0"/>
    <x v="0"/>
    <x v="9"/>
    <x v="0"/>
    <n v="640"/>
    <n v="2016"/>
    <n v="7"/>
    <x v="0"/>
    <d v="2023-07-16T00:00:00"/>
    <s v="FY17"/>
    <n v="505"/>
  </r>
  <r>
    <n v="213243"/>
    <x v="0"/>
    <d v="2016-07-10T00:00:00"/>
    <x v="226"/>
    <x v="11"/>
    <x v="0"/>
    <x v="10"/>
    <n v="100148801"/>
    <x v="1"/>
    <x v="0"/>
    <n v="0"/>
    <x v="0"/>
    <x v="9"/>
    <x v="1"/>
    <n v="120"/>
    <n v="2016"/>
    <n v="7"/>
    <x v="0"/>
    <d v="2023-07-16T00:00:00"/>
    <s v="FY17"/>
    <n v="335"/>
  </r>
  <r>
    <n v="213244"/>
    <x v="0"/>
    <d v="2016-07-10T00:00:00"/>
    <x v="826"/>
    <x v="74"/>
    <x v="0"/>
    <x v="222"/>
    <n v="100148802"/>
    <x v="1"/>
    <x v="0"/>
    <n v="0"/>
    <x v="0"/>
    <x v="9"/>
    <x v="1"/>
    <n v="250"/>
    <n v="2016"/>
    <n v="7"/>
    <x v="0"/>
    <d v="2023-07-16T00:00:00"/>
    <s v="FY17"/>
    <n v="640"/>
  </r>
  <r>
    <n v="213245"/>
    <x v="0"/>
    <d v="2016-07-10T00:00:00"/>
    <x v="300"/>
    <x v="106"/>
    <x v="0"/>
    <x v="222"/>
    <n v="100148802"/>
    <x v="1"/>
    <x v="0"/>
    <n v="0"/>
    <x v="0"/>
    <x v="9"/>
    <x v="1"/>
    <n v="180"/>
    <n v="2016"/>
    <n v="7"/>
    <x v="0"/>
    <d v="2023-07-16T00:00:00"/>
    <s v="FY17"/>
    <n v="640"/>
  </r>
  <r>
    <n v="213246"/>
    <x v="0"/>
    <d v="2016-07-10T00:00:00"/>
    <x v="223"/>
    <x v="55"/>
    <x v="0"/>
    <x v="222"/>
    <n v="100148802"/>
    <x v="1"/>
    <x v="0"/>
    <n v="0"/>
    <x v="0"/>
    <x v="9"/>
    <x v="1"/>
    <n v="280"/>
    <n v="2016"/>
    <n v="7"/>
    <x v="0"/>
    <d v="2023-07-16T00:00:00"/>
    <s v="FY17"/>
    <n v="640"/>
  </r>
  <r>
    <n v="213247"/>
    <x v="0"/>
    <d v="2016-07-10T00:00:00"/>
    <x v="220"/>
    <x v="55"/>
    <x v="0"/>
    <x v="222"/>
    <n v="100148802"/>
    <x v="1"/>
    <x v="0"/>
    <n v="0"/>
    <x v="0"/>
    <x v="9"/>
    <x v="1"/>
    <n v="280"/>
    <n v="2016"/>
    <n v="7"/>
    <x v="0"/>
    <d v="2023-07-16T00:00:00"/>
    <s v="FY17"/>
    <n v="640"/>
  </r>
  <r>
    <n v="213248"/>
    <x v="1"/>
    <d v="2016-07-10T00:00:00"/>
    <x v="350"/>
    <x v="212"/>
    <x v="0"/>
    <x v="228"/>
    <n v="100148803"/>
    <x v="8"/>
    <x v="0"/>
    <n v="0"/>
    <x v="0"/>
    <x v="9"/>
    <x v="0"/>
    <n v="8420"/>
    <n v="2016"/>
    <n v="7"/>
    <x v="0"/>
    <d v="2023-07-16T00:00:00"/>
    <s v="FY17"/>
    <n v="743"/>
  </r>
  <r>
    <n v="213249"/>
    <x v="0"/>
    <d v="2016-07-10T00:00:00"/>
    <x v="827"/>
    <x v="156"/>
    <x v="0"/>
    <x v="295"/>
    <n v="100148804"/>
    <x v="5"/>
    <x v="0"/>
    <n v="200"/>
    <x v="0"/>
    <x v="9"/>
    <x v="1"/>
    <n v="630"/>
    <n v="2016"/>
    <n v="7"/>
    <x v="0"/>
    <d v="2023-07-16T00:00:00"/>
    <s v="FY17"/>
    <n v="744"/>
  </r>
  <r>
    <n v="213250"/>
    <x v="1"/>
    <d v="2016-07-10T00:00:00"/>
    <x v="828"/>
    <x v="103"/>
    <x v="0"/>
    <x v="478"/>
    <n v="100148805"/>
    <x v="0"/>
    <x v="0"/>
    <n v="0"/>
    <x v="0"/>
    <x v="9"/>
    <x v="0"/>
    <n v="2550"/>
    <n v="2016"/>
    <n v="7"/>
    <x v="0"/>
    <d v="2023-07-16T00:00:00"/>
    <s v="FY17"/>
    <n v="745"/>
  </r>
  <r>
    <n v="213251"/>
    <x v="1"/>
    <d v="2016-07-10T00:00:00"/>
    <x v="829"/>
    <x v="103"/>
    <x v="0"/>
    <x v="478"/>
    <n v="100148805"/>
    <x v="0"/>
    <x v="0"/>
    <n v="0"/>
    <x v="0"/>
    <x v="9"/>
    <x v="0"/>
    <n v="2550"/>
    <n v="2016"/>
    <n v="7"/>
    <x v="0"/>
    <d v="2023-07-16T00:00:00"/>
    <s v="FY17"/>
    <n v="745"/>
  </r>
  <r>
    <n v="213252"/>
    <x v="1"/>
    <d v="2016-07-10T00:00:00"/>
    <x v="830"/>
    <x v="401"/>
    <x v="0"/>
    <x v="478"/>
    <n v="100148805"/>
    <x v="6"/>
    <x v="0"/>
    <n v="0"/>
    <x v="0"/>
    <x v="9"/>
    <x v="0"/>
    <n v="1680"/>
    <n v="2016"/>
    <n v="7"/>
    <x v="0"/>
    <d v="2023-07-16T00:00:00"/>
    <s v="FY17"/>
    <n v="745"/>
  </r>
  <r>
    <n v="213253"/>
    <x v="1"/>
    <d v="2016-07-10T00:00:00"/>
    <x v="831"/>
    <x v="402"/>
    <x v="0"/>
    <x v="446"/>
    <n v="100148806"/>
    <x v="11"/>
    <x v="0"/>
    <n v="0"/>
    <x v="0"/>
    <x v="9"/>
    <x v="0"/>
    <n v="675"/>
    <n v="2016"/>
    <n v="7"/>
    <x v="0"/>
    <d v="2023-07-16T00:00:00"/>
    <s v="FY17"/>
    <n v="746"/>
  </r>
  <r>
    <n v="213254"/>
    <x v="0"/>
    <d v="2016-07-10T00:00:00"/>
    <x v="559"/>
    <x v="52"/>
    <x v="0"/>
    <x v="41"/>
    <n v="100148807"/>
    <x v="6"/>
    <x v="0"/>
    <n v="0"/>
    <x v="0"/>
    <x v="9"/>
    <x v="1"/>
    <n v="999"/>
    <n v="2016"/>
    <n v="7"/>
    <x v="0"/>
    <d v="2023-07-16T00:00:00"/>
    <s v="FY17"/>
    <n v="747"/>
  </r>
  <r>
    <n v="213255"/>
    <x v="0"/>
    <d v="2016-07-10T00:00:00"/>
    <x v="832"/>
    <x v="38"/>
    <x v="0"/>
    <x v="479"/>
    <n v="100148808"/>
    <x v="2"/>
    <x v="0"/>
    <n v="0"/>
    <x v="6"/>
    <x v="9"/>
    <x v="1"/>
    <n v="300"/>
    <n v="2016"/>
    <n v="7"/>
    <x v="0"/>
    <d v="2023-07-16T00:00:00"/>
    <s v="FY17"/>
    <n v="342"/>
  </r>
  <r>
    <n v="213256"/>
    <x v="0"/>
    <d v="2016-07-10T00:00:00"/>
    <x v="430"/>
    <x v="233"/>
    <x v="0"/>
    <x v="479"/>
    <n v="100148808"/>
    <x v="2"/>
    <x v="0"/>
    <n v="0"/>
    <x v="6"/>
    <x v="9"/>
    <x v="1"/>
    <n v="340"/>
    <n v="2016"/>
    <n v="7"/>
    <x v="0"/>
    <d v="2023-07-16T00:00:00"/>
    <s v="FY17"/>
    <n v="342"/>
  </r>
  <r>
    <n v="213257"/>
    <x v="0"/>
    <d v="2016-07-10T00:00:00"/>
    <x v="132"/>
    <x v="98"/>
    <x v="1"/>
    <x v="479"/>
    <n v="100148808"/>
    <x v="2"/>
    <x v="0"/>
    <n v="0"/>
    <x v="6"/>
    <x v="9"/>
    <x v="1"/>
    <n v="570"/>
    <n v="2016"/>
    <n v="7"/>
    <x v="0"/>
    <d v="2023-07-16T00:00:00"/>
    <s v="FY17"/>
    <n v="342"/>
  </r>
  <r>
    <n v="213259"/>
    <x v="0"/>
    <d v="2016-07-10T00:00:00"/>
    <x v="67"/>
    <x v="27"/>
    <x v="0"/>
    <x v="208"/>
    <n v="100148810"/>
    <x v="2"/>
    <x v="0"/>
    <n v="0"/>
    <x v="0"/>
    <x v="9"/>
    <x v="1"/>
    <n v="435"/>
    <n v="2016"/>
    <n v="7"/>
    <x v="0"/>
    <d v="2023-07-16T00:00:00"/>
    <s v="FY17"/>
    <n v="748"/>
  </r>
  <r>
    <n v="213258"/>
    <x v="0"/>
    <d v="2016-07-10T00:00:00"/>
    <x v="255"/>
    <x v="76"/>
    <x v="2"/>
    <x v="480"/>
    <n v="100148809"/>
    <x v="4"/>
    <x v="0"/>
    <n v="0"/>
    <x v="0"/>
    <x v="9"/>
    <x v="1"/>
    <n v="19500"/>
    <n v="2016"/>
    <n v="7"/>
    <x v="0"/>
    <d v="2023-07-16T00:00:00"/>
    <s v="FY17"/>
    <n v="749"/>
  </r>
  <r>
    <n v="213260"/>
    <x v="0"/>
    <d v="2016-07-10T00:00:00"/>
    <x v="490"/>
    <x v="208"/>
    <x v="0"/>
    <x v="278"/>
    <n v="100148811"/>
    <x v="1"/>
    <x v="0"/>
    <n v="0"/>
    <x v="0"/>
    <x v="9"/>
    <x v="1"/>
    <n v="299"/>
    <n v="2016"/>
    <n v="7"/>
    <x v="0"/>
    <d v="2023-07-16T00:00:00"/>
    <s v="FY17"/>
    <n v="330"/>
  </r>
  <r>
    <n v="213261"/>
    <x v="0"/>
    <d v="2016-07-10T00:00:00"/>
    <x v="1"/>
    <x v="1"/>
    <x v="2"/>
    <x v="37"/>
    <n v="100148812"/>
    <x v="1"/>
    <x v="140"/>
    <n v="500"/>
    <x v="0"/>
    <x v="9"/>
    <x v="1"/>
    <n v="1200"/>
    <n v="2016"/>
    <n v="7"/>
    <x v="0"/>
    <d v="2023-07-16T00:00:00"/>
    <s v="FY17"/>
    <n v="468"/>
  </r>
  <r>
    <n v="213262"/>
    <x v="0"/>
    <d v="2016-07-10T00:00:00"/>
    <x v="833"/>
    <x v="403"/>
    <x v="0"/>
    <x v="481"/>
    <n v="100148813"/>
    <x v="6"/>
    <x v="0"/>
    <n v="0"/>
    <x v="0"/>
    <x v="9"/>
    <x v="1"/>
    <n v="6050"/>
    <n v="2016"/>
    <n v="7"/>
    <x v="0"/>
    <d v="2023-07-16T00:00:00"/>
    <s v="FY17"/>
    <n v="750"/>
  </r>
  <r>
    <n v="213263"/>
    <x v="0"/>
    <d v="2016-07-10T00:00:00"/>
    <x v="834"/>
    <x v="33"/>
    <x v="3"/>
    <x v="162"/>
    <n v="100148814"/>
    <x v="1"/>
    <x v="140"/>
    <n v="208.45"/>
    <x v="0"/>
    <x v="9"/>
    <x v="1"/>
    <n v="429"/>
    <n v="2016"/>
    <n v="7"/>
    <x v="0"/>
    <d v="2023-07-16T00:00:00"/>
    <s v="FY17"/>
    <n v="468"/>
  </r>
  <r>
    <n v="213264"/>
    <x v="0"/>
    <d v="2016-07-10T00:00:00"/>
    <x v="226"/>
    <x v="11"/>
    <x v="2"/>
    <x v="162"/>
    <n v="100148814"/>
    <x v="1"/>
    <x v="140"/>
    <n v="291.55"/>
    <x v="0"/>
    <x v="9"/>
    <x v="1"/>
    <n v="600"/>
    <n v="2016"/>
    <n v="7"/>
    <x v="0"/>
    <d v="2023-07-16T00:00:00"/>
    <s v="FY17"/>
    <n v="468"/>
  </r>
  <r>
    <n v="213265"/>
    <x v="1"/>
    <d v="2016-07-10T00:00:00"/>
    <x v="835"/>
    <x v="404"/>
    <x v="0"/>
    <x v="482"/>
    <n v="100148815"/>
    <x v="1"/>
    <x v="0"/>
    <n v="0"/>
    <x v="1"/>
    <x v="9"/>
    <x v="0"/>
    <n v="6300"/>
    <n v="2016"/>
    <n v="7"/>
    <x v="0"/>
    <d v="2023-07-16T00:00:00"/>
    <s v="FY17"/>
    <n v="751"/>
  </r>
  <r>
    <n v="213266"/>
    <x v="0"/>
    <d v="2016-07-10T00:00:00"/>
    <x v="279"/>
    <x v="86"/>
    <x v="4"/>
    <x v="292"/>
    <n v="100148816"/>
    <x v="13"/>
    <x v="0"/>
    <n v="0"/>
    <x v="0"/>
    <x v="9"/>
    <x v="1"/>
    <n v="1920"/>
    <n v="2016"/>
    <n v="7"/>
    <x v="0"/>
    <d v="2023-07-16T00:00:00"/>
    <s v="FY17"/>
    <n v="752"/>
  </r>
  <r>
    <n v="213267"/>
    <x v="0"/>
    <d v="2016-07-10T00:00:00"/>
    <x v="156"/>
    <x v="11"/>
    <x v="1"/>
    <x v="325"/>
    <n v="100148817"/>
    <x v="1"/>
    <x v="140"/>
    <n v="120"/>
    <x v="0"/>
    <x v="9"/>
    <x v="1"/>
    <n v="240"/>
    <n v="2016"/>
    <n v="7"/>
    <x v="0"/>
    <d v="2023-07-16T00:00:00"/>
    <s v="FY17"/>
    <n v="468"/>
  </r>
  <r>
    <n v="213268"/>
    <x v="0"/>
    <d v="2016-07-10T00:00:00"/>
    <x v="3"/>
    <x v="3"/>
    <x v="0"/>
    <x v="325"/>
    <n v="100148817"/>
    <x v="1"/>
    <x v="140"/>
    <n v="180"/>
    <x v="0"/>
    <x v="9"/>
    <x v="1"/>
    <n v="360"/>
    <n v="2016"/>
    <n v="7"/>
    <x v="0"/>
    <d v="2023-07-16T00:00:00"/>
    <s v="FY17"/>
    <n v="468"/>
  </r>
  <r>
    <n v="213269"/>
    <x v="0"/>
    <d v="2016-07-10T00:00:00"/>
    <x v="12"/>
    <x v="12"/>
    <x v="0"/>
    <x v="325"/>
    <n v="100148817"/>
    <x v="1"/>
    <x v="140"/>
    <n v="160"/>
    <x v="0"/>
    <x v="9"/>
    <x v="1"/>
    <n v="320"/>
    <n v="2016"/>
    <n v="7"/>
    <x v="0"/>
    <d v="2023-07-16T00:00:00"/>
    <s v="FY17"/>
    <n v="468"/>
  </r>
  <r>
    <n v="213270"/>
    <x v="0"/>
    <d v="2016-07-10T00:00:00"/>
    <x v="479"/>
    <x v="5"/>
    <x v="0"/>
    <x v="325"/>
    <n v="100148817"/>
    <x v="2"/>
    <x v="140"/>
    <n v="40"/>
    <x v="0"/>
    <x v="9"/>
    <x v="1"/>
    <n v="80"/>
    <n v="2016"/>
    <n v="7"/>
    <x v="0"/>
    <d v="2023-07-16T00:00:00"/>
    <s v="FY17"/>
    <n v="468"/>
  </r>
  <r>
    <n v="213271"/>
    <x v="0"/>
    <d v="2016-07-10T00:00:00"/>
    <x v="836"/>
    <x v="73"/>
    <x v="0"/>
    <x v="483"/>
    <n v="100148818"/>
    <x v="2"/>
    <x v="174"/>
    <n v="0"/>
    <x v="0"/>
    <x v="9"/>
    <x v="1"/>
    <n v="265"/>
    <n v="2016"/>
    <n v="7"/>
    <x v="0"/>
    <d v="2023-07-16T00:00:00"/>
    <s v="FY17"/>
    <n v="753"/>
  </r>
  <r>
    <n v="213272"/>
    <x v="0"/>
    <d v="2016-07-10T00:00:00"/>
    <x v="837"/>
    <x v="405"/>
    <x v="1"/>
    <x v="484"/>
    <n v="100148819"/>
    <x v="3"/>
    <x v="0"/>
    <n v="0"/>
    <x v="6"/>
    <x v="9"/>
    <x v="1"/>
    <n v="25060"/>
    <n v="2016"/>
    <n v="7"/>
    <x v="0"/>
    <d v="2023-07-16T00:00:00"/>
    <s v="FY17"/>
    <n v="754"/>
  </r>
  <r>
    <n v="213273"/>
    <x v="0"/>
    <d v="2016-07-10T00:00:00"/>
    <x v="369"/>
    <x v="223"/>
    <x v="0"/>
    <x v="240"/>
    <n v="100148820"/>
    <x v="3"/>
    <x v="0"/>
    <n v="0"/>
    <x v="0"/>
    <x v="9"/>
    <x v="1"/>
    <n v="6900"/>
    <n v="2016"/>
    <n v="7"/>
    <x v="0"/>
    <d v="2023-07-16T00:00:00"/>
    <s v="FY17"/>
    <n v="755"/>
  </r>
  <r>
    <n v="213274"/>
    <x v="2"/>
    <d v="2016-07-10T00:00:00"/>
    <x v="838"/>
    <x v="406"/>
    <x v="0"/>
    <x v="46"/>
    <n v="100148821"/>
    <x v="14"/>
    <x v="0"/>
    <n v="0"/>
    <x v="0"/>
    <x v="9"/>
    <x v="2"/>
    <n v="1195"/>
    <n v="2016"/>
    <n v="7"/>
    <x v="0"/>
    <d v="2023-07-16T00:00:00"/>
    <s v="FY17"/>
    <n v="756"/>
  </r>
  <r>
    <n v="213275"/>
    <x v="0"/>
    <d v="2016-07-10T00:00:00"/>
    <x v="839"/>
    <x v="79"/>
    <x v="0"/>
    <x v="76"/>
    <n v="100148822"/>
    <x v="14"/>
    <x v="0"/>
    <n v="0"/>
    <x v="0"/>
    <x v="9"/>
    <x v="1"/>
    <n v="1050"/>
    <n v="2016"/>
    <n v="7"/>
    <x v="0"/>
    <d v="2023-07-16T00:00:00"/>
    <s v="FY17"/>
    <n v="756"/>
  </r>
  <r>
    <n v="213276"/>
    <x v="0"/>
    <d v="2016-07-10T00:00:00"/>
    <x v="840"/>
    <x v="356"/>
    <x v="0"/>
    <x v="485"/>
    <n v="100148823"/>
    <x v="3"/>
    <x v="0"/>
    <n v="0"/>
    <x v="0"/>
    <x v="9"/>
    <x v="1"/>
    <n v="1525"/>
    <n v="2016"/>
    <n v="7"/>
    <x v="0"/>
    <d v="2023-07-16T00:00:00"/>
    <s v="FY17"/>
    <n v="757"/>
  </r>
  <r>
    <n v="213277"/>
    <x v="0"/>
    <d v="2016-07-10T00:00:00"/>
    <x v="841"/>
    <x v="15"/>
    <x v="0"/>
    <x v="54"/>
    <n v="100148824"/>
    <x v="7"/>
    <x v="0"/>
    <n v="0"/>
    <x v="0"/>
    <x v="9"/>
    <x v="1"/>
    <n v="490"/>
    <n v="2016"/>
    <n v="7"/>
    <x v="0"/>
    <d v="2023-07-16T00:00:00"/>
    <s v="FY17"/>
    <n v="758"/>
  </r>
  <r>
    <n v="213278"/>
    <x v="0"/>
    <d v="2016-07-10T00:00:00"/>
    <x v="842"/>
    <x v="310"/>
    <x v="0"/>
    <x v="54"/>
    <n v="100148824"/>
    <x v="7"/>
    <x v="0"/>
    <n v="0"/>
    <x v="0"/>
    <x v="9"/>
    <x v="1"/>
    <n v="390"/>
    <n v="2016"/>
    <n v="7"/>
    <x v="0"/>
    <d v="2023-07-16T00:00:00"/>
    <s v="FY17"/>
    <n v="758"/>
  </r>
  <r>
    <n v="213279"/>
    <x v="0"/>
    <d v="2016-07-10T00:00:00"/>
    <x v="843"/>
    <x v="11"/>
    <x v="0"/>
    <x v="10"/>
    <n v="100148825"/>
    <x v="5"/>
    <x v="0"/>
    <n v="0"/>
    <x v="0"/>
    <x v="9"/>
    <x v="1"/>
    <n v="120"/>
    <n v="2016"/>
    <n v="7"/>
    <x v="0"/>
    <d v="2023-07-16T00:00:00"/>
    <s v="FY17"/>
    <n v="759"/>
  </r>
  <r>
    <n v="213280"/>
    <x v="0"/>
    <d v="2016-07-10T00:00:00"/>
    <x v="831"/>
    <x v="402"/>
    <x v="0"/>
    <x v="446"/>
    <n v="100148826"/>
    <x v="11"/>
    <x v="0"/>
    <n v="0"/>
    <x v="0"/>
    <x v="9"/>
    <x v="1"/>
    <n v="675"/>
    <n v="2016"/>
    <n v="7"/>
    <x v="0"/>
    <d v="2023-07-16T00:00:00"/>
    <s v="FY17"/>
    <n v="746"/>
  </r>
  <r>
    <n v="213281"/>
    <x v="1"/>
    <d v="2016-07-10T00:00:00"/>
    <x v="293"/>
    <x v="185"/>
    <x v="0"/>
    <x v="219"/>
    <n v="100148827"/>
    <x v="3"/>
    <x v="0"/>
    <n v="0"/>
    <x v="0"/>
    <x v="9"/>
    <x v="0"/>
    <n v="4380"/>
    <n v="2016"/>
    <n v="7"/>
    <x v="0"/>
    <d v="2023-07-16T00:00:00"/>
    <s v="FY17"/>
    <n v="760"/>
  </r>
  <r>
    <n v="213282"/>
    <x v="0"/>
    <d v="2016-07-10T00:00:00"/>
    <x v="108"/>
    <x v="80"/>
    <x v="0"/>
    <x v="77"/>
    <n v="100148828"/>
    <x v="6"/>
    <x v="0"/>
    <n v="0"/>
    <x v="0"/>
    <x v="9"/>
    <x v="1"/>
    <n v="3750"/>
    <n v="2016"/>
    <n v="7"/>
    <x v="0"/>
    <d v="2023-07-16T00:00:00"/>
    <s v="FY17"/>
    <n v="761"/>
  </r>
  <r>
    <n v="213283"/>
    <x v="1"/>
    <d v="2016-07-10T00:00:00"/>
    <x v="156"/>
    <x v="11"/>
    <x v="0"/>
    <x v="10"/>
    <n v="100148829"/>
    <x v="1"/>
    <x v="0"/>
    <n v="0"/>
    <x v="0"/>
    <x v="9"/>
    <x v="0"/>
    <n v="120"/>
    <n v="2016"/>
    <n v="7"/>
    <x v="0"/>
    <d v="2023-07-16T00:00:00"/>
    <s v="FY17"/>
    <n v="330"/>
  </r>
  <r>
    <n v="213284"/>
    <x v="2"/>
    <d v="2016-07-10T00:00:00"/>
    <x v="92"/>
    <x v="72"/>
    <x v="0"/>
    <x v="67"/>
    <n v="100148830"/>
    <x v="6"/>
    <x v="0"/>
    <n v="0"/>
    <x v="0"/>
    <x v="9"/>
    <x v="2"/>
    <n v="599"/>
    <n v="2016"/>
    <n v="7"/>
    <x v="0"/>
    <d v="2023-07-16T00:00:00"/>
    <s v="FY17"/>
    <n v="762"/>
  </r>
  <r>
    <n v="213286"/>
    <x v="0"/>
    <d v="2016-07-10T00:00:00"/>
    <x v="844"/>
    <x v="52"/>
    <x v="0"/>
    <x v="486"/>
    <n v="100148831"/>
    <x v="6"/>
    <x v="0"/>
    <n v="423.66"/>
    <x v="0"/>
    <x v="9"/>
    <x v="1"/>
    <n v="999"/>
    <n v="2016"/>
    <n v="7"/>
    <x v="0"/>
    <d v="2023-07-16T00:00:00"/>
    <s v="FY17"/>
    <n v="763"/>
  </r>
  <r>
    <n v="213288"/>
    <x v="0"/>
    <d v="2016-07-10T00:00:00"/>
    <x v="300"/>
    <x v="106"/>
    <x v="0"/>
    <x v="486"/>
    <n v="100148831"/>
    <x v="1"/>
    <x v="0"/>
    <n v="76.34"/>
    <x v="0"/>
    <x v="9"/>
    <x v="1"/>
    <n v="180"/>
    <n v="2016"/>
    <n v="7"/>
    <x v="0"/>
    <d v="2023-07-16T00:00:00"/>
    <s v="FY17"/>
    <n v="763"/>
  </r>
  <r>
    <n v="213289"/>
    <x v="0"/>
    <d v="2016-07-10T00:00:00"/>
    <x v="47"/>
    <x v="42"/>
    <x v="0"/>
    <x v="31"/>
    <n v="100148832"/>
    <x v="2"/>
    <x v="0"/>
    <n v="0"/>
    <x v="0"/>
    <x v="9"/>
    <x v="1"/>
    <n v="350"/>
    <n v="2016"/>
    <n v="7"/>
    <x v="0"/>
    <d v="2023-07-16T00:00:00"/>
    <s v="FY17"/>
    <n v="608"/>
  </r>
  <r>
    <n v="213290"/>
    <x v="1"/>
    <d v="2016-07-10T00:00:00"/>
    <x v="845"/>
    <x v="35"/>
    <x v="0"/>
    <x v="28"/>
    <n v="100148833"/>
    <x v="13"/>
    <x v="0"/>
    <n v="0"/>
    <x v="0"/>
    <x v="9"/>
    <x v="0"/>
    <n v="4500"/>
    <n v="2016"/>
    <n v="7"/>
    <x v="0"/>
    <d v="2023-07-16T00:00:00"/>
    <s v="FY17"/>
    <n v="764"/>
  </r>
  <r>
    <n v="213291"/>
    <x v="0"/>
    <d v="2016-07-10T00:00:00"/>
    <x v="419"/>
    <x v="5"/>
    <x v="0"/>
    <x v="5"/>
    <n v="100148834"/>
    <x v="2"/>
    <x v="0"/>
    <n v="0"/>
    <x v="0"/>
    <x v="9"/>
    <x v="1"/>
    <n v="80"/>
    <n v="2016"/>
    <n v="7"/>
    <x v="0"/>
    <d v="2023-07-16T00:00:00"/>
    <s v="FY17"/>
    <n v="765"/>
  </r>
  <r>
    <n v="213292"/>
    <x v="0"/>
    <d v="2016-07-10T00:00:00"/>
    <x v="541"/>
    <x v="37"/>
    <x v="0"/>
    <x v="469"/>
    <n v="100148835"/>
    <x v="0"/>
    <x v="0"/>
    <n v="0"/>
    <x v="0"/>
    <x v="9"/>
    <x v="1"/>
    <n v="2996"/>
    <n v="2016"/>
    <n v="7"/>
    <x v="0"/>
    <d v="2023-07-16T00:00:00"/>
    <s v="FY17"/>
    <n v="723"/>
  </r>
  <r>
    <n v="213293"/>
    <x v="0"/>
    <d v="2016-07-10T00:00:00"/>
    <x v="812"/>
    <x v="37"/>
    <x v="0"/>
    <x v="469"/>
    <n v="100148835"/>
    <x v="0"/>
    <x v="0"/>
    <n v="0"/>
    <x v="0"/>
    <x v="9"/>
    <x v="1"/>
    <n v="2996"/>
    <n v="2016"/>
    <n v="7"/>
    <x v="0"/>
    <d v="2023-07-16T00:00:00"/>
    <s v="FY17"/>
    <n v="723"/>
  </r>
  <r>
    <n v="213294"/>
    <x v="0"/>
    <d v="2016-07-10T00:00:00"/>
    <x v="293"/>
    <x v="185"/>
    <x v="0"/>
    <x v="219"/>
    <n v="100148836"/>
    <x v="3"/>
    <x v="0"/>
    <n v="0"/>
    <x v="0"/>
    <x v="9"/>
    <x v="1"/>
    <n v="4380"/>
    <n v="2016"/>
    <n v="7"/>
    <x v="0"/>
    <d v="2023-07-16T00:00:00"/>
    <s v="FY17"/>
    <n v="760"/>
  </r>
  <r>
    <n v="213295"/>
    <x v="2"/>
    <d v="2016-07-10T00:00:00"/>
    <x v="807"/>
    <x v="42"/>
    <x v="0"/>
    <x v="31"/>
    <n v="100148837"/>
    <x v="11"/>
    <x v="0"/>
    <n v="0"/>
    <x v="0"/>
    <x v="9"/>
    <x v="2"/>
    <n v="350"/>
    <n v="2016"/>
    <n v="7"/>
    <x v="0"/>
    <d v="2023-07-16T00:00:00"/>
    <s v="FY17"/>
    <n v="766"/>
  </r>
  <r>
    <n v="213296"/>
    <x v="0"/>
    <d v="2016-07-10T00:00:00"/>
    <x v="846"/>
    <x v="184"/>
    <x v="0"/>
    <x v="487"/>
    <n v="100148838"/>
    <x v="8"/>
    <x v="175"/>
    <n v="430.23"/>
    <x v="0"/>
    <x v="9"/>
    <x v="1"/>
    <n v="925"/>
    <n v="2016"/>
    <n v="7"/>
    <x v="0"/>
    <d v="2023-07-16T00:00:00"/>
    <s v="FY17"/>
    <n v="767"/>
  </r>
  <r>
    <n v="213297"/>
    <x v="0"/>
    <d v="2016-07-10T00:00:00"/>
    <x v="847"/>
    <x v="39"/>
    <x v="0"/>
    <x v="487"/>
    <n v="100148838"/>
    <x v="2"/>
    <x v="175"/>
    <n v="69.77"/>
    <x v="0"/>
    <x v="9"/>
    <x v="1"/>
    <n v="150"/>
    <n v="2016"/>
    <n v="7"/>
    <x v="0"/>
    <d v="2023-07-16T00:00:00"/>
    <s v="FY17"/>
    <n v="767"/>
  </r>
  <r>
    <n v="213298"/>
    <x v="0"/>
    <d v="2016-07-10T00:00:00"/>
    <x v="848"/>
    <x v="407"/>
    <x v="0"/>
    <x v="488"/>
    <n v="100148839"/>
    <x v="5"/>
    <x v="0"/>
    <n v="500"/>
    <x v="0"/>
    <x v="9"/>
    <x v="1"/>
    <n v="3160"/>
    <n v="2016"/>
    <n v="7"/>
    <x v="0"/>
    <d v="2023-07-16T00:00:00"/>
    <s v="FY17"/>
    <n v="364"/>
  </r>
  <r>
    <n v="213299"/>
    <x v="0"/>
    <d v="2016-07-10T00:00:00"/>
    <x v="849"/>
    <x v="52"/>
    <x v="0"/>
    <x v="41"/>
    <n v="100148840"/>
    <x v="0"/>
    <x v="0"/>
    <n v="0"/>
    <x v="0"/>
    <x v="9"/>
    <x v="1"/>
    <n v="999"/>
    <n v="2016"/>
    <n v="7"/>
    <x v="0"/>
    <d v="2023-07-16T00:00:00"/>
    <s v="FY17"/>
    <n v="364"/>
  </r>
  <r>
    <n v="213300"/>
    <x v="0"/>
    <d v="2016-07-10T00:00:00"/>
    <x v="47"/>
    <x v="42"/>
    <x v="0"/>
    <x v="31"/>
    <n v="100148841"/>
    <x v="2"/>
    <x v="176"/>
    <n v="0"/>
    <x v="0"/>
    <x v="9"/>
    <x v="1"/>
    <n v="350"/>
    <n v="2016"/>
    <n v="7"/>
    <x v="0"/>
    <d v="2023-07-16T00:00:00"/>
    <s v="FY17"/>
    <n v="768"/>
  </r>
  <r>
    <n v="213301"/>
    <x v="0"/>
    <d v="2016-07-10T00:00:00"/>
    <x v="44"/>
    <x v="39"/>
    <x v="0"/>
    <x v="65"/>
    <n v="100148842"/>
    <x v="2"/>
    <x v="0"/>
    <n v="0"/>
    <x v="0"/>
    <x v="9"/>
    <x v="1"/>
    <n v="150"/>
    <n v="2016"/>
    <n v="7"/>
    <x v="0"/>
    <d v="2023-07-16T00:00:00"/>
    <s v="FY17"/>
    <n v="769"/>
  </r>
  <r>
    <n v="213302"/>
    <x v="0"/>
    <d v="2016-07-10T00:00:00"/>
    <x v="850"/>
    <x v="52"/>
    <x v="0"/>
    <x v="41"/>
    <n v="100148843"/>
    <x v="8"/>
    <x v="0"/>
    <n v="0"/>
    <x v="0"/>
    <x v="9"/>
    <x v="1"/>
    <n v="999"/>
    <n v="2016"/>
    <n v="7"/>
    <x v="0"/>
    <d v="2023-07-16T00:00:00"/>
    <s v="FY17"/>
    <n v="770"/>
  </r>
  <r>
    <n v="213303"/>
    <x v="0"/>
    <d v="2016-07-10T00:00:00"/>
    <x v="851"/>
    <x v="302"/>
    <x v="0"/>
    <x v="489"/>
    <n v="100148844"/>
    <x v="0"/>
    <x v="0"/>
    <n v="0"/>
    <x v="0"/>
    <x v="9"/>
    <x v="1"/>
    <n v="2500"/>
    <n v="2016"/>
    <n v="7"/>
    <x v="0"/>
    <d v="2023-07-16T00:00:00"/>
    <s v="FY17"/>
    <n v="771"/>
  </r>
  <r>
    <n v="213304"/>
    <x v="0"/>
    <d v="2016-07-10T00:00:00"/>
    <x v="852"/>
    <x v="305"/>
    <x v="0"/>
    <x v="489"/>
    <n v="100148844"/>
    <x v="0"/>
    <x v="0"/>
    <n v="0"/>
    <x v="0"/>
    <x v="9"/>
    <x v="1"/>
    <n v="719"/>
    <n v="2016"/>
    <n v="7"/>
    <x v="0"/>
    <d v="2023-07-16T00:00:00"/>
    <s v="FY17"/>
    <n v="771"/>
  </r>
  <r>
    <n v="213305"/>
    <x v="2"/>
    <d v="2016-07-10T00:00:00"/>
    <x v="853"/>
    <x v="319"/>
    <x v="0"/>
    <x v="11"/>
    <n v="100148845"/>
    <x v="9"/>
    <x v="0"/>
    <n v="0"/>
    <x v="3"/>
    <x v="9"/>
    <x v="2"/>
    <n v="875"/>
    <n v="2016"/>
    <n v="7"/>
    <x v="0"/>
    <d v="2023-07-16T00:00:00"/>
    <s v="FY17"/>
    <n v="772"/>
  </r>
  <r>
    <n v="213306"/>
    <x v="1"/>
    <d v="2016-07-10T00:00:00"/>
    <x v="108"/>
    <x v="80"/>
    <x v="0"/>
    <x v="77"/>
    <n v="100148846"/>
    <x v="6"/>
    <x v="0"/>
    <n v="0"/>
    <x v="2"/>
    <x v="9"/>
    <x v="0"/>
    <n v="3750"/>
    <n v="2016"/>
    <n v="7"/>
    <x v="0"/>
    <d v="2023-07-16T00:00:00"/>
    <s v="FY17"/>
    <n v="773"/>
  </r>
  <r>
    <n v="213307"/>
    <x v="0"/>
    <d v="2016-07-10T00:00:00"/>
    <x v="854"/>
    <x v="158"/>
    <x v="0"/>
    <x v="17"/>
    <n v="100148847"/>
    <x v="10"/>
    <x v="0"/>
    <n v="0"/>
    <x v="0"/>
    <x v="9"/>
    <x v="1"/>
    <n v="3000"/>
    <n v="2016"/>
    <n v="7"/>
    <x v="0"/>
    <d v="2023-07-16T00:00:00"/>
    <s v="FY17"/>
    <n v="774"/>
  </r>
  <r>
    <n v="213308"/>
    <x v="0"/>
    <d v="2016-07-10T00:00:00"/>
    <x v="350"/>
    <x v="212"/>
    <x v="0"/>
    <x v="228"/>
    <n v="100148848"/>
    <x v="8"/>
    <x v="0"/>
    <n v="0"/>
    <x v="1"/>
    <x v="9"/>
    <x v="1"/>
    <n v="8420"/>
    <n v="2016"/>
    <n v="7"/>
    <x v="0"/>
    <d v="2023-07-16T00:00:00"/>
    <s v="FY17"/>
    <n v="543"/>
  </r>
  <r>
    <n v="213309"/>
    <x v="0"/>
    <d v="2016-07-10T00:00:00"/>
    <x v="1"/>
    <x v="1"/>
    <x v="0"/>
    <x v="1"/>
    <n v="100148849"/>
    <x v="1"/>
    <x v="177"/>
    <n v="0"/>
    <x v="0"/>
    <x v="9"/>
    <x v="1"/>
    <n v="240"/>
    <n v="2016"/>
    <n v="7"/>
    <x v="0"/>
    <d v="2023-07-16T00:00:00"/>
    <s v="FY17"/>
    <n v="775"/>
  </r>
  <r>
    <n v="213310"/>
    <x v="0"/>
    <d v="2016-07-10T00:00:00"/>
    <x v="855"/>
    <x v="106"/>
    <x v="0"/>
    <x v="114"/>
    <n v="100148850"/>
    <x v="2"/>
    <x v="177"/>
    <n v="0"/>
    <x v="0"/>
    <x v="9"/>
    <x v="1"/>
    <n v="180"/>
    <n v="2016"/>
    <n v="7"/>
    <x v="0"/>
    <d v="2023-07-16T00:00:00"/>
    <s v="FY17"/>
    <n v="775"/>
  </r>
  <r>
    <n v="213311"/>
    <x v="0"/>
    <d v="2016-07-10T00:00:00"/>
    <x v="345"/>
    <x v="28"/>
    <x v="0"/>
    <x v="218"/>
    <n v="100148851"/>
    <x v="2"/>
    <x v="177"/>
    <n v="0"/>
    <x v="0"/>
    <x v="9"/>
    <x v="1"/>
    <n v="90"/>
    <n v="2016"/>
    <n v="7"/>
    <x v="0"/>
    <d v="2023-07-16T00:00:00"/>
    <s v="FY17"/>
    <n v="775"/>
  </r>
  <r>
    <n v="213312"/>
    <x v="0"/>
    <d v="2016-07-10T00:00:00"/>
    <x v="62"/>
    <x v="55"/>
    <x v="0"/>
    <x v="44"/>
    <n v="100148852"/>
    <x v="2"/>
    <x v="0"/>
    <n v="0"/>
    <x v="0"/>
    <x v="9"/>
    <x v="1"/>
    <n v="280"/>
    <n v="2016"/>
    <n v="7"/>
    <x v="0"/>
    <d v="2023-07-16T00:00:00"/>
    <s v="FY17"/>
    <n v="776"/>
  </r>
  <r>
    <n v="213313"/>
    <x v="0"/>
    <d v="2016-07-10T00:00:00"/>
    <x v="612"/>
    <x v="214"/>
    <x v="0"/>
    <x v="238"/>
    <n v="100148853"/>
    <x v="2"/>
    <x v="0"/>
    <n v="0"/>
    <x v="0"/>
    <x v="9"/>
    <x v="1"/>
    <n v="200"/>
    <n v="2016"/>
    <n v="7"/>
    <x v="0"/>
    <d v="2023-07-16T00:00:00"/>
    <s v="FY17"/>
    <n v="776"/>
  </r>
  <r>
    <n v="213314"/>
    <x v="0"/>
    <d v="2016-07-10T00:00:00"/>
    <x v="79"/>
    <x v="67"/>
    <x v="0"/>
    <x v="223"/>
    <n v="100148854"/>
    <x v="2"/>
    <x v="0"/>
    <n v="0"/>
    <x v="0"/>
    <x v="9"/>
    <x v="1"/>
    <n v="260"/>
    <n v="2016"/>
    <n v="7"/>
    <x v="0"/>
    <d v="2023-07-16T00:00:00"/>
    <s v="FY17"/>
    <n v="776"/>
  </r>
  <r>
    <n v="213315"/>
    <x v="0"/>
    <d v="2016-07-10T00:00:00"/>
    <x v="419"/>
    <x v="5"/>
    <x v="0"/>
    <x v="5"/>
    <n v="100148855"/>
    <x v="2"/>
    <x v="0"/>
    <n v="0"/>
    <x v="0"/>
    <x v="9"/>
    <x v="1"/>
    <n v="80"/>
    <n v="2016"/>
    <n v="7"/>
    <x v="0"/>
    <d v="2023-07-16T00:00:00"/>
    <s v="FY17"/>
    <n v="777"/>
  </r>
  <r>
    <n v="213316"/>
    <x v="0"/>
    <d v="2016-07-10T00:00:00"/>
    <x v="856"/>
    <x v="408"/>
    <x v="0"/>
    <x v="490"/>
    <n v="100148856"/>
    <x v="11"/>
    <x v="0"/>
    <n v="0"/>
    <x v="0"/>
    <x v="9"/>
    <x v="1"/>
    <n v="4900"/>
    <n v="2016"/>
    <n v="7"/>
    <x v="0"/>
    <d v="2023-07-16T00:00:00"/>
    <s v="FY17"/>
    <n v="778"/>
  </r>
  <r>
    <n v="213317"/>
    <x v="0"/>
    <d v="2016-07-11T00:00:00"/>
    <x v="322"/>
    <x v="201"/>
    <x v="0"/>
    <x v="234"/>
    <n v="100148857"/>
    <x v="6"/>
    <x v="178"/>
    <n v="0"/>
    <x v="0"/>
    <x v="10"/>
    <x v="1"/>
    <n v="626"/>
    <n v="2016"/>
    <n v="7"/>
    <x v="0"/>
    <d v="2023-07-16T00:00:00"/>
    <s v="FY17"/>
    <n v="779"/>
  </r>
  <r>
    <n v="213318"/>
    <x v="5"/>
    <d v="2016-07-11T00:00:00"/>
    <x v="857"/>
    <x v="115"/>
    <x v="0"/>
    <x v="11"/>
    <n v="100148858"/>
    <x v="6"/>
    <x v="0"/>
    <n v="0"/>
    <x v="8"/>
    <x v="10"/>
    <x v="1"/>
    <n v="512"/>
    <n v="2016"/>
    <n v="7"/>
    <x v="0"/>
    <d v="2023-07-16T00:00:00"/>
    <s v="FY17"/>
    <n v="780"/>
  </r>
  <r>
    <n v="213319"/>
    <x v="5"/>
    <d v="2016-07-11T00:00:00"/>
    <x v="858"/>
    <x v="10"/>
    <x v="0"/>
    <x v="11"/>
    <n v="100148858"/>
    <x v="5"/>
    <x v="0"/>
    <n v="0"/>
    <x v="8"/>
    <x v="10"/>
    <x v="1"/>
    <n v="156"/>
    <n v="2016"/>
    <n v="7"/>
    <x v="0"/>
    <d v="2023-07-16T00:00:00"/>
    <s v="FY17"/>
    <n v="780"/>
  </r>
  <r>
    <n v="213320"/>
    <x v="0"/>
    <d v="2016-07-11T00:00:00"/>
    <x v="859"/>
    <x v="341"/>
    <x v="0"/>
    <x v="399"/>
    <n v="100148859"/>
    <x v="5"/>
    <x v="0"/>
    <n v="0"/>
    <x v="0"/>
    <x v="10"/>
    <x v="1"/>
    <n v="874"/>
    <n v="2016"/>
    <n v="7"/>
    <x v="0"/>
    <d v="2023-07-16T00:00:00"/>
    <s v="FY17"/>
    <n v="781"/>
  </r>
  <r>
    <n v="213321"/>
    <x v="0"/>
    <d v="2016-07-11T00:00:00"/>
    <x v="860"/>
    <x v="37"/>
    <x v="0"/>
    <x v="491"/>
    <n v="100148860"/>
    <x v="0"/>
    <x v="0"/>
    <n v="0"/>
    <x v="0"/>
    <x v="10"/>
    <x v="1"/>
    <n v="2996"/>
    <n v="2016"/>
    <n v="7"/>
    <x v="0"/>
    <d v="2023-07-16T00:00:00"/>
    <s v="FY17"/>
    <n v="782"/>
  </r>
  <r>
    <n v="213322"/>
    <x v="0"/>
    <d v="2016-07-11T00:00:00"/>
    <x v="143"/>
    <x v="42"/>
    <x v="1"/>
    <x v="387"/>
    <n v="100148861"/>
    <x v="2"/>
    <x v="0"/>
    <n v="0"/>
    <x v="0"/>
    <x v="10"/>
    <x v="1"/>
    <n v="700"/>
    <n v="2016"/>
    <n v="7"/>
    <x v="0"/>
    <d v="2023-07-16T00:00:00"/>
    <s v="FY17"/>
    <n v="783"/>
  </r>
  <r>
    <n v="213323"/>
    <x v="0"/>
    <d v="2016-07-11T00:00:00"/>
    <x v="87"/>
    <x v="9"/>
    <x v="0"/>
    <x v="387"/>
    <n v="100148861"/>
    <x v="2"/>
    <x v="0"/>
    <n v="0"/>
    <x v="0"/>
    <x v="10"/>
    <x v="1"/>
    <n v="210"/>
    <n v="2016"/>
    <n v="7"/>
    <x v="0"/>
    <d v="2023-07-16T00:00:00"/>
    <s v="FY17"/>
    <n v="783"/>
  </r>
  <r>
    <n v="213324"/>
    <x v="0"/>
    <d v="2016-07-11T00:00:00"/>
    <x v="781"/>
    <x v="382"/>
    <x v="0"/>
    <x v="387"/>
    <n v="100148861"/>
    <x v="2"/>
    <x v="0"/>
    <n v="0"/>
    <x v="0"/>
    <x v="10"/>
    <x v="1"/>
    <n v="335"/>
    <n v="2016"/>
    <n v="7"/>
    <x v="0"/>
    <d v="2023-07-16T00:00:00"/>
    <s v="FY17"/>
    <n v="783"/>
  </r>
  <r>
    <n v="213325"/>
    <x v="0"/>
    <d v="2016-07-11T00:00:00"/>
    <x v="354"/>
    <x v="214"/>
    <x v="0"/>
    <x v="387"/>
    <n v="100148861"/>
    <x v="2"/>
    <x v="0"/>
    <n v="0"/>
    <x v="0"/>
    <x v="10"/>
    <x v="1"/>
    <n v="200"/>
    <n v="2016"/>
    <n v="7"/>
    <x v="0"/>
    <d v="2023-07-16T00:00:00"/>
    <s v="FY17"/>
    <n v="783"/>
  </r>
  <r>
    <n v="213326"/>
    <x v="0"/>
    <d v="2016-07-11T00:00:00"/>
    <x v="861"/>
    <x v="95"/>
    <x v="0"/>
    <x v="90"/>
    <n v="100148862"/>
    <x v="4"/>
    <x v="0"/>
    <n v="0"/>
    <x v="0"/>
    <x v="10"/>
    <x v="1"/>
    <n v="1870"/>
    <n v="2016"/>
    <n v="7"/>
    <x v="0"/>
    <d v="2023-07-16T00:00:00"/>
    <s v="FY17"/>
    <n v="784"/>
  </r>
  <r>
    <n v="213327"/>
    <x v="0"/>
    <d v="2016-07-11T00:00:00"/>
    <x v="662"/>
    <x v="164"/>
    <x v="0"/>
    <x v="160"/>
    <n v="100148863"/>
    <x v="4"/>
    <x v="0"/>
    <n v="0"/>
    <x v="0"/>
    <x v="10"/>
    <x v="1"/>
    <n v="699"/>
    <n v="2016"/>
    <n v="7"/>
    <x v="0"/>
    <d v="2023-07-16T00:00:00"/>
    <s v="FY17"/>
    <n v="627"/>
  </r>
  <r>
    <n v="213328"/>
    <x v="0"/>
    <d v="2016-07-11T00:00:00"/>
    <x v="245"/>
    <x v="67"/>
    <x v="0"/>
    <x v="492"/>
    <n v="100148864"/>
    <x v="2"/>
    <x v="0"/>
    <n v="0"/>
    <x v="0"/>
    <x v="10"/>
    <x v="1"/>
    <n v="260"/>
    <n v="2016"/>
    <n v="7"/>
    <x v="0"/>
    <d v="2023-07-16T00:00:00"/>
    <s v="FY17"/>
    <n v="785"/>
  </r>
  <r>
    <n v="213329"/>
    <x v="0"/>
    <d v="2016-07-11T00:00:00"/>
    <x v="231"/>
    <x v="67"/>
    <x v="0"/>
    <x v="492"/>
    <n v="100148864"/>
    <x v="2"/>
    <x v="0"/>
    <n v="0"/>
    <x v="0"/>
    <x v="10"/>
    <x v="1"/>
    <n v="260"/>
    <n v="2016"/>
    <n v="7"/>
    <x v="0"/>
    <d v="2023-07-16T00:00:00"/>
    <s v="FY17"/>
    <n v="785"/>
  </r>
  <r>
    <n v="213330"/>
    <x v="0"/>
    <d v="2016-07-11T00:00:00"/>
    <x v="79"/>
    <x v="67"/>
    <x v="0"/>
    <x v="492"/>
    <n v="100148864"/>
    <x v="2"/>
    <x v="0"/>
    <n v="0"/>
    <x v="0"/>
    <x v="10"/>
    <x v="1"/>
    <n v="260"/>
    <n v="2016"/>
    <n v="7"/>
    <x v="0"/>
    <d v="2023-07-16T00:00:00"/>
    <s v="FY17"/>
    <n v="785"/>
  </r>
  <r>
    <n v="213331"/>
    <x v="2"/>
    <d v="2016-07-11T00:00:00"/>
    <x v="220"/>
    <x v="55"/>
    <x v="0"/>
    <x v="44"/>
    <n v="100148865"/>
    <x v="1"/>
    <x v="0"/>
    <n v="0"/>
    <x v="0"/>
    <x v="10"/>
    <x v="2"/>
    <n v="280"/>
    <n v="2016"/>
    <n v="7"/>
    <x v="0"/>
    <d v="2023-07-16T00:00:00"/>
    <s v="FY17"/>
    <n v="786"/>
  </r>
  <r>
    <n v="213332"/>
    <x v="0"/>
    <d v="2016-07-11T00:00:00"/>
    <x v="429"/>
    <x v="250"/>
    <x v="0"/>
    <x v="248"/>
    <n v="100148866"/>
    <x v="2"/>
    <x v="0"/>
    <n v="0"/>
    <x v="0"/>
    <x v="10"/>
    <x v="1"/>
    <n v="99"/>
    <n v="2016"/>
    <n v="7"/>
    <x v="0"/>
    <d v="2023-07-16T00:00:00"/>
    <s v="FY17"/>
    <n v="787"/>
  </r>
  <r>
    <n v="213333"/>
    <x v="1"/>
    <d v="2016-07-11T00:00:00"/>
    <x v="862"/>
    <x v="182"/>
    <x v="0"/>
    <x v="493"/>
    <n v="100148867"/>
    <x v="1"/>
    <x v="0"/>
    <n v="0"/>
    <x v="1"/>
    <x v="10"/>
    <x v="0"/>
    <n v="2995"/>
    <n v="2016"/>
    <n v="7"/>
    <x v="0"/>
    <d v="2023-07-16T00:00:00"/>
    <s v="FY17"/>
    <n v="788"/>
  </r>
  <r>
    <n v="213334"/>
    <x v="1"/>
    <d v="2016-07-11T00:00:00"/>
    <x v="863"/>
    <x v="158"/>
    <x v="0"/>
    <x v="493"/>
    <n v="100148867"/>
    <x v="1"/>
    <x v="0"/>
    <n v="0"/>
    <x v="1"/>
    <x v="10"/>
    <x v="0"/>
    <n v="3000"/>
    <n v="2016"/>
    <n v="7"/>
    <x v="0"/>
    <d v="2023-07-16T00:00:00"/>
    <s v="FY17"/>
    <n v="788"/>
  </r>
  <r>
    <n v="213335"/>
    <x v="1"/>
    <d v="2016-07-11T00:00:00"/>
    <x v="864"/>
    <x v="384"/>
    <x v="0"/>
    <x v="493"/>
    <n v="100148867"/>
    <x v="1"/>
    <x v="0"/>
    <n v="0"/>
    <x v="1"/>
    <x v="10"/>
    <x v="0"/>
    <n v="970"/>
    <n v="2016"/>
    <n v="7"/>
    <x v="0"/>
    <d v="2023-07-16T00:00:00"/>
    <s v="FY17"/>
    <n v="788"/>
  </r>
  <r>
    <n v="213336"/>
    <x v="1"/>
    <d v="2016-07-11T00:00:00"/>
    <x v="865"/>
    <x v="29"/>
    <x v="0"/>
    <x v="493"/>
    <n v="100148867"/>
    <x v="1"/>
    <x v="0"/>
    <n v="0"/>
    <x v="1"/>
    <x v="10"/>
    <x v="0"/>
    <n v="850"/>
    <n v="2016"/>
    <n v="7"/>
    <x v="0"/>
    <d v="2023-07-16T00:00:00"/>
    <s v="FY17"/>
    <n v="788"/>
  </r>
  <r>
    <n v="213337"/>
    <x v="0"/>
    <d v="2016-07-11T00:00:00"/>
    <x v="866"/>
    <x v="137"/>
    <x v="0"/>
    <x v="133"/>
    <n v="100148868"/>
    <x v="13"/>
    <x v="0"/>
    <n v="0"/>
    <x v="0"/>
    <x v="10"/>
    <x v="1"/>
    <n v="800"/>
    <n v="2016"/>
    <n v="7"/>
    <x v="0"/>
    <d v="2023-07-16T00:00:00"/>
    <s v="FY17"/>
    <n v="789"/>
  </r>
  <r>
    <n v="213338"/>
    <x v="2"/>
    <d v="2016-07-11T00:00:00"/>
    <x v="219"/>
    <x v="156"/>
    <x v="1"/>
    <x v="494"/>
    <n v="100148869"/>
    <x v="5"/>
    <x v="0"/>
    <n v="0"/>
    <x v="0"/>
    <x v="10"/>
    <x v="2"/>
    <n v="1260"/>
    <n v="2016"/>
    <n v="7"/>
    <x v="0"/>
    <d v="2023-07-16T00:00:00"/>
    <s v="FY17"/>
    <n v="790"/>
  </r>
  <r>
    <n v="213339"/>
    <x v="0"/>
    <d v="2016-07-11T00:00:00"/>
    <x v="12"/>
    <x v="12"/>
    <x v="0"/>
    <x v="49"/>
    <n v="100148870"/>
    <x v="1"/>
    <x v="179"/>
    <n v="0"/>
    <x v="0"/>
    <x v="10"/>
    <x v="1"/>
    <n v="320"/>
    <n v="2016"/>
    <n v="7"/>
    <x v="0"/>
    <d v="2023-07-16T00:00:00"/>
    <s v="FY17"/>
    <n v="791"/>
  </r>
  <r>
    <n v="213340"/>
    <x v="0"/>
    <d v="2016-07-11T00:00:00"/>
    <x v="569"/>
    <x v="303"/>
    <x v="0"/>
    <x v="351"/>
    <n v="100148871"/>
    <x v="3"/>
    <x v="145"/>
    <n v="0"/>
    <x v="0"/>
    <x v="10"/>
    <x v="1"/>
    <n v="16500"/>
    <n v="2016"/>
    <n v="7"/>
    <x v="0"/>
    <d v="2023-07-16T00:00:00"/>
    <s v="FY17"/>
    <n v="35"/>
  </r>
  <r>
    <n v="213341"/>
    <x v="0"/>
    <d v="2016-07-11T00:00:00"/>
    <x v="1"/>
    <x v="1"/>
    <x v="0"/>
    <x v="1"/>
    <n v="100148872"/>
    <x v="1"/>
    <x v="180"/>
    <n v="0"/>
    <x v="0"/>
    <x v="10"/>
    <x v="1"/>
    <n v="240"/>
    <n v="2016"/>
    <n v="7"/>
    <x v="0"/>
    <d v="2023-07-16T00:00:00"/>
    <s v="FY17"/>
    <n v="43"/>
  </r>
  <r>
    <n v="213342"/>
    <x v="2"/>
    <d v="2016-07-11T00:00:00"/>
    <x v="1"/>
    <x v="1"/>
    <x v="0"/>
    <x v="1"/>
    <n v="100148873"/>
    <x v="1"/>
    <x v="181"/>
    <n v="0"/>
    <x v="0"/>
    <x v="10"/>
    <x v="2"/>
    <n v="240"/>
    <n v="2016"/>
    <n v="7"/>
    <x v="0"/>
    <d v="2023-07-16T00:00:00"/>
    <s v="FY17"/>
    <n v="137"/>
  </r>
  <r>
    <n v="213343"/>
    <x v="0"/>
    <d v="2016-07-11T00:00:00"/>
    <x v="3"/>
    <x v="3"/>
    <x v="0"/>
    <x v="20"/>
    <n v="100148874"/>
    <x v="1"/>
    <x v="30"/>
    <n v="0"/>
    <x v="0"/>
    <x v="10"/>
    <x v="1"/>
    <n v="360"/>
    <n v="2016"/>
    <n v="7"/>
    <x v="0"/>
    <d v="2023-07-16T00:00:00"/>
    <s v="FY17"/>
    <n v="56"/>
  </r>
  <r>
    <n v="213344"/>
    <x v="2"/>
    <d v="2016-07-11T00:00:00"/>
    <x v="12"/>
    <x v="12"/>
    <x v="0"/>
    <x v="49"/>
    <n v="100148875"/>
    <x v="1"/>
    <x v="181"/>
    <n v="0"/>
    <x v="0"/>
    <x v="10"/>
    <x v="2"/>
    <n v="320"/>
    <n v="2016"/>
    <n v="7"/>
    <x v="0"/>
    <d v="2023-07-16T00:00:00"/>
    <s v="FY17"/>
    <n v="137"/>
  </r>
  <r>
    <n v="213345"/>
    <x v="2"/>
    <d v="2016-07-11T00:00:00"/>
    <x v="3"/>
    <x v="3"/>
    <x v="0"/>
    <x v="20"/>
    <n v="100148876"/>
    <x v="1"/>
    <x v="181"/>
    <n v="0"/>
    <x v="0"/>
    <x v="10"/>
    <x v="2"/>
    <n v="360"/>
    <n v="2016"/>
    <n v="7"/>
    <x v="0"/>
    <d v="2023-07-16T00:00:00"/>
    <s v="FY17"/>
    <n v="137"/>
  </r>
  <r>
    <n v="213346"/>
    <x v="0"/>
    <d v="2016-07-11T00:00:00"/>
    <x v="44"/>
    <x v="39"/>
    <x v="0"/>
    <x v="65"/>
    <n v="100148877"/>
    <x v="2"/>
    <x v="0"/>
    <n v="0"/>
    <x v="0"/>
    <x v="10"/>
    <x v="1"/>
    <n v="150"/>
    <n v="2016"/>
    <n v="7"/>
    <x v="0"/>
    <d v="2023-07-16T00:00:00"/>
    <s v="FY17"/>
    <n v="792"/>
  </r>
  <r>
    <n v="213347"/>
    <x v="1"/>
    <d v="2016-07-11T00:00:00"/>
    <x v="867"/>
    <x v="217"/>
    <x v="0"/>
    <x v="320"/>
    <n v="100148878"/>
    <x v="4"/>
    <x v="0"/>
    <n v="0"/>
    <x v="0"/>
    <x v="10"/>
    <x v="0"/>
    <n v="499"/>
    <n v="2016"/>
    <n v="7"/>
    <x v="0"/>
    <d v="2023-07-16T00:00:00"/>
    <s v="FY17"/>
    <n v="793"/>
  </r>
  <r>
    <n v="213348"/>
    <x v="2"/>
    <d v="2016-07-11T00:00:00"/>
    <x v="868"/>
    <x v="409"/>
    <x v="0"/>
    <x v="495"/>
    <n v="100148879"/>
    <x v="10"/>
    <x v="58"/>
    <n v="0"/>
    <x v="0"/>
    <x v="10"/>
    <x v="2"/>
    <n v="95360"/>
    <n v="2016"/>
    <n v="7"/>
    <x v="0"/>
    <d v="2023-07-16T00:00:00"/>
    <s v="FY17"/>
    <n v="794"/>
  </r>
  <r>
    <n v="213349"/>
    <x v="2"/>
    <d v="2016-07-11T00:00:00"/>
    <x v="407"/>
    <x v="240"/>
    <x v="0"/>
    <x v="264"/>
    <n v="100148880"/>
    <x v="4"/>
    <x v="182"/>
    <n v="0"/>
    <x v="0"/>
    <x v="10"/>
    <x v="2"/>
    <n v="29000"/>
    <n v="2016"/>
    <n v="7"/>
    <x v="0"/>
    <d v="2023-07-16T00:00:00"/>
    <s v="FY17"/>
    <n v="795"/>
  </r>
  <r>
    <n v="213350"/>
    <x v="2"/>
    <d v="2016-07-11T00:00:00"/>
    <x v="114"/>
    <x v="38"/>
    <x v="0"/>
    <x v="21"/>
    <n v="100148881"/>
    <x v="3"/>
    <x v="60"/>
    <n v="0"/>
    <x v="0"/>
    <x v="10"/>
    <x v="2"/>
    <n v="300"/>
    <n v="2016"/>
    <n v="7"/>
    <x v="0"/>
    <d v="2023-07-16T00:00:00"/>
    <s v="FY17"/>
    <n v="106"/>
  </r>
  <r>
    <n v="213351"/>
    <x v="2"/>
    <d v="2016-07-11T00:00:00"/>
    <x v="3"/>
    <x v="3"/>
    <x v="0"/>
    <x v="20"/>
    <n v="100148882"/>
    <x v="1"/>
    <x v="183"/>
    <n v="0"/>
    <x v="0"/>
    <x v="10"/>
    <x v="2"/>
    <n v="360"/>
    <n v="2016"/>
    <n v="7"/>
    <x v="0"/>
    <d v="2023-07-16T00:00:00"/>
    <s v="FY17"/>
    <n v="137"/>
  </r>
  <r>
    <n v="213352"/>
    <x v="0"/>
    <d v="2016-07-11T00:00:00"/>
    <x v="353"/>
    <x v="213"/>
    <x v="0"/>
    <x v="229"/>
    <n v="100148883"/>
    <x v="5"/>
    <x v="105"/>
    <n v="0"/>
    <x v="0"/>
    <x v="10"/>
    <x v="1"/>
    <n v="1300"/>
    <n v="2016"/>
    <n v="7"/>
    <x v="0"/>
    <d v="2023-07-16T00:00:00"/>
    <s v="FY17"/>
    <n v="163"/>
  </r>
  <r>
    <n v="213353"/>
    <x v="0"/>
    <d v="2016-07-11T00:00:00"/>
    <x v="47"/>
    <x v="42"/>
    <x v="0"/>
    <x v="31"/>
    <n v="100148884"/>
    <x v="2"/>
    <x v="94"/>
    <n v="0"/>
    <x v="0"/>
    <x v="10"/>
    <x v="1"/>
    <n v="350"/>
    <n v="2016"/>
    <n v="7"/>
    <x v="0"/>
    <d v="2023-07-16T00:00:00"/>
    <s v="FY17"/>
    <n v="230"/>
  </r>
  <r>
    <n v="213354"/>
    <x v="2"/>
    <d v="2016-07-11T00:00:00"/>
    <x v="369"/>
    <x v="223"/>
    <x v="0"/>
    <x v="240"/>
    <n v="100148885"/>
    <x v="3"/>
    <x v="57"/>
    <n v="0"/>
    <x v="0"/>
    <x v="10"/>
    <x v="2"/>
    <n v="6900"/>
    <n v="2016"/>
    <n v="7"/>
    <x v="0"/>
    <d v="2023-07-16T00:00:00"/>
    <s v="FY17"/>
    <n v="101"/>
  </r>
  <r>
    <n v="213355"/>
    <x v="0"/>
    <d v="2016-07-11T00:00:00"/>
    <x v="47"/>
    <x v="42"/>
    <x v="0"/>
    <x v="31"/>
    <n v="100148886"/>
    <x v="2"/>
    <x v="94"/>
    <n v="0"/>
    <x v="0"/>
    <x v="10"/>
    <x v="1"/>
    <n v="350"/>
    <n v="2016"/>
    <n v="7"/>
    <x v="0"/>
    <d v="2023-07-16T00:00:00"/>
    <s v="FY17"/>
    <n v="230"/>
  </r>
  <r>
    <n v="213356"/>
    <x v="0"/>
    <d v="2016-07-11T00:00:00"/>
    <x v="210"/>
    <x v="150"/>
    <x v="0"/>
    <x v="6"/>
    <n v="100148887"/>
    <x v="7"/>
    <x v="0"/>
    <n v="156.76"/>
    <x v="0"/>
    <x v="10"/>
    <x v="1"/>
    <n v="290"/>
    <n v="2016"/>
    <n v="7"/>
    <x v="0"/>
    <d v="2023-07-16T00:00:00"/>
    <s v="FY17"/>
    <n v="360"/>
  </r>
  <r>
    <n v="213357"/>
    <x v="0"/>
    <d v="2016-07-11T00:00:00"/>
    <x v="5"/>
    <x v="5"/>
    <x v="0"/>
    <x v="6"/>
    <n v="100148887"/>
    <x v="2"/>
    <x v="0"/>
    <n v="43.24"/>
    <x v="0"/>
    <x v="10"/>
    <x v="1"/>
    <n v="80"/>
    <n v="2016"/>
    <n v="7"/>
    <x v="0"/>
    <d v="2023-07-16T00:00:00"/>
    <s v="FY17"/>
    <n v="360"/>
  </r>
  <r>
    <n v="213358"/>
    <x v="0"/>
    <d v="2016-07-11T00:00:00"/>
    <x v="845"/>
    <x v="35"/>
    <x v="0"/>
    <x v="28"/>
    <n v="100148888"/>
    <x v="13"/>
    <x v="0"/>
    <n v="0"/>
    <x v="0"/>
    <x v="10"/>
    <x v="1"/>
    <n v="4500"/>
    <n v="2016"/>
    <n v="7"/>
    <x v="0"/>
    <d v="2023-07-16T00:00:00"/>
    <s v="FY17"/>
    <n v="796"/>
  </r>
  <r>
    <n v="213359"/>
    <x v="0"/>
    <d v="2016-07-11T00:00:00"/>
    <x v="47"/>
    <x v="42"/>
    <x v="0"/>
    <x v="31"/>
    <n v="100148889"/>
    <x v="2"/>
    <x v="94"/>
    <n v="0"/>
    <x v="0"/>
    <x v="10"/>
    <x v="1"/>
    <n v="350"/>
    <n v="2016"/>
    <n v="7"/>
    <x v="0"/>
    <d v="2023-07-16T00:00:00"/>
    <s v="FY17"/>
    <n v="230"/>
  </r>
  <r>
    <n v="213360"/>
    <x v="4"/>
    <d v="2016-07-11T00:00:00"/>
    <x v="869"/>
    <x v="234"/>
    <x v="0"/>
    <x v="11"/>
    <n v="100148890"/>
    <x v="11"/>
    <x v="0"/>
    <n v="0"/>
    <x v="3"/>
    <x v="10"/>
    <x v="2"/>
    <n v="700"/>
    <n v="2016"/>
    <n v="7"/>
    <x v="0"/>
    <d v="2023-07-16T00:00:00"/>
    <s v="FY17"/>
    <n v="797"/>
  </r>
  <r>
    <n v="213361"/>
    <x v="0"/>
    <d v="2016-07-11T00:00:00"/>
    <x v="870"/>
    <x v="410"/>
    <x v="0"/>
    <x v="496"/>
    <n v="100148891"/>
    <x v="3"/>
    <x v="43"/>
    <n v="0"/>
    <x v="0"/>
    <x v="10"/>
    <x v="1"/>
    <n v="6390"/>
    <n v="2016"/>
    <n v="7"/>
    <x v="0"/>
    <d v="2023-07-16T00:00:00"/>
    <s v="FY17"/>
    <n v="64"/>
  </r>
  <r>
    <n v="213362"/>
    <x v="0"/>
    <d v="2016-07-11T00:00:00"/>
    <x v="871"/>
    <x v="387"/>
    <x v="0"/>
    <x v="497"/>
    <n v="100148892"/>
    <x v="3"/>
    <x v="0"/>
    <n v="0"/>
    <x v="0"/>
    <x v="10"/>
    <x v="1"/>
    <n v="1490"/>
    <n v="2016"/>
    <n v="7"/>
    <x v="0"/>
    <d v="2023-07-16T00:00:00"/>
    <s v="FY17"/>
    <n v="798"/>
  </r>
  <r>
    <n v="213363"/>
    <x v="0"/>
    <d v="2016-07-11T00:00:00"/>
    <x v="293"/>
    <x v="185"/>
    <x v="0"/>
    <x v="219"/>
    <n v="100148893"/>
    <x v="3"/>
    <x v="18"/>
    <n v="0"/>
    <x v="0"/>
    <x v="10"/>
    <x v="1"/>
    <n v="4380"/>
    <n v="2016"/>
    <n v="7"/>
    <x v="0"/>
    <d v="2023-07-16T00:00:00"/>
    <s v="FY17"/>
    <n v="767"/>
  </r>
  <r>
    <n v="213364"/>
    <x v="0"/>
    <d v="2016-07-11T00:00:00"/>
    <x v="872"/>
    <x v="141"/>
    <x v="0"/>
    <x v="498"/>
    <n v="100148894"/>
    <x v="0"/>
    <x v="0"/>
    <n v="500"/>
    <x v="0"/>
    <x v="10"/>
    <x v="1"/>
    <n v="2695"/>
    <n v="2016"/>
    <n v="7"/>
    <x v="0"/>
    <d v="2023-07-16T00:00:00"/>
    <s v="FY17"/>
    <n v="799"/>
  </r>
  <r>
    <n v="213365"/>
    <x v="0"/>
    <d v="2016-07-11T00:00:00"/>
    <x v="873"/>
    <x v="78"/>
    <x v="0"/>
    <x v="74"/>
    <n v="100148895"/>
    <x v="1"/>
    <x v="184"/>
    <n v="0"/>
    <x v="0"/>
    <x v="10"/>
    <x v="1"/>
    <n v="140"/>
    <n v="2016"/>
    <n v="7"/>
    <x v="0"/>
    <d v="2023-07-16T00:00:00"/>
    <s v="FY17"/>
    <n v="800"/>
  </r>
  <r>
    <n v="213366"/>
    <x v="2"/>
    <d v="2016-07-11T00:00:00"/>
    <x v="459"/>
    <x v="260"/>
    <x v="0"/>
    <x v="291"/>
    <n v="100148896"/>
    <x v="6"/>
    <x v="44"/>
    <n v="0"/>
    <x v="0"/>
    <x v="10"/>
    <x v="2"/>
    <n v="1082"/>
    <n v="2016"/>
    <n v="7"/>
    <x v="0"/>
    <d v="2023-07-16T00:00:00"/>
    <s v="FY17"/>
    <n v="66"/>
  </r>
  <r>
    <n v="213367"/>
    <x v="0"/>
    <d v="2016-07-11T00:00:00"/>
    <x v="874"/>
    <x v="154"/>
    <x v="0"/>
    <x v="499"/>
    <n v="100148897"/>
    <x v="0"/>
    <x v="0"/>
    <n v="500"/>
    <x v="0"/>
    <x v="10"/>
    <x v="1"/>
    <n v="3975"/>
    <n v="2016"/>
    <n v="7"/>
    <x v="0"/>
    <d v="2023-07-16T00:00:00"/>
    <s v="FY17"/>
    <n v="799"/>
  </r>
  <r>
    <n v="213368"/>
    <x v="1"/>
    <d v="2016-07-11T00:00:00"/>
    <x v="875"/>
    <x v="9"/>
    <x v="0"/>
    <x v="500"/>
    <n v="100148898"/>
    <x v="2"/>
    <x v="0"/>
    <n v="0"/>
    <x v="0"/>
    <x v="10"/>
    <x v="0"/>
    <n v="210"/>
    <n v="2016"/>
    <n v="7"/>
    <x v="0"/>
    <d v="2023-07-16T00:00:00"/>
    <s v="FY17"/>
    <n v="251"/>
  </r>
  <r>
    <n v="213369"/>
    <x v="1"/>
    <d v="2016-07-11T00:00:00"/>
    <x v="876"/>
    <x v="411"/>
    <x v="0"/>
    <x v="500"/>
    <n v="100148898"/>
    <x v="2"/>
    <x v="0"/>
    <n v="0"/>
    <x v="0"/>
    <x v="10"/>
    <x v="0"/>
    <n v="355"/>
    <n v="2016"/>
    <n v="7"/>
    <x v="0"/>
    <d v="2023-07-16T00:00:00"/>
    <s v="FY17"/>
    <n v="251"/>
  </r>
  <r>
    <n v="213370"/>
    <x v="1"/>
    <d v="2016-07-11T00:00:00"/>
    <x v="96"/>
    <x v="28"/>
    <x v="0"/>
    <x v="500"/>
    <n v="100148898"/>
    <x v="2"/>
    <x v="0"/>
    <n v="0"/>
    <x v="0"/>
    <x v="10"/>
    <x v="0"/>
    <n v="90"/>
    <n v="2016"/>
    <n v="7"/>
    <x v="0"/>
    <d v="2023-07-16T00:00:00"/>
    <s v="FY17"/>
    <n v="251"/>
  </r>
  <r>
    <n v="213371"/>
    <x v="1"/>
    <d v="2016-07-11T00:00:00"/>
    <x v="345"/>
    <x v="28"/>
    <x v="0"/>
    <x v="500"/>
    <n v="100148898"/>
    <x v="2"/>
    <x v="0"/>
    <n v="0"/>
    <x v="0"/>
    <x v="10"/>
    <x v="0"/>
    <n v="90"/>
    <n v="2016"/>
    <n v="7"/>
    <x v="0"/>
    <d v="2023-07-16T00:00:00"/>
    <s v="FY17"/>
    <n v="251"/>
  </r>
  <r>
    <n v="213372"/>
    <x v="1"/>
    <d v="2016-07-11T00:00:00"/>
    <x v="260"/>
    <x v="170"/>
    <x v="0"/>
    <x v="500"/>
    <n v="100148898"/>
    <x v="2"/>
    <x v="0"/>
    <n v="0"/>
    <x v="0"/>
    <x v="10"/>
    <x v="0"/>
    <n v="495"/>
    <n v="2016"/>
    <n v="7"/>
    <x v="0"/>
    <d v="2023-07-16T00:00:00"/>
    <s v="FY17"/>
    <n v="251"/>
  </r>
  <r>
    <n v="213373"/>
    <x v="1"/>
    <d v="2016-07-11T00:00:00"/>
    <x v="877"/>
    <x v="150"/>
    <x v="0"/>
    <x v="500"/>
    <n v="100148898"/>
    <x v="2"/>
    <x v="0"/>
    <n v="0"/>
    <x v="0"/>
    <x v="10"/>
    <x v="0"/>
    <n v="290"/>
    <n v="2016"/>
    <n v="7"/>
    <x v="0"/>
    <d v="2023-07-16T00:00:00"/>
    <s v="FY17"/>
    <n v="251"/>
  </r>
  <r>
    <n v="213374"/>
    <x v="1"/>
    <d v="2016-07-11T00:00:00"/>
    <x v="878"/>
    <x v="412"/>
    <x v="0"/>
    <x v="500"/>
    <n v="100148898"/>
    <x v="2"/>
    <x v="0"/>
    <n v="0"/>
    <x v="0"/>
    <x v="10"/>
    <x v="0"/>
    <n v="665"/>
    <n v="2016"/>
    <n v="7"/>
    <x v="0"/>
    <d v="2023-07-16T00:00:00"/>
    <s v="FY17"/>
    <n v="251"/>
  </r>
  <r>
    <n v="213375"/>
    <x v="1"/>
    <d v="2016-07-11T00:00:00"/>
    <x v="45"/>
    <x v="40"/>
    <x v="0"/>
    <x v="500"/>
    <n v="100148898"/>
    <x v="2"/>
    <x v="0"/>
    <n v="0"/>
    <x v="0"/>
    <x v="10"/>
    <x v="0"/>
    <n v="465"/>
    <n v="2016"/>
    <n v="7"/>
    <x v="0"/>
    <d v="2023-07-16T00:00:00"/>
    <s v="FY17"/>
    <n v="251"/>
  </r>
  <r>
    <n v="213376"/>
    <x v="1"/>
    <d v="2016-07-11T00:00:00"/>
    <x v="879"/>
    <x v="146"/>
    <x v="0"/>
    <x v="500"/>
    <n v="100148898"/>
    <x v="2"/>
    <x v="0"/>
    <n v="0"/>
    <x v="0"/>
    <x v="10"/>
    <x v="0"/>
    <n v="400"/>
    <n v="2016"/>
    <n v="7"/>
    <x v="0"/>
    <d v="2023-07-16T00:00:00"/>
    <s v="FY17"/>
    <n v="251"/>
  </r>
  <r>
    <n v="213377"/>
    <x v="1"/>
    <d v="2016-07-11T00:00:00"/>
    <x v="46"/>
    <x v="41"/>
    <x v="0"/>
    <x v="500"/>
    <n v="100148898"/>
    <x v="2"/>
    <x v="0"/>
    <n v="0"/>
    <x v="0"/>
    <x v="10"/>
    <x v="0"/>
    <n v="380"/>
    <n v="2016"/>
    <n v="7"/>
    <x v="0"/>
    <d v="2023-07-16T00:00:00"/>
    <s v="FY17"/>
    <n v="251"/>
  </r>
  <r>
    <n v="213378"/>
    <x v="1"/>
    <d v="2016-07-11T00:00:00"/>
    <x v="52"/>
    <x v="46"/>
    <x v="0"/>
    <x v="500"/>
    <n v="100148898"/>
    <x v="2"/>
    <x v="0"/>
    <n v="0"/>
    <x v="0"/>
    <x v="10"/>
    <x v="0"/>
    <n v="325"/>
    <n v="2016"/>
    <n v="7"/>
    <x v="0"/>
    <d v="2023-07-16T00:00:00"/>
    <s v="FY17"/>
    <n v="251"/>
  </r>
  <r>
    <n v="213379"/>
    <x v="1"/>
    <d v="2016-07-11T00:00:00"/>
    <x v="880"/>
    <x v="146"/>
    <x v="0"/>
    <x v="500"/>
    <n v="100148898"/>
    <x v="2"/>
    <x v="0"/>
    <n v="0"/>
    <x v="0"/>
    <x v="10"/>
    <x v="0"/>
    <n v="400"/>
    <n v="2016"/>
    <n v="7"/>
    <x v="0"/>
    <d v="2023-07-16T00:00:00"/>
    <s v="FY17"/>
    <n v="251"/>
  </r>
  <r>
    <n v="213380"/>
    <x v="1"/>
    <d v="2016-07-11T00:00:00"/>
    <x v="575"/>
    <x v="308"/>
    <x v="0"/>
    <x v="500"/>
    <n v="100148898"/>
    <x v="2"/>
    <x v="0"/>
    <n v="0"/>
    <x v="0"/>
    <x v="10"/>
    <x v="0"/>
    <n v="410"/>
    <n v="2016"/>
    <n v="7"/>
    <x v="0"/>
    <d v="2023-07-16T00:00:00"/>
    <s v="FY17"/>
    <n v="251"/>
  </r>
  <r>
    <n v="213381"/>
    <x v="1"/>
    <d v="2016-07-11T00:00:00"/>
    <x v="577"/>
    <x v="117"/>
    <x v="0"/>
    <x v="500"/>
    <n v="100148898"/>
    <x v="2"/>
    <x v="0"/>
    <n v="0"/>
    <x v="0"/>
    <x v="10"/>
    <x v="0"/>
    <n v="375"/>
    <n v="2016"/>
    <n v="7"/>
    <x v="0"/>
    <d v="2023-07-16T00:00:00"/>
    <s v="FY17"/>
    <n v="251"/>
  </r>
  <r>
    <n v="213382"/>
    <x v="1"/>
    <d v="2016-07-11T00:00:00"/>
    <x v="690"/>
    <x v="348"/>
    <x v="0"/>
    <x v="500"/>
    <n v="100148898"/>
    <x v="4"/>
    <x v="0"/>
    <n v="0"/>
    <x v="0"/>
    <x v="10"/>
    <x v="0"/>
    <n v="242"/>
    <n v="2016"/>
    <n v="7"/>
    <x v="0"/>
    <d v="2023-07-16T00:00:00"/>
    <s v="FY17"/>
    <n v="251"/>
  </r>
  <r>
    <n v="213383"/>
    <x v="1"/>
    <d v="2016-07-11T00:00:00"/>
    <x v="673"/>
    <x v="343"/>
    <x v="0"/>
    <x v="500"/>
    <n v="100148898"/>
    <x v="4"/>
    <x v="0"/>
    <n v="0"/>
    <x v="0"/>
    <x v="10"/>
    <x v="0"/>
    <n v="327"/>
    <n v="2016"/>
    <n v="7"/>
    <x v="0"/>
    <d v="2023-07-16T00:00:00"/>
    <s v="FY17"/>
    <n v="251"/>
  </r>
  <r>
    <n v="213384"/>
    <x v="1"/>
    <d v="2016-07-11T00:00:00"/>
    <x v="659"/>
    <x v="338"/>
    <x v="0"/>
    <x v="500"/>
    <n v="100148898"/>
    <x v="4"/>
    <x v="0"/>
    <n v="0"/>
    <x v="0"/>
    <x v="10"/>
    <x v="0"/>
    <n v="151"/>
    <n v="2016"/>
    <n v="7"/>
    <x v="0"/>
    <d v="2023-07-16T00:00:00"/>
    <s v="FY17"/>
    <n v="251"/>
  </r>
  <r>
    <n v="213385"/>
    <x v="1"/>
    <d v="2016-07-11T00:00:00"/>
    <x v="881"/>
    <x v="413"/>
    <x v="0"/>
    <x v="500"/>
    <n v="100148898"/>
    <x v="4"/>
    <x v="0"/>
    <n v="0"/>
    <x v="0"/>
    <x v="10"/>
    <x v="0"/>
    <n v="133"/>
    <n v="2016"/>
    <n v="7"/>
    <x v="0"/>
    <d v="2023-07-16T00:00:00"/>
    <s v="FY17"/>
    <n v="251"/>
  </r>
  <r>
    <n v="213386"/>
    <x v="1"/>
    <d v="2016-07-11T00:00:00"/>
    <x v="882"/>
    <x v="414"/>
    <x v="1"/>
    <x v="500"/>
    <n v="100148898"/>
    <x v="4"/>
    <x v="0"/>
    <n v="0"/>
    <x v="0"/>
    <x v="10"/>
    <x v="0"/>
    <n v="248"/>
    <n v="2016"/>
    <n v="7"/>
    <x v="0"/>
    <d v="2023-07-16T00:00:00"/>
    <s v="FY17"/>
    <n v="251"/>
  </r>
  <r>
    <n v="213387"/>
    <x v="2"/>
    <d v="2016-07-11T00:00:00"/>
    <x v="294"/>
    <x v="186"/>
    <x v="0"/>
    <x v="197"/>
    <n v="100148899"/>
    <x v="10"/>
    <x v="0"/>
    <n v="0"/>
    <x v="0"/>
    <x v="10"/>
    <x v="2"/>
    <n v="20104"/>
    <n v="2016"/>
    <n v="7"/>
    <x v="0"/>
    <d v="2023-07-16T00:00:00"/>
    <s v="FY17"/>
    <n v="801"/>
  </r>
  <r>
    <n v="213388"/>
    <x v="1"/>
    <d v="2016-07-11T00:00:00"/>
    <x v="659"/>
    <x v="338"/>
    <x v="9"/>
    <x v="501"/>
    <n v="100148900"/>
    <x v="4"/>
    <x v="0"/>
    <n v="0"/>
    <x v="0"/>
    <x v="10"/>
    <x v="0"/>
    <n v="1057"/>
    <n v="2016"/>
    <n v="7"/>
    <x v="0"/>
    <d v="2023-07-16T00:00:00"/>
    <s v="FY17"/>
    <n v="251"/>
  </r>
  <r>
    <n v="213389"/>
    <x v="0"/>
    <d v="2016-07-11T00:00:00"/>
    <x v="883"/>
    <x v="415"/>
    <x v="0"/>
    <x v="502"/>
    <n v="100148901"/>
    <x v="4"/>
    <x v="185"/>
    <n v="0"/>
    <x v="0"/>
    <x v="10"/>
    <x v="1"/>
    <n v="2325"/>
    <n v="2016"/>
    <n v="7"/>
    <x v="0"/>
    <d v="2023-07-16T00:00:00"/>
    <s v="FY17"/>
    <n v="802"/>
  </r>
  <r>
    <n v="213390"/>
    <x v="2"/>
    <d v="2016-07-11T00:00:00"/>
    <x v="884"/>
    <x v="416"/>
    <x v="0"/>
    <x v="503"/>
    <n v="100148902"/>
    <x v="3"/>
    <x v="44"/>
    <n v="0"/>
    <x v="0"/>
    <x v="10"/>
    <x v="2"/>
    <n v="3915"/>
    <n v="2016"/>
    <n v="7"/>
    <x v="0"/>
    <d v="2023-07-16T00:00:00"/>
    <s v="FY17"/>
    <n v="66"/>
  </r>
  <r>
    <n v="213391"/>
    <x v="0"/>
    <d v="2016-07-11T00:00:00"/>
    <x v="303"/>
    <x v="189"/>
    <x v="0"/>
    <x v="201"/>
    <n v="100148903"/>
    <x v="3"/>
    <x v="21"/>
    <n v="0"/>
    <x v="0"/>
    <x v="10"/>
    <x v="1"/>
    <n v="19370"/>
    <n v="2016"/>
    <n v="7"/>
    <x v="0"/>
    <d v="2023-07-16T00:00:00"/>
    <s v="FY17"/>
    <n v="220"/>
  </r>
  <r>
    <n v="213392"/>
    <x v="1"/>
    <d v="2016-07-11T00:00:00"/>
    <x v="229"/>
    <x v="162"/>
    <x v="0"/>
    <x v="157"/>
    <n v="100148904"/>
    <x v="4"/>
    <x v="57"/>
    <n v="0"/>
    <x v="0"/>
    <x v="10"/>
    <x v="0"/>
    <n v="45215"/>
    <n v="2016"/>
    <n v="7"/>
    <x v="0"/>
    <d v="2023-07-16T00:00:00"/>
    <s v="FY17"/>
    <n v="803"/>
  </r>
  <r>
    <n v="213393"/>
    <x v="0"/>
    <d v="2016-07-11T00:00:00"/>
    <x v="885"/>
    <x v="417"/>
    <x v="0"/>
    <x v="504"/>
    <n v="100148905"/>
    <x v="4"/>
    <x v="44"/>
    <n v="0"/>
    <x v="0"/>
    <x v="10"/>
    <x v="1"/>
    <n v="2285"/>
    <n v="2016"/>
    <n v="7"/>
    <x v="0"/>
    <d v="2023-07-16T00:00:00"/>
    <s v="FY17"/>
    <n v="66"/>
  </r>
  <r>
    <n v="213394"/>
    <x v="1"/>
    <d v="2016-07-11T00:00:00"/>
    <x v="5"/>
    <x v="5"/>
    <x v="0"/>
    <x v="5"/>
    <n v="100148906"/>
    <x v="2"/>
    <x v="0"/>
    <n v="0"/>
    <x v="0"/>
    <x v="10"/>
    <x v="0"/>
    <n v="80"/>
    <n v="2016"/>
    <n v="7"/>
    <x v="0"/>
    <d v="2023-07-16T00:00:00"/>
    <s v="FY17"/>
    <n v="256"/>
  </r>
  <r>
    <n v="213396"/>
    <x v="1"/>
    <d v="2016-07-11T00:00:00"/>
    <x v="659"/>
    <x v="338"/>
    <x v="9"/>
    <x v="501"/>
    <n v="100148908"/>
    <x v="4"/>
    <x v="0"/>
    <n v="0"/>
    <x v="0"/>
    <x v="10"/>
    <x v="0"/>
    <n v="1057"/>
    <n v="2016"/>
    <n v="7"/>
    <x v="0"/>
    <d v="2023-07-16T00:00:00"/>
    <s v="FY17"/>
    <n v="251"/>
  </r>
  <r>
    <n v="213395"/>
    <x v="0"/>
    <d v="2016-07-11T00:00:00"/>
    <x v="659"/>
    <x v="338"/>
    <x v="9"/>
    <x v="396"/>
    <n v="100148907"/>
    <x v="4"/>
    <x v="0"/>
    <n v="500"/>
    <x v="0"/>
    <x v="10"/>
    <x v="1"/>
    <n v="1057"/>
    <n v="2016"/>
    <n v="7"/>
    <x v="0"/>
    <d v="2023-07-16T00:00:00"/>
    <s v="FY17"/>
    <n v="804"/>
  </r>
  <r>
    <n v="213397"/>
    <x v="0"/>
    <d v="2016-07-11T00:00:00"/>
    <x v="5"/>
    <x v="5"/>
    <x v="0"/>
    <x v="5"/>
    <n v="100148909"/>
    <x v="2"/>
    <x v="102"/>
    <n v="0"/>
    <x v="0"/>
    <x v="10"/>
    <x v="1"/>
    <n v="80"/>
    <n v="2016"/>
    <n v="7"/>
    <x v="0"/>
    <d v="2023-07-16T00:00:00"/>
    <s v="FY17"/>
    <n v="256"/>
  </r>
  <r>
    <n v="213398"/>
    <x v="0"/>
    <d v="2016-07-11T00:00:00"/>
    <x v="47"/>
    <x v="42"/>
    <x v="0"/>
    <x v="31"/>
    <n v="100148910"/>
    <x v="2"/>
    <x v="0"/>
    <n v="0"/>
    <x v="0"/>
    <x v="10"/>
    <x v="1"/>
    <n v="350"/>
    <n v="2016"/>
    <n v="7"/>
    <x v="0"/>
    <d v="2023-07-16T00:00:00"/>
    <s v="FY17"/>
    <n v="805"/>
  </r>
  <r>
    <n v="213399"/>
    <x v="0"/>
    <d v="2016-07-11T00:00:00"/>
    <x v="119"/>
    <x v="88"/>
    <x v="0"/>
    <x v="505"/>
    <n v="100148911"/>
    <x v="3"/>
    <x v="0"/>
    <n v="500"/>
    <x v="0"/>
    <x v="10"/>
    <x v="1"/>
    <n v="4530"/>
    <n v="2016"/>
    <n v="7"/>
    <x v="0"/>
    <d v="2023-07-16T00:00:00"/>
    <s v="FY17"/>
    <n v="799"/>
  </r>
  <r>
    <n v="213400"/>
    <x v="0"/>
    <d v="2016-07-11T00:00:00"/>
    <x v="3"/>
    <x v="3"/>
    <x v="0"/>
    <x v="20"/>
    <n v="100148912"/>
    <x v="1"/>
    <x v="186"/>
    <n v="0"/>
    <x v="0"/>
    <x v="10"/>
    <x v="1"/>
    <n v="360"/>
    <n v="2016"/>
    <n v="7"/>
    <x v="0"/>
    <d v="2023-07-16T00:00:00"/>
    <s v="FY17"/>
    <n v="806"/>
  </r>
  <r>
    <n v="213401"/>
    <x v="0"/>
    <d v="2016-07-11T00:00:00"/>
    <x v="47"/>
    <x v="42"/>
    <x v="0"/>
    <x v="31"/>
    <n v="100148913"/>
    <x v="2"/>
    <x v="0"/>
    <n v="0"/>
    <x v="0"/>
    <x v="10"/>
    <x v="1"/>
    <n v="350"/>
    <n v="2016"/>
    <n v="7"/>
    <x v="0"/>
    <d v="2023-07-16T00:00:00"/>
    <s v="FY17"/>
    <n v="807"/>
  </r>
  <r>
    <n v="213402"/>
    <x v="0"/>
    <d v="2016-07-11T00:00:00"/>
    <x v="701"/>
    <x v="352"/>
    <x v="0"/>
    <x v="506"/>
    <n v="100148914"/>
    <x v="5"/>
    <x v="187"/>
    <n v="0"/>
    <x v="0"/>
    <x v="10"/>
    <x v="1"/>
    <n v="379"/>
    <n v="2016"/>
    <n v="7"/>
    <x v="0"/>
    <d v="2023-07-16T00:00:00"/>
    <s v="FY17"/>
    <n v="163"/>
  </r>
  <r>
    <n v="213403"/>
    <x v="0"/>
    <d v="2016-07-11T00:00:00"/>
    <x v="886"/>
    <x v="418"/>
    <x v="0"/>
    <x v="341"/>
    <n v="100148915"/>
    <x v="5"/>
    <x v="0"/>
    <n v="0"/>
    <x v="0"/>
    <x v="10"/>
    <x v="1"/>
    <n v="1106"/>
    <n v="2016"/>
    <n v="7"/>
    <x v="0"/>
    <d v="2023-07-16T00:00:00"/>
    <s v="FY17"/>
    <n v="36"/>
  </r>
  <r>
    <n v="213404"/>
    <x v="2"/>
    <d v="2016-07-11T00:00:00"/>
    <x v="887"/>
    <x v="178"/>
    <x v="0"/>
    <x v="188"/>
    <n v="100148916"/>
    <x v="7"/>
    <x v="106"/>
    <n v="0"/>
    <x v="0"/>
    <x v="10"/>
    <x v="2"/>
    <n v="1700"/>
    <n v="2016"/>
    <n v="7"/>
    <x v="0"/>
    <d v="2023-07-16T00:00:00"/>
    <s v="FY17"/>
    <n v="262"/>
  </r>
  <r>
    <n v="213405"/>
    <x v="0"/>
    <d v="2016-07-11T00:00:00"/>
    <x v="888"/>
    <x v="234"/>
    <x v="0"/>
    <x v="11"/>
    <n v="100148917"/>
    <x v="6"/>
    <x v="94"/>
    <n v="0"/>
    <x v="3"/>
    <x v="10"/>
    <x v="1"/>
    <n v="700"/>
    <n v="2016"/>
    <n v="7"/>
    <x v="0"/>
    <d v="2023-07-16T00:00:00"/>
    <s v="FY17"/>
    <n v="230"/>
  </r>
  <r>
    <n v="213407"/>
    <x v="2"/>
    <d v="2016-07-11T00:00:00"/>
    <x v="3"/>
    <x v="3"/>
    <x v="0"/>
    <x v="20"/>
    <n v="100148918"/>
    <x v="1"/>
    <x v="7"/>
    <n v="0"/>
    <x v="0"/>
    <x v="10"/>
    <x v="2"/>
    <n v="360"/>
    <n v="2016"/>
    <n v="7"/>
    <x v="0"/>
    <d v="2023-07-16T00:00:00"/>
    <s v="FY17"/>
    <n v="35"/>
  </r>
  <r>
    <n v="213408"/>
    <x v="0"/>
    <d v="2016-07-11T00:00:00"/>
    <x v="3"/>
    <x v="3"/>
    <x v="0"/>
    <x v="20"/>
    <n v="100148919"/>
    <x v="1"/>
    <x v="4"/>
    <n v="0"/>
    <x v="0"/>
    <x v="10"/>
    <x v="1"/>
    <n v="360"/>
    <n v="2016"/>
    <n v="7"/>
    <x v="0"/>
    <d v="2023-07-16T00:00:00"/>
    <s v="FY17"/>
    <n v="20"/>
  </r>
  <r>
    <n v="213409"/>
    <x v="0"/>
    <d v="2016-07-11T00:00:00"/>
    <x v="3"/>
    <x v="3"/>
    <x v="0"/>
    <x v="20"/>
    <n v="100148920"/>
    <x v="1"/>
    <x v="186"/>
    <n v="0"/>
    <x v="0"/>
    <x v="10"/>
    <x v="1"/>
    <n v="360"/>
    <n v="2016"/>
    <n v="7"/>
    <x v="0"/>
    <d v="2023-07-16T00:00:00"/>
    <s v="FY17"/>
    <n v="806"/>
  </r>
  <r>
    <n v="213410"/>
    <x v="0"/>
    <d v="2016-07-11T00:00:00"/>
    <x v="47"/>
    <x v="42"/>
    <x v="1"/>
    <x v="37"/>
    <n v="100148921"/>
    <x v="2"/>
    <x v="0"/>
    <n v="0"/>
    <x v="0"/>
    <x v="10"/>
    <x v="1"/>
    <n v="700"/>
    <n v="2016"/>
    <n v="7"/>
    <x v="0"/>
    <d v="2023-07-16T00:00:00"/>
    <s v="FY17"/>
    <n v="808"/>
  </r>
  <r>
    <n v="213411"/>
    <x v="0"/>
    <d v="2016-07-11T00:00:00"/>
    <x v="889"/>
    <x v="170"/>
    <x v="0"/>
    <x v="176"/>
    <n v="100148922"/>
    <x v="7"/>
    <x v="44"/>
    <n v="0"/>
    <x v="0"/>
    <x v="10"/>
    <x v="1"/>
    <n v="495"/>
    <n v="2016"/>
    <n v="7"/>
    <x v="0"/>
    <d v="2023-07-16T00:00:00"/>
    <s v="FY17"/>
    <n v="66"/>
  </r>
  <r>
    <n v="213412"/>
    <x v="0"/>
    <d v="2016-07-11T00:00:00"/>
    <x v="890"/>
    <x v="234"/>
    <x v="0"/>
    <x v="37"/>
    <n v="100148923"/>
    <x v="15"/>
    <x v="0"/>
    <n v="0"/>
    <x v="0"/>
    <x v="10"/>
    <x v="1"/>
    <n v="700"/>
    <n v="2016"/>
    <n v="7"/>
    <x v="0"/>
    <d v="2023-07-16T00:00:00"/>
    <s v="FY17"/>
    <n v="809"/>
  </r>
  <r>
    <n v="213413"/>
    <x v="0"/>
    <d v="2016-07-11T00:00:00"/>
    <x v="891"/>
    <x v="419"/>
    <x v="0"/>
    <x v="507"/>
    <n v="100148924"/>
    <x v="5"/>
    <x v="75"/>
    <n v="0"/>
    <x v="0"/>
    <x v="10"/>
    <x v="1"/>
    <n v="950"/>
    <n v="2016"/>
    <n v="7"/>
    <x v="0"/>
    <d v="2023-07-16T00:00:00"/>
    <s v="FY17"/>
    <n v="151"/>
  </r>
  <r>
    <n v="213414"/>
    <x v="0"/>
    <d v="2016-07-11T00:00:00"/>
    <x v="845"/>
    <x v="35"/>
    <x v="0"/>
    <x v="28"/>
    <n v="100148925"/>
    <x v="13"/>
    <x v="0"/>
    <n v="0"/>
    <x v="0"/>
    <x v="10"/>
    <x v="1"/>
    <n v="4500"/>
    <n v="2016"/>
    <n v="7"/>
    <x v="0"/>
    <d v="2023-07-16T00:00:00"/>
    <s v="FY17"/>
    <n v="810"/>
  </r>
  <r>
    <n v="213415"/>
    <x v="2"/>
    <d v="2016-07-11T00:00:00"/>
    <x v="72"/>
    <x v="63"/>
    <x v="0"/>
    <x v="508"/>
    <n v="100148926"/>
    <x v="8"/>
    <x v="0"/>
    <n v="0"/>
    <x v="0"/>
    <x v="10"/>
    <x v="2"/>
    <n v="2"/>
    <n v="2016"/>
    <n v="7"/>
    <x v="0"/>
    <d v="2023-07-16T00:00:00"/>
    <s v="FY17"/>
    <n v="83"/>
  </r>
  <r>
    <n v="213416"/>
    <x v="2"/>
    <d v="2016-07-11T00:00:00"/>
    <x v="124"/>
    <x v="91"/>
    <x v="0"/>
    <x v="508"/>
    <n v="100148926"/>
    <x v="8"/>
    <x v="0"/>
    <n v="0"/>
    <x v="0"/>
    <x v="10"/>
    <x v="2"/>
    <n v="5"/>
    <n v="2016"/>
    <n v="7"/>
    <x v="0"/>
    <d v="2023-07-16T00:00:00"/>
    <s v="FY17"/>
    <n v="83"/>
  </r>
  <r>
    <n v="213418"/>
    <x v="2"/>
    <d v="2016-07-11T00:00:00"/>
    <x v="123"/>
    <x v="56"/>
    <x v="0"/>
    <x v="508"/>
    <n v="100148926"/>
    <x v="8"/>
    <x v="0"/>
    <n v="0"/>
    <x v="0"/>
    <x v="10"/>
    <x v="2"/>
    <n v="1"/>
    <n v="2016"/>
    <n v="7"/>
    <x v="0"/>
    <d v="2023-07-16T00:00:00"/>
    <s v="FY17"/>
    <n v="83"/>
  </r>
  <r>
    <n v="213419"/>
    <x v="2"/>
    <d v="2016-07-11T00:00:00"/>
    <x v="892"/>
    <x v="91"/>
    <x v="0"/>
    <x v="508"/>
    <n v="100148926"/>
    <x v="8"/>
    <x v="0"/>
    <n v="0"/>
    <x v="0"/>
    <x v="10"/>
    <x v="2"/>
    <n v="5"/>
    <n v="2016"/>
    <n v="7"/>
    <x v="0"/>
    <d v="2023-07-16T00:00:00"/>
    <s v="FY17"/>
    <n v="83"/>
  </r>
  <r>
    <n v="213421"/>
    <x v="2"/>
    <d v="2016-07-11T00:00:00"/>
    <x v="893"/>
    <x v="91"/>
    <x v="0"/>
    <x v="508"/>
    <n v="100148926"/>
    <x v="8"/>
    <x v="0"/>
    <n v="0"/>
    <x v="0"/>
    <x v="10"/>
    <x v="2"/>
    <n v="5"/>
    <n v="2016"/>
    <n v="7"/>
    <x v="0"/>
    <d v="2023-07-16T00:00:00"/>
    <s v="FY17"/>
    <n v="83"/>
  </r>
  <r>
    <n v="213422"/>
    <x v="2"/>
    <d v="2016-07-11T00:00:00"/>
    <x v="52"/>
    <x v="46"/>
    <x v="0"/>
    <x v="508"/>
    <n v="100148926"/>
    <x v="2"/>
    <x v="0"/>
    <n v="0"/>
    <x v="0"/>
    <x v="10"/>
    <x v="2"/>
    <n v="325"/>
    <n v="2016"/>
    <n v="7"/>
    <x v="0"/>
    <d v="2023-07-16T00:00:00"/>
    <s v="FY17"/>
    <n v="83"/>
  </r>
  <r>
    <n v="213423"/>
    <x v="2"/>
    <d v="2016-07-11T00:00:00"/>
    <x v="43"/>
    <x v="38"/>
    <x v="0"/>
    <x v="508"/>
    <n v="100148926"/>
    <x v="2"/>
    <x v="0"/>
    <n v="0"/>
    <x v="0"/>
    <x v="10"/>
    <x v="2"/>
    <n v="300"/>
    <n v="2016"/>
    <n v="7"/>
    <x v="0"/>
    <d v="2023-07-16T00:00:00"/>
    <s v="FY17"/>
    <n v="83"/>
  </r>
  <r>
    <n v="213424"/>
    <x v="2"/>
    <d v="2016-07-11T00:00:00"/>
    <x v="312"/>
    <x v="160"/>
    <x v="0"/>
    <x v="508"/>
    <n v="100148926"/>
    <x v="2"/>
    <x v="0"/>
    <n v="0"/>
    <x v="0"/>
    <x v="10"/>
    <x v="2"/>
    <n v="330"/>
    <n v="2016"/>
    <n v="7"/>
    <x v="0"/>
    <d v="2023-07-16T00:00:00"/>
    <s v="FY17"/>
    <n v="83"/>
  </r>
  <r>
    <n v="213425"/>
    <x v="0"/>
    <d v="2016-07-11T00:00:00"/>
    <x v="894"/>
    <x v="266"/>
    <x v="0"/>
    <x v="509"/>
    <n v="100148927"/>
    <x v="7"/>
    <x v="44"/>
    <n v="0"/>
    <x v="0"/>
    <x v="10"/>
    <x v="1"/>
    <n v="395"/>
    <n v="2016"/>
    <n v="7"/>
    <x v="0"/>
    <d v="2023-07-16T00:00:00"/>
    <s v="FY17"/>
    <n v="66"/>
  </r>
  <r>
    <n v="213426"/>
    <x v="0"/>
    <d v="2016-07-11T00:00:00"/>
    <x v="895"/>
    <x v="122"/>
    <x v="0"/>
    <x v="11"/>
    <n v="100148928"/>
    <x v="0"/>
    <x v="138"/>
    <n v="0"/>
    <x v="3"/>
    <x v="10"/>
    <x v="1"/>
    <n v="1499"/>
    <n v="2016"/>
    <n v="7"/>
    <x v="0"/>
    <d v="2023-07-16T00:00:00"/>
    <s v="FY17"/>
    <n v="811"/>
  </r>
  <r>
    <n v="213427"/>
    <x v="0"/>
    <d v="2016-07-11T00:00:00"/>
    <x v="896"/>
    <x v="266"/>
    <x v="0"/>
    <x v="509"/>
    <n v="100148929"/>
    <x v="7"/>
    <x v="44"/>
    <n v="0"/>
    <x v="0"/>
    <x v="10"/>
    <x v="1"/>
    <n v="395"/>
    <n v="2016"/>
    <n v="7"/>
    <x v="0"/>
    <d v="2023-07-16T00:00:00"/>
    <s v="FY17"/>
    <n v="66"/>
  </r>
  <r>
    <n v="213428"/>
    <x v="0"/>
    <d v="2016-07-11T00:00:00"/>
    <x v="195"/>
    <x v="138"/>
    <x v="0"/>
    <x v="11"/>
    <n v="100148930"/>
    <x v="2"/>
    <x v="94"/>
    <n v="0"/>
    <x v="3"/>
    <x v="10"/>
    <x v="1"/>
    <n v="655"/>
    <n v="2016"/>
    <n v="7"/>
    <x v="0"/>
    <d v="2023-07-16T00:00:00"/>
    <s v="FY17"/>
    <n v="230"/>
  </r>
  <r>
    <n v="213429"/>
    <x v="0"/>
    <d v="2016-07-11T00:00:00"/>
    <x v="313"/>
    <x v="9"/>
    <x v="0"/>
    <x v="179"/>
    <n v="100148931"/>
    <x v="2"/>
    <x v="0"/>
    <n v="0"/>
    <x v="0"/>
    <x v="10"/>
    <x v="1"/>
    <n v="210"/>
    <n v="2016"/>
    <n v="7"/>
    <x v="0"/>
    <d v="2023-07-16T00:00:00"/>
    <s v="FY17"/>
    <n v="812"/>
  </r>
  <r>
    <n v="213430"/>
    <x v="2"/>
    <d v="2016-07-11T00:00:00"/>
    <x v="72"/>
    <x v="63"/>
    <x v="0"/>
    <x v="508"/>
    <n v="100148932"/>
    <x v="8"/>
    <x v="0"/>
    <n v="0"/>
    <x v="0"/>
    <x v="10"/>
    <x v="2"/>
    <n v="2"/>
    <n v="2016"/>
    <n v="7"/>
    <x v="0"/>
    <d v="2023-07-16T00:00:00"/>
    <s v="FY17"/>
    <n v="83"/>
  </r>
  <r>
    <n v="213431"/>
    <x v="2"/>
    <d v="2016-07-11T00:00:00"/>
    <x v="124"/>
    <x v="91"/>
    <x v="0"/>
    <x v="508"/>
    <n v="100148932"/>
    <x v="8"/>
    <x v="0"/>
    <n v="0"/>
    <x v="0"/>
    <x v="10"/>
    <x v="2"/>
    <n v="5"/>
    <n v="2016"/>
    <n v="7"/>
    <x v="0"/>
    <d v="2023-07-16T00:00:00"/>
    <s v="FY17"/>
    <n v="83"/>
  </r>
  <r>
    <n v="213433"/>
    <x v="2"/>
    <d v="2016-07-11T00:00:00"/>
    <x v="123"/>
    <x v="56"/>
    <x v="0"/>
    <x v="508"/>
    <n v="100148932"/>
    <x v="8"/>
    <x v="0"/>
    <n v="0"/>
    <x v="0"/>
    <x v="10"/>
    <x v="2"/>
    <n v="1"/>
    <n v="2016"/>
    <n v="7"/>
    <x v="0"/>
    <d v="2023-07-16T00:00:00"/>
    <s v="FY17"/>
    <n v="83"/>
  </r>
  <r>
    <n v="213434"/>
    <x v="2"/>
    <d v="2016-07-11T00:00:00"/>
    <x v="892"/>
    <x v="91"/>
    <x v="0"/>
    <x v="508"/>
    <n v="100148932"/>
    <x v="8"/>
    <x v="0"/>
    <n v="0"/>
    <x v="0"/>
    <x v="10"/>
    <x v="2"/>
    <n v="5"/>
    <n v="2016"/>
    <n v="7"/>
    <x v="0"/>
    <d v="2023-07-16T00:00:00"/>
    <s v="FY17"/>
    <n v="83"/>
  </r>
  <r>
    <n v="213436"/>
    <x v="2"/>
    <d v="2016-07-11T00:00:00"/>
    <x v="893"/>
    <x v="91"/>
    <x v="0"/>
    <x v="508"/>
    <n v="100148932"/>
    <x v="8"/>
    <x v="0"/>
    <n v="0"/>
    <x v="0"/>
    <x v="10"/>
    <x v="2"/>
    <n v="5"/>
    <n v="2016"/>
    <n v="7"/>
    <x v="0"/>
    <d v="2023-07-16T00:00:00"/>
    <s v="FY17"/>
    <n v="83"/>
  </r>
  <r>
    <n v="213437"/>
    <x v="2"/>
    <d v="2016-07-11T00:00:00"/>
    <x v="52"/>
    <x v="46"/>
    <x v="0"/>
    <x v="508"/>
    <n v="100148932"/>
    <x v="2"/>
    <x v="0"/>
    <n v="0"/>
    <x v="0"/>
    <x v="10"/>
    <x v="2"/>
    <n v="325"/>
    <n v="2016"/>
    <n v="7"/>
    <x v="0"/>
    <d v="2023-07-16T00:00:00"/>
    <s v="FY17"/>
    <n v="83"/>
  </r>
  <r>
    <n v="213438"/>
    <x v="2"/>
    <d v="2016-07-11T00:00:00"/>
    <x v="43"/>
    <x v="38"/>
    <x v="0"/>
    <x v="508"/>
    <n v="100148932"/>
    <x v="2"/>
    <x v="0"/>
    <n v="0"/>
    <x v="0"/>
    <x v="10"/>
    <x v="2"/>
    <n v="300"/>
    <n v="2016"/>
    <n v="7"/>
    <x v="0"/>
    <d v="2023-07-16T00:00:00"/>
    <s v="FY17"/>
    <n v="83"/>
  </r>
  <r>
    <n v="213439"/>
    <x v="2"/>
    <d v="2016-07-11T00:00:00"/>
    <x v="312"/>
    <x v="160"/>
    <x v="0"/>
    <x v="508"/>
    <n v="100148932"/>
    <x v="2"/>
    <x v="0"/>
    <n v="0"/>
    <x v="0"/>
    <x v="10"/>
    <x v="2"/>
    <n v="330"/>
    <n v="2016"/>
    <n v="7"/>
    <x v="0"/>
    <d v="2023-07-16T00:00:00"/>
    <s v="FY17"/>
    <n v="83"/>
  </r>
  <r>
    <n v="213440"/>
    <x v="0"/>
    <d v="2016-07-11T00:00:00"/>
    <x v="897"/>
    <x v="72"/>
    <x v="0"/>
    <x v="11"/>
    <n v="100148933"/>
    <x v="6"/>
    <x v="94"/>
    <n v="0"/>
    <x v="3"/>
    <x v="10"/>
    <x v="1"/>
    <n v="599"/>
    <n v="2016"/>
    <n v="7"/>
    <x v="0"/>
    <d v="2023-07-16T00:00:00"/>
    <s v="FY17"/>
    <n v="230"/>
  </r>
  <r>
    <n v="213442"/>
    <x v="0"/>
    <d v="2016-07-11T00:00:00"/>
    <x v="12"/>
    <x v="12"/>
    <x v="0"/>
    <x v="49"/>
    <n v="100148934"/>
    <x v="1"/>
    <x v="188"/>
    <n v="0"/>
    <x v="0"/>
    <x v="10"/>
    <x v="1"/>
    <n v="320"/>
    <n v="2016"/>
    <n v="7"/>
    <x v="0"/>
    <d v="2023-07-16T00:00:00"/>
    <s v="FY17"/>
    <n v="813"/>
  </r>
  <r>
    <n v="213443"/>
    <x v="0"/>
    <d v="2016-07-11T00:00:00"/>
    <x v="1"/>
    <x v="1"/>
    <x v="0"/>
    <x v="1"/>
    <n v="100148935"/>
    <x v="1"/>
    <x v="188"/>
    <n v="0"/>
    <x v="0"/>
    <x v="10"/>
    <x v="1"/>
    <n v="240"/>
    <n v="2016"/>
    <n v="7"/>
    <x v="0"/>
    <d v="2023-07-16T00:00:00"/>
    <s v="FY17"/>
    <n v="813"/>
  </r>
  <r>
    <n v="213444"/>
    <x v="0"/>
    <d v="2016-07-11T00:00:00"/>
    <x v="3"/>
    <x v="3"/>
    <x v="0"/>
    <x v="20"/>
    <n v="100148936"/>
    <x v="1"/>
    <x v="186"/>
    <n v="0"/>
    <x v="0"/>
    <x v="10"/>
    <x v="1"/>
    <n v="360"/>
    <n v="2016"/>
    <n v="7"/>
    <x v="0"/>
    <d v="2023-07-16T00:00:00"/>
    <s v="FY17"/>
    <n v="806"/>
  </r>
  <r>
    <n v="213445"/>
    <x v="0"/>
    <d v="2016-07-11T00:00:00"/>
    <x v="484"/>
    <x v="9"/>
    <x v="0"/>
    <x v="11"/>
    <n v="100148937"/>
    <x v="2"/>
    <x v="94"/>
    <n v="0"/>
    <x v="3"/>
    <x v="10"/>
    <x v="1"/>
    <n v="210"/>
    <n v="2016"/>
    <n v="7"/>
    <x v="0"/>
    <d v="2023-07-16T00:00:00"/>
    <s v="FY17"/>
    <n v="230"/>
  </r>
  <r>
    <n v="213446"/>
    <x v="0"/>
    <d v="2016-07-11T00:00:00"/>
    <x v="898"/>
    <x v="9"/>
    <x v="0"/>
    <x v="11"/>
    <n v="100148937"/>
    <x v="2"/>
    <x v="94"/>
    <n v="0"/>
    <x v="3"/>
    <x v="10"/>
    <x v="1"/>
    <n v="210"/>
    <n v="2016"/>
    <n v="7"/>
    <x v="0"/>
    <d v="2023-07-16T00:00:00"/>
    <s v="FY17"/>
    <n v="230"/>
  </r>
  <r>
    <n v="213447"/>
    <x v="0"/>
    <d v="2016-07-11T00:00:00"/>
    <x v="3"/>
    <x v="3"/>
    <x v="0"/>
    <x v="20"/>
    <n v="100148938"/>
    <x v="1"/>
    <x v="189"/>
    <n v="0"/>
    <x v="0"/>
    <x v="10"/>
    <x v="1"/>
    <n v="360"/>
    <n v="2016"/>
    <n v="7"/>
    <x v="0"/>
    <d v="2023-07-16T00:00:00"/>
    <s v="FY17"/>
    <n v="814"/>
  </r>
  <r>
    <n v="213448"/>
    <x v="2"/>
    <d v="2016-07-11T00:00:00"/>
    <x v="899"/>
    <x v="259"/>
    <x v="0"/>
    <x v="288"/>
    <n v="100148939"/>
    <x v="1"/>
    <x v="0"/>
    <n v="0"/>
    <x v="0"/>
    <x v="10"/>
    <x v="2"/>
    <n v="405"/>
    <n v="2016"/>
    <n v="7"/>
    <x v="0"/>
    <d v="2023-07-16T00:00:00"/>
    <s v="FY17"/>
    <n v="815"/>
  </r>
  <r>
    <n v="213449"/>
    <x v="2"/>
    <d v="2016-07-11T00:00:00"/>
    <x v="900"/>
    <x v="420"/>
    <x v="0"/>
    <x v="510"/>
    <n v="100148940"/>
    <x v="3"/>
    <x v="43"/>
    <n v="0"/>
    <x v="0"/>
    <x v="10"/>
    <x v="2"/>
    <n v="6990"/>
    <n v="2016"/>
    <n v="7"/>
    <x v="0"/>
    <d v="2023-07-16T00:00:00"/>
    <s v="FY17"/>
    <n v="64"/>
  </r>
  <r>
    <n v="213450"/>
    <x v="4"/>
    <d v="2016-07-11T00:00:00"/>
    <x v="901"/>
    <x v="60"/>
    <x v="1"/>
    <x v="130"/>
    <n v="100148941"/>
    <x v="1"/>
    <x v="43"/>
    <n v="0"/>
    <x v="0"/>
    <x v="10"/>
    <x v="2"/>
    <n v="1100"/>
    <n v="2016"/>
    <n v="7"/>
    <x v="0"/>
    <d v="2023-07-16T00:00:00"/>
    <s v="FY17"/>
    <n v="64"/>
  </r>
  <r>
    <n v="213451"/>
    <x v="2"/>
    <d v="2016-07-11T00:00:00"/>
    <x v="350"/>
    <x v="212"/>
    <x v="0"/>
    <x v="228"/>
    <n v="100148942"/>
    <x v="8"/>
    <x v="35"/>
    <n v="0"/>
    <x v="0"/>
    <x v="10"/>
    <x v="2"/>
    <n v="8420"/>
    <n v="2016"/>
    <n v="7"/>
    <x v="0"/>
    <d v="2023-07-16T00:00:00"/>
    <s v="FY17"/>
    <n v="59"/>
  </r>
  <r>
    <n v="213452"/>
    <x v="0"/>
    <d v="2016-07-11T00:00:00"/>
    <x v="3"/>
    <x v="3"/>
    <x v="0"/>
    <x v="20"/>
    <n v="100148943"/>
    <x v="1"/>
    <x v="190"/>
    <n v="0"/>
    <x v="0"/>
    <x v="10"/>
    <x v="1"/>
    <n v="360"/>
    <n v="2016"/>
    <n v="7"/>
    <x v="0"/>
    <d v="2023-07-16T00:00:00"/>
    <s v="FY17"/>
    <n v="35"/>
  </r>
  <r>
    <n v="213453"/>
    <x v="0"/>
    <d v="2016-07-11T00:00:00"/>
    <x v="902"/>
    <x v="107"/>
    <x v="0"/>
    <x v="483"/>
    <n v="100148944"/>
    <x v="5"/>
    <x v="0"/>
    <n v="0"/>
    <x v="0"/>
    <x v="10"/>
    <x v="1"/>
    <n v="1065"/>
    <n v="2016"/>
    <n v="7"/>
    <x v="0"/>
    <d v="2023-07-16T00:00:00"/>
    <s v="FY17"/>
    <n v="816"/>
  </r>
  <r>
    <n v="213454"/>
    <x v="0"/>
    <d v="2016-07-11T00:00:00"/>
    <x v="12"/>
    <x v="12"/>
    <x v="0"/>
    <x v="49"/>
    <n v="100148945"/>
    <x v="1"/>
    <x v="0"/>
    <n v="0"/>
    <x v="0"/>
    <x v="10"/>
    <x v="1"/>
    <n v="320"/>
    <n v="2016"/>
    <n v="7"/>
    <x v="0"/>
    <d v="2023-07-16T00:00:00"/>
    <s v="FY17"/>
    <n v="364"/>
  </r>
  <r>
    <n v="213455"/>
    <x v="1"/>
    <d v="2016-07-11T00:00:00"/>
    <x v="903"/>
    <x v="421"/>
    <x v="0"/>
    <x v="511"/>
    <n v="100148946"/>
    <x v="4"/>
    <x v="0"/>
    <n v="0"/>
    <x v="1"/>
    <x v="10"/>
    <x v="0"/>
    <n v="34000"/>
    <n v="2016"/>
    <n v="7"/>
    <x v="0"/>
    <d v="2023-07-16T00:00:00"/>
    <s v="FY17"/>
    <n v="817"/>
  </r>
  <r>
    <n v="213456"/>
    <x v="4"/>
    <d v="2016-07-11T00:00:00"/>
    <x v="18"/>
    <x v="17"/>
    <x v="2"/>
    <x v="512"/>
    <n v="100148947"/>
    <x v="5"/>
    <x v="0"/>
    <n v="0"/>
    <x v="0"/>
    <x v="10"/>
    <x v="2"/>
    <n v="4495"/>
    <n v="2016"/>
    <n v="7"/>
    <x v="0"/>
    <d v="2023-07-16T00:00:00"/>
    <s v="FY17"/>
    <n v="818"/>
  </r>
  <r>
    <n v="213457"/>
    <x v="0"/>
    <d v="2016-07-11T00:00:00"/>
    <x v="904"/>
    <x v="38"/>
    <x v="0"/>
    <x v="21"/>
    <n v="100148948"/>
    <x v="1"/>
    <x v="0"/>
    <n v="0"/>
    <x v="0"/>
    <x v="10"/>
    <x v="1"/>
    <n v="300"/>
    <n v="2016"/>
    <n v="7"/>
    <x v="0"/>
    <d v="2023-07-16T00:00:00"/>
    <s v="FY17"/>
    <n v="815"/>
  </r>
  <r>
    <n v="213458"/>
    <x v="0"/>
    <d v="2016-07-11T00:00:00"/>
    <x v="807"/>
    <x v="42"/>
    <x v="0"/>
    <x v="31"/>
    <n v="100148949"/>
    <x v="11"/>
    <x v="0"/>
    <n v="0"/>
    <x v="0"/>
    <x v="10"/>
    <x v="1"/>
    <n v="350"/>
    <n v="2016"/>
    <n v="7"/>
    <x v="0"/>
    <d v="2023-07-16T00:00:00"/>
    <s v="FY17"/>
    <n v="819"/>
  </r>
  <r>
    <n v="213459"/>
    <x v="0"/>
    <d v="2016-07-11T00:00:00"/>
    <x v="905"/>
    <x v="72"/>
    <x v="0"/>
    <x v="67"/>
    <n v="100148950"/>
    <x v="6"/>
    <x v="94"/>
    <n v="0"/>
    <x v="4"/>
    <x v="10"/>
    <x v="1"/>
    <n v="599"/>
    <n v="2016"/>
    <n v="7"/>
    <x v="0"/>
    <d v="2023-07-16T00:00:00"/>
    <s v="FY17"/>
    <n v="230"/>
  </r>
  <r>
    <n v="213461"/>
    <x v="2"/>
    <d v="2016-07-11T00:00:00"/>
    <x v="906"/>
    <x v="52"/>
    <x v="0"/>
    <x v="41"/>
    <n v="100148951"/>
    <x v="6"/>
    <x v="74"/>
    <n v="0"/>
    <x v="0"/>
    <x v="10"/>
    <x v="2"/>
    <n v="999"/>
    <n v="2016"/>
    <n v="7"/>
    <x v="0"/>
    <d v="2023-07-16T00:00:00"/>
    <s v="FY17"/>
    <n v="148"/>
  </r>
  <r>
    <n v="213463"/>
    <x v="0"/>
    <d v="2016-07-11T00:00:00"/>
    <x v="3"/>
    <x v="3"/>
    <x v="0"/>
    <x v="20"/>
    <n v="100148952"/>
    <x v="1"/>
    <x v="186"/>
    <n v="0"/>
    <x v="0"/>
    <x v="10"/>
    <x v="1"/>
    <n v="360"/>
    <n v="2016"/>
    <n v="7"/>
    <x v="0"/>
    <d v="2023-07-16T00:00:00"/>
    <s v="FY17"/>
    <n v="806"/>
  </r>
  <r>
    <n v="213464"/>
    <x v="0"/>
    <d v="2016-07-11T00:00:00"/>
    <x v="47"/>
    <x v="42"/>
    <x v="0"/>
    <x v="31"/>
    <n v="100148953"/>
    <x v="2"/>
    <x v="191"/>
    <n v="0"/>
    <x v="0"/>
    <x v="10"/>
    <x v="1"/>
    <n v="350"/>
    <n v="2016"/>
    <n v="7"/>
    <x v="0"/>
    <d v="2023-07-16T00:00:00"/>
    <s v="FY17"/>
    <n v="820"/>
  </r>
  <r>
    <n v="213465"/>
    <x v="0"/>
    <d v="2016-07-11T00:00:00"/>
    <x v="837"/>
    <x v="405"/>
    <x v="0"/>
    <x v="513"/>
    <n v="100148954"/>
    <x v="3"/>
    <x v="41"/>
    <n v="0"/>
    <x v="0"/>
    <x v="10"/>
    <x v="1"/>
    <n v="12530"/>
    <n v="2016"/>
    <n v="7"/>
    <x v="0"/>
    <d v="2023-07-16T00:00:00"/>
    <s v="FY17"/>
    <n v="61"/>
  </r>
  <r>
    <n v="213466"/>
    <x v="0"/>
    <d v="2016-07-11T00:00:00"/>
    <x v="907"/>
    <x v="0"/>
    <x v="0"/>
    <x v="514"/>
    <n v="100148955"/>
    <x v="6"/>
    <x v="0"/>
    <n v="0"/>
    <x v="0"/>
    <x v="10"/>
    <x v="1"/>
    <n v="1950"/>
    <n v="2016"/>
    <n v="7"/>
    <x v="0"/>
    <d v="2023-07-16T00:00:00"/>
    <s v="FY17"/>
    <n v="417"/>
  </r>
  <r>
    <n v="213468"/>
    <x v="0"/>
    <d v="2016-07-11T00:00:00"/>
    <x v="500"/>
    <x v="273"/>
    <x v="0"/>
    <x v="514"/>
    <n v="100148955"/>
    <x v="6"/>
    <x v="0"/>
    <n v="0"/>
    <x v="0"/>
    <x v="10"/>
    <x v="1"/>
    <n v="1352"/>
    <n v="2016"/>
    <n v="7"/>
    <x v="0"/>
    <d v="2023-07-16T00:00:00"/>
    <s v="FY17"/>
    <n v="417"/>
  </r>
  <r>
    <n v="213470"/>
    <x v="0"/>
    <d v="2016-07-11T00:00:00"/>
    <x v="908"/>
    <x v="23"/>
    <x v="0"/>
    <x v="285"/>
    <n v="100148956"/>
    <x v="6"/>
    <x v="17"/>
    <n v="0"/>
    <x v="4"/>
    <x v="10"/>
    <x v="1"/>
    <n v="1500"/>
    <n v="2016"/>
    <n v="7"/>
    <x v="0"/>
    <d v="2023-07-16T00:00:00"/>
    <s v="FY17"/>
    <n v="42"/>
  </r>
  <r>
    <n v="213472"/>
    <x v="0"/>
    <d v="2016-07-11T00:00:00"/>
    <x v="260"/>
    <x v="170"/>
    <x v="0"/>
    <x v="515"/>
    <n v="100148957"/>
    <x v="2"/>
    <x v="0"/>
    <n v="0"/>
    <x v="0"/>
    <x v="10"/>
    <x v="1"/>
    <n v="495"/>
    <n v="2016"/>
    <n v="7"/>
    <x v="0"/>
    <d v="2023-07-16T00:00:00"/>
    <s v="FY17"/>
    <n v="821"/>
  </r>
  <r>
    <n v="213473"/>
    <x v="0"/>
    <d v="2016-07-11T00:00:00"/>
    <x v="89"/>
    <x v="55"/>
    <x v="0"/>
    <x v="515"/>
    <n v="100148957"/>
    <x v="2"/>
    <x v="0"/>
    <n v="0"/>
    <x v="0"/>
    <x v="10"/>
    <x v="1"/>
    <n v="280"/>
    <n v="2016"/>
    <n v="7"/>
    <x v="0"/>
    <d v="2023-07-16T00:00:00"/>
    <s v="FY17"/>
    <n v="821"/>
  </r>
  <r>
    <n v="213474"/>
    <x v="0"/>
    <d v="2016-07-11T00:00:00"/>
    <x v="104"/>
    <x v="77"/>
    <x v="3"/>
    <x v="515"/>
    <n v="100148957"/>
    <x v="2"/>
    <x v="0"/>
    <n v="0"/>
    <x v="0"/>
    <x v="10"/>
    <x v="1"/>
    <n v="225"/>
    <n v="2016"/>
    <n v="7"/>
    <x v="0"/>
    <d v="2023-07-16T00:00:00"/>
    <s v="FY17"/>
    <n v="821"/>
  </r>
  <r>
    <n v="213475"/>
    <x v="0"/>
    <d v="2016-07-11T00:00:00"/>
    <x v="85"/>
    <x v="43"/>
    <x v="0"/>
    <x v="515"/>
    <n v="100148957"/>
    <x v="2"/>
    <x v="0"/>
    <n v="0"/>
    <x v="0"/>
    <x v="10"/>
    <x v="1"/>
    <n v="425"/>
    <n v="2016"/>
    <n v="7"/>
    <x v="0"/>
    <d v="2023-07-16T00:00:00"/>
    <s v="FY17"/>
    <n v="821"/>
  </r>
  <r>
    <n v="213476"/>
    <x v="0"/>
    <d v="2016-07-11T00:00:00"/>
    <x v="909"/>
    <x v="214"/>
    <x v="0"/>
    <x v="516"/>
    <n v="100148958"/>
    <x v="2"/>
    <x v="94"/>
    <n v="0"/>
    <x v="4"/>
    <x v="10"/>
    <x v="1"/>
    <n v="200"/>
    <n v="2016"/>
    <n v="7"/>
    <x v="0"/>
    <d v="2023-07-16T00:00:00"/>
    <s v="FY17"/>
    <n v="230"/>
  </r>
  <r>
    <n v="213477"/>
    <x v="0"/>
    <d v="2016-07-11T00:00:00"/>
    <x v="312"/>
    <x v="160"/>
    <x v="0"/>
    <x v="516"/>
    <n v="100148958"/>
    <x v="2"/>
    <x v="94"/>
    <n v="0"/>
    <x v="4"/>
    <x v="10"/>
    <x v="1"/>
    <n v="330"/>
    <n v="2016"/>
    <n v="7"/>
    <x v="0"/>
    <d v="2023-07-16T00:00:00"/>
    <s v="FY17"/>
    <n v="230"/>
  </r>
  <r>
    <n v="213478"/>
    <x v="0"/>
    <d v="2016-07-11T00:00:00"/>
    <x v="51"/>
    <x v="45"/>
    <x v="0"/>
    <x v="143"/>
    <n v="100148959"/>
    <x v="2"/>
    <x v="115"/>
    <n v="0"/>
    <x v="4"/>
    <x v="10"/>
    <x v="1"/>
    <n v="510"/>
    <n v="2016"/>
    <n v="7"/>
    <x v="0"/>
    <d v="2023-07-16T00:00:00"/>
    <s v="FY17"/>
    <n v="230"/>
  </r>
  <r>
    <n v="213479"/>
    <x v="2"/>
    <d v="2016-07-11T00:00:00"/>
    <x v="910"/>
    <x v="79"/>
    <x v="0"/>
    <x v="52"/>
    <n v="100148960"/>
    <x v="4"/>
    <x v="0"/>
    <n v="500"/>
    <x v="0"/>
    <x v="10"/>
    <x v="2"/>
    <n v="1050"/>
    <n v="2016"/>
    <n v="7"/>
    <x v="0"/>
    <d v="2023-07-16T00:00:00"/>
    <s v="FY17"/>
    <n v="822"/>
  </r>
  <r>
    <n v="213480"/>
    <x v="2"/>
    <d v="2016-07-11T00:00:00"/>
    <x v="72"/>
    <x v="63"/>
    <x v="0"/>
    <x v="11"/>
    <n v="100148961"/>
    <x v="8"/>
    <x v="0"/>
    <n v="0"/>
    <x v="8"/>
    <x v="10"/>
    <x v="2"/>
    <n v="2"/>
    <n v="2016"/>
    <n v="7"/>
    <x v="0"/>
    <d v="2023-07-16T00:00:00"/>
    <s v="FY17"/>
    <n v="823"/>
  </r>
  <r>
    <n v="213481"/>
    <x v="0"/>
    <d v="2016-07-11T00:00:00"/>
    <x v="458"/>
    <x v="23"/>
    <x v="0"/>
    <x v="285"/>
    <n v="100148962"/>
    <x v="13"/>
    <x v="0"/>
    <n v="0"/>
    <x v="0"/>
    <x v="10"/>
    <x v="1"/>
    <n v="1500"/>
    <n v="2016"/>
    <n v="7"/>
    <x v="0"/>
    <d v="2023-07-16T00:00:00"/>
    <s v="FY17"/>
    <n v="824"/>
  </r>
  <r>
    <n v="213482"/>
    <x v="0"/>
    <d v="2016-07-11T00:00:00"/>
    <x v="901"/>
    <x v="60"/>
    <x v="3"/>
    <x v="298"/>
    <n v="100148963"/>
    <x v="1"/>
    <x v="0"/>
    <n v="0"/>
    <x v="0"/>
    <x v="10"/>
    <x v="1"/>
    <n v="1650"/>
    <n v="2016"/>
    <n v="7"/>
    <x v="0"/>
    <d v="2023-07-16T00:00:00"/>
    <s v="FY17"/>
    <n v="825"/>
  </r>
  <r>
    <n v="213483"/>
    <x v="0"/>
    <d v="2016-07-11T00:00:00"/>
    <x v="911"/>
    <x v="39"/>
    <x v="0"/>
    <x v="298"/>
    <n v="100148963"/>
    <x v="1"/>
    <x v="0"/>
    <n v="0"/>
    <x v="0"/>
    <x v="10"/>
    <x v="1"/>
    <n v="150"/>
    <n v="2016"/>
    <n v="7"/>
    <x v="0"/>
    <d v="2023-07-16T00:00:00"/>
    <s v="FY17"/>
    <n v="825"/>
  </r>
  <r>
    <n v="213484"/>
    <x v="0"/>
    <d v="2016-07-11T00:00:00"/>
    <x v="3"/>
    <x v="3"/>
    <x v="0"/>
    <x v="20"/>
    <n v="100148964"/>
    <x v="1"/>
    <x v="186"/>
    <n v="0"/>
    <x v="0"/>
    <x v="10"/>
    <x v="1"/>
    <n v="360"/>
    <n v="2016"/>
    <n v="7"/>
    <x v="0"/>
    <d v="2023-07-16T00:00:00"/>
    <s v="FY17"/>
    <n v="806"/>
  </r>
  <r>
    <n v="213485"/>
    <x v="0"/>
    <d v="2016-07-11T00:00:00"/>
    <x v="912"/>
    <x v="151"/>
    <x v="1"/>
    <x v="517"/>
    <n v="100148965"/>
    <x v="2"/>
    <x v="0"/>
    <n v="0"/>
    <x v="0"/>
    <x v="10"/>
    <x v="1"/>
    <n v="376"/>
    <n v="2016"/>
    <n v="7"/>
    <x v="0"/>
    <d v="2023-07-16T00:00:00"/>
    <s v="FY17"/>
    <n v="826"/>
  </r>
  <r>
    <n v="213486"/>
    <x v="0"/>
    <d v="2016-07-11T00:00:00"/>
    <x v="913"/>
    <x v="78"/>
    <x v="0"/>
    <x v="517"/>
    <n v="100148965"/>
    <x v="2"/>
    <x v="0"/>
    <n v="0"/>
    <x v="0"/>
    <x v="10"/>
    <x v="1"/>
    <n v="140"/>
    <n v="2016"/>
    <n v="7"/>
    <x v="0"/>
    <d v="2023-07-16T00:00:00"/>
    <s v="FY17"/>
    <n v="826"/>
  </r>
  <r>
    <n v="213487"/>
    <x v="0"/>
    <d v="2016-07-11T00:00:00"/>
    <x v="914"/>
    <x v="78"/>
    <x v="0"/>
    <x v="517"/>
    <n v="100148965"/>
    <x v="2"/>
    <x v="0"/>
    <n v="0"/>
    <x v="0"/>
    <x v="10"/>
    <x v="1"/>
    <n v="140"/>
    <n v="2016"/>
    <n v="7"/>
    <x v="0"/>
    <d v="2023-07-16T00:00:00"/>
    <s v="FY17"/>
    <n v="826"/>
  </r>
  <r>
    <n v="213488"/>
    <x v="0"/>
    <d v="2016-07-11T00:00:00"/>
    <x v="915"/>
    <x v="22"/>
    <x v="0"/>
    <x v="517"/>
    <n v="100148965"/>
    <x v="2"/>
    <x v="0"/>
    <n v="0"/>
    <x v="0"/>
    <x v="10"/>
    <x v="1"/>
    <n v="100"/>
    <n v="2016"/>
    <n v="7"/>
    <x v="0"/>
    <d v="2023-07-16T00:00:00"/>
    <s v="FY17"/>
    <n v="826"/>
  </r>
  <r>
    <n v="213489"/>
    <x v="2"/>
    <d v="2016-07-11T00:00:00"/>
    <x v="916"/>
    <x v="387"/>
    <x v="0"/>
    <x v="497"/>
    <n v="100148966"/>
    <x v="3"/>
    <x v="0"/>
    <n v="0"/>
    <x v="0"/>
    <x v="10"/>
    <x v="2"/>
    <n v="1490"/>
    <n v="2016"/>
    <n v="7"/>
    <x v="0"/>
    <d v="2023-07-16T00:00:00"/>
    <s v="FY17"/>
    <n v="827"/>
  </r>
  <r>
    <n v="213490"/>
    <x v="0"/>
    <d v="2016-07-11T00:00:00"/>
    <x v="917"/>
    <x v="396"/>
    <x v="0"/>
    <x v="471"/>
    <n v="100148967"/>
    <x v="1"/>
    <x v="0"/>
    <n v="0"/>
    <x v="0"/>
    <x v="10"/>
    <x v="1"/>
    <n v="750"/>
    <n v="2016"/>
    <n v="7"/>
    <x v="0"/>
    <d v="2023-07-16T00:00:00"/>
    <s v="FY17"/>
    <n v="828"/>
  </r>
  <r>
    <n v="213491"/>
    <x v="2"/>
    <d v="2016-07-11T00:00:00"/>
    <x v="72"/>
    <x v="63"/>
    <x v="0"/>
    <x v="11"/>
    <n v="100148968"/>
    <x v="8"/>
    <x v="0"/>
    <n v="0"/>
    <x v="3"/>
    <x v="10"/>
    <x v="2"/>
    <n v="2"/>
    <n v="2016"/>
    <n v="7"/>
    <x v="0"/>
    <d v="2023-07-16T00:00:00"/>
    <s v="FY17"/>
    <n v="83"/>
  </r>
  <r>
    <n v="213492"/>
    <x v="0"/>
    <d v="2016-07-11T00:00:00"/>
    <x v="348"/>
    <x v="104"/>
    <x v="0"/>
    <x v="236"/>
    <n v="100148969"/>
    <x v="2"/>
    <x v="51"/>
    <n v="0"/>
    <x v="4"/>
    <x v="10"/>
    <x v="1"/>
    <n v="570"/>
    <n v="2016"/>
    <n v="7"/>
    <x v="0"/>
    <d v="2023-07-16T00:00:00"/>
    <s v="FY17"/>
    <n v="86"/>
  </r>
  <r>
    <n v="213493"/>
    <x v="0"/>
    <d v="2016-07-11T00:00:00"/>
    <x v="3"/>
    <x v="3"/>
    <x v="0"/>
    <x v="20"/>
    <n v="100148970"/>
    <x v="1"/>
    <x v="0"/>
    <n v="0"/>
    <x v="0"/>
    <x v="10"/>
    <x v="1"/>
    <n v="360"/>
    <n v="2016"/>
    <n v="7"/>
    <x v="0"/>
    <d v="2023-07-16T00:00:00"/>
    <s v="FY17"/>
    <n v="829"/>
  </r>
  <r>
    <n v="213494"/>
    <x v="0"/>
    <d v="2016-07-11T00:00:00"/>
    <x v="729"/>
    <x v="362"/>
    <x v="0"/>
    <x v="424"/>
    <n v="100148971"/>
    <x v="10"/>
    <x v="0"/>
    <n v="0"/>
    <x v="0"/>
    <x v="10"/>
    <x v="1"/>
    <n v="15850"/>
    <n v="2016"/>
    <n v="7"/>
    <x v="0"/>
    <d v="2023-07-16T00:00:00"/>
    <s v="FY17"/>
    <n v="830"/>
  </r>
  <r>
    <n v="213496"/>
    <x v="0"/>
    <d v="2016-07-11T00:00:00"/>
    <x v="918"/>
    <x v="422"/>
    <x v="0"/>
    <x v="518"/>
    <n v="100148973"/>
    <x v="0"/>
    <x v="0"/>
    <n v="0"/>
    <x v="0"/>
    <x v="10"/>
    <x v="1"/>
    <n v="5900"/>
    <n v="2016"/>
    <n v="7"/>
    <x v="0"/>
    <d v="2023-07-16T00:00:00"/>
    <s v="FY17"/>
    <n v="831"/>
  </r>
  <r>
    <n v="213495"/>
    <x v="0"/>
    <d v="2016-07-11T00:00:00"/>
    <x v="771"/>
    <x v="22"/>
    <x v="1"/>
    <x v="238"/>
    <n v="100148972"/>
    <x v="5"/>
    <x v="0"/>
    <n v="0"/>
    <x v="0"/>
    <x v="10"/>
    <x v="1"/>
    <n v="200"/>
    <n v="2016"/>
    <n v="7"/>
    <x v="0"/>
    <d v="2023-07-16T00:00:00"/>
    <s v="FY17"/>
    <n v="832"/>
  </r>
  <r>
    <n v="213498"/>
    <x v="0"/>
    <d v="2016-07-11T00:00:00"/>
    <x v="338"/>
    <x v="208"/>
    <x v="0"/>
    <x v="278"/>
    <n v="100148974"/>
    <x v="1"/>
    <x v="0"/>
    <n v="0"/>
    <x v="0"/>
    <x v="10"/>
    <x v="1"/>
    <n v="299"/>
    <n v="2016"/>
    <n v="7"/>
    <x v="0"/>
    <d v="2023-07-16T00:00:00"/>
    <s v="FY17"/>
    <n v="833"/>
  </r>
  <r>
    <n v="213499"/>
    <x v="1"/>
    <d v="2016-07-11T00:00:00"/>
    <x v="31"/>
    <x v="27"/>
    <x v="0"/>
    <x v="59"/>
    <n v="100148975"/>
    <x v="2"/>
    <x v="0"/>
    <n v="0"/>
    <x v="0"/>
    <x v="10"/>
    <x v="0"/>
    <n v="435"/>
    <n v="2016"/>
    <n v="7"/>
    <x v="0"/>
    <d v="2023-07-16T00:00:00"/>
    <s v="FY17"/>
    <n v="21"/>
  </r>
  <r>
    <n v="213500"/>
    <x v="1"/>
    <d v="2016-07-11T00:00:00"/>
    <x v="455"/>
    <x v="26"/>
    <x v="0"/>
    <x v="59"/>
    <n v="100148975"/>
    <x v="1"/>
    <x v="0"/>
    <n v="0"/>
    <x v="0"/>
    <x v="10"/>
    <x v="0"/>
    <n v="165"/>
    <n v="2016"/>
    <n v="7"/>
    <x v="0"/>
    <d v="2023-07-16T00:00:00"/>
    <s v="FY17"/>
    <n v="21"/>
  </r>
  <r>
    <n v="213501"/>
    <x v="0"/>
    <d v="2016-07-11T00:00:00"/>
    <x v="128"/>
    <x v="95"/>
    <x v="0"/>
    <x v="90"/>
    <n v="100148976"/>
    <x v="1"/>
    <x v="51"/>
    <n v="0"/>
    <x v="4"/>
    <x v="10"/>
    <x v="1"/>
    <n v="1870"/>
    <n v="2016"/>
    <n v="7"/>
    <x v="0"/>
    <d v="2023-07-16T00:00:00"/>
    <s v="FY17"/>
    <n v="86"/>
  </r>
  <r>
    <n v="213502"/>
    <x v="0"/>
    <d v="2016-07-11T00:00:00"/>
    <x v="3"/>
    <x v="3"/>
    <x v="0"/>
    <x v="20"/>
    <n v="100148977"/>
    <x v="1"/>
    <x v="192"/>
    <n v="0"/>
    <x v="0"/>
    <x v="10"/>
    <x v="1"/>
    <n v="360"/>
    <n v="2016"/>
    <n v="7"/>
    <x v="0"/>
    <d v="2023-07-16T00:00:00"/>
    <s v="FY17"/>
    <n v="35"/>
  </r>
  <r>
    <n v="213503"/>
    <x v="0"/>
    <d v="2016-07-11T00:00:00"/>
    <x v="338"/>
    <x v="208"/>
    <x v="0"/>
    <x v="278"/>
    <n v="100148978"/>
    <x v="1"/>
    <x v="193"/>
    <n v="0"/>
    <x v="0"/>
    <x v="10"/>
    <x v="1"/>
    <n v="299"/>
    <n v="2016"/>
    <n v="7"/>
    <x v="0"/>
    <d v="2023-07-16T00:00:00"/>
    <s v="FY17"/>
    <n v="833"/>
  </r>
  <r>
    <n v="213504"/>
    <x v="0"/>
    <d v="2016-07-11T00:00:00"/>
    <x v="919"/>
    <x v="423"/>
    <x v="0"/>
    <x v="519"/>
    <n v="100148979"/>
    <x v="13"/>
    <x v="30"/>
    <n v="0"/>
    <x v="0"/>
    <x v="10"/>
    <x v="1"/>
    <n v="690"/>
    <n v="2016"/>
    <n v="7"/>
    <x v="0"/>
    <d v="2023-07-16T00:00:00"/>
    <s v="FY17"/>
    <n v="834"/>
  </r>
  <r>
    <n v="213505"/>
    <x v="0"/>
    <d v="2016-07-11T00:00:00"/>
    <x v="657"/>
    <x v="423"/>
    <x v="0"/>
    <x v="519"/>
    <n v="100148979"/>
    <x v="1"/>
    <x v="30"/>
    <n v="0"/>
    <x v="0"/>
    <x v="10"/>
    <x v="1"/>
    <n v="690"/>
    <n v="2016"/>
    <n v="7"/>
    <x v="0"/>
    <d v="2023-07-16T00:00:00"/>
    <s v="FY17"/>
    <n v="834"/>
  </r>
  <r>
    <n v="213506"/>
    <x v="2"/>
    <d v="2016-07-11T00:00:00"/>
    <x v="920"/>
    <x v="176"/>
    <x v="0"/>
    <x v="180"/>
    <n v="100148980"/>
    <x v="6"/>
    <x v="0"/>
    <n v="0"/>
    <x v="0"/>
    <x v="10"/>
    <x v="2"/>
    <n v="2600"/>
    <n v="2016"/>
    <n v="7"/>
    <x v="0"/>
    <d v="2023-07-16T00:00:00"/>
    <s v="FY17"/>
    <n v="835"/>
  </r>
  <r>
    <n v="213508"/>
    <x v="0"/>
    <d v="2016-07-11T00:00:00"/>
    <x v="338"/>
    <x v="208"/>
    <x v="0"/>
    <x v="278"/>
    <n v="100148981"/>
    <x v="1"/>
    <x v="193"/>
    <n v="0"/>
    <x v="0"/>
    <x v="10"/>
    <x v="1"/>
    <n v="299"/>
    <n v="2016"/>
    <n v="7"/>
    <x v="0"/>
    <d v="2023-07-16T00:00:00"/>
    <s v="FY17"/>
    <n v="833"/>
  </r>
  <r>
    <n v="213509"/>
    <x v="2"/>
    <d v="2016-07-11T00:00:00"/>
    <x v="921"/>
    <x v="67"/>
    <x v="0"/>
    <x v="223"/>
    <n v="100148982"/>
    <x v="1"/>
    <x v="0"/>
    <n v="0"/>
    <x v="0"/>
    <x v="10"/>
    <x v="2"/>
    <n v="260"/>
    <n v="2016"/>
    <n v="7"/>
    <x v="0"/>
    <d v="2023-07-16T00:00:00"/>
    <s v="FY17"/>
    <n v="647"/>
  </r>
  <r>
    <n v="213510"/>
    <x v="0"/>
    <d v="2016-07-11T00:00:00"/>
    <x v="922"/>
    <x v="211"/>
    <x v="0"/>
    <x v="393"/>
    <n v="100148983"/>
    <x v="5"/>
    <x v="0"/>
    <n v="0"/>
    <x v="0"/>
    <x v="10"/>
    <x v="1"/>
    <n v="1699"/>
    <n v="2016"/>
    <n v="7"/>
    <x v="0"/>
    <d v="2023-07-16T00:00:00"/>
    <s v="FY17"/>
    <n v="836"/>
  </r>
  <r>
    <n v="213511"/>
    <x v="0"/>
    <d v="2016-07-11T00:00:00"/>
    <x v="845"/>
    <x v="35"/>
    <x v="0"/>
    <x v="28"/>
    <n v="100148984"/>
    <x v="13"/>
    <x v="0"/>
    <n v="0"/>
    <x v="0"/>
    <x v="10"/>
    <x v="1"/>
    <n v="4500"/>
    <n v="2016"/>
    <n v="7"/>
    <x v="0"/>
    <d v="2023-07-16T00:00:00"/>
    <s v="FY17"/>
    <n v="837"/>
  </r>
  <r>
    <n v="213512"/>
    <x v="1"/>
    <d v="2016-07-11T00:00:00"/>
    <x v="923"/>
    <x v="424"/>
    <x v="0"/>
    <x v="520"/>
    <n v="100148985"/>
    <x v="3"/>
    <x v="138"/>
    <n v="0"/>
    <x v="0"/>
    <x v="10"/>
    <x v="0"/>
    <n v="64499"/>
    <n v="2016"/>
    <n v="7"/>
    <x v="0"/>
    <d v="2023-07-16T00:00:00"/>
    <s v="FY17"/>
    <n v="838"/>
  </r>
  <r>
    <n v="213513"/>
    <x v="0"/>
    <d v="2016-07-11T00:00:00"/>
    <x v="172"/>
    <x v="124"/>
    <x v="0"/>
    <x v="120"/>
    <n v="100148986"/>
    <x v="1"/>
    <x v="65"/>
    <n v="0"/>
    <x v="0"/>
    <x v="10"/>
    <x v="1"/>
    <n v="8300"/>
    <n v="2016"/>
    <n v="7"/>
    <x v="0"/>
    <d v="2023-07-16T00:00:00"/>
    <s v="FY17"/>
    <n v="120"/>
  </r>
  <r>
    <n v="213514"/>
    <x v="0"/>
    <d v="2016-07-11T00:00:00"/>
    <x v="173"/>
    <x v="125"/>
    <x v="0"/>
    <x v="120"/>
    <n v="100148986"/>
    <x v="0"/>
    <x v="65"/>
    <n v="0"/>
    <x v="0"/>
    <x v="10"/>
    <x v="1"/>
    <n v="9490"/>
    <n v="2016"/>
    <n v="7"/>
    <x v="0"/>
    <d v="2023-07-16T00:00:00"/>
    <s v="FY17"/>
    <n v="120"/>
  </r>
  <r>
    <n v="213515"/>
    <x v="1"/>
    <d v="2016-07-11T00:00:00"/>
    <x v="924"/>
    <x v="360"/>
    <x v="0"/>
    <x v="521"/>
    <n v="100148987"/>
    <x v="6"/>
    <x v="0"/>
    <n v="0"/>
    <x v="0"/>
    <x v="10"/>
    <x v="0"/>
    <n v="1990"/>
    <n v="2016"/>
    <n v="7"/>
    <x v="0"/>
    <d v="2023-07-16T00:00:00"/>
    <s v="FY17"/>
    <n v="839"/>
  </r>
  <r>
    <n v="213517"/>
    <x v="0"/>
    <d v="2016-07-11T00:00:00"/>
    <x v="575"/>
    <x v="308"/>
    <x v="0"/>
    <x v="11"/>
    <n v="100148988"/>
    <x v="2"/>
    <x v="0"/>
    <n v="0"/>
    <x v="3"/>
    <x v="10"/>
    <x v="1"/>
    <n v="410"/>
    <n v="2016"/>
    <n v="7"/>
    <x v="0"/>
    <d v="2023-07-16T00:00:00"/>
    <s v="FY17"/>
    <n v="840"/>
  </r>
  <r>
    <n v="213518"/>
    <x v="2"/>
    <d v="2016-07-11T00:00:00"/>
    <x v="51"/>
    <x v="45"/>
    <x v="0"/>
    <x v="143"/>
    <n v="100148989"/>
    <x v="2"/>
    <x v="0"/>
    <n v="0"/>
    <x v="0"/>
    <x v="10"/>
    <x v="2"/>
    <n v="510"/>
    <n v="2016"/>
    <n v="7"/>
    <x v="0"/>
    <d v="2023-07-16T00:00:00"/>
    <s v="FY17"/>
    <n v="841"/>
  </r>
  <r>
    <n v="213519"/>
    <x v="0"/>
    <d v="2016-07-11T00:00:00"/>
    <x v="239"/>
    <x v="74"/>
    <x v="0"/>
    <x v="69"/>
    <n v="100148990"/>
    <x v="1"/>
    <x v="194"/>
    <n v="0"/>
    <x v="0"/>
    <x v="10"/>
    <x v="1"/>
    <n v="250"/>
    <n v="2016"/>
    <n v="7"/>
    <x v="0"/>
    <d v="2023-07-16T00:00:00"/>
    <s v="FY17"/>
    <n v="163"/>
  </r>
  <r>
    <n v="213520"/>
    <x v="1"/>
    <d v="2016-07-11T00:00:00"/>
    <x v="925"/>
    <x v="425"/>
    <x v="0"/>
    <x v="522"/>
    <n v="100148991"/>
    <x v="4"/>
    <x v="0"/>
    <n v="0"/>
    <x v="0"/>
    <x v="10"/>
    <x v="0"/>
    <n v="3585"/>
    <n v="2016"/>
    <n v="7"/>
    <x v="0"/>
    <d v="2023-07-16T00:00:00"/>
    <s v="FY17"/>
    <n v="36"/>
  </r>
  <r>
    <n v="213522"/>
    <x v="0"/>
    <d v="2016-07-11T00:00:00"/>
    <x v="926"/>
    <x v="22"/>
    <x v="4"/>
    <x v="429"/>
    <n v="100148993"/>
    <x v="2"/>
    <x v="94"/>
    <n v="0"/>
    <x v="0"/>
    <x v="10"/>
    <x v="1"/>
    <n v="400"/>
    <n v="2016"/>
    <n v="7"/>
    <x v="0"/>
    <d v="2023-07-16T00:00:00"/>
    <s v="FY17"/>
    <n v="230"/>
  </r>
  <r>
    <n v="213521"/>
    <x v="0"/>
    <d v="2016-07-11T00:00:00"/>
    <x v="813"/>
    <x v="395"/>
    <x v="0"/>
    <x v="523"/>
    <n v="100148992"/>
    <x v="4"/>
    <x v="0"/>
    <n v="0"/>
    <x v="0"/>
    <x v="10"/>
    <x v="1"/>
    <n v="6055"/>
    <n v="2016"/>
    <n v="7"/>
    <x v="0"/>
    <d v="2023-07-16T00:00:00"/>
    <s v="FY17"/>
    <n v="842"/>
  </r>
  <r>
    <n v="213523"/>
    <x v="0"/>
    <d v="2016-07-11T00:00:00"/>
    <x v="653"/>
    <x v="148"/>
    <x v="0"/>
    <x v="142"/>
    <n v="100148994"/>
    <x v="10"/>
    <x v="0"/>
    <n v="0"/>
    <x v="0"/>
    <x v="10"/>
    <x v="1"/>
    <n v="790"/>
    <n v="2016"/>
    <n v="7"/>
    <x v="0"/>
    <d v="2023-07-16T00:00:00"/>
    <s v="FY17"/>
    <n v="843"/>
  </r>
  <r>
    <n v="213524"/>
    <x v="0"/>
    <d v="2016-07-11T00:00:00"/>
    <x v="731"/>
    <x v="199"/>
    <x v="0"/>
    <x v="524"/>
    <n v="100148995"/>
    <x v="13"/>
    <x v="0"/>
    <n v="0"/>
    <x v="0"/>
    <x v="10"/>
    <x v="1"/>
    <n v="2000"/>
    <n v="2016"/>
    <n v="7"/>
    <x v="0"/>
    <d v="2023-07-16T00:00:00"/>
    <s v="FY17"/>
    <n v="844"/>
  </r>
  <r>
    <n v="213525"/>
    <x v="0"/>
    <d v="2016-07-11T00:00:00"/>
    <x v="927"/>
    <x v="426"/>
    <x v="0"/>
    <x v="525"/>
    <n v="100148996"/>
    <x v="1"/>
    <x v="43"/>
    <n v="0"/>
    <x v="0"/>
    <x v="10"/>
    <x v="1"/>
    <n v="1625"/>
    <n v="2016"/>
    <n v="7"/>
    <x v="0"/>
    <d v="2023-07-16T00:00:00"/>
    <s v="FY17"/>
    <n v="64"/>
  </r>
  <r>
    <n v="213526"/>
    <x v="0"/>
    <d v="2016-07-11T00:00:00"/>
    <x v="47"/>
    <x v="42"/>
    <x v="1"/>
    <x v="37"/>
    <n v="100148997"/>
    <x v="2"/>
    <x v="94"/>
    <n v="0"/>
    <x v="0"/>
    <x v="10"/>
    <x v="1"/>
    <n v="700"/>
    <n v="2016"/>
    <n v="7"/>
    <x v="0"/>
    <d v="2023-07-16T00:00:00"/>
    <s v="FY17"/>
    <n v="230"/>
  </r>
  <r>
    <n v="213527"/>
    <x v="0"/>
    <d v="2016-07-11T00:00:00"/>
    <x v="293"/>
    <x v="185"/>
    <x v="0"/>
    <x v="219"/>
    <n v="100148998"/>
    <x v="3"/>
    <x v="0"/>
    <n v="0"/>
    <x v="0"/>
    <x v="10"/>
    <x v="1"/>
    <n v="4380"/>
    <n v="2016"/>
    <n v="7"/>
    <x v="0"/>
    <d v="2023-07-16T00:00:00"/>
    <s v="FY17"/>
    <n v="36"/>
  </r>
  <r>
    <n v="213528"/>
    <x v="1"/>
    <d v="2016-07-11T00:00:00"/>
    <x v="157"/>
    <x v="11"/>
    <x v="0"/>
    <x v="10"/>
    <n v="100148999"/>
    <x v="1"/>
    <x v="0"/>
    <n v="0"/>
    <x v="2"/>
    <x v="10"/>
    <x v="0"/>
    <n v="120"/>
    <n v="2016"/>
    <n v="7"/>
    <x v="0"/>
    <d v="2023-07-16T00:00:00"/>
    <s v="FY17"/>
    <n v="845"/>
  </r>
  <r>
    <n v="213529"/>
    <x v="0"/>
    <d v="2016-07-11T00:00:00"/>
    <x v="16"/>
    <x v="15"/>
    <x v="0"/>
    <x v="146"/>
    <n v="100149000"/>
    <x v="1"/>
    <x v="0"/>
    <n v="0"/>
    <x v="0"/>
    <x v="10"/>
    <x v="1"/>
    <n v="490"/>
    <n v="2016"/>
    <n v="7"/>
    <x v="0"/>
    <d v="2023-07-16T00:00:00"/>
    <s v="FY17"/>
    <n v="846"/>
  </r>
  <r>
    <n v="213530"/>
    <x v="0"/>
    <d v="2016-07-11T00:00:00"/>
    <x v="928"/>
    <x v="427"/>
    <x v="0"/>
    <x v="526"/>
    <n v="100149001"/>
    <x v="6"/>
    <x v="195"/>
    <n v="0"/>
    <x v="0"/>
    <x v="10"/>
    <x v="1"/>
    <n v="18599"/>
    <n v="2016"/>
    <n v="7"/>
    <x v="0"/>
    <d v="2023-07-16T00:00:00"/>
    <s v="FY17"/>
    <n v="847"/>
  </r>
  <r>
    <n v="213532"/>
    <x v="0"/>
    <d v="2016-07-11T00:00:00"/>
    <x v="292"/>
    <x v="11"/>
    <x v="0"/>
    <x v="10"/>
    <n v="100149003"/>
    <x v="1"/>
    <x v="0"/>
    <n v="0"/>
    <x v="0"/>
    <x v="10"/>
    <x v="1"/>
    <n v="120"/>
    <n v="2016"/>
    <n v="7"/>
    <x v="0"/>
    <d v="2023-07-16T00:00:00"/>
    <s v="FY17"/>
    <n v="846"/>
  </r>
  <r>
    <n v="213531"/>
    <x v="0"/>
    <d v="2016-07-11T00:00:00"/>
    <x v="1"/>
    <x v="1"/>
    <x v="0"/>
    <x v="1"/>
    <n v="100149002"/>
    <x v="1"/>
    <x v="0"/>
    <n v="0"/>
    <x v="0"/>
    <x v="10"/>
    <x v="1"/>
    <n v="240"/>
    <n v="2016"/>
    <n v="7"/>
    <x v="0"/>
    <d v="2023-07-16T00:00:00"/>
    <s v="FY17"/>
    <n v="253"/>
  </r>
  <r>
    <n v="213533"/>
    <x v="0"/>
    <d v="2016-07-11T00:00:00"/>
    <x v="929"/>
    <x v="8"/>
    <x v="0"/>
    <x v="8"/>
    <n v="100149004"/>
    <x v="6"/>
    <x v="0"/>
    <n v="0"/>
    <x v="0"/>
    <x v="10"/>
    <x v="1"/>
    <n v="5500"/>
    <n v="2016"/>
    <n v="7"/>
    <x v="0"/>
    <d v="2023-07-16T00:00:00"/>
    <s v="FY17"/>
    <n v="848"/>
  </r>
  <r>
    <n v="213535"/>
    <x v="1"/>
    <d v="2016-07-11T00:00:00"/>
    <x v="924"/>
    <x v="360"/>
    <x v="0"/>
    <x v="521"/>
    <n v="100149005"/>
    <x v="6"/>
    <x v="0"/>
    <n v="0"/>
    <x v="0"/>
    <x v="10"/>
    <x v="0"/>
    <n v="1990"/>
    <n v="2016"/>
    <n v="7"/>
    <x v="0"/>
    <d v="2023-07-16T00:00:00"/>
    <s v="FY17"/>
    <n v="839"/>
  </r>
  <r>
    <n v="213537"/>
    <x v="2"/>
    <d v="2016-07-11T00:00:00"/>
    <x v="635"/>
    <x v="223"/>
    <x v="0"/>
    <x v="240"/>
    <n v="100149006"/>
    <x v="3"/>
    <x v="184"/>
    <n v="0"/>
    <x v="0"/>
    <x v="10"/>
    <x v="2"/>
    <n v="6900"/>
    <n v="2016"/>
    <n v="7"/>
    <x v="0"/>
    <d v="2023-07-16T00:00:00"/>
    <s v="FY17"/>
    <n v="800"/>
  </r>
  <r>
    <n v="213538"/>
    <x v="2"/>
    <d v="2016-07-11T00:00:00"/>
    <x v="59"/>
    <x v="52"/>
    <x v="0"/>
    <x v="41"/>
    <n v="100149007"/>
    <x v="6"/>
    <x v="74"/>
    <n v="0"/>
    <x v="0"/>
    <x v="10"/>
    <x v="2"/>
    <n v="999"/>
    <n v="2016"/>
    <n v="7"/>
    <x v="0"/>
    <d v="2023-07-16T00:00:00"/>
    <s v="FY17"/>
    <n v="148"/>
  </r>
  <r>
    <n v="213539"/>
    <x v="0"/>
    <d v="2016-07-11T00:00:00"/>
    <x v="513"/>
    <x v="281"/>
    <x v="0"/>
    <x v="328"/>
    <n v="100149008"/>
    <x v="4"/>
    <x v="0"/>
    <n v="0"/>
    <x v="0"/>
    <x v="10"/>
    <x v="1"/>
    <n v="22800"/>
    <n v="2016"/>
    <n v="7"/>
    <x v="0"/>
    <d v="2023-07-16T00:00:00"/>
    <s v="FY17"/>
    <n v="849"/>
  </r>
  <r>
    <n v="213542"/>
    <x v="0"/>
    <d v="2016-07-11T00:00:00"/>
    <x v="891"/>
    <x v="419"/>
    <x v="0"/>
    <x v="527"/>
    <n v="100149011"/>
    <x v="5"/>
    <x v="0"/>
    <n v="0"/>
    <x v="0"/>
    <x v="10"/>
    <x v="1"/>
    <n v="950"/>
    <n v="2016"/>
    <n v="7"/>
    <x v="0"/>
    <d v="2023-07-16T00:00:00"/>
    <s v="FY17"/>
    <n v="776"/>
  </r>
  <r>
    <n v="213543"/>
    <x v="0"/>
    <d v="2016-07-11T00:00:00"/>
    <x v="930"/>
    <x v="174"/>
    <x v="0"/>
    <x v="527"/>
    <n v="100149011"/>
    <x v="15"/>
    <x v="0"/>
    <n v="0"/>
    <x v="0"/>
    <x v="10"/>
    <x v="1"/>
    <n v="220"/>
    <n v="2016"/>
    <n v="7"/>
    <x v="0"/>
    <d v="2023-07-16T00:00:00"/>
    <s v="FY17"/>
    <n v="776"/>
  </r>
  <r>
    <n v="213540"/>
    <x v="0"/>
    <d v="2016-07-11T00:00:00"/>
    <x v="47"/>
    <x v="42"/>
    <x v="0"/>
    <x v="31"/>
    <n v="100149009"/>
    <x v="2"/>
    <x v="0"/>
    <n v="0"/>
    <x v="1"/>
    <x v="10"/>
    <x v="1"/>
    <n v="350"/>
    <n v="2016"/>
    <n v="7"/>
    <x v="0"/>
    <d v="2023-07-16T00:00:00"/>
    <s v="FY17"/>
    <n v="850"/>
  </r>
  <r>
    <n v="213541"/>
    <x v="2"/>
    <d v="2016-07-11T00:00:00"/>
    <x v="1"/>
    <x v="1"/>
    <x v="0"/>
    <x v="1"/>
    <n v="100149010"/>
    <x v="1"/>
    <x v="196"/>
    <n v="0"/>
    <x v="0"/>
    <x v="10"/>
    <x v="2"/>
    <n v="240"/>
    <n v="2016"/>
    <n v="7"/>
    <x v="0"/>
    <d v="2023-07-16T00:00:00"/>
    <s v="FY17"/>
    <n v="163"/>
  </r>
  <r>
    <n v="213544"/>
    <x v="0"/>
    <d v="2016-07-11T00:00:00"/>
    <x v="396"/>
    <x v="79"/>
    <x v="0"/>
    <x v="76"/>
    <n v="100149012"/>
    <x v="4"/>
    <x v="0"/>
    <n v="0"/>
    <x v="0"/>
    <x v="10"/>
    <x v="1"/>
    <n v="1050"/>
    <n v="2016"/>
    <n v="7"/>
    <x v="0"/>
    <d v="2023-07-16T00:00:00"/>
    <s v="FY17"/>
    <n v="301"/>
  </r>
  <r>
    <n v="213545"/>
    <x v="0"/>
    <d v="2016-07-11T00:00:00"/>
    <x v="521"/>
    <x v="283"/>
    <x v="1"/>
    <x v="528"/>
    <n v="100149013"/>
    <x v="6"/>
    <x v="0"/>
    <n v="0"/>
    <x v="0"/>
    <x v="10"/>
    <x v="1"/>
    <n v="338"/>
    <n v="2016"/>
    <n v="7"/>
    <x v="0"/>
    <d v="2023-07-16T00:00:00"/>
    <s v="FY17"/>
    <n v="851"/>
  </r>
  <r>
    <n v="213547"/>
    <x v="4"/>
    <d v="2016-07-11T00:00:00"/>
    <x v="371"/>
    <x v="225"/>
    <x v="0"/>
    <x v="221"/>
    <n v="100149014"/>
    <x v="1"/>
    <x v="74"/>
    <n v="0"/>
    <x v="0"/>
    <x v="10"/>
    <x v="2"/>
    <n v="160"/>
    <n v="2016"/>
    <n v="7"/>
    <x v="0"/>
    <d v="2023-07-16T00:00:00"/>
    <s v="FY17"/>
    <n v="148"/>
  </r>
  <r>
    <n v="213548"/>
    <x v="4"/>
    <d v="2016-07-11T00:00:00"/>
    <x v="529"/>
    <x v="78"/>
    <x v="0"/>
    <x v="221"/>
    <n v="100149014"/>
    <x v="1"/>
    <x v="74"/>
    <n v="0"/>
    <x v="0"/>
    <x v="10"/>
    <x v="2"/>
    <n v="140"/>
    <n v="2016"/>
    <n v="7"/>
    <x v="0"/>
    <d v="2023-07-16T00:00:00"/>
    <s v="FY17"/>
    <n v="148"/>
  </r>
  <r>
    <n v="213549"/>
    <x v="4"/>
    <d v="2016-07-11T00:00:00"/>
    <x v="931"/>
    <x v="67"/>
    <x v="0"/>
    <x v="221"/>
    <n v="100149014"/>
    <x v="1"/>
    <x v="74"/>
    <n v="0"/>
    <x v="0"/>
    <x v="10"/>
    <x v="2"/>
    <n v="260"/>
    <n v="2016"/>
    <n v="7"/>
    <x v="0"/>
    <d v="2023-07-16T00:00:00"/>
    <s v="FY17"/>
    <n v="148"/>
  </r>
  <r>
    <n v="213550"/>
    <x v="4"/>
    <d v="2016-07-11T00:00:00"/>
    <x v="312"/>
    <x v="160"/>
    <x v="0"/>
    <x v="221"/>
    <n v="100149014"/>
    <x v="2"/>
    <x v="74"/>
    <n v="0"/>
    <x v="0"/>
    <x v="10"/>
    <x v="2"/>
    <n v="330"/>
    <n v="2016"/>
    <n v="7"/>
    <x v="0"/>
    <d v="2023-07-16T00:00:00"/>
    <s v="FY17"/>
    <n v="148"/>
  </r>
  <r>
    <n v="213551"/>
    <x v="0"/>
    <d v="2016-07-11T00:00:00"/>
    <x v="869"/>
    <x v="234"/>
    <x v="0"/>
    <x v="37"/>
    <n v="100149015"/>
    <x v="11"/>
    <x v="17"/>
    <n v="0"/>
    <x v="0"/>
    <x v="10"/>
    <x v="1"/>
    <n v="700"/>
    <n v="2016"/>
    <n v="7"/>
    <x v="0"/>
    <d v="2023-07-16T00:00:00"/>
    <s v="FY17"/>
    <n v="42"/>
  </r>
  <r>
    <n v="213552"/>
    <x v="2"/>
    <d v="2016-07-11T00:00:00"/>
    <x v="491"/>
    <x v="267"/>
    <x v="0"/>
    <x v="312"/>
    <n v="100149016"/>
    <x v="3"/>
    <x v="0"/>
    <n v="0"/>
    <x v="0"/>
    <x v="10"/>
    <x v="2"/>
    <n v="12500"/>
    <n v="2016"/>
    <n v="7"/>
    <x v="0"/>
    <d v="2023-07-16T00:00:00"/>
    <s v="FY17"/>
    <n v="852"/>
  </r>
  <r>
    <n v="213553"/>
    <x v="0"/>
    <d v="2016-07-11T00:00:00"/>
    <x v="932"/>
    <x v="252"/>
    <x v="0"/>
    <x v="529"/>
    <n v="100149017"/>
    <x v="2"/>
    <x v="0"/>
    <n v="44.69"/>
    <x v="0"/>
    <x v="10"/>
    <x v="1"/>
    <n v="234"/>
    <n v="2016"/>
    <n v="7"/>
    <x v="0"/>
    <d v="2023-07-16T00:00:00"/>
    <s v="FY17"/>
    <n v="853"/>
  </r>
  <r>
    <n v="213554"/>
    <x v="0"/>
    <d v="2016-07-11T00:00:00"/>
    <x v="437"/>
    <x v="252"/>
    <x v="0"/>
    <x v="529"/>
    <n v="100149017"/>
    <x v="2"/>
    <x v="0"/>
    <n v="44.69"/>
    <x v="0"/>
    <x v="10"/>
    <x v="1"/>
    <n v="234"/>
    <n v="2016"/>
    <n v="7"/>
    <x v="0"/>
    <d v="2023-07-16T00:00:00"/>
    <s v="FY17"/>
    <n v="853"/>
  </r>
  <r>
    <n v="213555"/>
    <x v="0"/>
    <d v="2016-07-11T00:00:00"/>
    <x v="143"/>
    <x v="42"/>
    <x v="0"/>
    <x v="529"/>
    <n v="100149017"/>
    <x v="2"/>
    <x v="0"/>
    <n v="66.84"/>
    <x v="0"/>
    <x v="10"/>
    <x v="1"/>
    <n v="350"/>
    <n v="2016"/>
    <n v="7"/>
    <x v="0"/>
    <d v="2023-07-16T00:00:00"/>
    <s v="FY17"/>
    <n v="853"/>
  </r>
  <r>
    <n v="213556"/>
    <x v="0"/>
    <d v="2016-07-11T00:00:00"/>
    <x v="933"/>
    <x v="386"/>
    <x v="0"/>
    <x v="529"/>
    <n v="100149017"/>
    <x v="3"/>
    <x v="0"/>
    <n v="343.77"/>
    <x v="0"/>
    <x v="10"/>
    <x v="1"/>
    <n v="1800"/>
    <n v="2016"/>
    <n v="7"/>
    <x v="0"/>
    <d v="2023-07-16T00:00:00"/>
    <s v="FY17"/>
    <n v="853"/>
  </r>
  <r>
    <n v="213557"/>
    <x v="0"/>
    <d v="2016-07-11T00:00:00"/>
    <x v="934"/>
    <x v="428"/>
    <x v="0"/>
    <x v="128"/>
    <n v="100149018"/>
    <x v="1"/>
    <x v="58"/>
    <n v="0"/>
    <x v="0"/>
    <x v="10"/>
    <x v="1"/>
    <n v="1370"/>
    <n v="2016"/>
    <n v="7"/>
    <x v="0"/>
    <d v="2023-07-16T00:00:00"/>
    <s v="FY17"/>
    <n v="854"/>
  </r>
  <r>
    <n v="213558"/>
    <x v="0"/>
    <d v="2016-07-11T00:00:00"/>
    <x v="873"/>
    <x v="78"/>
    <x v="0"/>
    <x v="74"/>
    <n v="100149019"/>
    <x v="1"/>
    <x v="191"/>
    <n v="0"/>
    <x v="0"/>
    <x v="10"/>
    <x v="1"/>
    <n v="140"/>
    <n v="2016"/>
    <n v="7"/>
    <x v="0"/>
    <d v="2023-07-16T00:00:00"/>
    <s v="FY17"/>
    <n v="820"/>
  </r>
  <r>
    <n v="213559"/>
    <x v="0"/>
    <d v="2016-07-11T00:00:00"/>
    <x v="901"/>
    <x v="60"/>
    <x v="1"/>
    <x v="130"/>
    <n v="100149020"/>
    <x v="1"/>
    <x v="0"/>
    <n v="0"/>
    <x v="0"/>
    <x v="10"/>
    <x v="1"/>
    <n v="1100"/>
    <n v="2016"/>
    <n v="7"/>
    <x v="0"/>
    <d v="2023-07-16T00:00:00"/>
    <s v="FY17"/>
    <n v="855"/>
  </r>
  <r>
    <n v="213560"/>
    <x v="0"/>
    <d v="2016-07-11T00:00:00"/>
    <x v="935"/>
    <x v="245"/>
    <x v="0"/>
    <x v="530"/>
    <n v="100149021"/>
    <x v="0"/>
    <x v="0"/>
    <n v="0"/>
    <x v="0"/>
    <x v="10"/>
    <x v="1"/>
    <n v="3775"/>
    <n v="2016"/>
    <n v="7"/>
    <x v="0"/>
    <d v="2023-07-16T00:00:00"/>
    <s v="FY17"/>
    <n v="853"/>
  </r>
  <r>
    <n v="213561"/>
    <x v="0"/>
    <d v="2016-07-11T00:00:00"/>
    <x v="936"/>
    <x v="429"/>
    <x v="0"/>
    <x v="530"/>
    <n v="100149021"/>
    <x v="0"/>
    <x v="0"/>
    <n v="0"/>
    <x v="0"/>
    <x v="10"/>
    <x v="1"/>
    <n v="1313"/>
    <n v="2016"/>
    <n v="7"/>
    <x v="0"/>
    <d v="2023-07-16T00:00:00"/>
    <s v="FY17"/>
    <n v="853"/>
  </r>
  <r>
    <n v="213562"/>
    <x v="0"/>
    <d v="2016-07-11T00:00:00"/>
    <x v="12"/>
    <x v="12"/>
    <x v="0"/>
    <x v="49"/>
    <n v="100149022"/>
    <x v="1"/>
    <x v="63"/>
    <n v="0"/>
    <x v="0"/>
    <x v="10"/>
    <x v="1"/>
    <n v="320"/>
    <n v="2016"/>
    <n v="7"/>
    <x v="0"/>
    <d v="2023-07-16T00:00:00"/>
    <s v="FY17"/>
    <n v="114"/>
  </r>
  <r>
    <n v="213563"/>
    <x v="0"/>
    <d v="2016-07-11T00:00:00"/>
    <x v="353"/>
    <x v="213"/>
    <x v="0"/>
    <x v="229"/>
    <n v="100149023"/>
    <x v="5"/>
    <x v="0"/>
    <n v="0"/>
    <x v="0"/>
    <x v="10"/>
    <x v="1"/>
    <n v="1300"/>
    <n v="2016"/>
    <n v="7"/>
    <x v="0"/>
    <d v="2023-07-16T00:00:00"/>
    <s v="FY17"/>
    <n v="856"/>
  </r>
  <r>
    <n v="213564"/>
    <x v="0"/>
    <d v="2016-07-11T00:00:00"/>
    <x v="47"/>
    <x v="42"/>
    <x v="0"/>
    <x v="31"/>
    <n v="100149024"/>
    <x v="2"/>
    <x v="63"/>
    <n v="0"/>
    <x v="0"/>
    <x v="10"/>
    <x v="1"/>
    <n v="350"/>
    <n v="2016"/>
    <n v="7"/>
    <x v="0"/>
    <d v="2023-07-16T00:00:00"/>
    <s v="FY17"/>
    <n v="114"/>
  </r>
  <r>
    <n v="213565"/>
    <x v="0"/>
    <d v="2016-07-11T00:00:00"/>
    <x v="317"/>
    <x v="197"/>
    <x v="0"/>
    <x v="212"/>
    <n v="100149025"/>
    <x v="11"/>
    <x v="0"/>
    <n v="0"/>
    <x v="0"/>
    <x v="10"/>
    <x v="1"/>
    <n v="1375"/>
    <n v="2016"/>
    <n v="7"/>
    <x v="0"/>
    <d v="2023-07-16T00:00:00"/>
    <s v="FY17"/>
    <n v="776"/>
  </r>
  <r>
    <n v="213566"/>
    <x v="1"/>
    <d v="2016-07-11T00:00:00"/>
    <x v="937"/>
    <x v="430"/>
    <x v="0"/>
    <x v="283"/>
    <n v="100149026"/>
    <x v="6"/>
    <x v="0"/>
    <n v="0"/>
    <x v="0"/>
    <x v="10"/>
    <x v="0"/>
    <n v="840"/>
    <n v="2016"/>
    <n v="7"/>
    <x v="0"/>
    <d v="2023-07-16T00:00:00"/>
    <s v="FY17"/>
    <n v="857"/>
  </r>
  <r>
    <n v="213568"/>
    <x v="0"/>
    <d v="2016-07-11T00:00:00"/>
    <x v="938"/>
    <x v="0"/>
    <x v="0"/>
    <x v="0"/>
    <n v="100149027"/>
    <x v="6"/>
    <x v="0"/>
    <n v="0"/>
    <x v="0"/>
    <x v="10"/>
    <x v="1"/>
    <n v="1950"/>
    <n v="2016"/>
    <n v="7"/>
    <x v="0"/>
    <d v="2023-07-16T00:00:00"/>
    <s v="FY17"/>
    <n v="858"/>
  </r>
  <r>
    <n v="213569"/>
    <x v="0"/>
    <d v="2016-07-11T00:00:00"/>
    <x v="431"/>
    <x v="66"/>
    <x v="3"/>
    <x v="531"/>
    <n v="100149028"/>
    <x v="2"/>
    <x v="0"/>
    <n v="0"/>
    <x v="6"/>
    <x v="10"/>
    <x v="1"/>
    <n v="1560"/>
    <n v="2016"/>
    <n v="7"/>
    <x v="0"/>
    <d v="2023-07-16T00:00:00"/>
    <s v="FY17"/>
    <n v="342"/>
  </r>
  <r>
    <n v="213570"/>
    <x v="2"/>
    <d v="2016-07-11T00:00:00"/>
    <x v="243"/>
    <x v="52"/>
    <x v="0"/>
    <x v="41"/>
    <n v="100149029"/>
    <x v="6"/>
    <x v="0"/>
    <n v="0"/>
    <x v="0"/>
    <x v="10"/>
    <x v="2"/>
    <n v="999"/>
    <n v="2016"/>
    <n v="7"/>
    <x v="0"/>
    <d v="2023-07-16T00:00:00"/>
    <s v="FY17"/>
    <n v="859"/>
  </r>
  <r>
    <n v="213571"/>
    <x v="0"/>
    <d v="2016-07-11T00:00:00"/>
    <x v="369"/>
    <x v="223"/>
    <x v="0"/>
    <x v="240"/>
    <n v="100149030"/>
    <x v="3"/>
    <x v="57"/>
    <n v="0"/>
    <x v="0"/>
    <x v="10"/>
    <x v="1"/>
    <n v="6900"/>
    <n v="2016"/>
    <n v="7"/>
    <x v="0"/>
    <d v="2023-07-16T00:00:00"/>
    <s v="FY17"/>
    <n v="860"/>
  </r>
  <r>
    <n v="213572"/>
    <x v="2"/>
    <d v="2016-07-11T00:00:00"/>
    <x v="939"/>
    <x v="23"/>
    <x v="0"/>
    <x v="285"/>
    <n v="100149031"/>
    <x v="6"/>
    <x v="0"/>
    <n v="0"/>
    <x v="0"/>
    <x v="10"/>
    <x v="2"/>
    <n v="1500"/>
    <n v="2016"/>
    <n v="7"/>
    <x v="0"/>
    <d v="2023-07-16T00:00:00"/>
    <s v="FY17"/>
    <n v="835"/>
  </r>
  <r>
    <n v="213574"/>
    <x v="0"/>
    <d v="2016-07-11T00:00:00"/>
    <x v="826"/>
    <x v="74"/>
    <x v="0"/>
    <x v="295"/>
    <n v="100149032"/>
    <x v="1"/>
    <x v="0"/>
    <n v="0"/>
    <x v="0"/>
    <x v="10"/>
    <x v="1"/>
    <n v="250"/>
    <n v="2016"/>
    <n v="7"/>
    <x v="0"/>
    <d v="2023-07-16T00:00:00"/>
    <s v="FY17"/>
    <n v="861"/>
  </r>
  <r>
    <n v="213575"/>
    <x v="0"/>
    <d v="2016-07-11T00:00:00"/>
    <x v="714"/>
    <x v="106"/>
    <x v="0"/>
    <x v="295"/>
    <n v="100149032"/>
    <x v="1"/>
    <x v="0"/>
    <n v="0"/>
    <x v="0"/>
    <x v="10"/>
    <x v="1"/>
    <n v="180"/>
    <n v="2016"/>
    <n v="7"/>
    <x v="0"/>
    <d v="2023-07-16T00:00:00"/>
    <s v="FY17"/>
    <n v="861"/>
  </r>
  <r>
    <n v="213577"/>
    <x v="0"/>
    <d v="2016-07-11T00:00:00"/>
    <x v="940"/>
    <x v="431"/>
    <x v="0"/>
    <x v="532"/>
    <n v="100149034"/>
    <x v="5"/>
    <x v="0"/>
    <n v="0"/>
    <x v="0"/>
    <x v="10"/>
    <x v="1"/>
    <n v="735"/>
    <n v="2016"/>
    <n v="7"/>
    <x v="0"/>
    <d v="2023-07-16T00:00:00"/>
    <s v="FY17"/>
    <n v="776"/>
  </r>
  <r>
    <n v="213576"/>
    <x v="0"/>
    <d v="2016-07-11T00:00:00"/>
    <x v="845"/>
    <x v="35"/>
    <x v="0"/>
    <x v="28"/>
    <n v="100149033"/>
    <x v="13"/>
    <x v="0"/>
    <n v="0"/>
    <x v="0"/>
    <x v="10"/>
    <x v="1"/>
    <n v="4500"/>
    <n v="2016"/>
    <n v="7"/>
    <x v="0"/>
    <d v="2023-07-16T00:00:00"/>
    <s v="FY17"/>
    <n v="862"/>
  </r>
  <r>
    <n v="213578"/>
    <x v="1"/>
    <d v="2016-07-11T00:00:00"/>
    <x v="47"/>
    <x v="42"/>
    <x v="0"/>
    <x v="31"/>
    <n v="100149035"/>
    <x v="2"/>
    <x v="0"/>
    <n v="0"/>
    <x v="0"/>
    <x v="10"/>
    <x v="0"/>
    <n v="350"/>
    <n v="2016"/>
    <n v="7"/>
    <x v="0"/>
    <d v="2023-07-16T00:00:00"/>
    <s v="FY17"/>
    <n v="483"/>
  </r>
  <r>
    <n v="213579"/>
    <x v="0"/>
    <d v="2016-07-11T00:00:00"/>
    <x v="941"/>
    <x v="432"/>
    <x v="1"/>
    <x v="533"/>
    <n v="100149036"/>
    <x v="9"/>
    <x v="0"/>
    <n v="0"/>
    <x v="0"/>
    <x v="10"/>
    <x v="1"/>
    <n v="2620"/>
    <n v="2016"/>
    <n v="7"/>
    <x v="0"/>
    <d v="2023-07-16T00:00:00"/>
    <s v="FY17"/>
    <n v="863"/>
  </r>
  <r>
    <n v="213580"/>
    <x v="0"/>
    <d v="2016-07-11T00:00:00"/>
    <x v="47"/>
    <x v="42"/>
    <x v="0"/>
    <x v="11"/>
    <n v="100149037"/>
    <x v="2"/>
    <x v="0"/>
    <n v="0"/>
    <x v="3"/>
    <x v="10"/>
    <x v="1"/>
    <n v="350"/>
    <n v="2016"/>
    <n v="7"/>
    <x v="0"/>
    <d v="2023-07-16T00:00:00"/>
    <s v="FY17"/>
    <n v="483"/>
  </r>
  <r>
    <n v="213581"/>
    <x v="0"/>
    <d v="2016-07-11T00:00:00"/>
    <x v="222"/>
    <x v="158"/>
    <x v="0"/>
    <x v="11"/>
    <n v="100149038"/>
    <x v="4"/>
    <x v="0"/>
    <n v="0"/>
    <x v="8"/>
    <x v="10"/>
    <x v="1"/>
    <n v="3000"/>
    <n v="2016"/>
    <n v="7"/>
    <x v="0"/>
    <d v="2023-07-16T00:00:00"/>
    <s v="FY17"/>
    <n v="864"/>
  </r>
  <r>
    <n v="213582"/>
    <x v="0"/>
    <d v="2016-07-11T00:00:00"/>
    <x v="942"/>
    <x v="122"/>
    <x v="0"/>
    <x v="11"/>
    <n v="100149039"/>
    <x v="1"/>
    <x v="0"/>
    <n v="0"/>
    <x v="8"/>
    <x v="10"/>
    <x v="1"/>
    <n v="1499"/>
    <n v="2016"/>
    <n v="7"/>
    <x v="0"/>
    <d v="2023-07-16T00:00:00"/>
    <s v="FY17"/>
    <n v="864"/>
  </r>
  <r>
    <n v="213583"/>
    <x v="0"/>
    <d v="2016-07-11T00:00:00"/>
    <x v="943"/>
    <x v="238"/>
    <x v="0"/>
    <x v="534"/>
    <n v="100149040"/>
    <x v="4"/>
    <x v="46"/>
    <n v="0"/>
    <x v="0"/>
    <x v="10"/>
    <x v="1"/>
    <n v="3500"/>
    <n v="2016"/>
    <n v="7"/>
    <x v="0"/>
    <d v="2023-07-16T00:00:00"/>
    <s v="FY17"/>
    <n v="79"/>
  </r>
  <r>
    <n v="213584"/>
    <x v="0"/>
    <d v="2016-07-11T00:00:00"/>
    <x v="12"/>
    <x v="12"/>
    <x v="0"/>
    <x v="49"/>
    <n v="100149041"/>
    <x v="1"/>
    <x v="188"/>
    <n v="0"/>
    <x v="0"/>
    <x v="10"/>
    <x v="1"/>
    <n v="320"/>
    <n v="2016"/>
    <n v="7"/>
    <x v="0"/>
    <d v="2023-07-16T00:00:00"/>
    <s v="FY17"/>
    <n v="813"/>
  </r>
  <r>
    <n v="213585"/>
    <x v="0"/>
    <d v="2016-07-11T00:00:00"/>
    <x v="943"/>
    <x v="238"/>
    <x v="0"/>
    <x v="534"/>
    <n v="100149042"/>
    <x v="4"/>
    <x v="46"/>
    <n v="0"/>
    <x v="0"/>
    <x v="10"/>
    <x v="1"/>
    <n v="3500"/>
    <n v="2016"/>
    <n v="7"/>
    <x v="0"/>
    <d v="2023-07-16T00:00:00"/>
    <s v="FY17"/>
    <n v="79"/>
  </r>
  <r>
    <n v="213586"/>
    <x v="0"/>
    <d v="2016-07-11T00:00:00"/>
    <x v="944"/>
    <x v="208"/>
    <x v="0"/>
    <x v="278"/>
    <n v="100149043"/>
    <x v="1"/>
    <x v="188"/>
    <n v="0"/>
    <x v="0"/>
    <x v="10"/>
    <x v="1"/>
    <n v="299"/>
    <n v="2016"/>
    <n v="7"/>
    <x v="0"/>
    <d v="2023-07-16T00:00:00"/>
    <s v="FY17"/>
    <n v="813"/>
  </r>
  <r>
    <n v="213587"/>
    <x v="0"/>
    <d v="2016-07-11T00:00:00"/>
    <x v="945"/>
    <x v="433"/>
    <x v="0"/>
    <x v="535"/>
    <n v="100149044"/>
    <x v="4"/>
    <x v="0"/>
    <n v="0"/>
    <x v="0"/>
    <x v="10"/>
    <x v="1"/>
    <n v="2130"/>
    <n v="2016"/>
    <n v="7"/>
    <x v="0"/>
    <d v="2023-07-16T00:00:00"/>
    <s v="FY17"/>
    <n v="865"/>
  </r>
  <r>
    <n v="213588"/>
    <x v="0"/>
    <d v="2016-07-11T00:00:00"/>
    <x v="85"/>
    <x v="43"/>
    <x v="0"/>
    <x v="536"/>
    <n v="100149045"/>
    <x v="2"/>
    <x v="0"/>
    <n v="194.95"/>
    <x v="0"/>
    <x v="10"/>
    <x v="1"/>
    <n v="425"/>
    <n v="2016"/>
    <n v="7"/>
    <x v="0"/>
    <d v="2023-07-16T00:00:00"/>
    <s v="FY17"/>
    <n v="180"/>
  </r>
  <r>
    <n v="213589"/>
    <x v="0"/>
    <d v="2016-07-11T00:00:00"/>
    <x v="946"/>
    <x v="70"/>
    <x v="0"/>
    <x v="536"/>
    <n v="100149045"/>
    <x v="2"/>
    <x v="0"/>
    <n v="87.16"/>
    <x v="0"/>
    <x v="10"/>
    <x v="1"/>
    <n v="190"/>
    <n v="2016"/>
    <n v="7"/>
    <x v="0"/>
    <d v="2023-07-16T00:00:00"/>
    <s v="FY17"/>
    <n v="180"/>
  </r>
  <r>
    <n v="213590"/>
    <x v="0"/>
    <d v="2016-07-11T00:00:00"/>
    <x v="573"/>
    <x v="307"/>
    <x v="2"/>
    <x v="536"/>
    <n v="100149045"/>
    <x v="2"/>
    <x v="0"/>
    <n v="217.89"/>
    <x v="0"/>
    <x v="10"/>
    <x v="1"/>
    <n v="475"/>
    <n v="2016"/>
    <n v="7"/>
    <x v="0"/>
    <d v="2023-07-16T00:00:00"/>
    <s v="FY17"/>
    <n v="180"/>
  </r>
  <r>
    <n v="213591"/>
    <x v="0"/>
    <d v="2016-07-11T00:00:00"/>
    <x v="62"/>
    <x v="55"/>
    <x v="0"/>
    <x v="44"/>
    <n v="100149046"/>
    <x v="2"/>
    <x v="0"/>
    <n v="0"/>
    <x v="0"/>
    <x v="10"/>
    <x v="1"/>
    <n v="280"/>
    <n v="2016"/>
    <n v="7"/>
    <x v="0"/>
    <d v="2023-07-16T00:00:00"/>
    <s v="FY17"/>
    <n v="479"/>
  </r>
  <r>
    <n v="213592"/>
    <x v="0"/>
    <d v="2016-07-11T00:00:00"/>
    <x v="12"/>
    <x v="12"/>
    <x v="0"/>
    <x v="49"/>
    <n v="100149047"/>
    <x v="1"/>
    <x v="0"/>
    <n v="0"/>
    <x v="0"/>
    <x v="10"/>
    <x v="1"/>
    <n v="320"/>
    <n v="2016"/>
    <n v="7"/>
    <x v="0"/>
    <d v="2023-07-16T00:00:00"/>
    <s v="FY17"/>
    <n v="641"/>
  </r>
  <r>
    <n v="213593"/>
    <x v="0"/>
    <d v="2016-07-11T00:00:00"/>
    <x v="901"/>
    <x v="60"/>
    <x v="0"/>
    <x v="52"/>
    <n v="100149048"/>
    <x v="1"/>
    <x v="0"/>
    <n v="0"/>
    <x v="0"/>
    <x v="10"/>
    <x v="1"/>
    <n v="550"/>
    <n v="2016"/>
    <n v="7"/>
    <x v="0"/>
    <d v="2023-07-16T00:00:00"/>
    <s v="FY17"/>
    <n v="866"/>
  </r>
  <r>
    <n v="213594"/>
    <x v="1"/>
    <d v="2016-07-11T00:00:00"/>
    <x v="947"/>
    <x v="234"/>
    <x v="0"/>
    <x v="37"/>
    <n v="100149049"/>
    <x v="1"/>
    <x v="0"/>
    <n v="0"/>
    <x v="0"/>
    <x v="10"/>
    <x v="0"/>
    <n v="700"/>
    <n v="2016"/>
    <n v="7"/>
    <x v="0"/>
    <d v="2023-07-16T00:00:00"/>
    <s v="FY17"/>
    <n v="867"/>
  </r>
  <r>
    <n v="213595"/>
    <x v="1"/>
    <d v="2016-07-11T00:00:00"/>
    <x v="622"/>
    <x v="327"/>
    <x v="0"/>
    <x v="473"/>
    <n v="100149050"/>
    <x v="3"/>
    <x v="0"/>
    <n v="0"/>
    <x v="0"/>
    <x v="10"/>
    <x v="0"/>
    <n v="3499"/>
    <n v="2016"/>
    <n v="7"/>
    <x v="0"/>
    <d v="2023-07-16T00:00:00"/>
    <s v="FY17"/>
    <n v="868"/>
  </r>
  <r>
    <n v="213596"/>
    <x v="0"/>
    <d v="2016-07-11T00:00:00"/>
    <x v="239"/>
    <x v="74"/>
    <x v="0"/>
    <x v="69"/>
    <n v="100149051"/>
    <x v="1"/>
    <x v="0"/>
    <n v="0"/>
    <x v="0"/>
    <x v="10"/>
    <x v="1"/>
    <n v="250"/>
    <n v="2016"/>
    <n v="7"/>
    <x v="0"/>
    <d v="2023-07-16T00:00:00"/>
    <s v="FY17"/>
    <n v="869"/>
  </r>
  <r>
    <n v="213597"/>
    <x v="0"/>
    <d v="2016-07-11T00:00:00"/>
    <x v="948"/>
    <x v="292"/>
    <x v="0"/>
    <x v="537"/>
    <n v="100149052"/>
    <x v="6"/>
    <x v="0"/>
    <n v="0"/>
    <x v="0"/>
    <x v="10"/>
    <x v="1"/>
    <n v="4000"/>
    <n v="2016"/>
    <n v="7"/>
    <x v="0"/>
    <d v="2023-07-16T00:00:00"/>
    <s v="FY17"/>
    <n v="870"/>
  </r>
  <r>
    <n v="213599"/>
    <x v="0"/>
    <d v="2016-07-11T00:00:00"/>
    <x v="949"/>
    <x v="292"/>
    <x v="0"/>
    <x v="537"/>
    <n v="100149052"/>
    <x v="6"/>
    <x v="0"/>
    <n v="0"/>
    <x v="0"/>
    <x v="10"/>
    <x v="1"/>
    <n v="4000"/>
    <n v="2016"/>
    <n v="7"/>
    <x v="0"/>
    <d v="2023-07-16T00:00:00"/>
    <s v="FY17"/>
    <n v="870"/>
  </r>
  <r>
    <n v="213601"/>
    <x v="0"/>
    <d v="2016-07-11T00:00:00"/>
    <x v="950"/>
    <x v="336"/>
    <x v="0"/>
    <x v="172"/>
    <n v="100149053"/>
    <x v="6"/>
    <x v="0"/>
    <n v="0"/>
    <x v="0"/>
    <x v="10"/>
    <x v="1"/>
    <n v="2200"/>
    <n v="2016"/>
    <n v="7"/>
    <x v="0"/>
    <d v="2023-07-16T00:00:00"/>
    <s v="FY17"/>
    <n v="871"/>
  </r>
  <r>
    <n v="213603"/>
    <x v="0"/>
    <d v="2016-07-12T00:00:00"/>
    <x v="47"/>
    <x v="42"/>
    <x v="0"/>
    <x v="31"/>
    <n v="100149054"/>
    <x v="2"/>
    <x v="124"/>
    <n v="0"/>
    <x v="0"/>
    <x v="11"/>
    <x v="1"/>
    <n v="350"/>
    <n v="2016"/>
    <n v="7"/>
    <x v="0"/>
    <d v="2023-07-16T00:00:00"/>
    <s v="FY17"/>
    <n v="395"/>
  </r>
  <r>
    <n v="213604"/>
    <x v="1"/>
    <d v="2016-07-12T00:00:00"/>
    <x v="303"/>
    <x v="189"/>
    <x v="0"/>
    <x v="201"/>
    <n v="100149055"/>
    <x v="3"/>
    <x v="0"/>
    <n v="0"/>
    <x v="1"/>
    <x v="11"/>
    <x v="0"/>
    <n v="19370"/>
    <n v="2016"/>
    <n v="7"/>
    <x v="0"/>
    <d v="2023-07-16T00:00:00"/>
    <s v="FY17"/>
    <n v="872"/>
  </r>
  <r>
    <n v="213605"/>
    <x v="1"/>
    <d v="2016-07-12T00:00:00"/>
    <x v="251"/>
    <x v="167"/>
    <x v="0"/>
    <x v="169"/>
    <n v="100149056"/>
    <x v="4"/>
    <x v="60"/>
    <n v="0"/>
    <x v="0"/>
    <x v="11"/>
    <x v="0"/>
    <n v="1315"/>
    <n v="2016"/>
    <n v="7"/>
    <x v="0"/>
    <d v="2023-07-16T00:00:00"/>
    <s v="FY17"/>
    <n v="106"/>
  </r>
  <r>
    <n v="213606"/>
    <x v="0"/>
    <d v="2016-07-12T00:00:00"/>
    <x v="15"/>
    <x v="3"/>
    <x v="0"/>
    <x v="20"/>
    <n v="100149057"/>
    <x v="2"/>
    <x v="0"/>
    <n v="0"/>
    <x v="0"/>
    <x v="11"/>
    <x v="1"/>
    <n v="360"/>
    <n v="2016"/>
    <n v="7"/>
    <x v="0"/>
    <d v="2023-07-16T00:00:00"/>
    <s v="FY17"/>
    <n v="873"/>
  </r>
  <r>
    <n v="213607"/>
    <x v="0"/>
    <d v="2016-07-12T00:00:00"/>
    <x v="251"/>
    <x v="167"/>
    <x v="0"/>
    <x v="169"/>
    <n v="100149058"/>
    <x v="4"/>
    <x v="60"/>
    <n v="0"/>
    <x v="0"/>
    <x v="11"/>
    <x v="1"/>
    <n v="1315"/>
    <n v="2016"/>
    <n v="7"/>
    <x v="0"/>
    <d v="2023-07-16T00:00:00"/>
    <s v="FY17"/>
    <n v="106"/>
  </r>
  <r>
    <n v="213608"/>
    <x v="0"/>
    <d v="2016-07-12T00:00:00"/>
    <x v="351"/>
    <x v="106"/>
    <x v="0"/>
    <x v="114"/>
    <n v="100149059"/>
    <x v="1"/>
    <x v="0"/>
    <n v="0"/>
    <x v="0"/>
    <x v="11"/>
    <x v="1"/>
    <n v="180"/>
    <n v="2016"/>
    <n v="7"/>
    <x v="0"/>
    <d v="2023-07-16T00:00:00"/>
    <s v="FY17"/>
    <n v="364"/>
  </r>
  <r>
    <n v="213609"/>
    <x v="1"/>
    <d v="2016-07-12T00:00:00"/>
    <x v="303"/>
    <x v="189"/>
    <x v="0"/>
    <x v="201"/>
    <n v="100149060"/>
    <x v="3"/>
    <x v="0"/>
    <n v="0"/>
    <x v="0"/>
    <x v="11"/>
    <x v="0"/>
    <n v="19370"/>
    <n v="2016"/>
    <n v="7"/>
    <x v="0"/>
    <d v="2023-07-16T00:00:00"/>
    <s v="FY17"/>
    <n v="874"/>
  </r>
  <r>
    <n v="213610"/>
    <x v="1"/>
    <d v="2016-07-12T00:00:00"/>
    <x v="303"/>
    <x v="189"/>
    <x v="0"/>
    <x v="201"/>
    <n v="100149061"/>
    <x v="3"/>
    <x v="0"/>
    <n v="0"/>
    <x v="0"/>
    <x v="11"/>
    <x v="0"/>
    <n v="19370"/>
    <n v="2016"/>
    <n v="7"/>
    <x v="0"/>
    <d v="2023-07-16T00:00:00"/>
    <s v="FY17"/>
    <n v="874"/>
  </r>
  <r>
    <n v="213611"/>
    <x v="1"/>
    <d v="2016-07-12T00:00:00"/>
    <x v="678"/>
    <x v="74"/>
    <x v="0"/>
    <x v="69"/>
    <n v="100149062"/>
    <x v="11"/>
    <x v="0"/>
    <n v="0"/>
    <x v="0"/>
    <x v="11"/>
    <x v="0"/>
    <n v="250"/>
    <n v="2016"/>
    <n v="7"/>
    <x v="0"/>
    <d v="2023-07-16T00:00:00"/>
    <s v="FY17"/>
    <n v="364"/>
  </r>
  <r>
    <n v="213612"/>
    <x v="1"/>
    <d v="2016-07-12T00:00:00"/>
    <x v="951"/>
    <x v="434"/>
    <x v="0"/>
    <x v="538"/>
    <n v="100149063"/>
    <x v="0"/>
    <x v="0"/>
    <n v="0"/>
    <x v="0"/>
    <x v="11"/>
    <x v="0"/>
    <n v="863"/>
    <n v="2016"/>
    <n v="7"/>
    <x v="0"/>
    <d v="2023-07-16T00:00:00"/>
    <s v="FY17"/>
    <n v="364"/>
  </r>
  <r>
    <n v="213613"/>
    <x v="0"/>
    <d v="2016-07-12T00:00:00"/>
    <x v="47"/>
    <x v="42"/>
    <x v="0"/>
    <x v="31"/>
    <n v="100149064"/>
    <x v="2"/>
    <x v="0"/>
    <n v="0"/>
    <x v="0"/>
    <x v="11"/>
    <x v="1"/>
    <n v="350"/>
    <n v="2016"/>
    <n v="7"/>
    <x v="0"/>
    <d v="2023-07-16T00:00:00"/>
    <s v="FY17"/>
    <n v="875"/>
  </r>
  <r>
    <n v="213614"/>
    <x v="0"/>
    <d v="2016-07-12T00:00:00"/>
    <x v="952"/>
    <x v="29"/>
    <x v="0"/>
    <x v="539"/>
    <n v="100149065"/>
    <x v="4"/>
    <x v="0"/>
    <n v="351.25"/>
    <x v="0"/>
    <x v="11"/>
    <x v="1"/>
    <n v="850"/>
    <n v="2016"/>
    <n v="7"/>
    <x v="0"/>
    <d v="2023-07-16T00:00:00"/>
    <s v="FY17"/>
    <n v="566"/>
  </r>
  <r>
    <n v="213615"/>
    <x v="0"/>
    <d v="2016-07-12T00:00:00"/>
    <x v="3"/>
    <x v="3"/>
    <x v="0"/>
    <x v="539"/>
    <n v="100149065"/>
    <x v="1"/>
    <x v="0"/>
    <n v="148.75"/>
    <x v="0"/>
    <x v="11"/>
    <x v="1"/>
    <n v="360"/>
    <n v="2016"/>
    <n v="7"/>
    <x v="0"/>
    <d v="2023-07-16T00:00:00"/>
    <s v="FY17"/>
    <n v="566"/>
  </r>
  <r>
    <n v="213616"/>
    <x v="2"/>
    <d v="2016-07-12T00:00:00"/>
    <x v="30"/>
    <x v="26"/>
    <x v="0"/>
    <x v="108"/>
    <n v="100149066"/>
    <x v="1"/>
    <x v="0"/>
    <n v="0"/>
    <x v="0"/>
    <x v="11"/>
    <x v="2"/>
    <n v="165"/>
    <n v="2016"/>
    <n v="7"/>
    <x v="0"/>
    <d v="2023-07-16T00:00:00"/>
    <s v="FY17"/>
    <n v="318"/>
  </r>
  <r>
    <n v="213617"/>
    <x v="1"/>
    <d v="2016-07-12T00:00:00"/>
    <x v="953"/>
    <x v="86"/>
    <x v="0"/>
    <x v="82"/>
    <n v="100149067"/>
    <x v="5"/>
    <x v="0"/>
    <n v="0"/>
    <x v="0"/>
    <x v="11"/>
    <x v="0"/>
    <n v="480"/>
    <n v="2016"/>
    <n v="7"/>
    <x v="0"/>
    <d v="2023-07-16T00:00:00"/>
    <s v="FY17"/>
    <n v="876"/>
  </r>
  <r>
    <n v="213618"/>
    <x v="1"/>
    <d v="2016-07-12T00:00:00"/>
    <x v="954"/>
    <x v="21"/>
    <x v="1"/>
    <x v="83"/>
    <n v="100149068"/>
    <x v="1"/>
    <x v="0"/>
    <n v="0"/>
    <x v="0"/>
    <x v="11"/>
    <x v="0"/>
    <n v="1000"/>
    <n v="2016"/>
    <n v="7"/>
    <x v="0"/>
    <d v="2023-07-16T00:00:00"/>
    <s v="FY17"/>
    <n v="877"/>
  </r>
  <r>
    <n v="213619"/>
    <x v="2"/>
    <d v="2016-07-12T00:00:00"/>
    <x v="518"/>
    <x v="26"/>
    <x v="0"/>
    <x v="108"/>
    <n v="100149069"/>
    <x v="1"/>
    <x v="0"/>
    <n v="0"/>
    <x v="0"/>
    <x v="11"/>
    <x v="2"/>
    <n v="165"/>
    <n v="2016"/>
    <n v="7"/>
    <x v="0"/>
    <d v="2023-07-16T00:00:00"/>
    <s v="FY17"/>
    <n v="304"/>
  </r>
  <r>
    <n v="213620"/>
    <x v="2"/>
    <d v="2016-07-12T00:00:00"/>
    <x v="30"/>
    <x v="26"/>
    <x v="0"/>
    <x v="108"/>
    <n v="100149070"/>
    <x v="1"/>
    <x v="0"/>
    <n v="0"/>
    <x v="0"/>
    <x v="11"/>
    <x v="2"/>
    <n v="165"/>
    <n v="2016"/>
    <n v="7"/>
    <x v="0"/>
    <d v="2023-07-16T00:00:00"/>
    <s v="FY17"/>
    <n v="304"/>
  </r>
  <r>
    <n v="213621"/>
    <x v="0"/>
    <d v="2016-07-12T00:00:00"/>
    <x v="701"/>
    <x v="352"/>
    <x v="0"/>
    <x v="506"/>
    <n v="100149071"/>
    <x v="5"/>
    <x v="0"/>
    <n v="0"/>
    <x v="0"/>
    <x v="11"/>
    <x v="1"/>
    <n v="379"/>
    <n v="2016"/>
    <n v="7"/>
    <x v="0"/>
    <d v="2023-07-16T00:00:00"/>
    <s v="FY17"/>
    <n v="878"/>
  </r>
  <r>
    <n v="213625"/>
    <x v="0"/>
    <d v="2016-07-12T00:00:00"/>
    <x v="955"/>
    <x v="85"/>
    <x v="0"/>
    <x v="540"/>
    <n v="100149073"/>
    <x v="0"/>
    <x v="0"/>
    <n v="0"/>
    <x v="0"/>
    <x v="11"/>
    <x v="1"/>
    <n v="799"/>
    <n v="2016"/>
    <n v="7"/>
    <x v="0"/>
    <d v="2023-07-16T00:00:00"/>
    <s v="FY17"/>
    <n v="558"/>
  </r>
  <r>
    <n v="213622"/>
    <x v="1"/>
    <d v="2016-07-12T00:00:00"/>
    <x v="235"/>
    <x v="5"/>
    <x v="0"/>
    <x v="317"/>
    <n v="100149072"/>
    <x v="2"/>
    <x v="0"/>
    <n v="0"/>
    <x v="0"/>
    <x v="11"/>
    <x v="0"/>
    <n v="80"/>
    <n v="2016"/>
    <n v="7"/>
    <x v="0"/>
    <d v="2023-07-16T00:00:00"/>
    <s v="FY17"/>
    <n v="879"/>
  </r>
  <r>
    <n v="213623"/>
    <x v="1"/>
    <d v="2016-07-12T00:00:00"/>
    <x v="231"/>
    <x v="67"/>
    <x v="0"/>
    <x v="317"/>
    <n v="100149072"/>
    <x v="2"/>
    <x v="0"/>
    <n v="0"/>
    <x v="0"/>
    <x v="11"/>
    <x v="0"/>
    <n v="260"/>
    <n v="2016"/>
    <n v="7"/>
    <x v="0"/>
    <d v="2023-07-16T00:00:00"/>
    <s v="FY17"/>
    <n v="879"/>
  </r>
  <r>
    <n v="213624"/>
    <x v="1"/>
    <d v="2016-07-12T00:00:00"/>
    <x v="479"/>
    <x v="5"/>
    <x v="0"/>
    <x v="317"/>
    <n v="100149072"/>
    <x v="2"/>
    <x v="0"/>
    <n v="0"/>
    <x v="0"/>
    <x v="11"/>
    <x v="0"/>
    <n v="80"/>
    <n v="2016"/>
    <n v="7"/>
    <x v="0"/>
    <d v="2023-07-16T00:00:00"/>
    <s v="FY17"/>
    <n v="879"/>
  </r>
  <r>
    <n v="213627"/>
    <x v="1"/>
    <d v="2016-07-12T00:00:00"/>
    <x v="334"/>
    <x v="184"/>
    <x v="0"/>
    <x v="169"/>
    <n v="100149074"/>
    <x v="11"/>
    <x v="0"/>
    <n v="0"/>
    <x v="0"/>
    <x v="11"/>
    <x v="0"/>
    <n v="925"/>
    <n v="2016"/>
    <n v="7"/>
    <x v="0"/>
    <d v="2023-07-16T00:00:00"/>
    <s v="FY17"/>
    <n v="880"/>
  </r>
  <r>
    <n v="213628"/>
    <x v="1"/>
    <d v="2016-07-12T00:00:00"/>
    <x v="698"/>
    <x v="310"/>
    <x v="0"/>
    <x v="169"/>
    <n v="100149074"/>
    <x v="11"/>
    <x v="0"/>
    <n v="0"/>
    <x v="0"/>
    <x v="11"/>
    <x v="0"/>
    <n v="390"/>
    <n v="2016"/>
    <n v="7"/>
    <x v="0"/>
    <d v="2023-07-16T00:00:00"/>
    <s v="FY17"/>
    <n v="880"/>
  </r>
  <r>
    <n v="213629"/>
    <x v="0"/>
    <d v="2016-07-12T00:00:00"/>
    <x v="956"/>
    <x v="68"/>
    <x v="0"/>
    <x v="61"/>
    <n v="100149075"/>
    <x v="6"/>
    <x v="0"/>
    <n v="0"/>
    <x v="0"/>
    <x v="11"/>
    <x v="1"/>
    <n v="1450"/>
    <n v="2016"/>
    <n v="7"/>
    <x v="0"/>
    <d v="2023-07-16T00:00:00"/>
    <s v="FY17"/>
    <n v="881"/>
  </r>
  <r>
    <n v="213631"/>
    <x v="0"/>
    <d v="2016-07-12T00:00:00"/>
    <x v="130"/>
    <x v="97"/>
    <x v="0"/>
    <x v="541"/>
    <n v="100149076"/>
    <x v="11"/>
    <x v="0"/>
    <n v="0"/>
    <x v="0"/>
    <x v="11"/>
    <x v="1"/>
    <n v="995"/>
    <n v="2016"/>
    <n v="7"/>
    <x v="0"/>
    <d v="2023-07-16T00:00:00"/>
    <s v="FY17"/>
    <n v="882"/>
  </r>
  <r>
    <n v="213632"/>
    <x v="1"/>
    <d v="2016-07-12T00:00:00"/>
    <x v="957"/>
    <x v="435"/>
    <x v="0"/>
    <x v="542"/>
    <n v="100149077"/>
    <x v="4"/>
    <x v="0"/>
    <n v="0"/>
    <x v="1"/>
    <x v="11"/>
    <x v="0"/>
    <n v="62500"/>
    <n v="2016"/>
    <n v="7"/>
    <x v="0"/>
    <d v="2023-07-16T00:00:00"/>
    <s v="FY17"/>
    <n v="852"/>
  </r>
  <r>
    <n v="213633"/>
    <x v="0"/>
    <d v="2016-07-12T00:00:00"/>
    <x v="958"/>
    <x v="436"/>
    <x v="0"/>
    <x v="543"/>
    <n v="100149078"/>
    <x v="8"/>
    <x v="0"/>
    <n v="0"/>
    <x v="0"/>
    <x v="11"/>
    <x v="1"/>
    <n v="7990"/>
    <n v="2016"/>
    <n v="7"/>
    <x v="0"/>
    <d v="2023-07-16T00:00:00"/>
    <s v="FY17"/>
    <n v="883"/>
  </r>
  <r>
    <n v="213634"/>
    <x v="1"/>
    <d v="2016-07-12T00:00:00"/>
    <x v="959"/>
    <x v="11"/>
    <x v="0"/>
    <x v="10"/>
    <n v="100149079"/>
    <x v="15"/>
    <x v="0"/>
    <n v="0"/>
    <x v="0"/>
    <x v="11"/>
    <x v="0"/>
    <n v="120"/>
    <n v="2016"/>
    <n v="7"/>
    <x v="0"/>
    <d v="2023-07-16T00:00:00"/>
    <s v="FY17"/>
    <n v="884"/>
  </r>
  <r>
    <n v="213635"/>
    <x v="1"/>
    <d v="2016-07-12T00:00:00"/>
    <x v="674"/>
    <x v="344"/>
    <x v="0"/>
    <x v="544"/>
    <n v="100149080"/>
    <x v="6"/>
    <x v="0"/>
    <n v="0"/>
    <x v="0"/>
    <x v="11"/>
    <x v="0"/>
    <n v="895"/>
    <n v="2016"/>
    <n v="7"/>
    <x v="0"/>
    <d v="2023-07-16T00:00:00"/>
    <s v="FY17"/>
    <n v="885"/>
  </r>
  <r>
    <n v="213636"/>
    <x v="2"/>
    <d v="2016-07-12T00:00:00"/>
    <x v="622"/>
    <x v="327"/>
    <x v="0"/>
    <x v="473"/>
    <n v="100149081"/>
    <x v="3"/>
    <x v="0"/>
    <n v="0"/>
    <x v="0"/>
    <x v="11"/>
    <x v="2"/>
    <n v="3499"/>
    <n v="2016"/>
    <n v="7"/>
    <x v="0"/>
    <d v="2023-07-16T00:00:00"/>
    <s v="FY17"/>
    <n v="886"/>
  </r>
  <r>
    <n v="213637"/>
    <x v="0"/>
    <d v="2016-07-12T00:00:00"/>
    <x v="1"/>
    <x v="1"/>
    <x v="0"/>
    <x v="1"/>
    <n v="100149082"/>
    <x v="1"/>
    <x v="0"/>
    <n v="0"/>
    <x v="0"/>
    <x v="11"/>
    <x v="1"/>
    <n v="240"/>
    <n v="2016"/>
    <n v="7"/>
    <x v="0"/>
    <d v="2023-07-16T00:00:00"/>
    <s v="FY17"/>
    <n v="641"/>
  </r>
  <r>
    <n v="213638"/>
    <x v="0"/>
    <d v="2016-07-12T00:00:00"/>
    <x v="251"/>
    <x v="167"/>
    <x v="0"/>
    <x v="169"/>
    <n v="100149083"/>
    <x v="4"/>
    <x v="0"/>
    <n v="0"/>
    <x v="0"/>
    <x v="11"/>
    <x v="1"/>
    <n v="1315"/>
    <n v="2016"/>
    <n v="7"/>
    <x v="0"/>
    <d v="2023-07-16T00:00:00"/>
    <s v="FY17"/>
    <n v="887"/>
  </r>
  <r>
    <n v="213639"/>
    <x v="4"/>
    <d v="2016-07-12T00:00:00"/>
    <x v="12"/>
    <x v="12"/>
    <x v="0"/>
    <x v="49"/>
    <n v="100149084"/>
    <x v="1"/>
    <x v="197"/>
    <n v="0"/>
    <x v="0"/>
    <x v="11"/>
    <x v="2"/>
    <n v="320"/>
    <n v="2016"/>
    <n v="7"/>
    <x v="0"/>
    <d v="2023-07-16T00:00:00"/>
    <s v="FY17"/>
    <n v="44"/>
  </r>
  <r>
    <n v="213641"/>
    <x v="0"/>
    <d v="2016-07-12T00:00:00"/>
    <x v="345"/>
    <x v="28"/>
    <x v="0"/>
    <x v="218"/>
    <n v="100149086"/>
    <x v="2"/>
    <x v="198"/>
    <n v="0"/>
    <x v="0"/>
    <x v="11"/>
    <x v="1"/>
    <n v="90"/>
    <n v="2016"/>
    <n v="7"/>
    <x v="0"/>
    <d v="2023-07-16T00:00:00"/>
    <s v="FY17"/>
    <n v="44"/>
  </r>
  <r>
    <n v="213640"/>
    <x v="0"/>
    <d v="2016-07-12T00:00:00"/>
    <x v="960"/>
    <x v="437"/>
    <x v="0"/>
    <x v="545"/>
    <n v="100149085"/>
    <x v="4"/>
    <x v="199"/>
    <n v="0"/>
    <x v="0"/>
    <x v="11"/>
    <x v="1"/>
    <n v="54080"/>
    <n v="2016"/>
    <n v="7"/>
    <x v="0"/>
    <d v="2023-07-16T00:00:00"/>
    <s v="FY17"/>
    <n v="137"/>
  </r>
  <r>
    <n v="213642"/>
    <x v="0"/>
    <d v="2016-07-12T00:00:00"/>
    <x v="12"/>
    <x v="12"/>
    <x v="0"/>
    <x v="49"/>
    <n v="100149087"/>
    <x v="1"/>
    <x v="200"/>
    <n v="0"/>
    <x v="0"/>
    <x v="11"/>
    <x v="1"/>
    <n v="320"/>
    <n v="2016"/>
    <n v="7"/>
    <x v="0"/>
    <d v="2023-07-16T00:00:00"/>
    <s v="FY17"/>
    <n v="44"/>
  </r>
  <r>
    <n v="213643"/>
    <x v="1"/>
    <d v="2016-07-12T00:00:00"/>
    <x v="288"/>
    <x v="182"/>
    <x v="0"/>
    <x v="192"/>
    <n v="100149088"/>
    <x v="8"/>
    <x v="0"/>
    <n v="0"/>
    <x v="0"/>
    <x v="11"/>
    <x v="0"/>
    <n v="2995"/>
    <n v="2016"/>
    <n v="7"/>
    <x v="0"/>
    <d v="2023-07-16T00:00:00"/>
    <s v="FY17"/>
    <n v="888"/>
  </r>
  <r>
    <n v="213645"/>
    <x v="0"/>
    <d v="2016-07-12T00:00:00"/>
    <x v="961"/>
    <x v="11"/>
    <x v="0"/>
    <x v="10"/>
    <n v="100149089"/>
    <x v="5"/>
    <x v="88"/>
    <n v="0"/>
    <x v="0"/>
    <x v="11"/>
    <x v="1"/>
    <n v="120"/>
    <n v="2016"/>
    <n v="7"/>
    <x v="0"/>
    <d v="2023-07-16T00:00:00"/>
    <s v="FY17"/>
    <n v="222"/>
  </r>
  <r>
    <n v="213646"/>
    <x v="0"/>
    <d v="2016-07-12T00:00:00"/>
    <x v="962"/>
    <x v="19"/>
    <x v="0"/>
    <x v="83"/>
    <n v="100149090"/>
    <x v="5"/>
    <x v="0"/>
    <n v="0"/>
    <x v="0"/>
    <x v="11"/>
    <x v="1"/>
    <n v="1000"/>
    <n v="2016"/>
    <n v="7"/>
    <x v="0"/>
    <d v="2023-07-16T00:00:00"/>
    <s v="FY17"/>
    <n v="889"/>
  </r>
  <r>
    <n v="213647"/>
    <x v="0"/>
    <d v="2016-07-12T00:00:00"/>
    <x v="158"/>
    <x v="11"/>
    <x v="0"/>
    <x v="10"/>
    <n v="100149091"/>
    <x v="1"/>
    <x v="88"/>
    <n v="0"/>
    <x v="0"/>
    <x v="11"/>
    <x v="1"/>
    <n v="120"/>
    <n v="2016"/>
    <n v="7"/>
    <x v="0"/>
    <d v="2023-07-16T00:00:00"/>
    <s v="FY17"/>
    <n v="222"/>
  </r>
  <r>
    <n v="213648"/>
    <x v="2"/>
    <d v="2016-07-12T00:00:00"/>
    <x v="963"/>
    <x v="122"/>
    <x v="0"/>
    <x v="185"/>
    <n v="100149092"/>
    <x v="6"/>
    <x v="201"/>
    <n v="0"/>
    <x v="0"/>
    <x v="11"/>
    <x v="2"/>
    <n v="1499"/>
    <n v="2016"/>
    <n v="7"/>
    <x v="0"/>
    <d v="2023-07-16T00:00:00"/>
    <s v="FY17"/>
    <n v="890"/>
  </r>
  <r>
    <n v="213650"/>
    <x v="2"/>
    <d v="2016-07-12T00:00:00"/>
    <x v="964"/>
    <x v="157"/>
    <x v="0"/>
    <x v="154"/>
    <n v="100149093"/>
    <x v="3"/>
    <x v="43"/>
    <n v="0"/>
    <x v="0"/>
    <x v="11"/>
    <x v="2"/>
    <n v="2950"/>
    <n v="2016"/>
    <n v="7"/>
    <x v="0"/>
    <d v="2023-07-16T00:00:00"/>
    <s v="FY17"/>
    <n v="64"/>
  </r>
  <r>
    <n v="213651"/>
    <x v="0"/>
    <d v="2016-07-12T00:00:00"/>
    <x v="3"/>
    <x v="3"/>
    <x v="0"/>
    <x v="20"/>
    <n v="100149094"/>
    <x v="1"/>
    <x v="202"/>
    <n v="0"/>
    <x v="0"/>
    <x v="11"/>
    <x v="1"/>
    <n v="360"/>
    <n v="2016"/>
    <n v="7"/>
    <x v="0"/>
    <d v="2023-07-16T00:00:00"/>
    <s v="FY17"/>
    <n v="35"/>
  </r>
  <r>
    <n v="213652"/>
    <x v="2"/>
    <d v="2016-07-12T00:00:00"/>
    <x v="243"/>
    <x v="52"/>
    <x v="0"/>
    <x v="41"/>
    <n v="100149095"/>
    <x v="6"/>
    <x v="0"/>
    <n v="0"/>
    <x v="0"/>
    <x v="11"/>
    <x v="2"/>
    <n v="999"/>
    <n v="2016"/>
    <n v="7"/>
    <x v="0"/>
    <d v="2023-07-16T00:00:00"/>
    <s v="FY17"/>
    <n v="891"/>
  </r>
  <r>
    <n v="213653"/>
    <x v="0"/>
    <d v="2016-07-12T00:00:00"/>
    <x v="12"/>
    <x v="12"/>
    <x v="0"/>
    <x v="49"/>
    <n v="100149096"/>
    <x v="1"/>
    <x v="199"/>
    <n v="0"/>
    <x v="0"/>
    <x v="11"/>
    <x v="1"/>
    <n v="320"/>
    <n v="2016"/>
    <n v="7"/>
    <x v="0"/>
    <d v="2023-07-16T00:00:00"/>
    <s v="FY17"/>
    <n v="137"/>
  </r>
  <r>
    <n v="213654"/>
    <x v="1"/>
    <d v="2016-07-12T00:00:00"/>
    <x v="965"/>
    <x v="139"/>
    <x v="1"/>
    <x v="546"/>
    <n v="100149097"/>
    <x v="6"/>
    <x v="0"/>
    <n v="0"/>
    <x v="6"/>
    <x v="11"/>
    <x v="0"/>
    <n v="3998"/>
    <n v="2016"/>
    <n v="7"/>
    <x v="0"/>
    <d v="2023-07-16T00:00:00"/>
    <s v="FY17"/>
    <n v="892"/>
  </r>
  <r>
    <n v="213656"/>
    <x v="0"/>
    <d v="2016-07-12T00:00:00"/>
    <x v="12"/>
    <x v="12"/>
    <x v="0"/>
    <x v="49"/>
    <n v="100149098"/>
    <x v="1"/>
    <x v="203"/>
    <n v="0"/>
    <x v="0"/>
    <x v="11"/>
    <x v="1"/>
    <n v="320"/>
    <n v="2016"/>
    <n v="7"/>
    <x v="0"/>
    <d v="2023-07-16T00:00:00"/>
    <s v="FY17"/>
    <n v="893"/>
  </r>
  <r>
    <n v="213657"/>
    <x v="2"/>
    <d v="2016-07-12T00:00:00"/>
    <x v="966"/>
    <x v="159"/>
    <x v="1"/>
    <x v="349"/>
    <n v="100149099"/>
    <x v="6"/>
    <x v="186"/>
    <n v="0"/>
    <x v="0"/>
    <x v="11"/>
    <x v="2"/>
    <n v="2500"/>
    <n v="2016"/>
    <n v="7"/>
    <x v="0"/>
    <d v="2023-07-16T00:00:00"/>
    <s v="FY17"/>
    <n v="806"/>
  </r>
  <r>
    <n v="213659"/>
    <x v="1"/>
    <d v="2016-07-12T00:00:00"/>
    <x v="893"/>
    <x v="91"/>
    <x v="0"/>
    <x v="47"/>
    <n v="100149100"/>
    <x v="8"/>
    <x v="0"/>
    <n v="0"/>
    <x v="0"/>
    <x v="11"/>
    <x v="0"/>
    <n v="5"/>
    <n v="2016"/>
    <n v="7"/>
    <x v="0"/>
    <d v="2023-07-16T00:00:00"/>
    <s v="FY17"/>
    <n v="432"/>
  </r>
  <r>
    <n v="213660"/>
    <x v="0"/>
    <d v="2016-07-12T00:00:00"/>
    <x v="205"/>
    <x v="78"/>
    <x v="0"/>
    <x v="74"/>
    <n v="100149101"/>
    <x v="1"/>
    <x v="8"/>
    <n v="0"/>
    <x v="0"/>
    <x v="11"/>
    <x v="1"/>
    <n v="140"/>
    <n v="2016"/>
    <n v="7"/>
    <x v="0"/>
    <d v="2023-07-16T00:00:00"/>
    <s v="FY17"/>
    <n v="36"/>
  </r>
  <r>
    <n v="213661"/>
    <x v="1"/>
    <d v="2016-07-12T00:00:00"/>
    <x v="518"/>
    <x v="26"/>
    <x v="0"/>
    <x v="108"/>
    <n v="100149102"/>
    <x v="1"/>
    <x v="0"/>
    <n v="0"/>
    <x v="0"/>
    <x v="11"/>
    <x v="0"/>
    <n v="165"/>
    <n v="2016"/>
    <n v="7"/>
    <x v="0"/>
    <d v="2023-07-16T00:00:00"/>
    <s v="FY17"/>
    <n v="894"/>
  </r>
  <r>
    <n v="213662"/>
    <x v="0"/>
    <d v="2016-07-12T00:00:00"/>
    <x v="524"/>
    <x v="285"/>
    <x v="0"/>
    <x v="333"/>
    <n v="100149103"/>
    <x v="11"/>
    <x v="0"/>
    <n v="0"/>
    <x v="0"/>
    <x v="11"/>
    <x v="1"/>
    <n v="535"/>
    <n v="2016"/>
    <n v="7"/>
    <x v="0"/>
    <d v="2023-07-16T00:00:00"/>
    <s v="FY17"/>
    <n v="568"/>
  </r>
  <r>
    <n v="213663"/>
    <x v="0"/>
    <d v="2016-07-12T00:00:00"/>
    <x v="3"/>
    <x v="3"/>
    <x v="0"/>
    <x v="20"/>
    <n v="100149104"/>
    <x v="1"/>
    <x v="42"/>
    <n v="0"/>
    <x v="0"/>
    <x v="11"/>
    <x v="1"/>
    <n v="360"/>
    <n v="2016"/>
    <n v="7"/>
    <x v="0"/>
    <d v="2023-07-16T00:00:00"/>
    <s v="FY17"/>
    <n v="63"/>
  </r>
  <r>
    <n v="213664"/>
    <x v="0"/>
    <d v="2016-07-12T00:00:00"/>
    <x v="104"/>
    <x v="77"/>
    <x v="3"/>
    <x v="475"/>
    <n v="100149105"/>
    <x v="2"/>
    <x v="0"/>
    <n v="0"/>
    <x v="0"/>
    <x v="11"/>
    <x v="1"/>
    <n v="225"/>
    <n v="2016"/>
    <n v="7"/>
    <x v="0"/>
    <d v="2023-07-16T00:00:00"/>
    <s v="FY17"/>
    <n v="895"/>
  </r>
  <r>
    <n v="213665"/>
    <x v="0"/>
    <d v="2016-07-12T00:00:00"/>
    <x v="419"/>
    <x v="5"/>
    <x v="0"/>
    <x v="475"/>
    <n v="100149105"/>
    <x v="2"/>
    <x v="0"/>
    <n v="0"/>
    <x v="0"/>
    <x v="11"/>
    <x v="1"/>
    <n v="80"/>
    <n v="2016"/>
    <n v="7"/>
    <x v="0"/>
    <d v="2023-07-16T00:00:00"/>
    <s v="FY17"/>
    <n v="895"/>
  </r>
  <r>
    <n v="213666"/>
    <x v="0"/>
    <d v="2016-07-12T00:00:00"/>
    <x v="905"/>
    <x v="72"/>
    <x v="0"/>
    <x v="67"/>
    <n v="100149106"/>
    <x v="6"/>
    <x v="115"/>
    <n v="0"/>
    <x v="4"/>
    <x v="11"/>
    <x v="1"/>
    <n v="599"/>
    <n v="2016"/>
    <n v="7"/>
    <x v="0"/>
    <d v="2023-07-16T00:00:00"/>
    <s v="FY17"/>
    <n v="292"/>
  </r>
  <r>
    <n v="213668"/>
    <x v="0"/>
    <d v="2016-07-12T00:00:00"/>
    <x v="30"/>
    <x v="26"/>
    <x v="0"/>
    <x v="21"/>
    <n v="100149107"/>
    <x v="1"/>
    <x v="0"/>
    <n v="0"/>
    <x v="0"/>
    <x v="11"/>
    <x v="1"/>
    <n v="165"/>
    <n v="2016"/>
    <n v="7"/>
    <x v="0"/>
    <d v="2023-07-16T00:00:00"/>
    <s v="FY17"/>
    <n v="21"/>
  </r>
  <r>
    <n v="213669"/>
    <x v="0"/>
    <d v="2016-07-12T00:00:00"/>
    <x v="31"/>
    <x v="27"/>
    <x v="0"/>
    <x v="21"/>
    <n v="100149107"/>
    <x v="2"/>
    <x v="0"/>
    <n v="0"/>
    <x v="0"/>
    <x v="11"/>
    <x v="1"/>
    <n v="435"/>
    <n v="2016"/>
    <n v="7"/>
    <x v="0"/>
    <d v="2023-07-16T00:00:00"/>
    <s v="FY17"/>
    <n v="21"/>
  </r>
  <r>
    <n v="213670"/>
    <x v="0"/>
    <d v="2016-07-12T00:00:00"/>
    <x v="3"/>
    <x v="3"/>
    <x v="0"/>
    <x v="20"/>
    <n v="100149108"/>
    <x v="1"/>
    <x v="4"/>
    <n v="0"/>
    <x v="0"/>
    <x v="11"/>
    <x v="1"/>
    <n v="360"/>
    <n v="2016"/>
    <n v="7"/>
    <x v="0"/>
    <d v="2023-07-16T00:00:00"/>
    <s v="FY17"/>
    <n v="20"/>
  </r>
  <r>
    <n v="213671"/>
    <x v="0"/>
    <d v="2016-07-12T00:00:00"/>
    <x v="12"/>
    <x v="12"/>
    <x v="0"/>
    <x v="49"/>
    <n v="100149109"/>
    <x v="1"/>
    <x v="4"/>
    <n v="0"/>
    <x v="0"/>
    <x v="11"/>
    <x v="1"/>
    <n v="320"/>
    <n v="2016"/>
    <n v="7"/>
    <x v="0"/>
    <d v="2023-07-16T00:00:00"/>
    <s v="FY17"/>
    <n v="20"/>
  </r>
  <r>
    <n v="213672"/>
    <x v="0"/>
    <d v="2016-07-12T00:00:00"/>
    <x v="104"/>
    <x v="77"/>
    <x v="0"/>
    <x v="227"/>
    <n v="100149110"/>
    <x v="2"/>
    <x v="0"/>
    <n v="0"/>
    <x v="0"/>
    <x v="11"/>
    <x v="1"/>
    <n v="75"/>
    <n v="2016"/>
    <n v="7"/>
    <x v="0"/>
    <d v="2023-07-16T00:00:00"/>
    <s v="FY17"/>
    <n v="896"/>
  </r>
  <r>
    <n v="213673"/>
    <x v="1"/>
    <d v="2016-07-12T00:00:00"/>
    <x v="967"/>
    <x v="51"/>
    <x v="1"/>
    <x v="547"/>
    <n v="100149111"/>
    <x v="0"/>
    <x v="0"/>
    <n v="0"/>
    <x v="0"/>
    <x v="11"/>
    <x v="0"/>
    <n v="11194"/>
    <n v="2016"/>
    <n v="7"/>
    <x v="0"/>
    <d v="2023-07-16T00:00:00"/>
    <s v="FY17"/>
    <n v="897"/>
  </r>
  <r>
    <n v="213674"/>
    <x v="1"/>
    <d v="2016-07-12T00:00:00"/>
    <x v="303"/>
    <x v="189"/>
    <x v="0"/>
    <x v="201"/>
    <n v="100149112"/>
    <x v="3"/>
    <x v="0"/>
    <n v="0"/>
    <x v="0"/>
    <x v="11"/>
    <x v="0"/>
    <n v="19370"/>
    <n v="2016"/>
    <n v="7"/>
    <x v="0"/>
    <d v="2023-07-16T00:00:00"/>
    <s v="FY17"/>
    <n v="874"/>
  </r>
  <r>
    <n v="213675"/>
    <x v="0"/>
    <d v="2016-07-12T00:00:00"/>
    <x v="968"/>
    <x v="304"/>
    <x v="0"/>
    <x v="548"/>
    <n v="100149113"/>
    <x v="12"/>
    <x v="0"/>
    <n v="0"/>
    <x v="0"/>
    <x v="11"/>
    <x v="1"/>
    <n v="810"/>
    <n v="2016"/>
    <n v="7"/>
    <x v="0"/>
    <d v="2023-07-16T00:00:00"/>
    <s v="FY17"/>
    <n v="898"/>
  </r>
  <r>
    <n v="213676"/>
    <x v="4"/>
    <d v="2016-07-12T00:00:00"/>
    <x v="147"/>
    <x v="52"/>
    <x v="0"/>
    <x v="41"/>
    <n v="100149114"/>
    <x v="6"/>
    <x v="0"/>
    <n v="0"/>
    <x v="0"/>
    <x v="11"/>
    <x v="2"/>
    <n v="999"/>
    <n v="2016"/>
    <n v="7"/>
    <x v="0"/>
    <d v="2023-07-16T00:00:00"/>
    <s v="FY17"/>
    <n v="100"/>
  </r>
  <r>
    <n v="213678"/>
    <x v="0"/>
    <d v="2016-07-12T00:00:00"/>
    <x v="233"/>
    <x v="28"/>
    <x v="1"/>
    <x v="11"/>
    <n v="100149115"/>
    <x v="2"/>
    <x v="0"/>
    <n v="0"/>
    <x v="3"/>
    <x v="11"/>
    <x v="1"/>
    <n v="180"/>
    <n v="2016"/>
    <n v="7"/>
    <x v="0"/>
    <d v="2023-07-16T00:00:00"/>
    <s v="FY17"/>
    <n v="899"/>
  </r>
  <r>
    <n v="213679"/>
    <x v="2"/>
    <d v="2016-07-12T00:00:00"/>
    <x v="969"/>
    <x v="438"/>
    <x v="0"/>
    <x v="549"/>
    <n v="100149116"/>
    <x v="7"/>
    <x v="189"/>
    <n v="0"/>
    <x v="0"/>
    <x v="11"/>
    <x v="2"/>
    <n v="23999"/>
    <n v="2016"/>
    <n v="7"/>
    <x v="0"/>
    <d v="2023-07-16T00:00:00"/>
    <s v="FY17"/>
    <n v="900"/>
  </r>
  <r>
    <n v="213680"/>
    <x v="1"/>
    <d v="2016-07-12T00:00:00"/>
    <x v="303"/>
    <x v="189"/>
    <x v="0"/>
    <x v="201"/>
    <n v="100149117"/>
    <x v="3"/>
    <x v="0"/>
    <n v="0"/>
    <x v="1"/>
    <x v="11"/>
    <x v="0"/>
    <n v="19370"/>
    <n v="2016"/>
    <n v="7"/>
    <x v="0"/>
    <d v="2023-07-16T00:00:00"/>
    <s v="FY17"/>
    <n v="872"/>
  </r>
  <r>
    <n v="213681"/>
    <x v="1"/>
    <d v="2016-07-12T00:00:00"/>
    <x v="493"/>
    <x v="269"/>
    <x v="0"/>
    <x v="314"/>
    <n v="100149118"/>
    <x v="3"/>
    <x v="0"/>
    <n v="0"/>
    <x v="0"/>
    <x v="11"/>
    <x v="0"/>
    <n v="9400"/>
    <n v="2016"/>
    <n v="7"/>
    <x v="0"/>
    <d v="2023-07-16T00:00:00"/>
    <s v="FY17"/>
    <n v="901"/>
  </r>
  <r>
    <n v="213682"/>
    <x v="2"/>
    <d v="2016-07-12T00:00:00"/>
    <x v="219"/>
    <x v="156"/>
    <x v="0"/>
    <x v="194"/>
    <n v="100149119"/>
    <x v="5"/>
    <x v="204"/>
    <n v="0"/>
    <x v="0"/>
    <x v="11"/>
    <x v="2"/>
    <n v="630"/>
    <n v="2016"/>
    <n v="7"/>
    <x v="0"/>
    <d v="2023-07-16T00:00:00"/>
    <s v="FY17"/>
    <n v="58"/>
  </r>
  <r>
    <n v="213683"/>
    <x v="0"/>
    <d v="2016-07-12T00:00:00"/>
    <x v="970"/>
    <x v="104"/>
    <x v="0"/>
    <x v="236"/>
    <n v="100149120"/>
    <x v="5"/>
    <x v="204"/>
    <n v="0"/>
    <x v="0"/>
    <x v="11"/>
    <x v="1"/>
    <n v="570"/>
    <n v="2016"/>
    <n v="7"/>
    <x v="0"/>
    <d v="2023-07-16T00:00:00"/>
    <s v="FY17"/>
    <n v="58"/>
  </r>
  <r>
    <n v="213684"/>
    <x v="2"/>
    <d v="2016-07-12T00:00:00"/>
    <x v="317"/>
    <x v="197"/>
    <x v="0"/>
    <x v="212"/>
    <n v="100149121"/>
    <x v="11"/>
    <x v="0"/>
    <n v="0"/>
    <x v="0"/>
    <x v="11"/>
    <x v="2"/>
    <n v="1375"/>
    <n v="2016"/>
    <n v="7"/>
    <x v="0"/>
    <d v="2023-07-16T00:00:00"/>
    <s v="FY17"/>
    <n v="902"/>
  </r>
  <r>
    <n v="213686"/>
    <x v="0"/>
    <d v="2016-07-12T00:00:00"/>
    <x v="826"/>
    <x v="74"/>
    <x v="0"/>
    <x v="144"/>
    <n v="100149123"/>
    <x v="1"/>
    <x v="0"/>
    <n v="0"/>
    <x v="0"/>
    <x v="11"/>
    <x v="1"/>
    <n v="250"/>
    <n v="2016"/>
    <n v="7"/>
    <x v="0"/>
    <d v="2023-07-16T00:00:00"/>
    <s v="FY17"/>
    <n v="903"/>
  </r>
  <r>
    <n v="213687"/>
    <x v="0"/>
    <d v="2016-07-12T00:00:00"/>
    <x v="97"/>
    <x v="74"/>
    <x v="0"/>
    <x v="144"/>
    <n v="100149123"/>
    <x v="1"/>
    <x v="0"/>
    <n v="0"/>
    <x v="0"/>
    <x v="11"/>
    <x v="1"/>
    <n v="250"/>
    <n v="2016"/>
    <n v="7"/>
    <x v="0"/>
    <d v="2023-07-16T00:00:00"/>
    <s v="FY17"/>
    <n v="903"/>
  </r>
  <r>
    <n v="213685"/>
    <x v="0"/>
    <d v="2016-07-12T00:00:00"/>
    <x v="12"/>
    <x v="12"/>
    <x v="0"/>
    <x v="49"/>
    <n v="100149122"/>
    <x v="1"/>
    <x v="205"/>
    <n v="0"/>
    <x v="0"/>
    <x v="11"/>
    <x v="1"/>
    <n v="320"/>
    <n v="2016"/>
    <n v="7"/>
    <x v="0"/>
    <d v="2023-07-16T00:00:00"/>
    <s v="FY17"/>
    <n v="32"/>
  </r>
  <r>
    <n v="213688"/>
    <x v="0"/>
    <d v="2016-07-12T00:00:00"/>
    <x v="12"/>
    <x v="12"/>
    <x v="0"/>
    <x v="49"/>
    <n v="100149124"/>
    <x v="1"/>
    <x v="205"/>
    <n v="0"/>
    <x v="0"/>
    <x v="11"/>
    <x v="1"/>
    <n v="320"/>
    <n v="2016"/>
    <n v="7"/>
    <x v="0"/>
    <d v="2023-07-16T00:00:00"/>
    <s v="FY17"/>
    <n v="32"/>
  </r>
  <r>
    <n v="213689"/>
    <x v="0"/>
    <d v="2016-07-12T00:00:00"/>
    <x v="12"/>
    <x v="12"/>
    <x v="0"/>
    <x v="49"/>
    <n v="100149125"/>
    <x v="1"/>
    <x v="205"/>
    <n v="0"/>
    <x v="0"/>
    <x v="11"/>
    <x v="1"/>
    <n v="320"/>
    <n v="2016"/>
    <n v="7"/>
    <x v="0"/>
    <d v="2023-07-16T00:00:00"/>
    <s v="FY17"/>
    <n v="32"/>
  </r>
  <r>
    <n v="213690"/>
    <x v="0"/>
    <d v="2016-07-12T00:00:00"/>
    <x v="971"/>
    <x v="120"/>
    <x v="1"/>
    <x v="550"/>
    <n v="100149126"/>
    <x v="0"/>
    <x v="0"/>
    <n v="0"/>
    <x v="0"/>
    <x v="11"/>
    <x v="1"/>
    <n v="10400"/>
    <n v="2016"/>
    <n v="7"/>
    <x v="0"/>
    <d v="2023-07-16T00:00:00"/>
    <s v="FY17"/>
    <n v="904"/>
  </r>
  <r>
    <n v="213692"/>
    <x v="0"/>
    <d v="2016-07-12T00:00:00"/>
    <x v="972"/>
    <x v="168"/>
    <x v="1"/>
    <x v="550"/>
    <n v="100149126"/>
    <x v="0"/>
    <x v="0"/>
    <n v="0"/>
    <x v="0"/>
    <x v="11"/>
    <x v="1"/>
    <n v="11900"/>
    <n v="2016"/>
    <n v="7"/>
    <x v="0"/>
    <d v="2023-07-16T00:00:00"/>
    <s v="FY17"/>
    <n v="904"/>
  </r>
  <r>
    <n v="213694"/>
    <x v="0"/>
    <d v="2016-07-12T00:00:00"/>
    <x v="973"/>
    <x v="439"/>
    <x v="0"/>
    <x v="550"/>
    <n v="100149126"/>
    <x v="0"/>
    <x v="0"/>
    <n v="0"/>
    <x v="0"/>
    <x v="11"/>
    <x v="1"/>
    <n v="6750"/>
    <n v="2016"/>
    <n v="7"/>
    <x v="0"/>
    <d v="2023-07-16T00:00:00"/>
    <s v="FY17"/>
    <n v="904"/>
  </r>
  <r>
    <n v="213696"/>
    <x v="2"/>
    <d v="2016-07-12T00:00:00"/>
    <x v="974"/>
    <x v="158"/>
    <x v="0"/>
    <x v="17"/>
    <n v="100149127"/>
    <x v="0"/>
    <x v="0"/>
    <n v="0"/>
    <x v="0"/>
    <x v="11"/>
    <x v="2"/>
    <n v="3000"/>
    <n v="2016"/>
    <n v="7"/>
    <x v="0"/>
    <d v="2023-07-16T00:00:00"/>
    <s v="FY17"/>
    <n v="905"/>
  </r>
  <r>
    <n v="213698"/>
    <x v="0"/>
    <d v="2016-07-12T00:00:00"/>
    <x v="349"/>
    <x v="70"/>
    <x v="0"/>
    <x v="142"/>
    <n v="100149128"/>
    <x v="11"/>
    <x v="0"/>
    <n v="0"/>
    <x v="0"/>
    <x v="11"/>
    <x v="1"/>
    <n v="190"/>
    <n v="2016"/>
    <n v="7"/>
    <x v="0"/>
    <d v="2023-07-16T00:00:00"/>
    <s v="FY17"/>
    <n v="906"/>
  </r>
  <r>
    <n v="213699"/>
    <x v="2"/>
    <d v="2016-07-12T00:00:00"/>
    <x v="975"/>
    <x v="230"/>
    <x v="0"/>
    <x v="251"/>
    <n v="100149129"/>
    <x v="3"/>
    <x v="21"/>
    <n v="0"/>
    <x v="0"/>
    <x v="11"/>
    <x v="2"/>
    <n v="16999"/>
    <n v="2016"/>
    <n v="7"/>
    <x v="0"/>
    <d v="2023-07-16T00:00:00"/>
    <s v="FY17"/>
    <n v="220"/>
  </r>
  <r>
    <n v="213700"/>
    <x v="1"/>
    <d v="2016-07-12T00:00:00"/>
    <x v="305"/>
    <x v="99"/>
    <x v="0"/>
    <x v="551"/>
    <n v="100149130"/>
    <x v="6"/>
    <x v="0"/>
    <n v="0"/>
    <x v="0"/>
    <x v="11"/>
    <x v="0"/>
    <n v="1099"/>
    <n v="2016"/>
    <n v="7"/>
    <x v="0"/>
    <d v="2023-07-16T00:00:00"/>
    <s v="FY17"/>
    <n v="907"/>
  </r>
  <r>
    <n v="213701"/>
    <x v="1"/>
    <d v="2016-07-12T00:00:00"/>
    <x v="678"/>
    <x v="74"/>
    <x v="0"/>
    <x v="551"/>
    <n v="100149130"/>
    <x v="11"/>
    <x v="0"/>
    <n v="0"/>
    <x v="0"/>
    <x v="11"/>
    <x v="0"/>
    <n v="250"/>
    <n v="2016"/>
    <n v="7"/>
    <x v="0"/>
    <d v="2023-07-16T00:00:00"/>
    <s v="FY17"/>
    <n v="907"/>
  </r>
  <r>
    <n v="213702"/>
    <x v="1"/>
    <d v="2016-07-12T00:00:00"/>
    <x v="734"/>
    <x v="164"/>
    <x v="0"/>
    <x v="551"/>
    <n v="100149130"/>
    <x v="6"/>
    <x v="0"/>
    <n v="0"/>
    <x v="0"/>
    <x v="11"/>
    <x v="0"/>
    <n v="699"/>
    <n v="2016"/>
    <n v="7"/>
    <x v="0"/>
    <d v="2023-07-16T00:00:00"/>
    <s v="FY17"/>
    <n v="907"/>
  </r>
  <r>
    <n v="213704"/>
    <x v="2"/>
    <d v="2016-07-12T00:00:00"/>
    <x v="976"/>
    <x v="72"/>
    <x v="0"/>
    <x v="67"/>
    <n v="100149131"/>
    <x v="6"/>
    <x v="94"/>
    <n v="0"/>
    <x v="4"/>
    <x v="11"/>
    <x v="2"/>
    <n v="599"/>
    <n v="2016"/>
    <n v="7"/>
    <x v="0"/>
    <d v="2023-07-16T00:00:00"/>
    <s v="FY17"/>
    <n v="230"/>
  </r>
  <r>
    <n v="213706"/>
    <x v="2"/>
    <d v="2016-07-12T00:00:00"/>
    <x v="977"/>
    <x v="423"/>
    <x v="0"/>
    <x v="519"/>
    <n v="100149132"/>
    <x v="1"/>
    <x v="0"/>
    <n v="0"/>
    <x v="0"/>
    <x v="11"/>
    <x v="2"/>
    <n v="690"/>
    <n v="2016"/>
    <n v="7"/>
    <x v="0"/>
    <d v="2023-07-16T00:00:00"/>
    <s v="FY17"/>
    <n v="908"/>
  </r>
  <r>
    <n v="213707"/>
    <x v="2"/>
    <d v="2016-07-12T00:00:00"/>
    <x v="978"/>
    <x v="423"/>
    <x v="0"/>
    <x v="519"/>
    <n v="100149132"/>
    <x v="1"/>
    <x v="0"/>
    <n v="0"/>
    <x v="0"/>
    <x v="11"/>
    <x v="2"/>
    <n v="690"/>
    <n v="2016"/>
    <n v="7"/>
    <x v="0"/>
    <d v="2023-07-16T00:00:00"/>
    <s v="FY17"/>
    <n v="908"/>
  </r>
  <r>
    <n v="213708"/>
    <x v="1"/>
    <d v="2016-07-12T00:00:00"/>
    <x v="957"/>
    <x v="435"/>
    <x v="0"/>
    <x v="542"/>
    <n v="100149133"/>
    <x v="4"/>
    <x v="0"/>
    <n v="0"/>
    <x v="1"/>
    <x v="11"/>
    <x v="0"/>
    <n v="62500"/>
    <n v="2016"/>
    <n v="7"/>
    <x v="0"/>
    <d v="2023-07-16T00:00:00"/>
    <s v="FY17"/>
    <n v="852"/>
  </r>
  <r>
    <n v="213709"/>
    <x v="0"/>
    <d v="2016-07-12T00:00:00"/>
    <x v="527"/>
    <x v="5"/>
    <x v="0"/>
    <x v="5"/>
    <n v="100149134"/>
    <x v="5"/>
    <x v="206"/>
    <n v="0"/>
    <x v="0"/>
    <x v="11"/>
    <x v="1"/>
    <n v="80"/>
    <n v="2016"/>
    <n v="7"/>
    <x v="0"/>
    <d v="2023-07-16T00:00:00"/>
    <s v="FY17"/>
    <n v="909"/>
  </r>
  <r>
    <n v="213710"/>
    <x v="0"/>
    <d v="2016-07-12T00:00:00"/>
    <x v="1"/>
    <x v="1"/>
    <x v="0"/>
    <x v="1"/>
    <n v="100149135"/>
    <x v="1"/>
    <x v="207"/>
    <n v="0"/>
    <x v="0"/>
    <x v="11"/>
    <x v="1"/>
    <n v="240"/>
    <n v="2016"/>
    <n v="7"/>
    <x v="0"/>
    <d v="2023-07-16T00:00:00"/>
    <s v="FY17"/>
    <n v="163"/>
  </r>
  <r>
    <n v="213711"/>
    <x v="0"/>
    <d v="2016-07-12T00:00:00"/>
    <x v="1"/>
    <x v="1"/>
    <x v="0"/>
    <x v="1"/>
    <n v="100149136"/>
    <x v="1"/>
    <x v="208"/>
    <n v="0"/>
    <x v="0"/>
    <x v="11"/>
    <x v="1"/>
    <n v="240"/>
    <n v="2016"/>
    <n v="7"/>
    <x v="0"/>
    <d v="2023-07-16T00:00:00"/>
    <s v="FY17"/>
    <n v="163"/>
  </r>
  <r>
    <n v="213712"/>
    <x v="0"/>
    <d v="2016-07-12T00:00:00"/>
    <x v="395"/>
    <x v="5"/>
    <x v="0"/>
    <x v="5"/>
    <n v="100149137"/>
    <x v="2"/>
    <x v="209"/>
    <n v="0"/>
    <x v="0"/>
    <x v="11"/>
    <x v="1"/>
    <n v="80"/>
    <n v="2016"/>
    <n v="7"/>
    <x v="0"/>
    <d v="2023-07-16T00:00:00"/>
    <s v="FY17"/>
    <n v="341"/>
  </r>
  <r>
    <n v="213713"/>
    <x v="0"/>
    <d v="2016-07-12T00:00:00"/>
    <x v="395"/>
    <x v="5"/>
    <x v="0"/>
    <x v="5"/>
    <n v="100149138"/>
    <x v="2"/>
    <x v="209"/>
    <n v="0"/>
    <x v="0"/>
    <x v="11"/>
    <x v="1"/>
    <n v="80"/>
    <n v="2016"/>
    <n v="7"/>
    <x v="0"/>
    <d v="2023-07-16T00:00:00"/>
    <s v="FY17"/>
    <n v="341"/>
  </r>
  <r>
    <n v="213714"/>
    <x v="0"/>
    <d v="2016-07-12T00:00:00"/>
    <x v="12"/>
    <x v="12"/>
    <x v="0"/>
    <x v="49"/>
    <n v="100149139"/>
    <x v="1"/>
    <x v="61"/>
    <n v="0"/>
    <x v="0"/>
    <x v="11"/>
    <x v="1"/>
    <n v="320"/>
    <n v="2016"/>
    <n v="7"/>
    <x v="0"/>
    <d v="2023-07-16T00:00:00"/>
    <s v="FY17"/>
    <n v="35"/>
  </r>
  <r>
    <n v="213715"/>
    <x v="0"/>
    <d v="2016-07-12T00:00:00"/>
    <x v="94"/>
    <x v="28"/>
    <x v="0"/>
    <x v="218"/>
    <n v="100149140"/>
    <x v="2"/>
    <x v="209"/>
    <n v="0"/>
    <x v="0"/>
    <x v="11"/>
    <x v="1"/>
    <n v="90"/>
    <n v="2016"/>
    <n v="7"/>
    <x v="0"/>
    <d v="2023-07-16T00:00:00"/>
    <s v="FY17"/>
    <n v="341"/>
  </r>
  <r>
    <n v="213716"/>
    <x v="0"/>
    <d v="2016-07-12T00:00:00"/>
    <x v="979"/>
    <x v="440"/>
    <x v="0"/>
    <x v="552"/>
    <n v="100149141"/>
    <x v="6"/>
    <x v="0"/>
    <n v="0"/>
    <x v="0"/>
    <x v="11"/>
    <x v="1"/>
    <n v="1268"/>
    <n v="2016"/>
    <n v="7"/>
    <x v="0"/>
    <d v="2023-07-16T00:00:00"/>
    <s v="FY17"/>
    <n v="910"/>
  </r>
  <r>
    <n v="213718"/>
    <x v="0"/>
    <d v="2016-07-12T00:00:00"/>
    <x v="94"/>
    <x v="28"/>
    <x v="0"/>
    <x v="218"/>
    <n v="100149142"/>
    <x v="2"/>
    <x v="209"/>
    <n v="0"/>
    <x v="0"/>
    <x v="11"/>
    <x v="1"/>
    <n v="90"/>
    <n v="2016"/>
    <n v="7"/>
    <x v="0"/>
    <d v="2023-07-16T00:00:00"/>
    <s v="FY17"/>
    <n v="341"/>
  </r>
  <r>
    <n v="213719"/>
    <x v="0"/>
    <d v="2016-07-12T00:00:00"/>
    <x v="245"/>
    <x v="67"/>
    <x v="0"/>
    <x v="223"/>
    <n v="100149143"/>
    <x v="2"/>
    <x v="0"/>
    <n v="0"/>
    <x v="0"/>
    <x v="11"/>
    <x v="1"/>
    <n v="260"/>
    <n v="2016"/>
    <n v="7"/>
    <x v="0"/>
    <d v="2023-07-16T00:00:00"/>
    <s v="FY17"/>
    <n v="911"/>
  </r>
  <r>
    <n v="213722"/>
    <x v="0"/>
    <d v="2016-07-12T00:00:00"/>
    <x v="348"/>
    <x v="104"/>
    <x v="0"/>
    <x v="236"/>
    <n v="100149146"/>
    <x v="2"/>
    <x v="51"/>
    <n v="0"/>
    <x v="4"/>
    <x v="11"/>
    <x v="1"/>
    <n v="570"/>
    <n v="2016"/>
    <n v="7"/>
    <x v="0"/>
    <d v="2023-07-16T00:00:00"/>
    <s v="FY17"/>
    <n v="86"/>
  </r>
  <r>
    <n v="213720"/>
    <x v="0"/>
    <d v="2016-07-12T00:00:00"/>
    <x v="1"/>
    <x v="1"/>
    <x v="0"/>
    <x v="1"/>
    <n v="100149144"/>
    <x v="1"/>
    <x v="94"/>
    <n v="0"/>
    <x v="0"/>
    <x v="11"/>
    <x v="1"/>
    <n v="240"/>
    <n v="2016"/>
    <n v="7"/>
    <x v="0"/>
    <d v="2023-07-16T00:00:00"/>
    <s v="FY17"/>
    <n v="230"/>
  </r>
  <r>
    <n v="213721"/>
    <x v="1"/>
    <d v="2016-07-12T00:00:00"/>
    <x v="644"/>
    <x v="52"/>
    <x v="1"/>
    <x v="173"/>
    <n v="100149145"/>
    <x v="13"/>
    <x v="0"/>
    <n v="0"/>
    <x v="0"/>
    <x v="11"/>
    <x v="0"/>
    <n v="1998"/>
    <n v="2016"/>
    <n v="7"/>
    <x v="0"/>
    <d v="2023-07-16T00:00:00"/>
    <s v="FY17"/>
    <n v="548"/>
  </r>
  <r>
    <n v="213723"/>
    <x v="0"/>
    <d v="2016-07-12T00:00:00"/>
    <x v="3"/>
    <x v="3"/>
    <x v="0"/>
    <x v="20"/>
    <n v="100149147"/>
    <x v="1"/>
    <x v="51"/>
    <n v="0"/>
    <x v="0"/>
    <x v="11"/>
    <x v="1"/>
    <n v="360"/>
    <n v="2016"/>
    <n v="7"/>
    <x v="0"/>
    <d v="2023-07-16T00:00:00"/>
    <s v="FY17"/>
    <n v="86"/>
  </r>
  <r>
    <n v="213724"/>
    <x v="1"/>
    <d v="2016-07-12T00:00:00"/>
    <x v="980"/>
    <x v="441"/>
    <x v="0"/>
    <x v="553"/>
    <n v="100149148"/>
    <x v="0"/>
    <x v="0"/>
    <n v="0"/>
    <x v="0"/>
    <x v="11"/>
    <x v="0"/>
    <n v="449"/>
    <n v="2016"/>
    <n v="7"/>
    <x v="0"/>
    <d v="2023-07-16T00:00:00"/>
    <s v="FY17"/>
    <n v="912"/>
  </r>
  <r>
    <n v="213726"/>
    <x v="0"/>
    <d v="2016-07-12T00:00:00"/>
    <x v="644"/>
    <x v="52"/>
    <x v="1"/>
    <x v="173"/>
    <n v="100149149"/>
    <x v="13"/>
    <x v="0"/>
    <n v="0"/>
    <x v="0"/>
    <x v="11"/>
    <x v="1"/>
    <n v="1998"/>
    <n v="2016"/>
    <n v="7"/>
    <x v="0"/>
    <d v="2023-07-16T00:00:00"/>
    <s v="FY17"/>
    <n v="548"/>
  </r>
  <r>
    <n v="213727"/>
    <x v="0"/>
    <d v="2016-07-12T00:00:00"/>
    <x v="714"/>
    <x v="106"/>
    <x v="0"/>
    <x v="114"/>
    <n v="100149150"/>
    <x v="1"/>
    <x v="51"/>
    <n v="0"/>
    <x v="0"/>
    <x v="11"/>
    <x v="1"/>
    <n v="180"/>
    <n v="2016"/>
    <n v="7"/>
    <x v="0"/>
    <d v="2023-07-16T00:00:00"/>
    <s v="FY17"/>
    <n v="86"/>
  </r>
  <r>
    <n v="213728"/>
    <x v="2"/>
    <d v="2016-07-12T00:00:00"/>
    <x v="978"/>
    <x v="423"/>
    <x v="0"/>
    <x v="554"/>
    <n v="100149151"/>
    <x v="1"/>
    <x v="0"/>
    <n v="0"/>
    <x v="0"/>
    <x v="11"/>
    <x v="2"/>
    <n v="690"/>
    <n v="2016"/>
    <n v="7"/>
    <x v="0"/>
    <d v="2023-07-16T00:00:00"/>
    <s v="FY17"/>
    <n v="908"/>
  </r>
  <r>
    <n v="213729"/>
    <x v="1"/>
    <d v="2016-07-12T00:00:00"/>
    <x v="981"/>
    <x v="442"/>
    <x v="0"/>
    <x v="555"/>
    <n v="100149152"/>
    <x v="4"/>
    <x v="94"/>
    <n v="0"/>
    <x v="0"/>
    <x v="11"/>
    <x v="0"/>
    <n v="15450"/>
    <n v="2016"/>
    <n v="7"/>
    <x v="0"/>
    <d v="2023-07-16T00:00:00"/>
    <s v="FY17"/>
    <n v="913"/>
  </r>
  <r>
    <n v="213730"/>
    <x v="2"/>
    <d v="2016-07-12T00:00:00"/>
    <x v="982"/>
    <x v="322"/>
    <x v="0"/>
    <x v="556"/>
    <n v="100149153"/>
    <x v="2"/>
    <x v="0"/>
    <n v="0"/>
    <x v="0"/>
    <x v="11"/>
    <x v="2"/>
    <n v="195"/>
    <n v="2016"/>
    <n v="7"/>
    <x v="0"/>
    <d v="2023-07-16T00:00:00"/>
    <s v="FY17"/>
    <n v="914"/>
  </r>
  <r>
    <n v="213731"/>
    <x v="2"/>
    <d v="2016-07-12T00:00:00"/>
    <x v="983"/>
    <x v="174"/>
    <x v="0"/>
    <x v="556"/>
    <n v="100149153"/>
    <x v="2"/>
    <x v="0"/>
    <n v="0"/>
    <x v="0"/>
    <x v="11"/>
    <x v="2"/>
    <n v="220"/>
    <n v="2016"/>
    <n v="7"/>
    <x v="0"/>
    <d v="2023-07-16T00:00:00"/>
    <s v="FY17"/>
    <n v="914"/>
  </r>
  <r>
    <n v="213732"/>
    <x v="2"/>
    <d v="2016-07-12T00:00:00"/>
    <x v="984"/>
    <x v="443"/>
    <x v="0"/>
    <x v="556"/>
    <n v="100149153"/>
    <x v="2"/>
    <x v="0"/>
    <n v="0"/>
    <x v="0"/>
    <x v="11"/>
    <x v="2"/>
    <n v="315"/>
    <n v="2016"/>
    <n v="7"/>
    <x v="0"/>
    <d v="2023-07-16T00:00:00"/>
    <s v="FY17"/>
    <n v="914"/>
  </r>
  <r>
    <n v="213733"/>
    <x v="2"/>
    <d v="2016-07-12T00:00:00"/>
    <x v="188"/>
    <x v="134"/>
    <x v="0"/>
    <x v="557"/>
    <n v="100149154"/>
    <x v="11"/>
    <x v="0"/>
    <n v="0"/>
    <x v="0"/>
    <x v="11"/>
    <x v="2"/>
    <n v="1900"/>
    <n v="2016"/>
    <n v="7"/>
    <x v="0"/>
    <d v="2023-07-16T00:00:00"/>
    <s v="FY17"/>
    <n v="915"/>
  </r>
  <r>
    <n v="213734"/>
    <x v="1"/>
    <d v="2016-07-12T00:00:00"/>
    <x v="985"/>
    <x v="444"/>
    <x v="0"/>
    <x v="558"/>
    <n v="100149155"/>
    <x v="10"/>
    <x v="0"/>
    <n v="0"/>
    <x v="1"/>
    <x v="11"/>
    <x v="0"/>
    <n v="190725"/>
    <n v="2016"/>
    <n v="7"/>
    <x v="0"/>
    <d v="2023-07-16T00:00:00"/>
    <s v="FY17"/>
    <n v="740"/>
  </r>
  <r>
    <n v="213735"/>
    <x v="1"/>
    <d v="2016-07-12T00:00:00"/>
    <x v="986"/>
    <x v="445"/>
    <x v="0"/>
    <x v="559"/>
    <n v="100149156"/>
    <x v="4"/>
    <x v="0"/>
    <n v="0"/>
    <x v="1"/>
    <x v="11"/>
    <x v="0"/>
    <n v="72700"/>
    <n v="2016"/>
    <n v="7"/>
    <x v="0"/>
    <d v="2023-07-16T00:00:00"/>
    <s v="FY17"/>
    <n v="740"/>
  </r>
  <r>
    <n v="213736"/>
    <x v="2"/>
    <d v="2016-07-12T00:00:00"/>
    <x v="987"/>
    <x v="139"/>
    <x v="1"/>
    <x v="546"/>
    <n v="100149157"/>
    <x v="4"/>
    <x v="210"/>
    <n v="0"/>
    <x v="0"/>
    <x v="11"/>
    <x v="2"/>
    <n v="3998"/>
    <n v="2016"/>
    <n v="7"/>
    <x v="0"/>
    <d v="2023-07-16T00:00:00"/>
    <s v="FY17"/>
    <n v="916"/>
  </r>
  <r>
    <n v="213737"/>
    <x v="0"/>
    <d v="2016-07-12T00:00:00"/>
    <x v="62"/>
    <x v="55"/>
    <x v="0"/>
    <x v="44"/>
    <n v="100149158"/>
    <x v="2"/>
    <x v="0"/>
    <n v="0"/>
    <x v="0"/>
    <x v="11"/>
    <x v="1"/>
    <n v="280"/>
    <n v="2016"/>
    <n v="7"/>
    <x v="0"/>
    <d v="2023-07-16T00:00:00"/>
    <s v="FY17"/>
    <n v="812"/>
  </r>
  <r>
    <n v="213738"/>
    <x v="0"/>
    <d v="2016-07-12T00:00:00"/>
    <x v="845"/>
    <x v="35"/>
    <x v="0"/>
    <x v="28"/>
    <n v="100149159"/>
    <x v="13"/>
    <x v="0"/>
    <n v="0"/>
    <x v="0"/>
    <x v="11"/>
    <x v="1"/>
    <n v="4500"/>
    <n v="2016"/>
    <n v="7"/>
    <x v="0"/>
    <d v="2023-07-16T00:00:00"/>
    <s v="FY17"/>
    <n v="764"/>
  </r>
  <r>
    <n v="213739"/>
    <x v="0"/>
    <d v="2016-07-12T00:00:00"/>
    <x v="43"/>
    <x v="38"/>
    <x v="0"/>
    <x v="21"/>
    <n v="100149160"/>
    <x v="2"/>
    <x v="51"/>
    <n v="0"/>
    <x v="4"/>
    <x v="11"/>
    <x v="1"/>
    <n v="300"/>
    <n v="2016"/>
    <n v="7"/>
    <x v="0"/>
    <d v="2023-07-16T00:00:00"/>
    <s v="FY17"/>
    <n v="86"/>
  </r>
  <r>
    <n v="213740"/>
    <x v="0"/>
    <d v="2016-07-12T00:00:00"/>
    <x v="547"/>
    <x v="17"/>
    <x v="0"/>
    <x v="25"/>
    <n v="100149161"/>
    <x v="6"/>
    <x v="0"/>
    <n v="0"/>
    <x v="0"/>
    <x v="11"/>
    <x v="1"/>
    <n v="899"/>
    <n v="2016"/>
    <n v="7"/>
    <x v="0"/>
    <d v="2023-07-16T00:00:00"/>
    <s v="FY17"/>
    <n v="917"/>
  </r>
  <r>
    <n v="213742"/>
    <x v="2"/>
    <d v="2016-07-12T00:00:00"/>
    <x v="635"/>
    <x v="223"/>
    <x v="0"/>
    <x v="240"/>
    <n v="100149162"/>
    <x v="3"/>
    <x v="210"/>
    <n v="0"/>
    <x v="0"/>
    <x v="11"/>
    <x v="2"/>
    <n v="6900"/>
    <n v="2016"/>
    <n v="7"/>
    <x v="0"/>
    <d v="2023-07-16T00:00:00"/>
    <s v="FY17"/>
    <n v="916"/>
  </r>
  <r>
    <n v="213743"/>
    <x v="0"/>
    <d v="2016-07-12T00:00:00"/>
    <x v="1"/>
    <x v="1"/>
    <x v="0"/>
    <x v="1"/>
    <n v="100149163"/>
    <x v="1"/>
    <x v="64"/>
    <n v="0"/>
    <x v="0"/>
    <x v="11"/>
    <x v="1"/>
    <n v="240"/>
    <n v="2016"/>
    <n v="7"/>
    <x v="0"/>
    <d v="2023-07-16T00:00:00"/>
    <s v="FY17"/>
    <n v="43"/>
  </r>
  <r>
    <n v="213744"/>
    <x v="1"/>
    <d v="2016-07-12T00:00:00"/>
    <x v="988"/>
    <x v="446"/>
    <x v="0"/>
    <x v="560"/>
    <n v="100149164"/>
    <x v="3"/>
    <x v="210"/>
    <n v="0"/>
    <x v="0"/>
    <x v="11"/>
    <x v="0"/>
    <n v="11900"/>
    <n v="2016"/>
    <n v="7"/>
    <x v="0"/>
    <d v="2023-07-16T00:00:00"/>
    <s v="FY17"/>
    <n v="916"/>
  </r>
  <r>
    <n v="213745"/>
    <x v="0"/>
    <d v="2016-07-12T00:00:00"/>
    <x v="303"/>
    <x v="189"/>
    <x v="0"/>
    <x v="201"/>
    <n v="100149165"/>
    <x v="3"/>
    <x v="139"/>
    <n v="0"/>
    <x v="0"/>
    <x v="11"/>
    <x v="1"/>
    <n v="19370"/>
    <n v="2016"/>
    <n v="7"/>
    <x v="0"/>
    <d v="2023-07-16T00:00:00"/>
    <s v="FY17"/>
    <n v="459"/>
  </r>
  <r>
    <n v="213746"/>
    <x v="0"/>
    <d v="2016-07-12T00:00:00"/>
    <x v="260"/>
    <x v="170"/>
    <x v="0"/>
    <x v="176"/>
    <n v="100149166"/>
    <x v="2"/>
    <x v="211"/>
    <n v="0"/>
    <x v="0"/>
    <x v="11"/>
    <x v="1"/>
    <n v="495"/>
    <n v="2016"/>
    <n v="7"/>
    <x v="0"/>
    <d v="2023-07-16T00:00:00"/>
    <s v="FY17"/>
    <n v="58"/>
  </r>
  <r>
    <n v="213747"/>
    <x v="2"/>
    <d v="2016-07-12T00:00:00"/>
    <x v="1"/>
    <x v="1"/>
    <x v="0"/>
    <x v="1"/>
    <n v="100149167"/>
    <x v="1"/>
    <x v="212"/>
    <n v="0"/>
    <x v="0"/>
    <x v="11"/>
    <x v="2"/>
    <n v="240"/>
    <n v="2016"/>
    <n v="7"/>
    <x v="0"/>
    <d v="2023-07-16T00:00:00"/>
    <s v="FY17"/>
    <n v="163"/>
  </r>
  <r>
    <n v="213748"/>
    <x v="0"/>
    <d v="2016-07-12T00:00:00"/>
    <x v="279"/>
    <x v="188"/>
    <x v="0"/>
    <x v="59"/>
    <n v="100149168"/>
    <x v="13"/>
    <x v="0"/>
    <n v="0"/>
    <x v="0"/>
    <x v="11"/>
    <x v="1"/>
    <n v="600"/>
    <n v="2016"/>
    <n v="7"/>
    <x v="0"/>
    <d v="2023-07-16T00:00:00"/>
    <s v="FY17"/>
    <n v="918"/>
  </r>
  <r>
    <n v="213749"/>
    <x v="4"/>
    <d v="2016-07-12T00:00:00"/>
    <x v="989"/>
    <x v="447"/>
    <x v="0"/>
    <x v="561"/>
    <n v="100149169"/>
    <x v="7"/>
    <x v="0"/>
    <n v="0"/>
    <x v="0"/>
    <x v="11"/>
    <x v="2"/>
    <n v="443"/>
    <n v="2016"/>
    <n v="7"/>
    <x v="0"/>
    <d v="2023-07-16T00:00:00"/>
    <s v="FY17"/>
    <n v="919"/>
  </r>
  <r>
    <n v="213750"/>
    <x v="4"/>
    <d v="2016-07-12T00:00:00"/>
    <x v="990"/>
    <x v="448"/>
    <x v="0"/>
    <x v="561"/>
    <n v="100149169"/>
    <x v="7"/>
    <x v="0"/>
    <n v="0"/>
    <x v="0"/>
    <x v="11"/>
    <x v="2"/>
    <n v="209"/>
    <n v="2016"/>
    <n v="7"/>
    <x v="0"/>
    <d v="2023-07-16T00:00:00"/>
    <s v="FY17"/>
    <n v="919"/>
  </r>
  <r>
    <n v="213751"/>
    <x v="2"/>
    <d v="2016-07-12T00:00:00"/>
    <x v="991"/>
    <x v="123"/>
    <x v="0"/>
    <x v="562"/>
    <n v="100149170"/>
    <x v="0"/>
    <x v="184"/>
    <n v="0"/>
    <x v="0"/>
    <x v="11"/>
    <x v="2"/>
    <n v="2250"/>
    <n v="2016"/>
    <n v="7"/>
    <x v="0"/>
    <d v="2023-07-16T00:00:00"/>
    <s v="FY17"/>
    <n v="800"/>
  </r>
  <r>
    <n v="213752"/>
    <x v="0"/>
    <d v="2016-07-12T00:00:00"/>
    <x v="51"/>
    <x v="45"/>
    <x v="0"/>
    <x v="143"/>
    <n v="100149171"/>
    <x v="2"/>
    <x v="212"/>
    <n v="0"/>
    <x v="0"/>
    <x v="11"/>
    <x v="1"/>
    <n v="510"/>
    <n v="2016"/>
    <n v="7"/>
    <x v="0"/>
    <d v="2023-07-16T00:00:00"/>
    <s v="FY17"/>
    <n v="163"/>
  </r>
  <r>
    <n v="213753"/>
    <x v="0"/>
    <d v="2016-07-12T00:00:00"/>
    <x v="992"/>
    <x v="379"/>
    <x v="0"/>
    <x v="271"/>
    <n v="100149172"/>
    <x v="9"/>
    <x v="0"/>
    <n v="0"/>
    <x v="0"/>
    <x v="11"/>
    <x v="1"/>
    <n v="1150"/>
    <n v="2016"/>
    <n v="7"/>
    <x v="0"/>
    <d v="2023-07-16T00:00:00"/>
    <s v="FY17"/>
    <n v="920"/>
  </r>
  <r>
    <n v="213755"/>
    <x v="0"/>
    <d v="2016-07-12T00:00:00"/>
    <x v="12"/>
    <x v="12"/>
    <x v="0"/>
    <x v="49"/>
    <n v="100149174"/>
    <x v="1"/>
    <x v="61"/>
    <n v="0"/>
    <x v="0"/>
    <x v="11"/>
    <x v="1"/>
    <n v="320"/>
    <n v="2016"/>
    <n v="7"/>
    <x v="0"/>
    <d v="2023-07-16T00:00:00"/>
    <s v="FY17"/>
    <n v="35"/>
  </r>
  <r>
    <n v="213754"/>
    <x v="0"/>
    <d v="2016-07-12T00:00:00"/>
    <x v="1"/>
    <x v="1"/>
    <x v="0"/>
    <x v="1"/>
    <n v="100149173"/>
    <x v="1"/>
    <x v="213"/>
    <n v="0"/>
    <x v="0"/>
    <x v="11"/>
    <x v="1"/>
    <n v="240"/>
    <n v="2016"/>
    <n v="7"/>
    <x v="0"/>
    <d v="2023-07-16T00:00:00"/>
    <s v="FY17"/>
    <n v="163"/>
  </r>
  <r>
    <n v="213756"/>
    <x v="0"/>
    <d v="2016-07-12T00:00:00"/>
    <x v="1"/>
    <x v="1"/>
    <x v="0"/>
    <x v="1"/>
    <n v="100149175"/>
    <x v="1"/>
    <x v="214"/>
    <n v="0"/>
    <x v="0"/>
    <x v="11"/>
    <x v="1"/>
    <n v="240"/>
    <n v="2016"/>
    <n v="7"/>
    <x v="0"/>
    <d v="2023-07-16T00:00:00"/>
    <s v="FY17"/>
    <n v="163"/>
  </r>
  <r>
    <n v="213757"/>
    <x v="0"/>
    <d v="2016-07-12T00:00:00"/>
    <x v="1"/>
    <x v="1"/>
    <x v="0"/>
    <x v="1"/>
    <n v="100149176"/>
    <x v="1"/>
    <x v="215"/>
    <n v="0"/>
    <x v="0"/>
    <x v="11"/>
    <x v="1"/>
    <n v="240"/>
    <n v="2016"/>
    <n v="7"/>
    <x v="0"/>
    <d v="2023-07-16T00:00:00"/>
    <s v="FY17"/>
    <n v="163"/>
  </r>
  <r>
    <n v="213758"/>
    <x v="0"/>
    <d v="2016-07-12T00:00:00"/>
    <x v="845"/>
    <x v="35"/>
    <x v="0"/>
    <x v="28"/>
    <n v="100149177"/>
    <x v="13"/>
    <x v="0"/>
    <n v="0"/>
    <x v="0"/>
    <x v="11"/>
    <x v="1"/>
    <n v="4500"/>
    <n v="2016"/>
    <n v="7"/>
    <x v="0"/>
    <d v="2023-07-16T00:00:00"/>
    <s v="FY17"/>
    <n v="921"/>
  </r>
  <r>
    <n v="213759"/>
    <x v="2"/>
    <d v="2016-07-12T00:00:00"/>
    <x v="1"/>
    <x v="1"/>
    <x v="0"/>
    <x v="1"/>
    <n v="100149178"/>
    <x v="1"/>
    <x v="216"/>
    <n v="0"/>
    <x v="0"/>
    <x v="11"/>
    <x v="2"/>
    <n v="240"/>
    <n v="2016"/>
    <n v="7"/>
    <x v="0"/>
    <d v="2023-07-16T00:00:00"/>
    <s v="FY17"/>
    <n v="163"/>
  </r>
  <r>
    <n v="213760"/>
    <x v="0"/>
    <d v="2016-07-12T00:00:00"/>
    <x v="993"/>
    <x v="80"/>
    <x v="0"/>
    <x v="11"/>
    <n v="100149179"/>
    <x v="4"/>
    <x v="159"/>
    <n v="0"/>
    <x v="3"/>
    <x v="11"/>
    <x v="1"/>
    <n v="3750"/>
    <n v="2016"/>
    <n v="7"/>
    <x v="0"/>
    <d v="2023-07-16T00:00:00"/>
    <s v="FY17"/>
    <n v="567"/>
  </r>
  <r>
    <n v="213761"/>
    <x v="0"/>
    <d v="2016-07-12T00:00:00"/>
    <x v="1"/>
    <x v="1"/>
    <x v="0"/>
    <x v="1"/>
    <n v="100149180"/>
    <x v="1"/>
    <x v="217"/>
    <n v="0"/>
    <x v="0"/>
    <x v="11"/>
    <x v="1"/>
    <n v="240"/>
    <n v="2016"/>
    <n v="7"/>
    <x v="0"/>
    <d v="2023-07-16T00:00:00"/>
    <s v="FY17"/>
    <n v="163"/>
  </r>
  <r>
    <n v="213762"/>
    <x v="0"/>
    <d v="2016-07-12T00:00:00"/>
    <x v="1"/>
    <x v="1"/>
    <x v="0"/>
    <x v="1"/>
    <n v="100149181"/>
    <x v="1"/>
    <x v="218"/>
    <n v="0"/>
    <x v="0"/>
    <x v="11"/>
    <x v="1"/>
    <n v="240"/>
    <n v="2016"/>
    <n v="7"/>
    <x v="0"/>
    <d v="2023-07-16T00:00:00"/>
    <s v="FY17"/>
    <n v="163"/>
  </r>
  <r>
    <n v="213763"/>
    <x v="0"/>
    <d v="2016-07-12T00:00:00"/>
    <x v="1"/>
    <x v="1"/>
    <x v="0"/>
    <x v="1"/>
    <n v="100149182"/>
    <x v="1"/>
    <x v="219"/>
    <n v="0"/>
    <x v="0"/>
    <x v="11"/>
    <x v="1"/>
    <n v="240"/>
    <n v="2016"/>
    <n v="7"/>
    <x v="0"/>
    <d v="2023-07-16T00:00:00"/>
    <s v="FY17"/>
    <n v="163"/>
  </r>
  <r>
    <n v="213764"/>
    <x v="2"/>
    <d v="2016-07-12T00:00:00"/>
    <x v="317"/>
    <x v="197"/>
    <x v="0"/>
    <x v="212"/>
    <n v="100149183"/>
    <x v="11"/>
    <x v="0"/>
    <n v="0"/>
    <x v="0"/>
    <x v="11"/>
    <x v="2"/>
    <n v="1375"/>
    <n v="2016"/>
    <n v="7"/>
    <x v="0"/>
    <d v="2023-07-16T00:00:00"/>
    <s v="FY17"/>
    <n v="922"/>
  </r>
  <r>
    <n v="213765"/>
    <x v="0"/>
    <d v="2016-07-12T00:00:00"/>
    <x v="239"/>
    <x v="74"/>
    <x v="0"/>
    <x v="69"/>
    <n v="100149184"/>
    <x v="1"/>
    <x v="187"/>
    <n v="0"/>
    <x v="0"/>
    <x v="11"/>
    <x v="1"/>
    <n v="250"/>
    <n v="2016"/>
    <n v="7"/>
    <x v="0"/>
    <d v="2023-07-16T00:00:00"/>
    <s v="FY17"/>
    <n v="163"/>
  </r>
  <r>
    <n v="213766"/>
    <x v="0"/>
    <d v="2016-07-12T00:00:00"/>
    <x v="239"/>
    <x v="74"/>
    <x v="0"/>
    <x v="69"/>
    <n v="100149185"/>
    <x v="1"/>
    <x v="187"/>
    <n v="0"/>
    <x v="0"/>
    <x v="11"/>
    <x v="1"/>
    <n v="250"/>
    <n v="2016"/>
    <n v="7"/>
    <x v="0"/>
    <d v="2023-07-16T00:00:00"/>
    <s v="FY17"/>
    <n v="163"/>
  </r>
  <r>
    <n v="213767"/>
    <x v="0"/>
    <d v="2016-07-12T00:00:00"/>
    <x v="239"/>
    <x v="74"/>
    <x v="0"/>
    <x v="69"/>
    <n v="100149186"/>
    <x v="1"/>
    <x v="187"/>
    <n v="0"/>
    <x v="0"/>
    <x v="11"/>
    <x v="1"/>
    <n v="250"/>
    <n v="2016"/>
    <n v="7"/>
    <x v="0"/>
    <d v="2023-07-16T00:00:00"/>
    <s v="FY17"/>
    <n v="163"/>
  </r>
  <r>
    <n v="213768"/>
    <x v="0"/>
    <d v="2016-07-12T00:00:00"/>
    <x v="345"/>
    <x v="28"/>
    <x v="0"/>
    <x v="218"/>
    <n v="100149187"/>
    <x v="2"/>
    <x v="0"/>
    <n v="0"/>
    <x v="0"/>
    <x v="11"/>
    <x v="1"/>
    <n v="90"/>
    <n v="2016"/>
    <n v="7"/>
    <x v="0"/>
    <d v="2023-07-16T00:00:00"/>
    <s v="FY17"/>
    <n v="923"/>
  </r>
  <r>
    <n v="213769"/>
    <x v="0"/>
    <d v="2016-07-12T00:00:00"/>
    <x v="1"/>
    <x v="1"/>
    <x v="0"/>
    <x v="1"/>
    <n v="100149188"/>
    <x v="1"/>
    <x v="220"/>
    <n v="0"/>
    <x v="0"/>
    <x v="11"/>
    <x v="1"/>
    <n v="240"/>
    <n v="2016"/>
    <n v="7"/>
    <x v="0"/>
    <d v="2023-07-16T00:00:00"/>
    <s v="FY17"/>
    <n v="163"/>
  </r>
  <r>
    <n v="213770"/>
    <x v="0"/>
    <d v="2016-07-12T00:00:00"/>
    <x v="1"/>
    <x v="1"/>
    <x v="0"/>
    <x v="1"/>
    <n v="100149189"/>
    <x v="1"/>
    <x v="221"/>
    <n v="0"/>
    <x v="0"/>
    <x v="11"/>
    <x v="1"/>
    <n v="240"/>
    <n v="2016"/>
    <n v="7"/>
    <x v="0"/>
    <d v="2023-07-16T00:00:00"/>
    <s v="FY17"/>
    <n v="163"/>
  </r>
  <r>
    <n v="213771"/>
    <x v="0"/>
    <d v="2016-07-12T00:00:00"/>
    <x v="3"/>
    <x v="3"/>
    <x v="0"/>
    <x v="20"/>
    <n v="100149190"/>
    <x v="1"/>
    <x v="186"/>
    <n v="0"/>
    <x v="0"/>
    <x v="11"/>
    <x v="1"/>
    <n v="360"/>
    <n v="2016"/>
    <n v="7"/>
    <x v="0"/>
    <d v="2023-07-16T00:00:00"/>
    <s v="FY17"/>
    <n v="806"/>
  </r>
  <r>
    <n v="213772"/>
    <x v="0"/>
    <d v="2016-07-12T00:00:00"/>
    <x v="1"/>
    <x v="1"/>
    <x v="0"/>
    <x v="1"/>
    <n v="100149191"/>
    <x v="1"/>
    <x v="222"/>
    <n v="0"/>
    <x v="0"/>
    <x v="11"/>
    <x v="1"/>
    <n v="240"/>
    <n v="2016"/>
    <n v="7"/>
    <x v="0"/>
    <d v="2023-07-16T00:00:00"/>
    <s v="FY17"/>
    <n v="163"/>
  </r>
  <r>
    <n v="213773"/>
    <x v="0"/>
    <d v="2016-07-12T00:00:00"/>
    <x v="1"/>
    <x v="1"/>
    <x v="0"/>
    <x v="1"/>
    <n v="100149192"/>
    <x v="1"/>
    <x v="223"/>
    <n v="0"/>
    <x v="0"/>
    <x v="11"/>
    <x v="1"/>
    <n v="240"/>
    <n v="2016"/>
    <n v="7"/>
    <x v="0"/>
    <d v="2023-07-16T00:00:00"/>
    <s v="FY17"/>
    <n v="163"/>
  </r>
  <r>
    <n v="213774"/>
    <x v="2"/>
    <d v="2016-07-12T00:00:00"/>
    <x v="1"/>
    <x v="1"/>
    <x v="0"/>
    <x v="1"/>
    <n v="100149193"/>
    <x v="1"/>
    <x v="224"/>
    <n v="0"/>
    <x v="0"/>
    <x v="11"/>
    <x v="2"/>
    <n v="240"/>
    <n v="2016"/>
    <n v="7"/>
    <x v="0"/>
    <d v="2023-07-16T00:00:00"/>
    <s v="FY17"/>
    <n v="163"/>
  </r>
  <r>
    <n v="213775"/>
    <x v="2"/>
    <d v="2016-07-12T00:00:00"/>
    <x v="1"/>
    <x v="1"/>
    <x v="0"/>
    <x v="1"/>
    <n v="100149194"/>
    <x v="1"/>
    <x v="225"/>
    <n v="0"/>
    <x v="0"/>
    <x v="11"/>
    <x v="2"/>
    <n v="240"/>
    <n v="2016"/>
    <n v="7"/>
    <x v="0"/>
    <d v="2023-07-16T00:00:00"/>
    <s v="FY17"/>
    <n v="163"/>
  </r>
  <r>
    <n v="213776"/>
    <x v="2"/>
    <d v="2016-07-12T00:00:00"/>
    <x v="1"/>
    <x v="1"/>
    <x v="0"/>
    <x v="1"/>
    <n v="100149195"/>
    <x v="1"/>
    <x v="226"/>
    <n v="0"/>
    <x v="0"/>
    <x v="11"/>
    <x v="2"/>
    <n v="240"/>
    <n v="2016"/>
    <n v="7"/>
    <x v="0"/>
    <d v="2023-07-16T00:00:00"/>
    <s v="FY17"/>
    <n v="163"/>
  </r>
  <r>
    <n v="213777"/>
    <x v="0"/>
    <d v="2016-07-12T00:00:00"/>
    <x v="1"/>
    <x v="1"/>
    <x v="0"/>
    <x v="1"/>
    <n v="100149196"/>
    <x v="1"/>
    <x v="227"/>
    <n v="0"/>
    <x v="0"/>
    <x v="11"/>
    <x v="1"/>
    <n v="240"/>
    <n v="2016"/>
    <n v="7"/>
    <x v="0"/>
    <d v="2023-07-16T00:00:00"/>
    <s v="FY17"/>
    <n v="163"/>
  </r>
  <r>
    <n v="213778"/>
    <x v="0"/>
    <d v="2016-07-12T00:00:00"/>
    <x v="1"/>
    <x v="1"/>
    <x v="0"/>
    <x v="1"/>
    <n v="100149197"/>
    <x v="1"/>
    <x v="228"/>
    <n v="0"/>
    <x v="0"/>
    <x v="11"/>
    <x v="1"/>
    <n v="240"/>
    <n v="2016"/>
    <n v="7"/>
    <x v="0"/>
    <d v="2023-07-16T00:00:00"/>
    <s v="FY17"/>
    <n v="163"/>
  </r>
  <r>
    <n v="213779"/>
    <x v="0"/>
    <d v="2016-07-12T00:00:00"/>
    <x v="994"/>
    <x v="225"/>
    <x v="0"/>
    <x v="242"/>
    <n v="100149198"/>
    <x v="1"/>
    <x v="229"/>
    <n v="0"/>
    <x v="0"/>
    <x v="11"/>
    <x v="1"/>
    <n v="160"/>
    <n v="2016"/>
    <n v="7"/>
    <x v="0"/>
    <d v="2023-07-16T00:00:00"/>
    <s v="FY17"/>
    <n v="820"/>
  </r>
  <r>
    <n v="213780"/>
    <x v="0"/>
    <d v="2016-07-12T00:00:00"/>
    <x v="1"/>
    <x v="1"/>
    <x v="0"/>
    <x v="1"/>
    <n v="100149199"/>
    <x v="1"/>
    <x v="230"/>
    <n v="0"/>
    <x v="0"/>
    <x v="11"/>
    <x v="1"/>
    <n v="240"/>
    <n v="2016"/>
    <n v="7"/>
    <x v="0"/>
    <d v="2023-07-16T00:00:00"/>
    <s v="FY17"/>
    <n v="163"/>
  </r>
  <r>
    <n v="213781"/>
    <x v="0"/>
    <d v="2016-07-12T00:00:00"/>
    <x v="1"/>
    <x v="1"/>
    <x v="0"/>
    <x v="1"/>
    <n v="100149200"/>
    <x v="1"/>
    <x v="231"/>
    <n v="0"/>
    <x v="0"/>
    <x v="11"/>
    <x v="1"/>
    <n v="240"/>
    <n v="2016"/>
    <n v="7"/>
    <x v="0"/>
    <d v="2023-07-16T00:00:00"/>
    <s v="FY17"/>
    <n v="163"/>
  </r>
  <r>
    <n v="213782"/>
    <x v="0"/>
    <d v="2016-07-12T00:00:00"/>
    <x v="3"/>
    <x v="3"/>
    <x v="0"/>
    <x v="20"/>
    <n v="100149201"/>
    <x v="1"/>
    <x v="186"/>
    <n v="0"/>
    <x v="0"/>
    <x v="11"/>
    <x v="1"/>
    <n v="360"/>
    <n v="2016"/>
    <n v="7"/>
    <x v="0"/>
    <d v="2023-07-16T00:00:00"/>
    <s v="FY17"/>
    <n v="806"/>
  </r>
  <r>
    <n v="213783"/>
    <x v="2"/>
    <d v="2016-07-12T00:00:00"/>
    <x v="995"/>
    <x v="449"/>
    <x v="0"/>
    <x v="563"/>
    <n v="100149202"/>
    <x v="3"/>
    <x v="138"/>
    <n v="0"/>
    <x v="0"/>
    <x v="11"/>
    <x v="2"/>
    <n v="39999"/>
    <n v="2016"/>
    <n v="7"/>
    <x v="0"/>
    <d v="2023-07-16T00:00:00"/>
    <s v="FY17"/>
    <n v="458"/>
  </r>
  <r>
    <n v="213784"/>
    <x v="0"/>
    <d v="2016-07-12T00:00:00"/>
    <x v="461"/>
    <x v="188"/>
    <x v="0"/>
    <x v="59"/>
    <n v="100149203"/>
    <x v="13"/>
    <x v="0"/>
    <n v="0"/>
    <x v="0"/>
    <x v="11"/>
    <x v="1"/>
    <n v="600"/>
    <n v="2016"/>
    <n v="7"/>
    <x v="0"/>
    <d v="2023-07-16T00:00:00"/>
    <s v="FY17"/>
    <n v="924"/>
  </r>
  <r>
    <n v="213785"/>
    <x v="2"/>
    <d v="2016-07-12T00:00:00"/>
    <x v="58"/>
    <x v="51"/>
    <x v="0"/>
    <x v="40"/>
    <n v="100149204"/>
    <x v="0"/>
    <x v="17"/>
    <n v="0"/>
    <x v="0"/>
    <x v="11"/>
    <x v="2"/>
    <n v="5597"/>
    <n v="2016"/>
    <n v="7"/>
    <x v="0"/>
    <d v="2023-07-16T00:00:00"/>
    <s v="FY17"/>
    <n v="42"/>
  </r>
  <r>
    <n v="213786"/>
    <x v="0"/>
    <d v="2016-07-12T00:00:00"/>
    <x v="3"/>
    <x v="3"/>
    <x v="0"/>
    <x v="20"/>
    <n v="100149205"/>
    <x v="1"/>
    <x v="94"/>
    <n v="0"/>
    <x v="4"/>
    <x v="11"/>
    <x v="1"/>
    <n v="360"/>
    <n v="2016"/>
    <n v="7"/>
    <x v="0"/>
    <d v="2023-07-16T00:00:00"/>
    <s v="FY17"/>
    <n v="230"/>
  </r>
  <r>
    <n v="213787"/>
    <x v="0"/>
    <d v="2016-07-12T00:00:00"/>
    <x v="1"/>
    <x v="1"/>
    <x v="0"/>
    <x v="1"/>
    <n v="100149206"/>
    <x v="1"/>
    <x v="94"/>
    <n v="0"/>
    <x v="4"/>
    <x v="11"/>
    <x v="1"/>
    <n v="240"/>
    <n v="2016"/>
    <n v="7"/>
    <x v="0"/>
    <d v="2023-07-16T00:00:00"/>
    <s v="FY17"/>
    <n v="230"/>
  </r>
  <r>
    <n v="213788"/>
    <x v="0"/>
    <d v="2016-07-12T00:00:00"/>
    <x v="996"/>
    <x v="96"/>
    <x v="0"/>
    <x v="91"/>
    <n v="100149207"/>
    <x v="0"/>
    <x v="44"/>
    <n v="0"/>
    <x v="0"/>
    <x v="11"/>
    <x v="1"/>
    <n v="2050"/>
    <n v="2016"/>
    <n v="7"/>
    <x v="0"/>
    <d v="2023-07-16T00:00:00"/>
    <s v="FY17"/>
    <n v="66"/>
  </r>
  <r>
    <n v="213790"/>
    <x v="1"/>
    <d v="2016-07-12T00:00:00"/>
    <x v="614"/>
    <x v="8"/>
    <x v="0"/>
    <x v="564"/>
    <n v="100149208"/>
    <x v="6"/>
    <x v="0"/>
    <n v="0"/>
    <x v="1"/>
    <x v="11"/>
    <x v="0"/>
    <n v="5500"/>
    <n v="2016"/>
    <n v="7"/>
    <x v="0"/>
    <d v="2023-07-16T00:00:00"/>
    <s v="FY17"/>
    <n v="530"/>
  </r>
  <r>
    <n v="213792"/>
    <x v="1"/>
    <d v="2016-07-12T00:00:00"/>
    <x v="449"/>
    <x v="257"/>
    <x v="0"/>
    <x v="564"/>
    <n v="100149208"/>
    <x v="6"/>
    <x v="0"/>
    <n v="0"/>
    <x v="1"/>
    <x v="11"/>
    <x v="0"/>
    <n v="6000"/>
    <n v="2016"/>
    <n v="7"/>
    <x v="0"/>
    <d v="2023-07-16T00:00:00"/>
    <s v="FY17"/>
    <n v="530"/>
  </r>
  <r>
    <n v="213794"/>
    <x v="0"/>
    <d v="2016-07-12T00:00:00"/>
    <x v="177"/>
    <x v="128"/>
    <x v="0"/>
    <x v="123"/>
    <n v="100149209"/>
    <x v="3"/>
    <x v="0"/>
    <n v="0"/>
    <x v="0"/>
    <x v="11"/>
    <x v="1"/>
    <n v="1765"/>
    <n v="2016"/>
    <n v="7"/>
    <x v="0"/>
    <d v="2023-07-16T00:00:00"/>
    <s v="FY17"/>
    <n v="925"/>
  </r>
  <r>
    <n v="213795"/>
    <x v="2"/>
    <d v="2016-07-12T00:00:00"/>
    <x v="293"/>
    <x v="185"/>
    <x v="0"/>
    <x v="219"/>
    <n v="100149210"/>
    <x v="3"/>
    <x v="106"/>
    <n v="0"/>
    <x v="0"/>
    <x v="11"/>
    <x v="2"/>
    <n v="4380"/>
    <n v="2016"/>
    <n v="7"/>
    <x v="0"/>
    <d v="2023-07-16T00:00:00"/>
    <s v="FY17"/>
    <n v="262"/>
  </r>
  <r>
    <n v="213796"/>
    <x v="0"/>
    <d v="2016-07-12T00:00:00"/>
    <x v="293"/>
    <x v="185"/>
    <x v="0"/>
    <x v="219"/>
    <n v="100149211"/>
    <x v="3"/>
    <x v="232"/>
    <n v="0"/>
    <x v="0"/>
    <x v="11"/>
    <x v="1"/>
    <n v="4380"/>
    <n v="2016"/>
    <n v="7"/>
    <x v="0"/>
    <d v="2023-07-16T00:00:00"/>
    <s v="FY17"/>
    <n v="926"/>
  </r>
  <r>
    <n v="213797"/>
    <x v="2"/>
    <d v="2016-07-12T00:00:00"/>
    <x v="1"/>
    <x v="1"/>
    <x v="0"/>
    <x v="1"/>
    <n v="100149212"/>
    <x v="1"/>
    <x v="94"/>
    <n v="0"/>
    <x v="4"/>
    <x v="11"/>
    <x v="2"/>
    <n v="240"/>
    <n v="2016"/>
    <n v="7"/>
    <x v="0"/>
    <d v="2023-07-16T00:00:00"/>
    <s v="FY17"/>
    <n v="230"/>
  </r>
  <r>
    <n v="213798"/>
    <x v="2"/>
    <d v="2016-07-12T00:00:00"/>
    <x v="1"/>
    <x v="1"/>
    <x v="0"/>
    <x v="1"/>
    <n v="100149213"/>
    <x v="1"/>
    <x v="94"/>
    <n v="0"/>
    <x v="4"/>
    <x v="11"/>
    <x v="2"/>
    <n v="240"/>
    <n v="2016"/>
    <n v="7"/>
    <x v="0"/>
    <d v="2023-07-16T00:00:00"/>
    <s v="FY17"/>
    <n v="230"/>
  </r>
  <r>
    <n v="213799"/>
    <x v="0"/>
    <d v="2016-07-12T00:00:00"/>
    <x v="12"/>
    <x v="12"/>
    <x v="0"/>
    <x v="49"/>
    <n v="100149214"/>
    <x v="1"/>
    <x v="233"/>
    <n v="0"/>
    <x v="0"/>
    <x v="11"/>
    <x v="1"/>
    <n v="320"/>
    <n v="2016"/>
    <n v="7"/>
    <x v="0"/>
    <d v="2023-07-16T00:00:00"/>
    <s v="FY17"/>
    <n v="44"/>
  </r>
  <r>
    <n v="213800"/>
    <x v="0"/>
    <d v="2016-07-12T00:00:00"/>
    <x v="961"/>
    <x v="11"/>
    <x v="0"/>
    <x v="10"/>
    <n v="100149215"/>
    <x v="5"/>
    <x v="138"/>
    <n v="0"/>
    <x v="0"/>
    <x v="11"/>
    <x v="1"/>
    <n v="120"/>
    <n v="2016"/>
    <n v="7"/>
    <x v="0"/>
    <d v="2023-07-16T00:00:00"/>
    <s v="FY17"/>
    <n v="927"/>
  </r>
  <r>
    <n v="213801"/>
    <x v="0"/>
    <d v="2016-07-12T00:00:00"/>
    <x v="997"/>
    <x v="450"/>
    <x v="0"/>
    <x v="565"/>
    <n v="100149216"/>
    <x v="3"/>
    <x v="0"/>
    <n v="0"/>
    <x v="0"/>
    <x v="11"/>
    <x v="1"/>
    <n v="6950"/>
    <n v="2016"/>
    <n v="7"/>
    <x v="0"/>
    <d v="2023-07-16T00:00:00"/>
    <s v="FY17"/>
    <n v="928"/>
  </r>
  <r>
    <n v="213802"/>
    <x v="0"/>
    <d v="2016-07-12T00:00:00"/>
    <x v="998"/>
    <x v="451"/>
    <x v="0"/>
    <x v="566"/>
    <n v="100149217"/>
    <x v="10"/>
    <x v="232"/>
    <n v="0"/>
    <x v="0"/>
    <x v="11"/>
    <x v="1"/>
    <n v="29590"/>
    <n v="2016"/>
    <n v="7"/>
    <x v="0"/>
    <d v="2023-07-16T00:00:00"/>
    <s v="FY17"/>
    <n v="926"/>
  </r>
  <r>
    <n v="213803"/>
    <x v="2"/>
    <d v="2016-07-12T00:00:00"/>
    <x v="999"/>
    <x v="85"/>
    <x v="0"/>
    <x v="167"/>
    <n v="100149218"/>
    <x v="6"/>
    <x v="186"/>
    <n v="0"/>
    <x v="0"/>
    <x v="11"/>
    <x v="2"/>
    <n v="799"/>
    <n v="2016"/>
    <n v="7"/>
    <x v="0"/>
    <d v="2023-07-16T00:00:00"/>
    <s v="FY17"/>
    <n v="806"/>
  </r>
  <r>
    <n v="213805"/>
    <x v="1"/>
    <d v="2016-07-12T00:00:00"/>
    <x v="72"/>
    <x v="63"/>
    <x v="0"/>
    <x v="48"/>
    <n v="100149219"/>
    <x v="8"/>
    <x v="0"/>
    <n v="0"/>
    <x v="0"/>
    <x v="11"/>
    <x v="0"/>
    <n v="2"/>
    <n v="2016"/>
    <n v="7"/>
    <x v="0"/>
    <d v="2023-07-16T00:00:00"/>
    <s v="FY17"/>
    <n v="50"/>
  </r>
  <r>
    <n v="213806"/>
    <x v="1"/>
    <d v="2016-07-12T00:00:00"/>
    <x v="98"/>
    <x v="452"/>
    <x v="0"/>
    <x v="567"/>
    <n v="100149220"/>
    <x v="3"/>
    <x v="234"/>
    <n v="0"/>
    <x v="0"/>
    <x v="11"/>
    <x v="0"/>
    <n v="26000"/>
    <n v="2016"/>
    <n v="7"/>
    <x v="0"/>
    <d v="2023-07-16T00:00:00"/>
    <s v="FY17"/>
    <n v="44"/>
  </r>
  <r>
    <n v="213807"/>
    <x v="2"/>
    <d v="2016-07-12T00:00:00"/>
    <x v="72"/>
    <x v="63"/>
    <x v="0"/>
    <x v="11"/>
    <n v="100149221"/>
    <x v="8"/>
    <x v="0"/>
    <n v="0"/>
    <x v="8"/>
    <x v="11"/>
    <x v="2"/>
    <n v="2"/>
    <n v="2016"/>
    <n v="7"/>
    <x v="0"/>
    <d v="2023-07-16T00:00:00"/>
    <s v="FY17"/>
    <n v="83"/>
  </r>
  <r>
    <n v="213808"/>
    <x v="2"/>
    <d v="2016-07-12T00:00:00"/>
    <x v="123"/>
    <x v="56"/>
    <x v="0"/>
    <x v="11"/>
    <n v="100149222"/>
    <x v="8"/>
    <x v="0"/>
    <n v="0"/>
    <x v="8"/>
    <x v="11"/>
    <x v="2"/>
    <n v="1"/>
    <n v="2016"/>
    <n v="7"/>
    <x v="0"/>
    <d v="2023-07-16T00:00:00"/>
    <s v="FY17"/>
    <n v="83"/>
  </r>
  <r>
    <n v="213809"/>
    <x v="0"/>
    <d v="2016-07-12T00:00:00"/>
    <x v="1000"/>
    <x v="32"/>
    <x v="0"/>
    <x v="568"/>
    <n v="100149223"/>
    <x v="6"/>
    <x v="0"/>
    <n v="0"/>
    <x v="0"/>
    <x v="11"/>
    <x v="1"/>
    <n v="3600"/>
    <n v="2016"/>
    <n v="7"/>
    <x v="0"/>
    <d v="2023-07-16T00:00:00"/>
    <s v="FY17"/>
    <n v="929"/>
  </r>
  <r>
    <n v="213811"/>
    <x v="0"/>
    <d v="2016-07-12T00:00:00"/>
    <x v="1001"/>
    <x v="238"/>
    <x v="0"/>
    <x v="568"/>
    <n v="100149223"/>
    <x v="6"/>
    <x v="0"/>
    <n v="0"/>
    <x v="0"/>
    <x v="11"/>
    <x v="1"/>
    <n v="3500"/>
    <n v="2016"/>
    <n v="7"/>
    <x v="0"/>
    <d v="2023-07-16T00:00:00"/>
    <s v="FY17"/>
    <n v="929"/>
  </r>
  <r>
    <n v="213813"/>
    <x v="0"/>
    <d v="2016-07-12T00:00:00"/>
    <x v="559"/>
    <x v="52"/>
    <x v="0"/>
    <x v="41"/>
    <n v="100149224"/>
    <x v="6"/>
    <x v="186"/>
    <n v="0"/>
    <x v="0"/>
    <x v="11"/>
    <x v="1"/>
    <n v="999"/>
    <n v="2016"/>
    <n v="7"/>
    <x v="0"/>
    <d v="2023-07-16T00:00:00"/>
    <s v="FY17"/>
    <n v="806"/>
  </r>
  <r>
    <n v="213814"/>
    <x v="1"/>
    <d v="2016-07-12T00:00:00"/>
    <x v="72"/>
    <x v="63"/>
    <x v="0"/>
    <x v="48"/>
    <n v="100149225"/>
    <x v="8"/>
    <x v="0"/>
    <n v="0"/>
    <x v="0"/>
    <x v="11"/>
    <x v="0"/>
    <n v="2"/>
    <n v="2016"/>
    <n v="7"/>
    <x v="0"/>
    <d v="2023-07-16T00:00:00"/>
    <s v="FY17"/>
    <n v="432"/>
  </r>
  <r>
    <n v="213816"/>
    <x v="2"/>
    <d v="2016-07-12T00:00:00"/>
    <x v="291"/>
    <x v="184"/>
    <x v="0"/>
    <x v="220"/>
    <n v="100149227"/>
    <x v="2"/>
    <x v="0"/>
    <n v="0"/>
    <x v="0"/>
    <x v="11"/>
    <x v="2"/>
    <n v="925"/>
    <n v="2016"/>
    <n v="7"/>
    <x v="0"/>
    <d v="2023-07-16T00:00:00"/>
    <s v="FY17"/>
    <n v="257"/>
  </r>
  <r>
    <n v="213815"/>
    <x v="0"/>
    <d v="2016-07-12T00:00:00"/>
    <x v="1002"/>
    <x v="21"/>
    <x v="0"/>
    <x v="325"/>
    <n v="100149226"/>
    <x v="8"/>
    <x v="0"/>
    <n v="0"/>
    <x v="0"/>
    <x v="11"/>
    <x v="1"/>
    <n v="500"/>
    <n v="2016"/>
    <n v="7"/>
    <x v="0"/>
    <d v="2023-07-16T00:00:00"/>
    <s v="FY17"/>
    <n v="155"/>
  </r>
  <r>
    <n v="213817"/>
    <x v="0"/>
    <d v="2016-07-12T00:00:00"/>
    <x v="1003"/>
    <x v="322"/>
    <x v="0"/>
    <x v="449"/>
    <n v="100149228"/>
    <x v="1"/>
    <x v="235"/>
    <n v="0"/>
    <x v="0"/>
    <x v="11"/>
    <x v="1"/>
    <n v="195"/>
    <n v="2016"/>
    <n v="7"/>
    <x v="0"/>
    <d v="2023-07-16T00:00:00"/>
    <s v="FY17"/>
    <n v="58"/>
  </r>
  <r>
    <n v="213819"/>
    <x v="0"/>
    <d v="2016-07-12T00:00:00"/>
    <x v="3"/>
    <x v="3"/>
    <x v="0"/>
    <x v="20"/>
    <n v="100149229"/>
    <x v="1"/>
    <x v="0"/>
    <n v="0"/>
    <x v="0"/>
    <x v="11"/>
    <x v="1"/>
    <n v="360"/>
    <n v="2016"/>
    <n v="7"/>
    <x v="0"/>
    <d v="2023-07-16T00:00:00"/>
    <s v="FY17"/>
    <n v="930"/>
  </r>
  <r>
    <n v="213820"/>
    <x v="0"/>
    <d v="2016-07-12T00:00:00"/>
    <x v="3"/>
    <x v="3"/>
    <x v="0"/>
    <x v="20"/>
    <n v="100149230"/>
    <x v="1"/>
    <x v="236"/>
    <n v="0"/>
    <x v="0"/>
    <x v="11"/>
    <x v="1"/>
    <n v="360"/>
    <n v="2016"/>
    <n v="7"/>
    <x v="0"/>
    <d v="2023-07-16T00:00:00"/>
    <s v="FY17"/>
    <n v="35"/>
  </r>
  <r>
    <n v="213821"/>
    <x v="1"/>
    <d v="2016-07-12T00:00:00"/>
    <x v="72"/>
    <x v="63"/>
    <x v="0"/>
    <x v="48"/>
    <n v="100149231"/>
    <x v="8"/>
    <x v="0"/>
    <n v="0"/>
    <x v="0"/>
    <x v="11"/>
    <x v="0"/>
    <n v="2"/>
    <n v="2016"/>
    <n v="7"/>
    <x v="0"/>
    <d v="2023-07-16T00:00:00"/>
    <s v="FY17"/>
    <n v="931"/>
  </r>
  <r>
    <n v="213822"/>
    <x v="1"/>
    <d v="2016-07-12T00:00:00"/>
    <x v="72"/>
    <x v="63"/>
    <x v="0"/>
    <x v="11"/>
    <n v="100149232"/>
    <x v="8"/>
    <x v="0"/>
    <n v="0"/>
    <x v="8"/>
    <x v="11"/>
    <x v="0"/>
    <n v="2"/>
    <n v="2016"/>
    <n v="7"/>
    <x v="0"/>
    <d v="2023-07-16T00:00:00"/>
    <s v="FY17"/>
    <n v="432"/>
  </r>
  <r>
    <n v="213823"/>
    <x v="2"/>
    <d v="2016-07-12T00:00:00"/>
    <x v="59"/>
    <x v="52"/>
    <x v="0"/>
    <x v="41"/>
    <n v="100149233"/>
    <x v="6"/>
    <x v="186"/>
    <n v="0"/>
    <x v="0"/>
    <x v="11"/>
    <x v="2"/>
    <n v="999"/>
    <n v="2016"/>
    <n v="7"/>
    <x v="0"/>
    <d v="2023-07-16T00:00:00"/>
    <s v="FY17"/>
    <n v="806"/>
  </r>
  <r>
    <n v="213824"/>
    <x v="1"/>
    <d v="2016-07-12T00:00:00"/>
    <x v="72"/>
    <x v="63"/>
    <x v="0"/>
    <x v="11"/>
    <n v="100149234"/>
    <x v="8"/>
    <x v="0"/>
    <n v="0"/>
    <x v="8"/>
    <x v="11"/>
    <x v="0"/>
    <n v="2"/>
    <n v="2016"/>
    <n v="7"/>
    <x v="0"/>
    <d v="2023-07-16T00:00:00"/>
    <s v="FY17"/>
    <n v="432"/>
  </r>
  <r>
    <n v="213825"/>
    <x v="0"/>
    <d v="2016-07-12T00:00:00"/>
    <x v="1004"/>
    <x v="110"/>
    <x v="0"/>
    <x v="103"/>
    <n v="100149235"/>
    <x v="7"/>
    <x v="0"/>
    <n v="0"/>
    <x v="0"/>
    <x v="11"/>
    <x v="1"/>
    <n v="399"/>
    <n v="2016"/>
    <n v="7"/>
    <x v="0"/>
    <d v="2023-07-16T00:00:00"/>
    <s v="FY17"/>
    <n v="932"/>
  </r>
  <r>
    <n v="213826"/>
    <x v="1"/>
    <d v="2016-07-12T00:00:00"/>
    <x v="72"/>
    <x v="63"/>
    <x v="0"/>
    <x v="11"/>
    <n v="100149236"/>
    <x v="8"/>
    <x v="0"/>
    <n v="0"/>
    <x v="8"/>
    <x v="11"/>
    <x v="0"/>
    <n v="2"/>
    <n v="2016"/>
    <n v="7"/>
    <x v="0"/>
    <d v="2023-07-16T00:00:00"/>
    <s v="FY17"/>
    <n v="432"/>
  </r>
  <r>
    <n v="213827"/>
    <x v="1"/>
    <d v="2016-07-12T00:00:00"/>
    <x v="72"/>
    <x v="63"/>
    <x v="0"/>
    <x v="11"/>
    <n v="100149237"/>
    <x v="8"/>
    <x v="0"/>
    <n v="0"/>
    <x v="8"/>
    <x v="11"/>
    <x v="0"/>
    <n v="2"/>
    <n v="2016"/>
    <n v="7"/>
    <x v="0"/>
    <d v="2023-07-16T00:00:00"/>
    <s v="FY17"/>
    <n v="432"/>
  </r>
  <r>
    <n v="213828"/>
    <x v="1"/>
    <d v="2016-07-12T00:00:00"/>
    <x v="1005"/>
    <x v="102"/>
    <x v="0"/>
    <x v="569"/>
    <n v="100149238"/>
    <x v="1"/>
    <x v="0"/>
    <n v="0"/>
    <x v="2"/>
    <x v="11"/>
    <x v="0"/>
    <n v="2800"/>
    <n v="2016"/>
    <n v="7"/>
    <x v="0"/>
    <d v="2023-07-16T00:00:00"/>
    <s v="FY17"/>
    <n v="933"/>
  </r>
  <r>
    <n v="213829"/>
    <x v="2"/>
    <d v="2016-07-12T00:00:00"/>
    <x v="1006"/>
    <x v="103"/>
    <x v="0"/>
    <x v="381"/>
    <n v="100149239"/>
    <x v="0"/>
    <x v="115"/>
    <n v="0"/>
    <x v="0"/>
    <x v="11"/>
    <x v="2"/>
    <n v="2550"/>
    <n v="2016"/>
    <n v="7"/>
    <x v="0"/>
    <d v="2023-07-16T00:00:00"/>
    <s v="FY17"/>
    <n v="292"/>
  </r>
  <r>
    <n v="213831"/>
    <x v="0"/>
    <d v="2016-07-12T00:00:00"/>
    <x v="3"/>
    <x v="3"/>
    <x v="0"/>
    <x v="20"/>
    <n v="100149240"/>
    <x v="1"/>
    <x v="186"/>
    <n v="0"/>
    <x v="0"/>
    <x v="11"/>
    <x v="1"/>
    <n v="360"/>
    <n v="2016"/>
    <n v="7"/>
    <x v="0"/>
    <d v="2023-07-16T00:00:00"/>
    <s v="FY17"/>
    <n v="806"/>
  </r>
  <r>
    <n v="213832"/>
    <x v="0"/>
    <d v="2016-07-12T00:00:00"/>
    <x v="1007"/>
    <x v="52"/>
    <x v="0"/>
    <x v="41"/>
    <n v="100149241"/>
    <x v="6"/>
    <x v="186"/>
    <n v="0"/>
    <x v="0"/>
    <x v="11"/>
    <x v="1"/>
    <n v="999"/>
    <n v="2016"/>
    <n v="7"/>
    <x v="0"/>
    <d v="2023-07-16T00:00:00"/>
    <s v="FY17"/>
    <n v="806"/>
  </r>
  <r>
    <n v="213834"/>
    <x v="0"/>
    <d v="2016-07-12T00:00:00"/>
    <x v="3"/>
    <x v="3"/>
    <x v="0"/>
    <x v="20"/>
    <n v="100149242"/>
    <x v="1"/>
    <x v="237"/>
    <n v="0"/>
    <x v="0"/>
    <x v="11"/>
    <x v="1"/>
    <n v="360"/>
    <n v="2016"/>
    <n v="7"/>
    <x v="0"/>
    <d v="2023-07-16T00:00:00"/>
    <s v="FY17"/>
    <n v="114"/>
  </r>
  <r>
    <n v="213835"/>
    <x v="0"/>
    <d v="2016-07-12T00:00:00"/>
    <x v="119"/>
    <x v="88"/>
    <x v="0"/>
    <x v="84"/>
    <n v="100149243"/>
    <x v="3"/>
    <x v="0"/>
    <n v="0"/>
    <x v="0"/>
    <x v="11"/>
    <x v="1"/>
    <n v="4530"/>
    <n v="2016"/>
    <n v="7"/>
    <x v="0"/>
    <d v="2023-07-16T00:00:00"/>
    <s v="FY17"/>
    <n v="934"/>
  </r>
  <r>
    <n v="213836"/>
    <x v="0"/>
    <d v="2016-07-12T00:00:00"/>
    <x v="849"/>
    <x v="52"/>
    <x v="0"/>
    <x v="41"/>
    <n v="100149244"/>
    <x v="0"/>
    <x v="0"/>
    <n v="0"/>
    <x v="0"/>
    <x v="11"/>
    <x v="1"/>
    <n v="999"/>
    <n v="2016"/>
    <n v="7"/>
    <x v="0"/>
    <d v="2023-07-16T00:00:00"/>
    <s v="FY17"/>
    <n v="935"/>
  </r>
  <r>
    <n v="213837"/>
    <x v="0"/>
    <d v="2016-07-12T00:00:00"/>
    <x v="348"/>
    <x v="104"/>
    <x v="1"/>
    <x v="316"/>
    <n v="100149245"/>
    <x v="2"/>
    <x v="5"/>
    <n v="0"/>
    <x v="0"/>
    <x v="11"/>
    <x v="1"/>
    <n v="1140"/>
    <n v="2016"/>
    <n v="7"/>
    <x v="0"/>
    <d v="2023-07-16T00:00:00"/>
    <s v="FY17"/>
    <n v="32"/>
  </r>
  <r>
    <n v="213838"/>
    <x v="0"/>
    <d v="2016-07-12T00:00:00"/>
    <x v="87"/>
    <x v="9"/>
    <x v="0"/>
    <x v="570"/>
    <n v="100149246"/>
    <x v="2"/>
    <x v="0"/>
    <n v="0"/>
    <x v="0"/>
    <x v="11"/>
    <x v="1"/>
    <n v="210"/>
    <n v="2016"/>
    <n v="7"/>
    <x v="0"/>
    <d v="2023-07-16T00:00:00"/>
    <s v="FY17"/>
    <n v="936"/>
  </r>
  <r>
    <n v="213839"/>
    <x v="0"/>
    <d v="2016-07-12T00:00:00"/>
    <x v="143"/>
    <x v="42"/>
    <x v="0"/>
    <x v="570"/>
    <n v="100149246"/>
    <x v="2"/>
    <x v="0"/>
    <n v="0"/>
    <x v="0"/>
    <x v="11"/>
    <x v="1"/>
    <n v="350"/>
    <n v="2016"/>
    <n v="7"/>
    <x v="0"/>
    <d v="2023-07-16T00:00:00"/>
    <s v="FY17"/>
    <n v="936"/>
  </r>
  <r>
    <n v="213840"/>
    <x v="0"/>
    <d v="2016-07-12T00:00:00"/>
    <x v="5"/>
    <x v="5"/>
    <x v="0"/>
    <x v="5"/>
    <n v="100149247"/>
    <x v="2"/>
    <x v="169"/>
    <n v="0"/>
    <x v="0"/>
    <x v="11"/>
    <x v="1"/>
    <n v="80"/>
    <n v="2016"/>
    <n v="7"/>
    <x v="0"/>
    <d v="2023-07-16T00:00:00"/>
    <s v="FY17"/>
    <n v="937"/>
  </r>
  <r>
    <n v="213841"/>
    <x v="0"/>
    <d v="2016-07-12T00:00:00"/>
    <x v="5"/>
    <x v="5"/>
    <x v="0"/>
    <x v="5"/>
    <n v="100149248"/>
    <x v="2"/>
    <x v="169"/>
    <n v="0"/>
    <x v="0"/>
    <x v="11"/>
    <x v="1"/>
    <n v="80"/>
    <n v="2016"/>
    <n v="7"/>
    <x v="0"/>
    <d v="2023-07-16T00:00:00"/>
    <s v="FY17"/>
    <n v="937"/>
  </r>
  <r>
    <n v="213842"/>
    <x v="0"/>
    <d v="2016-07-12T00:00:00"/>
    <x v="5"/>
    <x v="5"/>
    <x v="0"/>
    <x v="5"/>
    <n v="100149249"/>
    <x v="2"/>
    <x v="238"/>
    <n v="0"/>
    <x v="0"/>
    <x v="11"/>
    <x v="1"/>
    <n v="80"/>
    <n v="2016"/>
    <n v="7"/>
    <x v="0"/>
    <d v="2023-07-16T00:00:00"/>
    <s v="FY17"/>
    <n v="937"/>
  </r>
  <r>
    <n v="213843"/>
    <x v="0"/>
    <d v="2016-07-12T00:00:00"/>
    <x v="926"/>
    <x v="22"/>
    <x v="0"/>
    <x v="144"/>
    <n v="100149250"/>
    <x v="2"/>
    <x v="169"/>
    <n v="0"/>
    <x v="0"/>
    <x v="11"/>
    <x v="1"/>
    <n v="100"/>
    <n v="2016"/>
    <n v="7"/>
    <x v="0"/>
    <d v="2023-07-16T00:00:00"/>
    <s v="FY17"/>
    <n v="937"/>
  </r>
  <r>
    <n v="213844"/>
    <x v="1"/>
    <d v="2016-07-12T00:00:00"/>
    <x v="1008"/>
    <x v="342"/>
    <x v="0"/>
    <x v="400"/>
    <n v="100149251"/>
    <x v="6"/>
    <x v="239"/>
    <n v="0"/>
    <x v="6"/>
    <x v="11"/>
    <x v="0"/>
    <n v="2100"/>
    <n v="2016"/>
    <n v="7"/>
    <x v="0"/>
    <d v="2023-07-16T00:00:00"/>
    <s v="FY17"/>
    <n v="938"/>
  </r>
  <r>
    <n v="213846"/>
    <x v="1"/>
    <d v="2016-07-12T00:00:00"/>
    <x v="72"/>
    <x v="63"/>
    <x v="0"/>
    <x v="11"/>
    <n v="100149252"/>
    <x v="8"/>
    <x v="0"/>
    <n v="0"/>
    <x v="8"/>
    <x v="11"/>
    <x v="0"/>
    <n v="2"/>
    <n v="2016"/>
    <n v="7"/>
    <x v="0"/>
    <d v="2023-07-16T00:00:00"/>
    <s v="FY17"/>
    <n v="939"/>
  </r>
  <r>
    <n v="213847"/>
    <x v="0"/>
    <d v="2016-07-12T00:00:00"/>
    <x v="43"/>
    <x v="38"/>
    <x v="1"/>
    <x v="59"/>
    <n v="100149253"/>
    <x v="2"/>
    <x v="0"/>
    <n v="0"/>
    <x v="0"/>
    <x v="11"/>
    <x v="1"/>
    <n v="600"/>
    <n v="2016"/>
    <n v="7"/>
    <x v="0"/>
    <d v="2023-07-16T00:00:00"/>
    <s v="FY17"/>
    <n v="940"/>
  </r>
  <r>
    <n v="213848"/>
    <x v="1"/>
    <d v="2016-07-12T00:00:00"/>
    <x v="1009"/>
    <x v="222"/>
    <x v="0"/>
    <x v="239"/>
    <n v="100149254"/>
    <x v="0"/>
    <x v="0"/>
    <n v="0"/>
    <x v="0"/>
    <x v="11"/>
    <x v="0"/>
    <n v="3050"/>
    <n v="2016"/>
    <n v="7"/>
    <x v="0"/>
    <d v="2023-07-16T00:00:00"/>
    <s v="FY17"/>
    <n v="941"/>
  </r>
  <r>
    <n v="213850"/>
    <x v="5"/>
    <d v="2016-07-12T00:00:00"/>
    <x v="3"/>
    <x v="3"/>
    <x v="0"/>
    <x v="571"/>
    <n v="100149255"/>
    <x v="1"/>
    <x v="0"/>
    <n v="0"/>
    <x v="6"/>
    <x v="11"/>
    <x v="1"/>
    <n v="360"/>
    <n v="2016"/>
    <n v="7"/>
    <x v="0"/>
    <d v="2023-07-16T00:00:00"/>
    <s v="FY17"/>
    <n v="942"/>
  </r>
  <r>
    <n v="213851"/>
    <x v="5"/>
    <d v="2016-07-12T00:00:00"/>
    <x v="12"/>
    <x v="12"/>
    <x v="0"/>
    <x v="571"/>
    <n v="100149255"/>
    <x v="1"/>
    <x v="0"/>
    <n v="0"/>
    <x v="6"/>
    <x v="11"/>
    <x v="1"/>
    <n v="320"/>
    <n v="2016"/>
    <n v="7"/>
    <x v="0"/>
    <d v="2023-07-16T00:00:00"/>
    <s v="FY17"/>
    <n v="942"/>
  </r>
  <r>
    <n v="213852"/>
    <x v="5"/>
    <d v="2016-07-12T00:00:00"/>
    <x v="661"/>
    <x v="324"/>
    <x v="0"/>
    <x v="571"/>
    <n v="100149255"/>
    <x v="12"/>
    <x v="0"/>
    <n v="0"/>
    <x v="6"/>
    <x v="11"/>
    <x v="1"/>
    <n v="1275"/>
    <n v="2016"/>
    <n v="7"/>
    <x v="0"/>
    <d v="2023-07-16T00:00:00"/>
    <s v="FY17"/>
    <n v="942"/>
  </r>
  <r>
    <n v="213853"/>
    <x v="0"/>
    <d v="2016-07-12T00:00:00"/>
    <x v="353"/>
    <x v="426"/>
    <x v="0"/>
    <x v="525"/>
    <n v="100149256"/>
    <x v="5"/>
    <x v="240"/>
    <n v="0"/>
    <x v="0"/>
    <x v="11"/>
    <x v="1"/>
    <n v="1625"/>
    <n v="2016"/>
    <n v="7"/>
    <x v="0"/>
    <d v="2023-07-16T00:00:00"/>
    <s v="FY17"/>
    <n v="943"/>
  </r>
  <r>
    <n v="213854"/>
    <x v="0"/>
    <d v="2016-07-12T00:00:00"/>
    <x v="1010"/>
    <x v="87"/>
    <x v="0"/>
    <x v="441"/>
    <n v="100149257"/>
    <x v="0"/>
    <x v="0"/>
    <n v="0"/>
    <x v="0"/>
    <x v="11"/>
    <x v="1"/>
    <n v="1200"/>
    <n v="2016"/>
    <n v="7"/>
    <x v="0"/>
    <d v="2023-07-16T00:00:00"/>
    <s v="FY17"/>
    <n v="944"/>
  </r>
  <r>
    <n v="213855"/>
    <x v="0"/>
    <d v="2016-07-12T00:00:00"/>
    <x v="1011"/>
    <x v="178"/>
    <x v="0"/>
    <x v="441"/>
    <n v="100149257"/>
    <x v="0"/>
    <x v="0"/>
    <n v="0"/>
    <x v="0"/>
    <x v="11"/>
    <x v="1"/>
    <n v="1700"/>
    <n v="2016"/>
    <n v="7"/>
    <x v="0"/>
    <d v="2023-07-16T00:00:00"/>
    <s v="FY17"/>
    <n v="944"/>
  </r>
  <r>
    <n v="213856"/>
    <x v="0"/>
    <d v="2016-07-12T00:00:00"/>
    <x v="1012"/>
    <x v="199"/>
    <x v="0"/>
    <x v="524"/>
    <n v="100149258"/>
    <x v="4"/>
    <x v="241"/>
    <n v="0"/>
    <x v="0"/>
    <x v="11"/>
    <x v="1"/>
    <n v="2000"/>
    <n v="2016"/>
    <n v="7"/>
    <x v="0"/>
    <d v="2023-07-16T00:00:00"/>
    <s v="FY17"/>
    <n v="56"/>
  </r>
  <r>
    <n v="213857"/>
    <x v="0"/>
    <d v="2016-07-12T00:00:00"/>
    <x v="1013"/>
    <x v="453"/>
    <x v="0"/>
    <x v="572"/>
    <n v="100149259"/>
    <x v="4"/>
    <x v="0"/>
    <n v="0"/>
    <x v="0"/>
    <x v="11"/>
    <x v="1"/>
    <n v="1253"/>
    <n v="2016"/>
    <n v="7"/>
    <x v="0"/>
    <d v="2023-07-16T00:00:00"/>
    <s v="FY17"/>
    <n v="945"/>
  </r>
  <r>
    <n v="213858"/>
    <x v="2"/>
    <d v="2016-07-12T00:00:00"/>
    <x v="3"/>
    <x v="3"/>
    <x v="0"/>
    <x v="20"/>
    <n v="100149260"/>
    <x v="1"/>
    <x v="242"/>
    <n v="0"/>
    <x v="0"/>
    <x v="11"/>
    <x v="2"/>
    <n v="360"/>
    <n v="2016"/>
    <n v="7"/>
    <x v="0"/>
    <d v="2023-07-16T00:00:00"/>
    <s v="FY17"/>
    <n v="137"/>
  </r>
  <r>
    <n v="213859"/>
    <x v="2"/>
    <d v="2016-07-12T00:00:00"/>
    <x v="3"/>
    <x v="3"/>
    <x v="0"/>
    <x v="20"/>
    <n v="100149261"/>
    <x v="1"/>
    <x v="242"/>
    <n v="0"/>
    <x v="0"/>
    <x v="11"/>
    <x v="2"/>
    <n v="360"/>
    <n v="2016"/>
    <n v="7"/>
    <x v="0"/>
    <d v="2023-07-16T00:00:00"/>
    <s v="FY17"/>
    <n v="137"/>
  </r>
  <r>
    <n v="213860"/>
    <x v="0"/>
    <d v="2016-07-12T00:00:00"/>
    <x v="779"/>
    <x v="302"/>
    <x v="0"/>
    <x v="349"/>
    <n v="100149262"/>
    <x v="13"/>
    <x v="0"/>
    <n v="0"/>
    <x v="0"/>
    <x v="11"/>
    <x v="1"/>
    <n v="2500"/>
    <n v="2016"/>
    <n v="7"/>
    <x v="0"/>
    <d v="2023-07-16T00:00:00"/>
    <s v="FY17"/>
    <n v="946"/>
  </r>
  <r>
    <n v="213861"/>
    <x v="0"/>
    <d v="2016-07-12T00:00:00"/>
    <x v="47"/>
    <x v="42"/>
    <x v="0"/>
    <x v="31"/>
    <n v="100149263"/>
    <x v="2"/>
    <x v="0"/>
    <n v="0"/>
    <x v="0"/>
    <x v="11"/>
    <x v="1"/>
    <n v="350"/>
    <n v="2016"/>
    <n v="7"/>
    <x v="0"/>
    <d v="2023-07-16T00:00:00"/>
    <s v="FY17"/>
    <n v="947"/>
  </r>
  <r>
    <n v="213862"/>
    <x v="1"/>
    <d v="2016-07-12T00:00:00"/>
    <x v="1014"/>
    <x v="454"/>
    <x v="0"/>
    <x v="93"/>
    <n v="100149264"/>
    <x v="0"/>
    <x v="0"/>
    <n v="0"/>
    <x v="0"/>
    <x v="11"/>
    <x v="0"/>
    <n v="975"/>
    <n v="2016"/>
    <n v="7"/>
    <x v="0"/>
    <d v="2023-07-16T00:00:00"/>
    <s v="FY17"/>
    <n v="948"/>
  </r>
  <r>
    <n v="213863"/>
    <x v="1"/>
    <d v="2016-07-12T00:00:00"/>
    <x v="1015"/>
    <x v="139"/>
    <x v="0"/>
    <x v="224"/>
    <n v="100149265"/>
    <x v="6"/>
    <x v="0"/>
    <n v="0"/>
    <x v="1"/>
    <x v="11"/>
    <x v="0"/>
    <n v="1999"/>
    <n v="2016"/>
    <n v="7"/>
    <x v="0"/>
    <d v="2023-07-16T00:00:00"/>
    <s v="FY17"/>
    <n v="949"/>
  </r>
  <r>
    <n v="213865"/>
    <x v="1"/>
    <d v="2016-07-12T00:00:00"/>
    <x v="1015"/>
    <x v="139"/>
    <x v="0"/>
    <x v="224"/>
    <n v="100149266"/>
    <x v="6"/>
    <x v="0"/>
    <n v="0"/>
    <x v="1"/>
    <x v="11"/>
    <x v="0"/>
    <n v="1999"/>
    <n v="2016"/>
    <n v="7"/>
    <x v="0"/>
    <d v="2023-07-16T00:00:00"/>
    <s v="FY17"/>
    <n v="949"/>
  </r>
  <r>
    <n v="213867"/>
    <x v="1"/>
    <d v="2016-07-12T00:00:00"/>
    <x v="1016"/>
    <x v="455"/>
    <x v="0"/>
    <x v="573"/>
    <n v="100149267"/>
    <x v="14"/>
    <x v="0"/>
    <n v="0"/>
    <x v="0"/>
    <x v="11"/>
    <x v="0"/>
    <n v="595"/>
    <n v="2016"/>
    <n v="7"/>
    <x v="0"/>
    <d v="2023-07-16T00:00:00"/>
    <s v="FY17"/>
    <n v="950"/>
  </r>
  <r>
    <n v="213868"/>
    <x v="5"/>
    <d v="2016-07-12T00:00:00"/>
    <x v="1017"/>
    <x v="456"/>
    <x v="0"/>
    <x v="574"/>
    <n v="100149268"/>
    <x v="1"/>
    <x v="0"/>
    <n v="0"/>
    <x v="0"/>
    <x v="11"/>
    <x v="1"/>
    <n v="2502"/>
    <n v="2016"/>
    <n v="7"/>
    <x v="0"/>
    <d v="2023-07-16T00:00:00"/>
    <s v="FY17"/>
    <n v="951"/>
  </r>
  <r>
    <n v="213869"/>
    <x v="0"/>
    <d v="2016-07-12T00:00:00"/>
    <x v="104"/>
    <x v="77"/>
    <x v="10"/>
    <x v="52"/>
    <n v="100149269"/>
    <x v="2"/>
    <x v="0"/>
    <n v="500"/>
    <x v="0"/>
    <x v="11"/>
    <x v="1"/>
    <n v="1050"/>
    <n v="2016"/>
    <n v="7"/>
    <x v="0"/>
    <d v="2023-07-16T00:00:00"/>
    <s v="FY17"/>
    <n v="479"/>
  </r>
  <r>
    <n v="213870"/>
    <x v="0"/>
    <d v="2016-07-12T00:00:00"/>
    <x v="216"/>
    <x v="153"/>
    <x v="0"/>
    <x v="575"/>
    <n v="100149270"/>
    <x v="2"/>
    <x v="0"/>
    <n v="0"/>
    <x v="0"/>
    <x v="11"/>
    <x v="1"/>
    <n v="110"/>
    <n v="2016"/>
    <n v="7"/>
    <x v="0"/>
    <d v="2023-07-16T00:00:00"/>
    <s v="FY17"/>
    <n v="952"/>
  </r>
  <r>
    <n v="213871"/>
    <x v="0"/>
    <d v="2016-07-12T00:00:00"/>
    <x v="254"/>
    <x v="22"/>
    <x v="0"/>
    <x v="575"/>
    <n v="100149270"/>
    <x v="2"/>
    <x v="0"/>
    <n v="0"/>
    <x v="0"/>
    <x v="11"/>
    <x v="1"/>
    <n v="100"/>
    <n v="2016"/>
    <n v="7"/>
    <x v="0"/>
    <d v="2023-07-16T00:00:00"/>
    <s v="FY17"/>
    <n v="952"/>
  </r>
  <r>
    <n v="213872"/>
    <x v="0"/>
    <d v="2016-07-12T00:00:00"/>
    <x v="642"/>
    <x v="11"/>
    <x v="0"/>
    <x v="1"/>
    <n v="100149271"/>
    <x v="1"/>
    <x v="0"/>
    <n v="0"/>
    <x v="0"/>
    <x v="11"/>
    <x v="1"/>
    <n v="120"/>
    <n v="2016"/>
    <n v="7"/>
    <x v="0"/>
    <d v="2023-07-16T00:00:00"/>
    <s v="FY17"/>
    <n v="953"/>
  </r>
  <r>
    <n v="213873"/>
    <x v="0"/>
    <d v="2016-07-12T00:00:00"/>
    <x v="95"/>
    <x v="11"/>
    <x v="0"/>
    <x v="1"/>
    <n v="100149271"/>
    <x v="1"/>
    <x v="0"/>
    <n v="0"/>
    <x v="0"/>
    <x v="11"/>
    <x v="1"/>
    <n v="120"/>
    <n v="2016"/>
    <n v="7"/>
    <x v="0"/>
    <d v="2023-07-16T00:00:00"/>
    <s v="FY17"/>
    <n v="953"/>
  </r>
  <r>
    <n v="213874"/>
    <x v="0"/>
    <d v="2016-07-12T00:00:00"/>
    <x v="3"/>
    <x v="3"/>
    <x v="0"/>
    <x v="20"/>
    <n v="100149272"/>
    <x v="1"/>
    <x v="0"/>
    <n v="0"/>
    <x v="0"/>
    <x v="11"/>
    <x v="1"/>
    <n v="360"/>
    <n v="2016"/>
    <n v="7"/>
    <x v="0"/>
    <d v="2023-07-16T00:00:00"/>
    <s v="FY17"/>
    <n v="813"/>
  </r>
  <r>
    <n v="213875"/>
    <x v="0"/>
    <d v="2016-07-12T00:00:00"/>
    <x v="673"/>
    <x v="343"/>
    <x v="3"/>
    <x v="576"/>
    <n v="100149273"/>
    <x v="4"/>
    <x v="0"/>
    <n v="458"/>
    <x v="0"/>
    <x v="11"/>
    <x v="1"/>
    <n v="981"/>
    <n v="2016"/>
    <n v="7"/>
    <x v="0"/>
    <d v="2023-07-16T00:00:00"/>
    <s v="FY17"/>
    <n v="479"/>
  </r>
  <r>
    <n v="213876"/>
    <x v="0"/>
    <d v="2016-07-12T00:00:00"/>
    <x v="233"/>
    <x v="28"/>
    <x v="0"/>
    <x v="576"/>
    <n v="100149273"/>
    <x v="2"/>
    <x v="0"/>
    <n v="42"/>
    <x v="0"/>
    <x v="11"/>
    <x v="1"/>
    <n v="90"/>
    <n v="2016"/>
    <n v="7"/>
    <x v="0"/>
    <d v="2023-07-16T00:00:00"/>
    <s v="FY17"/>
    <n v="479"/>
  </r>
  <r>
    <n v="213877"/>
    <x v="0"/>
    <d v="2016-07-12T00:00:00"/>
    <x v="1018"/>
    <x v="457"/>
    <x v="0"/>
    <x v="11"/>
    <n v="100149274"/>
    <x v="4"/>
    <x v="0"/>
    <n v="0"/>
    <x v="8"/>
    <x v="11"/>
    <x v="1"/>
    <n v="1941"/>
    <n v="2016"/>
    <n v="7"/>
    <x v="0"/>
    <d v="2023-07-16T00:00:00"/>
    <s v="FY17"/>
    <n v="907"/>
  </r>
  <r>
    <n v="213878"/>
    <x v="0"/>
    <d v="2016-07-12T00:00:00"/>
    <x v="1019"/>
    <x v="176"/>
    <x v="0"/>
    <x v="180"/>
    <n v="100149275"/>
    <x v="6"/>
    <x v="0"/>
    <n v="0"/>
    <x v="0"/>
    <x v="11"/>
    <x v="1"/>
    <n v="2600"/>
    <n v="2016"/>
    <n v="7"/>
    <x v="0"/>
    <d v="2023-07-16T00:00:00"/>
    <s v="FY17"/>
    <n v="954"/>
  </r>
  <r>
    <n v="213879"/>
    <x v="1"/>
    <d v="2016-07-12T00:00:00"/>
    <x v="1020"/>
    <x v="458"/>
    <x v="0"/>
    <x v="221"/>
    <n v="100149276"/>
    <x v="15"/>
    <x v="0"/>
    <n v="0"/>
    <x v="0"/>
    <x v="11"/>
    <x v="0"/>
    <n v="445"/>
    <n v="2016"/>
    <n v="7"/>
    <x v="0"/>
    <d v="2023-07-16T00:00:00"/>
    <s v="FY17"/>
    <n v="562"/>
  </r>
  <r>
    <n v="213880"/>
    <x v="1"/>
    <d v="2016-07-12T00:00:00"/>
    <x v="1021"/>
    <x v="458"/>
    <x v="0"/>
    <x v="221"/>
    <n v="100149276"/>
    <x v="15"/>
    <x v="0"/>
    <n v="0"/>
    <x v="0"/>
    <x v="11"/>
    <x v="0"/>
    <n v="445"/>
    <n v="2016"/>
    <n v="7"/>
    <x v="0"/>
    <d v="2023-07-16T00:00:00"/>
    <s v="FY17"/>
    <n v="562"/>
  </r>
  <r>
    <n v="213881"/>
    <x v="0"/>
    <d v="2016-07-12T00:00:00"/>
    <x v="104"/>
    <x v="77"/>
    <x v="0"/>
    <x v="227"/>
    <n v="100149277"/>
    <x v="2"/>
    <x v="0"/>
    <n v="0"/>
    <x v="0"/>
    <x v="11"/>
    <x v="1"/>
    <n v="75"/>
    <n v="2016"/>
    <n v="7"/>
    <x v="0"/>
    <d v="2023-07-16T00:00:00"/>
    <s v="FY17"/>
    <n v="955"/>
  </r>
  <r>
    <n v="213882"/>
    <x v="1"/>
    <d v="2016-07-12T00:00:00"/>
    <x v="1022"/>
    <x v="459"/>
    <x v="0"/>
    <x v="577"/>
    <n v="100149278"/>
    <x v="3"/>
    <x v="243"/>
    <n v="0"/>
    <x v="0"/>
    <x v="11"/>
    <x v="0"/>
    <n v="19600"/>
    <n v="2016"/>
    <n v="7"/>
    <x v="0"/>
    <d v="2023-07-16T00:00:00"/>
    <s v="FY17"/>
    <n v="956"/>
  </r>
  <r>
    <n v="213883"/>
    <x v="0"/>
    <d v="2016-07-12T00:00:00"/>
    <x v="1023"/>
    <x v="136"/>
    <x v="0"/>
    <x v="11"/>
    <n v="100149279"/>
    <x v="0"/>
    <x v="0"/>
    <n v="0"/>
    <x v="8"/>
    <x v="11"/>
    <x v="1"/>
    <n v="1295"/>
    <n v="2016"/>
    <n v="7"/>
    <x v="0"/>
    <d v="2023-07-16T00:00:00"/>
    <s v="FY17"/>
    <n v="957"/>
  </r>
  <r>
    <n v="213884"/>
    <x v="0"/>
    <d v="2016-07-12T00:00:00"/>
    <x v="1024"/>
    <x v="173"/>
    <x v="0"/>
    <x v="11"/>
    <n v="100149279"/>
    <x v="6"/>
    <x v="0"/>
    <n v="0"/>
    <x v="8"/>
    <x v="11"/>
    <x v="1"/>
    <n v="650"/>
    <n v="2016"/>
    <n v="7"/>
    <x v="0"/>
    <d v="2023-07-16T00:00:00"/>
    <s v="FY17"/>
    <n v="957"/>
  </r>
  <r>
    <n v="213886"/>
    <x v="0"/>
    <d v="2016-07-12T00:00:00"/>
    <x v="1025"/>
    <x v="460"/>
    <x v="0"/>
    <x v="11"/>
    <n v="100149279"/>
    <x v="15"/>
    <x v="0"/>
    <n v="0"/>
    <x v="8"/>
    <x v="11"/>
    <x v="1"/>
    <n v="50"/>
    <n v="2016"/>
    <n v="7"/>
    <x v="0"/>
    <d v="2023-07-16T00:00:00"/>
    <s v="FY17"/>
    <n v="957"/>
  </r>
  <r>
    <n v="213887"/>
    <x v="1"/>
    <d v="2016-07-12T00:00:00"/>
    <x v="1026"/>
    <x v="213"/>
    <x v="4"/>
    <x v="117"/>
    <n v="100149280"/>
    <x v="6"/>
    <x v="0"/>
    <n v="0"/>
    <x v="0"/>
    <x v="11"/>
    <x v="0"/>
    <n v="5200"/>
    <n v="2016"/>
    <n v="7"/>
    <x v="0"/>
    <d v="2023-07-16T00:00:00"/>
    <s v="FY17"/>
    <n v="958"/>
  </r>
  <r>
    <n v="213889"/>
    <x v="0"/>
    <d v="2016-07-12T00:00:00"/>
    <x v="1027"/>
    <x v="197"/>
    <x v="0"/>
    <x v="212"/>
    <n v="100149281"/>
    <x v="4"/>
    <x v="0"/>
    <n v="0"/>
    <x v="0"/>
    <x v="11"/>
    <x v="1"/>
    <n v="1375"/>
    <n v="2016"/>
    <n v="7"/>
    <x v="0"/>
    <d v="2023-07-16T00:00:00"/>
    <s v="FY17"/>
    <n v="959"/>
  </r>
  <r>
    <n v="213890"/>
    <x v="0"/>
    <d v="2016-07-12T00:00:00"/>
    <x v="1028"/>
    <x v="258"/>
    <x v="0"/>
    <x v="578"/>
    <n v="100149282"/>
    <x v="11"/>
    <x v="0"/>
    <n v="0"/>
    <x v="0"/>
    <x v="11"/>
    <x v="1"/>
    <n v="275"/>
    <n v="2016"/>
    <n v="7"/>
    <x v="0"/>
    <d v="2023-07-16T00:00:00"/>
    <s v="FY17"/>
    <n v="960"/>
  </r>
  <r>
    <n v="213891"/>
    <x v="0"/>
    <d v="2016-07-12T00:00:00"/>
    <x v="44"/>
    <x v="39"/>
    <x v="0"/>
    <x v="147"/>
    <n v="100149283"/>
    <x v="2"/>
    <x v="0"/>
    <n v="0"/>
    <x v="0"/>
    <x v="11"/>
    <x v="1"/>
    <n v="150"/>
    <n v="2016"/>
    <n v="7"/>
    <x v="0"/>
    <d v="2023-07-16T00:00:00"/>
    <s v="FY17"/>
    <n v="961"/>
  </r>
  <r>
    <n v="213892"/>
    <x v="0"/>
    <d v="2016-07-12T00:00:00"/>
    <x v="519"/>
    <x v="174"/>
    <x v="0"/>
    <x v="147"/>
    <n v="100149283"/>
    <x v="2"/>
    <x v="0"/>
    <n v="0"/>
    <x v="0"/>
    <x v="11"/>
    <x v="1"/>
    <n v="220"/>
    <n v="2016"/>
    <n v="7"/>
    <x v="0"/>
    <d v="2023-07-16T00:00:00"/>
    <s v="FY17"/>
    <n v="961"/>
  </r>
  <r>
    <n v="213893"/>
    <x v="0"/>
    <d v="2016-07-12T00:00:00"/>
    <x v="1029"/>
    <x v="87"/>
    <x v="0"/>
    <x v="579"/>
    <n v="100149284"/>
    <x v="6"/>
    <x v="244"/>
    <n v="0"/>
    <x v="0"/>
    <x v="11"/>
    <x v="1"/>
    <n v="1200"/>
    <n v="2016"/>
    <n v="7"/>
    <x v="0"/>
    <d v="2023-07-16T00:00:00"/>
    <s v="FY17"/>
    <n v="962"/>
  </r>
  <r>
    <n v="213894"/>
    <x v="0"/>
    <d v="2016-07-12T00:00:00"/>
    <x v="1030"/>
    <x v="17"/>
    <x v="0"/>
    <x v="579"/>
    <n v="100149284"/>
    <x v="6"/>
    <x v="244"/>
    <n v="0"/>
    <x v="0"/>
    <x v="11"/>
    <x v="1"/>
    <n v="899"/>
    <n v="2016"/>
    <n v="7"/>
    <x v="0"/>
    <d v="2023-07-16T00:00:00"/>
    <s v="FY17"/>
    <n v="962"/>
  </r>
  <r>
    <n v="213896"/>
    <x v="0"/>
    <d v="2016-07-12T00:00:00"/>
    <x v="521"/>
    <x v="283"/>
    <x v="0"/>
    <x v="579"/>
    <n v="100149284"/>
    <x v="6"/>
    <x v="244"/>
    <n v="0"/>
    <x v="0"/>
    <x v="11"/>
    <x v="1"/>
    <n v="169"/>
    <n v="2016"/>
    <n v="7"/>
    <x v="0"/>
    <d v="2023-07-16T00:00:00"/>
    <s v="FY17"/>
    <n v="962"/>
  </r>
  <r>
    <n v="213898"/>
    <x v="0"/>
    <d v="2016-07-12T00:00:00"/>
    <x v="1031"/>
    <x v="211"/>
    <x v="0"/>
    <x v="579"/>
    <n v="100149284"/>
    <x v="6"/>
    <x v="244"/>
    <n v="0"/>
    <x v="0"/>
    <x v="11"/>
    <x v="1"/>
    <n v="1699"/>
    <n v="2016"/>
    <n v="7"/>
    <x v="0"/>
    <d v="2023-07-16T00:00:00"/>
    <s v="FY17"/>
    <n v="962"/>
  </r>
  <r>
    <n v="213900"/>
    <x v="0"/>
    <d v="2016-07-12T00:00:00"/>
    <x v="1032"/>
    <x v="211"/>
    <x v="0"/>
    <x v="579"/>
    <n v="100149284"/>
    <x v="6"/>
    <x v="244"/>
    <n v="0"/>
    <x v="0"/>
    <x v="11"/>
    <x v="1"/>
    <n v="1699"/>
    <n v="2016"/>
    <n v="7"/>
    <x v="0"/>
    <d v="2023-07-16T00:00:00"/>
    <s v="FY17"/>
    <n v="962"/>
  </r>
  <r>
    <n v="213902"/>
    <x v="0"/>
    <d v="2016-07-12T00:00:00"/>
    <x v="1033"/>
    <x v="461"/>
    <x v="0"/>
    <x v="579"/>
    <n v="100149284"/>
    <x v="6"/>
    <x v="244"/>
    <n v="0"/>
    <x v="0"/>
    <x v="11"/>
    <x v="1"/>
    <n v="615"/>
    <n v="2016"/>
    <n v="7"/>
    <x v="0"/>
    <d v="2023-07-16T00:00:00"/>
    <s v="FY17"/>
    <n v="962"/>
  </r>
  <r>
    <n v="213904"/>
    <x v="0"/>
    <d v="2016-07-12T00:00:00"/>
    <x v="1034"/>
    <x v="462"/>
    <x v="1"/>
    <x v="579"/>
    <n v="100149284"/>
    <x v="6"/>
    <x v="244"/>
    <n v="0"/>
    <x v="0"/>
    <x v="11"/>
    <x v="1"/>
    <n v="498"/>
    <n v="2016"/>
    <n v="7"/>
    <x v="0"/>
    <d v="2023-07-16T00:00:00"/>
    <s v="FY17"/>
    <n v="962"/>
  </r>
  <r>
    <n v="213906"/>
    <x v="0"/>
    <d v="2016-07-12T00:00:00"/>
    <x v="1035"/>
    <x v="441"/>
    <x v="0"/>
    <x v="580"/>
    <n v="100149285"/>
    <x v="5"/>
    <x v="0"/>
    <n v="0"/>
    <x v="0"/>
    <x v="11"/>
    <x v="1"/>
    <n v="449"/>
    <n v="2016"/>
    <n v="7"/>
    <x v="0"/>
    <d v="2023-07-16T00:00:00"/>
    <s v="FY17"/>
    <n v="963"/>
  </r>
  <r>
    <n v="213907"/>
    <x v="0"/>
    <d v="2016-07-12T00:00:00"/>
    <x v="1036"/>
    <x v="441"/>
    <x v="0"/>
    <x v="580"/>
    <n v="100149285"/>
    <x v="8"/>
    <x v="0"/>
    <n v="0"/>
    <x v="0"/>
    <x v="11"/>
    <x v="1"/>
    <n v="449"/>
    <n v="2016"/>
    <n v="7"/>
    <x v="0"/>
    <d v="2023-07-16T00:00:00"/>
    <s v="FY17"/>
    <n v="963"/>
  </r>
  <r>
    <n v="213908"/>
    <x v="0"/>
    <d v="2016-07-12T00:00:00"/>
    <x v="1037"/>
    <x v="463"/>
    <x v="0"/>
    <x v="580"/>
    <n v="100149285"/>
    <x v="5"/>
    <x v="0"/>
    <n v="0"/>
    <x v="0"/>
    <x v="11"/>
    <x v="1"/>
    <n v="1749"/>
    <n v="2016"/>
    <n v="7"/>
    <x v="0"/>
    <d v="2023-07-16T00:00:00"/>
    <s v="FY17"/>
    <n v="963"/>
  </r>
  <r>
    <n v="213909"/>
    <x v="0"/>
    <d v="2016-07-13T00:00:00"/>
    <x v="1038"/>
    <x v="33"/>
    <x v="0"/>
    <x v="20"/>
    <n v="100149286"/>
    <x v="1"/>
    <x v="0"/>
    <n v="0"/>
    <x v="0"/>
    <x v="12"/>
    <x v="1"/>
    <n v="143"/>
    <n v="2016"/>
    <n v="7"/>
    <x v="0"/>
    <d v="2023-07-16T00:00:00"/>
    <s v="FY17"/>
    <n v="964"/>
  </r>
  <r>
    <n v="213911"/>
    <x v="0"/>
    <d v="2016-07-13T00:00:00"/>
    <x v="1039"/>
    <x v="33"/>
    <x v="0"/>
    <x v="20"/>
    <n v="100149286"/>
    <x v="1"/>
    <x v="0"/>
    <n v="0"/>
    <x v="0"/>
    <x v="12"/>
    <x v="1"/>
    <n v="143"/>
    <n v="2016"/>
    <n v="7"/>
    <x v="0"/>
    <d v="2023-07-16T00:00:00"/>
    <s v="FY17"/>
    <n v="964"/>
  </r>
  <r>
    <n v="213912"/>
    <x v="0"/>
    <d v="2016-07-13T00:00:00"/>
    <x v="707"/>
    <x v="218"/>
    <x v="0"/>
    <x v="20"/>
    <n v="100149286"/>
    <x v="1"/>
    <x v="0"/>
    <n v="0"/>
    <x v="0"/>
    <x v="12"/>
    <x v="1"/>
    <n v="74"/>
    <n v="2016"/>
    <n v="7"/>
    <x v="0"/>
    <d v="2023-07-16T00:00:00"/>
    <s v="FY17"/>
    <n v="964"/>
  </r>
  <r>
    <n v="213914"/>
    <x v="1"/>
    <d v="2016-07-13T00:00:00"/>
    <x v="762"/>
    <x v="464"/>
    <x v="0"/>
    <x v="581"/>
    <n v="100149287"/>
    <x v="4"/>
    <x v="0"/>
    <n v="0"/>
    <x v="0"/>
    <x v="12"/>
    <x v="0"/>
    <n v="64895"/>
    <n v="2016"/>
    <n v="7"/>
    <x v="0"/>
    <d v="2023-07-16T00:00:00"/>
    <s v="FY17"/>
    <n v="73"/>
  </r>
  <r>
    <n v="213915"/>
    <x v="2"/>
    <d v="2016-07-13T00:00:00"/>
    <x v="1040"/>
    <x v="52"/>
    <x v="0"/>
    <x v="41"/>
    <n v="100149288"/>
    <x v="0"/>
    <x v="0"/>
    <n v="0"/>
    <x v="0"/>
    <x v="12"/>
    <x v="2"/>
    <n v="999"/>
    <n v="2016"/>
    <n v="7"/>
    <x v="0"/>
    <d v="2023-07-16T00:00:00"/>
    <s v="FY17"/>
    <n v="965"/>
  </r>
  <r>
    <n v="213916"/>
    <x v="1"/>
    <d v="2016-07-13T00:00:00"/>
    <x v="910"/>
    <x v="79"/>
    <x v="0"/>
    <x v="76"/>
    <n v="100149289"/>
    <x v="4"/>
    <x v="0"/>
    <n v="0"/>
    <x v="0"/>
    <x v="12"/>
    <x v="0"/>
    <n v="1050"/>
    <n v="2016"/>
    <n v="7"/>
    <x v="0"/>
    <d v="2023-07-16T00:00:00"/>
    <s v="FY17"/>
    <n v="627"/>
  </r>
  <r>
    <n v="213917"/>
    <x v="0"/>
    <d v="2016-07-13T00:00:00"/>
    <x v="1041"/>
    <x v="220"/>
    <x v="0"/>
    <x v="221"/>
    <n v="100149290"/>
    <x v="0"/>
    <x v="0"/>
    <n v="0"/>
    <x v="0"/>
    <x v="12"/>
    <x v="1"/>
    <n v="890"/>
    <n v="2016"/>
    <n v="7"/>
    <x v="0"/>
    <d v="2023-07-16T00:00:00"/>
    <s v="FY17"/>
    <n v="966"/>
  </r>
  <r>
    <n v="213919"/>
    <x v="0"/>
    <d v="2016-07-13T00:00:00"/>
    <x v="5"/>
    <x v="5"/>
    <x v="0"/>
    <x v="5"/>
    <n v="100149291"/>
    <x v="2"/>
    <x v="0"/>
    <n v="0"/>
    <x v="0"/>
    <x v="12"/>
    <x v="1"/>
    <n v="80"/>
    <n v="2016"/>
    <n v="7"/>
    <x v="0"/>
    <d v="2023-07-16T00:00:00"/>
    <s v="FY17"/>
    <n v="967"/>
  </r>
  <r>
    <n v="213920"/>
    <x v="0"/>
    <d v="2016-07-13T00:00:00"/>
    <x v="1042"/>
    <x v="0"/>
    <x v="0"/>
    <x v="0"/>
    <n v="100149292"/>
    <x v="0"/>
    <x v="0"/>
    <n v="0"/>
    <x v="0"/>
    <x v="12"/>
    <x v="1"/>
    <n v="1950"/>
    <n v="2016"/>
    <n v="7"/>
    <x v="0"/>
    <d v="2023-07-16T00:00:00"/>
    <s v="FY17"/>
    <n v="968"/>
  </r>
  <r>
    <n v="213921"/>
    <x v="0"/>
    <d v="2016-07-13T00:00:00"/>
    <x v="1043"/>
    <x v="85"/>
    <x v="0"/>
    <x v="167"/>
    <n v="100149293"/>
    <x v="8"/>
    <x v="0"/>
    <n v="0"/>
    <x v="0"/>
    <x v="12"/>
    <x v="1"/>
    <n v="799"/>
    <n v="2016"/>
    <n v="7"/>
    <x v="0"/>
    <d v="2023-07-16T00:00:00"/>
    <s v="FY17"/>
    <n v="969"/>
  </r>
  <r>
    <n v="213922"/>
    <x v="1"/>
    <d v="2016-07-13T00:00:00"/>
    <x v="986"/>
    <x v="445"/>
    <x v="0"/>
    <x v="559"/>
    <n v="100149294"/>
    <x v="4"/>
    <x v="0"/>
    <n v="0"/>
    <x v="1"/>
    <x v="12"/>
    <x v="0"/>
    <n v="72700"/>
    <n v="2016"/>
    <n v="7"/>
    <x v="0"/>
    <d v="2023-07-16T00:00:00"/>
    <s v="FY17"/>
    <n v="740"/>
  </r>
  <r>
    <n v="213923"/>
    <x v="2"/>
    <d v="2016-07-13T00:00:00"/>
    <x v="1044"/>
    <x v="85"/>
    <x v="1"/>
    <x v="582"/>
    <n v="100149295"/>
    <x v="6"/>
    <x v="0"/>
    <n v="0"/>
    <x v="0"/>
    <x v="12"/>
    <x v="2"/>
    <n v="1598"/>
    <n v="2016"/>
    <n v="7"/>
    <x v="0"/>
    <d v="2023-07-16T00:00:00"/>
    <s v="FY17"/>
    <n v="970"/>
  </r>
  <r>
    <n v="213925"/>
    <x v="2"/>
    <d v="2016-07-13T00:00:00"/>
    <x v="1045"/>
    <x v="85"/>
    <x v="1"/>
    <x v="582"/>
    <n v="100149295"/>
    <x v="6"/>
    <x v="0"/>
    <n v="0"/>
    <x v="0"/>
    <x v="12"/>
    <x v="2"/>
    <n v="1598"/>
    <n v="2016"/>
    <n v="7"/>
    <x v="0"/>
    <d v="2023-07-16T00:00:00"/>
    <s v="FY17"/>
    <n v="970"/>
  </r>
  <r>
    <n v="213927"/>
    <x v="1"/>
    <d v="2016-07-13T00:00:00"/>
    <x v="1046"/>
    <x v="182"/>
    <x v="0"/>
    <x v="192"/>
    <n v="100149296"/>
    <x v="0"/>
    <x v="0"/>
    <n v="0"/>
    <x v="2"/>
    <x v="12"/>
    <x v="0"/>
    <n v="2995"/>
    <n v="2016"/>
    <n v="7"/>
    <x v="0"/>
    <d v="2023-07-16T00:00:00"/>
    <s v="FY17"/>
    <n v="971"/>
  </r>
  <r>
    <n v="213928"/>
    <x v="2"/>
    <d v="2016-07-13T00:00:00"/>
    <x v="373"/>
    <x v="227"/>
    <x v="0"/>
    <x v="245"/>
    <n v="100149297"/>
    <x v="3"/>
    <x v="74"/>
    <n v="0"/>
    <x v="0"/>
    <x v="12"/>
    <x v="2"/>
    <n v="51999"/>
    <n v="2016"/>
    <n v="7"/>
    <x v="0"/>
    <d v="2023-07-16T00:00:00"/>
    <s v="FY17"/>
    <n v="972"/>
  </r>
  <r>
    <n v="213929"/>
    <x v="1"/>
    <d v="2016-07-13T00:00:00"/>
    <x v="1047"/>
    <x v="465"/>
    <x v="0"/>
    <x v="583"/>
    <n v="100149298"/>
    <x v="6"/>
    <x v="0"/>
    <n v="0"/>
    <x v="0"/>
    <x v="12"/>
    <x v="0"/>
    <n v="164"/>
    <n v="2016"/>
    <n v="7"/>
    <x v="0"/>
    <d v="2023-07-16T00:00:00"/>
    <s v="FY17"/>
    <n v="973"/>
  </r>
  <r>
    <n v="213931"/>
    <x v="1"/>
    <d v="2016-07-13T00:00:00"/>
    <x v="1048"/>
    <x v="37"/>
    <x v="0"/>
    <x v="491"/>
    <n v="100149299"/>
    <x v="0"/>
    <x v="0"/>
    <n v="0"/>
    <x v="0"/>
    <x v="12"/>
    <x v="0"/>
    <n v="2996"/>
    <n v="2016"/>
    <n v="7"/>
    <x v="0"/>
    <d v="2023-07-16T00:00:00"/>
    <s v="FY17"/>
    <n v="974"/>
  </r>
  <r>
    <n v="213932"/>
    <x v="1"/>
    <d v="2016-07-13T00:00:00"/>
    <x v="860"/>
    <x v="37"/>
    <x v="0"/>
    <x v="491"/>
    <n v="100149300"/>
    <x v="0"/>
    <x v="0"/>
    <n v="0"/>
    <x v="0"/>
    <x v="12"/>
    <x v="0"/>
    <n v="2996"/>
    <n v="2016"/>
    <n v="7"/>
    <x v="0"/>
    <d v="2023-07-16T00:00:00"/>
    <s v="FY17"/>
    <n v="974"/>
  </r>
  <r>
    <n v="213933"/>
    <x v="1"/>
    <d v="2016-07-13T00:00:00"/>
    <x v="1049"/>
    <x v="386"/>
    <x v="0"/>
    <x v="298"/>
    <n v="100149301"/>
    <x v="0"/>
    <x v="0"/>
    <n v="0"/>
    <x v="0"/>
    <x v="12"/>
    <x v="0"/>
    <n v="1800"/>
    <n v="2016"/>
    <n v="7"/>
    <x v="0"/>
    <d v="2023-07-16T00:00:00"/>
    <s v="FY17"/>
    <n v="975"/>
  </r>
  <r>
    <n v="213934"/>
    <x v="2"/>
    <d v="2016-07-13T00:00:00"/>
    <x v="1050"/>
    <x v="466"/>
    <x v="0"/>
    <x v="584"/>
    <n v="100149302"/>
    <x v="0"/>
    <x v="0"/>
    <n v="0"/>
    <x v="0"/>
    <x v="12"/>
    <x v="2"/>
    <n v="1595"/>
    <n v="2016"/>
    <n v="7"/>
    <x v="0"/>
    <d v="2023-07-16T00:00:00"/>
    <s v="FY17"/>
    <n v="976"/>
  </r>
  <r>
    <n v="213936"/>
    <x v="2"/>
    <d v="2016-07-13T00:00:00"/>
    <x v="1051"/>
    <x v="467"/>
    <x v="0"/>
    <x v="584"/>
    <n v="100149302"/>
    <x v="0"/>
    <x v="0"/>
    <n v="0"/>
    <x v="0"/>
    <x v="12"/>
    <x v="2"/>
    <n v="3449"/>
    <n v="2016"/>
    <n v="7"/>
    <x v="0"/>
    <d v="2023-07-16T00:00:00"/>
    <s v="FY17"/>
    <n v="976"/>
  </r>
  <r>
    <n v="213938"/>
    <x v="0"/>
    <d v="2016-07-13T00:00:00"/>
    <x v="678"/>
    <x v="74"/>
    <x v="0"/>
    <x v="69"/>
    <n v="100149303"/>
    <x v="11"/>
    <x v="0"/>
    <n v="0"/>
    <x v="0"/>
    <x v="12"/>
    <x v="1"/>
    <n v="250"/>
    <n v="2016"/>
    <n v="7"/>
    <x v="0"/>
    <d v="2023-07-16T00:00:00"/>
    <s v="FY17"/>
    <n v="977"/>
  </r>
  <r>
    <n v="213939"/>
    <x v="0"/>
    <d v="2016-07-13T00:00:00"/>
    <x v="1052"/>
    <x v="74"/>
    <x v="0"/>
    <x v="69"/>
    <n v="100149304"/>
    <x v="11"/>
    <x v="0"/>
    <n v="0"/>
    <x v="0"/>
    <x v="12"/>
    <x v="1"/>
    <n v="250"/>
    <n v="2016"/>
    <n v="7"/>
    <x v="0"/>
    <d v="2023-07-16T00:00:00"/>
    <s v="FY17"/>
    <n v="978"/>
  </r>
  <r>
    <n v="213940"/>
    <x v="0"/>
    <d v="2016-07-13T00:00:00"/>
    <x v="62"/>
    <x v="55"/>
    <x v="0"/>
    <x v="585"/>
    <n v="100149305"/>
    <x v="2"/>
    <x v="0"/>
    <n v="0"/>
    <x v="0"/>
    <x v="12"/>
    <x v="1"/>
    <n v="280"/>
    <n v="2016"/>
    <n v="7"/>
    <x v="0"/>
    <d v="2023-07-16T00:00:00"/>
    <s v="FY17"/>
    <n v="979"/>
  </r>
  <r>
    <n v="213941"/>
    <x v="0"/>
    <d v="2016-07-13T00:00:00"/>
    <x v="47"/>
    <x v="42"/>
    <x v="0"/>
    <x v="585"/>
    <n v="100149305"/>
    <x v="2"/>
    <x v="0"/>
    <n v="0"/>
    <x v="0"/>
    <x v="12"/>
    <x v="1"/>
    <n v="350"/>
    <n v="2016"/>
    <n v="7"/>
    <x v="0"/>
    <d v="2023-07-16T00:00:00"/>
    <s v="FY17"/>
    <n v="979"/>
  </r>
  <r>
    <n v="213942"/>
    <x v="0"/>
    <d v="2016-07-13T00:00:00"/>
    <x v="52"/>
    <x v="46"/>
    <x v="0"/>
    <x v="585"/>
    <n v="100149305"/>
    <x v="2"/>
    <x v="0"/>
    <n v="0"/>
    <x v="0"/>
    <x v="12"/>
    <x v="1"/>
    <n v="325"/>
    <n v="2016"/>
    <n v="7"/>
    <x v="0"/>
    <d v="2023-07-16T00:00:00"/>
    <s v="FY17"/>
    <n v="979"/>
  </r>
  <r>
    <n v="213943"/>
    <x v="2"/>
    <d v="2016-07-13T00:00:00"/>
    <x v="1053"/>
    <x v="431"/>
    <x v="0"/>
    <x v="586"/>
    <n v="100149306"/>
    <x v="7"/>
    <x v="0"/>
    <n v="0"/>
    <x v="0"/>
    <x v="12"/>
    <x v="2"/>
    <n v="735"/>
    <n v="2016"/>
    <n v="7"/>
    <x v="0"/>
    <d v="2023-07-16T00:00:00"/>
    <s v="FY17"/>
    <n v="919"/>
  </r>
  <r>
    <n v="213945"/>
    <x v="2"/>
    <d v="2016-07-13T00:00:00"/>
    <x v="1054"/>
    <x v="468"/>
    <x v="0"/>
    <x v="586"/>
    <n v="100149306"/>
    <x v="7"/>
    <x v="0"/>
    <n v="0"/>
    <x v="0"/>
    <x v="12"/>
    <x v="2"/>
    <n v="833"/>
    <n v="2016"/>
    <n v="7"/>
    <x v="0"/>
    <d v="2023-07-16T00:00:00"/>
    <s v="FY17"/>
    <n v="919"/>
  </r>
  <r>
    <n v="213947"/>
    <x v="2"/>
    <d v="2016-07-13T00:00:00"/>
    <x v="1055"/>
    <x v="135"/>
    <x v="0"/>
    <x v="586"/>
    <n v="100149306"/>
    <x v="7"/>
    <x v="0"/>
    <n v="0"/>
    <x v="0"/>
    <x v="12"/>
    <x v="2"/>
    <n v="1199"/>
    <n v="2016"/>
    <n v="7"/>
    <x v="0"/>
    <d v="2023-07-16T00:00:00"/>
    <s v="FY17"/>
    <n v="919"/>
  </r>
  <r>
    <n v="213949"/>
    <x v="0"/>
    <d v="2016-07-13T00:00:00"/>
    <x v="86"/>
    <x v="70"/>
    <x v="3"/>
    <x v="236"/>
    <n v="100149307"/>
    <x v="2"/>
    <x v="0"/>
    <n v="0"/>
    <x v="0"/>
    <x v="12"/>
    <x v="1"/>
    <n v="570"/>
    <n v="2016"/>
    <n v="7"/>
    <x v="0"/>
    <d v="2023-07-16T00:00:00"/>
    <s v="FY17"/>
    <n v="741"/>
  </r>
  <r>
    <n v="213950"/>
    <x v="0"/>
    <d v="2016-07-13T00:00:00"/>
    <x v="1056"/>
    <x v="302"/>
    <x v="0"/>
    <x v="349"/>
    <n v="100149308"/>
    <x v="13"/>
    <x v="0"/>
    <n v="0"/>
    <x v="0"/>
    <x v="12"/>
    <x v="1"/>
    <n v="2500"/>
    <n v="2016"/>
    <n v="7"/>
    <x v="0"/>
    <d v="2023-07-16T00:00:00"/>
    <s v="FY17"/>
    <n v="980"/>
  </r>
  <r>
    <n v="213951"/>
    <x v="0"/>
    <d v="2016-07-13T00:00:00"/>
    <x v="407"/>
    <x v="240"/>
    <x v="0"/>
    <x v="264"/>
    <n v="100149309"/>
    <x v="4"/>
    <x v="0"/>
    <n v="0"/>
    <x v="0"/>
    <x v="12"/>
    <x v="1"/>
    <n v="29000"/>
    <n v="2016"/>
    <n v="7"/>
    <x v="0"/>
    <d v="2023-07-16T00:00:00"/>
    <s v="FY17"/>
    <n v="981"/>
  </r>
  <r>
    <n v="213952"/>
    <x v="0"/>
    <d v="2016-07-13T00:00:00"/>
    <x v="248"/>
    <x v="85"/>
    <x v="0"/>
    <x v="167"/>
    <n v="100149310"/>
    <x v="0"/>
    <x v="0"/>
    <n v="0"/>
    <x v="0"/>
    <x v="12"/>
    <x v="1"/>
    <n v="799"/>
    <n v="2016"/>
    <n v="7"/>
    <x v="0"/>
    <d v="2023-07-16T00:00:00"/>
    <s v="FY17"/>
    <n v="982"/>
  </r>
  <r>
    <n v="213953"/>
    <x v="1"/>
    <d v="2016-07-13T00:00:00"/>
    <x v="1057"/>
    <x v="234"/>
    <x v="0"/>
    <x v="37"/>
    <n v="100149311"/>
    <x v="0"/>
    <x v="0"/>
    <n v="0"/>
    <x v="0"/>
    <x v="12"/>
    <x v="0"/>
    <n v="700"/>
    <n v="2016"/>
    <n v="7"/>
    <x v="0"/>
    <d v="2023-07-16T00:00:00"/>
    <s v="FY17"/>
    <n v="983"/>
  </r>
  <r>
    <n v="213954"/>
    <x v="0"/>
    <d v="2016-07-13T00:00:00"/>
    <x v="483"/>
    <x v="103"/>
    <x v="0"/>
    <x v="381"/>
    <n v="100149312"/>
    <x v="6"/>
    <x v="0"/>
    <n v="0"/>
    <x v="0"/>
    <x v="12"/>
    <x v="1"/>
    <n v="2550"/>
    <n v="2016"/>
    <n v="7"/>
    <x v="0"/>
    <d v="2023-07-16T00:00:00"/>
    <s v="FY17"/>
    <n v="984"/>
  </r>
  <r>
    <n v="213955"/>
    <x v="1"/>
    <d v="2016-07-13T00:00:00"/>
    <x v="1058"/>
    <x v="469"/>
    <x v="0"/>
    <x v="376"/>
    <n v="100149313"/>
    <x v="3"/>
    <x v="106"/>
    <n v="0"/>
    <x v="0"/>
    <x v="12"/>
    <x v="0"/>
    <n v="16000"/>
    <n v="2016"/>
    <n v="7"/>
    <x v="0"/>
    <d v="2023-07-16T00:00:00"/>
    <s v="FY17"/>
    <n v="262"/>
  </r>
  <r>
    <n v="213956"/>
    <x v="2"/>
    <d v="2016-07-13T00:00:00"/>
    <x v="148"/>
    <x v="470"/>
    <x v="0"/>
    <x v="587"/>
    <n v="100149314"/>
    <x v="4"/>
    <x v="245"/>
    <n v="0"/>
    <x v="0"/>
    <x v="12"/>
    <x v="2"/>
    <n v="59600"/>
    <n v="2016"/>
    <n v="7"/>
    <x v="0"/>
    <d v="2023-07-16T00:00:00"/>
    <s v="FY17"/>
    <n v="61"/>
  </r>
  <r>
    <n v="213957"/>
    <x v="1"/>
    <d v="2016-07-13T00:00:00"/>
    <x v="1059"/>
    <x v="471"/>
    <x v="0"/>
    <x v="377"/>
    <n v="100149315"/>
    <x v="3"/>
    <x v="201"/>
    <n v="0"/>
    <x v="0"/>
    <x v="12"/>
    <x v="0"/>
    <n v="10500"/>
    <n v="2016"/>
    <n v="7"/>
    <x v="0"/>
    <d v="2023-07-16T00:00:00"/>
    <s v="FY17"/>
    <n v="890"/>
  </r>
  <r>
    <n v="213958"/>
    <x v="0"/>
    <d v="2016-07-13T00:00:00"/>
    <x v="78"/>
    <x v="67"/>
    <x v="0"/>
    <x v="59"/>
    <n v="100149316"/>
    <x v="2"/>
    <x v="28"/>
    <n v="0"/>
    <x v="4"/>
    <x v="12"/>
    <x v="1"/>
    <n v="260"/>
    <n v="2016"/>
    <n v="7"/>
    <x v="0"/>
    <d v="2023-07-16T00:00:00"/>
    <s v="FY17"/>
    <n v="53"/>
  </r>
  <r>
    <n v="213959"/>
    <x v="0"/>
    <d v="2016-07-13T00:00:00"/>
    <x v="79"/>
    <x v="67"/>
    <x v="0"/>
    <x v="59"/>
    <n v="100149316"/>
    <x v="2"/>
    <x v="28"/>
    <n v="0"/>
    <x v="4"/>
    <x v="12"/>
    <x v="1"/>
    <n v="260"/>
    <n v="2016"/>
    <n v="7"/>
    <x v="0"/>
    <d v="2023-07-16T00:00:00"/>
    <s v="FY17"/>
    <n v="53"/>
  </r>
  <r>
    <n v="213960"/>
    <x v="0"/>
    <d v="2016-07-13T00:00:00"/>
    <x v="5"/>
    <x v="5"/>
    <x v="0"/>
    <x v="59"/>
    <n v="100149316"/>
    <x v="2"/>
    <x v="28"/>
    <n v="0"/>
    <x v="4"/>
    <x v="12"/>
    <x v="1"/>
    <n v="80"/>
    <n v="2016"/>
    <n v="7"/>
    <x v="0"/>
    <d v="2023-07-16T00:00:00"/>
    <s v="FY17"/>
    <n v="53"/>
  </r>
  <r>
    <n v="213961"/>
    <x v="0"/>
    <d v="2016-07-13T00:00:00"/>
    <x v="78"/>
    <x v="67"/>
    <x v="0"/>
    <x v="59"/>
    <n v="100149317"/>
    <x v="2"/>
    <x v="28"/>
    <n v="0"/>
    <x v="4"/>
    <x v="12"/>
    <x v="1"/>
    <n v="260"/>
    <n v="2016"/>
    <n v="7"/>
    <x v="0"/>
    <d v="2023-07-16T00:00:00"/>
    <s v="FY17"/>
    <n v="53"/>
  </r>
  <r>
    <n v="213962"/>
    <x v="0"/>
    <d v="2016-07-13T00:00:00"/>
    <x v="79"/>
    <x v="67"/>
    <x v="0"/>
    <x v="59"/>
    <n v="100149317"/>
    <x v="2"/>
    <x v="28"/>
    <n v="0"/>
    <x v="4"/>
    <x v="12"/>
    <x v="1"/>
    <n v="260"/>
    <n v="2016"/>
    <n v="7"/>
    <x v="0"/>
    <d v="2023-07-16T00:00:00"/>
    <s v="FY17"/>
    <n v="53"/>
  </r>
  <r>
    <n v="213963"/>
    <x v="0"/>
    <d v="2016-07-13T00:00:00"/>
    <x v="5"/>
    <x v="5"/>
    <x v="0"/>
    <x v="59"/>
    <n v="100149317"/>
    <x v="2"/>
    <x v="28"/>
    <n v="0"/>
    <x v="4"/>
    <x v="12"/>
    <x v="1"/>
    <n v="80"/>
    <n v="2016"/>
    <n v="7"/>
    <x v="0"/>
    <d v="2023-07-16T00:00:00"/>
    <s v="FY17"/>
    <n v="53"/>
  </r>
  <r>
    <n v="213964"/>
    <x v="0"/>
    <d v="2016-07-13T00:00:00"/>
    <x v="78"/>
    <x v="67"/>
    <x v="0"/>
    <x v="59"/>
    <n v="100149318"/>
    <x v="2"/>
    <x v="28"/>
    <n v="0"/>
    <x v="4"/>
    <x v="12"/>
    <x v="1"/>
    <n v="260"/>
    <n v="2016"/>
    <n v="7"/>
    <x v="0"/>
    <d v="2023-07-16T00:00:00"/>
    <s v="FY17"/>
    <n v="53"/>
  </r>
  <r>
    <n v="213965"/>
    <x v="0"/>
    <d v="2016-07-13T00:00:00"/>
    <x v="79"/>
    <x v="67"/>
    <x v="0"/>
    <x v="59"/>
    <n v="100149318"/>
    <x v="2"/>
    <x v="28"/>
    <n v="0"/>
    <x v="4"/>
    <x v="12"/>
    <x v="1"/>
    <n v="260"/>
    <n v="2016"/>
    <n v="7"/>
    <x v="0"/>
    <d v="2023-07-16T00:00:00"/>
    <s v="FY17"/>
    <n v="53"/>
  </r>
  <r>
    <n v="213966"/>
    <x v="0"/>
    <d v="2016-07-13T00:00:00"/>
    <x v="5"/>
    <x v="5"/>
    <x v="0"/>
    <x v="59"/>
    <n v="100149318"/>
    <x v="2"/>
    <x v="28"/>
    <n v="0"/>
    <x v="4"/>
    <x v="12"/>
    <x v="1"/>
    <n v="80"/>
    <n v="2016"/>
    <n v="7"/>
    <x v="0"/>
    <d v="2023-07-16T00:00:00"/>
    <s v="FY17"/>
    <n v="53"/>
  </r>
  <r>
    <n v="213967"/>
    <x v="0"/>
    <d v="2016-07-13T00:00:00"/>
    <x v="12"/>
    <x v="12"/>
    <x v="0"/>
    <x v="49"/>
    <n v="100149319"/>
    <x v="1"/>
    <x v="246"/>
    <n v="0"/>
    <x v="0"/>
    <x v="12"/>
    <x v="1"/>
    <n v="320"/>
    <n v="2016"/>
    <n v="7"/>
    <x v="0"/>
    <d v="2023-07-16T00:00:00"/>
    <s v="FY17"/>
    <n v="44"/>
  </r>
  <r>
    <n v="213968"/>
    <x v="0"/>
    <d v="2016-07-13T00:00:00"/>
    <x v="822"/>
    <x v="399"/>
    <x v="1"/>
    <x v="588"/>
    <n v="100149320"/>
    <x v="6"/>
    <x v="0"/>
    <n v="0"/>
    <x v="0"/>
    <x v="12"/>
    <x v="1"/>
    <n v="434"/>
    <n v="2016"/>
    <n v="7"/>
    <x v="0"/>
    <d v="2023-07-16T00:00:00"/>
    <s v="FY17"/>
    <n v="985"/>
  </r>
  <r>
    <n v="213970"/>
    <x v="0"/>
    <d v="2016-07-13T00:00:00"/>
    <x v="1060"/>
    <x v="399"/>
    <x v="1"/>
    <x v="588"/>
    <n v="100149320"/>
    <x v="6"/>
    <x v="0"/>
    <n v="0"/>
    <x v="0"/>
    <x v="12"/>
    <x v="1"/>
    <n v="434"/>
    <n v="2016"/>
    <n v="7"/>
    <x v="0"/>
    <d v="2023-07-16T00:00:00"/>
    <s v="FY17"/>
    <n v="985"/>
  </r>
  <r>
    <n v="213972"/>
    <x v="4"/>
    <d v="2016-07-13T00:00:00"/>
    <x v="78"/>
    <x v="67"/>
    <x v="1"/>
    <x v="252"/>
    <n v="100149321"/>
    <x v="2"/>
    <x v="28"/>
    <n v="0"/>
    <x v="4"/>
    <x v="12"/>
    <x v="2"/>
    <n v="520"/>
    <n v="2016"/>
    <n v="7"/>
    <x v="0"/>
    <d v="2023-07-16T00:00:00"/>
    <s v="FY17"/>
    <n v="53"/>
  </r>
  <r>
    <n v="213973"/>
    <x v="4"/>
    <d v="2016-07-13T00:00:00"/>
    <x v="79"/>
    <x v="67"/>
    <x v="0"/>
    <x v="252"/>
    <n v="100149321"/>
    <x v="2"/>
    <x v="28"/>
    <n v="0"/>
    <x v="4"/>
    <x v="12"/>
    <x v="2"/>
    <n v="260"/>
    <n v="2016"/>
    <n v="7"/>
    <x v="0"/>
    <d v="2023-07-16T00:00:00"/>
    <s v="FY17"/>
    <n v="53"/>
  </r>
  <r>
    <n v="213974"/>
    <x v="4"/>
    <d v="2016-07-13T00:00:00"/>
    <x v="5"/>
    <x v="5"/>
    <x v="0"/>
    <x v="252"/>
    <n v="100149321"/>
    <x v="2"/>
    <x v="28"/>
    <n v="0"/>
    <x v="4"/>
    <x v="12"/>
    <x v="2"/>
    <n v="80"/>
    <n v="2016"/>
    <n v="7"/>
    <x v="0"/>
    <d v="2023-07-16T00:00:00"/>
    <s v="FY17"/>
    <n v="53"/>
  </r>
  <r>
    <n v="213975"/>
    <x v="0"/>
    <d v="2016-07-13T00:00:00"/>
    <x v="78"/>
    <x v="67"/>
    <x v="0"/>
    <x v="59"/>
    <n v="100149322"/>
    <x v="2"/>
    <x v="28"/>
    <n v="0"/>
    <x v="4"/>
    <x v="12"/>
    <x v="1"/>
    <n v="260"/>
    <n v="2016"/>
    <n v="7"/>
    <x v="0"/>
    <d v="2023-07-16T00:00:00"/>
    <s v="FY17"/>
    <n v="53"/>
  </r>
  <r>
    <n v="213976"/>
    <x v="0"/>
    <d v="2016-07-13T00:00:00"/>
    <x v="79"/>
    <x v="67"/>
    <x v="0"/>
    <x v="59"/>
    <n v="100149322"/>
    <x v="2"/>
    <x v="28"/>
    <n v="0"/>
    <x v="4"/>
    <x v="12"/>
    <x v="1"/>
    <n v="260"/>
    <n v="2016"/>
    <n v="7"/>
    <x v="0"/>
    <d v="2023-07-16T00:00:00"/>
    <s v="FY17"/>
    <n v="53"/>
  </r>
  <r>
    <n v="213977"/>
    <x v="0"/>
    <d v="2016-07-13T00:00:00"/>
    <x v="5"/>
    <x v="5"/>
    <x v="0"/>
    <x v="59"/>
    <n v="100149322"/>
    <x v="2"/>
    <x v="28"/>
    <n v="0"/>
    <x v="4"/>
    <x v="12"/>
    <x v="1"/>
    <n v="80"/>
    <n v="2016"/>
    <n v="7"/>
    <x v="0"/>
    <d v="2023-07-16T00:00:00"/>
    <s v="FY17"/>
    <n v="53"/>
  </r>
  <r>
    <n v="213978"/>
    <x v="2"/>
    <d v="2016-07-13T00:00:00"/>
    <x v="350"/>
    <x v="212"/>
    <x v="0"/>
    <x v="228"/>
    <n v="100149323"/>
    <x v="8"/>
    <x v="0"/>
    <n v="0"/>
    <x v="0"/>
    <x v="12"/>
    <x v="2"/>
    <n v="8420"/>
    <n v="2016"/>
    <n v="7"/>
    <x v="0"/>
    <d v="2023-07-16T00:00:00"/>
    <s v="FY17"/>
    <n v="743"/>
  </r>
  <r>
    <n v="213979"/>
    <x v="0"/>
    <d v="2016-07-13T00:00:00"/>
    <x v="3"/>
    <x v="3"/>
    <x v="0"/>
    <x v="20"/>
    <n v="100149324"/>
    <x v="1"/>
    <x v="247"/>
    <n v="0"/>
    <x v="6"/>
    <x v="12"/>
    <x v="1"/>
    <n v="360"/>
    <n v="2016"/>
    <n v="7"/>
    <x v="0"/>
    <d v="2023-07-16T00:00:00"/>
    <s v="FY17"/>
    <n v="986"/>
  </r>
  <r>
    <n v="213980"/>
    <x v="1"/>
    <d v="2016-07-13T00:00:00"/>
    <x v="1061"/>
    <x v="472"/>
    <x v="0"/>
    <x v="589"/>
    <n v="100149325"/>
    <x v="3"/>
    <x v="0"/>
    <n v="0"/>
    <x v="0"/>
    <x v="12"/>
    <x v="0"/>
    <n v="15200"/>
    <n v="2016"/>
    <n v="7"/>
    <x v="0"/>
    <d v="2023-07-16T00:00:00"/>
    <s v="FY17"/>
    <n v="987"/>
  </r>
  <r>
    <n v="213981"/>
    <x v="0"/>
    <d v="2016-07-13T00:00:00"/>
    <x v="1062"/>
    <x v="52"/>
    <x v="0"/>
    <x v="41"/>
    <n v="100149326"/>
    <x v="0"/>
    <x v="0"/>
    <n v="0"/>
    <x v="0"/>
    <x v="12"/>
    <x v="1"/>
    <n v="999"/>
    <n v="2016"/>
    <n v="7"/>
    <x v="0"/>
    <d v="2023-07-16T00:00:00"/>
    <s v="FY17"/>
    <n v="36"/>
  </r>
  <r>
    <n v="213983"/>
    <x v="0"/>
    <d v="2016-07-13T00:00:00"/>
    <x v="95"/>
    <x v="11"/>
    <x v="0"/>
    <x v="10"/>
    <n v="100149327"/>
    <x v="1"/>
    <x v="248"/>
    <n v="0"/>
    <x v="0"/>
    <x v="12"/>
    <x v="1"/>
    <n v="120"/>
    <n v="2016"/>
    <n v="7"/>
    <x v="0"/>
    <d v="2023-07-16T00:00:00"/>
    <s v="FY17"/>
    <n v="56"/>
  </r>
  <r>
    <n v="213984"/>
    <x v="1"/>
    <d v="2016-07-13T00:00:00"/>
    <x v="195"/>
    <x v="138"/>
    <x v="6"/>
    <x v="590"/>
    <n v="100149328"/>
    <x v="2"/>
    <x v="0"/>
    <n v="0"/>
    <x v="1"/>
    <x v="12"/>
    <x v="0"/>
    <n v="6550"/>
    <n v="2016"/>
    <n v="7"/>
    <x v="0"/>
    <d v="2023-07-16T00:00:00"/>
    <s v="FY17"/>
    <n v="988"/>
  </r>
  <r>
    <n v="213985"/>
    <x v="0"/>
    <d v="2016-07-13T00:00:00"/>
    <x v="95"/>
    <x v="11"/>
    <x v="0"/>
    <x v="10"/>
    <n v="100149329"/>
    <x v="1"/>
    <x v="248"/>
    <n v="0"/>
    <x v="0"/>
    <x v="12"/>
    <x v="1"/>
    <n v="120"/>
    <n v="2016"/>
    <n v="7"/>
    <x v="0"/>
    <d v="2023-07-16T00:00:00"/>
    <s v="FY17"/>
    <n v="56"/>
  </r>
  <r>
    <n v="213986"/>
    <x v="0"/>
    <d v="2016-07-13T00:00:00"/>
    <x v="95"/>
    <x v="11"/>
    <x v="0"/>
    <x v="10"/>
    <n v="100149330"/>
    <x v="1"/>
    <x v="249"/>
    <n v="0"/>
    <x v="0"/>
    <x v="12"/>
    <x v="1"/>
    <n v="120"/>
    <n v="2016"/>
    <n v="7"/>
    <x v="0"/>
    <d v="2023-07-16T00:00:00"/>
    <s v="FY17"/>
    <n v="56"/>
  </r>
  <r>
    <n v="213987"/>
    <x v="2"/>
    <d v="2016-07-13T00:00:00"/>
    <x v="1"/>
    <x v="1"/>
    <x v="0"/>
    <x v="1"/>
    <n v="100149331"/>
    <x v="1"/>
    <x v="94"/>
    <n v="0"/>
    <x v="4"/>
    <x v="12"/>
    <x v="2"/>
    <n v="240"/>
    <n v="2016"/>
    <n v="7"/>
    <x v="0"/>
    <d v="2023-07-16T00:00:00"/>
    <s v="FY17"/>
    <n v="230"/>
  </r>
  <r>
    <n v="213988"/>
    <x v="0"/>
    <d v="2016-07-13T00:00:00"/>
    <x v="428"/>
    <x v="23"/>
    <x v="0"/>
    <x v="285"/>
    <n v="100149332"/>
    <x v="13"/>
    <x v="0"/>
    <n v="0"/>
    <x v="0"/>
    <x v="12"/>
    <x v="1"/>
    <n v="1500"/>
    <n v="2016"/>
    <n v="7"/>
    <x v="0"/>
    <d v="2023-07-16T00:00:00"/>
    <s v="FY17"/>
    <n v="989"/>
  </r>
  <r>
    <n v="213989"/>
    <x v="0"/>
    <d v="2016-07-13T00:00:00"/>
    <x v="3"/>
    <x v="3"/>
    <x v="0"/>
    <x v="20"/>
    <n v="100149333"/>
    <x v="1"/>
    <x v="94"/>
    <n v="0"/>
    <x v="4"/>
    <x v="12"/>
    <x v="1"/>
    <n v="360"/>
    <n v="2016"/>
    <n v="7"/>
    <x v="0"/>
    <d v="2023-07-16T00:00:00"/>
    <s v="FY17"/>
    <n v="230"/>
  </r>
  <r>
    <n v="213990"/>
    <x v="5"/>
    <d v="2016-07-13T00:00:00"/>
    <x v="432"/>
    <x v="251"/>
    <x v="0"/>
    <x v="393"/>
    <n v="100149334"/>
    <x v="0"/>
    <x v="0"/>
    <n v="0"/>
    <x v="0"/>
    <x v="12"/>
    <x v="1"/>
    <n v="1019"/>
    <n v="2016"/>
    <n v="7"/>
    <x v="0"/>
    <d v="2023-07-16T00:00:00"/>
    <s v="FY17"/>
    <n v="990"/>
  </r>
  <r>
    <n v="213991"/>
    <x v="5"/>
    <d v="2016-07-13T00:00:00"/>
    <x v="3"/>
    <x v="3"/>
    <x v="0"/>
    <x v="393"/>
    <n v="100149334"/>
    <x v="1"/>
    <x v="0"/>
    <n v="0"/>
    <x v="0"/>
    <x v="12"/>
    <x v="1"/>
    <n v="360"/>
    <n v="2016"/>
    <n v="7"/>
    <x v="0"/>
    <d v="2023-07-16T00:00:00"/>
    <s v="FY17"/>
    <n v="990"/>
  </r>
  <r>
    <n v="213992"/>
    <x v="5"/>
    <d v="2016-07-13T00:00:00"/>
    <x v="43"/>
    <x v="12"/>
    <x v="0"/>
    <x v="393"/>
    <n v="100149334"/>
    <x v="2"/>
    <x v="0"/>
    <n v="0"/>
    <x v="0"/>
    <x v="12"/>
    <x v="1"/>
    <n v="320"/>
    <n v="2016"/>
    <n v="7"/>
    <x v="0"/>
    <d v="2023-07-16T00:00:00"/>
    <s v="FY17"/>
    <n v="990"/>
  </r>
  <r>
    <n v="213993"/>
    <x v="2"/>
    <d v="2016-07-13T00:00:00"/>
    <x v="476"/>
    <x v="17"/>
    <x v="0"/>
    <x v="25"/>
    <n v="100149335"/>
    <x v="6"/>
    <x v="250"/>
    <n v="0"/>
    <x v="0"/>
    <x v="12"/>
    <x v="2"/>
    <n v="899"/>
    <n v="2016"/>
    <n v="7"/>
    <x v="0"/>
    <d v="2023-07-16T00:00:00"/>
    <s v="FY17"/>
    <n v="991"/>
  </r>
  <r>
    <n v="213995"/>
    <x v="1"/>
    <d v="2016-07-13T00:00:00"/>
    <x v="1063"/>
    <x v="252"/>
    <x v="1"/>
    <x v="591"/>
    <n v="100149336"/>
    <x v="2"/>
    <x v="0"/>
    <n v="0"/>
    <x v="0"/>
    <x v="12"/>
    <x v="0"/>
    <n v="468"/>
    <n v="2016"/>
    <n v="7"/>
    <x v="0"/>
    <d v="2023-07-16T00:00:00"/>
    <s v="FY17"/>
    <n v="992"/>
  </r>
  <r>
    <n v="213996"/>
    <x v="4"/>
    <d v="2016-07-13T00:00:00"/>
    <x v="1064"/>
    <x v="396"/>
    <x v="1"/>
    <x v="83"/>
    <n v="100149337"/>
    <x v="4"/>
    <x v="0"/>
    <n v="500"/>
    <x v="0"/>
    <x v="12"/>
    <x v="2"/>
    <n v="1500"/>
    <n v="2016"/>
    <n v="7"/>
    <x v="0"/>
    <d v="2023-07-16T00:00:00"/>
    <s v="FY17"/>
    <n v="993"/>
  </r>
  <r>
    <n v="213997"/>
    <x v="0"/>
    <d v="2016-07-13T00:00:00"/>
    <x v="349"/>
    <x v="70"/>
    <x v="0"/>
    <x v="142"/>
    <n v="100149338"/>
    <x v="11"/>
    <x v="0"/>
    <n v="0"/>
    <x v="0"/>
    <x v="12"/>
    <x v="1"/>
    <n v="190"/>
    <n v="2016"/>
    <n v="7"/>
    <x v="0"/>
    <d v="2023-07-16T00:00:00"/>
    <s v="FY17"/>
    <n v="994"/>
  </r>
  <r>
    <n v="213998"/>
    <x v="0"/>
    <d v="2016-07-13T00:00:00"/>
    <x v="195"/>
    <x v="138"/>
    <x v="0"/>
    <x v="134"/>
    <n v="100149339"/>
    <x v="2"/>
    <x v="94"/>
    <n v="0"/>
    <x v="4"/>
    <x v="12"/>
    <x v="1"/>
    <n v="655"/>
    <n v="2016"/>
    <n v="7"/>
    <x v="0"/>
    <d v="2023-07-16T00:00:00"/>
    <s v="FY17"/>
    <n v="230"/>
  </r>
  <r>
    <n v="213999"/>
    <x v="0"/>
    <d v="2016-07-13T00:00:00"/>
    <x v="3"/>
    <x v="3"/>
    <x v="0"/>
    <x v="20"/>
    <n v="100149340"/>
    <x v="1"/>
    <x v="251"/>
    <n v="0"/>
    <x v="0"/>
    <x v="12"/>
    <x v="1"/>
    <n v="360"/>
    <n v="2016"/>
    <n v="7"/>
    <x v="0"/>
    <d v="2023-07-16T00:00:00"/>
    <s v="FY17"/>
    <n v="137"/>
  </r>
  <r>
    <n v="214000"/>
    <x v="0"/>
    <d v="2016-07-13T00:00:00"/>
    <x v="3"/>
    <x v="3"/>
    <x v="0"/>
    <x v="20"/>
    <n v="100149341"/>
    <x v="1"/>
    <x v="251"/>
    <n v="0"/>
    <x v="0"/>
    <x v="12"/>
    <x v="1"/>
    <n v="360"/>
    <n v="2016"/>
    <n v="7"/>
    <x v="0"/>
    <d v="2023-07-16T00:00:00"/>
    <s v="FY17"/>
    <n v="137"/>
  </r>
  <r>
    <n v="214001"/>
    <x v="1"/>
    <d v="2016-07-13T00:00:00"/>
    <x v="1065"/>
    <x v="232"/>
    <x v="0"/>
    <x v="404"/>
    <n v="100149342"/>
    <x v="0"/>
    <x v="0"/>
    <n v="0"/>
    <x v="0"/>
    <x v="12"/>
    <x v="0"/>
    <n v="1695"/>
    <n v="2016"/>
    <n v="7"/>
    <x v="0"/>
    <d v="2023-07-16T00:00:00"/>
    <s v="FY17"/>
    <n v="36"/>
  </r>
  <r>
    <n v="214003"/>
    <x v="0"/>
    <d v="2016-07-13T00:00:00"/>
    <x v="1061"/>
    <x v="472"/>
    <x v="0"/>
    <x v="589"/>
    <n v="100149343"/>
    <x v="3"/>
    <x v="252"/>
    <n v="0"/>
    <x v="0"/>
    <x v="12"/>
    <x v="1"/>
    <n v="15200"/>
    <n v="2016"/>
    <n v="7"/>
    <x v="0"/>
    <d v="2023-07-16T00:00:00"/>
    <s v="FY17"/>
    <n v="995"/>
  </r>
  <r>
    <n v="214004"/>
    <x v="0"/>
    <d v="2016-07-13T00:00:00"/>
    <x v="1066"/>
    <x v="61"/>
    <x v="0"/>
    <x v="53"/>
    <n v="100149344"/>
    <x v="4"/>
    <x v="187"/>
    <n v="0"/>
    <x v="0"/>
    <x v="12"/>
    <x v="1"/>
    <n v="1230"/>
    <n v="2016"/>
    <n v="7"/>
    <x v="0"/>
    <d v="2023-07-16T00:00:00"/>
    <s v="FY17"/>
    <n v="163"/>
  </r>
  <r>
    <n v="214005"/>
    <x v="0"/>
    <d v="2016-07-13T00:00:00"/>
    <x v="385"/>
    <x v="98"/>
    <x v="0"/>
    <x v="112"/>
    <n v="100149345"/>
    <x v="2"/>
    <x v="0"/>
    <n v="0"/>
    <x v="0"/>
    <x v="12"/>
    <x v="1"/>
    <n v="285"/>
    <n v="2016"/>
    <n v="7"/>
    <x v="0"/>
    <d v="2023-07-16T00:00:00"/>
    <s v="FY17"/>
    <n v="996"/>
  </r>
  <r>
    <n v="214006"/>
    <x v="0"/>
    <d v="2016-07-13T00:00:00"/>
    <x v="3"/>
    <x v="3"/>
    <x v="0"/>
    <x v="20"/>
    <n v="100149346"/>
    <x v="1"/>
    <x v="191"/>
    <n v="0"/>
    <x v="0"/>
    <x v="12"/>
    <x v="1"/>
    <n v="360"/>
    <n v="2016"/>
    <n v="7"/>
    <x v="0"/>
    <d v="2023-07-16T00:00:00"/>
    <s v="FY17"/>
    <n v="820"/>
  </r>
  <r>
    <n v="214007"/>
    <x v="0"/>
    <d v="2016-07-13T00:00:00"/>
    <x v="3"/>
    <x v="3"/>
    <x v="0"/>
    <x v="20"/>
    <n v="100149347"/>
    <x v="1"/>
    <x v="191"/>
    <n v="0"/>
    <x v="0"/>
    <x v="12"/>
    <x v="1"/>
    <n v="360"/>
    <n v="2016"/>
    <n v="7"/>
    <x v="0"/>
    <d v="2023-07-16T00:00:00"/>
    <s v="FY17"/>
    <n v="820"/>
  </r>
  <r>
    <n v="214008"/>
    <x v="0"/>
    <d v="2016-07-13T00:00:00"/>
    <x v="3"/>
    <x v="3"/>
    <x v="0"/>
    <x v="20"/>
    <n v="100149348"/>
    <x v="1"/>
    <x v="191"/>
    <n v="0"/>
    <x v="0"/>
    <x v="12"/>
    <x v="1"/>
    <n v="360"/>
    <n v="2016"/>
    <n v="7"/>
    <x v="0"/>
    <d v="2023-07-16T00:00:00"/>
    <s v="FY17"/>
    <n v="820"/>
  </r>
  <r>
    <n v="214009"/>
    <x v="0"/>
    <d v="2016-07-13T00:00:00"/>
    <x v="251"/>
    <x v="167"/>
    <x v="0"/>
    <x v="169"/>
    <n v="100149349"/>
    <x v="4"/>
    <x v="253"/>
    <n v="0"/>
    <x v="0"/>
    <x v="12"/>
    <x v="1"/>
    <n v="1315"/>
    <n v="2016"/>
    <n v="7"/>
    <x v="0"/>
    <d v="2023-07-16T00:00:00"/>
    <s v="FY17"/>
    <n v="163"/>
  </r>
  <r>
    <n v="214010"/>
    <x v="0"/>
    <d v="2016-07-13T00:00:00"/>
    <x v="873"/>
    <x v="78"/>
    <x v="0"/>
    <x v="74"/>
    <n v="100149350"/>
    <x v="1"/>
    <x v="191"/>
    <n v="0"/>
    <x v="0"/>
    <x v="12"/>
    <x v="1"/>
    <n v="140"/>
    <n v="2016"/>
    <n v="7"/>
    <x v="0"/>
    <d v="2023-07-16T00:00:00"/>
    <s v="FY17"/>
    <n v="820"/>
  </r>
  <r>
    <n v="214011"/>
    <x v="2"/>
    <d v="2016-07-13T00:00:00"/>
    <x v="1067"/>
    <x v="473"/>
    <x v="0"/>
    <x v="592"/>
    <n v="100149351"/>
    <x v="1"/>
    <x v="0"/>
    <n v="0"/>
    <x v="0"/>
    <x v="12"/>
    <x v="2"/>
    <n v="1498"/>
    <n v="2016"/>
    <n v="7"/>
    <x v="0"/>
    <d v="2023-07-16T00:00:00"/>
    <s v="FY17"/>
    <n v="997"/>
  </r>
  <r>
    <n v="214012"/>
    <x v="2"/>
    <d v="2016-07-13T00:00:00"/>
    <x v="1068"/>
    <x v="110"/>
    <x v="0"/>
    <x v="103"/>
    <n v="100149352"/>
    <x v="0"/>
    <x v="254"/>
    <n v="0"/>
    <x v="0"/>
    <x v="12"/>
    <x v="2"/>
    <n v="399"/>
    <n v="2016"/>
    <n v="7"/>
    <x v="0"/>
    <d v="2023-07-16T00:00:00"/>
    <s v="FY17"/>
    <n v="998"/>
  </r>
  <r>
    <n v="214014"/>
    <x v="0"/>
    <d v="2016-07-13T00:00:00"/>
    <x v="12"/>
    <x v="12"/>
    <x v="0"/>
    <x v="49"/>
    <n v="100149353"/>
    <x v="1"/>
    <x v="255"/>
    <n v="0"/>
    <x v="0"/>
    <x v="12"/>
    <x v="1"/>
    <n v="320"/>
    <n v="2016"/>
    <n v="7"/>
    <x v="0"/>
    <d v="2023-07-16T00:00:00"/>
    <s v="FY17"/>
    <n v="820"/>
  </r>
  <r>
    <n v="214015"/>
    <x v="0"/>
    <d v="2016-07-13T00:00:00"/>
    <x v="1069"/>
    <x v="52"/>
    <x v="0"/>
    <x v="41"/>
    <n v="100149354"/>
    <x v="0"/>
    <x v="0"/>
    <n v="0"/>
    <x v="0"/>
    <x v="12"/>
    <x v="1"/>
    <n v="999"/>
    <n v="2016"/>
    <n v="7"/>
    <x v="0"/>
    <d v="2023-07-16T00:00:00"/>
    <s v="FY17"/>
    <n v="999"/>
  </r>
  <r>
    <n v="214016"/>
    <x v="0"/>
    <d v="2016-07-13T00:00:00"/>
    <x v="1070"/>
    <x v="474"/>
    <x v="0"/>
    <x v="593"/>
    <n v="100149355"/>
    <x v="3"/>
    <x v="256"/>
    <n v="0"/>
    <x v="0"/>
    <x v="12"/>
    <x v="1"/>
    <n v="8999"/>
    <n v="2016"/>
    <n v="7"/>
    <x v="0"/>
    <d v="2023-07-16T00:00:00"/>
    <s v="FY17"/>
    <n v="916"/>
  </r>
  <r>
    <n v="214017"/>
    <x v="2"/>
    <d v="2016-07-13T00:00:00"/>
    <x v="1071"/>
    <x v="475"/>
    <x v="0"/>
    <x v="594"/>
    <n v="100149356"/>
    <x v="3"/>
    <x v="257"/>
    <n v="0"/>
    <x v="0"/>
    <x v="12"/>
    <x v="2"/>
    <n v="9900"/>
    <n v="2016"/>
    <n v="7"/>
    <x v="0"/>
    <d v="2023-07-16T00:00:00"/>
    <s v="FY17"/>
    <n v="916"/>
  </r>
  <r>
    <n v="214018"/>
    <x v="0"/>
    <d v="2016-07-13T00:00:00"/>
    <x v="51"/>
    <x v="45"/>
    <x v="0"/>
    <x v="143"/>
    <n v="100149357"/>
    <x v="2"/>
    <x v="258"/>
    <n v="0"/>
    <x v="0"/>
    <x v="12"/>
    <x v="1"/>
    <n v="510"/>
    <n v="2016"/>
    <n v="7"/>
    <x v="0"/>
    <d v="2023-07-16T00:00:00"/>
    <s v="FY17"/>
    <n v="58"/>
  </r>
  <r>
    <n v="214021"/>
    <x v="1"/>
    <d v="2016-07-13T00:00:00"/>
    <x v="1072"/>
    <x v="476"/>
    <x v="0"/>
    <x v="595"/>
    <n v="100149360"/>
    <x v="4"/>
    <x v="28"/>
    <n v="0"/>
    <x v="5"/>
    <x v="12"/>
    <x v="0"/>
    <n v="105999"/>
    <n v="2016"/>
    <n v="7"/>
    <x v="0"/>
    <d v="2023-07-16T00:00:00"/>
    <s v="FY17"/>
    <n v="1000"/>
  </r>
  <r>
    <n v="214019"/>
    <x v="0"/>
    <d v="2016-07-13T00:00:00"/>
    <x v="47"/>
    <x v="42"/>
    <x v="0"/>
    <x v="31"/>
    <n v="100149358"/>
    <x v="2"/>
    <x v="0"/>
    <n v="0"/>
    <x v="0"/>
    <x v="12"/>
    <x v="1"/>
    <n v="350"/>
    <n v="2016"/>
    <n v="7"/>
    <x v="0"/>
    <d v="2023-07-16T00:00:00"/>
    <s v="FY17"/>
    <n v="1001"/>
  </r>
  <r>
    <n v="214020"/>
    <x v="2"/>
    <d v="2016-07-13T00:00:00"/>
    <x v="1073"/>
    <x v="280"/>
    <x v="0"/>
    <x v="327"/>
    <n v="100149359"/>
    <x v="3"/>
    <x v="259"/>
    <n v="0"/>
    <x v="0"/>
    <x v="12"/>
    <x v="2"/>
    <n v="6999"/>
    <n v="2016"/>
    <n v="7"/>
    <x v="0"/>
    <d v="2023-07-16T00:00:00"/>
    <s v="FY17"/>
    <n v="916"/>
  </r>
  <r>
    <n v="214022"/>
    <x v="0"/>
    <d v="2016-07-13T00:00:00"/>
    <x v="153"/>
    <x v="113"/>
    <x v="0"/>
    <x v="106"/>
    <n v="100149361"/>
    <x v="6"/>
    <x v="17"/>
    <n v="0"/>
    <x v="0"/>
    <x v="12"/>
    <x v="1"/>
    <n v="775"/>
    <n v="2016"/>
    <n v="7"/>
    <x v="0"/>
    <d v="2023-07-16T00:00:00"/>
    <s v="FY17"/>
    <n v="42"/>
  </r>
  <r>
    <n v="214024"/>
    <x v="0"/>
    <d v="2016-07-13T00:00:00"/>
    <x v="51"/>
    <x v="45"/>
    <x v="0"/>
    <x v="143"/>
    <n v="100149362"/>
    <x v="2"/>
    <x v="258"/>
    <n v="0"/>
    <x v="0"/>
    <x v="12"/>
    <x v="1"/>
    <n v="510"/>
    <n v="2016"/>
    <n v="7"/>
    <x v="0"/>
    <d v="2023-07-16T00:00:00"/>
    <s v="FY17"/>
    <n v="58"/>
  </r>
  <r>
    <n v="214025"/>
    <x v="1"/>
    <d v="2016-07-13T00:00:00"/>
    <x v="1072"/>
    <x v="476"/>
    <x v="0"/>
    <x v="595"/>
    <n v="100149363"/>
    <x v="4"/>
    <x v="28"/>
    <n v="0"/>
    <x v="2"/>
    <x v="12"/>
    <x v="0"/>
    <n v="105999"/>
    <n v="2016"/>
    <n v="7"/>
    <x v="0"/>
    <d v="2023-07-16T00:00:00"/>
    <s v="FY17"/>
    <n v="1000"/>
  </r>
  <r>
    <n v="214026"/>
    <x v="0"/>
    <d v="2016-07-13T00:00:00"/>
    <x v="51"/>
    <x v="45"/>
    <x v="0"/>
    <x v="143"/>
    <n v="100149364"/>
    <x v="2"/>
    <x v="258"/>
    <n v="0"/>
    <x v="0"/>
    <x v="12"/>
    <x v="1"/>
    <n v="510"/>
    <n v="2016"/>
    <n v="7"/>
    <x v="0"/>
    <d v="2023-07-16T00:00:00"/>
    <s v="FY17"/>
    <n v="58"/>
  </r>
  <r>
    <n v="214027"/>
    <x v="0"/>
    <d v="2016-07-13T00:00:00"/>
    <x v="51"/>
    <x v="45"/>
    <x v="0"/>
    <x v="143"/>
    <n v="100149365"/>
    <x v="2"/>
    <x v="258"/>
    <n v="0"/>
    <x v="0"/>
    <x v="12"/>
    <x v="1"/>
    <n v="510"/>
    <n v="2016"/>
    <n v="7"/>
    <x v="0"/>
    <d v="2023-07-16T00:00:00"/>
    <s v="FY17"/>
    <n v="58"/>
  </r>
  <r>
    <n v="214028"/>
    <x v="0"/>
    <d v="2016-07-13T00:00:00"/>
    <x v="1"/>
    <x v="1"/>
    <x v="0"/>
    <x v="1"/>
    <n v="100149366"/>
    <x v="1"/>
    <x v="260"/>
    <n v="0"/>
    <x v="0"/>
    <x v="12"/>
    <x v="1"/>
    <n v="240"/>
    <n v="2016"/>
    <n v="7"/>
    <x v="0"/>
    <d v="2023-07-16T00:00:00"/>
    <s v="FY17"/>
    <n v="820"/>
  </r>
  <r>
    <n v="214029"/>
    <x v="1"/>
    <d v="2016-07-13T00:00:00"/>
    <x v="1072"/>
    <x v="476"/>
    <x v="0"/>
    <x v="595"/>
    <n v="100149367"/>
    <x v="4"/>
    <x v="28"/>
    <n v="0"/>
    <x v="5"/>
    <x v="12"/>
    <x v="0"/>
    <n v="105999"/>
    <n v="2016"/>
    <n v="7"/>
    <x v="0"/>
    <d v="2023-07-16T00:00:00"/>
    <s v="FY17"/>
    <n v="1000"/>
  </r>
  <r>
    <n v="214030"/>
    <x v="0"/>
    <d v="2016-07-13T00:00:00"/>
    <x v="1"/>
    <x v="1"/>
    <x v="1"/>
    <x v="82"/>
    <n v="100149368"/>
    <x v="1"/>
    <x v="260"/>
    <n v="0"/>
    <x v="0"/>
    <x v="12"/>
    <x v="1"/>
    <n v="480"/>
    <n v="2016"/>
    <n v="7"/>
    <x v="0"/>
    <d v="2023-07-16T00:00:00"/>
    <s v="FY17"/>
    <n v="820"/>
  </r>
  <r>
    <n v="214031"/>
    <x v="0"/>
    <d v="2016-07-13T00:00:00"/>
    <x v="1"/>
    <x v="1"/>
    <x v="0"/>
    <x v="1"/>
    <n v="100149369"/>
    <x v="1"/>
    <x v="260"/>
    <n v="0"/>
    <x v="0"/>
    <x v="12"/>
    <x v="1"/>
    <n v="240"/>
    <n v="2016"/>
    <n v="7"/>
    <x v="0"/>
    <d v="2023-07-16T00:00:00"/>
    <s v="FY17"/>
    <n v="820"/>
  </r>
  <r>
    <n v="214032"/>
    <x v="0"/>
    <d v="2016-07-13T00:00:00"/>
    <x v="1"/>
    <x v="1"/>
    <x v="0"/>
    <x v="1"/>
    <n v="100149370"/>
    <x v="1"/>
    <x v="260"/>
    <n v="0"/>
    <x v="0"/>
    <x v="12"/>
    <x v="1"/>
    <n v="240"/>
    <n v="2016"/>
    <n v="7"/>
    <x v="0"/>
    <d v="2023-07-16T00:00:00"/>
    <s v="FY17"/>
    <n v="820"/>
  </r>
  <r>
    <n v="214033"/>
    <x v="0"/>
    <d v="2016-07-13T00:00:00"/>
    <x v="3"/>
    <x v="3"/>
    <x v="0"/>
    <x v="20"/>
    <n v="100149371"/>
    <x v="1"/>
    <x v="260"/>
    <n v="0"/>
    <x v="0"/>
    <x v="12"/>
    <x v="1"/>
    <n v="360"/>
    <n v="2016"/>
    <n v="7"/>
    <x v="0"/>
    <d v="2023-07-16T00:00:00"/>
    <s v="FY17"/>
    <n v="820"/>
  </r>
  <r>
    <n v="214034"/>
    <x v="0"/>
    <d v="2016-07-13T00:00:00"/>
    <x v="3"/>
    <x v="3"/>
    <x v="0"/>
    <x v="20"/>
    <n v="100149372"/>
    <x v="1"/>
    <x v="260"/>
    <n v="0"/>
    <x v="0"/>
    <x v="12"/>
    <x v="1"/>
    <n v="360"/>
    <n v="2016"/>
    <n v="7"/>
    <x v="0"/>
    <d v="2023-07-16T00:00:00"/>
    <s v="FY17"/>
    <n v="820"/>
  </r>
  <r>
    <n v="214035"/>
    <x v="0"/>
    <d v="2016-07-13T00:00:00"/>
    <x v="3"/>
    <x v="3"/>
    <x v="0"/>
    <x v="20"/>
    <n v="100149373"/>
    <x v="1"/>
    <x v="260"/>
    <n v="0"/>
    <x v="0"/>
    <x v="12"/>
    <x v="1"/>
    <n v="360"/>
    <n v="2016"/>
    <n v="7"/>
    <x v="0"/>
    <d v="2023-07-16T00:00:00"/>
    <s v="FY17"/>
    <n v="820"/>
  </r>
  <r>
    <n v="214036"/>
    <x v="0"/>
    <d v="2016-07-13T00:00:00"/>
    <x v="3"/>
    <x v="3"/>
    <x v="0"/>
    <x v="20"/>
    <n v="100149374"/>
    <x v="1"/>
    <x v="260"/>
    <n v="0"/>
    <x v="0"/>
    <x v="12"/>
    <x v="1"/>
    <n v="360"/>
    <n v="2016"/>
    <n v="7"/>
    <x v="0"/>
    <d v="2023-07-16T00:00:00"/>
    <s v="FY17"/>
    <n v="820"/>
  </r>
  <r>
    <n v="214037"/>
    <x v="0"/>
    <d v="2016-07-13T00:00:00"/>
    <x v="1"/>
    <x v="1"/>
    <x v="0"/>
    <x v="1"/>
    <n v="100149375"/>
    <x v="1"/>
    <x v="260"/>
    <n v="0"/>
    <x v="0"/>
    <x v="12"/>
    <x v="1"/>
    <n v="240"/>
    <n v="2016"/>
    <n v="7"/>
    <x v="0"/>
    <d v="2023-07-16T00:00:00"/>
    <s v="FY17"/>
    <n v="820"/>
  </r>
  <r>
    <n v="214038"/>
    <x v="0"/>
    <d v="2016-07-13T00:00:00"/>
    <x v="251"/>
    <x v="167"/>
    <x v="0"/>
    <x v="169"/>
    <n v="100149376"/>
    <x v="4"/>
    <x v="187"/>
    <n v="0"/>
    <x v="0"/>
    <x v="12"/>
    <x v="1"/>
    <n v="1315"/>
    <n v="2016"/>
    <n v="7"/>
    <x v="0"/>
    <d v="2023-07-16T00:00:00"/>
    <s v="FY17"/>
    <n v="163"/>
  </r>
  <r>
    <n v="214039"/>
    <x v="0"/>
    <d v="2016-07-13T00:00:00"/>
    <x v="1074"/>
    <x v="78"/>
    <x v="0"/>
    <x v="317"/>
    <n v="100149377"/>
    <x v="1"/>
    <x v="186"/>
    <n v="0"/>
    <x v="0"/>
    <x v="12"/>
    <x v="1"/>
    <n v="140"/>
    <n v="2016"/>
    <n v="7"/>
    <x v="0"/>
    <d v="2023-07-16T00:00:00"/>
    <s v="FY17"/>
    <n v="806"/>
  </r>
  <r>
    <n v="214040"/>
    <x v="0"/>
    <d v="2016-07-13T00:00:00"/>
    <x v="1075"/>
    <x v="78"/>
    <x v="0"/>
    <x v="317"/>
    <n v="100149377"/>
    <x v="1"/>
    <x v="186"/>
    <n v="0"/>
    <x v="0"/>
    <x v="12"/>
    <x v="1"/>
    <n v="140"/>
    <n v="2016"/>
    <n v="7"/>
    <x v="0"/>
    <d v="2023-07-16T00:00:00"/>
    <s v="FY17"/>
    <n v="806"/>
  </r>
  <r>
    <n v="214041"/>
    <x v="0"/>
    <d v="2016-07-13T00:00:00"/>
    <x v="142"/>
    <x v="78"/>
    <x v="0"/>
    <x v="317"/>
    <n v="100149377"/>
    <x v="1"/>
    <x v="186"/>
    <n v="0"/>
    <x v="0"/>
    <x v="12"/>
    <x v="1"/>
    <n v="140"/>
    <n v="2016"/>
    <n v="7"/>
    <x v="0"/>
    <d v="2023-07-16T00:00:00"/>
    <s v="FY17"/>
    <n v="806"/>
  </r>
  <r>
    <n v="214042"/>
    <x v="0"/>
    <d v="2016-07-13T00:00:00"/>
    <x v="1"/>
    <x v="1"/>
    <x v="0"/>
    <x v="1"/>
    <n v="100149378"/>
    <x v="1"/>
    <x v="261"/>
    <n v="0"/>
    <x v="0"/>
    <x v="12"/>
    <x v="1"/>
    <n v="240"/>
    <n v="2016"/>
    <n v="7"/>
    <x v="0"/>
    <d v="2023-07-16T00:00:00"/>
    <s v="FY17"/>
    <n v="137"/>
  </r>
  <r>
    <n v="214043"/>
    <x v="1"/>
    <d v="2016-07-13T00:00:00"/>
    <x v="1072"/>
    <x v="476"/>
    <x v="0"/>
    <x v="595"/>
    <n v="100149379"/>
    <x v="4"/>
    <x v="28"/>
    <n v="0"/>
    <x v="5"/>
    <x v="12"/>
    <x v="0"/>
    <n v="105999"/>
    <n v="2016"/>
    <n v="7"/>
    <x v="0"/>
    <d v="2023-07-16T00:00:00"/>
    <s v="FY17"/>
    <n v="1000"/>
  </r>
  <r>
    <n v="214044"/>
    <x v="0"/>
    <d v="2016-07-13T00:00:00"/>
    <x v="1"/>
    <x v="1"/>
    <x v="0"/>
    <x v="1"/>
    <n v="100149380"/>
    <x v="1"/>
    <x v="261"/>
    <n v="0"/>
    <x v="0"/>
    <x v="12"/>
    <x v="1"/>
    <n v="240"/>
    <n v="2016"/>
    <n v="7"/>
    <x v="0"/>
    <d v="2023-07-16T00:00:00"/>
    <s v="FY17"/>
    <n v="137"/>
  </r>
  <r>
    <n v="214045"/>
    <x v="2"/>
    <d v="2016-07-13T00:00:00"/>
    <x v="1074"/>
    <x v="78"/>
    <x v="0"/>
    <x v="317"/>
    <n v="100149381"/>
    <x v="1"/>
    <x v="186"/>
    <n v="0"/>
    <x v="0"/>
    <x v="12"/>
    <x v="2"/>
    <n v="140"/>
    <n v="2016"/>
    <n v="7"/>
    <x v="0"/>
    <d v="2023-07-16T00:00:00"/>
    <s v="FY17"/>
    <n v="806"/>
  </r>
  <r>
    <n v="214046"/>
    <x v="2"/>
    <d v="2016-07-13T00:00:00"/>
    <x v="1075"/>
    <x v="78"/>
    <x v="0"/>
    <x v="317"/>
    <n v="100149381"/>
    <x v="1"/>
    <x v="186"/>
    <n v="0"/>
    <x v="0"/>
    <x v="12"/>
    <x v="2"/>
    <n v="140"/>
    <n v="2016"/>
    <n v="7"/>
    <x v="0"/>
    <d v="2023-07-16T00:00:00"/>
    <s v="FY17"/>
    <n v="806"/>
  </r>
  <r>
    <n v="214047"/>
    <x v="2"/>
    <d v="2016-07-13T00:00:00"/>
    <x v="142"/>
    <x v="78"/>
    <x v="0"/>
    <x v="317"/>
    <n v="100149381"/>
    <x v="1"/>
    <x v="186"/>
    <n v="0"/>
    <x v="0"/>
    <x v="12"/>
    <x v="2"/>
    <n v="140"/>
    <n v="2016"/>
    <n v="7"/>
    <x v="0"/>
    <d v="2023-07-16T00:00:00"/>
    <s v="FY17"/>
    <n v="806"/>
  </r>
  <r>
    <n v="214048"/>
    <x v="2"/>
    <d v="2016-07-13T00:00:00"/>
    <x v="1076"/>
    <x v="23"/>
    <x v="0"/>
    <x v="285"/>
    <n v="100149382"/>
    <x v="6"/>
    <x v="0"/>
    <n v="0"/>
    <x v="0"/>
    <x v="12"/>
    <x v="2"/>
    <n v="1500"/>
    <n v="2016"/>
    <n v="7"/>
    <x v="0"/>
    <d v="2023-07-16T00:00:00"/>
    <s v="FY17"/>
    <n v="1002"/>
  </r>
  <r>
    <n v="214050"/>
    <x v="0"/>
    <d v="2016-07-13T00:00:00"/>
    <x v="1"/>
    <x v="1"/>
    <x v="0"/>
    <x v="1"/>
    <n v="100149383"/>
    <x v="1"/>
    <x v="262"/>
    <n v="0"/>
    <x v="0"/>
    <x v="12"/>
    <x v="1"/>
    <n v="240"/>
    <n v="2016"/>
    <n v="7"/>
    <x v="0"/>
    <d v="2023-07-16T00:00:00"/>
    <s v="FY17"/>
    <n v="163"/>
  </r>
  <r>
    <n v="214051"/>
    <x v="0"/>
    <d v="2016-07-13T00:00:00"/>
    <x v="1072"/>
    <x v="476"/>
    <x v="0"/>
    <x v="596"/>
    <n v="100149384"/>
    <x v="4"/>
    <x v="28"/>
    <n v="5000"/>
    <x v="5"/>
    <x v="12"/>
    <x v="1"/>
    <n v="105999"/>
    <n v="2016"/>
    <n v="7"/>
    <x v="0"/>
    <d v="2023-07-16T00:00:00"/>
    <s v="FY17"/>
    <n v="1000"/>
  </r>
  <r>
    <n v="214052"/>
    <x v="0"/>
    <d v="2016-07-13T00:00:00"/>
    <x v="1"/>
    <x v="1"/>
    <x v="0"/>
    <x v="1"/>
    <n v="100149385"/>
    <x v="1"/>
    <x v="261"/>
    <n v="0"/>
    <x v="0"/>
    <x v="12"/>
    <x v="1"/>
    <n v="240"/>
    <n v="2016"/>
    <n v="7"/>
    <x v="0"/>
    <d v="2023-07-16T00:00:00"/>
    <s v="FY17"/>
    <n v="137"/>
  </r>
  <r>
    <n v="214053"/>
    <x v="2"/>
    <d v="2016-07-13T00:00:00"/>
    <x v="72"/>
    <x v="63"/>
    <x v="0"/>
    <x v="11"/>
    <n v="100149386"/>
    <x v="8"/>
    <x v="0"/>
    <n v="0"/>
    <x v="8"/>
    <x v="12"/>
    <x v="2"/>
    <n v="2"/>
    <n v="2016"/>
    <n v="7"/>
    <x v="0"/>
    <d v="2023-07-16T00:00:00"/>
    <s v="FY17"/>
    <n v="83"/>
  </r>
  <r>
    <n v="214054"/>
    <x v="2"/>
    <d v="2016-07-13T00:00:00"/>
    <x v="1"/>
    <x v="1"/>
    <x v="0"/>
    <x v="1"/>
    <n v="100149387"/>
    <x v="1"/>
    <x v="261"/>
    <n v="0"/>
    <x v="0"/>
    <x v="12"/>
    <x v="2"/>
    <n v="240"/>
    <n v="2016"/>
    <n v="7"/>
    <x v="0"/>
    <d v="2023-07-16T00:00:00"/>
    <s v="FY17"/>
    <n v="137"/>
  </r>
  <r>
    <n v="214055"/>
    <x v="0"/>
    <d v="2016-07-13T00:00:00"/>
    <x v="1"/>
    <x v="1"/>
    <x v="0"/>
    <x v="1"/>
    <n v="100149388"/>
    <x v="1"/>
    <x v="187"/>
    <n v="0"/>
    <x v="0"/>
    <x v="12"/>
    <x v="1"/>
    <n v="240"/>
    <n v="2016"/>
    <n v="7"/>
    <x v="0"/>
    <d v="2023-07-16T00:00:00"/>
    <s v="FY17"/>
    <n v="163"/>
  </r>
  <r>
    <n v="214056"/>
    <x v="2"/>
    <d v="2016-07-13T00:00:00"/>
    <x v="1"/>
    <x v="1"/>
    <x v="0"/>
    <x v="1"/>
    <n v="100149389"/>
    <x v="1"/>
    <x v="261"/>
    <n v="0"/>
    <x v="0"/>
    <x v="12"/>
    <x v="2"/>
    <n v="240"/>
    <n v="2016"/>
    <n v="7"/>
    <x v="0"/>
    <d v="2023-07-16T00:00:00"/>
    <s v="FY17"/>
    <n v="137"/>
  </r>
  <r>
    <n v="214057"/>
    <x v="2"/>
    <d v="2016-07-13T00:00:00"/>
    <x v="1"/>
    <x v="1"/>
    <x v="0"/>
    <x v="1"/>
    <n v="100149390"/>
    <x v="1"/>
    <x v="261"/>
    <n v="0"/>
    <x v="0"/>
    <x v="12"/>
    <x v="2"/>
    <n v="240"/>
    <n v="2016"/>
    <n v="7"/>
    <x v="0"/>
    <d v="2023-07-16T00:00:00"/>
    <s v="FY17"/>
    <n v="137"/>
  </r>
  <r>
    <n v="214058"/>
    <x v="2"/>
    <d v="2016-07-13T00:00:00"/>
    <x v="1075"/>
    <x v="78"/>
    <x v="0"/>
    <x v="317"/>
    <n v="100149391"/>
    <x v="1"/>
    <x v="186"/>
    <n v="0"/>
    <x v="0"/>
    <x v="12"/>
    <x v="2"/>
    <n v="140"/>
    <n v="2016"/>
    <n v="7"/>
    <x v="0"/>
    <d v="2023-07-16T00:00:00"/>
    <s v="FY17"/>
    <n v="806"/>
  </r>
  <r>
    <n v="214059"/>
    <x v="2"/>
    <d v="2016-07-13T00:00:00"/>
    <x v="1077"/>
    <x v="78"/>
    <x v="0"/>
    <x v="317"/>
    <n v="100149391"/>
    <x v="1"/>
    <x v="186"/>
    <n v="0"/>
    <x v="0"/>
    <x v="12"/>
    <x v="2"/>
    <n v="140"/>
    <n v="2016"/>
    <n v="7"/>
    <x v="0"/>
    <d v="2023-07-16T00:00:00"/>
    <s v="FY17"/>
    <n v="806"/>
  </r>
  <r>
    <n v="214060"/>
    <x v="2"/>
    <d v="2016-07-13T00:00:00"/>
    <x v="1074"/>
    <x v="78"/>
    <x v="0"/>
    <x v="317"/>
    <n v="100149391"/>
    <x v="1"/>
    <x v="186"/>
    <n v="0"/>
    <x v="0"/>
    <x v="12"/>
    <x v="2"/>
    <n v="140"/>
    <n v="2016"/>
    <n v="7"/>
    <x v="0"/>
    <d v="2023-07-16T00:00:00"/>
    <s v="FY17"/>
    <n v="806"/>
  </r>
  <r>
    <n v="214061"/>
    <x v="0"/>
    <d v="2016-07-13T00:00:00"/>
    <x v="1078"/>
    <x v="477"/>
    <x v="0"/>
    <x v="597"/>
    <n v="100149392"/>
    <x v="3"/>
    <x v="21"/>
    <n v="0"/>
    <x v="0"/>
    <x v="12"/>
    <x v="1"/>
    <n v="20900"/>
    <n v="2016"/>
    <n v="7"/>
    <x v="0"/>
    <d v="2023-07-16T00:00:00"/>
    <s v="FY17"/>
    <n v="33"/>
  </r>
  <r>
    <n v="214062"/>
    <x v="2"/>
    <d v="2016-07-13T00:00:00"/>
    <x v="72"/>
    <x v="63"/>
    <x v="0"/>
    <x v="11"/>
    <n v="100149393"/>
    <x v="8"/>
    <x v="0"/>
    <n v="0"/>
    <x v="8"/>
    <x v="12"/>
    <x v="2"/>
    <n v="2"/>
    <n v="2016"/>
    <n v="7"/>
    <x v="0"/>
    <d v="2023-07-16T00:00:00"/>
    <s v="FY17"/>
    <n v="83"/>
  </r>
  <r>
    <n v="214063"/>
    <x v="0"/>
    <d v="2016-07-13T00:00:00"/>
    <x v="784"/>
    <x v="385"/>
    <x v="0"/>
    <x v="11"/>
    <n v="100149394"/>
    <x v="6"/>
    <x v="93"/>
    <n v="0"/>
    <x v="3"/>
    <x v="12"/>
    <x v="1"/>
    <n v="764"/>
    <n v="2016"/>
    <n v="7"/>
    <x v="0"/>
    <d v="2023-07-16T00:00:00"/>
    <s v="FY17"/>
    <n v="1003"/>
  </r>
  <r>
    <n v="214064"/>
    <x v="1"/>
    <d v="2016-07-13T00:00:00"/>
    <x v="72"/>
    <x v="63"/>
    <x v="0"/>
    <x v="11"/>
    <n v="100149395"/>
    <x v="8"/>
    <x v="0"/>
    <n v="0"/>
    <x v="3"/>
    <x v="12"/>
    <x v="0"/>
    <n v="2"/>
    <n v="2016"/>
    <n v="7"/>
    <x v="0"/>
    <d v="2023-07-16T00:00:00"/>
    <s v="FY17"/>
    <n v="83"/>
  </r>
  <r>
    <n v="214065"/>
    <x v="1"/>
    <d v="2016-07-13T00:00:00"/>
    <x v="72"/>
    <x v="63"/>
    <x v="0"/>
    <x v="11"/>
    <n v="100149396"/>
    <x v="8"/>
    <x v="0"/>
    <n v="2"/>
    <x v="0"/>
    <x v="12"/>
    <x v="0"/>
    <n v="2"/>
    <n v="2016"/>
    <n v="7"/>
    <x v="0"/>
    <d v="2023-07-16T00:00:00"/>
    <s v="FY17"/>
    <n v="83"/>
  </r>
  <r>
    <n v="214066"/>
    <x v="1"/>
    <d v="2016-07-13T00:00:00"/>
    <x v="1"/>
    <x v="1"/>
    <x v="0"/>
    <x v="570"/>
    <n v="100149397"/>
    <x v="1"/>
    <x v="94"/>
    <n v="0"/>
    <x v="4"/>
    <x v="12"/>
    <x v="0"/>
    <n v="240"/>
    <n v="2016"/>
    <n v="7"/>
    <x v="0"/>
    <d v="2023-07-16T00:00:00"/>
    <s v="FY17"/>
    <n v="230"/>
  </r>
  <r>
    <n v="214067"/>
    <x v="1"/>
    <d v="2016-07-13T00:00:00"/>
    <x v="12"/>
    <x v="12"/>
    <x v="0"/>
    <x v="570"/>
    <n v="100149397"/>
    <x v="1"/>
    <x v="94"/>
    <n v="0"/>
    <x v="4"/>
    <x v="12"/>
    <x v="0"/>
    <n v="320"/>
    <n v="2016"/>
    <n v="7"/>
    <x v="0"/>
    <d v="2023-07-16T00:00:00"/>
    <s v="FY17"/>
    <n v="230"/>
  </r>
  <r>
    <n v="214068"/>
    <x v="0"/>
    <d v="2016-07-13T00:00:00"/>
    <x v="12"/>
    <x v="12"/>
    <x v="0"/>
    <x v="49"/>
    <n v="100149398"/>
    <x v="1"/>
    <x v="94"/>
    <n v="0"/>
    <x v="4"/>
    <x v="12"/>
    <x v="1"/>
    <n v="320"/>
    <n v="2016"/>
    <n v="7"/>
    <x v="0"/>
    <d v="2023-07-16T00:00:00"/>
    <s v="FY17"/>
    <n v="230"/>
  </r>
  <r>
    <n v="214069"/>
    <x v="0"/>
    <d v="2016-07-13T00:00:00"/>
    <x v="70"/>
    <x v="61"/>
    <x v="0"/>
    <x v="53"/>
    <n v="100149399"/>
    <x v="4"/>
    <x v="0"/>
    <n v="0"/>
    <x v="0"/>
    <x v="12"/>
    <x v="1"/>
    <n v="1230"/>
    <n v="2016"/>
    <n v="7"/>
    <x v="0"/>
    <d v="2023-07-16T00:00:00"/>
    <s v="FY17"/>
    <n v="606"/>
  </r>
  <r>
    <n v="214070"/>
    <x v="1"/>
    <d v="2016-07-13T00:00:00"/>
    <x v="1079"/>
    <x v="478"/>
    <x v="0"/>
    <x v="598"/>
    <n v="100149400"/>
    <x v="4"/>
    <x v="44"/>
    <n v="0"/>
    <x v="0"/>
    <x v="12"/>
    <x v="0"/>
    <n v="34600"/>
    <n v="2016"/>
    <n v="7"/>
    <x v="0"/>
    <d v="2023-07-16T00:00:00"/>
    <s v="FY17"/>
    <n v="66"/>
  </r>
  <r>
    <n v="214071"/>
    <x v="0"/>
    <d v="2016-07-13T00:00:00"/>
    <x v="818"/>
    <x v="11"/>
    <x v="0"/>
    <x v="199"/>
    <n v="100149401"/>
    <x v="5"/>
    <x v="0"/>
    <n v="0"/>
    <x v="0"/>
    <x v="12"/>
    <x v="1"/>
    <n v="120"/>
    <n v="2016"/>
    <n v="7"/>
    <x v="0"/>
    <d v="2023-07-16T00:00:00"/>
    <s v="FY17"/>
    <n v="1004"/>
  </r>
  <r>
    <n v="214072"/>
    <x v="0"/>
    <d v="2016-07-13T00:00:00"/>
    <x v="1080"/>
    <x v="50"/>
    <x v="0"/>
    <x v="199"/>
    <n v="100149401"/>
    <x v="5"/>
    <x v="0"/>
    <n v="0"/>
    <x v="0"/>
    <x v="12"/>
    <x v="1"/>
    <n v="144"/>
    <n v="2016"/>
    <n v="7"/>
    <x v="0"/>
    <d v="2023-07-16T00:00:00"/>
    <s v="FY17"/>
    <n v="1004"/>
  </r>
  <r>
    <n v="214073"/>
    <x v="2"/>
    <d v="2016-07-13T00:00:00"/>
    <x v="926"/>
    <x v="22"/>
    <x v="0"/>
    <x v="144"/>
    <n v="100149402"/>
    <x v="2"/>
    <x v="94"/>
    <n v="0"/>
    <x v="0"/>
    <x v="12"/>
    <x v="2"/>
    <n v="100"/>
    <n v="2016"/>
    <n v="7"/>
    <x v="0"/>
    <d v="2023-07-16T00:00:00"/>
    <s v="FY17"/>
    <n v="230"/>
  </r>
  <r>
    <n v="214074"/>
    <x v="2"/>
    <d v="2016-07-13T00:00:00"/>
    <x v="926"/>
    <x v="22"/>
    <x v="0"/>
    <x v="144"/>
    <n v="100149403"/>
    <x v="2"/>
    <x v="94"/>
    <n v="0"/>
    <x v="0"/>
    <x v="12"/>
    <x v="2"/>
    <n v="100"/>
    <n v="2016"/>
    <n v="7"/>
    <x v="0"/>
    <d v="2023-07-16T00:00:00"/>
    <s v="FY17"/>
    <n v="230"/>
  </r>
  <r>
    <n v="214075"/>
    <x v="2"/>
    <d v="2016-07-13T00:00:00"/>
    <x v="926"/>
    <x v="22"/>
    <x v="0"/>
    <x v="144"/>
    <n v="100149404"/>
    <x v="2"/>
    <x v="94"/>
    <n v="0"/>
    <x v="0"/>
    <x v="12"/>
    <x v="2"/>
    <n v="100"/>
    <n v="2016"/>
    <n v="7"/>
    <x v="0"/>
    <d v="2023-07-16T00:00:00"/>
    <s v="FY17"/>
    <n v="230"/>
  </r>
  <r>
    <n v="214076"/>
    <x v="2"/>
    <d v="2016-07-13T00:00:00"/>
    <x v="926"/>
    <x v="22"/>
    <x v="0"/>
    <x v="144"/>
    <n v="100149405"/>
    <x v="2"/>
    <x v="94"/>
    <n v="0"/>
    <x v="0"/>
    <x v="12"/>
    <x v="2"/>
    <n v="100"/>
    <n v="2016"/>
    <n v="7"/>
    <x v="0"/>
    <d v="2023-07-16T00:00:00"/>
    <s v="FY17"/>
    <n v="230"/>
  </r>
  <r>
    <n v="214077"/>
    <x v="2"/>
    <d v="2016-07-13T00:00:00"/>
    <x v="926"/>
    <x v="22"/>
    <x v="0"/>
    <x v="144"/>
    <n v="100149406"/>
    <x v="2"/>
    <x v="94"/>
    <n v="0"/>
    <x v="0"/>
    <x v="12"/>
    <x v="2"/>
    <n v="100"/>
    <n v="2016"/>
    <n v="7"/>
    <x v="0"/>
    <d v="2023-07-16T00:00:00"/>
    <s v="FY17"/>
    <n v="230"/>
  </r>
  <r>
    <n v="214078"/>
    <x v="2"/>
    <d v="2016-07-13T00:00:00"/>
    <x v="926"/>
    <x v="22"/>
    <x v="0"/>
    <x v="144"/>
    <n v="100149407"/>
    <x v="2"/>
    <x v="94"/>
    <n v="0"/>
    <x v="0"/>
    <x v="12"/>
    <x v="2"/>
    <n v="100"/>
    <n v="2016"/>
    <n v="7"/>
    <x v="0"/>
    <d v="2023-07-16T00:00:00"/>
    <s v="FY17"/>
    <n v="230"/>
  </r>
  <r>
    <n v="214079"/>
    <x v="2"/>
    <d v="2016-07-13T00:00:00"/>
    <x v="926"/>
    <x v="22"/>
    <x v="0"/>
    <x v="144"/>
    <n v="100149408"/>
    <x v="2"/>
    <x v="94"/>
    <n v="0"/>
    <x v="0"/>
    <x v="12"/>
    <x v="2"/>
    <n v="100"/>
    <n v="2016"/>
    <n v="7"/>
    <x v="0"/>
    <d v="2023-07-16T00:00:00"/>
    <s v="FY17"/>
    <n v="230"/>
  </r>
  <r>
    <n v="214081"/>
    <x v="0"/>
    <d v="2016-07-13T00:00:00"/>
    <x v="1081"/>
    <x v="282"/>
    <x v="0"/>
    <x v="599"/>
    <n v="100149410"/>
    <x v="6"/>
    <x v="0"/>
    <n v="0"/>
    <x v="0"/>
    <x v="12"/>
    <x v="1"/>
    <n v="174"/>
    <n v="2016"/>
    <n v="7"/>
    <x v="0"/>
    <d v="2023-07-16T00:00:00"/>
    <s v="FY17"/>
    <n v="1005"/>
  </r>
  <r>
    <n v="214080"/>
    <x v="2"/>
    <d v="2016-07-13T00:00:00"/>
    <x v="926"/>
    <x v="22"/>
    <x v="0"/>
    <x v="144"/>
    <n v="100149409"/>
    <x v="2"/>
    <x v="94"/>
    <n v="0"/>
    <x v="0"/>
    <x v="12"/>
    <x v="2"/>
    <n v="100"/>
    <n v="2016"/>
    <n v="7"/>
    <x v="0"/>
    <d v="2023-07-16T00:00:00"/>
    <s v="FY17"/>
    <n v="230"/>
  </r>
  <r>
    <n v="214083"/>
    <x v="2"/>
    <d v="2016-07-13T00:00:00"/>
    <x v="47"/>
    <x v="42"/>
    <x v="0"/>
    <x v="31"/>
    <n v="100149411"/>
    <x v="2"/>
    <x v="94"/>
    <n v="0"/>
    <x v="0"/>
    <x v="12"/>
    <x v="2"/>
    <n v="350"/>
    <n v="2016"/>
    <n v="7"/>
    <x v="0"/>
    <d v="2023-07-16T00:00:00"/>
    <s v="FY17"/>
    <n v="230"/>
  </r>
  <r>
    <n v="214084"/>
    <x v="2"/>
    <d v="2016-07-13T00:00:00"/>
    <x v="47"/>
    <x v="42"/>
    <x v="0"/>
    <x v="31"/>
    <n v="100149412"/>
    <x v="2"/>
    <x v="94"/>
    <n v="0"/>
    <x v="0"/>
    <x v="12"/>
    <x v="2"/>
    <n v="350"/>
    <n v="2016"/>
    <n v="7"/>
    <x v="0"/>
    <d v="2023-07-16T00:00:00"/>
    <s v="FY17"/>
    <n v="230"/>
  </r>
  <r>
    <n v="214085"/>
    <x v="2"/>
    <d v="2016-07-13T00:00:00"/>
    <x v="47"/>
    <x v="42"/>
    <x v="0"/>
    <x v="31"/>
    <n v="100149413"/>
    <x v="2"/>
    <x v="94"/>
    <n v="0"/>
    <x v="0"/>
    <x v="12"/>
    <x v="2"/>
    <n v="350"/>
    <n v="2016"/>
    <n v="7"/>
    <x v="0"/>
    <d v="2023-07-16T00:00:00"/>
    <s v="FY17"/>
    <n v="230"/>
  </r>
  <r>
    <n v="214086"/>
    <x v="0"/>
    <d v="2016-07-13T00:00:00"/>
    <x v="1082"/>
    <x v="211"/>
    <x v="0"/>
    <x v="393"/>
    <n v="100149414"/>
    <x v="6"/>
    <x v="0"/>
    <n v="0"/>
    <x v="0"/>
    <x v="12"/>
    <x v="1"/>
    <n v="1699"/>
    <n v="2016"/>
    <n v="7"/>
    <x v="0"/>
    <d v="2023-07-16T00:00:00"/>
    <s v="FY17"/>
    <n v="1006"/>
  </r>
  <r>
    <n v="214088"/>
    <x v="0"/>
    <d v="2016-07-13T00:00:00"/>
    <x v="316"/>
    <x v="196"/>
    <x v="0"/>
    <x v="211"/>
    <n v="100149415"/>
    <x v="4"/>
    <x v="263"/>
    <n v="0"/>
    <x v="0"/>
    <x v="12"/>
    <x v="1"/>
    <n v="30205"/>
    <n v="2016"/>
    <n v="7"/>
    <x v="0"/>
    <d v="2023-07-16T00:00:00"/>
    <s v="FY17"/>
    <n v="1007"/>
  </r>
  <r>
    <n v="214089"/>
    <x v="0"/>
    <d v="2016-07-13T00:00:00"/>
    <x v="1083"/>
    <x v="479"/>
    <x v="0"/>
    <x v="600"/>
    <n v="100149416"/>
    <x v="4"/>
    <x v="0"/>
    <n v="0"/>
    <x v="0"/>
    <x v="12"/>
    <x v="1"/>
    <n v="2850"/>
    <n v="2016"/>
    <n v="7"/>
    <x v="0"/>
    <d v="2023-07-16T00:00:00"/>
    <s v="FY17"/>
    <n v="1008"/>
  </r>
  <r>
    <n v="214090"/>
    <x v="0"/>
    <d v="2016-07-13T00:00:00"/>
    <x v="1084"/>
    <x v="480"/>
    <x v="0"/>
    <x v="600"/>
    <n v="100149416"/>
    <x v="4"/>
    <x v="0"/>
    <n v="0"/>
    <x v="0"/>
    <x v="12"/>
    <x v="1"/>
    <n v="1676"/>
    <n v="2016"/>
    <n v="7"/>
    <x v="0"/>
    <d v="2023-07-16T00:00:00"/>
    <s v="FY17"/>
    <n v="1008"/>
  </r>
  <r>
    <n v="214091"/>
    <x v="2"/>
    <d v="2016-07-13T00:00:00"/>
    <x v="746"/>
    <x v="367"/>
    <x v="1"/>
    <x v="601"/>
    <n v="100149417"/>
    <x v="3"/>
    <x v="57"/>
    <n v="0"/>
    <x v="0"/>
    <x v="12"/>
    <x v="2"/>
    <n v="8980"/>
    <n v="2016"/>
    <n v="7"/>
    <x v="0"/>
    <d v="2023-07-16T00:00:00"/>
    <s v="FY17"/>
    <n v="101"/>
  </r>
  <r>
    <n v="214092"/>
    <x v="0"/>
    <d v="2016-07-13T00:00:00"/>
    <x v="954"/>
    <x v="21"/>
    <x v="0"/>
    <x v="307"/>
    <n v="100149418"/>
    <x v="1"/>
    <x v="0"/>
    <n v="0"/>
    <x v="0"/>
    <x v="12"/>
    <x v="1"/>
    <n v="500"/>
    <n v="2016"/>
    <n v="7"/>
    <x v="0"/>
    <d v="2023-07-16T00:00:00"/>
    <s v="FY17"/>
    <n v="1009"/>
  </r>
  <r>
    <n v="214093"/>
    <x v="0"/>
    <d v="2016-07-13T00:00:00"/>
    <x v="1085"/>
    <x v="199"/>
    <x v="0"/>
    <x v="307"/>
    <n v="100149418"/>
    <x v="1"/>
    <x v="0"/>
    <n v="0"/>
    <x v="0"/>
    <x v="12"/>
    <x v="1"/>
    <n v="2000"/>
    <n v="2016"/>
    <n v="7"/>
    <x v="0"/>
    <d v="2023-07-16T00:00:00"/>
    <s v="FY17"/>
    <n v="1009"/>
  </r>
  <r>
    <n v="214094"/>
    <x v="0"/>
    <d v="2016-07-13T00:00:00"/>
    <x v="901"/>
    <x v="60"/>
    <x v="0"/>
    <x v="307"/>
    <n v="100149418"/>
    <x v="1"/>
    <x v="0"/>
    <n v="0"/>
    <x v="0"/>
    <x v="12"/>
    <x v="1"/>
    <n v="550"/>
    <n v="2016"/>
    <n v="7"/>
    <x v="0"/>
    <d v="2023-07-16T00:00:00"/>
    <s v="FY17"/>
    <n v="1009"/>
  </r>
  <r>
    <n v="214095"/>
    <x v="0"/>
    <d v="2016-07-13T00:00:00"/>
    <x v="1086"/>
    <x v="263"/>
    <x v="0"/>
    <x v="307"/>
    <n v="100149418"/>
    <x v="1"/>
    <x v="0"/>
    <n v="0"/>
    <x v="0"/>
    <x v="12"/>
    <x v="1"/>
    <n v="900"/>
    <n v="2016"/>
    <n v="7"/>
    <x v="0"/>
    <d v="2023-07-16T00:00:00"/>
    <s v="FY17"/>
    <n v="1009"/>
  </r>
  <r>
    <n v="214096"/>
    <x v="0"/>
    <d v="2016-07-13T00:00:00"/>
    <x v="1087"/>
    <x v="137"/>
    <x v="0"/>
    <x v="307"/>
    <n v="100149418"/>
    <x v="1"/>
    <x v="0"/>
    <n v="0"/>
    <x v="0"/>
    <x v="12"/>
    <x v="1"/>
    <n v="800"/>
    <n v="2016"/>
    <n v="7"/>
    <x v="0"/>
    <d v="2023-07-16T00:00:00"/>
    <s v="FY17"/>
    <n v="1009"/>
  </r>
  <r>
    <n v="214097"/>
    <x v="0"/>
    <d v="2016-07-13T00:00:00"/>
    <x v="1088"/>
    <x v="160"/>
    <x v="0"/>
    <x v="532"/>
    <n v="100149419"/>
    <x v="1"/>
    <x v="3"/>
    <n v="0"/>
    <x v="0"/>
    <x v="12"/>
    <x v="1"/>
    <n v="330"/>
    <n v="2016"/>
    <n v="7"/>
    <x v="0"/>
    <d v="2023-07-16T00:00:00"/>
    <s v="FY17"/>
    <n v="13"/>
  </r>
  <r>
    <n v="214098"/>
    <x v="0"/>
    <d v="2016-07-13T00:00:00"/>
    <x v="1089"/>
    <x v="259"/>
    <x v="0"/>
    <x v="532"/>
    <n v="100149419"/>
    <x v="1"/>
    <x v="3"/>
    <n v="0"/>
    <x v="0"/>
    <x v="12"/>
    <x v="1"/>
    <n v="405"/>
    <n v="2016"/>
    <n v="7"/>
    <x v="0"/>
    <d v="2023-07-16T00:00:00"/>
    <s v="FY17"/>
    <n v="13"/>
  </r>
  <r>
    <n v="214099"/>
    <x v="0"/>
    <d v="2016-07-13T00:00:00"/>
    <x v="1018"/>
    <x v="457"/>
    <x v="0"/>
    <x v="602"/>
    <n v="100149420"/>
    <x v="4"/>
    <x v="0"/>
    <n v="0"/>
    <x v="0"/>
    <x v="12"/>
    <x v="1"/>
    <n v="1941"/>
    <n v="2016"/>
    <n v="7"/>
    <x v="0"/>
    <d v="2023-07-16T00:00:00"/>
    <s v="FY17"/>
    <n v="1008"/>
  </r>
  <r>
    <n v="214100"/>
    <x v="4"/>
    <d v="2016-07-13T00:00:00"/>
    <x v="1090"/>
    <x v="110"/>
    <x v="0"/>
    <x v="103"/>
    <n v="100149421"/>
    <x v="7"/>
    <x v="0"/>
    <n v="0"/>
    <x v="0"/>
    <x v="12"/>
    <x v="2"/>
    <n v="399"/>
    <n v="2016"/>
    <n v="7"/>
    <x v="0"/>
    <d v="2023-07-16T00:00:00"/>
    <s v="FY17"/>
    <n v="1010"/>
  </r>
  <r>
    <n v="214101"/>
    <x v="0"/>
    <d v="2016-07-13T00:00:00"/>
    <x v="827"/>
    <x v="156"/>
    <x v="0"/>
    <x v="194"/>
    <n v="100149422"/>
    <x v="5"/>
    <x v="0"/>
    <n v="0"/>
    <x v="0"/>
    <x v="12"/>
    <x v="1"/>
    <n v="630"/>
    <n v="2016"/>
    <n v="7"/>
    <x v="0"/>
    <d v="2023-07-16T00:00:00"/>
    <s v="FY17"/>
    <n v="1011"/>
  </r>
  <r>
    <n v="214102"/>
    <x v="2"/>
    <d v="2016-07-13T00:00:00"/>
    <x v="1091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03"/>
    <x v="2"/>
    <d v="2016-07-13T00:00:00"/>
    <x v="1092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04"/>
    <x v="2"/>
    <d v="2016-07-13T00:00:00"/>
    <x v="299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05"/>
    <x v="2"/>
    <d v="2016-07-13T00:00:00"/>
    <x v="296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06"/>
    <x v="2"/>
    <d v="2016-07-13T00:00:00"/>
    <x v="1093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07"/>
    <x v="2"/>
    <d v="2016-07-13T00:00:00"/>
    <x v="692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08"/>
    <x v="2"/>
    <d v="2016-07-13T00:00:00"/>
    <x v="1094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09"/>
    <x v="2"/>
    <d v="2016-07-13T00:00:00"/>
    <x v="1095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0"/>
    <x v="2"/>
    <d v="2016-07-13T00:00:00"/>
    <x v="818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1"/>
    <x v="2"/>
    <d v="2016-07-13T00:00:00"/>
    <x v="1096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2"/>
    <x v="2"/>
    <d v="2016-07-13T00:00:00"/>
    <x v="11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3"/>
    <x v="2"/>
    <d v="2016-07-13T00:00:00"/>
    <x v="961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4"/>
    <x v="2"/>
    <d v="2016-07-13T00:00:00"/>
    <x v="843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5"/>
    <x v="2"/>
    <d v="2016-07-13T00:00:00"/>
    <x v="1097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6"/>
    <x v="2"/>
    <d v="2016-07-13T00:00:00"/>
    <x v="526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7"/>
    <x v="2"/>
    <d v="2016-07-13T00:00:00"/>
    <x v="422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8"/>
    <x v="2"/>
    <d v="2016-07-13T00:00:00"/>
    <x v="1098"/>
    <x v="11"/>
    <x v="0"/>
    <x v="603"/>
    <n v="100149423"/>
    <x v="5"/>
    <x v="39"/>
    <n v="0"/>
    <x v="0"/>
    <x v="12"/>
    <x v="2"/>
    <n v="120"/>
    <n v="2016"/>
    <n v="7"/>
    <x v="0"/>
    <d v="2023-07-16T00:00:00"/>
    <s v="FY17"/>
    <n v="56"/>
  </r>
  <r>
    <n v="214119"/>
    <x v="1"/>
    <d v="2016-07-13T00:00:00"/>
    <x v="1099"/>
    <x v="184"/>
    <x v="0"/>
    <x v="220"/>
    <n v="100149424"/>
    <x v="11"/>
    <x v="0"/>
    <n v="0"/>
    <x v="0"/>
    <x v="12"/>
    <x v="0"/>
    <n v="925"/>
    <n v="2016"/>
    <n v="7"/>
    <x v="0"/>
    <d v="2023-07-16T00:00:00"/>
    <s v="FY17"/>
    <n v="1012"/>
  </r>
  <r>
    <n v="214120"/>
    <x v="0"/>
    <d v="2016-07-13T00:00:00"/>
    <x v="653"/>
    <x v="148"/>
    <x v="0"/>
    <x v="604"/>
    <n v="100149425"/>
    <x v="10"/>
    <x v="0"/>
    <n v="0"/>
    <x v="0"/>
    <x v="12"/>
    <x v="1"/>
    <n v="790"/>
    <n v="2016"/>
    <n v="7"/>
    <x v="0"/>
    <d v="2023-07-16T00:00:00"/>
    <s v="FY17"/>
    <n v="1013"/>
  </r>
  <r>
    <n v="214121"/>
    <x v="0"/>
    <d v="2016-07-13T00:00:00"/>
    <x v="1052"/>
    <x v="74"/>
    <x v="0"/>
    <x v="604"/>
    <n v="100149425"/>
    <x v="11"/>
    <x v="0"/>
    <n v="0"/>
    <x v="0"/>
    <x v="12"/>
    <x v="1"/>
    <n v="250"/>
    <n v="2016"/>
    <n v="7"/>
    <x v="0"/>
    <d v="2023-07-16T00:00:00"/>
    <s v="FY17"/>
    <n v="1013"/>
  </r>
  <r>
    <n v="214122"/>
    <x v="0"/>
    <d v="2016-07-13T00:00:00"/>
    <x v="304"/>
    <x v="74"/>
    <x v="0"/>
    <x v="604"/>
    <n v="100149425"/>
    <x v="11"/>
    <x v="0"/>
    <n v="0"/>
    <x v="0"/>
    <x v="12"/>
    <x v="1"/>
    <n v="250"/>
    <n v="2016"/>
    <n v="7"/>
    <x v="0"/>
    <d v="2023-07-16T00:00:00"/>
    <s v="FY17"/>
    <n v="1013"/>
  </r>
  <r>
    <n v="214123"/>
    <x v="0"/>
    <d v="2016-07-13T00:00:00"/>
    <x v="331"/>
    <x v="113"/>
    <x v="0"/>
    <x v="604"/>
    <n v="100149425"/>
    <x v="11"/>
    <x v="0"/>
    <n v="0"/>
    <x v="0"/>
    <x v="12"/>
    <x v="1"/>
    <n v="775"/>
    <n v="2016"/>
    <n v="7"/>
    <x v="0"/>
    <d v="2023-07-16T00:00:00"/>
    <s v="FY17"/>
    <n v="1013"/>
  </r>
  <r>
    <n v="214124"/>
    <x v="0"/>
    <d v="2016-07-13T00:00:00"/>
    <x v="678"/>
    <x v="74"/>
    <x v="0"/>
    <x v="604"/>
    <n v="100149425"/>
    <x v="11"/>
    <x v="0"/>
    <n v="0"/>
    <x v="0"/>
    <x v="12"/>
    <x v="1"/>
    <n v="250"/>
    <n v="2016"/>
    <n v="7"/>
    <x v="0"/>
    <d v="2023-07-16T00:00:00"/>
    <s v="FY17"/>
    <n v="1013"/>
  </r>
  <r>
    <n v="214125"/>
    <x v="0"/>
    <d v="2016-07-13T00:00:00"/>
    <x v="741"/>
    <x v="19"/>
    <x v="0"/>
    <x v="604"/>
    <n v="100149425"/>
    <x v="11"/>
    <x v="0"/>
    <n v="0"/>
    <x v="0"/>
    <x v="12"/>
    <x v="1"/>
    <n v="1000"/>
    <n v="2016"/>
    <n v="7"/>
    <x v="0"/>
    <d v="2023-07-16T00:00:00"/>
    <s v="FY17"/>
    <n v="1013"/>
  </r>
  <r>
    <n v="214126"/>
    <x v="0"/>
    <d v="2016-07-13T00:00:00"/>
    <x v="880"/>
    <x v="146"/>
    <x v="1"/>
    <x v="11"/>
    <n v="100149426"/>
    <x v="2"/>
    <x v="50"/>
    <n v="0"/>
    <x v="3"/>
    <x v="12"/>
    <x v="1"/>
    <n v="800"/>
    <n v="2016"/>
    <n v="7"/>
    <x v="0"/>
    <d v="2023-07-16T00:00:00"/>
    <s v="FY17"/>
    <n v="85"/>
  </r>
  <r>
    <n v="214127"/>
    <x v="0"/>
    <d v="2016-07-13T00:00:00"/>
    <x v="577"/>
    <x v="117"/>
    <x v="1"/>
    <x v="11"/>
    <n v="100149426"/>
    <x v="2"/>
    <x v="50"/>
    <n v="0"/>
    <x v="3"/>
    <x v="12"/>
    <x v="1"/>
    <n v="750"/>
    <n v="2016"/>
    <n v="7"/>
    <x v="0"/>
    <d v="2023-07-16T00:00:00"/>
    <s v="FY17"/>
    <n v="85"/>
  </r>
  <r>
    <n v="214128"/>
    <x v="0"/>
    <d v="2016-07-13T00:00:00"/>
    <x v="1100"/>
    <x v="481"/>
    <x v="1"/>
    <x v="11"/>
    <n v="100149426"/>
    <x v="2"/>
    <x v="50"/>
    <n v="0"/>
    <x v="3"/>
    <x v="12"/>
    <x v="1"/>
    <n v="410"/>
    <n v="2016"/>
    <n v="7"/>
    <x v="0"/>
    <d v="2023-07-16T00:00:00"/>
    <s v="FY17"/>
    <n v="85"/>
  </r>
  <r>
    <n v="214129"/>
    <x v="0"/>
    <d v="2016-07-13T00:00:00"/>
    <x v="32"/>
    <x v="28"/>
    <x v="0"/>
    <x v="11"/>
    <n v="100149426"/>
    <x v="2"/>
    <x v="50"/>
    <n v="0"/>
    <x v="3"/>
    <x v="12"/>
    <x v="1"/>
    <n v="90"/>
    <n v="2016"/>
    <n v="7"/>
    <x v="0"/>
    <d v="2023-07-16T00:00:00"/>
    <s v="FY17"/>
    <n v="85"/>
  </r>
  <r>
    <n v="214130"/>
    <x v="0"/>
    <d v="2016-07-13T00:00:00"/>
    <x v="490"/>
    <x v="208"/>
    <x v="0"/>
    <x v="278"/>
    <n v="100149427"/>
    <x v="1"/>
    <x v="0"/>
    <n v="0"/>
    <x v="0"/>
    <x v="12"/>
    <x v="1"/>
    <n v="299"/>
    <n v="2016"/>
    <n v="7"/>
    <x v="0"/>
    <d v="2023-07-16T00:00:00"/>
    <s v="FY17"/>
    <n v="1014"/>
  </r>
  <r>
    <n v="214131"/>
    <x v="0"/>
    <d v="2016-07-13T00:00:00"/>
    <x v="1056"/>
    <x v="302"/>
    <x v="0"/>
    <x v="349"/>
    <n v="100149428"/>
    <x v="13"/>
    <x v="0"/>
    <n v="0"/>
    <x v="0"/>
    <x v="12"/>
    <x v="1"/>
    <n v="2500"/>
    <n v="2016"/>
    <n v="7"/>
    <x v="0"/>
    <d v="2023-07-16T00:00:00"/>
    <s v="FY17"/>
    <n v="1015"/>
  </r>
  <r>
    <n v="214132"/>
    <x v="0"/>
    <d v="2016-07-13T00:00:00"/>
    <x v="1101"/>
    <x v="17"/>
    <x v="0"/>
    <x v="605"/>
    <n v="100149429"/>
    <x v="6"/>
    <x v="0"/>
    <n v="0"/>
    <x v="0"/>
    <x v="12"/>
    <x v="1"/>
    <n v="899"/>
    <n v="2016"/>
    <n v="7"/>
    <x v="0"/>
    <d v="2023-07-16T00:00:00"/>
    <s v="FY17"/>
    <n v="1006"/>
  </r>
  <r>
    <n v="214134"/>
    <x v="0"/>
    <d v="2016-07-13T00:00:00"/>
    <x v="1102"/>
    <x v="0"/>
    <x v="0"/>
    <x v="605"/>
    <n v="100149429"/>
    <x v="6"/>
    <x v="0"/>
    <n v="0"/>
    <x v="0"/>
    <x v="12"/>
    <x v="1"/>
    <n v="1950"/>
    <n v="2016"/>
    <n v="7"/>
    <x v="0"/>
    <d v="2023-07-16T00:00:00"/>
    <s v="FY17"/>
    <n v="1006"/>
  </r>
  <r>
    <n v="214136"/>
    <x v="2"/>
    <d v="2016-07-13T00:00:00"/>
    <x v="291"/>
    <x v="184"/>
    <x v="0"/>
    <x v="220"/>
    <n v="100149430"/>
    <x v="2"/>
    <x v="264"/>
    <n v="0"/>
    <x v="0"/>
    <x v="12"/>
    <x v="2"/>
    <n v="925"/>
    <n v="2016"/>
    <n v="7"/>
    <x v="0"/>
    <d v="2023-07-16T00:00:00"/>
    <s v="FY17"/>
    <n v="1016"/>
  </r>
  <r>
    <n v="214137"/>
    <x v="0"/>
    <d v="2016-07-13T00:00:00"/>
    <x v="714"/>
    <x v="106"/>
    <x v="0"/>
    <x v="114"/>
    <n v="100149431"/>
    <x v="1"/>
    <x v="94"/>
    <n v="0"/>
    <x v="4"/>
    <x v="12"/>
    <x v="1"/>
    <n v="180"/>
    <n v="2016"/>
    <n v="7"/>
    <x v="0"/>
    <d v="2023-07-16T00:00:00"/>
    <s v="FY17"/>
    <n v="230"/>
  </r>
  <r>
    <n v="214138"/>
    <x v="0"/>
    <d v="2016-07-13T00:00:00"/>
    <x v="1103"/>
    <x v="39"/>
    <x v="0"/>
    <x v="65"/>
    <n v="100149432"/>
    <x v="6"/>
    <x v="1"/>
    <n v="0"/>
    <x v="0"/>
    <x v="12"/>
    <x v="1"/>
    <n v="150"/>
    <n v="2016"/>
    <n v="7"/>
    <x v="0"/>
    <d v="2023-07-16T00:00:00"/>
    <s v="FY17"/>
    <n v="4"/>
  </r>
  <r>
    <n v="214139"/>
    <x v="0"/>
    <d v="2016-07-13T00:00:00"/>
    <x v="1"/>
    <x v="1"/>
    <x v="0"/>
    <x v="1"/>
    <n v="100149433"/>
    <x v="1"/>
    <x v="105"/>
    <n v="0"/>
    <x v="0"/>
    <x v="12"/>
    <x v="1"/>
    <n v="240"/>
    <n v="2016"/>
    <n v="7"/>
    <x v="0"/>
    <d v="2023-07-16T00:00:00"/>
    <s v="FY17"/>
    <n v="261"/>
  </r>
  <r>
    <n v="214140"/>
    <x v="2"/>
    <d v="2016-07-13T00:00:00"/>
    <x v="144"/>
    <x v="106"/>
    <x v="0"/>
    <x v="114"/>
    <n v="100149434"/>
    <x v="1"/>
    <x v="265"/>
    <n v="0"/>
    <x v="0"/>
    <x v="12"/>
    <x v="2"/>
    <n v="180"/>
    <n v="2016"/>
    <n v="7"/>
    <x v="0"/>
    <d v="2023-07-16T00:00:00"/>
    <s v="FY17"/>
    <n v="58"/>
  </r>
  <r>
    <n v="214141"/>
    <x v="2"/>
    <d v="2016-07-13T00:00:00"/>
    <x v="149"/>
    <x v="109"/>
    <x v="0"/>
    <x v="102"/>
    <n v="100149435"/>
    <x v="3"/>
    <x v="210"/>
    <n v="0"/>
    <x v="0"/>
    <x v="12"/>
    <x v="2"/>
    <n v="6500"/>
    <n v="2016"/>
    <n v="7"/>
    <x v="0"/>
    <d v="2023-07-16T00:00:00"/>
    <s v="FY17"/>
    <n v="916"/>
  </r>
  <r>
    <n v="214142"/>
    <x v="0"/>
    <d v="2016-07-13T00:00:00"/>
    <x v="1104"/>
    <x v="53"/>
    <x v="0"/>
    <x v="11"/>
    <n v="100149436"/>
    <x v="4"/>
    <x v="0"/>
    <n v="0"/>
    <x v="8"/>
    <x v="12"/>
    <x v="1"/>
    <n v="4950"/>
    <n v="2016"/>
    <n v="7"/>
    <x v="0"/>
    <d v="2023-07-16T00:00:00"/>
    <s v="FY17"/>
    <n v="864"/>
  </r>
  <r>
    <n v="214143"/>
    <x v="1"/>
    <d v="2016-07-13T00:00:00"/>
    <x v="1"/>
    <x v="1"/>
    <x v="0"/>
    <x v="1"/>
    <n v="100149437"/>
    <x v="1"/>
    <x v="0"/>
    <n v="0"/>
    <x v="0"/>
    <x v="12"/>
    <x v="0"/>
    <n v="240"/>
    <n v="2016"/>
    <n v="7"/>
    <x v="0"/>
    <d v="2023-07-16T00:00:00"/>
    <s v="FY17"/>
    <n v="1017"/>
  </r>
  <r>
    <n v="214144"/>
    <x v="1"/>
    <d v="2016-07-13T00:00:00"/>
    <x v="1105"/>
    <x v="482"/>
    <x v="0"/>
    <x v="606"/>
    <n v="100149438"/>
    <x v="4"/>
    <x v="0"/>
    <n v="0"/>
    <x v="0"/>
    <x v="12"/>
    <x v="0"/>
    <n v="5800"/>
    <n v="2016"/>
    <n v="7"/>
    <x v="0"/>
    <d v="2023-07-16T00:00:00"/>
    <s v="FY17"/>
    <n v="1018"/>
  </r>
  <r>
    <n v="214145"/>
    <x v="0"/>
    <d v="2016-07-13T00:00:00"/>
    <x v="909"/>
    <x v="214"/>
    <x v="0"/>
    <x v="58"/>
    <n v="100149439"/>
    <x v="2"/>
    <x v="17"/>
    <n v="0"/>
    <x v="4"/>
    <x v="12"/>
    <x v="1"/>
    <n v="200"/>
    <n v="2016"/>
    <n v="7"/>
    <x v="0"/>
    <d v="2023-07-16T00:00:00"/>
    <s v="FY17"/>
    <n v="42"/>
  </r>
  <r>
    <n v="214146"/>
    <x v="0"/>
    <d v="2016-07-13T00:00:00"/>
    <x v="43"/>
    <x v="12"/>
    <x v="0"/>
    <x v="58"/>
    <n v="100149439"/>
    <x v="2"/>
    <x v="17"/>
    <n v="0"/>
    <x v="4"/>
    <x v="12"/>
    <x v="1"/>
    <n v="320"/>
    <n v="2016"/>
    <n v="7"/>
    <x v="0"/>
    <d v="2023-07-16T00:00:00"/>
    <s v="FY17"/>
    <n v="42"/>
  </r>
  <r>
    <n v="214147"/>
    <x v="4"/>
    <d v="2016-07-13T00:00:00"/>
    <x v="520"/>
    <x v="282"/>
    <x v="1"/>
    <x v="607"/>
    <n v="100149440"/>
    <x v="6"/>
    <x v="0"/>
    <n v="0"/>
    <x v="0"/>
    <x v="12"/>
    <x v="2"/>
    <n v="348"/>
    <n v="2016"/>
    <n v="7"/>
    <x v="0"/>
    <d v="2023-07-16T00:00:00"/>
    <s v="FY17"/>
    <n v="1019"/>
  </r>
  <r>
    <n v="214149"/>
    <x v="4"/>
    <d v="2016-07-13T00:00:00"/>
    <x v="1081"/>
    <x v="282"/>
    <x v="0"/>
    <x v="599"/>
    <n v="100149441"/>
    <x v="6"/>
    <x v="0"/>
    <n v="0"/>
    <x v="0"/>
    <x v="12"/>
    <x v="2"/>
    <n v="174"/>
    <n v="2016"/>
    <n v="7"/>
    <x v="0"/>
    <d v="2023-07-16T00:00:00"/>
    <s v="FY17"/>
    <n v="1019"/>
  </r>
  <r>
    <n v="214151"/>
    <x v="1"/>
    <d v="2016-07-13T00:00:00"/>
    <x v="1106"/>
    <x v="182"/>
    <x v="0"/>
    <x v="192"/>
    <n v="100149442"/>
    <x v="0"/>
    <x v="0"/>
    <n v="0"/>
    <x v="0"/>
    <x v="12"/>
    <x v="0"/>
    <n v="2995"/>
    <n v="2016"/>
    <n v="7"/>
    <x v="0"/>
    <d v="2023-07-16T00:00:00"/>
    <s v="FY17"/>
    <n v="1020"/>
  </r>
  <r>
    <n v="214152"/>
    <x v="0"/>
    <d v="2016-07-13T00:00:00"/>
    <x v="348"/>
    <x v="104"/>
    <x v="0"/>
    <x v="236"/>
    <n v="100149443"/>
    <x v="2"/>
    <x v="17"/>
    <n v="0"/>
    <x v="4"/>
    <x v="12"/>
    <x v="1"/>
    <n v="570"/>
    <n v="2016"/>
    <n v="7"/>
    <x v="0"/>
    <d v="2023-07-16T00:00:00"/>
    <s v="FY17"/>
    <n v="42"/>
  </r>
  <r>
    <n v="214153"/>
    <x v="0"/>
    <d v="2016-07-13T00:00:00"/>
    <x v="1107"/>
    <x v="266"/>
    <x v="0"/>
    <x v="509"/>
    <n v="100149444"/>
    <x v="15"/>
    <x v="5"/>
    <n v="0"/>
    <x v="0"/>
    <x v="12"/>
    <x v="1"/>
    <n v="395"/>
    <n v="2016"/>
    <n v="7"/>
    <x v="0"/>
    <d v="2023-07-16T00:00:00"/>
    <s v="FY17"/>
    <n v="1021"/>
  </r>
  <r>
    <n v="214154"/>
    <x v="0"/>
    <d v="2016-07-13T00:00:00"/>
    <x v="317"/>
    <x v="197"/>
    <x v="0"/>
    <x v="212"/>
    <n v="100149445"/>
    <x v="11"/>
    <x v="0"/>
    <n v="0"/>
    <x v="0"/>
    <x v="12"/>
    <x v="1"/>
    <n v="1375"/>
    <n v="2016"/>
    <n v="7"/>
    <x v="0"/>
    <d v="2023-07-16T00:00:00"/>
    <s v="FY17"/>
    <n v="1022"/>
  </r>
  <r>
    <n v="214155"/>
    <x v="0"/>
    <d v="2016-07-13T00:00:00"/>
    <x v="1108"/>
    <x v="164"/>
    <x v="0"/>
    <x v="160"/>
    <n v="100149446"/>
    <x v="6"/>
    <x v="186"/>
    <n v="0"/>
    <x v="0"/>
    <x v="12"/>
    <x v="1"/>
    <n v="699"/>
    <n v="2016"/>
    <n v="7"/>
    <x v="0"/>
    <d v="2023-07-16T00:00:00"/>
    <s v="FY17"/>
    <n v="806"/>
  </r>
  <r>
    <n v="214157"/>
    <x v="0"/>
    <d v="2016-07-13T00:00:00"/>
    <x v="1109"/>
    <x v="173"/>
    <x v="0"/>
    <x v="443"/>
    <n v="100149447"/>
    <x v="6"/>
    <x v="186"/>
    <n v="0"/>
    <x v="0"/>
    <x v="12"/>
    <x v="1"/>
    <n v="650"/>
    <n v="2016"/>
    <n v="7"/>
    <x v="0"/>
    <d v="2023-07-16T00:00:00"/>
    <s v="FY17"/>
    <n v="806"/>
  </r>
  <r>
    <n v="214159"/>
    <x v="0"/>
    <d v="2016-07-13T00:00:00"/>
    <x v="1110"/>
    <x v="106"/>
    <x v="0"/>
    <x v="114"/>
    <n v="100149448"/>
    <x v="15"/>
    <x v="0"/>
    <n v="0"/>
    <x v="0"/>
    <x v="12"/>
    <x v="1"/>
    <n v="180"/>
    <n v="2016"/>
    <n v="7"/>
    <x v="0"/>
    <d v="2023-07-16T00:00:00"/>
    <s v="FY17"/>
    <n v="652"/>
  </r>
  <r>
    <n v="214160"/>
    <x v="1"/>
    <d v="2016-07-13T00:00:00"/>
    <x v="1105"/>
    <x v="482"/>
    <x v="0"/>
    <x v="606"/>
    <n v="100149449"/>
    <x v="4"/>
    <x v="0"/>
    <n v="0"/>
    <x v="0"/>
    <x v="12"/>
    <x v="0"/>
    <n v="5800"/>
    <n v="2016"/>
    <n v="7"/>
    <x v="0"/>
    <d v="2023-07-16T00:00:00"/>
    <s v="FY17"/>
    <n v="1018"/>
  </r>
  <r>
    <n v="214161"/>
    <x v="0"/>
    <d v="2016-07-13T00:00:00"/>
    <x v="1111"/>
    <x v="477"/>
    <x v="0"/>
    <x v="597"/>
    <n v="100149450"/>
    <x v="3"/>
    <x v="0"/>
    <n v="0"/>
    <x v="0"/>
    <x v="12"/>
    <x v="1"/>
    <n v="20900"/>
    <n v="2016"/>
    <n v="7"/>
    <x v="0"/>
    <d v="2023-07-16T00:00:00"/>
    <s v="FY17"/>
    <n v="1023"/>
  </r>
  <r>
    <n v="214162"/>
    <x v="0"/>
    <d v="2016-07-13T00:00:00"/>
    <x v="1112"/>
    <x v="17"/>
    <x v="0"/>
    <x v="25"/>
    <n v="100149451"/>
    <x v="6"/>
    <x v="0"/>
    <n v="0"/>
    <x v="0"/>
    <x v="12"/>
    <x v="1"/>
    <n v="899"/>
    <n v="2016"/>
    <n v="7"/>
    <x v="0"/>
    <d v="2023-07-16T00:00:00"/>
    <s v="FY17"/>
    <n v="1024"/>
  </r>
  <r>
    <n v="214164"/>
    <x v="0"/>
    <d v="2016-07-13T00:00:00"/>
    <x v="831"/>
    <x v="402"/>
    <x v="0"/>
    <x v="446"/>
    <n v="100149452"/>
    <x v="11"/>
    <x v="0"/>
    <n v="0"/>
    <x v="0"/>
    <x v="12"/>
    <x v="1"/>
    <n v="675"/>
    <n v="2016"/>
    <n v="7"/>
    <x v="0"/>
    <d v="2023-07-16T00:00:00"/>
    <s v="FY17"/>
    <n v="746"/>
  </r>
  <r>
    <n v="214165"/>
    <x v="2"/>
    <d v="2016-07-13T00:00:00"/>
    <x v="1113"/>
    <x v="27"/>
    <x v="0"/>
    <x v="608"/>
    <n v="100149453"/>
    <x v="0"/>
    <x v="100"/>
    <n v="0"/>
    <x v="0"/>
    <x v="12"/>
    <x v="2"/>
    <n v="435"/>
    <n v="2016"/>
    <n v="7"/>
    <x v="0"/>
    <d v="2023-07-16T00:00:00"/>
    <s v="FY17"/>
    <n v="241"/>
  </r>
  <r>
    <n v="214166"/>
    <x v="2"/>
    <d v="2016-07-13T00:00:00"/>
    <x v="1114"/>
    <x v="483"/>
    <x v="0"/>
    <x v="608"/>
    <n v="100149453"/>
    <x v="6"/>
    <x v="100"/>
    <n v="0"/>
    <x v="0"/>
    <x v="12"/>
    <x v="2"/>
    <n v="580"/>
    <n v="2016"/>
    <n v="7"/>
    <x v="0"/>
    <d v="2023-07-16T00:00:00"/>
    <s v="FY17"/>
    <n v="241"/>
  </r>
  <r>
    <n v="214167"/>
    <x v="2"/>
    <d v="2016-07-13T00:00:00"/>
    <x v="1114"/>
    <x v="483"/>
    <x v="0"/>
    <x v="353"/>
    <n v="100149454"/>
    <x v="6"/>
    <x v="100"/>
    <n v="0"/>
    <x v="0"/>
    <x v="12"/>
    <x v="2"/>
    <n v="580"/>
    <n v="2016"/>
    <n v="7"/>
    <x v="0"/>
    <d v="2023-07-16T00:00:00"/>
    <s v="FY17"/>
    <n v="241"/>
  </r>
  <r>
    <n v="214168"/>
    <x v="0"/>
    <d v="2016-07-13T00:00:00"/>
    <x v="419"/>
    <x v="5"/>
    <x v="0"/>
    <x v="5"/>
    <n v="100149455"/>
    <x v="2"/>
    <x v="0"/>
    <n v="0"/>
    <x v="0"/>
    <x v="12"/>
    <x v="1"/>
    <n v="80"/>
    <n v="2016"/>
    <n v="7"/>
    <x v="0"/>
    <d v="2023-07-16T00:00:00"/>
    <s v="FY17"/>
    <n v="1025"/>
  </r>
  <r>
    <n v="214170"/>
    <x v="2"/>
    <d v="2016-07-13T00:00:00"/>
    <x v="1115"/>
    <x v="176"/>
    <x v="0"/>
    <x v="180"/>
    <n v="100149457"/>
    <x v="6"/>
    <x v="17"/>
    <n v="0"/>
    <x v="0"/>
    <x v="12"/>
    <x v="2"/>
    <n v="2600"/>
    <n v="2016"/>
    <n v="7"/>
    <x v="0"/>
    <d v="2023-07-16T00:00:00"/>
    <s v="FY17"/>
    <n v="42"/>
  </r>
  <r>
    <n v="214169"/>
    <x v="0"/>
    <d v="2016-07-13T00:00:00"/>
    <x v="1"/>
    <x v="1"/>
    <x v="0"/>
    <x v="1"/>
    <n v="100149456"/>
    <x v="1"/>
    <x v="206"/>
    <n v="0"/>
    <x v="0"/>
    <x v="12"/>
    <x v="1"/>
    <n v="240"/>
    <n v="2016"/>
    <n v="7"/>
    <x v="0"/>
    <d v="2023-07-16T00:00:00"/>
    <s v="FY17"/>
    <n v="1026"/>
  </r>
  <r>
    <n v="214172"/>
    <x v="0"/>
    <d v="2016-07-13T00:00:00"/>
    <x v="1"/>
    <x v="1"/>
    <x v="0"/>
    <x v="1"/>
    <n v="100149458"/>
    <x v="1"/>
    <x v="266"/>
    <n v="0"/>
    <x v="0"/>
    <x v="12"/>
    <x v="1"/>
    <n v="240"/>
    <n v="2016"/>
    <n v="7"/>
    <x v="0"/>
    <d v="2023-07-16T00:00:00"/>
    <s v="FY17"/>
    <n v="163"/>
  </r>
  <r>
    <n v="214173"/>
    <x v="0"/>
    <d v="2016-07-13T00:00:00"/>
    <x v="1"/>
    <x v="1"/>
    <x v="0"/>
    <x v="1"/>
    <n v="100149459"/>
    <x v="1"/>
    <x v="266"/>
    <n v="0"/>
    <x v="0"/>
    <x v="12"/>
    <x v="1"/>
    <n v="240"/>
    <n v="2016"/>
    <n v="7"/>
    <x v="0"/>
    <d v="2023-07-16T00:00:00"/>
    <s v="FY17"/>
    <n v="163"/>
  </r>
  <r>
    <n v="214174"/>
    <x v="0"/>
    <d v="2016-07-13T00:00:00"/>
    <x v="1"/>
    <x v="1"/>
    <x v="0"/>
    <x v="1"/>
    <n v="100149460"/>
    <x v="1"/>
    <x v="94"/>
    <n v="0"/>
    <x v="4"/>
    <x v="12"/>
    <x v="1"/>
    <n v="240"/>
    <n v="2016"/>
    <n v="7"/>
    <x v="0"/>
    <d v="2023-07-16T00:00:00"/>
    <s v="FY17"/>
    <n v="230"/>
  </r>
  <r>
    <n v="214175"/>
    <x v="1"/>
    <d v="2016-07-13T00:00:00"/>
    <x v="670"/>
    <x v="0"/>
    <x v="0"/>
    <x v="0"/>
    <n v="100149461"/>
    <x v="0"/>
    <x v="0"/>
    <n v="0"/>
    <x v="0"/>
    <x v="12"/>
    <x v="0"/>
    <n v="1950"/>
    <n v="2016"/>
    <n v="7"/>
    <x v="0"/>
    <d v="2023-07-16T00:00:00"/>
    <s v="FY17"/>
    <n v="1027"/>
  </r>
  <r>
    <n v="214177"/>
    <x v="0"/>
    <d v="2016-07-13T00:00:00"/>
    <x v="12"/>
    <x v="12"/>
    <x v="0"/>
    <x v="49"/>
    <n v="100149462"/>
    <x v="1"/>
    <x v="94"/>
    <n v="0"/>
    <x v="4"/>
    <x v="12"/>
    <x v="1"/>
    <n v="320"/>
    <n v="2016"/>
    <n v="7"/>
    <x v="0"/>
    <d v="2023-07-16T00:00:00"/>
    <s v="FY17"/>
    <n v="230"/>
  </r>
  <r>
    <n v="214178"/>
    <x v="2"/>
    <d v="2016-07-13T00:00:00"/>
    <x v="30"/>
    <x v="26"/>
    <x v="0"/>
    <x v="108"/>
    <n v="100149463"/>
    <x v="1"/>
    <x v="0"/>
    <n v="0"/>
    <x v="0"/>
    <x v="12"/>
    <x v="2"/>
    <n v="165"/>
    <n v="2016"/>
    <n v="7"/>
    <x v="0"/>
    <d v="2023-07-16T00:00:00"/>
    <s v="FY17"/>
    <n v="21"/>
  </r>
  <r>
    <n v="214179"/>
    <x v="2"/>
    <d v="2016-07-13T00:00:00"/>
    <x v="455"/>
    <x v="26"/>
    <x v="0"/>
    <x v="108"/>
    <n v="100149463"/>
    <x v="1"/>
    <x v="0"/>
    <n v="0"/>
    <x v="0"/>
    <x v="12"/>
    <x v="2"/>
    <n v="165"/>
    <n v="2016"/>
    <n v="7"/>
    <x v="0"/>
    <d v="2023-07-16T00:00:00"/>
    <s v="FY17"/>
    <n v="21"/>
  </r>
  <r>
    <n v="214180"/>
    <x v="1"/>
    <d v="2016-07-13T00:00:00"/>
    <x v="14"/>
    <x v="14"/>
    <x v="0"/>
    <x v="317"/>
    <n v="100149464"/>
    <x v="2"/>
    <x v="0"/>
    <n v="0"/>
    <x v="1"/>
    <x v="12"/>
    <x v="0"/>
    <n v="420"/>
    <n v="2016"/>
    <n v="7"/>
    <x v="0"/>
    <d v="2023-07-16T00:00:00"/>
    <s v="FY17"/>
    <n v="1028"/>
  </r>
  <r>
    <n v="214181"/>
    <x v="0"/>
    <d v="2016-07-13T00:00:00"/>
    <x v="714"/>
    <x v="106"/>
    <x v="0"/>
    <x v="114"/>
    <n v="100149465"/>
    <x v="1"/>
    <x v="191"/>
    <n v="0"/>
    <x v="0"/>
    <x v="12"/>
    <x v="1"/>
    <n v="180"/>
    <n v="2016"/>
    <n v="7"/>
    <x v="0"/>
    <d v="2023-07-16T00:00:00"/>
    <s v="FY17"/>
    <n v="820"/>
  </r>
  <r>
    <n v="214182"/>
    <x v="0"/>
    <d v="2016-07-13T00:00:00"/>
    <x v="348"/>
    <x v="104"/>
    <x v="0"/>
    <x v="236"/>
    <n v="100149466"/>
    <x v="2"/>
    <x v="51"/>
    <n v="0"/>
    <x v="4"/>
    <x v="12"/>
    <x v="1"/>
    <n v="570"/>
    <n v="2016"/>
    <n v="7"/>
    <x v="0"/>
    <d v="2023-07-16T00:00:00"/>
    <s v="FY17"/>
    <n v="86"/>
  </r>
  <r>
    <n v="214183"/>
    <x v="1"/>
    <d v="2016-07-13T00:00:00"/>
    <x v="436"/>
    <x v="208"/>
    <x v="0"/>
    <x v="278"/>
    <n v="100149467"/>
    <x v="1"/>
    <x v="0"/>
    <n v="0"/>
    <x v="0"/>
    <x v="12"/>
    <x v="0"/>
    <n v="299"/>
    <n v="2016"/>
    <n v="7"/>
    <x v="0"/>
    <d v="2023-07-16T00:00:00"/>
    <s v="FY17"/>
    <n v="1029"/>
  </r>
  <r>
    <n v="214184"/>
    <x v="0"/>
    <d v="2016-07-13T00:00:00"/>
    <x v="1116"/>
    <x v="344"/>
    <x v="0"/>
    <x v="544"/>
    <n v="100149468"/>
    <x v="6"/>
    <x v="0"/>
    <n v="0"/>
    <x v="0"/>
    <x v="12"/>
    <x v="1"/>
    <n v="895"/>
    <n v="2016"/>
    <n v="7"/>
    <x v="0"/>
    <d v="2023-07-16T00:00:00"/>
    <s v="FY17"/>
    <n v="1024"/>
  </r>
  <r>
    <n v="214185"/>
    <x v="1"/>
    <d v="2016-07-13T00:00:00"/>
    <x v="960"/>
    <x v="437"/>
    <x v="0"/>
    <x v="545"/>
    <n v="100149469"/>
    <x v="4"/>
    <x v="57"/>
    <n v="0"/>
    <x v="0"/>
    <x v="12"/>
    <x v="0"/>
    <n v="54080"/>
    <n v="2016"/>
    <n v="7"/>
    <x v="0"/>
    <d v="2023-07-16T00:00:00"/>
    <s v="FY17"/>
    <n v="101"/>
  </r>
  <r>
    <n v="214186"/>
    <x v="2"/>
    <d v="2016-07-13T00:00:00"/>
    <x v="1117"/>
    <x v="52"/>
    <x v="0"/>
    <x v="41"/>
    <n v="100149470"/>
    <x v="6"/>
    <x v="186"/>
    <n v="0"/>
    <x v="0"/>
    <x v="12"/>
    <x v="2"/>
    <n v="999"/>
    <n v="2016"/>
    <n v="7"/>
    <x v="0"/>
    <d v="2023-07-16T00:00:00"/>
    <s v="FY17"/>
    <n v="806"/>
  </r>
  <r>
    <n v="214188"/>
    <x v="0"/>
    <d v="2016-07-13T00:00:00"/>
    <x v="1118"/>
    <x v="484"/>
    <x v="0"/>
    <x v="609"/>
    <n v="100149471"/>
    <x v="5"/>
    <x v="0"/>
    <n v="0"/>
    <x v="0"/>
    <x v="12"/>
    <x v="1"/>
    <n v="2260"/>
    <n v="2016"/>
    <n v="7"/>
    <x v="0"/>
    <d v="2023-07-16T00:00:00"/>
    <s v="FY17"/>
    <n v="1030"/>
  </r>
  <r>
    <n v="214189"/>
    <x v="0"/>
    <d v="2016-07-13T00:00:00"/>
    <x v="1119"/>
    <x v="341"/>
    <x v="0"/>
    <x v="609"/>
    <n v="100149471"/>
    <x v="5"/>
    <x v="0"/>
    <n v="0"/>
    <x v="0"/>
    <x v="12"/>
    <x v="1"/>
    <n v="874"/>
    <n v="2016"/>
    <n v="7"/>
    <x v="0"/>
    <d v="2023-07-16T00:00:00"/>
    <s v="FY17"/>
    <n v="1030"/>
  </r>
  <r>
    <n v="214190"/>
    <x v="4"/>
    <d v="2016-07-13T00:00:00"/>
    <x v="1120"/>
    <x v="302"/>
    <x v="0"/>
    <x v="349"/>
    <n v="100149472"/>
    <x v="6"/>
    <x v="57"/>
    <n v="0"/>
    <x v="0"/>
    <x v="12"/>
    <x v="2"/>
    <n v="2500"/>
    <n v="2016"/>
    <n v="7"/>
    <x v="0"/>
    <d v="2023-07-16T00:00:00"/>
    <s v="FY17"/>
    <n v="101"/>
  </r>
  <r>
    <n v="214192"/>
    <x v="0"/>
    <d v="2016-07-13T00:00:00"/>
    <x v="51"/>
    <x v="45"/>
    <x v="0"/>
    <x v="143"/>
    <n v="100149473"/>
    <x v="2"/>
    <x v="51"/>
    <n v="0"/>
    <x v="0"/>
    <x v="12"/>
    <x v="1"/>
    <n v="510"/>
    <n v="2016"/>
    <n v="7"/>
    <x v="0"/>
    <d v="2023-07-16T00:00:00"/>
    <s v="FY17"/>
    <n v="86"/>
  </r>
  <r>
    <n v="214194"/>
    <x v="0"/>
    <d v="2016-07-13T00:00:00"/>
    <x v="46"/>
    <x v="41"/>
    <x v="0"/>
    <x v="450"/>
    <n v="100149475"/>
    <x v="2"/>
    <x v="0"/>
    <n v="0"/>
    <x v="0"/>
    <x v="12"/>
    <x v="1"/>
    <n v="380"/>
    <n v="2016"/>
    <n v="7"/>
    <x v="0"/>
    <d v="2023-07-16T00:00:00"/>
    <s v="FY17"/>
    <n v="1031"/>
  </r>
  <r>
    <n v="214195"/>
    <x v="0"/>
    <d v="2016-07-13T00:00:00"/>
    <x v="62"/>
    <x v="150"/>
    <x v="0"/>
    <x v="450"/>
    <n v="100149475"/>
    <x v="2"/>
    <x v="0"/>
    <n v="0"/>
    <x v="0"/>
    <x v="12"/>
    <x v="1"/>
    <n v="290"/>
    <n v="2016"/>
    <n v="7"/>
    <x v="0"/>
    <d v="2023-07-16T00:00:00"/>
    <s v="FY17"/>
    <n v="1031"/>
  </r>
  <r>
    <n v="214193"/>
    <x v="0"/>
    <d v="2016-07-13T00:00:00"/>
    <x v="1121"/>
    <x v="387"/>
    <x v="0"/>
    <x v="497"/>
    <n v="100149474"/>
    <x v="3"/>
    <x v="0"/>
    <n v="0"/>
    <x v="0"/>
    <x v="12"/>
    <x v="1"/>
    <n v="1490"/>
    <n v="2016"/>
    <n v="7"/>
    <x v="0"/>
    <d v="2023-07-16T00:00:00"/>
    <s v="FY17"/>
    <n v="669"/>
  </r>
  <r>
    <n v="214196"/>
    <x v="0"/>
    <d v="2016-07-13T00:00:00"/>
    <x v="1122"/>
    <x v="179"/>
    <x v="0"/>
    <x v="610"/>
    <n v="100149476"/>
    <x v="3"/>
    <x v="0"/>
    <n v="0"/>
    <x v="0"/>
    <x v="12"/>
    <x v="1"/>
    <n v="1299"/>
    <n v="2016"/>
    <n v="7"/>
    <x v="0"/>
    <d v="2023-07-16T00:00:00"/>
    <s v="FY17"/>
    <n v="232"/>
  </r>
  <r>
    <n v="214197"/>
    <x v="0"/>
    <d v="2016-07-13T00:00:00"/>
    <x v="255"/>
    <x v="76"/>
    <x v="4"/>
    <x v="611"/>
    <n v="100149477"/>
    <x v="4"/>
    <x v="0"/>
    <n v="0"/>
    <x v="0"/>
    <x v="12"/>
    <x v="1"/>
    <n v="15600"/>
    <n v="2016"/>
    <n v="7"/>
    <x v="0"/>
    <d v="2023-07-16T00:00:00"/>
    <s v="FY17"/>
    <n v="749"/>
  </r>
  <r>
    <n v="214198"/>
    <x v="0"/>
    <d v="2016-07-13T00:00:00"/>
    <x v="51"/>
    <x v="45"/>
    <x v="0"/>
    <x v="611"/>
    <n v="100149477"/>
    <x v="2"/>
    <x v="0"/>
    <n v="0"/>
    <x v="0"/>
    <x v="12"/>
    <x v="1"/>
    <n v="510"/>
    <n v="2016"/>
    <n v="7"/>
    <x v="0"/>
    <d v="2023-07-16T00:00:00"/>
    <s v="FY17"/>
    <n v="749"/>
  </r>
  <r>
    <n v="214199"/>
    <x v="0"/>
    <d v="2016-07-13T00:00:00"/>
    <x v="348"/>
    <x v="104"/>
    <x v="0"/>
    <x v="611"/>
    <n v="100149477"/>
    <x v="2"/>
    <x v="0"/>
    <n v="0"/>
    <x v="0"/>
    <x v="12"/>
    <x v="1"/>
    <n v="570"/>
    <n v="2016"/>
    <n v="7"/>
    <x v="0"/>
    <d v="2023-07-16T00:00:00"/>
    <s v="FY17"/>
    <n v="749"/>
  </r>
  <r>
    <n v="214200"/>
    <x v="0"/>
    <d v="2016-07-13T00:00:00"/>
    <x v="302"/>
    <x v="116"/>
    <x v="0"/>
    <x v="611"/>
    <n v="100149477"/>
    <x v="2"/>
    <x v="0"/>
    <n v="0"/>
    <x v="0"/>
    <x v="12"/>
    <x v="1"/>
    <n v="640"/>
    <n v="2016"/>
    <n v="7"/>
    <x v="0"/>
    <d v="2023-07-16T00:00:00"/>
    <s v="FY17"/>
    <n v="749"/>
  </r>
  <r>
    <n v="214202"/>
    <x v="0"/>
    <d v="2016-07-13T00:00:00"/>
    <x v="62"/>
    <x v="150"/>
    <x v="0"/>
    <x v="611"/>
    <n v="100149477"/>
    <x v="2"/>
    <x v="0"/>
    <n v="0"/>
    <x v="0"/>
    <x v="12"/>
    <x v="1"/>
    <n v="290"/>
    <n v="2016"/>
    <n v="7"/>
    <x v="0"/>
    <d v="2023-07-16T00:00:00"/>
    <s v="FY17"/>
    <n v="749"/>
  </r>
  <r>
    <n v="214203"/>
    <x v="0"/>
    <d v="2016-07-13T00:00:00"/>
    <x v="86"/>
    <x v="70"/>
    <x v="0"/>
    <x v="611"/>
    <n v="100149477"/>
    <x v="2"/>
    <x v="0"/>
    <n v="0"/>
    <x v="0"/>
    <x v="12"/>
    <x v="1"/>
    <n v="190"/>
    <n v="2016"/>
    <n v="7"/>
    <x v="0"/>
    <d v="2023-07-16T00:00:00"/>
    <s v="FY17"/>
    <n v="749"/>
  </r>
  <r>
    <n v="214204"/>
    <x v="0"/>
    <d v="2016-07-13T00:00:00"/>
    <x v="130"/>
    <x v="97"/>
    <x v="0"/>
    <x v="612"/>
    <n v="100149478"/>
    <x v="11"/>
    <x v="0"/>
    <n v="0"/>
    <x v="0"/>
    <x v="12"/>
    <x v="1"/>
    <n v="995"/>
    <n v="2016"/>
    <n v="7"/>
    <x v="0"/>
    <d v="2023-07-16T00:00:00"/>
    <s v="FY17"/>
    <n v="1031"/>
  </r>
  <r>
    <n v="214205"/>
    <x v="0"/>
    <d v="2016-07-13T00:00:00"/>
    <x v="1123"/>
    <x v="45"/>
    <x v="0"/>
    <x v="612"/>
    <n v="100149478"/>
    <x v="3"/>
    <x v="0"/>
    <n v="0"/>
    <x v="0"/>
    <x v="12"/>
    <x v="1"/>
    <n v="510"/>
    <n v="2016"/>
    <n v="7"/>
    <x v="0"/>
    <d v="2023-07-16T00:00:00"/>
    <s v="FY17"/>
    <n v="1031"/>
  </r>
  <r>
    <n v="214207"/>
    <x v="1"/>
    <d v="2016-07-13T00:00:00"/>
    <x v="1124"/>
    <x v="379"/>
    <x v="0"/>
    <x v="271"/>
    <n v="100149480"/>
    <x v="0"/>
    <x v="0"/>
    <n v="0"/>
    <x v="0"/>
    <x v="12"/>
    <x v="0"/>
    <n v="1150"/>
    <n v="2016"/>
    <n v="7"/>
    <x v="0"/>
    <d v="2023-07-16T00:00:00"/>
    <s v="FY17"/>
    <n v="1032"/>
  </r>
  <r>
    <n v="214206"/>
    <x v="2"/>
    <d v="2016-07-13T00:00:00"/>
    <x v="1125"/>
    <x v="345"/>
    <x v="0"/>
    <x v="403"/>
    <n v="100149479"/>
    <x v="3"/>
    <x v="0"/>
    <n v="0"/>
    <x v="0"/>
    <x v="12"/>
    <x v="2"/>
    <n v="3300"/>
    <n v="2016"/>
    <n v="7"/>
    <x v="0"/>
    <d v="2023-07-16T00:00:00"/>
    <s v="FY17"/>
    <n v="1033"/>
  </r>
  <r>
    <n v="214208"/>
    <x v="2"/>
    <d v="2016-07-13T00:00:00"/>
    <x v="30"/>
    <x v="26"/>
    <x v="0"/>
    <x v="108"/>
    <n v="100149481"/>
    <x v="1"/>
    <x v="0"/>
    <n v="0"/>
    <x v="0"/>
    <x v="12"/>
    <x v="2"/>
    <n v="165"/>
    <n v="2016"/>
    <n v="7"/>
    <x v="0"/>
    <d v="2023-07-16T00:00:00"/>
    <s v="FY17"/>
    <n v="1034"/>
  </r>
  <r>
    <n v="214209"/>
    <x v="0"/>
    <d v="2016-07-13T00:00:00"/>
    <x v="107"/>
    <x v="79"/>
    <x v="0"/>
    <x v="208"/>
    <n v="100149482"/>
    <x v="3"/>
    <x v="0"/>
    <n v="0"/>
    <x v="0"/>
    <x v="12"/>
    <x v="1"/>
    <n v="1050"/>
    <n v="2016"/>
    <n v="7"/>
    <x v="0"/>
    <d v="2023-07-16T00:00:00"/>
    <s v="FY17"/>
    <n v="1035"/>
  </r>
  <r>
    <n v="214210"/>
    <x v="0"/>
    <d v="2016-07-13T00:00:00"/>
    <x v="12"/>
    <x v="12"/>
    <x v="0"/>
    <x v="49"/>
    <n v="100149483"/>
    <x v="1"/>
    <x v="0"/>
    <n v="0"/>
    <x v="0"/>
    <x v="12"/>
    <x v="1"/>
    <n v="320"/>
    <n v="2016"/>
    <n v="7"/>
    <x v="0"/>
    <d v="2023-07-16T00:00:00"/>
    <s v="FY17"/>
    <n v="1036"/>
  </r>
  <r>
    <n v="214211"/>
    <x v="0"/>
    <d v="2016-07-13T00:00:00"/>
    <x v="831"/>
    <x v="402"/>
    <x v="0"/>
    <x v="446"/>
    <n v="100149484"/>
    <x v="11"/>
    <x v="0"/>
    <n v="0"/>
    <x v="0"/>
    <x v="12"/>
    <x v="1"/>
    <n v="675"/>
    <n v="2016"/>
    <n v="7"/>
    <x v="0"/>
    <d v="2023-07-16T00:00:00"/>
    <s v="FY17"/>
    <n v="404"/>
  </r>
  <r>
    <n v="214212"/>
    <x v="0"/>
    <d v="2016-07-13T00:00:00"/>
    <x v="51"/>
    <x v="45"/>
    <x v="0"/>
    <x v="143"/>
    <n v="100149485"/>
    <x v="2"/>
    <x v="0"/>
    <n v="0"/>
    <x v="0"/>
    <x v="12"/>
    <x v="1"/>
    <n v="510"/>
    <n v="2016"/>
    <n v="7"/>
    <x v="0"/>
    <d v="2023-07-16T00:00:00"/>
    <s v="FY17"/>
    <n v="1037"/>
  </r>
  <r>
    <n v="214213"/>
    <x v="1"/>
    <d v="2016-07-13T00:00:00"/>
    <x v="870"/>
    <x v="410"/>
    <x v="3"/>
    <x v="613"/>
    <n v="100149486"/>
    <x v="3"/>
    <x v="0"/>
    <n v="0"/>
    <x v="0"/>
    <x v="12"/>
    <x v="0"/>
    <n v="19170"/>
    <n v="2016"/>
    <n v="7"/>
    <x v="0"/>
    <d v="2023-07-16T00:00:00"/>
    <s v="FY17"/>
    <n v="1038"/>
  </r>
  <r>
    <n v="214214"/>
    <x v="0"/>
    <d v="2016-07-13T00:00:00"/>
    <x v="1126"/>
    <x v="485"/>
    <x v="0"/>
    <x v="416"/>
    <n v="100149487"/>
    <x v="3"/>
    <x v="0"/>
    <n v="0"/>
    <x v="0"/>
    <x v="12"/>
    <x v="1"/>
    <n v="1750"/>
    <n v="2016"/>
    <n v="7"/>
    <x v="0"/>
    <d v="2023-07-16T00:00:00"/>
    <s v="FY17"/>
    <n v="232"/>
  </r>
  <r>
    <n v="214215"/>
    <x v="0"/>
    <d v="2016-07-13T00:00:00"/>
    <x v="469"/>
    <x v="262"/>
    <x v="0"/>
    <x v="296"/>
    <n v="100149488"/>
    <x v="11"/>
    <x v="0"/>
    <n v="0"/>
    <x v="0"/>
    <x v="12"/>
    <x v="1"/>
    <n v="625"/>
    <n v="2016"/>
    <n v="7"/>
    <x v="0"/>
    <d v="2023-07-16T00:00:00"/>
    <s v="FY17"/>
    <n v="385"/>
  </r>
  <r>
    <n v="214216"/>
    <x v="1"/>
    <d v="2016-07-13T00:00:00"/>
    <x v="1105"/>
    <x v="482"/>
    <x v="0"/>
    <x v="606"/>
    <n v="100149489"/>
    <x v="4"/>
    <x v="0"/>
    <n v="0"/>
    <x v="0"/>
    <x v="12"/>
    <x v="0"/>
    <n v="5800"/>
    <n v="2016"/>
    <n v="7"/>
    <x v="0"/>
    <d v="2023-07-16T00:00:00"/>
    <s v="FY17"/>
    <n v="1018"/>
  </r>
  <r>
    <n v="214217"/>
    <x v="0"/>
    <d v="2016-07-13T00:00:00"/>
    <x v="12"/>
    <x v="12"/>
    <x v="0"/>
    <x v="49"/>
    <n v="100149490"/>
    <x v="1"/>
    <x v="193"/>
    <n v="0"/>
    <x v="0"/>
    <x v="12"/>
    <x v="1"/>
    <n v="320"/>
    <n v="2016"/>
    <n v="7"/>
    <x v="0"/>
    <d v="2023-07-16T00:00:00"/>
    <s v="FY17"/>
    <n v="1029"/>
  </r>
  <r>
    <n v="214218"/>
    <x v="2"/>
    <d v="2016-07-13T00:00:00"/>
    <x v="1127"/>
    <x v="486"/>
    <x v="0"/>
    <x v="614"/>
    <n v="100149491"/>
    <x v="4"/>
    <x v="57"/>
    <n v="0"/>
    <x v="0"/>
    <x v="12"/>
    <x v="2"/>
    <n v="53060"/>
    <n v="2016"/>
    <n v="7"/>
    <x v="0"/>
    <d v="2023-07-16T00:00:00"/>
    <s v="FY17"/>
    <n v="1039"/>
  </r>
  <r>
    <n v="214219"/>
    <x v="1"/>
    <d v="2016-07-13T00:00:00"/>
    <x v="1128"/>
    <x v="487"/>
    <x v="0"/>
    <x v="615"/>
    <n v="100149492"/>
    <x v="4"/>
    <x v="92"/>
    <n v="0"/>
    <x v="0"/>
    <x v="12"/>
    <x v="0"/>
    <n v="14200"/>
    <n v="2016"/>
    <n v="7"/>
    <x v="0"/>
    <d v="2023-07-16T00:00:00"/>
    <s v="FY17"/>
    <n v="225"/>
  </r>
  <r>
    <n v="214220"/>
    <x v="0"/>
    <d v="2016-07-13T00:00:00"/>
    <x v="1105"/>
    <x v="482"/>
    <x v="0"/>
    <x v="263"/>
    <n v="100149493"/>
    <x v="4"/>
    <x v="0"/>
    <n v="0"/>
    <x v="0"/>
    <x v="12"/>
    <x v="1"/>
    <n v="5800"/>
    <n v="2016"/>
    <n v="7"/>
    <x v="0"/>
    <d v="2023-07-16T00:00:00"/>
    <s v="FY17"/>
    <n v="1018"/>
  </r>
  <r>
    <n v="214221"/>
    <x v="0"/>
    <d v="2016-07-13T00:00:00"/>
    <x v="1129"/>
    <x v="110"/>
    <x v="0"/>
    <x v="320"/>
    <n v="100149494"/>
    <x v="7"/>
    <x v="267"/>
    <n v="0"/>
    <x v="0"/>
    <x v="12"/>
    <x v="1"/>
    <n v="399"/>
    <n v="2016"/>
    <n v="7"/>
    <x v="0"/>
    <d v="2023-07-16T00:00:00"/>
    <s v="FY17"/>
    <n v="1040"/>
  </r>
  <r>
    <n v="214222"/>
    <x v="0"/>
    <d v="2016-07-13T00:00:00"/>
    <x v="378"/>
    <x v="22"/>
    <x v="0"/>
    <x v="320"/>
    <n v="100149494"/>
    <x v="2"/>
    <x v="267"/>
    <n v="0"/>
    <x v="0"/>
    <x v="12"/>
    <x v="1"/>
    <n v="100"/>
    <n v="2016"/>
    <n v="7"/>
    <x v="0"/>
    <d v="2023-07-16T00:00:00"/>
    <s v="FY17"/>
    <n v="1040"/>
  </r>
  <r>
    <n v="214223"/>
    <x v="0"/>
    <d v="2016-07-13T00:00:00"/>
    <x v="826"/>
    <x v="74"/>
    <x v="0"/>
    <x v="519"/>
    <n v="100149495"/>
    <x v="1"/>
    <x v="268"/>
    <n v="0"/>
    <x v="0"/>
    <x v="12"/>
    <x v="1"/>
    <n v="250"/>
    <n v="2016"/>
    <n v="7"/>
    <x v="0"/>
    <d v="2023-07-16T00:00:00"/>
    <s v="FY17"/>
    <n v="1041"/>
  </r>
  <r>
    <n v="214224"/>
    <x v="0"/>
    <d v="2016-07-13T00:00:00"/>
    <x v="194"/>
    <x v="116"/>
    <x v="0"/>
    <x v="519"/>
    <n v="100149495"/>
    <x v="1"/>
    <x v="268"/>
    <n v="0"/>
    <x v="0"/>
    <x v="12"/>
    <x v="1"/>
    <n v="640"/>
    <n v="2016"/>
    <n v="7"/>
    <x v="0"/>
    <d v="2023-07-16T00:00:00"/>
    <s v="FY17"/>
    <n v="1041"/>
  </r>
  <r>
    <n v="214225"/>
    <x v="0"/>
    <d v="2016-07-13T00:00:00"/>
    <x v="16"/>
    <x v="15"/>
    <x v="0"/>
    <x v="519"/>
    <n v="100149495"/>
    <x v="1"/>
    <x v="268"/>
    <n v="0"/>
    <x v="0"/>
    <x v="12"/>
    <x v="1"/>
    <n v="490"/>
    <n v="2016"/>
    <n v="7"/>
    <x v="0"/>
    <d v="2023-07-16T00:00:00"/>
    <s v="FY17"/>
    <n v="1041"/>
  </r>
  <r>
    <n v="214226"/>
    <x v="0"/>
    <d v="2016-07-13T00:00:00"/>
    <x v="1"/>
    <x v="1"/>
    <x v="0"/>
    <x v="1"/>
    <n v="100149496"/>
    <x v="1"/>
    <x v="183"/>
    <n v="0"/>
    <x v="0"/>
    <x v="12"/>
    <x v="1"/>
    <n v="240"/>
    <n v="2016"/>
    <n v="7"/>
    <x v="0"/>
    <d v="2023-07-16T00:00:00"/>
    <s v="FY17"/>
    <n v="137"/>
  </r>
  <r>
    <n v="214227"/>
    <x v="0"/>
    <d v="2016-07-13T00:00:00"/>
    <x v="1"/>
    <x v="1"/>
    <x v="0"/>
    <x v="1"/>
    <n v="100149497"/>
    <x v="1"/>
    <x v="183"/>
    <n v="0"/>
    <x v="0"/>
    <x v="12"/>
    <x v="1"/>
    <n v="240"/>
    <n v="2016"/>
    <n v="7"/>
    <x v="0"/>
    <d v="2023-07-16T00:00:00"/>
    <s v="FY17"/>
    <n v="137"/>
  </r>
  <r>
    <n v="214228"/>
    <x v="0"/>
    <d v="2016-07-13T00:00:00"/>
    <x v="1"/>
    <x v="1"/>
    <x v="0"/>
    <x v="1"/>
    <n v="100149498"/>
    <x v="1"/>
    <x v="183"/>
    <n v="0"/>
    <x v="0"/>
    <x v="12"/>
    <x v="1"/>
    <n v="240"/>
    <n v="2016"/>
    <n v="7"/>
    <x v="0"/>
    <d v="2023-07-16T00:00:00"/>
    <s v="FY17"/>
    <n v="137"/>
  </r>
  <r>
    <n v="214229"/>
    <x v="0"/>
    <d v="2016-07-13T00:00:00"/>
    <x v="1"/>
    <x v="1"/>
    <x v="0"/>
    <x v="1"/>
    <n v="100149499"/>
    <x v="1"/>
    <x v="183"/>
    <n v="0"/>
    <x v="0"/>
    <x v="12"/>
    <x v="1"/>
    <n v="240"/>
    <n v="2016"/>
    <n v="7"/>
    <x v="0"/>
    <d v="2023-07-16T00:00:00"/>
    <s v="FY17"/>
    <n v="137"/>
  </r>
  <r>
    <n v="214230"/>
    <x v="0"/>
    <d v="2016-07-13T00:00:00"/>
    <x v="1"/>
    <x v="1"/>
    <x v="0"/>
    <x v="1"/>
    <n v="100149500"/>
    <x v="1"/>
    <x v="183"/>
    <n v="0"/>
    <x v="0"/>
    <x v="12"/>
    <x v="1"/>
    <n v="240"/>
    <n v="2016"/>
    <n v="7"/>
    <x v="0"/>
    <d v="2023-07-16T00:00:00"/>
    <s v="FY17"/>
    <n v="137"/>
  </r>
  <r>
    <n v="214231"/>
    <x v="0"/>
    <d v="2016-07-13T00:00:00"/>
    <x v="1"/>
    <x v="1"/>
    <x v="0"/>
    <x v="1"/>
    <n v="100149501"/>
    <x v="1"/>
    <x v="183"/>
    <n v="0"/>
    <x v="0"/>
    <x v="12"/>
    <x v="1"/>
    <n v="240"/>
    <n v="2016"/>
    <n v="7"/>
    <x v="0"/>
    <d v="2023-07-16T00:00:00"/>
    <s v="FY17"/>
    <n v="137"/>
  </r>
  <r>
    <n v="214233"/>
    <x v="0"/>
    <d v="2016-07-13T00:00:00"/>
    <x v="1"/>
    <x v="1"/>
    <x v="0"/>
    <x v="1"/>
    <n v="100149503"/>
    <x v="1"/>
    <x v="183"/>
    <n v="0"/>
    <x v="0"/>
    <x v="12"/>
    <x v="1"/>
    <n v="240"/>
    <n v="2016"/>
    <n v="7"/>
    <x v="0"/>
    <d v="2023-07-16T00:00:00"/>
    <s v="FY17"/>
    <n v="137"/>
  </r>
  <r>
    <n v="214232"/>
    <x v="0"/>
    <d v="2016-07-13T00:00:00"/>
    <x v="1"/>
    <x v="1"/>
    <x v="0"/>
    <x v="1"/>
    <n v="100149502"/>
    <x v="1"/>
    <x v="183"/>
    <n v="0"/>
    <x v="0"/>
    <x v="12"/>
    <x v="1"/>
    <n v="240"/>
    <n v="2016"/>
    <n v="7"/>
    <x v="0"/>
    <d v="2023-07-16T00:00:00"/>
    <s v="FY17"/>
    <n v="137"/>
  </r>
  <r>
    <n v="214234"/>
    <x v="0"/>
    <d v="2016-07-13T00:00:00"/>
    <x v="1"/>
    <x v="1"/>
    <x v="0"/>
    <x v="1"/>
    <n v="100149504"/>
    <x v="1"/>
    <x v="183"/>
    <n v="0"/>
    <x v="0"/>
    <x v="12"/>
    <x v="1"/>
    <n v="240"/>
    <n v="2016"/>
    <n v="7"/>
    <x v="0"/>
    <d v="2023-07-16T00:00:00"/>
    <s v="FY17"/>
    <n v="137"/>
  </r>
  <r>
    <n v="214235"/>
    <x v="0"/>
    <d v="2016-07-13T00:00:00"/>
    <x v="1"/>
    <x v="1"/>
    <x v="0"/>
    <x v="1"/>
    <n v="100149505"/>
    <x v="1"/>
    <x v="183"/>
    <n v="0"/>
    <x v="0"/>
    <x v="12"/>
    <x v="1"/>
    <n v="240"/>
    <n v="2016"/>
    <n v="7"/>
    <x v="0"/>
    <d v="2023-07-16T00:00:00"/>
    <s v="FY17"/>
    <n v="137"/>
  </r>
  <r>
    <n v="214237"/>
    <x v="2"/>
    <d v="2016-07-13T00:00:00"/>
    <x v="1009"/>
    <x v="222"/>
    <x v="0"/>
    <x v="239"/>
    <n v="100149507"/>
    <x v="0"/>
    <x v="0"/>
    <n v="0"/>
    <x v="0"/>
    <x v="12"/>
    <x v="2"/>
    <n v="3050"/>
    <n v="2016"/>
    <n v="7"/>
    <x v="0"/>
    <d v="2023-07-16T00:00:00"/>
    <s v="FY17"/>
    <n v="941"/>
  </r>
  <r>
    <n v="214236"/>
    <x v="0"/>
    <d v="2016-07-13T00:00:00"/>
    <x v="1"/>
    <x v="1"/>
    <x v="0"/>
    <x v="1"/>
    <n v="100149506"/>
    <x v="1"/>
    <x v="183"/>
    <n v="0"/>
    <x v="0"/>
    <x v="12"/>
    <x v="1"/>
    <n v="240"/>
    <n v="2016"/>
    <n v="7"/>
    <x v="0"/>
    <d v="2023-07-16T00:00:00"/>
    <s v="FY17"/>
    <n v="137"/>
  </r>
  <r>
    <n v="214239"/>
    <x v="0"/>
    <d v="2016-07-13T00:00:00"/>
    <x v="1"/>
    <x v="1"/>
    <x v="0"/>
    <x v="1"/>
    <n v="100149508"/>
    <x v="1"/>
    <x v="183"/>
    <n v="0"/>
    <x v="0"/>
    <x v="12"/>
    <x v="1"/>
    <n v="240"/>
    <n v="2016"/>
    <n v="7"/>
    <x v="0"/>
    <d v="2023-07-16T00:00:00"/>
    <s v="FY17"/>
    <n v="137"/>
  </r>
  <r>
    <n v="214240"/>
    <x v="0"/>
    <d v="2016-07-13T00:00:00"/>
    <x v="1"/>
    <x v="1"/>
    <x v="0"/>
    <x v="1"/>
    <n v="100149509"/>
    <x v="1"/>
    <x v="183"/>
    <n v="0"/>
    <x v="0"/>
    <x v="12"/>
    <x v="1"/>
    <n v="240"/>
    <n v="2016"/>
    <n v="7"/>
    <x v="0"/>
    <d v="2023-07-16T00:00:00"/>
    <s v="FY17"/>
    <n v="137"/>
  </r>
  <r>
    <n v="214241"/>
    <x v="0"/>
    <d v="2016-07-13T00:00:00"/>
    <x v="1"/>
    <x v="1"/>
    <x v="0"/>
    <x v="1"/>
    <n v="100149510"/>
    <x v="1"/>
    <x v="183"/>
    <n v="0"/>
    <x v="0"/>
    <x v="12"/>
    <x v="1"/>
    <n v="240"/>
    <n v="2016"/>
    <n v="7"/>
    <x v="0"/>
    <d v="2023-07-16T00:00:00"/>
    <s v="FY17"/>
    <n v="137"/>
  </r>
  <r>
    <n v="214242"/>
    <x v="0"/>
    <d v="2016-07-13T00:00:00"/>
    <x v="1"/>
    <x v="1"/>
    <x v="0"/>
    <x v="1"/>
    <n v="100149511"/>
    <x v="1"/>
    <x v="183"/>
    <n v="0"/>
    <x v="0"/>
    <x v="12"/>
    <x v="1"/>
    <n v="240"/>
    <n v="2016"/>
    <n v="7"/>
    <x v="0"/>
    <d v="2023-07-16T00:00:00"/>
    <s v="FY17"/>
    <n v="137"/>
  </r>
  <r>
    <n v="214243"/>
    <x v="0"/>
    <d v="2016-07-13T00:00:00"/>
    <x v="401"/>
    <x v="170"/>
    <x v="0"/>
    <x v="176"/>
    <n v="100149512"/>
    <x v="7"/>
    <x v="269"/>
    <n v="0"/>
    <x v="6"/>
    <x v="12"/>
    <x v="1"/>
    <n v="495"/>
    <n v="2016"/>
    <n v="7"/>
    <x v="0"/>
    <d v="2023-07-16T00:00:00"/>
    <s v="FY17"/>
    <n v="1042"/>
  </r>
  <r>
    <n v="214244"/>
    <x v="1"/>
    <d v="2016-07-13T00:00:00"/>
    <x v="1130"/>
    <x v="488"/>
    <x v="0"/>
    <x v="616"/>
    <n v="100149513"/>
    <x v="11"/>
    <x v="0"/>
    <n v="0"/>
    <x v="2"/>
    <x v="12"/>
    <x v="0"/>
    <n v="2520"/>
    <n v="2016"/>
    <n v="7"/>
    <x v="0"/>
    <d v="2023-07-16T00:00:00"/>
    <s v="FY17"/>
    <n v="1043"/>
  </r>
  <r>
    <n v="214245"/>
    <x v="1"/>
    <d v="2016-07-13T00:00:00"/>
    <x v="1130"/>
    <x v="488"/>
    <x v="0"/>
    <x v="616"/>
    <n v="100149514"/>
    <x v="11"/>
    <x v="0"/>
    <n v="0"/>
    <x v="2"/>
    <x v="12"/>
    <x v="0"/>
    <n v="2520"/>
    <n v="2016"/>
    <n v="7"/>
    <x v="0"/>
    <d v="2023-07-16T00:00:00"/>
    <s v="FY17"/>
    <n v="1043"/>
  </r>
  <r>
    <n v="214246"/>
    <x v="0"/>
    <d v="2016-07-13T00:00:00"/>
    <x v="953"/>
    <x v="86"/>
    <x v="3"/>
    <x v="55"/>
    <n v="100149515"/>
    <x v="5"/>
    <x v="0"/>
    <n v="0"/>
    <x v="0"/>
    <x v="12"/>
    <x v="1"/>
    <n v="1440"/>
    <n v="2016"/>
    <n v="7"/>
    <x v="0"/>
    <d v="2023-07-16T00:00:00"/>
    <s v="FY17"/>
    <n v="1044"/>
  </r>
  <r>
    <n v="214247"/>
    <x v="0"/>
    <d v="2016-07-13T00:00:00"/>
    <x v="126"/>
    <x v="93"/>
    <x v="0"/>
    <x v="88"/>
    <n v="100149516"/>
    <x v="3"/>
    <x v="270"/>
    <n v="0"/>
    <x v="6"/>
    <x v="12"/>
    <x v="1"/>
    <n v="2490"/>
    <n v="2016"/>
    <n v="7"/>
    <x v="0"/>
    <d v="2023-07-16T00:00:00"/>
    <s v="FY17"/>
    <n v="1042"/>
  </r>
  <r>
    <n v="214248"/>
    <x v="1"/>
    <d v="2016-07-13T00:00:00"/>
    <x v="1131"/>
    <x v="342"/>
    <x v="0"/>
    <x v="617"/>
    <n v="100149517"/>
    <x v="6"/>
    <x v="0"/>
    <n v="0"/>
    <x v="1"/>
    <x v="12"/>
    <x v="0"/>
    <n v="2100"/>
    <n v="2016"/>
    <n v="7"/>
    <x v="0"/>
    <d v="2023-07-16T00:00:00"/>
    <s v="FY17"/>
    <n v="1045"/>
  </r>
  <r>
    <n v="214250"/>
    <x v="1"/>
    <d v="2016-07-13T00:00:00"/>
    <x v="1132"/>
    <x v="52"/>
    <x v="0"/>
    <x v="617"/>
    <n v="100149517"/>
    <x v="2"/>
    <x v="0"/>
    <n v="0"/>
    <x v="1"/>
    <x v="12"/>
    <x v="0"/>
    <n v="999"/>
    <n v="2016"/>
    <n v="7"/>
    <x v="0"/>
    <d v="2023-07-16T00:00:00"/>
    <s v="FY17"/>
    <n v="1045"/>
  </r>
  <r>
    <n v="214251"/>
    <x v="1"/>
    <d v="2016-07-13T00:00:00"/>
    <x v="580"/>
    <x v="286"/>
    <x v="1"/>
    <x v="617"/>
    <n v="100149517"/>
    <x v="2"/>
    <x v="0"/>
    <n v="0"/>
    <x v="1"/>
    <x v="12"/>
    <x v="0"/>
    <n v="260"/>
    <n v="2016"/>
    <n v="7"/>
    <x v="0"/>
    <d v="2023-07-16T00:00:00"/>
    <s v="FY17"/>
    <n v="1045"/>
  </r>
  <r>
    <n v="214252"/>
    <x v="1"/>
    <d v="2016-07-13T00:00:00"/>
    <x v="1133"/>
    <x v="454"/>
    <x v="0"/>
    <x v="617"/>
    <n v="100149517"/>
    <x v="2"/>
    <x v="0"/>
    <n v="0"/>
    <x v="1"/>
    <x v="12"/>
    <x v="0"/>
    <n v="975"/>
    <n v="2016"/>
    <n v="7"/>
    <x v="0"/>
    <d v="2023-07-16T00:00:00"/>
    <s v="FY17"/>
    <n v="1045"/>
  </r>
  <r>
    <n v="214253"/>
    <x v="1"/>
    <d v="2016-07-13T00:00:00"/>
    <x v="1134"/>
    <x v="489"/>
    <x v="0"/>
    <x v="617"/>
    <n v="100149517"/>
    <x v="2"/>
    <x v="0"/>
    <n v="0"/>
    <x v="1"/>
    <x v="12"/>
    <x v="0"/>
    <n v="910"/>
    <n v="2016"/>
    <n v="7"/>
    <x v="0"/>
    <d v="2023-07-16T00:00:00"/>
    <s v="FY17"/>
    <n v="1045"/>
  </r>
  <r>
    <n v="214254"/>
    <x v="1"/>
    <d v="2016-07-13T00:00:00"/>
    <x v="1135"/>
    <x v="490"/>
    <x v="0"/>
    <x v="617"/>
    <n v="100149517"/>
    <x v="2"/>
    <x v="0"/>
    <n v="0"/>
    <x v="1"/>
    <x v="12"/>
    <x v="0"/>
    <n v="398"/>
    <n v="2016"/>
    <n v="7"/>
    <x v="0"/>
    <d v="2023-07-16T00:00:00"/>
    <s v="FY17"/>
    <n v="1045"/>
  </r>
  <r>
    <n v="214255"/>
    <x v="1"/>
    <d v="2016-07-13T00:00:00"/>
    <x v="1136"/>
    <x v="107"/>
    <x v="0"/>
    <x v="100"/>
    <n v="100149518"/>
    <x v="4"/>
    <x v="0"/>
    <n v="0"/>
    <x v="0"/>
    <x v="12"/>
    <x v="0"/>
    <n v="1065"/>
    <n v="2016"/>
    <n v="7"/>
    <x v="0"/>
    <d v="2023-07-16T00:00:00"/>
    <s v="FY17"/>
    <n v="1046"/>
  </r>
  <r>
    <n v="214256"/>
    <x v="0"/>
    <d v="2016-07-13T00:00:00"/>
    <x v="407"/>
    <x v="240"/>
    <x v="0"/>
    <x v="264"/>
    <n v="100149519"/>
    <x v="4"/>
    <x v="0"/>
    <n v="0"/>
    <x v="0"/>
    <x v="12"/>
    <x v="1"/>
    <n v="29000"/>
    <n v="2016"/>
    <n v="7"/>
    <x v="0"/>
    <d v="2023-07-16T00:00:00"/>
    <s v="FY17"/>
    <n v="1047"/>
  </r>
  <r>
    <n v="214257"/>
    <x v="0"/>
    <d v="2016-07-13T00:00:00"/>
    <x v="193"/>
    <x v="137"/>
    <x v="0"/>
    <x v="133"/>
    <n v="100149520"/>
    <x v="1"/>
    <x v="51"/>
    <n v="0"/>
    <x v="0"/>
    <x v="12"/>
    <x v="1"/>
    <n v="800"/>
    <n v="2016"/>
    <n v="7"/>
    <x v="0"/>
    <d v="2023-07-16T00:00:00"/>
    <s v="FY17"/>
    <n v="86"/>
  </r>
  <r>
    <n v="214258"/>
    <x v="2"/>
    <d v="2016-07-13T00:00:00"/>
    <x v="1137"/>
    <x v="234"/>
    <x v="0"/>
    <x v="37"/>
    <n v="100149521"/>
    <x v="6"/>
    <x v="188"/>
    <n v="0"/>
    <x v="0"/>
    <x v="12"/>
    <x v="2"/>
    <n v="700"/>
    <n v="2016"/>
    <n v="7"/>
    <x v="0"/>
    <d v="2023-07-16T00:00:00"/>
    <s v="FY17"/>
    <n v="813"/>
  </r>
  <r>
    <n v="214260"/>
    <x v="0"/>
    <d v="2016-07-13T00:00:00"/>
    <x v="1"/>
    <x v="1"/>
    <x v="0"/>
    <x v="1"/>
    <n v="100149522"/>
    <x v="1"/>
    <x v="188"/>
    <n v="0"/>
    <x v="0"/>
    <x v="12"/>
    <x v="1"/>
    <n v="240"/>
    <n v="2016"/>
    <n v="7"/>
    <x v="0"/>
    <d v="2023-07-16T00:00:00"/>
    <s v="FY17"/>
    <n v="813"/>
  </r>
  <r>
    <n v="214261"/>
    <x v="1"/>
    <d v="2016-07-13T00:00:00"/>
    <x v="1138"/>
    <x v="137"/>
    <x v="0"/>
    <x v="524"/>
    <n v="100149523"/>
    <x v="1"/>
    <x v="0"/>
    <n v="0"/>
    <x v="0"/>
    <x v="12"/>
    <x v="0"/>
    <n v="800"/>
    <n v="2016"/>
    <n v="7"/>
    <x v="0"/>
    <d v="2023-07-16T00:00:00"/>
    <s v="FY17"/>
    <n v="391"/>
  </r>
  <r>
    <n v="214262"/>
    <x v="1"/>
    <d v="2016-07-13T00:00:00"/>
    <x v="1139"/>
    <x v="87"/>
    <x v="0"/>
    <x v="524"/>
    <n v="100149523"/>
    <x v="1"/>
    <x v="0"/>
    <n v="0"/>
    <x v="0"/>
    <x v="12"/>
    <x v="0"/>
    <n v="1200"/>
    <n v="2016"/>
    <n v="7"/>
    <x v="0"/>
    <d v="2023-07-16T00:00:00"/>
    <s v="FY17"/>
    <n v="391"/>
  </r>
  <r>
    <n v="214263"/>
    <x v="2"/>
    <d v="2016-07-13T00:00:00"/>
    <x v="1140"/>
    <x v="491"/>
    <x v="0"/>
    <x v="618"/>
    <n v="100149524"/>
    <x v="0"/>
    <x v="51"/>
    <n v="0"/>
    <x v="0"/>
    <x v="12"/>
    <x v="2"/>
    <n v="4249"/>
    <n v="2016"/>
    <n v="7"/>
    <x v="0"/>
    <d v="2023-07-16T00:00:00"/>
    <s v="FY17"/>
    <n v="86"/>
  </r>
  <r>
    <n v="214265"/>
    <x v="2"/>
    <d v="2016-07-13T00:00:00"/>
    <x v="975"/>
    <x v="230"/>
    <x v="0"/>
    <x v="251"/>
    <n v="100149525"/>
    <x v="3"/>
    <x v="139"/>
    <n v="0"/>
    <x v="0"/>
    <x v="12"/>
    <x v="2"/>
    <n v="16999"/>
    <n v="2016"/>
    <n v="7"/>
    <x v="0"/>
    <d v="2023-07-16T00:00:00"/>
    <s v="FY17"/>
    <n v="459"/>
  </r>
  <r>
    <n v="214266"/>
    <x v="0"/>
    <d v="2016-07-13T00:00:00"/>
    <x v="44"/>
    <x v="39"/>
    <x v="0"/>
    <x v="65"/>
    <n v="100149526"/>
    <x v="2"/>
    <x v="0"/>
    <n v="0"/>
    <x v="0"/>
    <x v="12"/>
    <x v="1"/>
    <n v="150"/>
    <n v="2016"/>
    <n v="7"/>
    <x v="0"/>
    <d v="2023-07-16T00:00:00"/>
    <s v="FY17"/>
    <n v="1048"/>
  </r>
  <r>
    <n v="214267"/>
    <x v="0"/>
    <d v="2016-07-13T00:00:00"/>
    <x v="901"/>
    <x v="60"/>
    <x v="0"/>
    <x v="364"/>
    <n v="100149527"/>
    <x v="1"/>
    <x v="0"/>
    <n v="0"/>
    <x v="0"/>
    <x v="12"/>
    <x v="1"/>
    <n v="550"/>
    <n v="2016"/>
    <n v="7"/>
    <x v="0"/>
    <d v="2023-07-16T00:00:00"/>
    <s v="FY17"/>
    <n v="1049"/>
  </r>
  <r>
    <n v="214268"/>
    <x v="0"/>
    <d v="2016-07-13T00:00:00"/>
    <x v="906"/>
    <x v="52"/>
    <x v="0"/>
    <x v="364"/>
    <n v="100149527"/>
    <x v="6"/>
    <x v="0"/>
    <n v="0"/>
    <x v="0"/>
    <x v="12"/>
    <x v="1"/>
    <n v="999"/>
    <n v="2016"/>
    <n v="7"/>
    <x v="0"/>
    <d v="2023-07-16T00:00:00"/>
    <s v="FY17"/>
    <n v="1049"/>
  </r>
  <r>
    <n v="214270"/>
    <x v="1"/>
    <d v="2016-07-13T00:00:00"/>
    <x v="1141"/>
    <x v="492"/>
    <x v="0"/>
    <x v="603"/>
    <n v="100149528"/>
    <x v="6"/>
    <x v="0"/>
    <n v="0"/>
    <x v="0"/>
    <x v="12"/>
    <x v="0"/>
    <n v="2040"/>
    <n v="2016"/>
    <n v="7"/>
    <x v="0"/>
    <d v="2023-07-16T00:00:00"/>
    <s v="FY17"/>
    <n v="1050"/>
  </r>
  <r>
    <n v="214272"/>
    <x v="0"/>
    <d v="2016-07-13T00:00:00"/>
    <x v="1142"/>
    <x v="51"/>
    <x v="0"/>
    <x v="40"/>
    <n v="100149529"/>
    <x v="8"/>
    <x v="0"/>
    <n v="0"/>
    <x v="0"/>
    <x v="12"/>
    <x v="1"/>
    <n v="5597"/>
    <n v="2016"/>
    <n v="7"/>
    <x v="0"/>
    <d v="2023-07-16T00:00:00"/>
    <s v="FY17"/>
    <n v="1051"/>
  </r>
  <r>
    <n v="214273"/>
    <x v="1"/>
    <d v="2016-07-13T00:00:00"/>
    <x v="1143"/>
    <x v="493"/>
    <x v="0"/>
    <x v="619"/>
    <n v="100149530"/>
    <x v="6"/>
    <x v="0"/>
    <n v="0"/>
    <x v="6"/>
    <x v="12"/>
    <x v="0"/>
    <n v="36900"/>
    <n v="2016"/>
    <n v="7"/>
    <x v="0"/>
    <d v="2023-07-16T00:00:00"/>
    <s v="FY17"/>
    <n v="1052"/>
  </r>
  <r>
    <n v="214274"/>
    <x v="1"/>
    <d v="2016-07-13T00:00:00"/>
    <x v="1144"/>
    <x v="199"/>
    <x v="0"/>
    <x v="619"/>
    <n v="100149530"/>
    <x v="6"/>
    <x v="0"/>
    <n v="0"/>
    <x v="6"/>
    <x v="12"/>
    <x v="0"/>
    <n v="2000"/>
    <n v="2016"/>
    <n v="7"/>
    <x v="0"/>
    <d v="2023-07-16T00:00:00"/>
    <s v="FY17"/>
    <n v="1052"/>
  </r>
  <r>
    <n v="214275"/>
    <x v="1"/>
    <d v="2016-07-13T00:00:00"/>
    <x v="1145"/>
    <x v="97"/>
    <x v="0"/>
    <x v="619"/>
    <n v="100149530"/>
    <x v="6"/>
    <x v="0"/>
    <n v="0"/>
    <x v="6"/>
    <x v="12"/>
    <x v="0"/>
    <n v="995"/>
    <n v="2016"/>
    <n v="7"/>
    <x v="0"/>
    <d v="2023-07-16T00:00:00"/>
    <s v="FY17"/>
    <n v="1052"/>
  </r>
  <r>
    <n v="214276"/>
    <x v="1"/>
    <d v="2016-07-13T00:00:00"/>
    <x v="1146"/>
    <x v="52"/>
    <x v="1"/>
    <x v="619"/>
    <n v="100149530"/>
    <x v="6"/>
    <x v="0"/>
    <n v="0"/>
    <x v="6"/>
    <x v="12"/>
    <x v="0"/>
    <n v="1998"/>
    <n v="2016"/>
    <n v="7"/>
    <x v="0"/>
    <d v="2023-07-16T00:00:00"/>
    <s v="FY17"/>
    <n v="1052"/>
  </r>
  <r>
    <n v="214278"/>
    <x v="1"/>
    <d v="2016-07-13T00:00:00"/>
    <x v="1147"/>
    <x v="0"/>
    <x v="1"/>
    <x v="619"/>
    <n v="100149530"/>
    <x v="6"/>
    <x v="0"/>
    <n v="0"/>
    <x v="6"/>
    <x v="12"/>
    <x v="0"/>
    <n v="3900"/>
    <n v="2016"/>
    <n v="7"/>
    <x v="0"/>
    <d v="2023-07-16T00:00:00"/>
    <s v="FY17"/>
    <n v="1052"/>
  </r>
  <r>
    <n v="214280"/>
    <x v="1"/>
    <d v="2016-07-13T00:00:00"/>
    <x v="1148"/>
    <x v="494"/>
    <x v="0"/>
    <x v="619"/>
    <n v="100149530"/>
    <x v="6"/>
    <x v="0"/>
    <n v="0"/>
    <x v="6"/>
    <x v="12"/>
    <x v="0"/>
    <n v="5000"/>
    <n v="2016"/>
    <n v="7"/>
    <x v="0"/>
    <d v="2023-07-16T00:00:00"/>
    <s v="FY17"/>
    <n v="1052"/>
  </r>
  <r>
    <n v="214282"/>
    <x v="0"/>
    <d v="2016-07-13T00:00:00"/>
    <x v="1149"/>
    <x v="495"/>
    <x v="0"/>
    <x v="620"/>
    <n v="100149531"/>
    <x v="6"/>
    <x v="0"/>
    <n v="0"/>
    <x v="0"/>
    <x v="12"/>
    <x v="1"/>
    <n v="1895"/>
    <n v="2016"/>
    <n v="7"/>
    <x v="0"/>
    <d v="2023-07-16T00:00:00"/>
    <s v="FY17"/>
    <n v="1053"/>
  </r>
  <r>
    <n v="214283"/>
    <x v="2"/>
    <d v="2016-07-13T00:00:00"/>
    <x v="1150"/>
    <x v="449"/>
    <x v="0"/>
    <x v="563"/>
    <n v="100149532"/>
    <x v="3"/>
    <x v="271"/>
    <n v="0"/>
    <x v="0"/>
    <x v="12"/>
    <x v="2"/>
    <n v="39999"/>
    <n v="2016"/>
    <n v="7"/>
    <x v="0"/>
    <d v="2023-07-16T00:00:00"/>
    <s v="FY17"/>
    <n v="1054"/>
  </r>
  <r>
    <n v="214286"/>
    <x v="1"/>
    <d v="2016-07-13T00:00:00"/>
    <x v="50"/>
    <x v="44"/>
    <x v="0"/>
    <x v="34"/>
    <n v="100149534"/>
    <x v="5"/>
    <x v="0"/>
    <n v="0"/>
    <x v="0"/>
    <x v="12"/>
    <x v="0"/>
    <n v="251"/>
    <n v="2016"/>
    <n v="7"/>
    <x v="0"/>
    <d v="2023-07-16T00:00:00"/>
    <s v="FY17"/>
    <n v="1055"/>
  </r>
  <r>
    <n v="214284"/>
    <x v="1"/>
    <d v="2016-07-13T00:00:00"/>
    <x v="1151"/>
    <x v="211"/>
    <x v="0"/>
    <x v="393"/>
    <n v="100149533"/>
    <x v="6"/>
    <x v="272"/>
    <n v="0"/>
    <x v="2"/>
    <x v="12"/>
    <x v="0"/>
    <n v="1699"/>
    <n v="2016"/>
    <n v="7"/>
    <x v="0"/>
    <d v="2023-07-16T00:00:00"/>
    <s v="FY17"/>
    <n v="1056"/>
  </r>
  <r>
    <n v="214287"/>
    <x v="2"/>
    <d v="2016-07-13T00:00:00"/>
    <x v="1152"/>
    <x v="7"/>
    <x v="0"/>
    <x v="7"/>
    <n v="100149535"/>
    <x v="3"/>
    <x v="271"/>
    <n v="0"/>
    <x v="0"/>
    <x v="12"/>
    <x v="2"/>
    <n v="96499"/>
    <n v="2016"/>
    <n v="7"/>
    <x v="0"/>
    <d v="2023-07-16T00:00:00"/>
    <s v="FY17"/>
    <n v="1054"/>
  </r>
  <r>
    <n v="214288"/>
    <x v="0"/>
    <d v="2016-07-13T00:00:00"/>
    <x v="105"/>
    <x v="78"/>
    <x v="0"/>
    <x v="74"/>
    <n v="100149536"/>
    <x v="1"/>
    <x v="271"/>
    <n v="0"/>
    <x v="0"/>
    <x v="12"/>
    <x v="1"/>
    <n v="140"/>
    <n v="2016"/>
    <n v="7"/>
    <x v="0"/>
    <d v="2023-07-16T00:00:00"/>
    <s v="FY17"/>
    <n v="1054"/>
  </r>
  <r>
    <n v="214289"/>
    <x v="1"/>
    <d v="2016-07-13T00:00:00"/>
    <x v="1153"/>
    <x v="7"/>
    <x v="0"/>
    <x v="7"/>
    <n v="100149537"/>
    <x v="3"/>
    <x v="98"/>
    <n v="0"/>
    <x v="0"/>
    <x v="12"/>
    <x v="0"/>
    <n v="96499"/>
    <n v="2016"/>
    <n v="7"/>
    <x v="0"/>
    <d v="2023-07-16T00:00:00"/>
    <s v="FY17"/>
    <n v="1057"/>
  </r>
  <r>
    <n v="214290"/>
    <x v="1"/>
    <d v="2016-07-13T00:00:00"/>
    <x v="1154"/>
    <x v="224"/>
    <x v="0"/>
    <x v="241"/>
    <n v="100149538"/>
    <x v="3"/>
    <x v="0"/>
    <n v="0"/>
    <x v="1"/>
    <x v="12"/>
    <x v="0"/>
    <n v="9500"/>
    <n v="2016"/>
    <n v="7"/>
    <x v="0"/>
    <d v="2023-07-16T00:00:00"/>
    <s v="FY17"/>
    <n v="428"/>
  </r>
  <r>
    <n v="214291"/>
    <x v="1"/>
    <d v="2016-07-13T00:00:00"/>
    <x v="1155"/>
    <x v="496"/>
    <x v="0"/>
    <x v="621"/>
    <n v="100149539"/>
    <x v="4"/>
    <x v="0"/>
    <n v="0"/>
    <x v="1"/>
    <x v="12"/>
    <x v="0"/>
    <n v="5610"/>
    <n v="2016"/>
    <n v="7"/>
    <x v="0"/>
    <d v="2023-07-16T00:00:00"/>
    <s v="FY17"/>
    <n v="988"/>
  </r>
  <r>
    <n v="214292"/>
    <x v="1"/>
    <d v="2016-07-13T00:00:00"/>
    <x v="306"/>
    <x v="190"/>
    <x v="0"/>
    <x v="621"/>
    <n v="100149539"/>
    <x v="4"/>
    <x v="0"/>
    <n v="0"/>
    <x v="1"/>
    <x v="12"/>
    <x v="0"/>
    <n v="3150"/>
    <n v="2016"/>
    <n v="7"/>
    <x v="0"/>
    <d v="2023-07-16T00:00:00"/>
    <s v="FY17"/>
    <n v="988"/>
  </r>
  <r>
    <n v="214293"/>
    <x v="1"/>
    <d v="2016-07-13T00:00:00"/>
    <x v="195"/>
    <x v="138"/>
    <x v="11"/>
    <x v="621"/>
    <n v="100149539"/>
    <x v="2"/>
    <x v="0"/>
    <n v="0"/>
    <x v="1"/>
    <x v="12"/>
    <x v="0"/>
    <n v="7205"/>
    <n v="2016"/>
    <n v="7"/>
    <x v="0"/>
    <d v="2023-07-16T00:00:00"/>
    <s v="FY17"/>
    <n v="988"/>
  </r>
  <r>
    <n v="214294"/>
    <x v="1"/>
    <d v="2016-07-13T00:00:00"/>
    <x v="1154"/>
    <x v="224"/>
    <x v="0"/>
    <x v="241"/>
    <n v="100149540"/>
    <x v="3"/>
    <x v="0"/>
    <n v="0"/>
    <x v="1"/>
    <x v="12"/>
    <x v="0"/>
    <n v="9500"/>
    <n v="2016"/>
    <n v="7"/>
    <x v="0"/>
    <d v="2023-07-16T00:00:00"/>
    <s v="FY17"/>
    <n v="428"/>
  </r>
  <r>
    <n v="214295"/>
    <x v="1"/>
    <d v="2016-07-13T00:00:00"/>
    <x v="533"/>
    <x v="287"/>
    <x v="0"/>
    <x v="335"/>
    <n v="100149541"/>
    <x v="3"/>
    <x v="0"/>
    <n v="0"/>
    <x v="2"/>
    <x v="12"/>
    <x v="0"/>
    <n v="71999"/>
    <n v="2016"/>
    <n v="7"/>
    <x v="0"/>
    <d v="2023-07-16T00:00:00"/>
    <s v="FY17"/>
    <n v="1058"/>
  </r>
  <r>
    <n v="214296"/>
    <x v="1"/>
    <d v="2016-07-13T00:00:00"/>
    <x v="533"/>
    <x v="287"/>
    <x v="0"/>
    <x v="335"/>
    <n v="100149542"/>
    <x v="3"/>
    <x v="0"/>
    <n v="0"/>
    <x v="1"/>
    <x v="12"/>
    <x v="0"/>
    <n v="71999"/>
    <n v="2016"/>
    <n v="7"/>
    <x v="0"/>
    <d v="2023-07-16T00:00:00"/>
    <s v="FY17"/>
    <n v="1058"/>
  </r>
  <r>
    <n v="214297"/>
    <x v="1"/>
    <d v="2016-07-13T00:00:00"/>
    <x v="533"/>
    <x v="287"/>
    <x v="0"/>
    <x v="335"/>
    <n v="100149543"/>
    <x v="3"/>
    <x v="0"/>
    <n v="0"/>
    <x v="1"/>
    <x v="12"/>
    <x v="0"/>
    <n v="71999"/>
    <n v="2016"/>
    <n v="7"/>
    <x v="0"/>
    <d v="2023-07-16T00:00:00"/>
    <s v="FY17"/>
    <n v="1058"/>
  </r>
  <r>
    <n v="214298"/>
    <x v="0"/>
    <d v="2016-07-13T00:00:00"/>
    <x v="797"/>
    <x v="389"/>
    <x v="0"/>
    <x v="11"/>
    <n v="100149544"/>
    <x v="4"/>
    <x v="0"/>
    <n v="0"/>
    <x v="3"/>
    <x v="12"/>
    <x v="1"/>
    <n v="5505"/>
    <n v="2016"/>
    <n v="7"/>
    <x v="0"/>
    <d v="2023-07-16T00:00:00"/>
    <s v="FY17"/>
    <n v="1059"/>
  </r>
  <r>
    <n v="214299"/>
    <x v="0"/>
    <d v="2016-07-13T00:00:00"/>
    <x v="1156"/>
    <x v="293"/>
    <x v="0"/>
    <x v="11"/>
    <n v="100149544"/>
    <x v="6"/>
    <x v="0"/>
    <n v="0"/>
    <x v="3"/>
    <x v="12"/>
    <x v="1"/>
    <n v="4400"/>
    <n v="2016"/>
    <n v="7"/>
    <x v="0"/>
    <d v="2023-07-16T00:00:00"/>
    <s v="FY17"/>
    <n v="1059"/>
  </r>
  <r>
    <n v="214300"/>
    <x v="0"/>
    <d v="2016-07-13T00:00:00"/>
    <x v="1157"/>
    <x v="134"/>
    <x v="0"/>
    <x v="11"/>
    <n v="100149544"/>
    <x v="6"/>
    <x v="0"/>
    <n v="0"/>
    <x v="3"/>
    <x v="12"/>
    <x v="1"/>
    <n v="1900"/>
    <n v="2016"/>
    <n v="7"/>
    <x v="0"/>
    <d v="2023-07-16T00:00:00"/>
    <s v="FY17"/>
    <n v="1059"/>
  </r>
  <r>
    <n v="214301"/>
    <x v="0"/>
    <d v="2016-07-13T00:00:00"/>
    <x v="1158"/>
    <x v="497"/>
    <x v="0"/>
    <x v="11"/>
    <n v="100149544"/>
    <x v="6"/>
    <x v="0"/>
    <n v="0"/>
    <x v="3"/>
    <x v="12"/>
    <x v="1"/>
    <n v="14800"/>
    <n v="2016"/>
    <n v="7"/>
    <x v="0"/>
    <d v="2023-07-16T00:00:00"/>
    <s v="FY17"/>
    <n v="1059"/>
  </r>
  <r>
    <n v="214302"/>
    <x v="0"/>
    <d v="2016-07-13T00:00:00"/>
    <x v="195"/>
    <x v="138"/>
    <x v="8"/>
    <x v="622"/>
    <n v="100149545"/>
    <x v="2"/>
    <x v="0"/>
    <n v="0"/>
    <x v="1"/>
    <x v="12"/>
    <x v="1"/>
    <n v="5895"/>
    <n v="2016"/>
    <n v="7"/>
    <x v="0"/>
    <d v="2023-07-16T00:00:00"/>
    <s v="FY17"/>
    <n v="988"/>
  </r>
  <r>
    <n v="214303"/>
    <x v="0"/>
    <d v="2016-07-13T00:00:00"/>
    <x v="350"/>
    <x v="212"/>
    <x v="0"/>
    <x v="622"/>
    <n v="100149545"/>
    <x v="8"/>
    <x v="0"/>
    <n v="0"/>
    <x v="1"/>
    <x v="12"/>
    <x v="1"/>
    <n v="8420"/>
    <n v="2016"/>
    <n v="7"/>
    <x v="0"/>
    <d v="2023-07-16T00:00:00"/>
    <s v="FY17"/>
    <n v="988"/>
  </r>
  <r>
    <n v="214304"/>
    <x v="0"/>
    <d v="2016-07-13T00:00:00"/>
    <x v="306"/>
    <x v="190"/>
    <x v="0"/>
    <x v="622"/>
    <n v="100149545"/>
    <x v="4"/>
    <x v="0"/>
    <n v="0"/>
    <x v="1"/>
    <x v="12"/>
    <x v="1"/>
    <n v="3150"/>
    <n v="2016"/>
    <n v="7"/>
    <x v="0"/>
    <d v="2023-07-16T00:00:00"/>
    <s v="FY17"/>
    <n v="988"/>
  </r>
  <r>
    <n v="214305"/>
    <x v="1"/>
    <d v="2016-07-13T00:00:00"/>
    <x v="533"/>
    <x v="287"/>
    <x v="0"/>
    <x v="335"/>
    <n v="100149546"/>
    <x v="3"/>
    <x v="0"/>
    <n v="0"/>
    <x v="1"/>
    <x v="12"/>
    <x v="0"/>
    <n v="71999"/>
    <n v="2016"/>
    <n v="7"/>
    <x v="0"/>
    <d v="2023-07-16T00:00:00"/>
    <s v="FY17"/>
    <n v="1058"/>
  </r>
  <r>
    <n v="214306"/>
    <x v="0"/>
    <d v="2016-07-13T00:00:00"/>
    <x v="218"/>
    <x v="155"/>
    <x v="0"/>
    <x v="165"/>
    <n v="100149547"/>
    <x v="0"/>
    <x v="0"/>
    <n v="0"/>
    <x v="0"/>
    <x v="12"/>
    <x v="1"/>
    <n v="639"/>
    <n v="2016"/>
    <n v="7"/>
    <x v="0"/>
    <d v="2023-07-16T00:00:00"/>
    <s v="FY17"/>
    <n v="594"/>
  </r>
  <r>
    <n v="214307"/>
    <x v="1"/>
    <d v="2016-07-13T00:00:00"/>
    <x v="533"/>
    <x v="287"/>
    <x v="0"/>
    <x v="335"/>
    <n v="100149548"/>
    <x v="3"/>
    <x v="0"/>
    <n v="0"/>
    <x v="1"/>
    <x v="12"/>
    <x v="0"/>
    <n v="71999"/>
    <n v="2016"/>
    <n v="7"/>
    <x v="0"/>
    <d v="2023-07-16T00:00:00"/>
    <s v="FY17"/>
    <n v="1058"/>
  </r>
  <r>
    <n v="214308"/>
    <x v="0"/>
    <d v="2016-07-13T00:00:00"/>
    <x v="1159"/>
    <x v="286"/>
    <x v="0"/>
    <x v="11"/>
    <n v="100149549"/>
    <x v="14"/>
    <x v="0"/>
    <n v="0"/>
    <x v="8"/>
    <x v="12"/>
    <x v="1"/>
    <n v="130"/>
    <n v="2016"/>
    <n v="7"/>
    <x v="0"/>
    <d v="2023-07-16T00:00:00"/>
    <s v="FY17"/>
    <n v="780"/>
  </r>
  <r>
    <n v="214309"/>
    <x v="1"/>
    <d v="2016-07-14T00:00:00"/>
    <x v="533"/>
    <x v="287"/>
    <x v="0"/>
    <x v="335"/>
    <n v="100149550"/>
    <x v="3"/>
    <x v="0"/>
    <n v="0"/>
    <x v="1"/>
    <x v="13"/>
    <x v="0"/>
    <n v="71999"/>
    <n v="2016"/>
    <n v="7"/>
    <x v="0"/>
    <d v="2023-07-16T00:00:00"/>
    <s v="FY17"/>
    <n v="740"/>
  </r>
  <r>
    <n v="214310"/>
    <x v="1"/>
    <d v="2016-07-14T00:00:00"/>
    <x v="533"/>
    <x v="287"/>
    <x v="0"/>
    <x v="335"/>
    <n v="100149551"/>
    <x v="3"/>
    <x v="67"/>
    <n v="0"/>
    <x v="0"/>
    <x v="13"/>
    <x v="0"/>
    <n v="71999"/>
    <n v="2016"/>
    <n v="7"/>
    <x v="0"/>
    <d v="2023-07-16T00:00:00"/>
    <s v="FY17"/>
    <n v="1060"/>
  </r>
  <r>
    <n v="214311"/>
    <x v="2"/>
    <d v="2016-07-14T00:00:00"/>
    <x v="1160"/>
    <x v="498"/>
    <x v="0"/>
    <x v="623"/>
    <n v="100149552"/>
    <x v="10"/>
    <x v="273"/>
    <n v="0"/>
    <x v="0"/>
    <x v="13"/>
    <x v="2"/>
    <n v="76000"/>
    <n v="2016"/>
    <n v="7"/>
    <x v="0"/>
    <d v="2023-07-16T00:00:00"/>
    <s v="FY17"/>
    <n v="1061"/>
  </r>
  <r>
    <n v="214312"/>
    <x v="0"/>
    <d v="2016-07-14T00:00:00"/>
    <x v="1161"/>
    <x v="499"/>
    <x v="0"/>
    <x v="624"/>
    <n v="100149553"/>
    <x v="0"/>
    <x v="0"/>
    <n v="0"/>
    <x v="0"/>
    <x v="13"/>
    <x v="1"/>
    <n v="2716"/>
    <n v="2016"/>
    <n v="7"/>
    <x v="0"/>
    <d v="2023-07-16T00:00:00"/>
    <s v="FY17"/>
    <n v="1062"/>
  </r>
  <r>
    <n v="214313"/>
    <x v="0"/>
    <d v="2016-07-14T00:00:00"/>
    <x v="1162"/>
    <x v="51"/>
    <x v="0"/>
    <x v="624"/>
    <n v="100149553"/>
    <x v="0"/>
    <x v="0"/>
    <n v="0"/>
    <x v="0"/>
    <x v="13"/>
    <x v="1"/>
    <n v="5597"/>
    <n v="2016"/>
    <n v="7"/>
    <x v="0"/>
    <d v="2023-07-16T00:00:00"/>
    <s v="FY17"/>
    <n v="1062"/>
  </r>
  <r>
    <n v="214314"/>
    <x v="1"/>
    <d v="2016-07-14T00:00:00"/>
    <x v="606"/>
    <x v="249"/>
    <x v="0"/>
    <x v="273"/>
    <n v="100149554"/>
    <x v="11"/>
    <x v="0"/>
    <n v="0"/>
    <x v="0"/>
    <x v="13"/>
    <x v="0"/>
    <n v="1175"/>
    <n v="2016"/>
    <n v="7"/>
    <x v="0"/>
    <d v="2023-07-16T00:00:00"/>
    <s v="FY17"/>
    <n v="1063"/>
  </r>
  <r>
    <n v="214315"/>
    <x v="2"/>
    <d v="2016-07-14T00:00:00"/>
    <x v="1141"/>
    <x v="492"/>
    <x v="0"/>
    <x v="603"/>
    <n v="100149555"/>
    <x v="6"/>
    <x v="0"/>
    <n v="0"/>
    <x v="0"/>
    <x v="13"/>
    <x v="2"/>
    <n v="2040"/>
    <n v="2016"/>
    <n v="7"/>
    <x v="0"/>
    <d v="2023-07-16T00:00:00"/>
    <s v="FY17"/>
    <n v="1064"/>
  </r>
  <r>
    <n v="214317"/>
    <x v="4"/>
    <d v="2016-07-14T00:00:00"/>
    <x v="317"/>
    <x v="197"/>
    <x v="0"/>
    <x v="212"/>
    <n v="100149556"/>
    <x v="11"/>
    <x v="0"/>
    <n v="0"/>
    <x v="0"/>
    <x v="13"/>
    <x v="2"/>
    <n v="1375"/>
    <n v="2016"/>
    <n v="7"/>
    <x v="0"/>
    <d v="2023-07-16T00:00:00"/>
    <s v="FY17"/>
    <n v="1065"/>
  </r>
  <r>
    <n v="214318"/>
    <x v="1"/>
    <d v="2016-07-14T00:00:00"/>
    <x v="936"/>
    <x v="429"/>
    <x v="0"/>
    <x v="625"/>
    <n v="100149557"/>
    <x v="0"/>
    <x v="0"/>
    <n v="0"/>
    <x v="2"/>
    <x v="13"/>
    <x v="0"/>
    <n v="1313"/>
    <n v="2016"/>
    <n v="7"/>
    <x v="0"/>
    <d v="2023-07-16T00:00:00"/>
    <s v="FY17"/>
    <n v="1066"/>
  </r>
  <r>
    <n v="214319"/>
    <x v="1"/>
    <d v="2016-07-14T00:00:00"/>
    <x v="693"/>
    <x v="336"/>
    <x v="0"/>
    <x v="172"/>
    <n v="100149558"/>
    <x v="6"/>
    <x v="0"/>
    <n v="0"/>
    <x v="0"/>
    <x v="13"/>
    <x v="0"/>
    <n v="2200"/>
    <n v="2016"/>
    <n v="7"/>
    <x v="0"/>
    <d v="2023-07-16T00:00:00"/>
    <s v="FY17"/>
    <n v="1067"/>
  </r>
  <r>
    <n v="214321"/>
    <x v="0"/>
    <d v="2016-07-14T00:00:00"/>
    <x v="348"/>
    <x v="104"/>
    <x v="1"/>
    <x v="316"/>
    <n v="100149559"/>
    <x v="2"/>
    <x v="0"/>
    <n v="0"/>
    <x v="0"/>
    <x v="13"/>
    <x v="1"/>
    <n v="1140"/>
    <n v="2016"/>
    <n v="7"/>
    <x v="0"/>
    <d v="2023-07-16T00:00:00"/>
    <s v="FY17"/>
    <n v="1068"/>
  </r>
  <r>
    <n v="214322"/>
    <x v="0"/>
    <d v="2016-07-14T00:00:00"/>
    <x v="1163"/>
    <x v="274"/>
    <x v="0"/>
    <x v="205"/>
    <n v="100149560"/>
    <x v="0"/>
    <x v="0"/>
    <n v="0"/>
    <x v="0"/>
    <x v="13"/>
    <x v="1"/>
    <n v="1600"/>
    <n v="2016"/>
    <n v="7"/>
    <x v="0"/>
    <d v="2023-07-16T00:00:00"/>
    <s v="FY17"/>
    <n v="1069"/>
  </r>
  <r>
    <n v="214324"/>
    <x v="4"/>
    <d v="2016-07-14T00:00:00"/>
    <x v="31"/>
    <x v="81"/>
    <x v="0"/>
    <x v="375"/>
    <n v="100149561"/>
    <x v="2"/>
    <x v="0"/>
    <n v="0"/>
    <x v="0"/>
    <x v="13"/>
    <x v="2"/>
    <n v="455"/>
    <n v="2016"/>
    <n v="7"/>
    <x v="0"/>
    <d v="2023-07-16T00:00:00"/>
    <s v="FY17"/>
    <n v="159"/>
  </r>
  <r>
    <n v="214325"/>
    <x v="4"/>
    <d v="2016-07-14T00:00:00"/>
    <x v="431"/>
    <x v="66"/>
    <x v="0"/>
    <x v="375"/>
    <n v="100149561"/>
    <x v="2"/>
    <x v="0"/>
    <n v="0"/>
    <x v="0"/>
    <x v="13"/>
    <x v="2"/>
    <n v="520"/>
    <n v="2016"/>
    <n v="7"/>
    <x v="0"/>
    <d v="2023-07-16T00:00:00"/>
    <s v="FY17"/>
    <n v="159"/>
  </r>
  <r>
    <n v="214326"/>
    <x v="4"/>
    <d v="2016-07-14T00:00:00"/>
    <x v="832"/>
    <x v="38"/>
    <x v="0"/>
    <x v="375"/>
    <n v="100149561"/>
    <x v="2"/>
    <x v="0"/>
    <n v="0"/>
    <x v="0"/>
    <x v="13"/>
    <x v="2"/>
    <n v="300"/>
    <n v="2016"/>
    <n v="7"/>
    <x v="0"/>
    <d v="2023-07-16T00:00:00"/>
    <s v="FY17"/>
    <n v="159"/>
  </r>
  <r>
    <n v="214327"/>
    <x v="2"/>
    <d v="2016-07-14T00:00:00"/>
    <x v="1164"/>
    <x v="210"/>
    <x v="0"/>
    <x v="214"/>
    <n v="100149562"/>
    <x v="6"/>
    <x v="0"/>
    <n v="0"/>
    <x v="0"/>
    <x v="13"/>
    <x v="2"/>
    <n v="3200"/>
    <n v="2016"/>
    <n v="7"/>
    <x v="0"/>
    <d v="2023-07-16T00:00:00"/>
    <s v="FY17"/>
    <n v="1070"/>
  </r>
  <r>
    <n v="214329"/>
    <x v="0"/>
    <d v="2016-07-14T00:00:00"/>
    <x v="1165"/>
    <x v="407"/>
    <x v="0"/>
    <x v="626"/>
    <n v="100149563"/>
    <x v="4"/>
    <x v="0"/>
    <n v="0"/>
    <x v="0"/>
    <x v="13"/>
    <x v="1"/>
    <n v="3160"/>
    <n v="2016"/>
    <n v="7"/>
    <x v="0"/>
    <d v="2023-07-16T00:00:00"/>
    <s v="FY17"/>
    <n v="1071"/>
  </r>
  <r>
    <n v="214330"/>
    <x v="2"/>
    <d v="2016-07-14T00:00:00"/>
    <x v="1166"/>
    <x v="256"/>
    <x v="0"/>
    <x v="64"/>
    <n v="100149564"/>
    <x v="5"/>
    <x v="117"/>
    <n v="0"/>
    <x v="0"/>
    <x v="13"/>
    <x v="2"/>
    <n v="1125"/>
    <n v="2016"/>
    <n v="7"/>
    <x v="0"/>
    <d v="2023-07-16T00:00:00"/>
    <s v="FY17"/>
    <n v="1072"/>
  </r>
  <r>
    <n v="214331"/>
    <x v="0"/>
    <d v="2016-07-14T00:00:00"/>
    <x v="800"/>
    <x v="5"/>
    <x v="1"/>
    <x v="242"/>
    <n v="100149565"/>
    <x v="2"/>
    <x v="0"/>
    <n v="0"/>
    <x v="0"/>
    <x v="13"/>
    <x v="1"/>
    <n v="160"/>
    <n v="2016"/>
    <n v="7"/>
    <x v="0"/>
    <d v="2023-07-16T00:00:00"/>
    <s v="FY17"/>
    <n v="1073"/>
  </r>
  <r>
    <n v="214332"/>
    <x v="0"/>
    <d v="2016-07-14T00:00:00"/>
    <x v="104"/>
    <x v="77"/>
    <x v="0"/>
    <x v="108"/>
    <n v="100149566"/>
    <x v="2"/>
    <x v="0"/>
    <n v="0"/>
    <x v="0"/>
    <x v="13"/>
    <x v="1"/>
    <n v="75"/>
    <n v="2016"/>
    <n v="7"/>
    <x v="0"/>
    <d v="2023-07-16T00:00:00"/>
    <s v="FY17"/>
    <n v="260"/>
  </r>
  <r>
    <n v="214333"/>
    <x v="0"/>
    <d v="2016-07-14T00:00:00"/>
    <x v="345"/>
    <x v="28"/>
    <x v="0"/>
    <x v="108"/>
    <n v="100149566"/>
    <x v="2"/>
    <x v="0"/>
    <n v="0"/>
    <x v="0"/>
    <x v="13"/>
    <x v="1"/>
    <n v="90"/>
    <n v="2016"/>
    <n v="7"/>
    <x v="0"/>
    <d v="2023-07-16T00:00:00"/>
    <s v="FY17"/>
    <n v="260"/>
  </r>
  <r>
    <n v="214334"/>
    <x v="0"/>
    <d v="2016-07-14T00:00:00"/>
    <x v="1167"/>
    <x v="110"/>
    <x v="0"/>
    <x v="103"/>
    <n v="100149567"/>
    <x v="7"/>
    <x v="0"/>
    <n v="0"/>
    <x v="0"/>
    <x v="13"/>
    <x v="1"/>
    <n v="399"/>
    <n v="2016"/>
    <n v="7"/>
    <x v="0"/>
    <d v="2023-07-16T00:00:00"/>
    <s v="FY17"/>
    <n v="1074"/>
  </r>
  <r>
    <n v="214335"/>
    <x v="0"/>
    <d v="2016-07-14T00:00:00"/>
    <x v="765"/>
    <x v="378"/>
    <x v="0"/>
    <x v="442"/>
    <n v="100149568"/>
    <x v="5"/>
    <x v="0"/>
    <n v="0"/>
    <x v="0"/>
    <x v="13"/>
    <x v="1"/>
    <n v="2024"/>
    <n v="2016"/>
    <n v="7"/>
    <x v="0"/>
    <d v="2023-07-16T00:00:00"/>
    <s v="FY17"/>
    <n v="23"/>
  </r>
  <r>
    <n v="214336"/>
    <x v="0"/>
    <d v="2016-07-14T00:00:00"/>
    <x v="1"/>
    <x v="1"/>
    <x v="0"/>
    <x v="1"/>
    <n v="100149569"/>
    <x v="1"/>
    <x v="273"/>
    <n v="0"/>
    <x v="0"/>
    <x v="13"/>
    <x v="1"/>
    <n v="240"/>
    <n v="2016"/>
    <n v="7"/>
    <x v="0"/>
    <d v="2023-07-16T00:00:00"/>
    <s v="FY17"/>
    <n v="1061"/>
  </r>
  <r>
    <n v="214337"/>
    <x v="0"/>
    <d v="2016-07-14T00:00:00"/>
    <x v="1097"/>
    <x v="11"/>
    <x v="0"/>
    <x v="10"/>
    <n v="100149570"/>
    <x v="5"/>
    <x v="274"/>
    <n v="0"/>
    <x v="0"/>
    <x v="13"/>
    <x v="1"/>
    <n v="120"/>
    <n v="2016"/>
    <n v="7"/>
    <x v="0"/>
    <d v="2023-07-16T00:00:00"/>
    <s v="FY17"/>
    <n v="1075"/>
  </r>
  <r>
    <n v="214338"/>
    <x v="0"/>
    <d v="2016-07-14T00:00:00"/>
    <x v="1096"/>
    <x v="11"/>
    <x v="0"/>
    <x v="10"/>
    <n v="100149571"/>
    <x v="5"/>
    <x v="274"/>
    <n v="0"/>
    <x v="0"/>
    <x v="13"/>
    <x v="1"/>
    <n v="120"/>
    <n v="2016"/>
    <n v="7"/>
    <x v="0"/>
    <d v="2023-07-16T00:00:00"/>
    <s v="FY17"/>
    <n v="1075"/>
  </r>
  <r>
    <n v="214339"/>
    <x v="0"/>
    <d v="2016-07-14T00:00:00"/>
    <x v="1168"/>
    <x v="127"/>
    <x v="0"/>
    <x v="252"/>
    <n v="100149572"/>
    <x v="0"/>
    <x v="274"/>
    <n v="0"/>
    <x v="0"/>
    <x v="13"/>
    <x v="1"/>
    <n v="860"/>
    <n v="2016"/>
    <n v="7"/>
    <x v="0"/>
    <d v="2023-07-16T00:00:00"/>
    <s v="FY17"/>
    <n v="1075"/>
  </r>
  <r>
    <n v="214340"/>
    <x v="0"/>
    <d v="2016-07-14T00:00:00"/>
    <x v="353"/>
    <x v="426"/>
    <x v="0"/>
    <x v="525"/>
    <n v="100149573"/>
    <x v="5"/>
    <x v="275"/>
    <n v="0"/>
    <x v="0"/>
    <x v="13"/>
    <x v="1"/>
    <n v="1625"/>
    <n v="2016"/>
    <n v="7"/>
    <x v="0"/>
    <d v="2023-07-16T00:00:00"/>
    <s v="FY17"/>
    <n v="1076"/>
  </r>
  <r>
    <n v="214341"/>
    <x v="0"/>
    <d v="2016-07-14T00:00:00"/>
    <x v="869"/>
    <x v="234"/>
    <x v="0"/>
    <x v="37"/>
    <n v="100149574"/>
    <x v="11"/>
    <x v="274"/>
    <n v="0"/>
    <x v="0"/>
    <x v="13"/>
    <x v="1"/>
    <n v="700"/>
    <n v="2016"/>
    <n v="7"/>
    <x v="0"/>
    <d v="2023-07-16T00:00:00"/>
    <s v="FY17"/>
    <n v="1075"/>
  </r>
  <r>
    <n v="214342"/>
    <x v="1"/>
    <d v="2016-07-14T00:00:00"/>
    <x v="1169"/>
    <x v="122"/>
    <x v="0"/>
    <x v="185"/>
    <n v="100149575"/>
    <x v="0"/>
    <x v="0"/>
    <n v="0"/>
    <x v="0"/>
    <x v="13"/>
    <x v="0"/>
    <n v="1499"/>
    <n v="2016"/>
    <n v="7"/>
    <x v="0"/>
    <d v="2023-07-16T00:00:00"/>
    <s v="FY17"/>
    <n v="1077"/>
  </r>
  <r>
    <n v="214343"/>
    <x v="0"/>
    <d v="2016-07-14T00:00:00"/>
    <x v="1061"/>
    <x v="472"/>
    <x v="0"/>
    <x v="589"/>
    <n v="100149576"/>
    <x v="3"/>
    <x v="21"/>
    <n v="0"/>
    <x v="0"/>
    <x v="13"/>
    <x v="1"/>
    <n v="15200"/>
    <n v="2016"/>
    <n v="7"/>
    <x v="0"/>
    <d v="2023-07-16T00:00:00"/>
    <s v="FY17"/>
    <n v="33"/>
  </r>
  <r>
    <n v="214344"/>
    <x v="0"/>
    <d v="2016-07-14T00:00:00"/>
    <x v="1170"/>
    <x v="154"/>
    <x v="0"/>
    <x v="502"/>
    <n v="100149577"/>
    <x v="0"/>
    <x v="276"/>
    <n v="0"/>
    <x v="0"/>
    <x v="13"/>
    <x v="1"/>
    <n v="3975"/>
    <n v="2016"/>
    <n v="7"/>
    <x v="0"/>
    <d v="2023-07-16T00:00:00"/>
    <s v="FY17"/>
    <n v="32"/>
  </r>
  <r>
    <n v="214345"/>
    <x v="1"/>
    <d v="2016-07-14T00:00:00"/>
    <x v="1153"/>
    <x v="7"/>
    <x v="0"/>
    <x v="7"/>
    <n v="100149578"/>
    <x v="3"/>
    <x v="274"/>
    <n v="0"/>
    <x v="0"/>
    <x v="13"/>
    <x v="0"/>
    <n v="96499"/>
    <n v="2016"/>
    <n v="7"/>
    <x v="0"/>
    <d v="2023-07-16T00:00:00"/>
    <s v="FY17"/>
    <n v="1075"/>
  </r>
  <r>
    <n v="214346"/>
    <x v="0"/>
    <d v="2016-07-14T00:00:00"/>
    <x v="1092"/>
    <x v="11"/>
    <x v="0"/>
    <x v="20"/>
    <n v="100149579"/>
    <x v="5"/>
    <x v="277"/>
    <n v="0"/>
    <x v="0"/>
    <x v="13"/>
    <x v="1"/>
    <n v="120"/>
    <n v="2016"/>
    <n v="7"/>
    <x v="0"/>
    <d v="2023-07-16T00:00:00"/>
    <s v="FY17"/>
    <n v="33"/>
  </r>
  <r>
    <n v="214347"/>
    <x v="0"/>
    <d v="2016-07-14T00:00:00"/>
    <x v="11"/>
    <x v="11"/>
    <x v="0"/>
    <x v="20"/>
    <n v="100149579"/>
    <x v="5"/>
    <x v="277"/>
    <n v="0"/>
    <x v="0"/>
    <x v="13"/>
    <x v="1"/>
    <n v="120"/>
    <n v="2016"/>
    <n v="7"/>
    <x v="0"/>
    <d v="2023-07-16T00:00:00"/>
    <s v="FY17"/>
    <n v="33"/>
  </r>
  <r>
    <n v="214348"/>
    <x v="0"/>
    <d v="2016-07-14T00:00:00"/>
    <x v="1098"/>
    <x v="11"/>
    <x v="0"/>
    <x v="20"/>
    <n v="100149579"/>
    <x v="5"/>
    <x v="277"/>
    <n v="0"/>
    <x v="0"/>
    <x v="13"/>
    <x v="1"/>
    <n v="120"/>
    <n v="2016"/>
    <n v="7"/>
    <x v="0"/>
    <d v="2023-07-16T00:00:00"/>
    <s v="FY17"/>
    <n v="33"/>
  </r>
  <r>
    <n v="214349"/>
    <x v="2"/>
    <d v="2016-07-14T00:00:00"/>
    <x v="219"/>
    <x v="156"/>
    <x v="0"/>
    <x v="194"/>
    <n v="100149580"/>
    <x v="5"/>
    <x v="0"/>
    <n v="0"/>
    <x v="0"/>
    <x v="13"/>
    <x v="2"/>
    <n v="630"/>
    <n v="2016"/>
    <n v="7"/>
    <x v="0"/>
    <d v="2023-07-16T00:00:00"/>
    <s v="FY17"/>
    <n v="1078"/>
  </r>
  <r>
    <n v="214350"/>
    <x v="2"/>
    <d v="2016-07-14T00:00:00"/>
    <x v="1171"/>
    <x v="140"/>
    <x v="0"/>
    <x v="627"/>
    <n v="100149581"/>
    <x v="3"/>
    <x v="278"/>
    <n v="0"/>
    <x v="0"/>
    <x v="13"/>
    <x v="2"/>
    <n v="2750"/>
    <n v="2016"/>
    <n v="7"/>
    <x v="0"/>
    <d v="2023-07-16T00:00:00"/>
    <s v="FY17"/>
    <n v="58"/>
  </r>
  <r>
    <n v="214351"/>
    <x v="0"/>
    <d v="2016-07-14T00:00:00"/>
    <x v="96"/>
    <x v="28"/>
    <x v="0"/>
    <x v="218"/>
    <n v="100149582"/>
    <x v="2"/>
    <x v="0"/>
    <n v="0"/>
    <x v="0"/>
    <x v="13"/>
    <x v="1"/>
    <n v="90"/>
    <n v="2016"/>
    <n v="7"/>
    <x v="0"/>
    <d v="2023-07-16T00:00:00"/>
    <s v="FY17"/>
    <n v="1079"/>
  </r>
  <r>
    <n v="214352"/>
    <x v="2"/>
    <d v="2016-07-14T00:00:00"/>
    <x v="59"/>
    <x v="52"/>
    <x v="0"/>
    <x v="41"/>
    <n v="100149583"/>
    <x v="6"/>
    <x v="0"/>
    <n v="0"/>
    <x v="0"/>
    <x v="13"/>
    <x v="2"/>
    <n v="999"/>
    <n v="2016"/>
    <n v="7"/>
    <x v="0"/>
    <d v="2023-07-16T00:00:00"/>
    <s v="FY17"/>
    <n v="1080"/>
  </r>
  <r>
    <n v="214353"/>
    <x v="0"/>
    <d v="2016-07-14T00:00:00"/>
    <x v="841"/>
    <x v="15"/>
    <x v="0"/>
    <x v="146"/>
    <n v="100149584"/>
    <x v="7"/>
    <x v="0"/>
    <n v="0"/>
    <x v="0"/>
    <x v="13"/>
    <x v="1"/>
    <n v="490"/>
    <n v="2016"/>
    <n v="7"/>
    <x v="0"/>
    <d v="2023-07-16T00:00:00"/>
    <s v="FY17"/>
    <n v="1081"/>
  </r>
  <r>
    <n v="214355"/>
    <x v="0"/>
    <d v="2016-07-14T00:00:00"/>
    <x v="1172"/>
    <x v="500"/>
    <x v="0"/>
    <x v="628"/>
    <n v="100149586"/>
    <x v="4"/>
    <x v="0"/>
    <n v="0"/>
    <x v="0"/>
    <x v="13"/>
    <x v="1"/>
    <n v="3369"/>
    <n v="2016"/>
    <n v="7"/>
    <x v="0"/>
    <d v="2023-07-16T00:00:00"/>
    <s v="FY17"/>
    <n v="1082"/>
  </r>
  <r>
    <n v="214354"/>
    <x v="0"/>
    <d v="2016-07-14T00:00:00"/>
    <x v="94"/>
    <x v="28"/>
    <x v="0"/>
    <x v="218"/>
    <n v="100149585"/>
    <x v="2"/>
    <x v="210"/>
    <n v="0"/>
    <x v="0"/>
    <x v="13"/>
    <x v="1"/>
    <n v="90"/>
    <n v="2016"/>
    <n v="7"/>
    <x v="0"/>
    <d v="2023-07-16T00:00:00"/>
    <s v="FY17"/>
    <n v="916"/>
  </r>
  <r>
    <n v="214356"/>
    <x v="2"/>
    <d v="2016-07-14T00:00:00"/>
    <x v="1173"/>
    <x v="501"/>
    <x v="0"/>
    <x v="629"/>
    <n v="100149587"/>
    <x v="1"/>
    <x v="0"/>
    <n v="0"/>
    <x v="0"/>
    <x v="13"/>
    <x v="2"/>
    <n v="85"/>
    <n v="2016"/>
    <n v="7"/>
    <x v="0"/>
    <d v="2023-07-16T00:00:00"/>
    <s v="FY17"/>
    <n v="318"/>
  </r>
  <r>
    <n v="214357"/>
    <x v="1"/>
    <d v="2016-07-14T00:00:00"/>
    <x v="1174"/>
    <x v="502"/>
    <x v="0"/>
    <x v="630"/>
    <n v="100149588"/>
    <x v="3"/>
    <x v="0"/>
    <n v="0"/>
    <x v="0"/>
    <x v="13"/>
    <x v="0"/>
    <n v="7950"/>
    <n v="2016"/>
    <n v="7"/>
    <x v="0"/>
    <d v="2023-07-16T00:00:00"/>
    <s v="FY17"/>
    <n v="1083"/>
  </r>
  <r>
    <n v="214358"/>
    <x v="0"/>
    <d v="2016-07-14T00:00:00"/>
    <x v="826"/>
    <x v="74"/>
    <x v="0"/>
    <x v="69"/>
    <n v="100149589"/>
    <x v="1"/>
    <x v="279"/>
    <n v="0"/>
    <x v="0"/>
    <x v="13"/>
    <x v="1"/>
    <n v="250"/>
    <n v="2016"/>
    <n v="7"/>
    <x v="0"/>
    <d v="2023-07-16T00:00:00"/>
    <s v="FY17"/>
    <n v="1084"/>
  </r>
  <r>
    <n v="214359"/>
    <x v="0"/>
    <d v="2016-07-14T00:00:00"/>
    <x v="1066"/>
    <x v="61"/>
    <x v="0"/>
    <x v="556"/>
    <n v="100149590"/>
    <x v="4"/>
    <x v="280"/>
    <n v="500"/>
    <x v="0"/>
    <x v="13"/>
    <x v="1"/>
    <n v="1230"/>
    <n v="2016"/>
    <n v="7"/>
    <x v="0"/>
    <d v="2023-07-16T00:00:00"/>
    <s v="FY17"/>
    <n v="1085"/>
  </r>
  <r>
    <n v="214360"/>
    <x v="2"/>
    <d v="2016-07-14T00:00:00"/>
    <x v="124"/>
    <x v="91"/>
    <x v="0"/>
    <x v="47"/>
    <n v="100149591"/>
    <x v="8"/>
    <x v="0"/>
    <n v="0"/>
    <x v="0"/>
    <x v="13"/>
    <x v="2"/>
    <n v="5"/>
    <n v="2016"/>
    <n v="7"/>
    <x v="0"/>
    <d v="2023-07-16T00:00:00"/>
    <s v="FY17"/>
    <n v="83"/>
  </r>
  <r>
    <n v="214362"/>
    <x v="3"/>
    <d v="2016-07-14T00:00:00"/>
    <x v="1175"/>
    <x v="190"/>
    <x v="0"/>
    <x v="631"/>
    <n v="100149592"/>
    <x v="8"/>
    <x v="0"/>
    <n v="0"/>
    <x v="0"/>
    <x v="13"/>
    <x v="2"/>
    <n v="3150"/>
    <n v="2016"/>
    <n v="7"/>
    <x v="0"/>
    <d v="2023-07-16T00:00:00"/>
    <s v="FY17"/>
    <n v="1086"/>
  </r>
  <r>
    <n v="214363"/>
    <x v="3"/>
    <d v="2016-07-14T00:00:00"/>
    <x v="1176"/>
    <x v="217"/>
    <x v="0"/>
    <x v="631"/>
    <n v="100149592"/>
    <x v="6"/>
    <x v="0"/>
    <n v="0"/>
    <x v="0"/>
    <x v="13"/>
    <x v="2"/>
    <n v="499"/>
    <n v="2016"/>
    <n v="7"/>
    <x v="0"/>
    <d v="2023-07-16T00:00:00"/>
    <s v="FY17"/>
    <n v="1086"/>
  </r>
  <r>
    <n v="214364"/>
    <x v="3"/>
    <d v="2016-07-14T00:00:00"/>
    <x v="1177"/>
    <x v="110"/>
    <x v="0"/>
    <x v="631"/>
    <n v="100149592"/>
    <x v="6"/>
    <x v="0"/>
    <n v="0"/>
    <x v="0"/>
    <x v="13"/>
    <x v="2"/>
    <n v="399"/>
    <n v="2016"/>
    <n v="7"/>
    <x v="0"/>
    <d v="2023-07-16T00:00:00"/>
    <s v="FY17"/>
    <n v="1086"/>
  </r>
  <r>
    <n v="214365"/>
    <x v="3"/>
    <d v="2016-07-14T00:00:00"/>
    <x v="547"/>
    <x v="17"/>
    <x v="0"/>
    <x v="631"/>
    <n v="100149592"/>
    <x v="6"/>
    <x v="0"/>
    <n v="0"/>
    <x v="0"/>
    <x v="13"/>
    <x v="2"/>
    <n v="899"/>
    <n v="2016"/>
    <n v="7"/>
    <x v="0"/>
    <d v="2023-07-16T00:00:00"/>
    <s v="FY17"/>
    <n v="1086"/>
  </r>
  <r>
    <n v="214367"/>
    <x v="3"/>
    <d v="2016-07-14T00:00:00"/>
    <x v="1178"/>
    <x v="176"/>
    <x v="0"/>
    <x v="631"/>
    <n v="100149592"/>
    <x v="6"/>
    <x v="0"/>
    <n v="0"/>
    <x v="0"/>
    <x v="13"/>
    <x v="2"/>
    <n v="2600"/>
    <n v="2016"/>
    <n v="7"/>
    <x v="0"/>
    <d v="2023-07-16T00:00:00"/>
    <s v="FY17"/>
    <n v="1086"/>
  </r>
  <r>
    <n v="214368"/>
    <x v="0"/>
    <d v="2016-07-14T00:00:00"/>
    <x v="1179"/>
    <x v="0"/>
    <x v="0"/>
    <x v="11"/>
    <n v="100149593"/>
    <x v="6"/>
    <x v="0"/>
    <n v="0"/>
    <x v="8"/>
    <x v="13"/>
    <x v="1"/>
    <n v="1950"/>
    <n v="2016"/>
    <n v="7"/>
    <x v="0"/>
    <d v="2023-07-16T00:00:00"/>
    <s v="FY17"/>
    <n v="1087"/>
  </r>
  <r>
    <n v="214370"/>
    <x v="0"/>
    <d v="2016-07-14T00:00:00"/>
    <x v="1180"/>
    <x v="503"/>
    <x v="0"/>
    <x v="632"/>
    <n v="100149594"/>
    <x v="6"/>
    <x v="21"/>
    <n v="0"/>
    <x v="0"/>
    <x v="13"/>
    <x v="1"/>
    <n v="289"/>
    <n v="2016"/>
    <n v="7"/>
    <x v="0"/>
    <d v="2023-07-16T00:00:00"/>
    <s v="FY17"/>
    <n v="33"/>
  </r>
  <r>
    <n v="214372"/>
    <x v="0"/>
    <d v="2016-07-14T00:00:00"/>
    <x v="1181"/>
    <x v="173"/>
    <x v="0"/>
    <x v="443"/>
    <n v="100149595"/>
    <x v="6"/>
    <x v="186"/>
    <n v="0"/>
    <x v="0"/>
    <x v="13"/>
    <x v="1"/>
    <n v="650"/>
    <n v="2016"/>
    <n v="7"/>
    <x v="0"/>
    <d v="2023-07-16T00:00:00"/>
    <s v="FY17"/>
    <n v="806"/>
  </r>
  <r>
    <n v="214374"/>
    <x v="2"/>
    <d v="2016-07-14T00:00:00"/>
    <x v="1182"/>
    <x v="23"/>
    <x v="1"/>
    <x v="17"/>
    <n v="100149596"/>
    <x v="13"/>
    <x v="0"/>
    <n v="0"/>
    <x v="0"/>
    <x v="13"/>
    <x v="2"/>
    <n v="3000"/>
    <n v="2016"/>
    <n v="7"/>
    <x v="0"/>
    <d v="2023-07-16T00:00:00"/>
    <s v="FY17"/>
    <n v="1088"/>
  </r>
  <r>
    <n v="214375"/>
    <x v="1"/>
    <d v="2016-07-14T00:00:00"/>
    <x v="72"/>
    <x v="63"/>
    <x v="0"/>
    <x v="48"/>
    <n v="100149597"/>
    <x v="8"/>
    <x v="0"/>
    <n v="0"/>
    <x v="0"/>
    <x v="13"/>
    <x v="0"/>
    <n v="2"/>
    <n v="2016"/>
    <n v="7"/>
    <x v="0"/>
    <d v="2023-07-16T00:00:00"/>
    <s v="FY17"/>
    <n v="50"/>
  </r>
  <r>
    <n v="214376"/>
    <x v="1"/>
    <d v="2016-07-14T00:00:00"/>
    <x v="72"/>
    <x v="63"/>
    <x v="0"/>
    <x v="48"/>
    <n v="100149598"/>
    <x v="8"/>
    <x v="0"/>
    <n v="0"/>
    <x v="6"/>
    <x v="13"/>
    <x v="0"/>
    <n v="2"/>
    <n v="2016"/>
    <n v="7"/>
    <x v="0"/>
    <d v="2023-07-16T00:00:00"/>
    <s v="FY17"/>
    <n v="50"/>
  </r>
  <r>
    <n v="214377"/>
    <x v="0"/>
    <d v="2016-07-14T00:00:00"/>
    <x v="644"/>
    <x v="52"/>
    <x v="0"/>
    <x v="41"/>
    <n v="100149599"/>
    <x v="13"/>
    <x v="60"/>
    <n v="0"/>
    <x v="0"/>
    <x v="13"/>
    <x v="1"/>
    <n v="999"/>
    <n v="2016"/>
    <n v="7"/>
    <x v="0"/>
    <d v="2023-07-16T00:00:00"/>
    <s v="FY17"/>
    <n v="106"/>
  </r>
  <r>
    <n v="214378"/>
    <x v="1"/>
    <d v="2016-07-14T00:00:00"/>
    <x v="72"/>
    <x v="63"/>
    <x v="0"/>
    <x v="48"/>
    <n v="100149600"/>
    <x v="8"/>
    <x v="0"/>
    <n v="0"/>
    <x v="5"/>
    <x v="13"/>
    <x v="0"/>
    <n v="2"/>
    <n v="2016"/>
    <n v="7"/>
    <x v="0"/>
    <d v="2023-07-16T00:00:00"/>
    <s v="FY17"/>
    <n v="50"/>
  </r>
  <r>
    <n v="214379"/>
    <x v="1"/>
    <d v="2016-07-14T00:00:00"/>
    <x v="72"/>
    <x v="56"/>
    <x v="0"/>
    <x v="45"/>
    <n v="100149601"/>
    <x v="8"/>
    <x v="0"/>
    <n v="0"/>
    <x v="1"/>
    <x v="13"/>
    <x v="0"/>
    <n v="1"/>
    <n v="2016"/>
    <n v="7"/>
    <x v="0"/>
    <d v="2023-07-16T00:00:00"/>
    <s v="FY17"/>
    <n v="50"/>
  </r>
  <r>
    <n v="214380"/>
    <x v="0"/>
    <d v="2016-07-14T00:00:00"/>
    <x v="1066"/>
    <x v="61"/>
    <x v="0"/>
    <x v="53"/>
    <n v="100149602"/>
    <x v="4"/>
    <x v="281"/>
    <n v="0"/>
    <x v="0"/>
    <x v="13"/>
    <x v="1"/>
    <n v="1230"/>
    <n v="2016"/>
    <n v="7"/>
    <x v="0"/>
    <d v="2023-07-16T00:00:00"/>
    <s v="FY17"/>
    <n v="1089"/>
  </r>
  <r>
    <n v="214383"/>
    <x v="1"/>
    <d v="2016-07-14T00:00:00"/>
    <x v="72"/>
    <x v="56"/>
    <x v="0"/>
    <x v="45"/>
    <n v="100149604"/>
    <x v="8"/>
    <x v="0"/>
    <n v="0"/>
    <x v="1"/>
    <x v="13"/>
    <x v="0"/>
    <n v="1"/>
    <n v="2016"/>
    <n v="7"/>
    <x v="0"/>
    <d v="2023-07-16T00:00:00"/>
    <s v="FY17"/>
    <n v="50"/>
  </r>
  <r>
    <n v="214381"/>
    <x v="0"/>
    <d v="2016-07-14T00:00:00"/>
    <x v="1007"/>
    <x v="52"/>
    <x v="0"/>
    <x v="41"/>
    <n v="100149603"/>
    <x v="6"/>
    <x v="186"/>
    <n v="0"/>
    <x v="0"/>
    <x v="13"/>
    <x v="1"/>
    <n v="999"/>
    <n v="2016"/>
    <n v="7"/>
    <x v="0"/>
    <d v="2023-07-16T00:00:00"/>
    <s v="FY17"/>
    <n v="806"/>
  </r>
  <r>
    <n v="214384"/>
    <x v="1"/>
    <d v="2016-07-14T00:00:00"/>
    <x v="72"/>
    <x v="56"/>
    <x v="0"/>
    <x v="11"/>
    <n v="100149605"/>
    <x v="8"/>
    <x v="0"/>
    <n v="1"/>
    <x v="0"/>
    <x v="13"/>
    <x v="0"/>
    <n v="1"/>
    <n v="2016"/>
    <n v="7"/>
    <x v="0"/>
    <d v="2023-07-16T00:00:00"/>
    <s v="FY17"/>
    <n v="50"/>
  </r>
  <r>
    <n v="214385"/>
    <x v="1"/>
    <d v="2016-07-14T00:00:00"/>
    <x v="72"/>
    <x v="56"/>
    <x v="0"/>
    <x v="45"/>
    <n v="100149606"/>
    <x v="8"/>
    <x v="0"/>
    <n v="0"/>
    <x v="1"/>
    <x v="13"/>
    <x v="0"/>
    <n v="1"/>
    <n v="2016"/>
    <n v="7"/>
    <x v="0"/>
    <d v="2023-07-16T00:00:00"/>
    <s v="FY17"/>
    <n v="50"/>
  </r>
  <r>
    <n v="214386"/>
    <x v="1"/>
    <d v="2016-07-14T00:00:00"/>
    <x v="72"/>
    <x v="56"/>
    <x v="0"/>
    <x v="45"/>
    <n v="100149607"/>
    <x v="8"/>
    <x v="0"/>
    <n v="0"/>
    <x v="1"/>
    <x v="13"/>
    <x v="0"/>
    <n v="1"/>
    <n v="2016"/>
    <n v="7"/>
    <x v="0"/>
    <d v="2023-07-16T00:00:00"/>
    <s v="FY17"/>
    <n v="50"/>
  </r>
  <r>
    <n v="214387"/>
    <x v="0"/>
    <d v="2016-07-14T00:00:00"/>
    <x v="1"/>
    <x v="1"/>
    <x v="0"/>
    <x v="1"/>
    <n v="100149608"/>
    <x v="1"/>
    <x v="282"/>
    <n v="0"/>
    <x v="0"/>
    <x v="13"/>
    <x v="1"/>
    <n v="240"/>
    <n v="2016"/>
    <n v="7"/>
    <x v="0"/>
    <d v="2023-07-16T00:00:00"/>
    <s v="FY17"/>
    <n v="820"/>
  </r>
  <r>
    <n v="214388"/>
    <x v="2"/>
    <d v="2016-07-14T00:00:00"/>
    <x v="243"/>
    <x v="52"/>
    <x v="0"/>
    <x v="41"/>
    <n v="100149609"/>
    <x v="6"/>
    <x v="63"/>
    <n v="0"/>
    <x v="0"/>
    <x v="13"/>
    <x v="2"/>
    <n v="999"/>
    <n v="2016"/>
    <n v="7"/>
    <x v="0"/>
    <d v="2023-07-16T00:00:00"/>
    <s v="FY17"/>
    <n v="114"/>
  </r>
  <r>
    <n v="214390"/>
    <x v="0"/>
    <d v="2016-07-14T00:00:00"/>
    <x v="1"/>
    <x v="1"/>
    <x v="0"/>
    <x v="1"/>
    <n v="100149611"/>
    <x v="1"/>
    <x v="260"/>
    <n v="0"/>
    <x v="0"/>
    <x v="13"/>
    <x v="1"/>
    <n v="240"/>
    <n v="2016"/>
    <n v="7"/>
    <x v="0"/>
    <d v="2023-07-16T00:00:00"/>
    <s v="FY17"/>
    <n v="820"/>
  </r>
  <r>
    <n v="214389"/>
    <x v="1"/>
    <d v="2016-07-14T00:00:00"/>
    <x v="72"/>
    <x v="56"/>
    <x v="12"/>
    <x v="47"/>
    <n v="100149610"/>
    <x v="8"/>
    <x v="0"/>
    <n v="10"/>
    <x v="0"/>
    <x v="13"/>
    <x v="0"/>
    <n v="15"/>
    <n v="2016"/>
    <n v="7"/>
    <x v="0"/>
    <d v="2023-07-16T00:00:00"/>
    <s v="FY17"/>
    <n v="50"/>
  </r>
  <r>
    <n v="214391"/>
    <x v="0"/>
    <d v="2016-07-14T00:00:00"/>
    <x v="1"/>
    <x v="1"/>
    <x v="0"/>
    <x v="1"/>
    <n v="100149612"/>
    <x v="1"/>
    <x v="260"/>
    <n v="0"/>
    <x v="0"/>
    <x v="13"/>
    <x v="1"/>
    <n v="240"/>
    <n v="2016"/>
    <n v="7"/>
    <x v="0"/>
    <d v="2023-07-16T00:00:00"/>
    <s v="FY17"/>
    <n v="820"/>
  </r>
  <r>
    <n v="214392"/>
    <x v="2"/>
    <d v="2016-07-14T00:00:00"/>
    <x v="243"/>
    <x v="52"/>
    <x v="0"/>
    <x v="41"/>
    <n v="100149613"/>
    <x v="6"/>
    <x v="283"/>
    <n v="0"/>
    <x v="0"/>
    <x v="13"/>
    <x v="2"/>
    <n v="999"/>
    <n v="2016"/>
    <n v="7"/>
    <x v="0"/>
    <d v="2023-07-16T00:00:00"/>
    <s v="FY17"/>
    <n v="114"/>
  </r>
  <r>
    <n v="214393"/>
    <x v="1"/>
    <d v="2016-07-14T00:00:00"/>
    <x v="72"/>
    <x v="56"/>
    <x v="0"/>
    <x v="45"/>
    <n v="100149614"/>
    <x v="8"/>
    <x v="0"/>
    <n v="0"/>
    <x v="1"/>
    <x v="13"/>
    <x v="0"/>
    <n v="1"/>
    <n v="2016"/>
    <n v="7"/>
    <x v="0"/>
    <d v="2023-07-16T00:00:00"/>
    <s v="FY17"/>
    <n v="50"/>
  </r>
  <r>
    <n v="214394"/>
    <x v="0"/>
    <d v="2016-07-14T00:00:00"/>
    <x v="946"/>
    <x v="70"/>
    <x v="0"/>
    <x v="142"/>
    <n v="100149615"/>
    <x v="2"/>
    <x v="0"/>
    <n v="0"/>
    <x v="0"/>
    <x v="13"/>
    <x v="1"/>
    <n v="190"/>
    <n v="2016"/>
    <n v="7"/>
    <x v="0"/>
    <d v="2023-07-16T00:00:00"/>
    <s v="FY17"/>
    <n v="1090"/>
  </r>
  <r>
    <n v="214395"/>
    <x v="2"/>
    <d v="2016-07-14T00:00:00"/>
    <x v="490"/>
    <x v="208"/>
    <x v="0"/>
    <x v="278"/>
    <n v="100149616"/>
    <x v="1"/>
    <x v="95"/>
    <n v="0"/>
    <x v="0"/>
    <x v="13"/>
    <x v="2"/>
    <n v="299"/>
    <n v="2016"/>
    <n v="7"/>
    <x v="0"/>
    <d v="2023-07-16T00:00:00"/>
    <s v="FY17"/>
    <n v="58"/>
  </r>
  <r>
    <n v="214396"/>
    <x v="0"/>
    <d v="2016-07-14T00:00:00"/>
    <x v="89"/>
    <x v="55"/>
    <x v="0"/>
    <x v="44"/>
    <n v="100149617"/>
    <x v="2"/>
    <x v="95"/>
    <n v="0"/>
    <x v="0"/>
    <x v="13"/>
    <x v="1"/>
    <n v="280"/>
    <n v="2016"/>
    <n v="7"/>
    <x v="0"/>
    <d v="2023-07-16T00:00:00"/>
    <s v="FY17"/>
    <n v="58"/>
  </r>
  <r>
    <n v="214397"/>
    <x v="0"/>
    <d v="2016-07-14T00:00:00"/>
    <x v="574"/>
    <x v="46"/>
    <x v="0"/>
    <x v="247"/>
    <n v="100149618"/>
    <x v="6"/>
    <x v="0"/>
    <n v="0"/>
    <x v="0"/>
    <x v="13"/>
    <x v="1"/>
    <n v="325"/>
    <n v="2016"/>
    <n v="7"/>
    <x v="0"/>
    <d v="2023-07-16T00:00:00"/>
    <s v="FY17"/>
    <n v="1091"/>
  </r>
  <r>
    <n v="214398"/>
    <x v="0"/>
    <d v="2016-07-14T00:00:00"/>
    <x v="764"/>
    <x v="264"/>
    <x v="0"/>
    <x v="441"/>
    <n v="100149619"/>
    <x v="5"/>
    <x v="0"/>
    <n v="0"/>
    <x v="0"/>
    <x v="13"/>
    <x v="1"/>
    <n v="2900"/>
    <n v="2016"/>
    <n v="7"/>
    <x v="0"/>
    <d v="2023-07-16T00:00:00"/>
    <s v="FY17"/>
    <n v="1092"/>
  </r>
  <r>
    <n v="214399"/>
    <x v="0"/>
    <d v="2016-07-14T00:00:00"/>
    <x v="68"/>
    <x v="59"/>
    <x v="0"/>
    <x v="51"/>
    <n v="100149620"/>
    <x v="3"/>
    <x v="284"/>
    <n v="0"/>
    <x v="0"/>
    <x v="13"/>
    <x v="1"/>
    <n v="4200"/>
    <n v="2016"/>
    <n v="7"/>
    <x v="0"/>
    <d v="2023-07-16T00:00:00"/>
    <s v="FY17"/>
    <n v="114"/>
  </r>
  <r>
    <n v="214400"/>
    <x v="0"/>
    <d v="2016-07-14T00:00:00"/>
    <x v="1"/>
    <x v="1"/>
    <x v="1"/>
    <x v="82"/>
    <n v="100149621"/>
    <x v="1"/>
    <x v="285"/>
    <n v="0"/>
    <x v="0"/>
    <x v="13"/>
    <x v="1"/>
    <n v="480"/>
    <n v="2016"/>
    <n v="7"/>
    <x v="0"/>
    <d v="2023-07-16T00:00:00"/>
    <s v="FY17"/>
    <n v="820"/>
  </r>
  <r>
    <n v="214401"/>
    <x v="0"/>
    <d v="2016-07-14T00:00:00"/>
    <x v="1"/>
    <x v="1"/>
    <x v="1"/>
    <x v="82"/>
    <n v="100149622"/>
    <x v="1"/>
    <x v="286"/>
    <n v="0"/>
    <x v="0"/>
    <x v="13"/>
    <x v="1"/>
    <n v="480"/>
    <n v="2016"/>
    <n v="7"/>
    <x v="0"/>
    <d v="2023-07-16T00:00:00"/>
    <s v="FY17"/>
    <n v="820"/>
  </r>
  <r>
    <n v="214402"/>
    <x v="2"/>
    <d v="2016-07-14T00:00:00"/>
    <x v="1183"/>
    <x v="52"/>
    <x v="0"/>
    <x v="175"/>
    <n v="100149623"/>
    <x v="8"/>
    <x v="287"/>
    <n v="0"/>
    <x v="0"/>
    <x v="13"/>
    <x v="2"/>
    <n v="999"/>
    <n v="2016"/>
    <n v="7"/>
    <x v="0"/>
    <d v="2023-07-16T00:00:00"/>
    <s v="FY17"/>
    <n v="1093"/>
  </r>
  <r>
    <n v="214403"/>
    <x v="2"/>
    <d v="2016-07-14T00:00:00"/>
    <x v="91"/>
    <x v="72"/>
    <x v="0"/>
    <x v="175"/>
    <n v="100149623"/>
    <x v="6"/>
    <x v="287"/>
    <n v="0"/>
    <x v="0"/>
    <x v="13"/>
    <x v="2"/>
    <n v="599"/>
    <n v="2016"/>
    <n v="7"/>
    <x v="0"/>
    <d v="2023-07-16T00:00:00"/>
    <s v="FY17"/>
    <n v="1093"/>
  </r>
  <r>
    <n v="214405"/>
    <x v="0"/>
    <d v="2016-07-14T00:00:00"/>
    <x v="1012"/>
    <x v="199"/>
    <x v="1"/>
    <x v="183"/>
    <n v="100149624"/>
    <x v="4"/>
    <x v="0"/>
    <n v="0"/>
    <x v="0"/>
    <x v="13"/>
    <x v="1"/>
    <n v="4000"/>
    <n v="2016"/>
    <n v="7"/>
    <x v="0"/>
    <d v="2023-07-16T00:00:00"/>
    <s v="FY17"/>
    <n v="1094"/>
  </r>
  <r>
    <n v="214406"/>
    <x v="1"/>
    <d v="2016-07-14T00:00:00"/>
    <x v="72"/>
    <x v="56"/>
    <x v="0"/>
    <x v="45"/>
    <n v="100149625"/>
    <x v="8"/>
    <x v="0"/>
    <n v="0"/>
    <x v="1"/>
    <x v="13"/>
    <x v="0"/>
    <n v="1"/>
    <n v="2016"/>
    <n v="7"/>
    <x v="0"/>
    <d v="2023-07-16T00:00:00"/>
    <s v="FY17"/>
    <n v="939"/>
  </r>
  <r>
    <n v="214407"/>
    <x v="0"/>
    <d v="2016-07-14T00:00:00"/>
    <x v="1"/>
    <x v="1"/>
    <x v="0"/>
    <x v="1"/>
    <n v="100149626"/>
    <x v="1"/>
    <x v="191"/>
    <n v="0"/>
    <x v="0"/>
    <x v="13"/>
    <x v="1"/>
    <n v="240"/>
    <n v="2016"/>
    <n v="7"/>
    <x v="0"/>
    <d v="2023-07-16T00:00:00"/>
    <s v="FY17"/>
    <n v="820"/>
  </r>
  <r>
    <n v="214408"/>
    <x v="1"/>
    <d v="2016-07-14T00:00:00"/>
    <x v="72"/>
    <x v="56"/>
    <x v="0"/>
    <x v="45"/>
    <n v="100149627"/>
    <x v="8"/>
    <x v="0"/>
    <n v="0"/>
    <x v="0"/>
    <x v="13"/>
    <x v="0"/>
    <n v="1"/>
    <n v="2016"/>
    <n v="7"/>
    <x v="0"/>
    <d v="2023-07-16T00:00:00"/>
    <s v="FY17"/>
    <n v="83"/>
  </r>
  <r>
    <n v="214410"/>
    <x v="0"/>
    <d v="2016-07-14T00:00:00"/>
    <x v="1184"/>
    <x v="245"/>
    <x v="0"/>
    <x v="633"/>
    <n v="100149629"/>
    <x v="0"/>
    <x v="0"/>
    <n v="0"/>
    <x v="0"/>
    <x v="13"/>
    <x v="1"/>
    <n v="3775"/>
    <n v="2016"/>
    <n v="7"/>
    <x v="0"/>
    <d v="2023-07-16T00:00:00"/>
    <s v="FY17"/>
    <n v="1095"/>
  </r>
  <r>
    <n v="214411"/>
    <x v="0"/>
    <d v="2016-07-14T00:00:00"/>
    <x v="353"/>
    <x v="426"/>
    <x v="0"/>
    <x v="633"/>
    <n v="100149629"/>
    <x v="5"/>
    <x v="0"/>
    <n v="0"/>
    <x v="0"/>
    <x v="13"/>
    <x v="1"/>
    <n v="1625"/>
    <n v="2016"/>
    <n v="7"/>
    <x v="0"/>
    <d v="2023-07-16T00:00:00"/>
    <s v="FY17"/>
    <n v="1095"/>
  </r>
  <r>
    <n v="214409"/>
    <x v="1"/>
    <d v="2016-07-14T00:00:00"/>
    <x v="72"/>
    <x v="56"/>
    <x v="0"/>
    <x v="45"/>
    <n v="100149628"/>
    <x v="8"/>
    <x v="0"/>
    <n v="0"/>
    <x v="0"/>
    <x v="13"/>
    <x v="0"/>
    <n v="1"/>
    <n v="2016"/>
    <n v="7"/>
    <x v="0"/>
    <d v="2023-07-16T00:00:00"/>
    <s v="FY17"/>
    <n v="939"/>
  </r>
  <r>
    <n v="214414"/>
    <x v="1"/>
    <d v="2016-07-14T00:00:00"/>
    <x v="72"/>
    <x v="56"/>
    <x v="0"/>
    <x v="45"/>
    <n v="100149631"/>
    <x v="8"/>
    <x v="0"/>
    <n v="0"/>
    <x v="1"/>
    <x v="13"/>
    <x v="0"/>
    <n v="1"/>
    <n v="2016"/>
    <n v="7"/>
    <x v="0"/>
    <d v="2023-07-16T00:00:00"/>
    <s v="FY17"/>
    <n v="83"/>
  </r>
  <r>
    <n v="214412"/>
    <x v="4"/>
    <d v="2016-07-14T00:00:00"/>
    <x v="1012"/>
    <x v="199"/>
    <x v="1"/>
    <x v="634"/>
    <n v="100149630"/>
    <x v="4"/>
    <x v="0"/>
    <n v="0"/>
    <x v="0"/>
    <x v="13"/>
    <x v="2"/>
    <n v="4000"/>
    <n v="2016"/>
    <n v="7"/>
    <x v="0"/>
    <d v="2023-07-16T00:00:00"/>
    <s v="FY17"/>
    <n v="1094"/>
  </r>
  <r>
    <n v="214413"/>
    <x v="4"/>
    <d v="2016-07-14T00:00:00"/>
    <x v="1185"/>
    <x v="61"/>
    <x v="0"/>
    <x v="634"/>
    <n v="100149630"/>
    <x v="4"/>
    <x v="0"/>
    <n v="0"/>
    <x v="0"/>
    <x v="13"/>
    <x v="2"/>
    <n v="1230"/>
    <n v="2016"/>
    <n v="7"/>
    <x v="0"/>
    <d v="2023-07-16T00:00:00"/>
    <s v="FY17"/>
    <n v="1094"/>
  </r>
  <r>
    <n v="214415"/>
    <x v="1"/>
    <d v="2016-07-14T00:00:00"/>
    <x v="72"/>
    <x v="56"/>
    <x v="0"/>
    <x v="45"/>
    <n v="100149632"/>
    <x v="8"/>
    <x v="0"/>
    <n v="0"/>
    <x v="6"/>
    <x v="13"/>
    <x v="0"/>
    <n v="1"/>
    <n v="2016"/>
    <n v="7"/>
    <x v="0"/>
    <d v="2023-07-16T00:00:00"/>
    <s v="FY17"/>
    <n v="939"/>
  </r>
  <r>
    <n v="214416"/>
    <x v="0"/>
    <d v="2016-07-14T00:00:00"/>
    <x v="12"/>
    <x v="12"/>
    <x v="0"/>
    <x v="49"/>
    <n v="100149633"/>
    <x v="1"/>
    <x v="262"/>
    <n v="0"/>
    <x v="0"/>
    <x v="13"/>
    <x v="1"/>
    <n v="320"/>
    <n v="2016"/>
    <n v="7"/>
    <x v="0"/>
    <d v="2023-07-16T00:00:00"/>
    <s v="FY17"/>
    <n v="163"/>
  </r>
  <r>
    <n v="214417"/>
    <x v="1"/>
    <d v="2016-07-14T00:00:00"/>
    <x v="72"/>
    <x v="56"/>
    <x v="0"/>
    <x v="45"/>
    <n v="100149634"/>
    <x v="8"/>
    <x v="0"/>
    <n v="0"/>
    <x v="6"/>
    <x v="13"/>
    <x v="0"/>
    <n v="1"/>
    <n v="2016"/>
    <n v="7"/>
    <x v="0"/>
    <d v="2023-07-16T00:00:00"/>
    <s v="FY17"/>
    <n v="939"/>
  </r>
  <r>
    <n v="214418"/>
    <x v="0"/>
    <d v="2016-07-14T00:00:00"/>
    <x v="239"/>
    <x v="74"/>
    <x v="0"/>
    <x v="69"/>
    <n v="100149635"/>
    <x v="1"/>
    <x v="230"/>
    <n v="0"/>
    <x v="0"/>
    <x v="13"/>
    <x v="1"/>
    <n v="250"/>
    <n v="2016"/>
    <n v="7"/>
    <x v="0"/>
    <d v="2023-07-16T00:00:00"/>
    <s v="FY17"/>
    <n v="163"/>
  </r>
  <r>
    <n v="214419"/>
    <x v="1"/>
    <d v="2016-07-14T00:00:00"/>
    <x v="72"/>
    <x v="56"/>
    <x v="0"/>
    <x v="45"/>
    <n v="100149636"/>
    <x v="8"/>
    <x v="0"/>
    <n v="0"/>
    <x v="5"/>
    <x v="13"/>
    <x v="0"/>
    <n v="1"/>
    <n v="2016"/>
    <n v="7"/>
    <x v="0"/>
    <d v="2023-07-16T00:00:00"/>
    <s v="FY17"/>
    <n v="939"/>
  </r>
  <r>
    <n v="214420"/>
    <x v="0"/>
    <d v="2016-07-14T00:00:00"/>
    <x v="59"/>
    <x v="52"/>
    <x v="0"/>
    <x v="41"/>
    <n v="100149637"/>
    <x v="6"/>
    <x v="186"/>
    <n v="0"/>
    <x v="0"/>
    <x v="13"/>
    <x v="1"/>
    <n v="999"/>
    <n v="2016"/>
    <n v="7"/>
    <x v="0"/>
    <d v="2023-07-16T00:00:00"/>
    <s v="FY17"/>
    <n v="806"/>
  </r>
  <r>
    <n v="214421"/>
    <x v="1"/>
    <d v="2016-07-14T00:00:00"/>
    <x v="72"/>
    <x v="56"/>
    <x v="0"/>
    <x v="11"/>
    <n v="100149638"/>
    <x v="8"/>
    <x v="0"/>
    <n v="0"/>
    <x v="3"/>
    <x v="13"/>
    <x v="0"/>
    <n v="1"/>
    <n v="2016"/>
    <n v="7"/>
    <x v="0"/>
    <d v="2023-07-16T00:00:00"/>
    <s v="FY17"/>
    <n v="939"/>
  </r>
  <r>
    <n v="214422"/>
    <x v="0"/>
    <d v="2016-07-14T00:00:00"/>
    <x v="1"/>
    <x v="1"/>
    <x v="0"/>
    <x v="1"/>
    <n v="100149639"/>
    <x v="1"/>
    <x v="288"/>
    <n v="0"/>
    <x v="0"/>
    <x v="13"/>
    <x v="1"/>
    <n v="240"/>
    <n v="2016"/>
    <n v="7"/>
    <x v="0"/>
    <d v="2023-07-16T00:00:00"/>
    <s v="FY17"/>
    <n v="163"/>
  </r>
  <r>
    <n v="214423"/>
    <x v="4"/>
    <d v="2016-07-14T00:00:00"/>
    <x v="1186"/>
    <x v="336"/>
    <x v="0"/>
    <x v="11"/>
    <n v="100149640"/>
    <x v="6"/>
    <x v="0"/>
    <n v="0"/>
    <x v="3"/>
    <x v="13"/>
    <x v="2"/>
    <n v="2200"/>
    <n v="2016"/>
    <n v="7"/>
    <x v="0"/>
    <d v="2023-07-16T00:00:00"/>
    <s v="FY17"/>
    <n v="1096"/>
  </r>
  <r>
    <n v="214425"/>
    <x v="4"/>
    <d v="2016-07-14T00:00:00"/>
    <x v="1176"/>
    <x v="217"/>
    <x v="0"/>
    <x v="11"/>
    <n v="100149640"/>
    <x v="6"/>
    <x v="0"/>
    <n v="0"/>
    <x v="3"/>
    <x v="13"/>
    <x v="2"/>
    <n v="499"/>
    <n v="2016"/>
    <n v="7"/>
    <x v="0"/>
    <d v="2023-07-16T00:00:00"/>
    <s v="FY17"/>
    <n v="1096"/>
  </r>
  <r>
    <n v="214426"/>
    <x v="0"/>
    <d v="2016-07-14T00:00:00"/>
    <x v="43"/>
    <x v="12"/>
    <x v="0"/>
    <x v="49"/>
    <n v="100149641"/>
    <x v="2"/>
    <x v="51"/>
    <n v="0"/>
    <x v="0"/>
    <x v="13"/>
    <x v="1"/>
    <n v="320"/>
    <n v="2016"/>
    <n v="7"/>
    <x v="0"/>
    <d v="2023-07-16T00:00:00"/>
    <s v="FY17"/>
    <n v="86"/>
  </r>
  <r>
    <n v="214427"/>
    <x v="1"/>
    <d v="2016-07-14T00:00:00"/>
    <x v="72"/>
    <x v="56"/>
    <x v="0"/>
    <x v="11"/>
    <n v="100149642"/>
    <x v="8"/>
    <x v="0"/>
    <n v="0"/>
    <x v="8"/>
    <x v="13"/>
    <x v="0"/>
    <n v="1"/>
    <n v="2016"/>
    <n v="7"/>
    <x v="0"/>
    <d v="2023-07-16T00:00:00"/>
    <s v="FY17"/>
    <n v="939"/>
  </r>
  <r>
    <n v="214428"/>
    <x v="0"/>
    <d v="2016-07-14T00:00:00"/>
    <x v="1187"/>
    <x v="72"/>
    <x v="0"/>
    <x v="67"/>
    <n v="100149643"/>
    <x v="6"/>
    <x v="94"/>
    <n v="0"/>
    <x v="4"/>
    <x v="13"/>
    <x v="1"/>
    <n v="599"/>
    <n v="2016"/>
    <n v="7"/>
    <x v="0"/>
    <d v="2023-07-16T00:00:00"/>
    <s v="FY17"/>
    <n v="230"/>
  </r>
  <r>
    <n v="214430"/>
    <x v="1"/>
    <d v="2016-07-14T00:00:00"/>
    <x v="72"/>
    <x v="56"/>
    <x v="0"/>
    <x v="45"/>
    <n v="100149644"/>
    <x v="8"/>
    <x v="0"/>
    <n v="0"/>
    <x v="6"/>
    <x v="13"/>
    <x v="0"/>
    <n v="1"/>
    <n v="2016"/>
    <n v="7"/>
    <x v="0"/>
    <d v="2023-07-16T00:00:00"/>
    <s v="FY17"/>
    <n v="83"/>
  </r>
  <r>
    <n v="214431"/>
    <x v="1"/>
    <d v="2016-07-14T00:00:00"/>
    <x v="72"/>
    <x v="56"/>
    <x v="0"/>
    <x v="45"/>
    <n v="100149645"/>
    <x v="8"/>
    <x v="0"/>
    <n v="0"/>
    <x v="5"/>
    <x v="13"/>
    <x v="0"/>
    <n v="1"/>
    <n v="2016"/>
    <n v="7"/>
    <x v="0"/>
    <d v="2023-07-16T00:00:00"/>
    <s v="FY17"/>
    <n v="83"/>
  </r>
  <r>
    <n v="214432"/>
    <x v="0"/>
    <d v="2016-07-14T00:00:00"/>
    <x v="1"/>
    <x v="1"/>
    <x v="0"/>
    <x v="1"/>
    <n v="100149646"/>
    <x v="1"/>
    <x v="212"/>
    <n v="0"/>
    <x v="0"/>
    <x v="13"/>
    <x v="1"/>
    <n v="240"/>
    <n v="2016"/>
    <n v="7"/>
    <x v="0"/>
    <d v="2023-07-16T00:00:00"/>
    <s v="FY17"/>
    <n v="163"/>
  </r>
  <r>
    <n v="214433"/>
    <x v="2"/>
    <d v="2016-07-14T00:00:00"/>
    <x v="1188"/>
    <x v="231"/>
    <x v="0"/>
    <x v="133"/>
    <n v="100149647"/>
    <x v="6"/>
    <x v="0"/>
    <n v="0"/>
    <x v="0"/>
    <x v="13"/>
    <x v="2"/>
    <n v="1799"/>
    <n v="2016"/>
    <n v="7"/>
    <x v="0"/>
    <d v="2023-07-16T00:00:00"/>
    <s v="FY17"/>
    <n v="362"/>
  </r>
  <r>
    <n v="214435"/>
    <x v="0"/>
    <d v="2016-07-14T00:00:00"/>
    <x v="779"/>
    <x v="302"/>
    <x v="0"/>
    <x v="349"/>
    <n v="100149648"/>
    <x v="13"/>
    <x v="0"/>
    <n v="0"/>
    <x v="0"/>
    <x v="13"/>
    <x v="1"/>
    <n v="2500"/>
    <n v="2016"/>
    <n v="7"/>
    <x v="0"/>
    <d v="2023-07-16T00:00:00"/>
    <s v="FY17"/>
    <n v="1097"/>
  </r>
  <r>
    <n v="214437"/>
    <x v="1"/>
    <d v="2016-07-14T00:00:00"/>
    <x v="419"/>
    <x v="5"/>
    <x v="1"/>
    <x v="353"/>
    <n v="100149650"/>
    <x v="2"/>
    <x v="0"/>
    <n v="0"/>
    <x v="0"/>
    <x v="13"/>
    <x v="0"/>
    <n v="160"/>
    <n v="2016"/>
    <n v="7"/>
    <x v="0"/>
    <d v="2023-07-16T00:00:00"/>
    <s v="FY17"/>
    <n v="879"/>
  </r>
  <r>
    <n v="214438"/>
    <x v="1"/>
    <d v="2016-07-14T00:00:00"/>
    <x v="231"/>
    <x v="67"/>
    <x v="0"/>
    <x v="353"/>
    <n v="100149650"/>
    <x v="2"/>
    <x v="0"/>
    <n v="0"/>
    <x v="0"/>
    <x v="13"/>
    <x v="0"/>
    <n v="260"/>
    <n v="2016"/>
    <n v="7"/>
    <x v="0"/>
    <d v="2023-07-16T00:00:00"/>
    <s v="FY17"/>
    <n v="879"/>
  </r>
  <r>
    <n v="214439"/>
    <x v="1"/>
    <d v="2016-07-14T00:00:00"/>
    <x v="479"/>
    <x v="5"/>
    <x v="1"/>
    <x v="353"/>
    <n v="100149650"/>
    <x v="2"/>
    <x v="0"/>
    <n v="0"/>
    <x v="0"/>
    <x v="13"/>
    <x v="0"/>
    <n v="160"/>
    <n v="2016"/>
    <n v="7"/>
    <x v="0"/>
    <d v="2023-07-16T00:00:00"/>
    <s v="FY17"/>
    <n v="879"/>
  </r>
  <r>
    <n v="214440"/>
    <x v="0"/>
    <d v="2016-07-14T00:00:00"/>
    <x v="1"/>
    <x v="1"/>
    <x v="0"/>
    <x v="1"/>
    <n v="100149651"/>
    <x v="1"/>
    <x v="224"/>
    <n v="0"/>
    <x v="0"/>
    <x v="13"/>
    <x v="1"/>
    <n v="240"/>
    <n v="2016"/>
    <n v="7"/>
    <x v="0"/>
    <d v="2023-07-16T00:00:00"/>
    <s v="FY17"/>
    <n v="163"/>
  </r>
  <r>
    <n v="214436"/>
    <x v="1"/>
    <d v="2016-07-14T00:00:00"/>
    <x v="72"/>
    <x v="56"/>
    <x v="0"/>
    <x v="45"/>
    <n v="100149649"/>
    <x v="8"/>
    <x v="0"/>
    <n v="0"/>
    <x v="1"/>
    <x v="13"/>
    <x v="0"/>
    <n v="1"/>
    <n v="2016"/>
    <n v="7"/>
    <x v="0"/>
    <d v="2023-07-16T00:00:00"/>
    <s v="FY17"/>
    <n v="939"/>
  </r>
  <r>
    <n v="214441"/>
    <x v="0"/>
    <d v="2016-07-14T00:00:00"/>
    <x v="1"/>
    <x v="1"/>
    <x v="0"/>
    <x v="1"/>
    <n v="100149652"/>
    <x v="1"/>
    <x v="225"/>
    <n v="0"/>
    <x v="0"/>
    <x v="13"/>
    <x v="1"/>
    <n v="240"/>
    <n v="2016"/>
    <n v="7"/>
    <x v="0"/>
    <d v="2023-07-16T00:00:00"/>
    <s v="FY17"/>
    <n v="163"/>
  </r>
  <r>
    <n v="214442"/>
    <x v="0"/>
    <d v="2016-07-14T00:00:00"/>
    <x v="348"/>
    <x v="104"/>
    <x v="0"/>
    <x v="236"/>
    <n v="100149653"/>
    <x v="2"/>
    <x v="0"/>
    <n v="0"/>
    <x v="0"/>
    <x v="13"/>
    <x v="1"/>
    <n v="570"/>
    <n v="2016"/>
    <n v="7"/>
    <x v="0"/>
    <d v="2023-07-16T00:00:00"/>
    <s v="FY17"/>
    <n v="1098"/>
  </r>
  <r>
    <n v="214444"/>
    <x v="1"/>
    <d v="2016-07-14T00:00:00"/>
    <x v="72"/>
    <x v="56"/>
    <x v="0"/>
    <x v="45"/>
    <n v="100149655"/>
    <x v="8"/>
    <x v="0"/>
    <n v="0"/>
    <x v="1"/>
    <x v="13"/>
    <x v="0"/>
    <n v="1"/>
    <n v="2016"/>
    <n v="7"/>
    <x v="0"/>
    <d v="2023-07-16T00:00:00"/>
    <s v="FY17"/>
    <n v="939"/>
  </r>
  <r>
    <n v="214443"/>
    <x v="0"/>
    <d v="2016-07-14T00:00:00"/>
    <x v="1"/>
    <x v="1"/>
    <x v="0"/>
    <x v="1"/>
    <n v="100149654"/>
    <x v="1"/>
    <x v="226"/>
    <n v="0"/>
    <x v="0"/>
    <x v="13"/>
    <x v="1"/>
    <n v="240"/>
    <n v="2016"/>
    <n v="7"/>
    <x v="0"/>
    <d v="2023-07-16T00:00:00"/>
    <s v="FY17"/>
    <n v="163"/>
  </r>
  <r>
    <n v="214445"/>
    <x v="2"/>
    <d v="2016-07-14T00:00:00"/>
    <x v="59"/>
    <x v="52"/>
    <x v="0"/>
    <x v="41"/>
    <n v="100149656"/>
    <x v="6"/>
    <x v="186"/>
    <n v="0"/>
    <x v="0"/>
    <x v="13"/>
    <x v="2"/>
    <n v="999"/>
    <n v="2016"/>
    <n v="7"/>
    <x v="0"/>
    <d v="2023-07-16T00:00:00"/>
    <s v="FY17"/>
    <n v="806"/>
  </r>
  <r>
    <n v="214446"/>
    <x v="1"/>
    <d v="2016-07-14T00:00:00"/>
    <x v="72"/>
    <x v="56"/>
    <x v="0"/>
    <x v="45"/>
    <n v="100149657"/>
    <x v="8"/>
    <x v="0"/>
    <n v="0"/>
    <x v="0"/>
    <x v="13"/>
    <x v="0"/>
    <n v="1"/>
    <n v="2016"/>
    <n v="7"/>
    <x v="0"/>
    <d v="2023-07-16T00:00:00"/>
    <s v="FY17"/>
    <n v="83"/>
  </r>
  <r>
    <n v="214448"/>
    <x v="1"/>
    <d v="2016-07-14T00:00:00"/>
    <x v="72"/>
    <x v="56"/>
    <x v="0"/>
    <x v="11"/>
    <n v="100149659"/>
    <x v="8"/>
    <x v="0"/>
    <n v="0"/>
    <x v="8"/>
    <x v="13"/>
    <x v="0"/>
    <n v="1"/>
    <n v="2016"/>
    <n v="7"/>
    <x v="0"/>
    <d v="2023-07-16T00:00:00"/>
    <s v="FY17"/>
    <n v="83"/>
  </r>
  <r>
    <n v="214447"/>
    <x v="0"/>
    <d v="2016-07-14T00:00:00"/>
    <x v="1189"/>
    <x v="504"/>
    <x v="0"/>
    <x v="635"/>
    <n v="100149658"/>
    <x v="3"/>
    <x v="43"/>
    <n v="0"/>
    <x v="0"/>
    <x v="13"/>
    <x v="1"/>
    <n v="30000"/>
    <n v="2016"/>
    <n v="7"/>
    <x v="0"/>
    <d v="2023-07-16T00:00:00"/>
    <s v="FY17"/>
    <n v="64"/>
  </r>
  <r>
    <n v="214449"/>
    <x v="0"/>
    <d v="2016-07-14T00:00:00"/>
    <x v="12"/>
    <x v="12"/>
    <x v="0"/>
    <x v="49"/>
    <n v="100149660"/>
    <x v="1"/>
    <x v="289"/>
    <n v="0"/>
    <x v="0"/>
    <x v="13"/>
    <x v="1"/>
    <n v="320"/>
    <n v="2016"/>
    <n v="7"/>
    <x v="0"/>
    <d v="2023-07-16T00:00:00"/>
    <s v="FY17"/>
    <n v="44"/>
  </r>
  <r>
    <n v="214450"/>
    <x v="0"/>
    <d v="2016-07-14T00:00:00"/>
    <x v="12"/>
    <x v="12"/>
    <x v="0"/>
    <x v="49"/>
    <n v="100149661"/>
    <x v="1"/>
    <x v="289"/>
    <n v="0"/>
    <x v="0"/>
    <x v="13"/>
    <x v="1"/>
    <n v="320"/>
    <n v="2016"/>
    <n v="7"/>
    <x v="0"/>
    <d v="2023-07-16T00:00:00"/>
    <s v="FY17"/>
    <n v="44"/>
  </r>
  <r>
    <n v="214451"/>
    <x v="0"/>
    <d v="2016-07-14T00:00:00"/>
    <x v="1061"/>
    <x v="472"/>
    <x v="0"/>
    <x v="589"/>
    <n v="100149662"/>
    <x v="3"/>
    <x v="290"/>
    <n v="0"/>
    <x v="0"/>
    <x v="13"/>
    <x v="1"/>
    <n v="15200"/>
    <n v="2016"/>
    <n v="7"/>
    <x v="0"/>
    <d v="2023-07-16T00:00:00"/>
    <s v="FY17"/>
    <n v="987"/>
  </r>
  <r>
    <n v="214452"/>
    <x v="1"/>
    <d v="2016-07-14T00:00:00"/>
    <x v="72"/>
    <x v="56"/>
    <x v="0"/>
    <x v="45"/>
    <n v="100149663"/>
    <x v="8"/>
    <x v="0"/>
    <n v="0"/>
    <x v="1"/>
    <x v="13"/>
    <x v="0"/>
    <n v="1"/>
    <n v="2016"/>
    <n v="7"/>
    <x v="0"/>
    <d v="2023-07-16T00:00:00"/>
    <s v="FY17"/>
    <n v="939"/>
  </r>
  <r>
    <n v="214454"/>
    <x v="1"/>
    <d v="2016-07-14T00:00:00"/>
    <x v="72"/>
    <x v="56"/>
    <x v="0"/>
    <x v="45"/>
    <n v="100149665"/>
    <x v="8"/>
    <x v="0"/>
    <n v="0"/>
    <x v="1"/>
    <x v="13"/>
    <x v="0"/>
    <n v="1"/>
    <n v="2016"/>
    <n v="7"/>
    <x v="0"/>
    <d v="2023-07-16T00:00:00"/>
    <s v="FY17"/>
    <n v="939"/>
  </r>
  <r>
    <n v="214453"/>
    <x v="0"/>
    <d v="2016-07-14T00:00:00"/>
    <x v="12"/>
    <x v="12"/>
    <x v="0"/>
    <x v="49"/>
    <n v="100149664"/>
    <x v="1"/>
    <x v="187"/>
    <n v="0"/>
    <x v="0"/>
    <x v="13"/>
    <x v="1"/>
    <n v="320"/>
    <n v="2016"/>
    <n v="7"/>
    <x v="0"/>
    <d v="2023-07-16T00:00:00"/>
    <s v="FY17"/>
    <n v="163"/>
  </r>
  <r>
    <n v="214455"/>
    <x v="1"/>
    <d v="2016-07-14T00:00:00"/>
    <x v="72"/>
    <x v="56"/>
    <x v="0"/>
    <x v="11"/>
    <n v="100149666"/>
    <x v="8"/>
    <x v="0"/>
    <n v="0"/>
    <x v="3"/>
    <x v="13"/>
    <x v="0"/>
    <n v="1"/>
    <n v="2016"/>
    <n v="7"/>
    <x v="0"/>
    <d v="2023-07-16T00:00:00"/>
    <s v="FY17"/>
    <n v="83"/>
  </r>
  <r>
    <n v="214456"/>
    <x v="0"/>
    <d v="2016-07-14T00:00:00"/>
    <x v="1066"/>
    <x v="61"/>
    <x v="0"/>
    <x v="53"/>
    <n v="100149667"/>
    <x v="4"/>
    <x v="187"/>
    <n v="0"/>
    <x v="0"/>
    <x v="13"/>
    <x v="1"/>
    <n v="1230"/>
    <n v="2016"/>
    <n v="7"/>
    <x v="0"/>
    <d v="2023-07-16T00:00:00"/>
    <s v="FY17"/>
    <n v="163"/>
  </r>
  <r>
    <n v="214457"/>
    <x v="2"/>
    <d v="2016-07-14T00:00:00"/>
    <x v="369"/>
    <x v="223"/>
    <x v="0"/>
    <x v="240"/>
    <n v="100149668"/>
    <x v="3"/>
    <x v="0"/>
    <n v="0"/>
    <x v="0"/>
    <x v="13"/>
    <x v="2"/>
    <n v="6900"/>
    <n v="2016"/>
    <n v="7"/>
    <x v="0"/>
    <d v="2023-07-16T00:00:00"/>
    <s v="FY17"/>
    <n v="230"/>
  </r>
  <r>
    <n v="214628"/>
    <x v="0"/>
    <d v="2016-07-14T00:00:00"/>
    <x v="1190"/>
    <x v="419"/>
    <x v="0"/>
    <x v="507"/>
    <n v="100149812"/>
    <x v="8"/>
    <x v="291"/>
    <n v="0"/>
    <x v="5"/>
    <x v="13"/>
    <x v="1"/>
    <n v="950"/>
    <n v="2016"/>
    <n v="7"/>
    <x v="0"/>
    <d v="2023-07-16T00:00:00"/>
    <s v="FY17"/>
    <n v="1099"/>
  </r>
  <r>
    <n v="214629"/>
    <x v="0"/>
    <d v="2016-07-14T00:00:00"/>
    <x v="1190"/>
    <x v="419"/>
    <x v="0"/>
    <x v="507"/>
    <n v="100149813"/>
    <x v="8"/>
    <x v="291"/>
    <n v="0"/>
    <x v="5"/>
    <x v="13"/>
    <x v="1"/>
    <n v="950"/>
    <n v="2016"/>
    <n v="7"/>
    <x v="0"/>
    <d v="2023-07-16T00:00:00"/>
    <s v="FY17"/>
    <n v="1099"/>
  </r>
  <r>
    <n v="214630"/>
    <x v="0"/>
    <d v="2016-07-14T00:00:00"/>
    <x v="1190"/>
    <x v="419"/>
    <x v="0"/>
    <x v="507"/>
    <n v="100149814"/>
    <x v="8"/>
    <x v="291"/>
    <n v="0"/>
    <x v="5"/>
    <x v="13"/>
    <x v="1"/>
    <n v="950"/>
    <n v="2016"/>
    <n v="7"/>
    <x v="0"/>
    <d v="2023-07-16T00:00:00"/>
    <s v="FY17"/>
    <n v="1099"/>
  </r>
  <r>
    <n v="214631"/>
    <x v="0"/>
    <d v="2016-07-14T00:00:00"/>
    <x v="1190"/>
    <x v="419"/>
    <x v="0"/>
    <x v="507"/>
    <n v="100149815"/>
    <x v="8"/>
    <x v="291"/>
    <n v="0"/>
    <x v="5"/>
    <x v="13"/>
    <x v="1"/>
    <n v="950"/>
    <n v="2016"/>
    <n v="7"/>
    <x v="0"/>
    <d v="2023-07-16T00:00:00"/>
    <s v="FY17"/>
    <n v="1099"/>
  </r>
  <r>
    <n v="214632"/>
    <x v="0"/>
    <d v="2016-07-14T00:00:00"/>
    <x v="1190"/>
    <x v="419"/>
    <x v="0"/>
    <x v="507"/>
    <n v="100149816"/>
    <x v="8"/>
    <x v="291"/>
    <n v="0"/>
    <x v="5"/>
    <x v="13"/>
    <x v="1"/>
    <n v="950"/>
    <n v="2016"/>
    <n v="7"/>
    <x v="0"/>
    <d v="2023-07-16T00:00:00"/>
    <s v="FY17"/>
    <n v="1099"/>
  </r>
  <r>
    <n v="214633"/>
    <x v="0"/>
    <d v="2016-07-14T00:00:00"/>
    <x v="1190"/>
    <x v="419"/>
    <x v="0"/>
    <x v="507"/>
    <n v="100149817"/>
    <x v="8"/>
    <x v="291"/>
    <n v="0"/>
    <x v="5"/>
    <x v="13"/>
    <x v="1"/>
    <n v="950"/>
    <n v="2016"/>
    <n v="7"/>
    <x v="0"/>
    <d v="2023-07-16T00:00:00"/>
    <s v="FY17"/>
    <n v="1099"/>
  </r>
  <r>
    <n v="214634"/>
    <x v="0"/>
    <d v="2016-07-14T00:00:00"/>
    <x v="1190"/>
    <x v="419"/>
    <x v="0"/>
    <x v="507"/>
    <n v="100149818"/>
    <x v="8"/>
    <x v="291"/>
    <n v="0"/>
    <x v="5"/>
    <x v="13"/>
    <x v="1"/>
    <n v="950"/>
    <n v="2016"/>
    <n v="7"/>
    <x v="0"/>
    <d v="2023-07-16T00:00:00"/>
    <s v="FY17"/>
    <n v="1099"/>
  </r>
  <r>
    <n v="214635"/>
    <x v="0"/>
    <d v="2016-07-14T00:00:00"/>
    <x v="1190"/>
    <x v="419"/>
    <x v="0"/>
    <x v="507"/>
    <n v="100149819"/>
    <x v="8"/>
    <x v="291"/>
    <n v="0"/>
    <x v="5"/>
    <x v="13"/>
    <x v="1"/>
    <n v="950"/>
    <n v="2016"/>
    <n v="7"/>
    <x v="0"/>
    <d v="2023-07-16T00:00:00"/>
    <s v="FY17"/>
    <n v="1099"/>
  </r>
  <r>
    <n v="214636"/>
    <x v="0"/>
    <d v="2016-07-14T00:00:00"/>
    <x v="1190"/>
    <x v="419"/>
    <x v="0"/>
    <x v="507"/>
    <n v="100149820"/>
    <x v="8"/>
    <x v="291"/>
    <n v="0"/>
    <x v="5"/>
    <x v="13"/>
    <x v="1"/>
    <n v="950"/>
    <n v="2016"/>
    <n v="7"/>
    <x v="0"/>
    <d v="2023-07-16T00:00:00"/>
    <s v="FY17"/>
    <n v="1099"/>
  </r>
  <r>
    <n v="214637"/>
    <x v="0"/>
    <d v="2016-07-14T00:00:00"/>
    <x v="1190"/>
    <x v="419"/>
    <x v="0"/>
    <x v="507"/>
    <n v="100149821"/>
    <x v="8"/>
    <x v="291"/>
    <n v="0"/>
    <x v="5"/>
    <x v="13"/>
    <x v="1"/>
    <n v="950"/>
    <n v="2016"/>
    <n v="7"/>
    <x v="0"/>
    <d v="2023-07-16T00:00:00"/>
    <s v="FY17"/>
    <n v="1099"/>
  </r>
  <r>
    <n v="214638"/>
    <x v="0"/>
    <d v="2016-07-14T00:00:00"/>
    <x v="1190"/>
    <x v="419"/>
    <x v="0"/>
    <x v="507"/>
    <n v="100149822"/>
    <x v="8"/>
    <x v="291"/>
    <n v="0"/>
    <x v="5"/>
    <x v="13"/>
    <x v="1"/>
    <n v="950"/>
    <n v="2016"/>
    <n v="7"/>
    <x v="0"/>
    <d v="2023-07-16T00:00:00"/>
    <s v="FY17"/>
    <n v="1099"/>
  </r>
  <r>
    <n v="214639"/>
    <x v="0"/>
    <d v="2016-07-14T00:00:00"/>
    <x v="1190"/>
    <x v="419"/>
    <x v="0"/>
    <x v="507"/>
    <n v="100149823"/>
    <x v="8"/>
    <x v="291"/>
    <n v="0"/>
    <x v="5"/>
    <x v="13"/>
    <x v="1"/>
    <n v="950"/>
    <n v="2016"/>
    <n v="7"/>
    <x v="0"/>
    <d v="2023-07-16T00:00:00"/>
    <s v="FY17"/>
    <n v="1099"/>
  </r>
  <r>
    <n v="214640"/>
    <x v="0"/>
    <d v="2016-07-14T00:00:00"/>
    <x v="1190"/>
    <x v="419"/>
    <x v="0"/>
    <x v="507"/>
    <n v="100149824"/>
    <x v="8"/>
    <x v="291"/>
    <n v="0"/>
    <x v="5"/>
    <x v="13"/>
    <x v="1"/>
    <n v="950"/>
    <n v="2016"/>
    <n v="7"/>
    <x v="0"/>
    <d v="2023-07-16T00:00:00"/>
    <s v="FY17"/>
    <n v="1099"/>
  </r>
  <r>
    <n v="214641"/>
    <x v="0"/>
    <d v="2016-07-14T00:00:00"/>
    <x v="1190"/>
    <x v="419"/>
    <x v="0"/>
    <x v="507"/>
    <n v="100149825"/>
    <x v="8"/>
    <x v="291"/>
    <n v="0"/>
    <x v="5"/>
    <x v="13"/>
    <x v="1"/>
    <n v="950"/>
    <n v="2016"/>
    <n v="7"/>
    <x v="0"/>
    <d v="2023-07-16T00:00:00"/>
    <s v="FY17"/>
    <n v="1099"/>
  </r>
  <r>
    <n v="214642"/>
    <x v="0"/>
    <d v="2016-07-14T00:00:00"/>
    <x v="1190"/>
    <x v="419"/>
    <x v="0"/>
    <x v="507"/>
    <n v="100149826"/>
    <x v="8"/>
    <x v="291"/>
    <n v="0"/>
    <x v="5"/>
    <x v="13"/>
    <x v="1"/>
    <n v="950"/>
    <n v="2016"/>
    <n v="7"/>
    <x v="0"/>
    <d v="2023-07-16T00:00:00"/>
    <s v="FY17"/>
    <n v="1099"/>
  </r>
  <r>
    <n v="214643"/>
    <x v="0"/>
    <d v="2016-07-14T00:00:00"/>
    <x v="1190"/>
    <x v="419"/>
    <x v="0"/>
    <x v="507"/>
    <n v="100149827"/>
    <x v="8"/>
    <x v="291"/>
    <n v="0"/>
    <x v="5"/>
    <x v="13"/>
    <x v="1"/>
    <n v="950"/>
    <n v="2016"/>
    <n v="7"/>
    <x v="0"/>
    <d v="2023-07-16T00:00:00"/>
    <s v="FY17"/>
    <n v="1099"/>
  </r>
  <r>
    <n v="214644"/>
    <x v="0"/>
    <d v="2016-07-14T00:00:00"/>
    <x v="1190"/>
    <x v="419"/>
    <x v="0"/>
    <x v="507"/>
    <n v="100149828"/>
    <x v="8"/>
    <x v="291"/>
    <n v="0"/>
    <x v="5"/>
    <x v="13"/>
    <x v="1"/>
    <n v="950"/>
    <n v="2016"/>
    <n v="7"/>
    <x v="0"/>
    <d v="2023-07-16T00:00:00"/>
    <s v="FY17"/>
    <n v="1099"/>
  </r>
  <r>
    <n v="214645"/>
    <x v="2"/>
    <d v="2016-07-14T00:00:00"/>
    <x v="1190"/>
    <x v="419"/>
    <x v="0"/>
    <x v="507"/>
    <n v="100149829"/>
    <x v="8"/>
    <x v="291"/>
    <n v="0"/>
    <x v="5"/>
    <x v="13"/>
    <x v="2"/>
    <n v="950"/>
    <n v="2016"/>
    <n v="7"/>
    <x v="0"/>
    <d v="2023-07-16T00:00:00"/>
    <s v="FY17"/>
    <n v="1099"/>
  </r>
  <r>
    <n v="214646"/>
    <x v="0"/>
    <d v="2016-07-14T00:00:00"/>
    <x v="1190"/>
    <x v="419"/>
    <x v="0"/>
    <x v="507"/>
    <n v="100149830"/>
    <x v="8"/>
    <x v="291"/>
    <n v="0"/>
    <x v="5"/>
    <x v="13"/>
    <x v="1"/>
    <n v="950"/>
    <n v="2016"/>
    <n v="7"/>
    <x v="0"/>
    <d v="2023-07-16T00:00:00"/>
    <s v="FY17"/>
    <n v="1099"/>
  </r>
  <r>
    <n v="214647"/>
    <x v="0"/>
    <d v="2016-07-14T00:00:00"/>
    <x v="1190"/>
    <x v="419"/>
    <x v="0"/>
    <x v="507"/>
    <n v="100149831"/>
    <x v="8"/>
    <x v="291"/>
    <n v="0"/>
    <x v="5"/>
    <x v="13"/>
    <x v="1"/>
    <n v="950"/>
    <n v="2016"/>
    <n v="7"/>
    <x v="0"/>
    <d v="2023-07-16T00:00:00"/>
    <s v="FY17"/>
    <n v="1099"/>
  </r>
  <r>
    <n v="214648"/>
    <x v="0"/>
    <d v="2016-07-14T00:00:00"/>
    <x v="1190"/>
    <x v="419"/>
    <x v="0"/>
    <x v="507"/>
    <n v="100149832"/>
    <x v="8"/>
    <x v="291"/>
    <n v="0"/>
    <x v="5"/>
    <x v="13"/>
    <x v="1"/>
    <n v="950"/>
    <n v="2016"/>
    <n v="7"/>
    <x v="0"/>
    <d v="2023-07-16T00:00:00"/>
    <s v="FY17"/>
    <n v="1099"/>
  </r>
  <r>
    <n v="214649"/>
    <x v="0"/>
    <d v="2016-07-14T00:00:00"/>
    <x v="1190"/>
    <x v="419"/>
    <x v="0"/>
    <x v="507"/>
    <n v="100149833"/>
    <x v="8"/>
    <x v="291"/>
    <n v="0"/>
    <x v="5"/>
    <x v="13"/>
    <x v="1"/>
    <n v="950"/>
    <n v="2016"/>
    <n v="7"/>
    <x v="0"/>
    <d v="2023-07-16T00:00:00"/>
    <s v="FY17"/>
    <n v="1099"/>
  </r>
  <r>
    <n v="214650"/>
    <x v="0"/>
    <d v="2016-07-14T00:00:00"/>
    <x v="1190"/>
    <x v="419"/>
    <x v="0"/>
    <x v="507"/>
    <n v="100149834"/>
    <x v="8"/>
    <x v="291"/>
    <n v="0"/>
    <x v="5"/>
    <x v="13"/>
    <x v="1"/>
    <n v="950"/>
    <n v="2016"/>
    <n v="7"/>
    <x v="0"/>
    <d v="2023-07-16T00:00:00"/>
    <s v="FY17"/>
    <n v="1099"/>
  </r>
  <r>
    <n v="214651"/>
    <x v="0"/>
    <d v="2016-07-14T00:00:00"/>
    <x v="1190"/>
    <x v="419"/>
    <x v="0"/>
    <x v="507"/>
    <n v="100149835"/>
    <x v="8"/>
    <x v="291"/>
    <n v="0"/>
    <x v="5"/>
    <x v="13"/>
    <x v="1"/>
    <n v="950"/>
    <n v="2016"/>
    <n v="7"/>
    <x v="0"/>
    <d v="2023-07-16T00:00:00"/>
    <s v="FY17"/>
    <n v="1099"/>
  </r>
  <r>
    <n v="214652"/>
    <x v="0"/>
    <d v="2016-07-14T00:00:00"/>
    <x v="1190"/>
    <x v="419"/>
    <x v="0"/>
    <x v="507"/>
    <n v="100149836"/>
    <x v="8"/>
    <x v="291"/>
    <n v="0"/>
    <x v="5"/>
    <x v="13"/>
    <x v="1"/>
    <n v="950"/>
    <n v="2016"/>
    <n v="7"/>
    <x v="0"/>
    <d v="2023-07-16T00:00:00"/>
    <s v="FY17"/>
    <n v="1099"/>
  </r>
  <r>
    <n v="214653"/>
    <x v="0"/>
    <d v="2016-07-14T00:00:00"/>
    <x v="1190"/>
    <x v="419"/>
    <x v="0"/>
    <x v="507"/>
    <n v="100149837"/>
    <x v="8"/>
    <x v="291"/>
    <n v="0"/>
    <x v="5"/>
    <x v="13"/>
    <x v="1"/>
    <n v="950"/>
    <n v="2016"/>
    <n v="7"/>
    <x v="0"/>
    <d v="2023-07-16T00:00:00"/>
    <s v="FY17"/>
    <n v="1099"/>
  </r>
  <r>
    <n v="214654"/>
    <x v="0"/>
    <d v="2016-07-14T00:00:00"/>
    <x v="1190"/>
    <x v="419"/>
    <x v="0"/>
    <x v="507"/>
    <n v="100149838"/>
    <x v="8"/>
    <x v="291"/>
    <n v="0"/>
    <x v="5"/>
    <x v="13"/>
    <x v="1"/>
    <n v="950"/>
    <n v="2016"/>
    <n v="7"/>
    <x v="0"/>
    <d v="2023-07-16T00:00:00"/>
    <s v="FY17"/>
    <n v="1099"/>
  </r>
  <r>
    <n v="214655"/>
    <x v="0"/>
    <d v="2016-07-14T00:00:00"/>
    <x v="1190"/>
    <x v="419"/>
    <x v="0"/>
    <x v="507"/>
    <n v="100149839"/>
    <x v="8"/>
    <x v="291"/>
    <n v="0"/>
    <x v="5"/>
    <x v="13"/>
    <x v="1"/>
    <n v="950"/>
    <n v="2016"/>
    <n v="7"/>
    <x v="0"/>
    <d v="2023-07-16T00:00:00"/>
    <s v="FY17"/>
    <n v="1099"/>
  </r>
  <r>
    <n v="214656"/>
    <x v="0"/>
    <d v="2016-07-14T00:00:00"/>
    <x v="1190"/>
    <x v="419"/>
    <x v="0"/>
    <x v="507"/>
    <n v="100149840"/>
    <x v="8"/>
    <x v="291"/>
    <n v="0"/>
    <x v="5"/>
    <x v="13"/>
    <x v="1"/>
    <n v="950"/>
    <n v="2016"/>
    <n v="7"/>
    <x v="0"/>
    <d v="2023-07-16T00:00:00"/>
    <s v="FY17"/>
    <n v="1099"/>
  </r>
  <r>
    <n v="214657"/>
    <x v="0"/>
    <d v="2016-07-14T00:00:00"/>
    <x v="1190"/>
    <x v="419"/>
    <x v="0"/>
    <x v="507"/>
    <n v="100149841"/>
    <x v="8"/>
    <x v="291"/>
    <n v="0"/>
    <x v="5"/>
    <x v="13"/>
    <x v="1"/>
    <n v="950"/>
    <n v="2016"/>
    <n v="7"/>
    <x v="0"/>
    <d v="2023-07-16T00:00:00"/>
    <s v="FY17"/>
    <n v="1099"/>
  </r>
  <r>
    <n v="214658"/>
    <x v="0"/>
    <d v="2016-07-14T00:00:00"/>
    <x v="1190"/>
    <x v="419"/>
    <x v="0"/>
    <x v="507"/>
    <n v="100149842"/>
    <x v="8"/>
    <x v="291"/>
    <n v="0"/>
    <x v="5"/>
    <x v="13"/>
    <x v="1"/>
    <n v="950"/>
    <n v="2016"/>
    <n v="7"/>
    <x v="0"/>
    <d v="2023-07-16T00:00:00"/>
    <s v="FY17"/>
    <n v="1099"/>
  </r>
  <r>
    <n v="214659"/>
    <x v="0"/>
    <d v="2016-07-14T00:00:00"/>
    <x v="1190"/>
    <x v="419"/>
    <x v="0"/>
    <x v="507"/>
    <n v="100149843"/>
    <x v="8"/>
    <x v="291"/>
    <n v="0"/>
    <x v="5"/>
    <x v="13"/>
    <x v="1"/>
    <n v="950"/>
    <n v="2016"/>
    <n v="7"/>
    <x v="0"/>
    <d v="2023-07-16T00:00:00"/>
    <s v="FY17"/>
    <n v="1099"/>
  </r>
  <r>
    <n v="214660"/>
    <x v="0"/>
    <d v="2016-07-14T00:00:00"/>
    <x v="1190"/>
    <x v="419"/>
    <x v="0"/>
    <x v="507"/>
    <n v="100149844"/>
    <x v="8"/>
    <x v="291"/>
    <n v="0"/>
    <x v="5"/>
    <x v="13"/>
    <x v="1"/>
    <n v="950"/>
    <n v="2016"/>
    <n v="7"/>
    <x v="0"/>
    <d v="2023-07-16T00:00:00"/>
    <s v="FY17"/>
    <n v="1099"/>
  </r>
  <r>
    <n v="214661"/>
    <x v="0"/>
    <d v="2016-07-14T00:00:00"/>
    <x v="1190"/>
    <x v="419"/>
    <x v="0"/>
    <x v="507"/>
    <n v="100149845"/>
    <x v="8"/>
    <x v="291"/>
    <n v="0"/>
    <x v="5"/>
    <x v="13"/>
    <x v="1"/>
    <n v="950"/>
    <n v="2016"/>
    <n v="7"/>
    <x v="0"/>
    <d v="2023-07-16T00:00:00"/>
    <s v="FY17"/>
    <n v="1099"/>
  </r>
  <r>
    <n v="214662"/>
    <x v="0"/>
    <d v="2016-07-14T00:00:00"/>
    <x v="1190"/>
    <x v="419"/>
    <x v="0"/>
    <x v="507"/>
    <n v="100149846"/>
    <x v="8"/>
    <x v="291"/>
    <n v="0"/>
    <x v="5"/>
    <x v="13"/>
    <x v="1"/>
    <n v="950"/>
    <n v="2016"/>
    <n v="7"/>
    <x v="0"/>
    <d v="2023-07-16T00:00:00"/>
    <s v="FY17"/>
    <n v="1099"/>
  </r>
  <r>
    <n v="214663"/>
    <x v="0"/>
    <d v="2016-07-14T00:00:00"/>
    <x v="1190"/>
    <x v="419"/>
    <x v="0"/>
    <x v="507"/>
    <n v="100149847"/>
    <x v="8"/>
    <x v="291"/>
    <n v="0"/>
    <x v="5"/>
    <x v="13"/>
    <x v="1"/>
    <n v="950"/>
    <n v="2016"/>
    <n v="7"/>
    <x v="0"/>
    <d v="2023-07-16T00:00:00"/>
    <s v="FY17"/>
    <n v="1099"/>
  </r>
  <r>
    <n v="214664"/>
    <x v="0"/>
    <d v="2016-07-14T00:00:00"/>
    <x v="1190"/>
    <x v="419"/>
    <x v="0"/>
    <x v="507"/>
    <n v="100149848"/>
    <x v="8"/>
    <x v="291"/>
    <n v="0"/>
    <x v="5"/>
    <x v="13"/>
    <x v="1"/>
    <n v="950"/>
    <n v="2016"/>
    <n v="7"/>
    <x v="0"/>
    <d v="2023-07-16T00:00:00"/>
    <s v="FY17"/>
    <n v="1099"/>
  </r>
  <r>
    <n v="214665"/>
    <x v="0"/>
    <d v="2016-07-14T00:00:00"/>
    <x v="1190"/>
    <x v="419"/>
    <x v="0"/>
    <x v="507"/>
    <n v="100149849"/>
    <x v="8"/>
    <x v="291"/>
    <n v="0"/>
    <x v="5"/>
    <x v="13"/>
    <x v="1"/>
    <n v="950"/>
    <n v="2016"/>
    <n v="7"/>
    <x v="0"/>
    <d v="2023-07-16T00:00:00"/>
    <s v="FY17"/>
    <n v="1099"/>
  </r>
  <r>
    <n v="214666"/>
    <x v="0"/>
    <d v="2016-07-14T00:00:00"/>
    <x v="1190"/>
    <x v="419"/>
    <x v="0"/>
    <x v="507"/>
    <n v="100149850"/>
    <x v="8"/>
    <x v="291"/>
    <n v="0"/>
    <x v="5"/>
    <x v="13"/>
    <x v="1"/>
    <n v="950"/>
    <n v="2016"/>
    <n v="7"/>
    <x v="0"/>
    <d v="2023-07-16T00:00:00"/>
    <s v="FY17"/>
    <n v="1099"/>
  </r>
  <r>
    <n v="214667"/>
    <x v="0"/>
    <d v="2016-07-14T00:00:00"/>
    <x v="1190"/>
    <x v="419"/>
    <x v="0"/>
    <x v="507"/>
    <n v="100149851"/>
    <x v="8"/>
    <x v="291"/>
    <n v="0"/>
    <x v="5"/>
    <x v="13"/>
    <x v="1"/>
    <n v="950"/>
    <n v="2016"/>
    <n v="7"/>
    <x v="0"/>
    <d v="2023-07-16T00:00:00"/>
    <s v="FY17"/>
    <n v="1099"/>
  </r>
  <r>
    <n v="214668"/>
    <x v="0"/>
    <d v="2016-07-14T00:00:00"/>
    <x v="1190"/>
    <x v="419"/>
    <x v="0"/>
    <x v="507"/>
    <n v="100149852"/>
    <x v="8"/>
    <x v="291"/>
    <n v="0"/>
    <x v="5"/>
    <x v="13"/>
    <x v="1"/>
    <n v="950"/>
    <n v="2016"/>
    <n v="7"/>
    <x v="0"/>
    <d v="2023-07-16T00:00:00"/>
    <s v="FY17"/>
    <n v="1099"/>
  </r>
  <r>
    <n v="214669"/>
    <x v="0"/>
    <d v="2016-07-14T00:00:00"/>
    <x v="1190"/>
    <x v="419"/>
    <x v="0"/>
    <x v="507"/>
    <n v="100149853"/>
    <x v="8"/>
    <x v="291"/>
    <n v="0"/>
    <x v="5"/>
    <x v="13"/>
    <x v="1"/>
    <n v="950"/>
    <n v="2016"/>
    <n v="7"/>
    <x v="0"/>
    <d v="2023-07-16T00:00:00"/>
    <s v="FY17"/>
    <n v="1099"/>
  </r>
  <r>
    <n v="214670"/>
    <x v="0"/>
    <d v="2016-07-14T00:00:00"/>
    <x v="1190"/>
    <x v="419"/>
    <x v="0"/>
    <x v="507"/>
    <n v="100149854"/>
    <x v="8"/>
    <x v="291"/>
    <n v="0"/>
    <x v="5"/>
    <x v="13"/>
    <x v="1"/>
    <n v="950"/>
    <n v="2016"/>
    <n v="7"/>
    <x v="0"/>
    <d v="2023-07-16T00:00:00"/>
    <s v="FY17"/>
    <n v="1099"/>
  </r>
  <r>
    <n v="214671"/>
    <x v="0"/>
    <d v="2016-07-14T00:00:00"/>
    <x v="1190"/>
    <x v="419"/>
    <x v="0"/>
    <x v="507"/>
    <n v="100149855"/>
    <x v="8"/>
    <x v="291"/>
    <n v="0"/>
    <x v="5"/>
    <x v="13"/>
    <x v="1"/>
    <n v="950"/>
    <n v="2016"/>
    <n v="7"/>
    <x v="0"/>
    <d v="2023-07-16T00:00:00"/>
    <s v="FY17"/>
    <n v="1099"/>
  </r>
  <r>
    <n v="214672"/>
    <x v="0"/>
    <d v="2016-07-14T00:00:00"/>
    <x v="1190"/>
    <x v="419"/>
    <x v="0"/>
    <x v="507"/>
    <n v="100149856"/>
    <x v="8"/>
    <x v="291"/>
    <n v="0"/>
    <x v="5"/>
    <x v="13"/>
    <x v="1"/>
    <n v="950"/>
    <n v="2016"/>
    <n v="7"/>
    <x v="0"/>
    <d v="2023-07-16T00:00:00"/>
    <s v="FY17"/>
    <n v="1099"/>
  </r>
  <r>
    <n v="214673"/>
    <x v="4"/>
    <d v="2016-07-14T00:00:00"/>
    <x v="1190"/>
    <x v="419"/>
    <x v="0"/>
    <x v="507"/>
    <n v="100149857"/>
    <x v="8"/>
    <x v="291"/>
    <n v="0"/>
    <x v="5"/>
    <x v="13"/>
    <x v="2"/>
    <n v="950"/>
    <n v="2016"/>
    <n v="7"/>
    <x v="0"/>
    <d v="2023-07-16T00:00:00"/>
    <s v="FY17"/>
    <n v="1099"/>
  </r>
  <r>
    <n v="214674"/>
    <x v="0"/>
    <d v="2016-07-14T00:00:00"/>
    <x v="1190"/>
    <x v="419"/>
    <x v="0"/>
    <x v="507"/>
    <n v="100149858"/>
    <x v="8"/>
    <x v="291"/>
    <n v="0"/>
    <x v="5"/>
    <x v="13"/>
    <x v="1"/>
    <n v="950"/>
    <n v="2016"/>
    <n v="7"/>
    <x v="0"/>
    <d v="2023-07-16T00:00:00"/>
    <s v="FY17"/>
    <n v="1099"/>
  </r>
  <r>
    <n v="214675"/>
    <x v="0"/>
    <d v="2016-07-14T00:00:00"/>
    <x v="1190"/>
    <x v="419"/>
    <x v="0"/>
    <x v="507"/>
    <n v="100149859"/>
    <x v="8"/>
    <x v="291"/>
    <n v="0"/>
    <x v="5"/>
    <x v="13"/>
    <x v="1"/>
    <n v="950"/>
    <n v="2016"/>
    <n v="7"/>
    <x v="0"/>
    <d v="2023-07-16T00:00:00"/>
    <s v="FY17"/>
    <n v="1099"/>
  </r>
  <r>
    <n v="214676"/>
    <x v="0"/>
    <d v="2016-07-14T00:00:00"/>
    <x v="1190"/>
    <x v="419"/>
    <x v="0"/>
    <x v="507"/>
    <n v="100149860"/>
    <x v="8"/>
    <x v="291"/>
    <n v="0"/>
    <x v="5"/>
    <x v="13"/>
    <x v="1"/>
    <n v="950"/>
    <n v="2016"/>
    <n v="7"/>
    <x v="0"/>
    <d v="2023-07-16T00:00:00"/>
    <s v="FY17"/>
    <n v="1099"/>
  </r>
  <r>
    <n v="214677"/>
    <x v="0"/>
    <d v="2016-07-14T00:00:00"/>
    <x v="1190"/>
    <x v="419"/>
    <x v="0"/>
    <x v="507"/>
    <n v="100149861"/>
    <x v="8"/>
    <x v="291"/>
    <n v="0"/>
    <x v="5"/>
    <x v="13"/>
    <x v="1"/>
    <n v="950"/>
    <n v="2016"/>
    <n v="7"/>
    <x v="0"/>
    <d v="2023-07-16T00:00:00"/>
    <s v="FY17"/>
    <n v="1099"/>
  </r>
  <r>
    <n v="214678"/>
    <x v="0"/>
    <d v="2016-07-14T00:00:00"/>
    <x v="1190"/>
    <x v="419"/>
    <x v="0"/>
    <x v="507"/>
    <n v="100149862"/>
    <x v="8"/>
    <x v="291"/>
    <n v="0"/>
    <x v="5"/>
    <x v="13"/>
    <x v="1"/>
    <n v="950"/>
    <n v="2016"/>
    <n v="7"/>
    <x v="0"/>
    <d v="2023-07-16T00:00:00"/>
    <s v="FY17"/>
    <n v="1099"/>
  </r>
  <r>
    <n v="214679"/>
    <x v="0"/>
    <d v="2016-07-14T00:00:00"/>
    <x v="1190"/>
    <x v="419"/>
    <x v="0"/>
    <x v="507"/>
    <n v="100149863"/>
    <x v="8"/>
    <x v="291"/>
    <n v="0"/>
    <x v="5"/>
    <x v="13"/>
    <x v="1"/>
    <n v="950"/>
    <n v="2016"/>
    <n v="7"/>
    <x v="0"/>
    <d v="2023-07-16T00:00:00"/>
    <s v="FY17"/>
    <n v="1099"/>
  </r>
  <r>
    <n v="214680"/>
    <x v="0"/>
    <d v="2016-07-14T00:00:00"/>
    <x v="1190"/>
    <x v="419"/>
    <x v="0"/>
    <x v="507"/>
    <n v="100149864"/>
    <x v="8"/>
    <x v="291"/>
    <n v="0"/>
    <x v="5"/>
    <x v="13"/>
    <x v="1"/>
    <n v="950"/>
    <n v="2016"/>
    <n v="7"/>
    <x v="0"/>
    <d v="2023-07-16T00:00:00"/>
    <s v="FY17"/>
    <n v="1099"/>
  </r>
  <r>
    <n v="214681"/>
    <x v="0"/>
    <d v="2016-07-14T00:00:00"/>
    <x v="1190"/>
    <x v="419"/>
    <x v="0"/>
    <x v="507"/>
    <n v="100149865"/>
    <x v="8"/>
    <x v="291"/>
    <n v="0"/>
    <x v="5"/>
    <x v="13"/>
    <x v="1"/>
    <n v="950"/>
    <n v="2016"/>
    <n v="7"/>
    <x v="0"/>
    <d v="2023-07-16T00:00:00"/>
    <s v="FY17"/>
    <n v="1099"/>
  </r>
  <r>
    <n v="214682"/>
    <x v="0"/>
    <d v="2016-07-14T00:00:00"/>
    <x v="1190"/>
    <x v="419"/>
    <x v="0"/>
    <x v="507"/>
    <n v="100149866"/>
    <x v="8"/>
    <x v="291"/>
    <n v="0"/>
    <x v="5"/>
    <x v="13"/>
    <x v="1"/>
    <n v="950"/>
    <n v="2016"/>
    <n v="7"/>
    <x v="0"/>
    <d v="2023-07-16T00:00:00"/>
    <s v="FY17"/>
    <n v="1099"/>
  </r>
  <r>
    <n v="214683"/>
    <x v="0"/>
    <d v="2016-07-14T00:00:00"/>
    <x v="1190"/>
    <x v="419"/>
    <x v="0"/>
    <x v="507"/>
    <n v="100149867"/>
    <x v="8"/>
    <x v="291"/>
    <n v="0"/>
    <x v="5"/>
    <x v="13"/>
    <x v="1"/>
    <n v="950"/>
    <n v="2016"/>
    <n v="7"/>
    <x v="0"/>
    <d v="2023-07-16T00:00:00"/>
    <s v="FY17"/>
    <n v="1099"/>
  </r>
  <r>
    <n v="214684"/>
    <x v="0"/>
    <d v="2016-07-14T00:00:00"/>
    <x v="1190"/>
    <x v="419"/>
    <x v="0"/>
    <x v="507"/>
    <n v="100149868"/>
    <x v="8"/>
    <x v="291"/>
    <n v="0"/>
    <x v="5"/>
    <x v="13"/>
    <x v="1"/>
    <n v="950"/>
    <n v="2016"/>
    <n v="7"/>
    <x v="0"/>
    <d v="2023-07-16T00:00:00"/>
    <s v="FY17"/>
    <n v="1099"/>
  </r>
  <r>
    <n v="214685"/>
    <x v="0"/>
    <d v="2016-07-14T00:00:00"/>
    <x v="1190"/>
    <x v="419"/>
    <x v="0"/>
    <x v="507"/>
    <n v="100149869"/>
    <x v="8"/>
    <x v="291"/>
    <n v="0"/>
    <x v="5"/>
    <x v="13"/>
    <x v="1"/>
    <n v="950"/>
    <n v="2016"/>
    <n v="7"/>
    <x v="0"/>
    <d v="2023-07-16T00:00:00"/>
    <s v="FY17"/>
    <n v="1099"/>
  </r>
  <r>
    <n v="214686"/>
    <x v="0"/>
    <d v="2016-07-14T00:00:00"/>
    <x v="1190"/>
    <x v="419"/>
    <x v="0"/>
    <x v="507"/>
    <n v="100149870"/>
    <x v="8"/>
    <x v="291"/>
    <n v="0"/>
    <x v="5"/>
    <x v="13"/>
    <x v="1"/>
    <n v="950"/>
    <n v="2016"/>
    <n v="7"/>
    <x v="0"/>
    <d v="2023-07-16T00:00:00"/>
    <s v="FY17"/>
    <n v="1099"/>
  </r>
  <r>
    <n v="214687"/>
    <x v="0"/>
    <d v="2016-07-14T00:00:00"/>
    <x v="1190"/>
    <x v="419"/>
    <x v="0"/>
    <x v="507"/>
    <n v="100149871"/>
    <x v="8"/>
    <x v="291"/>
    <n v="0"/>
    <x v="5"/>
    <x v="13"/>
    <x v="1"/>
    <n v="950"/>
    <n v="2016"/>
    <n v="7"/>
    <x v="0"/>
    <d v="2023-07-16T00:00:00"/>
    <s v="FY17"/>
    <n v="1099"/>
  </r>
  <r>
    <n v="214688"/>
    <x v="0"/>
    <d v="2016-07-14T00:00:00"/>
    <x v="1190"/>
    <x v="419"/>
    <x v="0"/>
    <x v="507"/>
    <n v="100149872"/>
    <x v="8"/>
    <x v="291"/>
    <n v="0"/>
    <x v="5"/>
    <x v="13"/>
    <x v="1"/>
    <n v="950"/>
    <n v="2016"/>
    <n v="7"/>
    <x v="0"/>
    <d v="2023-07-16T00:00:00"/>
    <s v="FY17"/>
    <n v="1099"/>
  </r>
  <r>
    <n v="214689"/>
    <x v="0"/>
    <d v="2016-07-14T00:00:00"/>
    <x v="1190"/>
    <x v="419"/>
    <x v="0"/>
    <x v="507"/>
    <n v="100149873"/>
    <x v="8"/>
    <x v="291"/>
    <n v="0"/>
    <x v="5"/>
    <x v="13"/>
    <x v="1"/>
    <n v="950"/>
    <n v="2016"/>
    <n v="7"/>
    <x v="0"/>
    <d v="2023-07-16T00:00:00"/>
    <s v="FY17"/>
    <n v="1099"/>
  </r>
  <r>
    <n v="214690"/>
    <x v="4"/>
    <d v="2016-07-14T00:00:00"/>
    <x v="1190"/>
    <x v="419"/>
    <x v="0"/>
    <x v="507"/>
    <n v="100149874"/>
    <x v="8"/>
    <x v="291"/>
    <n v="0"/>
    <x v="5"/>
    <x v="13"/>
    <x v="2"/>
    <n v="950"/>
    <n v="2016"/>
    <n v="7"/>
    <x v="0"/>
    <d v="2023-07-16T00:00:00"/>
    <s v="FY17"/>
    <n v="1099"/>
  </r>
  <r>
    <n v="214691"/>
    <x v="0"/>
    <d v="2016-07-14T00:00:00"/>
    <x v="1190"/>
    <x v="419"/>
    <x v="0"/>
    <x v="507"/>
    <n v="100149875"/>
    <x v="8"/>
    <x v="291"/>
    <n v="0"/>
    <x v="5"/>
    <x v="13"/>
    <x v="1"/>
    <n v="950"/>
    <n v="2016"/>
    <n v="7"/>
    <x v="0"/>
    <d v="2023-07-16T00:00:00"/>
    <s v="FY17"/>
    <n v="1099"/>
  </r>
  <r>
    <n v="214692"/>
    <x v="0"/>
    <d v="2016-07-14T00:00:00"/>
    <x v="1190"/>
    <x v="419"/>
    <x v="0"/>
    <x v="507"/>
    <n v="100149876"/>
    <x v="8"/>
    <x v="291"/>
    <n v="0"/>
    <x v="5"/>
    <x v="13"/>
    <x v="1"/>
    <n v="950"/>
    <n v="2016"/>
    <n v="7"/>
    <x v="0"/>
    <d v="2023-07-16T00:00:00"/>
    <s v="FY17"/>
    <n v="1099"/>
  </r>
  <r>
    <n v="214693"/>
    <x v="0"/>
    <d v="2016-07-14T00:00:00"/>
    <x v="1190"/>
    <x v="419"/>
    <x v="0"/>
    <x v="507"/>
    <n v="100149877"/>
    <x v="8"/>
    <x v="291"/>
    <n v="0"/>
    <x v="5"/>
    <x v="13"/>
    <x v="1"/>
    <n v="950"/>
    <n v="2016"/>
    <n v="7"/>
    <x v="0"/>
    <d v="2023-07-16T00:00:00"/>
    <s v="FY17"/>
    <n v="1099"/>
  </r>
  <r>
    <n v="214694"/>
    <x v="0"/>
    <d v="2016-07-14T00:00:00"/>
    <x v="1190"/>
    <x v="419"/>
    <x v="0"/>
    <x v="507"/>
    <n v="100149878"/>
    <x v="8"/>
    <x v="291"/>
    <n v="0"/>
    <x v="5"/>
    <x v="13"/>
    <x v="1"/>
    <n v="950"/>
    <n v="2016"/>
    <n v="7"/>
    <x v="0"/>
    <d v="2023-07-16T00:00:00"/>
    <s v="FY17"/>
    <n v="1099"/>
  </r>
  <r>
    <n v="214695"/>
    <x v="0"/>
    <d v="2016-07-14T00:00:00"/>
    <x v="1190"/>
    <x v="419"/>
    <x v="0"/>
    <x v="507"/>
    <n v="100149879"/>
    <x v="8"/>
    <x v="291"/>
    <n v="0"/>
    <x v="5"/>
    <x v="13"/>
    <x v="1"/>
    <n v="950"/>
    <n v="2016"/>
    <n v="7"/>
    <x v="0"/>
    <d v="2023-07-16T00:00:00"/>
    <s v="FY17"/>
    <n v="1099"/>
  </r>
  <r>
    <n v="214696"/>
    <x v="0"/>
    <d v="2016-07-14T00:00:00"/>
    <x v="1190"/>
    <x v="419"/>
    <x v="0"/>
    <x v="507"/>
    <n v="100149880"/>
    <x v="8"/>
    <x v="291"/>
    <n v="0"/>
    <x v="5"/>
    <x v="13"/>
    <x v="1"/>
    <n v="950"/>
    <n v="2016"/>
    <n v="7"/>
    <x v="0"/>
    <d v="2023-07-16T00:00:00"/>
    <s v="FY17"/>
    <n v="1099"/>
  </r>
  <r>
    <n v="214697"/>
    <x v="0"/>
    <d v="2016-07-14T00:00:00"/>
    <x v="1190"/>
    <x v="419"/>
    <x v="0"/>
    <x v="507"/>
    <n v="100149881"/>
    <x v="8"/>
    <x v="291"/>
    <n v="0"/>
    <x v="5"/>
    <x v="13"/>
    <x v="1"/>
    <n v="950"/>
    <n v="2016"/>
    <n v="7"/>
    <x v="0"/>
    <d v="2023-07-16T00:00:00"/>
    <s v="FY17"/>
    <n v="1099"/>
  </r>
  <r>
    <n v="214698"/>
    <x v="0"/>
    <d v="2016-07-14T00:00:00"/>
    <x v="1190"/>
    <x v="419"/>
    <x v="0"/>
    <x v="507"/>
    <n v="100149882"/>
    <x v="8"/>
    <x v="291"/>
    <n v="0"/>
    <x v="5"/>
    <x v="13"/>
    <x v="1"/>
    <n v="950"/>
    <n v="2016"/>
    <n v="7"/>
    <x v="0"/>
    <d v="2023-07-16T00:00:00"/>
    <s v="FY17"/>
    <n v="1099"/>
  </r>
  <r>
    <n v="214699"/>
    <x v="0"/>
    <d v="2016-07-14T00:00:00"/>
    <x v="1190"/>
    <x v="419"/>
    <x v="0"/>
    <x v="507"/>
    <n v="100149883"/>
    <x v="8"/>
    <x v="291"/>
    <n v="0"/>
    <x v="5"/>
    <x v="13"/>
    <x v="1"/>
    <n v="950"/>
    <n v="2016"/>
    <n v="7"/>
    <x v="0"/>
    <d v="2023-07-16T00:00:00"/>
    <s v="FY17"/>
    <n v="1099"/>
  </r>
  <r>
    <n v="214700"/>
    <x v="0"/>
    <d v="2016-07-14T00:00:00"/>
    <x v="1190"/>
    <x v="419"/>
    <x v="0"/>
    <x v="507"/>
    <n v="100149884"/>
    <x v="8"/>
    <x v="291"/>
    <n v="0"/>
    <x v="5"/>
    <x v="13"/>
    <x v="1"/>
    <n v="950"/>
    <n v="2016"/>
    <n v="7"/>
    <x v="0"/>
    <d v="2023-07-16T00:00:00"/>
    <s v="FY17"/>
    <n v="1099"/>
  </r>
  <r>
    <n v="214701"/>
    <x v="0"/>
    <d v="2016-07-14T00:00:00"/>
    <x v="1190"/>
    <x v="419"/>
    <x v="0"/>
    <x v="507"/>
    <n v="100149885"/>
    <x v="8"/>
    <x v="291"/>
    <n v="0"/>
    <x v="5"/>
    <x v="13"/>
    <x v="1"/>
    <n v="950"/>
    <n v="2016"/>
    <n v="7"/>
    <x v="0"/>
    <d v="2023-07-16T00:00:00"/>
    <s v="FY17"/>
    <n v="1099"/>
  </r>
  <r>
    <n v="214702"/>
    <x v="0"/>
    <d v="2016-07-14T00:00:00"/>
    <x v="1190"/>
    <x v="419"/>
    <x v="0"/>
    <x v="507"/>
    <n v="100149886"/>
    <x v="8"/>
    <x v="291"/>
    <n v="0"/>
    <x v="5"/>
    <x v="13"/>
    <x v="1"/>
    <n v="950"/>
    <n v="2016"/>
    <n v="7"/>
    <x v="0"/>
    <d v="2023-07-16T00:00:00"/>
    <s v="FY17"/>
    <n v="1099"/>
  </r>
  <r>
    <n v="214703"/>
    <x v="0"/>
    <d v="2016-07-14T00:00:00"/>
    <x v="1190"/>
    <x v="419"/>
    <x v="0"/>
    <x v="507"/>
    <n v="100149887"/>
    <x v="8"/>
    <x v="291"/>
    <n v="0"/>
    <x v="5"/>
    <x v="13"/>
    <x v="1"/>
    <n v="950"/>
    <n v="2016"/>
    <n v="7"/>
    <x v="0"/>
    <d v="2023-07-16T00:00:00"/>
    <s v="FY17"/>
    <n v="1099"/>
  </r>
  <r>
    <n v="214704"/>
    <x v="0"/>
    <d v="2016-07-14T00:00:00"/>
    <x v="1190"/>
    <x v="419"/>
    <x v="0"/>
    <x v="507"/>
    <n v="100149888"/>
    <x v="8"/>
    <x v="291"/>
    <n v="0"/>
    <x v="5"/>
    <x v="13"/>
    <x v="1"/>
    <n v="950"/>
    <n v="2016"/>
    <n v="7"/>
    <x v="0"/>
    <d v="2023-07-16T00:00:00"/>
    <s v="FY17"/>
    <n v="1099"/>
  </r>
  <r>
    <n v="214705"/>
    <x v="0"/>
    <d v="2016-07-14T00:00:00"/>
    <x v="1190"/>
    <x v="419"/>
    <x v="0"/>
    <x v="507"/>
    <n v="100149889"/>
    <x v="8"/>
    <x v="291"/>
    <n v="0"/>
    <x v="5"/>
    <x v="13"/>
    <x v="1"/>
    <n v="950"/>
    <n v="2016"/>
    <n v="7"/>
    <x v="0"/>
    <d v="2023-07-16T00:00:00"/>
    <s v="FY17"/>
    <n v="1099"/>
  </r>
  <r>
    <n v="214706"/>
    <x v="0"/>
    <d v="2016-07-14T00:00:00"/>
    <x v="1190"/>
    <x v="419"/>
    <x v="0"/>
    <x v="507"/>
    <n v="100149890"/>
    <x v="8"/>
    <x v="291"/>
    <n v="0"/>
    <x v="5"/>
    <x v="13"/>
    <x v="1"/>
    <n v="950"/>
    <n v="2016"/>
    <n v="7"/>
    <x v="0"/>
    <d v="2023-07-16T00:00:00"/>
    <s v="FY17"/>
    <n v="1099"/>
  </r>
  <r>
    <n v="214707"/>
    <x v="0"/>
    <d v="2016-07-14T00:00:00"/>
    <x v="1190"/>
    <x v="419"/>
    <x v="0"/>
    <x v="507"/>
    <n v="100149891"/>
    <x v="8"/>
    <x v="291"/>
    <n v="0"/>
    <x v="5"/>
    <x v="13"/>
    <x v="1"/>
    <n v="950"/>
    <n v="2016"/>
    <n v="7"/>
    <x v="0"/>
    <d v="2023-07-16T00:00:00"/>
    <s v="FY17"/>
    <n v="1099"/>
  </r>
  <r>
    <n v="214708"/>
    <x v="0"/>
    <d v="2016-07-14T00:00:00"/>
    <x v="1190"/>
    <x v="419"/>
    <x v="0"/>
    <x v="507"/>
    <n v="100149892"/>
    <x v="8"/>
    <x v="291"/>
    <n v="0"/>
    <x v="5"/>
    <x v="13"/>
    <x v="1"/>
    <n v="950"/>
    <n v="2016"/>
    <n v="7"/>
    <x v="0"/>
    <d v="2023-07-16T00:00:00"/>
    <s v="FY17"/>
    <n v="1099"/>
  </r>
  <r>
    <n v="214709"/>
    <x v="0"/>
    <d v="2016-07-14T00:00:00"/>
    <x v="1190"/>
    <x v="419"/>
    <x v="0"/>
    <x v="507"/>
    <n v="100149893"/>
    <x v="8"/>
    <x v="291"/>
    <n v="0"/>
    <x v="5"/>
    <x v="13"/>
    <x v="1"/>
    <n v="950"/>
    <n v="2016"/>
    <n v="7"/>
    <x v="0"/>
    <d v="2023-07-16T00:00:00"/>
    <s v="FY17"/>
    <n v="1099"/>
  </r>
  <r>
    <n v="214710"/>
    <x v="0"/>
    <d v="2016-07-14T00:00:00"/>
    <x v="1190"/>
    <x v="419"/>
    <x v="0"/>
    <x v="507"/>
    <n v="100149894"/>
    <x v="8"/>
    <x v="291"/>
    <n v="0"/>
    <x v="5"/>
    <x v="13"/>
    <x v="1"/>
    <n v="950"/>
    <n v="2016"/>
    <n v="7"/>
    <x v="0"/>
    <d v="2023-07-16T00:00:00"/>
    <s v="FY17"/>
    <n v="1099"/>
  </r>
  <r>
    <n v="214711"/>
    <x v="0"/>
    <d v="2016-07-14T00:00:00"/>
    <x v="1190"/>
    <x v="419"/>
    <x v="0"/>
    <x v="507"/>
    <n v="100149895"/>
    <x v="8"/>
    <x v="291"/>
    <n v="0"/>
    <x v="5"/>
    <x v="13"/>
    <x v="1"/>
    <n v="950"/>
    <n v="2016"/>
    <n v="7"/>
    <x v="0"/>
    <d v="2023-07-16T00:00:00"/>
    <s v="FY17"/>
    <n v="1099"/>
  </r>
  <r>
    <n v="214712"/>
    <x v="0"/>
    <d v="2016-07-14T00:00:00"/>
    <x v="1190"/>
    <x v="419"/>
    <x v="0"/>
    <x v="507"/>
    <n v="100149896"/>
    <x v="8"/>
    <x v="291"/>
    <n v="0"/>
    <x v="5"/>
    <x v="13"/>
    <x v="1"/>
    <n v="950"/>
    <n v="2016"/>
    <n v="7"/>
    <x v="0"/>
    <d v="2023-07-16T00:00:00"/>
    <s v="FY17"/>
    <n v="1099"/>
  </r>
  <r>
    <n v="214713"/>
    <x v="0"/>
    <d v="2016-07-14T00:00:00"/>
    <x v="1190"/>
    <x v="419"/>
    <x v="0"/>
    <x v="507"/>
    <n v="100149897"/>
    <x v="8"/>
    <x v="291"/>
    <n v="0"/>
    <x v="5"/>
    <x v="13"/>
    <x v="1"/>
    <n v="950"/>
    <n v="2016"/>
    <n v="7"/>
    <x v="0"/>
    <d v="2023-07-16T00:00:00"/>
    <s v="FY17"/>
    <n v="1099"/>
  </r>
  <r>
    <n v="214458"/>
    <x v="1"/>
    <d v="2016-07-14T00:00:00"/>
    <x v="72"/>
    <x v="56"/>
    <x v="0"/>
    <x v="45"/>
    <n v="100149669"/>
    <x v="8"/>
    <x v="0"/>
    <n v="0"/>
    <x v="1"/>
    <x v="13"/>
    <x v="0"/>
    <n v="1"/>
    <n v="2016"/>
    <n v="7"/>
    <x v="0"/>
    <d v="2023-07-16T00:00:00"/>
    <s v="FY17"/>
    <n v="939"/>
  </r>
  <r>
    <n v="214714"/>
    <x v="0"/>
    <d v="2016-07-14T00:00:00"/>
    <x v="1190"/>
    <x v="419"/>
    <x v="0"/>
    <x v="507"/>
    <n v="100149898"/>
    <x v="8"/>
    <x v="291"/>
    <n v="0"/>
    <x v="5"/>
    <x v="13"/>
    <x v="1"/>
    <n v="950"/>
    <n v="2016"/>
    <n v="7"/>
    <x v="0"/>
    <d v="2023-07-16T00:00:00"/>
    <s v="FY17"/>
    <n v="1099"/>
  </r>
  <r>
    <n v="214715"/>
    <x v="0"/>
    <d v="2016-07-14T00:00:00"/>
    <x v="1190"/>
    <x v="419"/>
    <x v="0"/>
    <x v="507"/>
    <n v="100149899"/>
    <x v="8"/>
    <x v="291"/>
    <n v="0"/>
    <x v="5"/>
    <x v="13"/>
    <x v="1"/>
    <n v="950"/>
    <n v="2016"/>
    <n v="7"/>
    <x v="0"/>
    <d v="2023-07-16T00:00:00"/>
    <s v="FY17"/>
    <n v="1099"/>
  </r>
  <r>
    <n v="214716"/>
    <x v="0"/>
    <d v="2016-07-14T00:00:00"/>
    <x v="1190"/>
    <x v="419"/>
    <x v="0"/>
    <x v="507"/>
    <n v="100149900"/>
    <x v="8"/>
    <x v="291"/>
    <n v="0"/>
    <x v="5"/>
    <x v="13"/>
    <x v="1"/>
    <n v="950"/>
    <n v="2016"/>
    <n v="7"/>
    <x v="0"/>
    <d v="2023-07-16T00:00:00"/>
    <s v="FY17"/>
    <n v="1099"/>
  </r>
  <r>
    <n v="214717"/>
    <x v="0"/>
    <d v="2016-07-14T00:00:00"/>
    <x v="1190"/>
    <x v="419"/>
    <x v="0"/>
    <x v="507"/>
    <n v="100149901"/>
    <x v="8"/>
    <x v="291"/>
    <n v="0"/>
    <x v="5"/>
    <x v="13"/>
    <x v="1"/>
    <n v="950"/>
    <n v="2016"/>
    <n v="7"/>
    <x v="0"/>
    <d v="2023-07-16T00:00:00"/>
    <s v="FY17"/>
    <n v="1099"/>
  </r>
  <r>
    <n v="214718"/>
    <x v="0"/>
    <d v="2016-07-14T00:00:00"/>
    <x v="1190"/>
    <x v="419"/>
    <x v="0"/>
    <x v="507"/>
    <n v="100149902"/>
    <x v="8"/>
    <x v="291"/>
    <n v="0"/>
    <x v="5"/>
    <x v="13"/>
    <x v="1"/>
    <n v="950"/>
    <n v="2016"/>
    <n v="7"/>
    <x v="0"/>
    <d v="2023-07-16T00:00:00"/>
    <s v="FY17"/>
    <n v="1099"/>
  </r>
  <r>
    <n v="214719"/>
    <x v="0"/>
    <d v="2016-07-14T00:00:00"/>
    <x v="1190"/>
    <x v="419"/>
    <x v="0"/>
    <x v="507"/>
    <n v="100149903"/>
    <x v="8"/>
    <x v="291"/>
    <n v="0"/>
    <x v="5"/>
    <x v="13"/>
    <x v="1"/>
    <n v="950"/>
    <n v="2016"/>
    <n v="7"/>
    <x v="0"/>
    <d v="2023-07-16T00:00:00"/>
    <s v="FY17"/>
    <n v="1099"/>
  </r>
  <r>
    <n v="214720"/>
    <x v="0"/>
    <d v="2016-07-14T00:00:00"/>
    <x v="1190"/>
    <x v="419"/>
    <x v="0"/>
    <x v="507"/>
    <n v="100149904"/>
    <x v="8"/>
    <x v="291"/>
    <n v="0"/>
    <x v="5"/>
    <x v="13"/>
    <x v="1"/>
    <n v="950"/>
    <n v="2016"/>
    <n v="7"/>
    <x v="0"/>
    <d v="2023-07-16T00:00:00"/>
    <s v="FY17"/>
    <n v="1099"/>
  </r>
  <r>
    <n v="214721"/>
    <x v="2"/>
    <d v="2016-07-14T00:00:00"/>
    <x v="1190"/>
    <x v="419"/>
    <x v="0"/>
    <x v="507"/>
    <n v="100149905"/>
    <x v="8"/>
    <x v="291"/>
    <n v="0"/>
    <x v="5"/>
    <x v="13"/>
    <x v="2"/>
    <n v="950"/>
    <n v="2016"/>
    <n v="7"/>
    <x v="0"/>
    <d v="2023-07-16T00:00:00"/>
    <s v="FY17"/>
    <n v="1099"/>
  </r>
  <r>
    <n v="214722"/>
    <x v="4"/>
    <d v="2016-07-14T00:00:00"/>
    <x v="1190"/>
    <x v="419"/>
    <x v="0"/>
    <x v="507"/>
    <n v="100149906"/>
    <x v="8"/>
    <x v="291"/>
    <n v="0"/>
    <x v="5"/>
    <x v="13"/>
    <x v="2"/>
    <n v="950"/>
    <n v="2016"/>
    <n v="7"/>
    <x v="0"/>
    <d v="2023-07-16T00:00:00"/>
    <s v="FY17"/>
    <n v="1099"/>
  </r>
  <r>
    <n v="214723"/>
    <x v="0"/>
    <d v="2016-07-14T00:00:00"/>
    <x v="1190"/>
    <x v="419"/>
    <x v="0"/>
    <x v="507"/>
    <n v="100149907"/>
    <x v="8"/>
    <x v="291"/>
    <n v="0"/>
    <x v="5"/>
    <x v="13"/>
    <x v="1"/>
    <n v="950"/>
    <n v="2016"/>
    <n v="7"/>
    <x v="0"/>
    <d v="2023-07-16T00:00:00"/>
    <s v="FY17"/>
    <n v="1099"/>
  </r>
  <r>
    <n v="214724"/>
    <x v="0"/>
    <d v="2016-07-14T00:00:00"/>
    <x v="1190"/>
    <x v="419"/>
    <x v="0"/>
    <x v="507"/>
    <n v="100149908"/>
    <x v="8"/>
    <x v="291"/>
    <n v="0"/>
    <x v="5"/>
    <x v="13"/>
    <x v="1"/>
    <n v="950"/>
    <n v="2016"/>
    <n v="7"/>
    <x v="0"/>
    <d v="2023-07-16T00:00:00"/>
    <s v="FY17"/>
    <n v="1099"/>
  </r>
  <r>
    <n v="214725"/>
    <x v="0"/>
    <d v="2016-07-14T00:00:00"/>
    <x v="1190"/>
    <x v="419"/>
    <x v="0"/>
    <x v="507"/>
    <n v="100149909"/>
    <x v="8"/>
    <x v="291"/>
    <n v="0"/>
    <x v="5"/>
    <x v="13"/>
    <x v="1"/>
    <n v="950"/>
    <n v="2016"/>
    <n v="7"/>
    <x v="0"/>
    <d v="2023-07-16T00:00:00"/>
    <s v="FY17"/>
    <n v="1099"/>
  </r>
  <r>
    <n v="214726"/>
    <x v="0"/>
    <d v="2016-07-14T00:00:00"/>
    <x v="1190"/>
    <x v="419"/>
    <x v="0"/>
    <x v="507"/>
    <n v="100149910"/>
    <x v="8"/>
    <x v="291"/>
    <n v="0"/>
    <x v="5"/>
    <x v="13"/>
    <x v="1"/>
    <n v="950"/>
    <n v="2016"/>
    <n v="7"/>
    <x v="0"/>
    <d v="2023-07-16T00:00:00"/>
    <s v="FY17"/>
    <n v="1099"/>
  </r>
  <r>
    <n v="214727"/>
    <x v="0"/>
    <d v="2016-07-14T00:00:00"/>
    <x v="1190"/>
    <x v="419"/>
    <x v="0"/>
    <x v="507"/>
    <n v="100149911"/>
    <x v="8"/>
    <x v="291"/>
    <n v="0"/>
    <x v="5"/>
    <x v="13"/>
    <x v="1"/>
    <n v="950"/>
    <n v="2016"/>
    <n v="7"/>
    <x v="0"/>
    <d v="2023-07-16T00:00:00"/>
    <s v="FY17"/>
    <n v="1099"/>
  </r>
  <r>
    <n v="214728"/>
    <x v="0"/>
    <d v="2016-07-14T00:00:00"/>
    <x v="1190"/>
    <x v="419"/>
    <x v="0"/>
    <x v="507"/>
    <n v="100149912"/>
    <x v="8"/>
    <x v="291"/>
    <n v="0"/>
    <x v="5"/>
    <x v="13"/>
    <x v="1"/>
    <n v="950"/>
    <n v="2016"/>
    <n v="7"/>
    <x v="0"/>
    <d v="2023-07-16T00:00:00"/>
    <s v="FY17"/>
    <n v="1099"/>
  </r>
  <r>
    <n v="214729"/>
    <x v="0"/>
    <d v="2016-07-14T00:00:00"/>
    <x v="1190"/>
    <x v="419"/>
    <x v="0"/>
    <x v="507"/>
    <n v="100149913"/>
    <x v="8"/>
    <x v="291"/>
    <n v="0"/>
    <x v="5"/>
    <x v="13"/>
    <x v="1"/>
    <n v="950"/>
    <n v="2016"/>
    <n v="7"/>
    <x v="0"/>
    <d v="2023-07-16T00:00:00"/>
    <s v="FY17"/>
    <n v="1099"/>
  </r>
  <r>
    <n v="214730"/>
    <x v="0"/>
    <d v="2016-07-14T00:00:00"/>
    <x v="1190"/>
    <x v="419"/>
    <x v="0"/>
    <x v="507"/>
    <n v="100149914"/>
    <x v="8"/>
    <x v="291"/>
    <n v="0"/>
    <x v="5"/>
    <x v="13"/>
    <x v="1"/>
    <n v="950"/>
    <n v="2016"/>
    <n v="7"/>
    <x v="0"/>
    <d v="2023-07-16T00:00:00"/>
    <s v="FY17"/>
    <n v="1099"/>
  </r>
  <r>
    <n v="214731"/>
    <x v="0"/>
    <d v="2016-07-14T00:00:00"/>
    <x v="1190"/>
    <x v="419"/>
    <x v="0"/>
    <x v="507"/>
    <n v="100149915"/>
    <x v="8"/>
    <x v="291"/>
    <n v="0"/>
    <x v="5"/>
    <x v="13"/>
    <x v="1"/>
    <n v="950"/>
    <n v="2016"/>
    <n v="7"/>
    <x v="0"/>
    <d v="2023-07-16T00:00:00"/>
    <s v="FY17"/>
    <n v="1099"/>
  </r>
  <r>
    <n v="214732"/>
    <x v="0"/>
    <d v="2016-07-14T00:00:00"/>
    <x v="1190"/>
    <x v="419"/>
    <x v="0"/>
    <x v="507"/>
    <n v="100149916"/>
    <x v="8"/>
    <x v="291"/>
    <n v="0"/>
    <x v="5"/>
    <x v="13"/>
    <x v="1"/>
    <n v="950"/>
    <n v="2016"/>
    <n v="7"/>
    <x v="0"/>
    <d v="2023-07-16T00:00:00"/>
    <s v="FY17"/>
    <n v="1099"/>
  </r>
  <r>
    <n v="214733"/>
    <x v="0"/>
    <d v="2016-07-14T00:00:00"/>
    <x v="1190"/>
    <x v="419"/>
    <x v="0"/>
    <x v="507"/>
    <n v="100149917"/>
    <x v="8"/>
    <x v="291"/>
    <n v="0"/>
    <x v="5"/>
    <x v="13"/>
    <x v="1"/>
    <n v="950"/>
    <n v="2016"/>
    <n v="7"/>
    <x v="0"/>
    <d v="2023-07-16T00:00:00"/>
    <s v="FY17"/>
    <n v="1099"/>
  </r>
  <r>
    <n v="214734"/>
    <x v="0"/>
    <d v="2016-07-14T00:00:00"/>
    <x v="1190"/>
    <x v="419"/>
    <x v="0"/>
    <x v="507"/>
    <n v="100149918"/>
    <x v="8"/>
    <x v="291"/>
    <n v="0"/>
    <x v="5"/>
    <x v="13"/>
    <x v="1"/>
    <n v="950"/>
    <n v="2016"/>
    <n v="7"/>
    <x v="0"/>
    <d v="2023-07-16T00:00:00"/>
    <s v="FY17"/>
    <n v="1099"/>
  </r>
  <r>
    <n v="214735"/>
    <x v="0"/>
    <d v="2016-07-14T00:00:00"/>
    <x v="1190"/>
    <x v="419"/>
    <x v="0"/>
    <x v="507"/>
    <n v="100149919"/>
    <x v="8"/>
    <x v="291"/>
    <n v="0"/>
    <x v="5"/>
    <x v="13"/>
    <x v="1"/>
    <n v="950"/>
    <n v="2016"/>
    <n v="7"/>
    <x v="0"/>
    <d v="2023-07-16T00:00:00"/>
    <s v="FY17"/>
    <n v="1099"/>
  </r>
  <r>
    <n v="214736"/>
    <x v="0"/>
    <d v="2016-07-14T00:00:00"/>
    <x v="1190"/>
    <x v="419"/>
    <x v="0"/>
    <x v="507"/>
    <n v="100149920"/>
    <x v="8"/>
    <x v="291"/>
    <n v="0"/>
    <x v="5"/>
    <x v="13"/>
    <x v="1"/>
    <n v="950"/>
    <n v="2016"/>
    <n v="7"/>
    <x v="0"/>
    <d v="2023-07-16T00:00:00"/>
    <s v="FY17"/>
    <n v="1099"/>
  </r>
  <r>
    <n v="214737"/>
    <x v="0"/>
    <d v="2016-07-14T00:00:00"/>
    <x v="1190"/>
    <x v="419"/>
    <x v="0"/>
    <x v="507"/>
    <n v="100149921"/>
    <x v="8"/>
    <x v="291"/>
    <n v="0"/>
    <x v="5"/>
    <x v="13"/>
    <x v="1"/>
    <n v="950"/>
    <n v="2016"/>
    <n v="7"/>
    <x v="0"/>
    <d v="2023-07-16T00:00:00"/>
    <s v="FY17"/>
    <n v="1099"/>
  </r>
  <r>
    <n v="214738"/>
    <x v="0"/>
    <d v="2016-07-14T00:00:00"/>
    <x v="1190"/>
    <x v="419"/>
    <x v="0"/>
    <x v="507"/>
    <n v="100149922"/>
    <x v="8"/>
    <x v="291"/>
    <n v="0"/>
    <x v="5"/>
    <x v="13"/>
    <x v="1"/>
    <n v="950"/>
    <n v="2016"/>
    <n v="7"/>
    <x v="0"/>
    <d v="2023-07-16T00:00:00"/>
    <s v="FY17"/>
    <n v="1099"/>
  </r>
  <r>
    <n v="214739"/>
    <x v="0"/>
    <d v="2016-07-14T00:00:00"/>
    <x v="1190"/>
    <x v="419"/>
    <x v="0"/>
    <x v="507"/>
    <n v="100149923"/>
    <x v="8"/>
    <x v="291"/>
    <n v="0"/>
    <x v="5"/>
    <x v="13"/>
    <x v="1"/>
    <n v="950"/>
    <n v="2016"/>
    <n v="7"/>
    <x v="0"/>
    <d v="2023-07-16T00:00:00"/>
    <s v="FY17"/>
    <n v="1099"/>
  </r>
  <r>
    <n v="214740"/>
    <x v="0"/>
    <d v="2016-07-14T00:00:00"/>
    <x v="1190"/>
    <x v="419"/>
    <x v="0"/>
    <x v="507"/>
    <n v="100149924"/>
    <x v="8"/>
    <x v="291"/>
    <n v="0"/>
    <x v="5"/>
    <x v="13"/>
    <x v="1"/>
    <n v="950"/>
    <n v="2016"/>
    <n v="7"/>
    <x v="0"/>
    <d v="2023-07-16T00:00:00"/>
    <s v="FY17"/>
    <n v="1099"/>
  </r>
  <r>
    <n v="214741"/>
    <x v="0"/>
    <d v="2016-07-14T00:00:00"/>
    <x v="1190"/>
    <x v="419"/>
    <x v="0"/>
    <x v="507"/>
    <n v="100149925"/>
    <x v="8"/>
    <x v="291"/>
    <n v="0"/>
    <x v="5"/>
    <x v="13"/>
    <x v="1"/>
    <n v="950"/>
    <n v="2016"/>
    <n v="7"/>
    <x v="0"/>
    <d v="2023-07-16T00:00:00"/>
    <s v="FY17"/>
    <n v="1099"/>
  </r>
  <r>
    <n v="214742"/>
    <x v="0"/>
    <d v="2016-07-14T00:00:00"/>
    <x v="1190"/>
    <x v="419"/>
    <x v="0"/>
    <x v="507"/>
    <n v="100149926"/>
    <x v="8"/>
    <x v="291"/>
    <n v="0"/>
    <x v="5"/>
    <x v="13"/>
    <x v="1"/>
    <n v="950"/>
    <n v="2016"/>
    <n v="7"/>
    <x v="0"/>
    <d v="2023-07-16T00:00:00"/>
    <s v="FY17"/>
    <n v="1099"/>
  </r>
  <r>
    <n v="214743"/>
    <x v="0"/>
    <d v="2016-07-14T00:00:00"/>
    <x v="1190"/>
    <x v="419"/>
    <x v="0"/>
    <x v="507"/>
    <n v="100149927"/>
    <x v="8"/>
    <x v="291"/>
    <n v="0"/>
    <x v="5"/>
    <x v="13"/>
    <x v="1"/>
    <n v="950"/>
    <n v="2016"/>
    <n v="7"/>
    <x v="0"/>
    <d v="2023-07-16T00:00:00"/>
    <s v="FY17"/>
    <n v="1099"/>
  </r>
  <r>
    <n v="214744"/>
    <x v="0"/>
    <d v="2016-07-14T00:00:00"/>
    <x v="1190"/>
    <x v="419"/>
    <x v="0"/>
    <x v="507"/>
    <n v="100149928"/>
    <x v="8"/>
    <x v="291"/>
    <n v="0"/>
    <x v="5"/>
    <x v="13"/>
    <x v="1"/>
    <n v="950"/>
    <n v="2016"/>
    <n v="7"/>
    <x v="0"/>
    <d v="2023-07-16T00:00:00"/>
    <s v="FY17"/>
    <n v="1099"/>
  </r>
  <r>
    <n v="214745"/>
    <x v="0"/>
    <d v="2016-07-14T00:00:00"/>
    <x v="1190"/>
    <x v="419"/>
    <x v="0"/>
    <x v="507"/>
    <n v="100149929"/>
    <x v="8"/>
    <x v="291"/>
    <n v="0"/>
    <x v="5"/>
    <x v="13"/>
    <x v="1"/>
    <n v="950"/>
    <n v="2016"/>
    <n v="7"/>
    <x v="0"/>
    <d v="2023-07-16T00:00:00"/>
    <s v="FY17"/>
    <n v="1099"/>
  </r>
  <r>
    <n v="214746"/>
    <x v="0"/>
    <d v="2016-07-14T00:00:00"/>
    <x v="1190"/>
    <x v="419"/>
    <x v="0"/>
    <x v="507"/>
    <n v="100149930"/>
    <x v="8"/>
    <x v="291"/>
    <n v="0"/>
    <x v="5"/>
    <x v="13"/>
    <x v="1"/>
    <n v="950"/>
    <n v="2016"/>
    <n v="7"/>
    <x v="0"/>
    <d v="2023-07-16T00:00:00"/>
    <s v="FY17"/>
    <n v="1099"/>
  </r>
  <r>
    <n v="214747"/>
    <x v="0"/>
    <d v="2016-07-14T00:00:00"/>
    <x v="1190"/>
    <x v="419"/>
    <x v="0"/>
    <x v="507"/>
    <n v="100149931"/>
    <x v="8"/>
    <x v="291"/>
    <n v="0"/>
    <x v="5"/>
    <x v="13"/>
    <x v="1"/>
    <n v="950"/>
    <n v="2016"/>
    <n v="7"/>
    <x v="0"/>
    <d v="2023-07-16T00:00:00"/>
    <s v="FY17"/>
    <n v="1099"/>
  </r>
  <r>
    <n v="214748"/>
    <x v="0"/>
    <d v="2016-07-14T00:00:00"/>
    <x v="1190"/>
    <x v="419"/>
    <x v="0"/>
    <x v="507"/>
    <n v="100149932"/>
    <x v="8"/>
    <x v="291"/>
    <n v="0"/>
    <x v="5"/>
    <x v="13"/>
    <x v="1"/>
    <n v="950"/>
    <n v="2016"/>
    <n v="7"/>
    <x v="0"/>
    <d v="2023-07-16T00:00:00"/>
    <s v="FY17"/>
    <n v="1099"/>
  </r>
  <r>
    <n v="214749"/>
    <x v="0"/>
    <d v="2016-07-14T00:00:00"/>
    <x v="1190"/>
    <x v="419"/>
    <x v="0"/>
    <x v="507"/>
    <n v="100149933"/>
    <x v="8"/>
    <x v="291"/>
    <n v="0"/>
    <x v="5"/>
    <x v="13"/>
    <x v="1"/>
    <n v="950"/>
    <n v="2016"/>
    <n v="7"/>
    <x v="0"/>
    <d v="2023-07-16T00:00:00"/>
    <s v="FY17"/>
    <n v="1099"/>
  </r>
  <r>
    <n v="214750"/>
    <x v="0"/>
    <d v="2016-07-14T00:00:00"/>
    <x v="1190"/>
    <x v="419"/>
    <x v="0"/>
    <x v="507"/>
    <n v="100149934"/>
    <x v="8"/>
    <x v="291"/>
    <n v="0"/>
    <x v="5"/>
    <x v="13"/>
    <x v="1"/>
    <n v="950"/>
    <n v="2016"/>
    <n v="7"/>
    <x v="0"/>
    <d v="2023-07-16T00:00:00"/>
    <s v="FY17"/>
    <n v="1099"/>
  </r>
  <r>
    <n v="214751"/>
    <x v="0"/>
    <d v="2016-07-14T00:00:00"/>
    <x v="1190"/>
    <x v="419"/>
    <x v="0"/>
    <x v="507"/>
    <n v="100149935"/>
    <x v="8"/>
    <x v="291"/>
    <n v="0"/>
    <x v="5"/>
    <x v="13"/>
    <x v="1"/>
    <n v="950"/>
    <n v="2016"/>
    <n v="7"/>
    <x v="0"/>
    <d v="2023-07-16T00:00:00"/>
    <s v="FY17"/>
    <n v="1099"/>
  </r>
  <r>
    <n v="214752"/>
    <x v="0"/>
    <d v="2016-07-14T00:00:00"/>
    <x v="1190"/>
    <x v="419"/>
    <x v="0"/>
    <x v="507"/>
    <n v="100149936"/>
    <x v="8"/>
    <x v="291"/>
    <n v="0"/>
    <x v="5"/>
    <x v="13"/>
    <x v="1"/>
    <n v="950"/>
    <n v="2016"/>
    <n v="7"/>
    <x v="0"/>
    <d v="2023-07-16T00:00:00"/>
    <s v="FY17"/>
    <n v="1099"/>
  </r>
  <r>
    <n v="214753"/>
    <x v="0"/>
    <d v="2016-07-14T00:00:00"/>
    <x v="1190"/>
    <x v="419"/>
    <x v="0"/>
    <x v="507"/>
    <n v="100149937"/>
    <x v="8"/>
    <x v="291"/>
    <n v="0"/>
    <x v="5"/>
    <x v="13"/>
    <x v="1"/>
    <n v="950"/>
    <n v="2016"/>
    <n v="7"/>
    <x v="0"/>
    <d v="2023-07-16T00:00:00"/>
    <s v="FY17"/>
    <n v="1099"/>
  </r>
  <r>
    <n v="214754"/>
    <x v="0"/>
    <d v="2016-07-14T00:00:00"/>
    <x v="1190"/>
    <x v="419"/>
    <x v="0"/>
    <x v="507"/>
    <n v="100149938"/>
    <x v="8"/>
    <x v="291"/>
    <n v="0"/>
    <x v="5"/>
    <x v="13"/>
    <x v="1"/>
    <n v="950"/>
    <n v="2016"/>
    <n v="7"/>
    <x v="0"/>
    <d v="2023-07-16T00:00:00"/>
    <s v="FY17"/>
    <n v="1099"/>
  </r>
  <r>
    <n v="214755"/>
    <x v="0"/>
    <d v="2016-07-14T00:00:00"/>
    <x v="1190"/>
    <x v="419"/>
    <x v="0"/>
    <x v="507"/>
    <n v="100149939"/>
    <x v="8"/>
    <x v="291"/>
    <n v="0"/>
    <x v="5"/>
    <x v="13"/>
    <x v="1"/>
    <n v="950"/>
    <n v="2016"/>
    <n v="7"/>
    <x v="0"/>
    <d v="2023-07-16T00:00:00"/>
    <s v="FY17"/>
    <n v="1099"/>
  </r>
  <r>
    <n v="214756"/>
    <x v="0"/>
    <d v="2016-07-14T00:00:00"/>
    <x v="1190"/>
    <x v="419"/>
    <x v="0"/>
    <x v="507"/>
    <n v="100149940"/>
    <x v="8"/>
    <x v="291"/>
    <n v="0"/>
    <x v="5"/>
    <x v="13"/>
    <x v="1"/>
    <n v="950"/>
    <n v="2016"/>
    <n v="7"/>
    <x v="0"/>
    <d v="2023-07-16T00:00:00"/>
    <s v="FY17"/>
    <n v="1099"/>
  </r>
  <r>
    <n v="214757"/>
    <x v="0"/>
    <d v="2016-07-14T00:00:00"/>
    <x v="1190"/>
    <x v="419"/>
    <x v="0"/>
    <x v="507"/>
    <n v="100149941"/>
    <x v="8"/>
    <x v="291"/>
    <n v="0"/>
    <x v="5"/>
    <x v="13"/>
    <x v="1"/>
    <n v="950"/>
    <n v="2016"/>
    <n v="7"/>
    <x v="0"/>
    <d v="2023-07-16T00:00:00"/>
    <s v="FY17"/>
    <n v="1099"/>
  </r>
  <r>
    <n v="214758"/>
    <x v="0"/>
    <d v="2016-07-14T00:00:00"/>
    <x v="1190"/>
    <x v="419"/>
    <x v="0"/>
    <x v="507"/>
    <n v="100149942"/>
    <x v="8"/>
    <x v="291"/>
    <n v="0"/>
    <x v="5"/>
    <x v="13"/>
    <x v="1"/>
    <n v="950"/>
    <n v="2016"/>
    <n v="7"/>
    <x v="0"/>
    <d v="2023-07-16T00:00:00"/>
    <s v="FY17"/>
    <n v="1099"/>
  </r>
  <r>
    <n v="214759"/>
    <x v="0"/>
    <d v="2016-07-14T00:00:00"/>
    <x v="1190"/>
    <x v="419"/>
    <x v="0"/>
    <x v="507"/>
    <n v="100149943"/>
    <x v="8"/>
    <x v="291"/>
    <n v="0"/>
    <x v="5"/>
    <x v="13"/>
    <x v="1"/>
    <n v="950"/>
    <n v="2016"/>
    <n v="7"/>
    <x v="0"/>
    <d v="2023-07-16T00:00:00"/>
    <s v="FY17"/>
    <n v="1099"/>
  </r>
  <r>
    <n v="214760"/>
    <x v="0"/>
    <d v="2016-07-14T00:00:00"/>
    <x v="1190"/>
    <x v="419"/>
    <x v="0"/>
    <x v="507"/>
    <n v="100149944"/>
    <x v="8"/>
    <x v="291"/>
    <n v="0"/>
    <x v="5"/>
    <x v="13"/>
    <x v="1"/>
    <n v="950"/>
    <n v="2016"/>
    <n v="7"/>
    <x v="0"/>
    <d v="2023-07-16T00:00:00"/>
    <s v="FY17"/>
    <n v="1099"/>
  </r>
  <r>
    <n v="214761"/>
    <x v="0"/>
    <d v="2016-07-14T00:00:00"/>
    <x v="1190"/>
    <x v="419"/>
    <x v="0"/>
    <x v="507"/>
    <n v="100149945"/>
    <x v="8"/>
    <x v="291"/>
    <n v="0"/>
    <x v="5"/>
    <x v="13"/>
    <x v="1"/>
    <n v="950"/>
    <n v="2016"/>
    <n v="7"/>
    <x v="0"/>
    <d v="2023-07-16T00:00:00"/>
    <s v="FY17"/>
    <n v="1099"/>
  </r>
  <r>
    <n v="214459"/>
    <x v="1"/>
    <d v="2016-07-14T00:00:00"/>
    <x v="1191"/>
    <x v="505"/>
    <x v="0"/>
    <x v="636"/>
    <n v="100149670"/>
    <x v="4"/>
    <x v="0"/>
    <n v="0"/>
    <x v="0"/>
    <x v="13"/>
    <x v="0"/>
    <n v="5750"/>
    <n v="2016"/>
    <n v="7"/>
    <x v="0"/>
    <d v="2023-07-16T00:00:00"/>
    <s v="FY17"/>
    <n v="820"/>
  </r>
  <r>
    <n v="214460"/>
    <x v="0"/>
    <d v="2016-07-14T00:00:00"/>
    <x v="1191"/>
    <x v="505"/>
    <x v="0"/>
    <x v="636"/>
    <n v="100149671"/>
    <x v="4"/>
    <x v="292"/>
    <n v="0"/>
    <x v="0"/>
    <x v="13"/>
    <x v="1"/>
    <n v="5750"/>
    <n v="2016"/>
    <n v="7"/>
    <x v="0"/>
    <d v="2023-07-16T00:00:00"/>
    <s v="FY17"/>
    <n v="820"/>
  </r>
  <r>
    <n v="214461"/>
    <x v="0"/>
    <d v="2016-07-14T00:00:00"/>
    <x v="1066"/>
    <x v="61"/>
    <x v="0"/>
    <x v="53"/>
    <n v="100149672"/>
    <x v="4"/>
    <x v="187"/>
    <n v="0"/>
    <x v="0"/>
    <x v="13"/>
    <x v="1"/>
    <n v="1230"/>
    <n v="2016"/>
    <n v="7"/>
    <x v="0"/>
    <d v="2023-07-16T00:00:00"/>
    <s v="FY17"/>
    <n v="163"/>
  </r>
  <r>
    <n v="214462"/>
    <x v="0"/>
    <d v="2016-07-14T00:00:00"/>
    <x v="1192"/>
    <x v="493"/>
    <x v="0"/>
    <x v="637"/>
    <n v="100149673"/>
    <x v="4"/>
    <x v="17"/>
    <n v="0"/>
    <x v="0"/>
    <x v="13"/>
    <x v="1"/>
    <n v="36900"/>
    <n v="2016"/>
    <n v="7"/>
    <x v="0"/>
    <d v="2023-07-16T00:00:00"/>
    <s v="FY17"/>
    <n v="42"/>
  </r>
  <r>
    <n v="214463"/>
    <x v="1"/>
    <d v="2016-07-14T00:00:00"/>
    <x v="72"/>
    <x v="56"/>
    <x v="0"/>
    <x v="45"/>
    <n v="100149674"/>
    <x v="8"/>
    <x v="0"/>
    <n v="0"/>
    <x v="6"/>
    <x v="13"/>
    <x v="0"/>
    <n v="1"/>
    <n v="2016"/>
    <n v="7"/>
    <x v="0"/>
    <d v="2023-07-16T00:00:00"/>
    <s v="FY17"/>
    <n v="83"/>
  </r>
  <r>
    <n v="214464"/>
    <x v="1"/>
    <d v="2016-07-14T00:00:00"/>
    <x v="72"/>
    <x v="56"/>
    <x v="0"/>
    <x v="45"/>
    <n v="100149675"/>
    <x v="8"/>
    <x v="0"/>
    <n v="0"/>
    <x v="5"/>
    <x v="13"/>
    <x v="0"/>
    <n v="1"/>
    <n v="2016"/>
    <n v="7"/>
    <x v="0"/>
    <d v="2023-07-16T00:00:00"/>
    <s v="FY17"/>
    <n v="83"/>
  </r>
  <r>
    <n v="214465"/>
    <x v="1"/>
    <d v="2016-07-14T00:00:00"/>
    <x v="72"/>
    <x v="56"/>
    <x v="0"/>
    <x v="45"/>
    <n v="100149676"/>
    <x v="8"/>
    <x v="0"/>
    <n v="0"/>
    <x v="0"/>
    <x v="13"/>
    <x v="0"/>
    <n v="1"/>
    <n v="2016"/>
    <n v="7"/>
    <x v="0"/>
    <d v="2023-07-16T00:00:00"/>
    <s v="FY17"/>
    <n v="83"/>
  </r>
  <r>
    <n v="214466"/>
    <x v="2"/>
    <d v="2016-07-14T00:00:00"/>
    <x v="1193"/>
    <x v="506"/>
    <x v="0"/>
    <x v="638"/>
    <n v="100149677"/>
    <x v="0"/>
    <x v="0"/>
    <n v="0"/>
    <x v="0"/>
    <x v="13"/>
    <x v="2"/>
    <n v="1290"/>
    <n v="2016"/>
    <n v="7"/>
    <x v="0"/>
    <d v="2023-07-16T00:00:00"/>
    <s v="FY17"/>
    <n v="1100"/>
  </r>
  <r>
    <n v="214467"/>
    <x v="1"/>
    <d v="2016-07-14T00:00:00"/>
    <x v="862"/>
    <x v="182"/>
    <x v="0"/>
    <x v="493"/>
    <n v="100149678"/>
    <x v="1"/>
    <x v="0"/>
    <n v="0"/>
    <x v="1"/>
    <x v="13"/>
    <x v="0"/>
    <n v="2995"/>
    <n v="2016"/>
    <n v="7"/>
    <x v="0"/>
    <d v="2023-07-16T00:00:00"/>
    <s v="FY17"/>
    <n v="788"/>
  </r>
  <r>
    <n v="214468"/>
    <x v="1"/>
    <d v="2016-07-14T00:00:00"/>
    <x v="863"/>
    <x v="158"/>
    <x v="0"/>
    <x v="493"/>
    <n v="100149678"/>
    <x v="1"/>
    <x v="0"/>
    <n v="0"/>
    <x v="1"/>
    <x v="13"/>
    <x v="0"/>
    <n v="3000"/>
    <n v="2016"/>
    <n v="7"/>
    <x v="0"/>
    <d v="2023-07-16T00:00:00"/>
    <s v="FY17"/>
    <n v="788"/>
  </r>
  <r>
    <n v="214469"/>
    <x v="1"/>
    <d v="2016-07-14T00:00:00"/>
    <x v="864"/>
    <x v="384"/>
    <x v="0"/>
    <x v="493"/>
    <n v="100149678"/>
    <x v="1"/>
    <x v="0"/>
    <n v="0"/>
    <x v="1"/>
    <x v="13"/>
    <x v="0"/>
    <n v="970"/>
    <n v="2016"/>
    <n v="7"/>
    <x v="0"/>
    <d v="2023-07-16T00:00:00"/>
    <s v="FY17"/>
    <n v="788"/>
  </r>
  <r>
    <n v="214470"/>
    <x v="1"/>
    <d v="2016-07-14T00:00:00"/>
    <x v="865"/>
    <x v="29"/>
    <x v="0"/>
    <x v="493"/>
    <n v="100149678"/>
    <x v="1"/>
    <x v="0"/>
    <n v="0"/>
    <x v="1"/>
    <x v="13"/>
    <x v="0"/>
    <n v="850"/>
    <n v="2016"/>
    <n v="7"/>
    <x v="0"/>
    <d v="2023-07-16T00:00:00"/>
    <s v="FY17"/>
    <n v="788"/>
  </r>
  <r>
    <n v="214471"/>
    <x v="2"/>
    <d v="2016-07-14T00:00:00"/>
    <x v="1194"/>
    <x v="46"/>
    <x v="0"/>
    <x v="247"/>
    <n v="100149679"/>
    <x v="6"/>
    <x v="293"/>
    <n v="0"/>
    <x v="0"/>
    <x v="13"/>
    <x v="2"/>
    <n v="325"/>
    <n v="2016"/>
    <n v="7"/>
    <x v="0"/>
    <d v="2023-07-16T00:00:00"/>
    <s v="FY17"/>
    <n v="1101"/>
  </r>
  <r>
    <n v="214472"/>
    <x v="0"/>
    <d v="2016-07-14T00:00:00"/>
    <x v="12"/>
    <x v="12"/>
    <x v="0"/>
    <x v="49"/>
    <n v="100149680"/>
    <x v="1"/>
    <x v="61"/>
    <n v="0"/>
    <x v="0"/>
    <x v="13"/>
    <x v="1"/>
    <n v="320"/>
    <n v="2016"/>
    <n v="7"/>
    <x v="0"/>
    <d v="2023-07-16T00:00:00"/>
    <s v="FY17"/>
    <n v="35"/>
  </r>
  <r>
    <n v="214473"/>
    <x v="1"/>
    <d v="2016-07-14T00:00:00"/>
    <x v="1195"/>
    <x v="24"/>
    <x v="1"/>
    <x v="75"/>
    <n v="100149681"/>
    <x v="1"/>
    <x v="0"/>
    <n v="0"/>
    <x v="0"/>
    <x v="13"/>
    <x v="0"/>
    <n v="900"/>
    <n v="2016"/>
    <n v="7"/>
    <x v="0"/>
    <d v="2023-07-16T00:00:00"/>
    <s v="FY17"/>
    <n v="1102"/>
  </r>
  <r>
    <n v="214474"/>
    <x v="0"/>
    <d v="2016-07-14T00:00:00"/>
    <x v="239"/>
    <x v="74"/>
    <x v="0"/>
    <x v="69"/>
    <n v="100149682"/>
    <x v="1"/>
    <x v="294"/>
    <n v="0"/>
    <x v="0"/>
    <x v="13"/>
    <x v="1"/>
    <n v="250"/>
    <n v="2016"/>
    <n v="7"/>
    <x v="0"/>
    <d v="2023-07-16T00:00:00"/>
    <s v="FY17"/>
    <n v="35"/>
  </r>
  <r>
    <n v="214475"/>
    <x v="2"/>
    <d v="2016-07-14T00:00:00"/>
    <x v="1078"/>
    <x v="194"/>
    <x v="3"/>
    <x v="639"/>
    <n v="100149683"/>
    <x v="3"/>
    <x v="0"/>
    <n v="0"/>
    <x v="0"/>
    <x v="13"/>
    <x v="2"/>
    <n v="62670"/>
    <n v="2016"/>
    <n v="7"/>
    <x v="0"/>
    <d v="2023-07-16T00:00:00"/>
    <s v="FY17"/>
    <n v="1103"/>
  </r>
  <r>
    <n v="214476"/>
    <x v="4"/>
    <d v="2016-07-14T00:00:00"/>
    <x v="1"/>
    <x v="1"/>
    <x v="0"/>
    <x v="1"/>
    <n v="100149684"/>
    <x v="1"/>
    <x v="295"/>
    <n v="0"/>
    <x v="0"/>
    <x v="13"/>
    <x v="2"/>
    <n v="240"/>
    <n v="2016"/>
    <n v="7"/>
    <x v="0"/>
    <d v="2023-07-16T00:00:00"/>
    <s v="FY17"/>
    <n v="163"/>
  </r>
  <r>
    <n v="214477"/>
    <x v="0"/>
    <d v="2016-07-14T00:00:00"/>
    <x v="1"/>
    <x v="1"/>
    <x v="0"/>
    <x v="1"/>
    <n v="100149685"/>
    <x v="1"/>
    <x v="296"/>
    <n v="0"/>
    <x v="0"/>
    <x v="13"/>
    <x v="1"/>
    <n v="240"/>
    <n v="2016"/>
    <n v="7"/>
    <x v="0"/>
    <d v="2023-07-16T00:00:00"/>
    <s v="FY17"/>
    <n v="163"/>
  </r>
  <r>
    <n v="214478"/>
    <x v="0"/>
    <d v="2016-07-14T00:00:00"/>
    <x v="1"/>
    <x v="1"/>
    <x v="0"/>
    <x v="1"/>
    <n v="100149686"/>
    <x v="1"/>
    <x v="297"/>
    <n v="0"/>
    <x v="0"/>
    <x v="13"/>
    <x v="1"/>
    <n v="240"/>
    <n v="2016"/>
    <n v="7"/>
    <x v="0"/>
    <d v="2023-07-16T00:00:00"/>
    <s v="FY17"/>
    <n v="163"/>
  </r>
  <r>
    <n v="214479"/>
    <x v="0"/>
    <d v="2016-07-14T00:00:00"/>
    <x v="1"/>
    <x v="1"/>
    <x v="0"/>
    <x v="1"/>
    <n v="100149687"/>
    <x v="1"/>
    <x v="298"/>
    <n v="0"/>
    <x v="0"/>
    <x v="13"/>
    <x v="1"/>
    <n v="240"/>
    <n v="2016"/>
    <n v="7"/>
    <x v="0"/>
    <d v="2023-07-16T00:00:00"/>
    <s v="FY17"/>
    <n v="163"/>
  </r>
  <r>
    <n v="214481"/>
    <x v="4"/>
    <d v="2016-07-14T00:00:00"/>
    <x v="141"/>
    <x v="225"/>
    <x v="1"/>
    <x v="640"/>
    <n v="100149689"/>
    <x v="2"/>
    <x v="299"/>
    <n v="0"/>
    <x v="0"/>
    <x v="13"/>
    <x v="2"/>
    <n v="320"/>
    <n v="2016"/>
    <n v="7"/>
    <x v="0"/>
    <d v="2023-07-16T00:00:00"/>
    <s v="FY17"/>
    <n v="114"/>
  </r>
  <r>
    <n v="214482"/>
    <x v="4"/>
    <d v="2016-07-14T00:00:00"/>
    <x v="243"/>
    <x v="52"/>
    <x v="0"/>
    <x v="640"/>
    <n v="100149689"/>
    <x v="6"/>
    <x v="299"/>
    <n v="0"/>
    <x v="0"/>
    <x v="13"/>
    <x v="2"/>
    <n v="999"/>
    <n v="2016"/>
    <n v="7"/>
    <x v="0"/>
    <d v="2023-07-16T00:00:00"/>
    <s v="FY17"/>
    <n v="114"/>
  </r>
  <r>
    <n v="214480"/>
    <x v="0"/>
    <d v="2016-07-14T00:00:00"/>
    <x v="1"/>
    <x v="1"/>
    <x v="0"/>
    <x v="1"/>
    <n v="100149688"/>
    <x v="1"/>
    <x v="300"/>
    <n v="0"/>
    <x v="0"/>
    <x v="13"/>
    <x v="1"/>
    <n v="240"/>
    <n v="2016"/>
    <n v="7"/>
    <x v="0"/>
    <d v="2023-07-16T00:00:00"/>
    <s v="FY17"/>
    <n v="163"/>
  </r>
  <r>
    <n v="214485"/>
    <x v="0"/>
    <d v="2016-07-14T00:00:00"/>
    <x v="1"/>
    <x v="1"/>
    <x v="0"/>
    <x v="1"/>
    <n v="100149692"/>
    <x v="1"/>
    <x v="301"/>
    <n v="0"/>
    <x v="0"/>
    <x v="13"/>
    <x v="1"/>
    <n v="240"/>
    <n v="2016"/>
    <n v="7"/>
    <x v="0"/>
    <d v="2023-07-16T00:00:00"/>
    <s v="FY17"/>
    <n v="163"/>
  </r>
  <r>
    <n v="214483"/>
    <x v="0"/>
    <d v="2016-07-14T00:00:00"/>
    <x v="1"/>
    <x v="1"/>
    <x v="0"/>
    <x v="1"/>
    <n v="100149690"/>
    <x v="1"/>
    <x v="302"/>
    <n v="0"/>
    <x v="0"/>
    <x v="13"/>
    <x v="1"/>
    <n v="240"/>
    <n v="2016"/>
    <n v="7"/>
    <x v="0"/>
    <d v="2023-07-16T00:00:00"/>
    <s v="FY17"/>
    <n v="163"/>
  </r>
  <r>
    <n v="214484"/>
    <x v="0"/>
    <d v="2016-07-14T00:00:00"/>
    <x v="95"/>
    <x v="11"/>
    <x v="0"/>
    <x v="10"/>
    <n v="100149691"/>
    <x v="1"/>
    <x v="42"/>
    <n v="0"/>
    <x v="0"/>
    <x v="13"/>
    <x v="1"/>
    <n v="120"/>
    <n v="2016"/>
    <n v="7"/>
    <x v="0"/>
    <d v="2023-07-16T00:00:00"/>
    <s v="FY17"/>
    <n v="63"/>
  </r>
  <r>
    <n v="214486"/>
    <x v="0"/>
    <d v="2016-07-14T00:00:00"/>
    <x v="1"/>
    <x v="1"/>
    <x v="0"/>
    <x v="1"/>
    <n v="100149693"/>
    <x v="1"/>
    <x v="303"/>
    <n v="0"/>
    <x v="0"/>
    <x v="13"/>
    <x v="1"/>
    <n v="240"/>
    <n v="2016"/>
    <n v="7"/>
    <x v="0"/>
    <d v="2023-07-16T00:00:00"/>
    <s v="FY17"/>
    <n v="163"/>
  </r>
  <r>
    <n v="214487"/>
    <x v="0"/>
    <d v="2016-07-14T00:00:00"/>
    <x v="156"/>
    <x v="11"/>
    <x v="0"/>
    <x v="10"/>
    <n v="100149694"/>
    <x v="1"/>
    <x v="42"/>
    <n v="0"/>
    <x v="0"/>
    <x v="13"/>
    <x v="1"/>
    <n v="120"/>
    <n v="2016"/>
    <n v="7"/>
    <x v="0"/>
    <d v="2023-07-16T00:00:00"/>
    <s v="FY17"/>
    <n v="63"/>
  </r>
  <r>
    <n v="214489"/>
    <x v="0"/>
    <d v="2016-07-14T00:00:00"/>
    <x v="1"/>
    <x v="1"/>
    <x v="0"/>
    <x v="1"/>
    <n v="100149696"/>
    <x v="1"/>
    <x v="304"/>
    <n v="0"/>
    <x v="0"/>
    <x v="13"/>
    <x v="1"/>
    <n v="240"/>
    <n v="2016"/>
    <n v="7"/>
    <x v="0"/>
    <d v="2023-07-16T00:00:00"/>
    <s v="FY17"/>
    <n v="163"/>
  </r>
  <r>
    <n v="214488"/>
    <x v="0"/>
    <d v="2016-07-14T00:00:00"/>
    <x v="3"/>
    <x v="3"/>
    <x v="0"/>
    <x v="20"/>
    <n v="100149695"/>
    <x v="1"/>
    <x v="305"/>
    <n v="0"/>
    <x v="0"/>
    <x v="13"/>
    <x v="1"/>
    <n v="360"/>
    <n v="2016"/>
    <n v="7"/>
    <x v="0"/>
    <d v="2023-07-16T00:00:00"/>
    <s v="FY17"/>
    <n v="58"/>
  </r>
  <r>
    <n v="214490"/>
    <x v="0"/>
    <d v="2016-07-14T00:00:00"/>
    <x v="1196"/>
    <x v="158"/>
    <x v="0"/>
    <x v="11"/>
    <n v="100149697"/>
    <x v="6"/>
    <x v="0"/>
    <n v="0"/>
    <x v="3"/>
    <x v="13"/>
    <x v="1"/>
    <n v="3000"/>
    <n v="2016"/>
    <n v="7"/>
    <x v="0"/>
    <d v="2023-07-16T00:00:00"/>
    <s v="FY17"/>
    <n v="1104"/>
  </r>
  <r>
    <n v="214493"/>
    <x v="1"/>
    <d v="2016-07-14T00:00:00"/>
    <x v="72"/>
    <x v="56"/>
    <x v="13"/>
    <x v="45"/>
    <n v="100149699"/>
    <x v="8"/>
    <x v="0"/>
    <n v="0"/>
    <x v="0"/>
    <x v="13"/>
    <x v="0"/>
    <n v="8"/>
    <n v="2016"/>
    <n v="7"/>
    <x v="0"/>
    <d v="2023-07-16T00:00:00"/>
    <s v="FY17"/>
    <n v="939"/>
  </r>
  <r>
    <n v="214492"/>
    <x v="5"/>
    <d v="2016-07-14T00:00:00"/>
    <x v="1197"/>
    <x v="507"/>
    <x v="0"/>
    <x v="11"/>
    <n v="100149698"/>
    <x v="4"/>
    <x v="0"/>
    <n v="0"/>
    <x v="3"/>
    <x v="13"/>
    <x v="1"/>
    <n v="22170"/>
    <n v="2016"/>
    <n v="7"/>
    <x v="0"/>
    <d v="2023-07-16T00:00:00"/>
    <s v="FY17"/>
    <n v="751"/>
  </r>
  <r>
    <n v="214494"/>
    <x v="0"/>
    <d v="2016-07-14T00:00:00"/>
    <x v="3"/>
    <x v="3"/>
    <x v="0"/>
    <x v="20"/>
    <n v="100149700"/>
    <x v="1"/>
    <x v="306"/>
    <n v="0"/>
    <x v="0"/>
    <x v="13"/>
    <x v="1"/>
    <n v="360"/>
    <n v="2016"/>
    <n v="7"/>
    <x v="0"/>
    <d v="2023-07-16T00:00:00"/>
    <s v="FY17"/>
    <n v="114"/>
  </r>
  <r>
    <n v="214495"/>
    <x v="1"/>
    <d v="2016-07-14T00:00:00"/>
    <x v="72"/>
    <x v="56"/>
    <x v="0"/>
    <x v="45"/>
    <n v="100149701"/>
    <x v="8"/>
    <x v="0"/>
    <n v="0"/>
    <x v="0"/>
    <x v="13"/>
    <x v="0"/>
    <n v="1"/>
    <n v="2016"/>
    <n v="7"/>
    <x v="0"/>
    <d v="2023-07-16T00:00:00"/>
    <s v="FY17"/>
    <n v="939"/>
  </r>
  <r>
    <n v="214496"/>
    <x v="0"/>
    <d v="2016-07-14T00:00:00"/>
    <x v="97"/>
    <x v="74"/>
    <x v="0"/>
    <x v="69"/>
    <n v="100149702"/>
    <x v="1"/>
    <x v="42"/>
    <n v="0"/>
    <x v="0"/>
    <x v="13"/>
    <x v="1"/>
    <n v="250"/>
    <n v="2016"/>
    <n v="7"/>
    <x v="0"/>
    <d v="2023-07-16T00:00:00"/>
    <s v="FY17"/>
    <n v="63"/>
  </r>
  <r>
    <n v="214497"/>
    <x v="4"/>
    <d v="2016-07-14T00:00:00"/>
    <x v="350"/>
    <x v="212"/>
    <x v="0"/>
    <x v="228"/>
    <n v="100149703"/>
    <x v="8"/>
    <x v="307"/>
    <n v="0"/>
    <x v="0"/>
    <x v="13"/>
    <x v="2"/>
    <n v="8420"/>
    <n v="2016"/>
    <n v="7"/>
    <x v="0"/>
    <d v="2023-07-16T00:00:00"/>
    <s v="FY17"/>
    <n v="1105"/>
  </r>
  <r>
    <n v="214498"/>
    <x v="0"/>
    <d v="2016-07-14T00:00:00"/>
    <x v="84"/>
    <x v="69"/>
    <x v="0"/>
    <x v="62"/>
    <n v="100149704"/>
    <x v="3"/>
    <x v="36"/>
    <n v="0"/>
    <x v="0"/>
    <x v="13"/>
    <x v="1"/>
    <n v="3950"/>
    <n v="2016"/>
    <n v="7"/>
    <x v="0"/>
    <d v="2023-07-16T00:00:00"/>
    <s v="FY17"/>
    <n v="1106"/>
  </r>
  <r>
    <n v="214500"/>
    <x v="2"/>
    <d v="2016-07-14T00:00:00"/>
    <x v="1198"/>
    <x v="508"/>
    <x v="3"/>
    <x v="641"/>
    <n v="100149706"/>
    <x v="5"/>
    <x v="94"/>
    <n v="0"/>
    <x v="0"/>
    <x v="13"/>
    <x v="2"/>
    <n v="948"/>
    <n v="2016"/>
    <n v="7"/>
    <x v="0"/>
    <d v="2023-07-16T00:00:00"/>
    <s v="FY17"/>
    <n v="230"/>
  </r>
  <r>
    <n v="214499"/>
    <x v="2"/>
    <d v="2016-07-14T00:00:00"/>
    <x v="3"/>
    <x v="3"/>
    <x v="0"/>
    <x v="20"/>
    <n v="100149705"/>
    <x v="1"/>
    <x v="184"/>
    <n v="0"/>
    <x v="0"/>
    <x v="13"/>
    <x v="2"/>
    <n v="360"/>
    <n v="2016"/>
    <n v="7"/>
    <x v="0"/>
    <d v="2023-07-16T00:00:00"/>
    <s v="FY17"/>
    <n v="800"/>
  </r>
  <r>
    <n v="214502"/>
    <x v="0"/>
    <d v="2016-07-14T00:00:00"/>
    <x v="3"/>
    <x v="3"/>
    <x v="0"/>
    <x v="20"/>
    <n v="100149708"/>
    <x v="1"/>
    <x v="308"/>
    <n v="0"/>
    <x v="0"/>
    <x v="13"/>
    <x v="1"/>
    <n v="360"/>
    <n v="2016"/>
    <n v="7"/>
    <x v="0"/>
    <d v="2023-07-16T00:00:00"/>
    <s v="FY17"/>
    <n v="114"/>
  </r>
  <r>
    <n v="214501"/>
    <x v="1"/>
    <d v="2016-07-14T00:00:00"/>
    <x v="72"/>
    <x v="56"/>
    <x v="14"/>
    <x v="642"/>
    <n v="100149707"/>
    <x v="8"/>
    <x v="0"/>
    <n v="10"/>
    <x v="0"/>
    <x v="13"/>
    <x v="0"/>
    <n v="20"/>
    <n v="2016"/>
    <n v="7"/>
    <x v="0"/>
    <d v="2023-07-16T00:00:00"/>
    <s v="FY17"/>
    <n v="939"/>
  </r>
  <r>
    <n v="214504"/>
    <x v="1"/>
    <d v="2016-07-14T00:00:00"/>
    <x v="858"/>
    <x v="10"/>
    <x v="4"/>
    <x v="643"/>
    <n v="100149710"/>
    <x v="5"/>
    <x v="94"/>
    <n v="0"/>
    <x v="5"/>
    <x v="13"/>
    <x v="0"/>
    <n v="624"/>
    <n v="2016"/>
    <n v="7"/>
    <x v="0"/>
    <d v="2023-07-16T00:00:00"/>
    <s v="FY17"/>
    <n v="230"/>
  </r>
  <r>
    <n v="214503"/>
    <x v="0"/>
    <d v="2016-07-14T00:00:00"/>
    <x v="3"/>
    <x v="3"/>
    <x v="0"/>
    <x v="20"/>
    <n v="100149709"/>
    <x v="1"/>
    <x v="308"/>
    <n v="0"/>
    <x v="0"/>
    <x v="13"/>
    <x v="1"/>
    <n v="360"/>
    <n v="2016"/>
    <n v="7"/>
    <x v="0"/>
    <d v="2023-07-16T00:00:00"/>
    <s v="FY17"/>
    <n v="114"/>
  </r>
  <r>
    <n v="214505"/>
    <x v="0"/>
    <d v="2016-07-14T00:00:00"/>
    <x v="107"/>
    <x v="79"/>
    <x v="0"/>
    <x v="33"/>
    <n v="100149711"/>
    <x v="3"/>
    <x v="0"/>
    <n v="0"/>
    <x v="0"/>
    <x v="13"/>
    <x v="1"/>
    <n v="1050"/>
    <n v="2016"/>
    <n v="7"/>
    <x v="0"/>
    <d v="2023-07-16T00:00:00"/>
    <s v="FY17"/>
    <n v="433"/>
  </r>
  <r>
    <n v="214506"/>
    <x v="0"/>
    <d v="2016-07-14T00:00:00"/>
    <x v="3"/>
    <x v="3"/>
    <x v="0"/>
    <x v="20"/>
    <n v="100149712"/>
    <x v="1"/>
    <x v="308"/>
    <n v="0"/>
    <x v="0"/>
    <x v="13"/>
    <x v="1"/>
    <n v="360"/>
    <n v="2016"/>
    <n v="7"/>
    <x v="0"/>
    <d v="2023-07-16T00:00:00"/>
    <s v="FY17"/>
    <n v="114"/>
  </r>
  <r>
    <n v="214507"/>
    <x v="0"/>
    <d v="2016-07-14T00:00:00"/>
    <x v="1"/>
    <x v="1"/>
    <x v="0"/>
    <x v="1"/>
    <n v="100149713"/>
    <x v="1"/>
    <x v="309"/>
    <n v="0"/>
    <x v="0"/>
    <x v="13"/>
    <x v="1"/>
    <n v="240"/>
    <n v="2016"/>
    <n v="7"/>
    <x v="0"/>
    <d v="2023-07-16T00:00:00"/>
    <s v="FY17"/>
    <n v="163"/>
  </r>
  <r>
    <n v="214509"/>
    <x v="0"/>
    <d v="2016-07-14T00:00:00"/>
    <x v="1"/>
    <x v="1"/>
    <x v="0"/>
    <x v="1"/>
    <n v="100149715"/>
    <x v="1"/>
    <x v="310"/>
    <n v="0"/>
    <x v="0"/>
    <x v="13"/>
    <x v="1"/>
    <n v="240"/>
    <n v="2016"/>
    <n v="7"/>
    <x v="0"/>
    <d v="2023-07-16T00:00:00"/>
    <s v="FY17"/>
    <n v="163"/>
  </r>
  <r>
    <n v="214508"/>
    <x v="4"/>
    <d v="2016-07-14T00:00:00"/>
    <x v="1"/>
    <x v="1"/>
    <x v="0"/>
    <x v="1"/>
    <n v="100149714"/>
    <x v="1"/>
    <x v="311"/>
    <n v="0"/>
    <x v="0"/>
    <x v="13"/>
    <x v="2"/>
    <n v="240"/>
    <n v="2016"/>
    <n v="7"/>
    <x v="0"/>
    <d v="2023-07-16T00:00:00"/>
    <s v="FY17"/>
    <n v="163"/>
  </r>
  <r>
    <n v="214510"/>
    <x v="0"/>
    <d v="2016-07-14T00:00:00"/>
    <x v="934"/>
    <x v="428"/>
    <x v="0"/>
    <x v="128"/>
    <n v="100149716"/>
    <x v="1"/>
    <x v="0"/>
    <n v="0"/>
    <x v="0"/>
    <x v="13"/>
    <x v="1"/>
    <n v="1370"/>
    <n v="2016"/>
    <n v="7"/>
    <x v="0"/>
    <d v="2023-07-16T00:00:00"/>
    <s v="FY17"/>
    <n v="1107"/>
  </r>
  <r>
    <n v="214511"/>
    <x v="0"/>
    <d v="2016-07-14T00:00:00"/>
    <x v="1"/>
    <x v="1"/>
    <x v="0"/>
    <x v="1"/>
    <n v="100149717"/>
    <x v="1"/>
    <x v="312"/>
    <n v="0"/>
    <x v="0"/>
    <x v="13"/>
    <x v="1"/>
    <n v="240"/>
    <n v="2016"/>
    <n v="7"/>
    <x v="0"/>
    <d v="2023-07-16T00:00:00"/>
    <s v="FY17"/>
    <n v="163"/>
  </r>
  <r>
    <n v="214512"/>
    <x v="0"/>
    <d v="2016-07-14T00:00:00"/>
    <x v="156"/>
    <x v="11"/>
    <x v="0"/>
    <x v="10"/>
    <n v="100149718"/>
    <x v="1"/>
    <x v="308"/>
    <n v="0"/>
    <x v="0"/>
    <x v="13"/>
    <x v="1"/>
    <n v="120"/>
    <n v="2016"/>
    <n v="7"/>
    <x v="0"/>
    <d v="2023-07-16T00:00:00"/>
    <s v="FY17"/>
    <n v="114"/>
  </r>
  <r>
    <n v="214513"/>
    <x v="0"/>
    <d v="2016-07-14T00:00:00"/>
    <x v="226"/>
    <x v="11"/>
    <x v="0"/>
    <x v="10"/>
    <n v="100149719"/>
    <x v="1"/>
    <x v="308"/>
    <n v="0"/>
    <x v="0"/>
    <x v="13"/>
    <x v="1"/>
    <n v="120"/>
    <n v="2016"/>
    <n v="7"/>
    <x v="0"/>
    <d v="2023-07-16T00:00:00"/>
    <s v="FY17"/>
    <n v="114"/>
  </r>
  <r>
    <n v="214514"/>
    <x v="0"/>
    <d v="2016-07-14T00:00:00"/>
    <x v="1199"/>
    <x v="419"/>
    <x v="0"/>
    <x v="507"/>
    <n v="100149720"/>
    <x v="0"/>
    <x v="0"/>
    <n v="0"/>
    <x v="0"/>
    <x v="13"/>
    <x v="1"/>
    <n v="950"/>
    <n v="2016"/>
    <n v="7"/>
    <x v="0"/>
    <d v="2023-07-16T00:00:00"/>
    <s v="FY17"/>
    <n v="1108"/>
  </r>
  <r>
    <n v="214515"/>
    <x v="1"/>
    <d v="2016-07-14T00:00:00"/>
    <x v="1200"/>
    <x v="509"/>
    <x v="0"/>
    <x v="644"/>
    <n v="100149721"/>
    <x v="3"/>
    <x v="138"/>
    <n v="0"/>
    <x v="0"/>
    <x v="13"/>
    <x v="0"/>
    <n v="83999"/>
    <n v="2016"/>
    <n v="7"/>
    <x v="0"/>
    <d v="2023-07-16T00:00:00"/>
    <s v="FY17"/>
    <n v="1109"/>
  </r>
  <r>
    <n v="214516"/>
    <x v="0"/>
    <d v="2016-07-14T00:00:00"/>
    <x v="156"/>
    <x v="11"/>
    <x v="0"/>
    <x v="10"/>
    <n v="100149722"/>
    <x v="1"/>
    <x v="308"/>
    <n v="0"/>
    <x v="0"/>
    <x v="13"/>
    <x v="1"/>
    <n v="120"/>
    <n v="2016"/>
    <n v="7"/>
    <x v="0"/>
    <d v="2023-07-16T00:00:00"/>
    <s v="FY17"/>
    <n v="114"/>
  </r>
  <r>
    <n v="214517"/>
    <x v="0"/>
    <d v="2016-07-14T00:00:00"/>
    <x v="619"/>
    <x v="40"/>
    <x v="0"/>
    <x v="645"/>
    <n v="100149723"/>
    <x v="8"/>
    <x v="0"/>
    <n v="0"/>
    <x v="0"/>
    <x v="13"/>
    <x v="1"/>
    <n v="465"/>
    <n v="2016"/>
    <n v="7"/>
    <x v="0"/>
    <d v="2023-07-16T00:00:00"/>
    <s v="FY17"/>
    <n v="1110"/>
  </r>
  <r>
    <n v="214518"/>
    <x v="0"/>
    <d v="2016-07-14T00:00:00"/>
    <x v="1201"/>
    <x v="24"/>
    <x v="0"/>
    <x v="645"/>
    <n v="100149723"/>
    <x v="3"/>
    <x v="0"/>
    <n v="0"/>
    <x v="0"/>
    <x v="13"/>
    <x v="1"/>
    <n v="450"/>
    <n v="2016"/>
    <n v="7"/>
    <x v="0"/>
    <d v="2023-07-16T00:00:00"/>
    <s v="FY17"/>
    <n v="1110"/>
  </r>
  <r>
    <n v="214519"/>
    <x v="0"/>
    <d v="2016-07-14T00:00:00"/>
    <x v="3"/>
    <x v="3"/>
    <x v="0"/>
    <x v="20"/>
    <n v="100149724"/>
    <x v="1"/>
    <x v="0"/>
    <n v="0"/>
    <x v="0"/>
    <x v="13"/>
    <x v="1"/>
    <n v="360"/>
    <n v="2016"/>
    <n v="7"/>
    <x v="0"/>
    <d v="2023-07-16T00:00:00"/>
    <s v="FY17"/>
    <n v="1111"/>
  </r>
  <r>
    <n v="214521"/>
    <x v="1"/>
    <d v="2016-07-14T00:00:00"/>
    <x v="72"/>
    <x v="56"/>
    <x v="3"/>
    <x v="11"/>
    <n v="100149726"/>
    <x v="8"/>
    <x v="0"/>
    <n v="2.31"/>
    <x v="0"/>
    <x v="13"/>
    <x v="0"/>
    <n v="3"/>
    <n v="2016"/>
    <n v="7"/>
    <x v="0"/>
    <d v="2023-07-16T00:00:00"/>
    <s v="FY17"/>
    <n v="939"/>
  </r>
  <r>
    <n v="214522"/>
    <x v="1"/>
    <d v="2016-07-14T00:00:00"/>
    <x v="1202"/>
    <x v="91"/>
    <x v="1"/>
    <x v="11"/>
    <n v="100149726"/>
    <x v="8"/>
    <x v="0"/>
    <n v="7.69"/>
    <x v="0"/>
    <x v="13"/>
    <x v="0"/>
    <n v="10"/>
    <n v="2016"/>
    <n v="7"/>
    <x v="0"/>
    <d v="2023-07-16T00:00:00"/>
    <s v="FY17"/>
    <n v="939"/>
  </r>
  <r>
    <n v="214520"/>
    <x v="0"/>
    <d v="2016-07-14T00:00:00"/>
    <x v="95"/>
    <x v="11"/>
    <x v="0"/>
    <x v="10"/>
    <n v="100149725"/>
    <x v="1"/>
    <x v="248"/>
    <n v="0"/>
    <x v="0"/>
    <x v="13"/>
    <x v="1"/>
    <n v="120"/>
    <n v="2016"/>
    <n v="7"/>
    <x v="0"/>
    <d v="2023-07-16T00:00:00"/>
    <s v="FY17"/>
    <n v="56"/>
  </r>
  <r>
    <n v="214524"/>
    <x v="0"/>
    <d v="2016-07-14T00:00:00"/>
    <x v="86"/>
    <x v="70"/>
    <x v="0"/>
    <x v="142"/>
    <n v="100149727"/>
    <x v="2"/>
    <x v="106"/>
    <n v="0"/>
    <x v="0"/>
    <x v="13"/>
    <x v="1"/>
    <n v="190"/>
    <n v="2016"/>
    <n v="7"/>
    <x v="0"/>
    <d v="2023-07-16T00:00:00"/>
    <s v="FY17"/>
    <n v="262"/>
  </r>
  <r>
    <n v="214525"/>
    <x v="0"/>
    <d v="2016-07-14T00:00:00"/>
    <x v="663"/>
    <x v="110"/>
    <x v="0"/>
    <x v="103"/>
    <n v="100149728"/>
    <x v="0"/>
    <x v="184"/>
    <n v="0"/>
    <x v="0"/>
    <x v="13"/>
    <x v="1"/>
    <n v="399"/>
    <n v="2016"/>
    <n v="7"/>
    <x v="0"/>
    <d v="2023-07-16T00:00:00"/>
    <s v="FY17"/>
    <n v="800"/>
  </r>
  <r>
    <n v="214527"/>
    <x v="0"/>
    <d v="2016-07-14T00:00:00"/>
    <x v="3"/>
    <x v="3"/>
    <x v="0"/>
    <x v="20"/>
    <n v="100149729"/>
    <x v="1"/>
    <x v="59"/>
    <n v="0"/>
    <x v="0"/>
    <x v="13"/>
    <x v="1"/>
    <n v="360"/>
    <n v="2016"/>
    <n v="7"/>
    <x v="0"/>
    <d v="2023-07-16T00:00:00"/>
    <s v="FY17"/>
    <n v="59"/>
  </r>
  <r>
    <n v="214529"/>
    <x v="0"/>
    <d v="2016-07-14T00:00:00"/>
    <x v="3"/>
    <x v="3"/>
    <x v="0"/>
    <x v="20"/>
    <n v="100149731"/>
    <x v="1"/>
    <x v="59"/>
    <n v="0"/>
    <x v="0"/>
    <x v="13"/>
    <x v="1"/>
    <n v="360"/>
    <n v="2016"/>
    <n v="7"/>
    <x v="0"/>
    <d v="2023-07-16T00:00:00"/>
    <s v="FY17"/>
    <n v="59"/>
  </r>
  <r>
    <n v="214528"/>
    <x v="0"/>
    <d v="2016-07-14T00:00:00"/>
    <x v="3"/>
    <x v="3"/>
    <x v="0"/>
    <x v="20"/>
    <n v="100149730"/>
    <x v="1"/>
    <x v="59"/>
    <n v="0"/>
    <x v="0"/>
    <x v="13"/>
    <x v="1"/>
    <n v="360"/>
    <n v="2016"/>
    <n v="7"/>
    <x v="0"/>
    <d v="2023-07-16T00:00:00"/>
    <s v="FY17"/>
    <n v="59"/>
  </r>
  <r>
    <n v="214530"/>
    <x v="0"/>
    <d v="2016-07-14T00:00:00"/>
    <x v="89"/>
    <x v="55"/>
    <x v="0"/>
    <x v="44"/>
    <n v="100149732"/>
    <x v="2"/>
    <x v="35"/>
    <n v="0"/>
    <x v="0"/>
    <x v="13"/>
    <x v="1"/>
    <n v="280"/>
    <n v="2016"/>
    <n v="7"/>
    <x v="0"/>
    <d v="2023-07-16T00:00:00"/>
    <s v="FY17"/>
    <n v="59"/>
  </r>
  <r>
    <n v="214531"/>
    <x v="0"/>
    <d v="2016-07-14T00:00:00"/>
    <x v="89"/>
    <x v="55"/>
    <x v="0"/>
    <x v="44"/>
    <n v="100149733"/>
    <x v="2"/>
    <x v="35"/>
    <n v="0"/>
    <x v="0"/>
    <x v="13"/>
    <x v="1"/>
    <n v="280"/>
    <n v="2016"/>
    <n v="7"/>
    <x v="0"/>
    <d v="2023-07-16T00:00:00"/>
    <s v="FY17"/>
    <n v="59"/>
  </r>
  <r>
    <n v="214532"/>
    <x v="0"/>
    <d v="2016-07-14T00:00:00"/>
    <x v="89"/>
    <x v="55"/>
    <x v="0"/>
    <x v="44"/>
    <n v="100149734"/>
    <x v="2"/>
    <x v="313"/>
    <n v="0"/>
    <x v="0"/>
    <x v="13"/>
    <x v="1"/>
    <n v="280"/>
    <n v="2016"/>
    <n v="7"/>
    <x v="0"/>
    <d v="2023-07-16T00:00:00"/>
    <s v="FY17"/>
    <n v="59"/>
  </r>
  <r>
    <n v="214533"/>
    <x v="0"/>
    <d v="2016-07-14T00:00:00"/>
    <x v="89"/>
    <x v="55"/>
    <x v="0"/>
    <x v="44"/>
    <n v="100149735"/>
    <x v="2"/>
    <x v="313"/>
    <n v="0"/>
    <x v="0"/>
    <x v="13"/>
    <x v="1"/>
    <n v="280"/>
    <n v="2016"/>
    <n v="7"/>
    <x v="0"/>
    <d v="2023-07-16T00:00:00"/>
    <s v="FY17"/>
    <n v="59"/>
  </r>
  <r>
    <n v="214534"/>
    <x v="0"/>
    <d v="2016-07-14T00:00:00"/>
    <x v="317"/>
    <x v="197"/>
    <x v="0"/>
    <x v="212"/>
    <n v="100149736"/>
    <x v="11"/>
    <x v="0"/>
    <n v="0"/>
    <x v="0"/>
    <x v="13"/>
    <x v="1"/>
    <n v="1375"/>
    <n v="2016"/>
    <n v="7"/>
    <x v="0"/>
    <d v="2023-07-16T00:00:00"/>
    <s v="FY17"/>
    <n v="353"/>
  </r>
  <r>
    <n v="214535"/>
    <x v="0"/>
    <d v="2016-07-14T00:00:00"/>
    <x v="3"/>
    <x v="3"/>
    <x v="0"/>
    <x v="20"/>
    <n v="100149737"/>
    <x v="1"/>
    <x v="21"/>
    <n v="0"/>
    <x v="0"/>
    <x v="13"/>
    <x v="1"/>
    <n v="360"/>
    <n v="2016"/>
    <n v="7"/>
    <x v="0"/>
    <d v="2023-07-16T00:00:00"/>
    <s v="FY17"/>
    <n v="33"/>
  </r>
  <r>
    <n v="214536"/>
    <x v="0"/>
    <d v="2016-07-14T00:00:00"/>
    <x v="1203"/>
    <x v="42"/>
    <x v="0"/>
    <x v="31"/>
    <n v="100149738"/>
    <x v="11"/>
    <x v="0"/>
    <n v="0"/>
    <x v="0"/>
    <x v="13"/>
    <x v="1"/>
    <n v="350"/>
    <n v="2016"/>
    <n v="7"/>
    <x v="0"/>
    <d v="2023-07-16T00:00:00"/>
    <s v="FY17"/>
    <n v="1112"/>
  </r>
  <r>
    <n v="214537"/>
    <x v="0"/>
    <d v="2016-07-14T00:00:00"/>
    <x v="12"/>
    <x v="12"/>
    <x v="0"/>
    <x v="49"/>
    <n v="100149739"/>
    <x v="1"/>
    <x v="197"/>
    <n v="0"/>
    <x v="0"/>
    <x v="13"/>
    <x v="1"/>
    <n v="320"/>
    <n v="2016"/>
    <n v="7"/>
    <x v="0"/>
    <d v="2023-07-16T00:00:00"/>
    <s v="FY17"/>
    <n v="44"/>
  </r>
  <r>
    <n v="214538"/>
    <x v="2"/>
    <d v="2016-07-14T00:00:00"/>
    <x v="268"/>
    <x v="173"/>
    <x v="0"/>
    <x v="443"/>
    <n v="100149740"/>
    <x v="6"/>
    <x v="186"/>
    <n v="0"/>
    <x v="0"/>
    <x v="13"/>
    <x v="2"/>
    <n v="650"/>
    <n v="2016"/>
    <n v="7"/>
    <x v="0"/>
    <d v="2023-07-16T00:00:00"/>
    <s v="FY17"/>
    <n v="806"/>
  </r>
  <r>
    <n v="214540"/>
    <x v="0"/>
    <d v="2016-07-14T00:00:00"/>
    <x v="3"/>
    <x v="3"/>
    <x v="0"/>
    <x v="260"/>
    <n v="100149741"/>
    <x v="1"/>
    <x v="314"/>
    <n v="0"/>
    <x v="0"/>
    <x v="13"/>
    <x v="1"/>
    <n v="360"/>
    <n v="2016"/>
    <n v="7"/>
    <x v="0"/>
    <d v="2023-07-16T00:00:00"/>
    <s v="FY17"/>
    <n v="114"/>
  </r>
  <r>
    <n v="214541"/>
    <x v="0"/>
    <d v="2016-07-14T00:00:00"/>
    <x v="51"/>
    <x v="45"/>
    <x v="0"/>
    <x v="260"/>
    <n v="100149741"/>
    <x v="2"/>
    <x v="314"/>
    <n v="0"/>
    <x v="0"/>
    <x v="13"/>
    <x v="1"/>
    <n v="510"/>
    <n v="2016"/>
    <n v="7"/>
    <x v="0"/>
    <d v="2023-07-16T00:00:00"/>
    <s v="FY17"/>
    <n v="114"/>
  </r>
  <r>
    <n v="214542"/>
    <x v="0"/>
    <d v="2016-07-14T00:00:00"/>
    <x v="153"/>
    <x v="113"/>
    <x v="0"/>
    <x v="106"/>
    <n v="100149742"/>
    <x v="6"/>
    <x v="115"/>
    <n v="0"/>
    <x v="0"/>
    <x v="13"/>
    <x v="1"/>
    <n v="775"/>
    <n v="2016"/>
    <n v="7"/>
    <x v="0"/>
    <d v="2023-07-16T00:00:00"/>
    <s v="FY17"/>
    <n v="292"/>
  </r>
  <r>
    <n v="214544"/>
    <x v="1"/>
    <d v="2016-07-14T00:00:00"/>
    <x v="72"/>
    <x v="56"/>
    <x v="15"/>
    <x v="646"/>
    <n v="100149743"/>
    <x v="8"/>
    <x v="0"/>
    <n v="10"/>
    <x v="0"/>
    <x v="13"/>
    <x v="0"/>
    <n v="27"/>
    <n v="2016"/>
    <n v="7"/>
    <x v="0"/>
    <d v="2023-07-16T00:00:00"/>
    <s v="FY17"/>
    <n v="939"/>
  </r>
  <r>
    <n v="214545"/>
    <x v="2"/>
    <d v="2016-07-14T00:00:00"/>
    <x v="59"/>
    <x v="52"/>
    <x v="0"/>
    <x v="41"/>
    <n v="100149744"/>
    <x v="6"/>
    <x v="186"/>
    <n v="0"/>
    <x v="0"/>
    <x v="13"/>
    <x v="2"/>
    <n v="999"/>
    <n v="2016"/>
    <n v="7"/>
    <x v="0"/>
    <d v="2023-07-16T00:00:00"/>
    <s v="FY17"/>
    <n v="806"/>
  </r>
  <r>
    <n v="214546"/>
    <x v="0"/>
    <d v="2016-07-14T00:00:00"/>
    <x v="1075"/>
    <x v="78"/>
    <x v="0"/>
    <x v="146"/>
    <n v="100149745"/>
    <x v="1"/>
    <x v="115"/>
    <n v="0"/>
    <x v="0"/>
    <x v="13"/>
    <x v="1"/>
    <n v="140"/>
    <n v="2016"/>
    <n v="7"/>
    <x v="0"/>
    <d v="2023-07-16T00:00:00"/>
    <s v="FY17"/>
    <n v="292"/>
  </r>
  <r>
    <n v="214547"/>
    <x v="0"/>
    <d v="2016-07-14T00:00:00"/>
    <x v="47"/>
    <x v="42"/>
    <x v="0"/>
    <x v="146"/>
    <n v="100149745"/>
    <x v="2"/>
    <x v="115"/>
    <n v="0"/>
    <x v="0"/>
    <x v="13"/>
    <x v="1"/>
    <n v="350"/>
    <n v="2016"/>
    <n v="7"/>
    <x v="0"/>
    <d v="2023-07-16T00:00:00"/>
    <s v="FY17"/>
    <n v="292"/>
  </r>
  <r>
    <n v="214548"/>
    <x v="0"/>
    <d v="2016-07-14T00:00:00"/>
    <x v="3"/>
    <x v="3"/>
    <x v="0"/>
    <x v="20"/>
    <n v="100149746"/>
    <x v="1"/>
    <x v="315"/>
    <n v="0"/>
    <x v="0"/>
    <x v="13"/>
    <x v="1"/>
    <n v="360"/>
    <n v="2016"/>
    <n v="7"/>
    <x v="0"/>
    <d v="2023-07-16T00:00:00"/>
    <s v="FY17"/>
    <n v="1113"/>
  </r>
  <r>
    <n v="214549"/>
    <x v="0"/>
    <d v="2016-07-14T00:00:00"/>
    <x v="3"/>
    <x v="3"/>
    <x v="0"/>
    <x v="20"/>
    <n v="100149747"/>
    <x v="1"/>
    <x v="21"/>
    <n v="0"/>
    <x v="0"/>
    <x v="13"/>
    <x v="1"/>
    <n v="360"/>
    <n v="2016"/>
    <n v="7"/>
    <x v="0"/>
    <d v="2023-07-16T00:00:00"/>
    <s v="FY17"/>
    <n v="33"/>
  </r>
  <r>
    <n v="214550"/>
    <x v="0"/>
    <d v="2016-07-14T00:00:00"/>
    <x v="3"/>
    <x v="3"/>
    <x v="0"/>
    <x v="20"/>
    <n v="100149748"/>
    <x v="1"/>
    <x v="72"/>
    <n v="0"/>
    <x v="0"/>
    <x v="13"/>
    <x v="1"/>
    <n v="360"/>
    <n v="2016"/>
    <n v="7"/>
    <x v="0"/>
    <d v="2023-07-16T00:00:00"/>
    <s v="FY17"/>
    <n v="143"/>
  </r>
  <r>
    <n v="214551"/>
    <x v="0"/>
    <d v="2016-07-14T00:00:00"/>
    <x v="3"/>
    <x v="3"/>
    <x v="0"/>
    <x v="20"/>
    <n v="100149749"/>
    <x v="1"/>
    <x v="21"/>
    <n v="0"/>
    <x v="0"/>
    <x v="13"/>
    <x v="1"/>
    <n v="360"/>
    <n v="2016"/>
    <n v="7"/>
    <x v="0"/>
    <d v="2023-07-16T00:00:00"/>
    <s v="FY17"/>
    <n v="33"/>
  </r>
  <r>
    <n v="214552"/>
    <x v="0"/>
    <d v="2016-07-14T00:00:00"/>
    <x v="3"/>
    <x v="3"/>
    <x v="0"/>
    <x v="20"/>
    <n v="100149750"/>
    <x v="1"/>
    <x v="21"/>
    <n v="0"/>
    <x v="0"/>
    <x v="13"/>
    <x v="1"/>
    <n v="360"/>
    <n v="2016"/>
    <n v="7"/>
    <x v="0"/>
    <d v="2023-07-16T00:00:00"/>
    <s v="FY17"/>
    <n v="33"/>
  </r>
  <r>
    <n v="214554"/>
    <x v="0"/>
    <d v="2016-07-14T00:00:00"/>
    <x v="3"/>
    <x v="3"/>
    <x v="0"/>
    <x v="20"/>
    <n v="100149752"/>
    <x v="1"/>
    <x v="72"/>
    <n v="0"/>
    <x v="0"/>
    <x v="13"/>
    <x v="1"/>
    <n v="360"/>
    <n v="2016"/>
    <n v="7"/>
    <x v="0"/>
    <d v="2023-07-16T00:00:00"/>
    <s v="FY17"/>
    <n v="143"/>
  </r>
  <r>
    <n v="214555"/>
    <x v="0"/>
    <d v="2016-07-14T00:00:00"/>
    <x v="3"/>
    <x v="3"/>
    <x v="0"/>
    <x v="20"/>
    <n v="100149753"/>
    <x v="1"/>
    <x v="21"/>
    <n v="0"/>
    <x v="0"/>
    <x v="13"/>
    <x v="1"/>
    <n v="360"/>
    <n v="2016"/>
    <n v="7"/>
    <x v="0"/>
    <d v="2023-07-16T00:00:00"/>
    <s v="FY17"/>
    <n v="33"/>
  </r>
  <r>
    <n v="214553"/>
    <x v="0"/>
    <d v="2016-07-14T00:00:00"/>
    <x v="3"/>
    <x v="3"/>
    <x v="0"/>
    <x v="20"/>
    <n v="100149751"/>
    <x v="1"/>
    <x v="21"/>
    <n v="0"/>
    <x v="0"/>
    <x v="13"/>
    <x v="1"/>
    <n v="360"/>
    <n v="2016"/>
    <n v="7"/>
    <x v="0"/>
    <d v="2023-07-16T00:00:00"/>
    <s v="FY17"/>
    <n v="33"/>
  </r>
  <r>
    <n v="214556"/>
    <x v="0"/>
    <d v="2016-07-14T00:00:00"/>
    <x v="3"/>
    <x v="3"/>
    <x v="0"/>
    <x v="20"/>
    <n v="100149754"/>
    <x v="1"/>
    <x v="21"/>
    <n v="0"/>
    <x v="0"/>
    <x v="13"/>
    <x v="1"/>
    <n v="360"/>
    <n v="2016"/>
    <n v="7"/>
    <x v="0"/>
    <d v="2023-07-16T00:00:00"/>
    <s v="FY17"/>
    <n v="33"/>
  </r>
  <r>
    <n v="214557"/>
    <x v="0"/>
    <d v="2016-07-14T00:00:00"/>
    <x v="3"/>
    <x v="3"/>
    <x v="0"/>
    <x v="20"/>
    <n v="100149755"/>
    <x v="1"/>
    <x v="21"/>
    <n v="0"/>
    <x v="0"/>
    <x v="13"/>
    <x v="1"/>
    <n v="360"/>
    <n v="2016"/>
    <n v="7"/>
    <x v="0"/>
    <d v="2023-07-16T00:00:00"/>
    <s v="FY17"/>
    <n v="33"/>
  </r>
  <r>
    <n v="214558"/>
    <x v="0"/>
    <d v="2016-07-14T00:00:00"/>
    <x v="3"/>
    <x v="3"/>
    <x v="0"/>
    <x v="20"/>
    <n v="100149756"/>
    <x v="1"/>
    <x v="21"/>
    <n v="0"/>
    <x v="0"/>
    <x v="13"/>
    <x v="1"/>
    <n v="360"/>
    <n v="2016"/>
    <n v="7"/>
    <x v="0"/>
    <d v="2023-07-16T00:00:00"/>
    <s v="FY17"/>
    <n v="33"/>
  </r>
  <r>
    <n v="214559"/>
    <x v="0"/>
    <d v="2016-07-14T00:00:00"/>
    <x v="1204"/>
    <x v="510"/>
    <x v="0"/>
    <x v="647"/>
    <n v="100149757"/>
    <x v="13"/>
    <x v="21"/>
    <n v="0"/>
    <x v="0"/>
    <x v="13"/>
    <x v="1"/>
    <n v="1660"/>
    <n v="2016"/>
    <n v="7"/>
    <x v="0"/>
    <d v="2023-07-16T00:00:00"/>
    <s v="FY17"/>
    <n v="33"/>
  </r>
  <r>
    <n v="214560"/>
    <x v="0"/>
    <d v="2016-07-14T00:00:00"/>
    <x v="3"/>
    <x v="3"/>
    <x v="0"/>
    <x v="20"/>
    <n v="100149758"/>
    <x v="1"/>
    <x v="281"/>
    <n v="0"/>
    <x v="0"/>
    <x v="13"/>
    <x v="1"/>
    <n v="360"/>
    <n v="2016"/>
    <n v="7"/>
    <x v="0"/>
    <d v="2023-07-16T00:00:00"/>
    <s v="FY17"/>
    <n v="822"/>
  </r>
  <r>
    <n v="214561"/>
    <x v="1"/>
    <d v="2016-07-14T00:00:00"/>
    <x v="52"/>
    <x v="46"/>
    <x v="0"/>
    <x v="247"/>
    <n v="100149759"/>
    <x v="2"/>
    <x v="0"/>
    <n v="0"/>
    <x v="0"/>
    <x v="13"/>
    <x v="0"/>
    <n v="325"/>
    <n v="2016"/>
    <n v="7"/>
    <x v="0"/>
    <d v="2023-07-16T00:00:00"/>
    <s v="FY17"/>
    <n v="812"/>
  </r>
  <r>
    <n v="214562"/>
    <x v="0"/>
    <d v="2016-07-14T00:00:00"/>
    <x v="59"/>
    <x v="52"/>
    <x v="0"/>
    <x v="41"/>
    <n v="100149760"/>
    <x v="6"/>
    <x v="186"/>
    <n v="0"/>
    <x v="0"/>
    <x v="13"/>
    <x v="1"/>
    <n v="999"/>
    <n v="2016"/>
    <n v="7"/>
    <x v="0"/>
    <d v="2023-07-16T00:00:00"/>
    <s v="FY17"/>
    <n v="806"/>
  </r>
  <r>
    <n v="214563"/>
    <x v="1"/>
    <d v="2016-07-14T00:00:00"/>
    <x v="72"/>
    <x v="56"/>
    <x v="0"/>
    <x v="45"/>
    <n v="100149761"/>
    <x v="8"/>
    <x v="0"/>
    <n v="0"/>
    <x v="0"/>
    <x v="13"/>
    <x v="0"/>
    <n v="1"/>
    <n v="2016"/>
    <n v="7"/>
    <x v="0"/>
    <d v="2023-07-16T00:00:00"/>
    <s v="FY17"/>
    <n v="432"/>
  </r>
  <r>
    <n v="214564"/>
    <x v="0"/>
    <d v="2016-07-14T00:00:00"/>
    <x v="3"/>
    <x v="3"/>
    <x v="0"/>
    <x v="20"/>
    <n v="100149762"/>
    <x v="1"/>
    <x v="191"/>
    <n v="0"/>
    <x v="0"/>
    <x v="13"/>
    <x v="1"/>
    <n v="360"/>
    <n v="2016"/>
    <n v="7"/>
    <x v="0"/>
    <d v="2023-07-16T00:00:00"/>
    <s v="FY17"/>
    <n v="820"/>
  </r>
  <r>
    <n v="214565"/>
    <x v="0"/>
    <d v="2016-07-14T00:00:00"/>
    <x v="1205"/>
    <x v="406"/>
    <x v="0"/>
    <x v="648"/>
    <n v="100149763"/>
    <x v="0"/>
    <x v="63"/>
    <n v="0"/>
    <x v="0"/>
    <x v="13"/>
    <x v="1"/>
    <n v="1195"/>
    <n v="2016"/>
    <n v="7"/>
    <x v="0"/>
    <d v="2023-07-16T00:00:00"/>
    <s v="FY17"/>
    <n v="114"/>
  </r>
  <r>
    <n v="214566"/>
    <x v="0"/>
    <d v="2016-07-14T00:00:00"/>
    <x v="71"/>
    <x v="62"/>
    <x v="0"/>
    <x v="648"/>
    <n v="100149763"/>
    <x v="2"/>
    <x v="63"/>
    <n v="0"/>
    <x v="0"/>
    <x v="13"/>
    <x v="1"/>
    <n v="370"/>
    <n v="2016"/>
    <n v="7"/>
    <x v="0"/>
    <d v="2023-07-16T00:00:00"/>
    <s v="FY17"/>
    <n v="114"/>
  </r>
  <r>
    <n v="214567"/>
    <x v="0"/>
    <d v="2016-07-14T00:00:00"/>
    <x v="3"/>
    <x v="3"/>
    <x v="0"/>
    <x v="20"/>
    <n v="100149764"/>
    <x v="1"/>
    <x v="191"/>
    <n v="0"/>
    <x v="0"/>
    <x v="13"/>
    <x v="1"/>
    <n v="360"/>
    <n v="2016"/>
    <n v="7"/>
    <x v="0"/>
    <d v="2023-07-16T00:00:00"/>
    <s v="FY17"/>
    <n v="820"/>
  </r>
  <r>
    <n v="214569"/>
    <x v="0"/>
    <d v="2016-07-14T00:00:00"/>
    <x v="214"/>
    <x v="22"/>
    <x v="0"/>
    <x v="144"/>
    <n v="100149766"/>
    <x v="11"/>
    <x v="0"/>
    <n v="0"/>
    <x v="0"/>
    <x v="13"/>
    <x v="1"/>
    <n v="100"/>
    <n v="2016"/>
    <n v="7"/>
    <x v="0"/>
    <d v="2023-07-16T00:00:00"/>
    <s v="FY17"/>
    <n v="641"/>
  </r>
  <r>
    <n v="214568"/>
    <x v="0"/>
    <d v="2016-07-14T00:00:00"/>
    <x v="51"/>
    <x v="45"/>
    <x v="0"/>
    <x v="143"/>
    <n v="100149765"/>
    <x v="2"/>
    <x v="316"/>
    <n v="0"/>
    <x v="0"/>
    <x v="13"/>
    <x v="1"/>
    <n v="510"/>
    <n v="2016"/>
    <n v="7"/>
    <x v="0"/>
    <d v="2023-07-16T00:00:00"/>
    <s v="FY17"/>
    <n v="114"/>
  </r>
  <r>
    <n v="214570"/>
    <x v="0"/>
    <d v="2016-07-14T00:00:00"/>
    <x v="3"/>
    <x v="3"/>
    <x v="0"/>
    <x v="20"/>
    <n v="100149767"/>
    <x v="1"/>
    <x v="317"/>
    <n v="0"/>
    <x v="0"/>
    <x v="13"/>
    <x v="1"/>
    <n v="360"/>
    <n v="2016"/>
    <n v="7"/>
    <x v="0"/>
    <d v="2023-07-16T00:00:00"/>
    <s v="FY17"/>
    <n v="820"/>
  </r>
  <r>
    <n v="214572"/>
    <x v="1"/>
    <d v="2016-07-14T00:00:00"/>
    <x v="900"/>
    <x v="420"/>
    <x v="0"/>
    <x v="510"/>
    <n v="100149769"/>
    <x v="3"/>
    <x v="0"/>
    <n v="0"/>
    <x v="0"/>
    <x v="13"/>
    <x v="0"/>
    <n v="6990"/>
    <n v="2016"/>
    <n v="7"/>
    <x v="0"/>
    <d v="2023-07-16T00:00:00"/>
    <s v="FY17"/>
    <n v="1114"/>
  </r>
  <r>
    <n v="214571"/>
    <x v="0"/>
    <d v="2016-07-14T00:00:00"/>
    <x v="12"/>
    <x v="12"/>
    <x v="0"/>
    <x v="49"/>
    <n v="100149768"/>
    <x v="1"/>
    <x v="317"/>
    <n v="0"/>
    <x v="0"/>
    <x v="13"/>
    <x v="1"/>
    <n v="320"/>
    <n v="2016"/>
    <n v="7"/>
    <x v="0"/>
    <d v="2023-07-16T00:00:00"/>
    <s v="FY17"/>
    <n v="820"/>
  </r>
  <r>
    <n v="214573"/>
    <x v="0"/>
    <d v="2016-07-14T00:00:00"/>
    <x v="12"/>
    <x v="12"/>
    <x v="0"/>
    <x v="49"/>
    <n v="100149770"/>
    <x v="1"/>
    <x v="260"/>
    <n v="0"/>
    <x v="0"/>
    <x v="13"/>
    <x v="1"/>
    <n v="320"/>
    <n v="2016"/>
    <n v="7"/>
    <x v="0"/>
    <d v="2023-07-16T00:00:00"/>
    <s v="FY17"/>
    <n v="820"/>
  </r>
  <r>
    <n v="214574"/>
    <x v="0"/>
    <d v="2016-07-14T00:00:00"/>
    <x v="1"/>
    <x v="1"/>
    <x v="0"/>
    <x v="1"/>
    <n v="100149771"/>
    <x v="1"/>
    <x v="260"/>
    <n v="0"/>
    <x v="0"/>
    <x v="13"/>
    <x v="1"/>
    <n v="240"/>
    <n v="2016"/>
    <n v="7"/>
    <x v="0"/>
    <d v="2023-07-16T00:00:00"/>
    <s v="FY17"/>
    <n v="820"/>
  </r>
  <r>
    <n v="214576"/>
    <x v="0"/>
    <d v="2016-07-14T00:00:00"/>
    <x v="1"/>
    <x v="1"/>
    <x v="0"/>
    <x v="1"/>
    <n v="100149773"/>
    <x v="1"/>
    <x v="260"/>
    <n v="0"/>
    <x v="0"/>
    <x v="13"/>
    <x v="1"/>
    <n v="240"/>
    <n v="2016"/>
    <n v="7"/>
    <x v="0"/>
    <d v="2023-07-16T00:00:00"/>
    <s v="FY17"/>
    <n v="820"/>
  </r>
  <r>
    <n v="214575"/>
    <x v="2"/>
    <d v="2016-07-14T00:00:00"/>
    <x v="305"/>
    <x v="99"/>
    <x v="0"/>
    <x v="94"/>
    <n v="100149772"/>
    <x v="6"/>
    <x v="186"/>
    <n v="0"/>
    <x v="0"/>
    <x v="13"/>
    <x v="2"/>
    <n v="1099"/>
    <n v="2016"/>
    <n v="7"/>
    <x v="0"/>
    <d v="2023-07-16T00:00:00"/>
    <s v="FY17"/>
    <n v="806"/>
  </r>
  <r>
    <n v="214577"/>
    <x v="0"/>
    <d v="2016-07-14T00:00:00"/>
    <x v="1"/>
    <x v="1"/>
    <x v="0"/>
    <x v="1"/>
    <n v="100149774"/>
    <x v="1"/>
    <x v="260"/>
    <n v="0"/>
    <x v="0"/>
    <x v="13"/>
    <x v="1"/>
    <n v="240"/>
    <n v="2016"/>
    <n v="7"/>
    <x v="0"/>
    <d v="2023-07-16T00:00:00"/>
    <s v="FY17"/>
    <n v="820"/>
  </r>
  <r>
    <n v="214578"/>
    <x v="1"/>
    <d v="2016-07-14T00:00:00"/>
    <x v="72"/>
    <x v="56"/>
    <x v="0"/>
    <x v="45"/>
    <n v="100149775"/>
    <x v="8"/>
    <x v="0"/>
    <n v="0"/>
    <x v="1"/>
    <x v="13"/>
    <x v="0"/>
    <n v="1"/>
    <n v="2016"/>
    <n v="7"/>
    <x v="0"/>
    <d v="2023-07-16T00:00:00"/>
    <s v="FY17"/>
    <n v="939"/>
  </r>
  <r>
    <n v="214579"/>
    <x v="0"/>
    <d v="2016-07-14T00:00:00"/>
    <x v="1"/>
    <x v="1"/>
    <x v="0"/>
    <x v="1"/>
    <n v="100149776"/>
    <x v="1"/>
    <x v="260"/>
    <n v="0"/>
    <x v="0"/>
    <x v="13"/>
    <x v="1"/>
    <n v="240"/>
    <n v="2016"/>
    <n v="7"/>
    <x v="0"/>
    <d v="2023-07-16T00:00:00"/>
    <s v="FY17"/>
    <n v="820"/>
  </r>
  <r>
    <n v="214581"/>
    <x v="0"/>
    <d v="2016-07-14T00:00:00"/>
    <x v="1206"/>
    <x v="163"/>
    <x v="1"/>
    <x v="159"/>
    <n v="100149778"/>
    <x v="0"/>
    <x v="0"/>
    <n v="0"/>
    <x v="0"/>
    <x v="13"/>
    <x v="1"/>
    <n v="1980"/>
    <n v="2016"/>
    <n v="7"/>
    <x v="0"/>
    <d v="2023-07-16T00:00:00"/>
    <s v="FY17"/>
    <n v="566"/>
  </r>
  <r>
    <n v="214580"/>
    <x v="0"/>
    <d v="2016-07-14T00:00:00"/>
    <x v="1"/>
    <x v="1"/>
    <x v="0"/>
    <x v="1"/>
    <n v="100149777"/>
    <x v="1"/>
    <x v="260"/>
    <n v="0"/>
    <x v="0"/>
    <x v="13"/>
    <x v="1"/>
    <n v="240"/>
    <n v="2016"/>
    <n v="7"/>
    <x v="0"/>
    <d v="2023-07-16T00:00:00"/>
    <s v="FY17"/>
    <n v="820"/>
  </r>
  <r>
    <n v="214583"/>
    <x v="1"/>
    <d v="2016-07-14T00:00:00"/>
    <x v="1202"/>
    <x v="91"/>
    <x v="0"/>
    <x v="11"/>
    <n v="100149780"/>
    <x v="8"/>
    <x v="0"/>
    <n v="0"/>
    <x v="8"/>
    <x v="13"/>
    <x v="0"/>
    <n v="5"/>
    <n v="2016"/>
    <n v="7"/>
    <x v="0"/>
    <d v="2023-07-16T00:00:00"/>
    <s v="FY17"/>
    <n v="1115"/>
  </r>
  <r>
    <n v="214582"/>
    <x v="0"/>
    <d v="2016-07-14T00:00:00"/>
    <x v="1"/>
    <x v="1"/>
    <x v="0"/>
    <x v="1"/>
    <n v="100149779"/>
    <x v="1"/>
    <x v="260"/>
    <n v="0"/>
    <x v="0"/>
    <x v="13"/>
    <x v="1"/>
    <n v="240"/>
    <n v="2016"/>
    <n v="7"/>
    <x v="0"/>
    <d v="2023-07-16T00:00:00"/>
    <s v="FY17"/>
    <n v="820"/>
  </r>
  <r>
    <n v="214584"/>
    <x v="0"/>
    <d v="2016-07-14T00:00:00"/>
    <x v="1"/>
    <x v="1"/>
    <x v="0"/>
    <x v="1"/>
    <n v="100149781"/>
    <x v="1"/>
    <x v="260"/>
    <n v="0"/>
    <x v="0"/>
    <x v="13"/>
    <x v="1"/>
    <n v="240"/>
    <n v="2016"/>
    <n v="7"/>
    <x v="0"/>
    <d v="2023-07-16T00:00:00"/>
    <s v="FY17"/>
    <n v="820"/>
  </r>
  <r>
    <n v="214585"/>
    <x v="2"/>
    <d v="2016-07-14T00:00:00"/>
    <x v="1207"/>
    <x v="122"/>
    <x v="0"/>
    <x v="185"/>
    <n v="100149783"/>
    <x v="6"/>
    <x v="0"/>
    <n v="0"/>
    <x v="0"/>
    <x v="13"/>
    <x v="2"/>
    <n v="1499"/>
    <n v="2016"/>
    <n v="7"/>
    <x v="0"/>
    <d v="2023-07-16T00:00:00"/>
    <s v="FY17"/>
    <n v="1116"/>
  </r>
  <r>
    <n v="214587"/>
    <x v="1"/>
    <d v="2016-07-14T00:00:00"/>
    <x v="72"/>
    <x v="56"/>
    <x v="0"/>
    <x v="45"/>
    <n v="100149782"/>
    <x v="8"/>
    <x v="0"/>
    <n v="0"/>
    <x v="1"/>
    <x v="13"/>
    <x v="0"/>
    <n v="1"/>
    <n v="2016"/>
    <n v="7"/>
    <x v="0"/>
    <d v="2023-07-16T00:00:00"/>
    <s v="FY17"/>
    <n v="939"/>
  </r>
  <r>
    <n v="214588"/>
    <x v="0"/>
    <d v="2016-07-14T00:00:00"/>
    <x v="1"/>
    <x v="1"/>
    <x v="0"/>
    <x v="1"/>
    <n v="100149784"/>
    <x v="1"/>
    <x v="260"/>
    <n v="0"/>
    <x v="0"/>
    <x v="13"/>
    <x v="1"/>
    <n v="240"/>
    <n v="2016"/>
    <n v="7"/>
    <x v="0"/>
    <d v="2023-07-16T00:00:00"/>
    <s v="FY17"/>
    <n v="820"/>
  </r>
  <r>
    <n v="214589"/>
    <x v="0"/>
    <d v="2016-07-14T00:00:00"/>
    <x v="1"/>
    <x v="1"/>
    <x v="0"/>
    <x v="1"/>
    <n v="100149785"/>
    <x v="1"/>
    <x v="260"/>
    <n v="0"/>
    <x v="0"/>
    <x v="13"/>
    <x v="1"/>
    <n v="240"/>
    <n v="2016"/>
    <n v="7"/>
    <x v="0"/>
    <d v="2023-07-16T00:00:00"/>
    <s v="FY17"/>
    <n v="820"/>
  </r>
  <r>
    <n v="214590"/>
    <x v="1"/>
    <d v="2016-07-14T00:00:00"/>
    <x v="72"/>
    <x v="56"/>
    <x v="0"/>
    <x v="45"/>
    <n v="100149786"/>
    <x v="8"/>
    <x v="0"/>
    <n v="0"/>
    <x v="1"/>
    <x v="13"/>
    <x v="0"/>
    <n v="1"/>
    <n v="2016"/>
    <n v="7"/>
    <x v="0"/>
    <d v="2023-07-16T00:00:00"/>
    <s v="FY17"/>
    <n v="939"/>
  </r>
  <r>
    <n v="214591"/>
    <x v="4"/>
    <d v="2016-07-14T00:00:00"/>
    <x v="1"/>
    <x v="1"/>
    <x v="0"/>
    <x v="1"/>
    <n v="100149787"/>
    <x v="1"/>
    <x v="260"/>
    <n v="0"/>
    <x v="0"/>
    <x v="13"/>
    <x v="2"/>
    <n v="240"/>
    <n v="2016"/>
    <n v="7"/>
    <x v="0"/>
    <d v="2023-07-16T00:00:00"/>
    <s v="FY17"/>
    <n v="820"/>
  </r>
  <r>
    <n v="214592"/>
    <x v="1"/>
    <d v="2016-07-14T00:00:00"/>
    <x v="1208"/>
    <x v="22"/>
    <x v="0"/>
    <x v="18"/>
    <n v="100149788"/>
    <x v="2"/>
    <x v="0"/>
    <n v="0"/>
    <x v="0"/>
    <x v="13"/>
    <x v="0"/>
    <n v="100"/>
    <n v="2016"/>
    <n v="7"/>
    <x v="0"/>
    <d v="2023-07-16T00:00:00"/>
    <s v="FY17"/>
    <n v="1117"/>
  </r>
  <r>
    <n v="214593"/>
    <x v="1"/>
    <d v="2016-07-14T00:00:00"/>
    <x v="232"/>
    <x v="5"/>
    <x v="0"/>
    <x v="18"/>
    <n v="100149788"/>
    <x v="2"/>
    <x v="0"/>
    <n v="0"/>
    <x v="0"/>
    <x v="13"/>
    <x v="0"/>
    <n v="80"/>
    <n v="2016"/>
    <n v="7"/>
    <x v="0"/>
    <d v="2023-07-16T00:00:00"/>
    <s v="FY17"/>
    <n v="1117"/>
  </r>
  <r>
    <n v="214594"/>
    <x v="1"/>
    <d v="2016-07-14T00:00:00"/>
    <x v="6"/>
    <x v="6"/>
    <x v="0"/>
    <x v="18"/>
    <n v="100149788"/>
    <x v="2"/>
    <x v="0"/>
    <n v="0"/>
    <x v="0"/>
    <x v="13"/>
    <x v="0"/>
    <n v="170"/>
    <n v="2016"/>
    <n v="7"/>
    <x v="0"/>
    <d v="2023-07-16T00:00:00"/>
    <s v="FY17"/>
    <n v="1117"/>
  </r>
  <r>
    <n v="214595"/>
    <x v="1"/>
    <d v="2016-07-14T00:00:00"/>
    <x v="926"/>
    <x v="22"/>
    <x v="0"/>
    <x v="18"/>
    <n v="100149788"/>
    <x v="2"/>
    <x v="0"/>
    <n v="0"/>
    <x v="0"/>
    <x v="13"/>
    <x v="0"/>
    <n v="100"/>
    <n v="2016"/>
    <n v="7"/>
    <x v="0"/>
    <d v="2023-07-16T00:00:00"/>
    <s v="FY17"/>
    <n v="1117"/>
  </r>
  <r>
    <n v="214596"/>
    <x v="0"/>
    <d v="2016-07-14T00:00:00"/>
    <x v="1"/>
    <x v="1"/>
    <x v="0"/>
    <x v="1"/>
    <n v="100149789"/>
    <x v="1"/>
    <x v="260"/>
    <n v="0"/>
    <x v="0"/>
    <x v="13"/>
    <x v="1"/>
    <n v="240"/>
    <n v="2016"/>
    <n v="7"/>
    <x v="0"/>
    <d v="2023-07-16T00:00:00"/>
    <s v="FY17"/>
    <n v="820"/>
  </r>
  <r>
    <n v="214597"/>
    <x v="0"/>
    <d v="2016-07-14T00:00:00"/>
    <x v="1209"/>
    <x v="265"/>
    <x v="0"/>
    <x v="347"/>
    <n v="100149790"/>
    <x v="13"/>
    <x v="0"/>
    <n v="0"/>
    <x v="0"/>
    <x v="13"/>
    <x v="1"/>
    <n v="1400"/>
    <n v="2016"/>
    <n v="7"/>
    <x v="0"/>
    <d v="2023-07-16T00:00:00"/>
    <s v="FY17"/>
    <n v="1118"/>
  </r>
  <r>
    <n v="214598"/>
    <x v="2"/>
    <d v="2016-07-14T00:00:00"/>
    <x v="541"/>
    <x v="37"/>
    <x v="0"/>
    <x v="491"/>
    <n v="100149791"/>
    <x v="0"/>
    <x v="115"/>
    <n v="0"/>
    <x v="0"/>
    <x v="13"/>
    <x v="2"/>
    <n v="2996"/>
    <n v="2016"/>
    <n v="7"/>
    <x v="0"/>
    <d v="2023-07-16T00:00:00"/>
    <s v="FY17"/>
    <n v="1119"/>
  </r>
  <r>
    <n v="214599"/>
    <x v="0"/>
    <d v="2016-07-14T00:00:00"/>
    <x v="3"/>
    <x v="3"/>
    <x v="0"/>
    <x v="20"/>
    <n v="100149792"/>
    <x v="1"/>
    <x v="260"/>
    <n v="0"/>
    <x v="0"/>
    <x v="13"/>
    <x v="1"/>
    <n v="360"/>
    <n v="2016"/>
    <n v="7"/>
    <x v="0"/>
    <d v="2023-07-16T00:00:00"/>
    <s v="FY17"/>
    <n v="820"/>
  </r>
  <r>
    <n v="214600"/>
    <x v="0"/>
    <d v="2016-07-14T00:00:00"/>
    <x v="3"/>
    <x v="3"/>
    <x v="0"/>
    <x v="20"/>
    <n v="100149793"/>
    <x v="1"/>
    <x v="260"/>
    <n v="0"/>
    <x v="0"/>
    <x v="13"/>
    <x v="1"/>
    <n v="360"/>
    <n v="2016"/>
    <n v="7"/>
    <x v="0"/>
    <d v="2023-07-16T00:00:00"/>
    <s v="FY17"/>
    <n v="820"/>
  </r>
  <r>
    <n v="214601"/>
    <x v="1"/>
    <d v="2016-07-14T00:00:00"/>
    <x v="341"/>
    <x v="209"/>
    <x v="0"/>
    <x v="304"/>
    <n v="100149794"/>
    <x v="13"/>
    <x v="0"/>
    <n v="0"/>
    <x v="1"/>
    <x v="13"/>
    <x v="0"/>
    <n v="1090"/>
    <n v="2016"/>
    <n v="7"/>
    <x v="0"/>
    <d v="2023-07-16T00:00:00"/>
    <s v="FY17"/>
    <n v="1120"/>
  </r>
  <r>
    <n v="214602"/>
    <x v="1"/>
    <d v="2016-07-14T00:00:00"/>
    <x v="72"/>
    <x v="56"/>
    <x v="0"/>
    <x v="45"/>
    <n v="100149795"/>
    <x v="8"/>
    <x v="0"/>
    <n v="0"/>
    <x v="0"/>
    <x v="13"/>
    <x v="0"/>
    <n v="1"/>
    <n v="2016"/>
    <n v="7"/>
    <x v="0"/>
    <d v="2023-07-16T00:00:00"/>
    <s v="FY17"/>
    <n v="939"/>
  </r>
  <r>
    <n v="214603"/>
    <x v="1"/>
    <d v="2016-07-14T00:00:00"/>
    <x v="454"/>
    <x v="259"/>
    <x v="0"/>
    <x v="288"/>
    <n v="100149796"/>
    <x v="1"/>
    <x v="0"/>
    <n v="0"/>
    <x v="0"/>
    <x v="13"/>
    <x v="0"/>
    <n v="405"/>
    <n v="2016"/>
    <n v="7"/>
    <x v="0"/>
    <d v="2023-07-16T00:00:00"/>
    <s v="FY17"/>
    <n v="1121"/>
  </r>
  <r>
    <n v="214604"/>
    <x v="0"/>
    <d v="2016-07-14T00:00:00"/>
    <x v="559"/>
    <x v="52"/>
    <x v="0"/>
    <x v="11"/>
    <n v="100149797"/>
    <x v="6"/>
    <x v="186"/>
    <n v="0"/>
    <x v="3"/>
    <x v="13"/>
    <x v="1"/>
    <n v="999"/>
    <n v="2016"/>
    <n v="7"/>
    <x v="0"/>
    <d v="2023-07-16T00:00:00"/>
    <s v="FY17"/>
    <n v="806"/>
  </r>
  <r>
    <n v="214605"/>
    <x v="1"/>
    <d v="2016-07-14T00:00:00"/>
    <x v="72"/>
    <x v="56"/>
    <x v="0"/>
    <x v="45"/>
    <n v="100149798"/>
    <x v="8"/>
    <x v="0"/>
    <n v="0"/>
    <x v="0"/>
    <x v="13"/>
    <x v="0"/>
    <n v="1"/>
    <n v="2016"/>
    <n v="7"/>
    <x v="0"/>
    <d v="2023-07-16T00:00:00"/>
    <s v="FY17"/>
    <n v="939"/>
  </r>
  <r>
    <n v="214606"/>
    <x v="0"/>
    <d v="2016-07-14T00:00:00"/>
    <x v="149"/>
    <x v="109"/>
    <x v="0"/>
    <x v="102"/>
    <n v="100149799"/>
    <x v="3"/>
    <x v="318"/>
    <n v="0"/>
    <x v="0"/>
    <x v="13"/>
    <x v="1"/>
    <n v="6500"/>
    <n v="2016"/>
    <n v="7"/>
    <x v="0"/>
    <d v="2023-07-16T00:00:00"/>
    <s v="FY17"/>
    <n v="1122"/>
  </r>
  <r>
    <n v="214607"/>
    <x v="0"/>
    <d v="2016-07-14T00:00:00"/>
    <x v="130"/>
    <x v="97"/>
    <x v="0"/>
    <x v="541"/>
    <n v="100149800"/>
    <x v="11"/>
    <x v="319"/>
    <n v="0"/>
    <x v="0"/>
    <x v="13"/>
    <x v="1"/>
    <n v="995"/>
    <n v="2016"/>
    <n v="7"/>
    <x v="0"/>
    <d v="2023-07-16T00:00:00"/>
    <s v="FY17"/>
    <n v="1123"/>
  </r>
  <r>
    <n v="214608"/>
    <x v="0"/>
    <d v="2016-07-14T00:00:00"/>
    <x v="177"/>
    <x v="128"/>
    <x v="0"/>
    <x v="11"/>
    <n v="100149801"/>
    <x v="3"/>
    <x v="0"/>
    <n v="0"/>
    <x v="3"/>
    <x v="13"/>
    <x v="1"/>
    <n v="1765"/>
    <n v="2016"/>
    <n v="7"/>
    <x v="0"/>
    <d v="2023-07-16T00:00:00"/>
    <s v="FY17"/>
    <n v="1124"/>
  </r>
  <r>
    <n v="214609"/>
    <x v="0"/>
    <d v="2016-07-14T00:00:00"/>
    <x v="1210"/>
    <x v="256"/>
    <x v="0"/>
    <x v="11"/>
    <n v="100149801"/>
    <x v="3"/>
    <x v="0"/>
    <n v="0"/>
    <x v="3"/>
    <x v="13"/>
    <x v="1"/>
    <n v="1125"/>
    <n v="2016"/>
    <n v="7"/>
    <x v="0"/>
    <d v="2023-07-16T00:00:00"/>
    <s v="FY17"/>
    <n v="1124"/>
  </r>
  <r>
    <n v="214610"/>
    <x v="0"/>
    <d v="2016-07-14T00:00:00"/>
    <x v="1211"/>
    <x v="511"/>
    <x v="0"/>
    <x v="649"/>
    <n v="100149802"/>
    <x v="13"/>
    <x v="0"/>
    <n v="0"/>
    <x v="0"/>
    <x v="13"/>
    <x v="1"/>
    <n v="1614"/>
    <n v="2016"/>
    <n v="7"/>
    <x v="0"/>
    <d v="2023-07-16T00:00:00"/>
    <s v="FY17"/>
    <n v="1125"/>
  </r>
  <r>
    <n v="214611"/>
    <x v="0"/>
    <d v="2016-07-14T00:00:00"/>
    <x v="1212"/>
    <x v="169"/>
    <x v="0"/>
    <x v="649"/>
    <n v="100149802"/>
    <x v="6"/>
    <x v="0"/>
    <n v="0"/>
    <x v="0"/>
    <x v="13"/>
    <x v="1"/>
    <n v="1100"/>
    <n v="2016"/>
    <n v="7"/>
    <x v="0"/>
    <d v="2023-07-16T00:00:00"/>
    <s v="FY17"/>
    <n v="1125"/>
  </r>
  <r>
    <n v="214612"/>
    <x v="1"/>
    <d v="2016-07-14T00:00:00"/>
    <x v="72"/>
    <x v="56"/>
    <x v="0"/>
    <x v="45"/>
    <n v="100149803"/>
    <x v="8"/>
    <x v="0"/>
    <n v="0"/>
    <x v="1"/>
    <x v="13"/>
    <x v="0"/>
    <n v="1"/>
    <n v="2016"/>
    <n v="7"/>
    <x v="0"/>
    <d v="2023-07-16T00:00:00"/>
    <s v="FY17"/>
    <n v="939"/>
  </r>
  <r>
    <n v="214613"/>
    <x v="1"/>
    <d v="2016-07-14T00:00:00"/>
    <x v="72"/>
    <x v="56"/>
    <x v="0"/>
    <x v="45"/>
    <n v="100149804"/>
    <x v="8"/>
    <x v="0"/>
    <n v="0"/>
    <x v="0"/>
    <x v="13"/>
    <x v="0"/>
    <n v="1"/>
    <n v="2016"/>
    <n v="7"/>
    <x v="0"/>
    <d v="2023-07-16T00:00:00"/>
    <s v="FY17"/>
    <n v="939"/>
  </r>
  <r>
    <n v="214614"/>
    <x v="0"/>
    <d v="2016-07-14T00:00:00"/>
    <x v="348"/>
    <x v="104"/>
    <x v="0"/>
    <x v="236"/>
    <n v="100149805"/>
    <x v="2"/>
    <x v="51"/>
    <n v="0"/>
    <x v="4"/>
    <x v="13"/>
    <x v="1"/>
    <n v="570"/>
    <n v="2016"/>
    <n v="7"/>
    <x v="0"/>
    <d v="2023-07-16T00:00:00"/>
    <s v="FY17"/>
    <n v="86"/>
  </r>
  <r>
    <n v="214615"/>
    <x v="2"/>
    <d v="2016-07-14T00:00:00"/>
    <x v="1213"/>
    <x v="19"/>
    <x v="0"/>
    <x v="257"/>
    <n v="100149806"/>
    <x v="6"/>
    <x v="0"/>
    <n v="0"/>
    <x v="0"/>
    <x v="13"/>
    <x v="2"/>
    <n v="1000"/>
    <n v="2016"/>
    <n v="7"/>
    <x v="0"/>
    <d v="2023-07-16T00:00:00"/>
    <s v="FY17"/>
    <n v="1126"/>
  </r>
  <r>
    <n v="214616"/>
    <x v="2"/>
    <d v="2016-07-14T00:00:00"/>
    <x v="1214"/>
    <x v="179"/>
    <x v="0"/>
    <x v="257"/>
    <n v="100149806"/>
    <x v="6"/>
    <x v="0"/>
    <n v="0"/>
    <x v="0"/>
    <x v="13"/>
    <x v="2"/>
    <n v="1299"/>
    <n v="2016"/>
    <n v="7"/>
    <x v="0"/>
    <d v="2023-07-16T00:00:00"/>
    <s v="FY17"/>
    <n v="1126"/>
  </r>
  <r>
    <n v="214617"/>
    <x v="1"/>
    <d v="2016-07-14T00:00:00"/>
    <x v="899"/>
    <x v="259"/>
    <x v="0"/>
    <x v="288"/>
    <n v="100149807"/>
    <x v="1"/>
    <x v="0"/>
    <n v="0"/>
    <x v="0"/>
    <x v="13"/>
    <x v="0"/>
    <n v="405"/>
    <n v="2016"/>
    <n v="7"/>
    <x v="0"/>
    <d v="2023-07-16T00:00:00"/>
    <s v="FY17"/>
    <n v="1121"/>
  </r>
  <r>
    <n v="214618"/>
    <x v="0"/>
    <d v="2016-07-14T00:00:00"/>
    <x v="47"/>
    <x v="42"/>
    <x v="1"/>
    <x v="222"/>
    <n v="100149808"/>
    <x v="2"/>
    <x v="0"/>
    <n v="0"/>
    <x v="0"/>
    <x v="13"/>
    <x v="1"/>
    <n v="700"/>
    <n v="2016"/>
    <n v="7"/>
    <x v="0"/>
    <d v="2023-07-16T00:00:00"/>
    <s v="FY17"/>
    <n v="1127"/>
  </r>
  <r>
    <n v="214619"/>
    <x v="0"/>
    <d v="2016-07-14T00:00:00"/>
    <x v="62"/>
    <x v="150"/>
    <x v="0"/>
    <x v="222"/>
    <n v="100149808"/>
    <x v="2"/>
    <x v="0"/>
    <n v="0"/>
    <x v="0"/>
    <x v="13"/>
    <x v="1"/>
    <n v="290"/>
    <n v="2016"/>
    <n v="7"/>
    <x v="0"/>
    <d v="2023-07-16T00:00:00"/>
    <s v="FY17"/>
    <n v="1127"/>
  </r>
  <r>
    <n v="214620"/>
    <x v="4"/>
    <d v="2016-07-14T00:00:00"/>
    <x v="1215"/>
    <x v="99"/>
    <x v="0"/>
    <x v="650"/>
    <n v="100149809"/>
    <x v="6"/>
    <x v="63"/>
    <n v="0"/>
    <x v="0"/>
    <x v="13"/>
    <x v="2"/>
    <n v="1099"/>
    <n v="2016"/>
    <n v="7"/>
    <x v="0"/>
    <d v="2023-07-16T00:00:00"/>
    <s v="FY17"/>
    <n v="114"/>
  </r>
  <r>
    <n v="214622"/>
    <x v="4"/>
    <d v="2016-07-14T00:00:00"/>
    <x v="71"/>
    <x v="62"/>
    <x v="0"/>
    <x v="650"/>
    <n v="100149809"/>
    <x v="2"/>
    <x v="63"/>
    <n v="0"/>
    <x v="0"/>
    <x v="13"/>
    <x v="2"/>
    <n v="370"/>
    <n v="2016"/>
    <n v="7"/>
    <x v="0"/>
    <d v="2023-07-16T00:00:00"/>
    <s v="FY17"/>
    <n v="114"/>
  </r>
  <r>
    <n v="214623"/>
    <x v="4"/>
    <d v="2016-07-14T00:00:00"/>
    <x v="1"/>
    <x v="1"/>
    <x v="0"/>
    <x v="650"/>
    <n v="100149809"/>
    <x v="1"/>
    <x v="63"/>
    <n v="0"/>
    <x v="0"/>
    <x v="13"/>
    <x v="2"/>
    <n v="240"/>
    <n v="2016"/>
    <n v="7"/>
    <x v="0"/>
    <d v="2023-07-16T00:00:00"/>
    <s v="FY17"/>
    <n v="114"/>
  </r>
  <r>
    <n v="214624"/>
    <x v="4"/>
    <d v="2016-07-14T00:00:00"/>
    <x v="3"/>
    <x v="3"/>
    <x v="0"/>
    <x v="650"/>
    <n v="100149809"/>
    <x v="1"/>
    <x v="63"/>
    <n v="0"/>
    <x v="0"/>
    <x v="13"/>
    <x v="2"/>
    <n v="360"/>
    <n v="2016"/>
    <n v="7"/>
    <x v="0"/>
    <d v="2023-07-16T00:00:00"/>
    <s v="FY17"/>
    <n v="114"/>
  </r>
  <r>
    <n v="214625"/>
    <x v="4"/>
    <d v="2016-07-14T00:00:00"/>
    <x v="12"/>
    <x v="12"/>
    <x v="0"/>
    <x v="650"/>
    <n v="100149809"/>
    <x v="1"/>
    <x v="63"/>
    <n v="0"/>
    <x v="0"/>
    <x v="13"/>
    <x v="2"/>
    <n v="320"/>
    <n v="2016"/>
    <n v="7"/>
    <x v="0"/>
    <d v="2023-07-16T00:00:00"/>
    <s v="FY17"/>
    <n v="114"/>
  </r>
  <r>
    <n v="214626"/>
    <x v="0"/>
    <d v="2016-07-14T00:00:00"/>
    <x v="1216"/>
    <x v="87"/>
    <x v="1"/>
    <x v="163"/>
    <n v="100149810"/>
    <x v="1"/>
    <x v="0"/>
    <n v="0"/>
    <x v="0"/>
    <x v="13"/>
    <x v="1"/>
    <n v="2400"/>
    <n v="2016"/>
    <n v="7"/>
    <x v="0"/>
    <d v="2023-07-16T00:00:00"/>
    <s v="FY17"/>
    <n v="1128"/>
  </r>
  <r>
    <n v="214627"/>
    <x v="2"/>
    <d v="2016-07-14T00:00:00"/>
    <x v="350"/>
    <x v="212"/>
    <x v="0"/>
    <x v="228"/>
    <n v="100149811"/>
    <x v="8"/>
    <x v="260"/>
    <n v="0"/>
    <x v="0"/>
    <x v="13"/>
    <x v="2"/>
    <n v="8420"/>
    <n v="2016"/>
    <n v="7"/>
    <x v="0"/>
    <d v="2023-07-16T00:00:00"/>
    <s v="FY17"/>
    <n v="820"/>
  </r>
  <r>
    <n v="214762"/>
    <x v="0"/>
    <d v="2016-07-14T00:00:00"/>
    <x v="305"/>
    <x v="99"/>
    <x v="0"/>
    <x v="94"/>
    <n v="100149946"/>
    <x v="6"/>
    <x v="0"/>
    <n v="0"/>
    <x v="0"/>
    <x v="13"/>
    <x v="1"/>
    <n v="1099"/>
    <n v="2016"/>
    <n v="7"/>
    <x v="0"/>
    <d v="2023-07-16T00:00:00"/>
    <s v="FY17"/>
    <n v="1129"/>
  </r>
  <r>
    <n v="214763"/>
    <x v="1"/>
    <d v="2016-07-14T00:00:00"/>
    <x v="1217"/>
    <x v="512"/>
    <x v="0"/>
    <x v="651"/>
    <n v="100149947"/>
    <x v="4"/>
    <x v="0"/>
    <n v="0"/>
    <x v="0"/>
    <x v="13"/>
    <x v="0"/>
    <n v="9950"/>
    <n v="2016"/>
    <n v="7"/>
    <x v="0"/>
    <d v="2023-07-16T00:00:00"/>
    <s v="FY17"/>
    <n v="864"/>
  </r>
  <r>
    <n v="214764"/>
    <x v="0"/>
    <d v="2016-07-14T00:00:00"/>
    <x v="1217"/>
    <x v="512"/>
    <x v="0"/>
    <x v="11"/>
    <n v="100149948"/>
    <x v="4"/>
    <x v="0"/>
    <n v="0"/>
    <x v="8"/>
    <x v="13"/>
    <x v="1"/>
    <n v="9950"/>
    <n v="2016"/>
    <n v="7"/>
    <x v="0"/>
    <d v="2023-07-16T00:00:00"/>
    <s v="FY17"/>
    <n v="864"/>
  </r>
  <r>
    <n v="214765"/>
    <x v="0"/>
    <d v="2016-07-14T00:00:00"/>
    <x v="419"/>
    <x v="5"/>
    <x v="0"/>
    <x v="5"/>
    <n v="100149949"/>
    <x v="2"/>
    <x v="320"/>
    <n v="0"/>
    <x v="0"/>
    <x v="13"/>
    <x v="1"/>
    <n v="80"/>
    <n v="2016"/>
    <n v="7"/>
    <x v="0"/>
    <d v="2023-07-16T00:00:00"/>
    <s v="FY17"/>
    <n v="43"/>
  </r>
  <r>
    <n v="214766"/>
    <x v="0"/>
    <d v="2016-07-14T00:00:00"/>
    <x v="1218"/>
    <x v="23"/>
    <x v="0"/>
    <x v="285"/>
    <n v="100149950"/>
    <x v="4"/>
    <x v="0"/>
    <n v="0"/>
    <x v="0"/>
    <x v="13"/>
    <x v="1"/>
    <n v="1500"/>
    <n v="2016"/>
    <n v="7"/>
    <x v="0"/>
    <d v="2023-07-16T00:00:00"/>
    <s v="FY17"/>
    <n v="1130"/>
  </r>
  <r>
    <n v="214767"/>
    <x v="0"/>
    <d v="2016-07-14T00:00:00"/>
    <x v="51"/>
    <x v="45"/>
    <x v="0"/>
    <x v="143"/>
    <n v="100149951"/>
    <x v="2"/>
    <x v="0"/>
    <n v="0"/>
    <x v="0"/>
    <x v="13"/>
    <x v="1"/>
    <n v="510"/>
    <n v="2016"/>
    <n v="7"/>
    <x v="0"/>
    <d v="2023-07-16T00:00:00"/>
    <s v="FY17"/>
    <n v="1131"/>
  </r>
  <r>
    <n v="214768"/>
    <x v="0"/>
    <d v="2016-07-14T00:00:00"/>
    <x v="1219"/>
    <x v="513"/>
    <x v="0"/>
    <x v="333"/>
    <n v="100149952"/>
    <x v="13"/>
    <x v="0"/>
    <n v="500"/>
    <x v="0"/>
    <x v="13"/>
    <x v="1"/>
    <n v="1035"/>
    <n v="2016"/>
    <n v="7"/>
    <x v="0"/>
    <d v="2023-07-16T00:00:00"/>
    <s v="FY17"/>
    <n v="1132"/>
  </r>
  <r>
    <n v="214769"/>
    <x v="0"/>
    <d v="2016-07-14T00:00:00"/>
    <x v="1220"/>
    <x v="184"/>
    <x v="0"/>
    <x v="220"/>
    <n v="100149953"/>
    <x v="11"/>
    <x v="0"/>
    <n v="0"/>
    <x v="0"/>
    <x v="13"/>
    <x v="1"/>
    <n v="925"/>
    <n v="2016"/>
    <n v="7"/>
    <x v="0"/>
    <d v="2023-07-16T00:00:00"/>
    <s v="FY17"/>
    <n v="1133"/>
  </r>
  <r>
    <n v="214770"/>
    <x v="0"/>
    <d v="2016-07-14T00:00:00"/>
    <x v="1221"/>
    <x v="24"/>
    <x v="0"/>
    <x v="652"/>
    <n v="100149954"/>
    <x v="1"/>
    <x v="0"/>
    <n v="0"/>
    <x v="0"/>
    <x v="13"/>
    <x v="1"/>
    <n v="450"/>
    <n v="2016"/>
    <n v="7"/>
    <x v="0"/>
    <d v="2023-07-16T00:00:00"/>
    <s v="FY17"/>
    <n v="234"/>
  </r>
  <r>
    <n v="214771"/>
    <x v="0"/>
    <d v="2016-07-14T00:00:00"/>
    <x v="101"/>
    <x v="24"/>
    <x v="0"/>
    <x v="652"/>
    <n v="100149954"/>
    <x v="1"/>
    <x v="0"/>
    <n v="0"/>
    <x v="0"/>
    <x v="13"/>
    <x v="1"/>
    <n v="450"/>
    <n v="2016"/>
    <n v="7"/>
    <x v="0"/>
    <d v="2023-07-16T00:00:00"/>
    <s v="FY17"/>
    <n v="234"/>
  </r>
  <r>
    <n v="214772"/>
    <x v="0"/>
    <d v="2016-07-14T00:00:00"/>
    <x v="12"/>
    <x v="12"/>
    <x v="0"/>
    <x v="652"/>
    <n v="100149954"/>
    <x v="1"/>
    <x v="0"/>
    <n v="0"/>
    <x v="0"/>
    <x v="13"/>
    <x v="1"/>
    <n v="320"/>
    <n v="2016"/>
    <n v="7"/>
    <x v="0"/>
    <d v="2023-07-16T00:00:00"/>
    <s v="FY17"/>
    <n v="234"/>
  </r>
  <r>
    <n v="214773"/>
    <x v="0"/>
    <d v="2016-07-14T00:00:00"/>
    <x v="304"/>
    <x v="74"/>
    <x v="0"/>
    <x v="652"/>
    <n v="100149954"/>
    <x v="11"/>
    <x v="0"/>
    <n v="0"/>
    <x v="0"/>
    <x v="13"/>
    <x v="1"/>
    <n v="250"/>
    <n v="2016"/>
    <n v="7"/>
    <x v="0"/>
    <d v="2023-07-16T00:00:00"/>
    <s v="FY17"/>
    <n v="234"/>
  </r>
  <r>
    <n v="214774"/>
    <x v="2"/>
    <d v="2016-07-14T00:00:00"/>
    <x v="1222"/>
    <x v="322"/>
    <x v="0"/>
    <x v="449"/>
    <n v="100149955"/>
    <x v="15"/>
    <x v="0"/>
    <n v="0"/>
    <x v="0"/>
    <x v="13"/>
    <x v="2"/>
    <n v="195"/>
    <n v="2016"/>
    <n v="7"/>
    <x v="0"/>
    <d v="2023-07-16T00:00:00"/>
    <s v="FY17"/>
    <n v="1134"/>
  </r>
  <r>
    <n v="214776"/>
    <x v="1"/>
    <d v="2016-07-14T00:00:00"/>
    <x v="1223"/>
    <x v="514"/>
    <x v="0"/>
    <x v="653"/>
    <n v="100149957"/>
    <x v="4"/>
    <x v="57"/>
    <n v="0"/>
    <x v="0"/>
    <x v="13"/>
    <x v="0"/>
    <n v="27660"/>
    <n v="2016"/>
    <n v="7"/>
    <x v="0"/>
    <d v="2023-07-16T00:00:00"/>
    <s v="FY17"/>
    <n v="1135"/>
  </r>
  <r>
    <n v="214775"/>
    <x v="1"/>
    <d v="2016-07-14T00:00:00"/>
    <x v="1224"/>
    <x v="141"/>
    <x v="0"/>
    <x v="465"/>
    <n v="100149956"/>
    <x v="0"/>
    <x v="0"/>
    <n v="0"/>
    <x v="0"/>
    <x v="13"/>
    <x v="0"/>
    <n v="2695"/>
    <n v="2016"/>
    <n v="7"/>
    <x v="0"/>
    <d v="2023-07-16T00:00:00"/>
    <s v="FY17"/>
    <n v="1136"/>
  </r>
  <r>
    <n v="214777"/>
    <x v="2"/>
    <d v="2016-07-14T00:00:00"/>
    <x v="1225"/>
    <x v="258"/>
    <x v="0"/>
    <x v="578"/>
    <n v="100149958"/>
    <x v="11"/>
    <x v="0"/>
    <n v="0"/>
    <x v="0"/>
    <x v="13"/>
    <x v="2"/>
    <n v="275"/>
    <n v="2016"/>
    <n v="7"/>
    <x v="0"/>
    <d v="2023-07-16T00:00:00"/>
    <s v="FY17"/>
    <n v="1137"/>
  </r>
  <r>
    <n v="214778"/>
    <x v="2"/>
    <d v="2016-07-14T00:00:00"/>
    <x v="3"/>
    <x v="3"/>
    <x v="0"/>
    <x v="20"/>
    <n v="100149959"/>
    <x v="1"/>
    <x v="0"/>
    <n v="0"/>
    <x v="0"/>
    <x v="13"/>
    <x v="2"/>
    <n v="360"/>
    <n v="2016"/>
    <n v="7"/>
    <x v="0"/>
    <d v="2023-07-16T00:00:00"/>
    <s v="FY17"/>
    <n v="1138"/>
  </r>
  <r>
    <n v="214779"/>
    <x v="0"/>
    <d v="2016-07-14T00:00:00"/>
    <x v="1226"/>
    <x v="38"/>
    <x v="0"/>
    <x v="21"/>
    <n v="100149960"/>
    <x v="2"/>
    <x v="0"/>
    <n v="0"/>
    <x v="0"/>
    <x v="13"/>
    <x v="1"/>
    <n v="300"/>
    <n v="2016"/>
    <n v="7"/>
    <x v="0"/>
    <d v="2023-07-16T00:00:00"/>
    <s v="FY17"/>
    <n v="1139"/>
  </r>
  <r>
    <n v="214780"/>
    <x v="4"/>
    <d v="2016-07-14T00:00:00"/>
    <x v="102"/>
    <x v="39"/>
    <x v="0"/>
    <x v="65"/>
    <n v="100149961"/>
    <x v="2"/>
    <x v="0"/>
    <n v="0"/>
    <x v="0"/>
    <x v="13"/>
    <x v="2"/>
    <n v="150"/>
    <n v="2016"/>
    <n v="7"/>
    <x v="0"/>
    <d v="2023-07-16T00:00:00"/>
    <s v="FY17"/>
    <n v="1139"/>
  </r>
  <r>
    <n v="214781"/>
    <x v="0"/>
    <d v="2016-07-14T00:00:00"/>
    <x v="47"/>
    <x v="42"/>
    <x v="0"/>
    <x v="31"/>
    <n v="100149962"/>
    <x v="2"/>
    <x v="51"/>
    <n v="0"/>
    <x v="0"/>
    <x v="13"/>
    <x v="1"/>
    <n v="350"/>
    <n v="2016"/>
    <n v="7"/>
    <x v="0"/>
    <d v="2023-07-16T00:00:00"/>
    <s v="FY17"/>
    <n v="86"/>
  </r>
  <r>
    <n v="214782"/>
    <x v="0"/>
    <d v="2016-07-14T00:00:00"/>
    <x v="51"/>
    <x v="45"/>
    <x v="0"/>
    <x v="143"/>
    <n v="100149963"/>
    <x v="2"/>
    <x v="51"/>
    <n v="0"/>
    <x v="0"/>
    <x v="13"/>
    <x v="1"/>
    <n v="510"/>
    <n v="2016"/>
    <n v="7"/>
    <x v="0"/>
    <d v="2023-07-16T00:00:00"/>
    <s v="FY17"/>
    <n v="86"/>
  </r>
  <r>
    <n v="214783"/>
    <x v="0"/>
    <d v="2016-07-14T00:00:00"/>
    <x v="506"/>
    <x v="106"/>
    <x v="0"/>
    <x v="114"/>
    <n v="100149964"/>
    <x v="1"/>
    <x v="51"/>
    <n v="0"/>
    <x v="0"/>
    <x v="13"/>
    <x v="1"/>
    <n v="180"/>
    <n v="2016"/>
    <n v="7"/>
    <x v="0"/>
    <d v="2023-07-16T00:00:00"/>
    <s v="FY17"/>
    <n v="86"/>
  </r>
  <r>
    <n v="214784"/>
    <x v="2"/>
    <d v="2016-07-14T00:00:00"/>
    <x v="245"/>
    <x v="67"/>
    <x v="0"/>
    <x v="223"/>
    <n v="100149965"/>
    <x v="2"/>
    <x v="51"/>
    <n v="0"/>
    <x v="0"/>
    <x v="13"/>
    <x v="2"/>
    <n v="260"/>
    <n v="2016"/>
    <n v="7"/>
    <x v="0"/>
    <d v="2023-07-16T00:00:00"/>
    <s v="FY17"/>
    <n v="86"/>
  </r>
  <r>
    <n v="214785"/>
    <x v="0"/>
    <d v="2016-07-14T00:00:00"/>
    <x v="818"/>
    <x v="11"/>
    <x v="0"/>
    <x v="10"/>
    <n v="100149966"/>
    <x v="5"/>
    <x v="321"/>
    <n v="0"/>
    <x v="0"/>
    <x v="13"/>
    <x v="1"/>
    <n v="120"/>
    <n v="2016"/>
    <n v="7"/>
    <x v="0"/>
    <d v="2023-07-16T00:00:00"/>
    <s v="FY17"/>
    <n v="813"/>
  </r>
  <r>
    <n v="214786"/>
    <x v="2"/>
    <d v="2016-07-14T00:00:00"/>
    <x v="85"/>
    <x v="43"/>
    <x v="0"/>
    <x v="32"/>
    <n v="100149967"/>
    <x v="2"/>
    <x v="51"/>
    <n v="0"/>
    <x v="0"/>
    <x v="13"/>
    <x v="2"/>
    <n v="425"/>
    <n v="2016"/>
    <n v="7"/>
    <x v="0"/>
    <d v="2023-07-16T00:00:00"/>
    <s v="FY17"/>
    <n v="86"/>
  </r>
  <r>
    <n v="214787"/>
    <x v="0"/>
    <d v="2016-07-14T00:00:00"/>
    <x v="339"/>
    <x v="208"/>
    <x v="0"/>
    <x v="278"/>
    <n v="100149968"/>
    <x v="1"/>
    <x v="321"/>
    <n v="0"/>
    <x v="0"/>
    <x v="13"/>
    <x v="1"/>
    <n v="299"/>
    <n v="2016"/>
    <n v="7"/>
    <x v="0"/>
    <d v="2023-07-16T00:00:00"/>
    <s v="FY17"/>
    <n v="813"/>
  </r>
  <r>
    <n v="214788"/>
    <x v="1"/>
    <d v="2016-07-14T00:00:00"/>
    <x v="1227"/>
    <x v="515"/>
    <x v="0"/>
    <x v="654"/>
    <n v="100149969"/>
    <x v="3"/>
    <x v="0"/>
    <n v="0"/>
    <x v="0"/>
    <x v="13"/>
    <x v="0"/>
    <n v="8800"/>
    <n v="2016"/>
    <n v="7"/>
    <x v="0"/>
    <d v="2023-07-16T00:00:00"/>
    <s v="FY17"/>
    <n v="1140"/>
  </r>
  <r>
    <n v="214789"/>
    <x v="2"/>
    <d v="2016-07-14T00:00:00"/>
    <x v="1228"/>
    <x v="21"/>
    <x v="0"/>
    <x v="381"/>
    <n v="100149970"/>
    <x v="1"/>
    <x v="0"/>
    <n v="0"/>
    <x v="0"/>
    <x v="13"/>
    <x v="2"/>
    <n v="500"/>
    <n v="2016"/>
    <n v="7"/>
    <x v="0"/>
    <d v="2023-07-16T00:00:00"/>
    <s v="FY17"/>
    <n v="1141"/>
  </r>
  <r>
    <n v="214790"/>
    <x v="2"/>
    <d v="2016-07-14T00:00:00"/>
    <x v="1229"/>
    <x v="396"/>
    <x v="0"/>
    <x v="381"/>
    <n v="100149970"/>
    <x v="1"/>
    <x v="0"/>
    <n v="0"/>
    <x v="0"/>
    <x v="13"/>
    <x v="2"/>
    <n v="750"/>
    <n v="2016"/>
    <n v="7"/>
    <x v="0"/>
    <d v="2023-07-16T00:00:00"/>
    <s v="FY17"/>
    <n v="1141"/>
  </r>
  <r>
    <n v="214791"/>
    <x v="2"/>
    <d v="2016-07-14T00:00:00"/>
    <x v="1230"/>
    <x v="21"/>
    <x v="0"/>
    <x v="381"/>
    <n v="100149970"/>
    <x v="1"/>
    <x v="0"/>
    <n v="0"/>
    <x v="0"/>
    <x v="13"/>
    <x v="2"/>
    <n v="500"/>
    <n v="2016"/>
    <n v="7"/>
    <x v="0"/>
    <d v="2023-07-16T00:00:00"/>
    <s v="FY17"/>
    <n v="1141"/>
  </r>
  <r>
    <n v="214792"/>
    <x v="2"/>
    <d v="2016-07-14T00:00:00"/>
    <x v="1231"/>
    <x v="146"/>
    <x v="0"/>
    <x v="381"/>
    <n v="100149970"/>
    <x v="5"/>
    <x v="0"/>
    <n v="0"/>
    <x v="0"/>
    <x v="13"/>
    <x v="2"/>
    <n v="400"/>
    <n v="2016"/>
    <n v="7"/>
    <x v="0"/>
    <d v="2023-07-16T00:00:00"/>
    <s v="FY17"/>
    <n v="1141"/>
  </r>
  <r>
    <n v="214793"/>
    <x v="2"/>
    <d v="2016-07-14T00:00:00"/>
    <x v="1232"/>
    <x v="146"/>
    <x v="0"/>
    <x v="381"/>
    <n v="100149970"/>
    <x v="8"/>
    <x v="0"/>
    <n v="0"/>
    <x v="0"/>
    <x v="13"/>
    <x v="2"/>
    <n v="400"/>
    <n v="2016"/>
    <n v="7"/>
    <x v="0"/>
    <d v="2023-07-16T00:00:00"/>
    <s v="FY17"/>
    <n v="1141"/>
  </r>
  <r>
    <n v="214794"/>
    <x v="1"/>
    <d v="2016-07-14T00:00:00"/>
    <x v="1179"/>
    <x v="0"/>
    <x v="0"/>
    <x v="214"/>
    <n v="100149971"/>
    <x v="6"/>
    <x v="0"/>
    <n v="0"/>
    <x v="2"/>
    <x v="13"/>
    <x v="0"/>
    <n v="1950"/>
    <n v="2016"/>
    <n v="7"/>
    <x v="0"/>
    <d v="2023-07-16T00:00:00"/>
    <s v="FY17"/>
    <n v="1142"/>
  </r>
  <r>
    <n v="214796"/>
    <x v="1"/>
    <d v="2016-07-14T00:00:00"/>
    <x v="1233"/>
    <x v="159"/>
    <x v="0"/>
    <x v="214"/>
    <n v="100149971"/>
    <x v="8"/>
    <x v="0"/>
    <n v="0"/>
    <x v="2"/>
    <x v="13"/>
    <x v="0"/>
    <n v="1250"/>
    <n v="2016"/>
    <n v="7"/>
    <x v="0"/>
    <d v="2023-07-16T00:00:00"/>
    <s v="FY17"/>
    <n v="1142"/>
  </r>
  <r>
    <n v="214797"/>
    <x v="1"/>
    <d v="2016-07-14T00:00:00"/>
    <x v="1179"/>
    <x v="0"/>
    <x v="0"/>
    <x v="214"/>
    <n v="100149972"/>
    <x v="6"/>
    <x v="0"/>
    <n v="0"/>
    <x v="1"/>
    <x v="13"/>
    <x v="0"/>
    <n v="1950"/>
    <n v="2016"/>
    <n v="7"/>
    <x v="0"/>
    <d v="2023-07-16T00:00:00"/>
    <s v="FY17"/>
    <n v="1142"/>
  </r>
  <r>
    <n v="214799"/>
    <x v="1"/>
    <d v="2016-07-14T00:00:00"/>
    <x v="1233"/>
    <x v="159"/>
    <x v="0"/>
    <x v="214"/>
    <n v="100149972"/>
    <x v="8"/>
    <x v="0"/>
    <n v="0"/>
    <x v="1"/>
    <x v="13"/>
    <x v="0"/>
    <n v="1250"/>
    <n v="2016"/>
    <n v="7"/>
    <x v="0"/>
    <d v="2023-07-16T00:00:00"/>
    <s v="FY17"/>
    <n v="1142"/>
  </r>
  <r>
    <n v="214800"/>
    <x v="0"/>
    <d v="2016-07-14T00:00:00"/>
    <x v="1234"/>
    <x v="5"/>
    <x v="0"/>
    <x v="242"/>
    <n v="100149973"/>
    <x v="5"/>
    <x v="0"/>
    <n v="0"/>
    <x v="0"/>
    <x v="13"/>
    <x v="1"/>
    <n v="80"/>
    <n v="2016"/>
    <n v="7"/>
    <x v="0"/>
    <d v="2023-07-16T00:00:00"/>
    <s v="FY17"/>
    <n v="1143"/>
  </r>
  <r>
    <n v="214801"/>
    <x v="0"/>
    <d v="2016-07-14T00:00:00"/>
    <x v="178"/>
    <x v="5"/>
    <x v="0"/>
    <x v="242"/>
    <n v="100149973"/>
    <x v="1"/>
    <x v="0"/>
    <n v="0"/>
    <x v="0"/>
    <x v="13"/>
    <x v="1"/>
    <n v="80"/>
    <n v="2016"/>
    <n v="7"/>
    <x v="0"/>
    <d v="2023-07-16T00:00:00"/>
    <s v="FY17"/>
    <n v="1143"/>
  </r>
  <r>
    <n v="214802"/>
    <x v="2"/>
    <d v="2016-07-14T00:00:00"/>
    <x v="1233"/>
    <x v="159"/>
    <x v="0"/>
    <x v="214"/>
    <n v="100149974"/>
    <x v="8"/>
    <x v="0"/>
    <n v="0"/>
    <x v="1"/>
    <x v="13"/>
    <x v="2"/>
    <n v="1250"/>
    <n v="2016"/>
    <n v="7"/>
    <x v="0"/>
    <d v="2023-07-16T00:00:00"/>
    <s v="FY17"/>
    <n v="1142"/>
  </r>
  <r>
    <n v="214803"/>
    <x v="2"/>
    <d v="2016-07-14T00:00:00"/>
    <x v="1179"/>
    <x v="0"/>
    <x v="0"/>
    <x v="214"/>
    <n v="100149974"/>
    <x v="6"/>
    <x v="0"/>
    <n v="0"/>
    <x v="1"/>
    <x v="13"/>
    <x v="2"/>
    <n v="1950"/>
    <n v="2016"/>
    <n v="7"/>
    <x v="0"/>
    <d v="2023-07-16T00:00:00"/>
    <s v="FY17"/>
    <n v="1142"/>
  </r>
  <r>
    <n v="214805"/>
    <x v="0"/>
    <d v="2016-07-14T00:00:00"/>
    <x v="1235"/>
    <x v="23"/>
    <x v="0"/>
    <x v="285"/>
    <n v="100149975"/>
    <x v="6"/>
    <x v="0"/>
    <n v="0"/>
    <x v="0"/>
    <x v="13"/>
    <x v="1"/>
    <n v="1500"/>
    <n v="2016"/>
    <n v="7"/>
    <x v="0"/>
    <d v="2023-07-16T00:00:00"/>
    <s v="FY17"/>
    <n v="1144"/>
  </r>
  <r>
    <n v="214807"/>
    <x v="1"/>
    <d v="2016-07-14T00:00:00"/>
    <x v="1236"/>
    <x v="516"/>
    <x v="1"/>
    <x v="655"/>
    <n v="100149976"/>
    <x v="6"/>
    <x v="0"/>
    <n v="0"/>
    <x v="0"/>
    <x v="13"/>
    <x v="0"/>
    <n v="2720"/>
    <n v="2016"/>
    <n v="7"/>
    <x v="0"/>
    <d v="2023-07-16T00:00:00"/>
    <s v="FY17"/>
    <n v="1145"/>
  </r>
  <r>
    <n v="214808"/>
    <x v="0"/>
    <d v="2016-07-14T00:00:00"/>
    <x v="236"/>
    <x v="163"/>
    <x v="0"/>
    <x v="222"/>
    <n v="100149977"/>
    <x v="0"/>
    <x v="0"/>
    <n v="0"/>
    <x v="0"/>
    <x v="13"/>
    <x v="1"/>
    <n v="990"/>
    <n v="2016"/>
    <n v="7"/>
    <x v="0"/>
    <d v="2023-07-16T00:00:00"/>
    <s v="FY17"/>
    <n v="36"/>
  </r>
  <r>
    <n v="214809"/>
    <x v="2"/>
    <d v="2016-07-14T00:00:00"/>
    <x v="1237"/>
    <x v="164"/>
    <x v="0"/>
    <x v="160"/>
    <n v="100149978"/>
    <x v="6"/>
    <x v="0"/>
    <n v="0"/>
    <x v="0"/>
    <x v="13"/>
    <x v="2"/>
    <n v="699"/>
    <n v="2016"/>
    <n v="7"/>
    <x v="0"/>
    <d v="2023-07-16T00:00:00"/>
    <s v="FY17"/>
    <n v="1146"/>
  </r>
  <r>
    <n v="214811"/>
    <x v="0"/>
    <d v="2016-07-14T00:00:00"/>
    <x v="1238"/>
    <x v="517"/>
    <x v="0"/>
    <x v="656"/>
    <n v="100149979"/>
    <x v="5"/>
    <x v="0"/>
    <n v="0"/>
    <x v="0"/>
    <x v="13"/>
    <x v="1"/>
    <n v="660"/>
    <n v="2016"/>
    <n v="7"/>
    <x v="0"/>
    <d v="2023-07-16T00:00:00"/>
    <s v="FY17"/>
    <n v="238"/>
  </r>
  <r>
    <n v="214812"/>
    <x v="0"/>
    <d v="2016-07-14T00:00:00"/>
    <x v="1239"/>
    <x v="41"/>
    <x v="0"/>
    <x v="656"/>
    <n v="100149979"/>
    <x v="5"/>
    <x v="0"/>
    <n v="0"/>
    <x v="0"/>
    <x v="13"/>
    <x v="1"/>
    <n v="380"/>
    <n v="2016"/>
    <n v="7"/>
    <x v="0"/>
    <d v="2023-07-16T00:00:00"/>
    <s v="FY17"/>
    <n v="238"/>
  </r>
  <r>
    <n v="214813"/>
    <x v="0"/>
    <d v="2016-07-14T00:00:00"/>
    <x v="1240"/>
    <x v="18"/>
    <x v="0"/>
    <x v="656"/>
    <n v="100149979"/>
    <x v="7"/>
    <x v="0"/>
    <n v="0"/>
    <x v="0"/>
    <x v="13"/>
    <x v="1"/>
    <n v="149"/>
    <n v="2016"/>
    <n v="7"/>
    <x v="0"/>
    <d v="2023-07-16T00:00:00"/>
    <s v="FY17"/>
    <n v="238"/>
  </r>
  <r>
    <n v="214814"/>
    <x v="0"/>
    <d v="2016-07-14T00:00:00"/>
    <x v="1241"/>
    <x v="15"/>
    <x v="0"/>
    <x v="656"/>
    <n v="100149979"/>
    <x v="7"/>
    <x v="0"/>
    <n v="0"/>
    <x v="0"/>
    <x v="13"/>
    <x v="1"/>
    <n v="490"/>
    <n v="2016"/>
    <n v="7"/>
    <x v="0"/>
    <d v="2023-07-16T00:00:00"/>
    <s v="FY17"/>
    <n v="238"/>
  </r>
  <r>
    <n v="214815"/>
    <x v="1"/>
    <d v="2016-07-14T00:00:00"/>
    <x v="815"/>
    <x v="397"/>
    <x v="0"/>
    <x v="657"/>
    <n v="100149980"/>
    <x v="6"/>
    <x v="0"/>
    <n v="207.6"/>
    <x v="0"/>
    <x v="13"/>
    <x v="0"/>
    <n v="923"/>
    <n v="2016"/>
    <n v="7"/>
    <x v="0"/>
    <d v="2023-07-16T00:00:00"/>
    <s v="FY17"/>
    <n v="727"/>
  </r>
  <r>
    <n v="214817"/>
    <x v="1"/>
    <d v="2016-07-14T00:00:00"/>
    <x v="672"/>
    <x v="213"/>
    <x v="0"/>
    <x v="657"/>
    <n v="100149980"/>
    <x v="8"/>
    <x v="0"/>
    <n v="292.39999999999998"/>
    <x v="0"/>
    <x v="13"/>
    <x v="0"/>
    <n v="1300"/>
    <n v="2016"/>
    <n v="7"/>
    <x v="0"/>
    <d v="2023-07-16T00:00:00"/>
    <s v="FY17"/>
    <n v="727"/>
  </r>
  <r>
    <n v="214818"/>
    <x v="1"/>
    <d v="2016-07-14T00:00:00"/>
    <x v="1242"/>
    <x v="518"/>
    <x v="0"/>
    <x v="658"/>
    <n v="100149981"/>
    <x v="4"/>
    <x v="0"/>
    <n v="0"/>
    <x v="0"/>
    <x v="13"/>
    <x v="0"/>
    <n v="3240"/>
    <n v="2016"/>
    <n v="7"/>
    <x v="0"/>
    <d v="2023-07-16T00:00:00"/>
    <s v="FY17"/>
    <n v="1147"/>
  </r>
  <r>
    <n v="214819"/>
    <x v="1"/>
    <d v="2016-07-14T00:00:00"/>
    <x v="1243"/>
    <x v="23"/>
    <x v="0"/>
    <x v="658"/>
    <n v="100149981"/>
    <x v="4"/>
    <x v="0"/>
    <n v="0"/>
    <x v="0"/>
    <x v="13"/>
    <x v="0"/>
    <n v="1500"/>
    <n v="2016"/>
    <n v="7"/>
    <x v="0"/>
    <d v="2023-07-16T00:00:00"/>
    <s v="FY17"/>
    <n v="1147"/>
  </r>
  <r>
    <n v="214820"/>
    <x v="1"/>
    <d v="2016-07-14T00:00:00"/>
    <x v="1244"/>
    <x v="519"/>
    <x v="0"/>
    <x v="658"/>
    <n v="100149981"/>
    <x v="4"/>
    <x v="0"/>
    <n v="0"/>
    <x v="0"/>
    <x v="13"/>
    <x v="0"/>
    <n v="5685"/>
    <n v="2016"/>
    <n v="7"/>
    <x v="0"/>
    <d v="2023-07-16T00:00:00"/>
    <s v="FY17"/>
    <n v="1147"/>
  </r>
  <r>
    <n v="214821"/>
    <x v="1"/>
    <d v="2016-07-14T00:00:00"/>
    <x v="533"/>
    <x v="287"/>
    <x v="0"/>
    <x v="335"/>
    <n v="100149982"/>
    <x v="3"/>
    <x v="0"/>
    <n v="0"/>
    <x v="1"/>
    <x v="13"/>
    <x v="0"/>
    <n v="71999"/>
    <n v="2016"/>
    <n v="7"/>
    <x v="0"/>
    <d v="2023-07-16T00:00:00"/>
    <s v="FY17"/>
    <n v="751"/>
  </r>
  <r>
    <n v="214822"/>
    <x v="1"/>
    <d v="2016-07-14T00:00:00"/>
    <x v="533"/>
    <x v="287"/>
    <x v="0"/>
    <x v="335"/>
    <n v="100149983"/>
    <x v="3"/>
    <x v="0"/>
    <n v="0"/>
    <x v="1"/>
    <x v="13"/>
    <x v="0"/>
    <n v="71999"/>
    <n v="2016"/>
    <n v="7"/>
    <x v="0"/>
    <d v="2023-07-16T00:00:00"/>
    <s v="FY17"/>
    <n v="678"/>
  </r>
  <r>
    <n v="214823"/>
    <x v="0"/>
    <d v="2016-07-14T00:00:00"/>
    <x v="606"/>
    <x v="249"/>
    <x v="0"/>
    <x v="273"/>
    <n v="100149984"/>
    <x v="11"/>
    <x v="0"/>
    <n v="0"/>
    <x v="0"/>
    <x v="13"/>
    <x v="1"/>
    <n v="1175"/>
    <n v="2016"/>
    <n v="7"/>
    <x v="0"/>
    <d v="2023-07-16T00:00:00"/>
    <s v="FY17"/>
    <n v="1148"/>
  </r>
  <r>
    <n v="214824"/>
    <x v="2"/>
    <d v="2016-07-14T00:00:00"/>
    <x v="177"/>
    <x v="128"/>
    <x v="0"/>
    <x v="123"/>
    <n v="100149985"/>
    <x v="3"/>
    <x v="0"/>
    <n v="0"/>
    <x v="0"/>
    <x v="13"/>
    <x v="2"/>
    <n v="1765"/>
    <n v="2016"/>
    <n v="7"/>
    <x v="0"/>
    <d v="2023-07-16T00:00:00"/>
    <s v="FY17"/>
    <n v="1149"/>
  </r>
  <r>
    <n v="214825"/>
    <x v="1"/>
    <d v="2016-07-14T00:00:00"/>
    <x v="1245"/>
    <x v="419"/>
    <x v="0"/>
    <x v="507"/>
    <n v="100149986"/>
    <x v="11"/>
    <x v="0"/>
    <n v="0"/>
    <x v="0"/>
    <x v="13"/>
    <x v="0"/>
    <n v="950"/>
    <n v="2016"/>
    <n v="7"/>
    <x v="0"/>
    <d v="2023-07-16T00:00:00"/>
    <s v="FY17"/>
    <n v="1150"/>
  </r>
  <r>
    <n v="214826"/>
    <x v="1"/>
    <d v="2016-07-14T00:00:00"/>
    <x v="1242"/>
    <x v="518"/>
    <x v="0"/>
    <x v="659"/>
    <n v="100149987"/>
    <x v="4"/>
    <x v="0"/>
    <n v="0"/>
    <x v="0"/>
    <x v="13"/>
    <x v="0"/>
    <n v="3240"/>
    <n v="2016"/>
    <n v="7"/>
    <x v="0"/>
    <d v="2023-07-16T00:00:00"/>
    <s v="FY17"/>
    <n v="1147"/>
  </r>
  <r>
    <n v="214827"/>
    <x v="1"/>
    <d v="2016-07-14T00:00:00"/>
    <x v="1243"/>
    <x v="23"/>
    <x v="0"/>
    <x v="659"/>
    <n v="100149987"/>
    <x v="4"/>
    <x v="0"/>
    <n v="0"/>
    <x v="0"/>
    <x v="13"/>
    <x v="0"/>
    <n v="1500"/>
    <n v="2016"/>
    <n v="7"/>
    <x v="0"/>
    <d v="2023-07-16T00:00:00"/>
    <s v="FY17"/>
    <n v="1147"/>
  </r>
  <r>
    <n v="214828"/>
    <x v="1"/>
    <d v="2016-07-14T00:00:00"/>
    <x v="813"/>
    <x v="395"/>
    <x v="0"/>
    <x v="659"/>
    <n v="100149987"/>
    <x v="4"/>
    <x v="0"/>
    <n v="0"/>
    <x v="0"/>
    <x v="13"/>
    <x v="0"/>
    <n v="6055"/>
    <n v="2016"/>
    <n v="7"/>
    <x v="0"/>
    <d v="2023-07-16T00:00:00"/>
    <s v="FY17"/>
    <n v="1147"/>
  </r>
  <r>
    <n v="214829"/>
    <x v="0"/>
    <d v="2016-07-14T00:00:00"/>
    <x v="1246"/>
    <x v="520"/>
    <x v="0"/>
    <x v="494"/>
    <n v="100149988"/>
    <x v="8"/>
    <x v="0"/>
    <n v="0"/>
    <x v="0"/>
    <x v="13"/>
    <x v="1"/>
    <n v="1260"/>
    <n v="2016"/>
    <n v="7"/>
    <x v="0"/>
    <d v="2023-07-16T00:00:00"/>
    <s v="FY17"/>
    <n v="1151"/>
  </r>
  <r>
    <n v="214830"/>
    <x v="0"/>
    <d v="2016-07-14T00:00:00"/>
    <x v="85"/>
    <x v="43"/>
    <x v="1"/>
    <x v="33"/>
    <n v="100149989"/>
    <x v="2"/>
    <x v="0"/>
    <n v="0"/>
    <x v="0"/>
    <x v="13"/>
    <x v="1"/>
    <n v="850"/>
    <n v="2016"/>
    <n v="7"/>
    <x v="0"/>
    <d v="2023-07-16T00:00:00"/>
    <s v="FY17"/>
    <n v="1152"/>
  </r>
  <r>
    <n v="214831"/>
    <x v="0"/>
    <d v="2016-07-14T00:00:00"/>
    <x v="1138"/>
    <x v="137"/>
    <x v="0"/>
    <x v="133"/>
    <n v="100149990"/>
    <x v="1"/>
    <x v="0"/>
    <n v="0"/>
    <x v="0"/>
    <x v="13"/>
    <x v="1"/>
    <n v="800"/>
    <n v="2016"/>
    <n v="7"/>
    <x v="0"/>
    <d v="2023-07-16T00:00:00"/>
    <s v="FY17"/>
    <n v="391"/>
  </r>
  <r>
    <n v="214832"/>
    <x v="0"/>
    <d v="2016-07-15T00:00:00"/>
    <x v="317"/>
    <x v="197"/>
    <x v="0"/>
    <x v="212"/>
    <n v="100149991"/>
    <x v="11"/>
    <x v="0"/>
    <n v="0"/>
    <x v="0"/>
    <x v="14"/>
    <x v="1"/>
    <n v="1375"/>
    <n v="2016"/>
    <n v="7"/>
    <x v="0"/>
    <d v="2023-07-16T00:00:00"/>
    <s v="FY17"/>
    <n v="1153"/>
  </r>
  <r>
    <n v="214833"/>
    <x v="2"/>
    <d v="2016-07-15T00:00:00"/>
    <x v="1247"/>
    <x v="188"/>
    <x v="0"/>
    <x v="660"/>
    <n v="100149992"/>
    <x v="3"/>
    <x v="0"/>
    <n v="0"/>
    <x v="0"/>
    <x v="14"/>
    <x v="2"/>
    <n v="600"/>
    <n v="2016"/>
    <n v="7"/>
    <x v="0"/>
    <d v="2023-07-16T00:00:00"/>
    <s v="FY17"/>
    <n v="1147"/>
  </r>
  <r>
    <n v="214834"/>
    <x v="2"/>
    <d v="2016-07-15T00:00:00"/>
    <x v="1242"/>
    <x v="518"/>
    <x v="0"/>
    <x v="660"/>
    <n v="100149992"/>
    <x v="4"/>
    <x v="0"/>
    <n v="0"/>
    <x v="0"/>
    <x v="14"/>
    <x v="2"/>
    <n v="3240"/>
    <n v="2016"/>
    <n v="7"/>
    <x v="0"/>
    <d v="2023-07-16T00:00:00"/>
    <s v="FY17"/>
    <n v="1147"/>
  </r>
  <r>
    <n v="214835"/>
    <x v="2"/>
    <d v="2016-07-15T00:00:00"/>
    <x v="1243"/>
    <x v="23"/>
    <x v="0"/>
    <x v="660"/>
    <n v="100149992"/>
    <x v="4"/>
    <x v="0"/>
    <n v="0"/>
    <x v="0"/>
    <x v="14"/>
    <x v="2"/>
    <n v="1500"/>
    <n v="2016"/>
    <n v="7"/>
    <x v="0"/>
    <d v="2023-07-16T00:00:00"/>
    <s v="FY17"/>
    <n v="1147"/>
  </r>
  <r>
    <n v="214836"/>
    <x v="2"/>
    <d v="2016-07-15T00:00:00"/>
    <x v="813"/>
    <x v="395"/>
    <x v="0"/>
    <x v="660"/>
    <n v="100149992"/>
    <x v="4"/>
    <x v="0"/>
    <n v="0"/>
    <x v="0"/>
    <x v="14"/>
    <x v="2"/>
    <n v="6055"/>
    <n v="2016"/>
    <n v="7"/>
    <x v="0"/>
    <d v="2023-07-16T00:00:00"/>
    <s v="FY17"/>
    <n v="1147"/>
  </r>
  <r>
    <n v="214837"/>
    <x v="0"/>
    <d v="2016-07-15T00:00:00"/>
    <x v="279"/>
    <x v="188"/>
    <x v="0"/>
    <x v="531"/>
    <n v="100149993"/>
    <x v="13"/>
    <x v="0"/>
    <n v="0"/>
    <x v="0"/>
    <x v="14"/>
    <x v="1"/>
    <n v="600"/>
    <n v="2016"/>
    <n v="7"/>
    <x v="0"/>
    <d v="2023-07-16T00:00:00"/>
    <s v="FY17"/>
    <n v="1154"/>
  </r>
  <r>
    <n v="214838"/>
    <x v="0"/>
    <d v="2016-07-15T00:00:00"/>
    <x v="1248"/>
    <x v="39"/>
    <x v="1"/>
    <x v="531"/>
    <n v="100149993"/>
    <x v="2"/>
    <x v="0"/>
    <n v="0"/>
    <x v="0"/>
    <x v="14"/>
    <x v="1"/>
    <n v="300"/>
    <n v="2016"/>
    <n v="7"/>
    <x v="0"/>
    <d v="2023-07-16T00:00:00"/>
    <s v="FY17"/>
    <n v="1154"/>
  </r>
  <r>
    <n v="214839"/>
    <x v="0"/>
    <d v="2016-07-15T00:00:00"/>
    <x v="1249"/>
    <x v="11"/>
    <x v="0"/>
    <x v="531"/>
    <n v="100149993"/>
    <x v="2"/>
    <x v="0"/>
    <n v="0"/>
    <x v="0"/>
    <x v="14"/>
    <x v="1"/>
    <n v="120"/>
    <n v="2016"/>
    <n v="7"/>
    <x v="0"/>
    <d v="2023-07-16T00:00:00"/>
    <s v="FY17"/>
    <n v="1154"/>
  </r>
  <r>
    <n v="214840"/>
    <x v="0"/>
    <d v="2016-07-15T00:00:00"/>
    <x v="1250"/>
    <x v="39"/>
    <x v="0"/>
    <x v="531"/>
    <n v="100149993"/>
    <x v="5"/>
    <x v="0"/>
    <n v="0"/>
    <x v="0"/>
    <x v="14"/>
    <x v="1"/>
    <n v="150"/>
    <n v="2016"/>
    <n v="7"/>
    <x v="0"/>
    <d v="2023-07-16T00:00:00"/>
    <s v="FY17"/>
    <n v="1154"/>
  </r>
  <r>
    <n v="214841"/>
    <x v="0"/>
    <d v="2016-07-15T00:00:00"/>
    <x v="914"/>
    <x v="78"/>
    <x v="0"/>
    <x v="531"/>
    <n v="100149993"/>
    <x v="2"/>
    <x v="0"/>
    <n v="0"/>
    <x v="0"/>
    <x v="14"/>
    <x v="1"/>
    <n v="140"/>
    <n v="2016"/>
    <n v="7"/>
    <x v="0"/>
    <d v="2023-07-16T00:00:00"/>
    <s v="FY17"/>
    <n v="1154"/>
  </r>
  <r>
    <n v="214842"/>
    <x v="0"/>
    <d v="2016-07-15T00:00:00"/>
    <x v="915"/>
    <x v="22"/>
    <x v="0"/>
    <x v="531"/>
    <n v="100149993"/>
    <x v="2"/>
    <x v="0"/>
    <n v="0"/>
    <x v="0"/>
    <x v="14"/>
    <x v="1"/>
    <n v="100"/>
    <n v="2016"/>
    <n v="7"/>
    <x v="0"/>
    <d v="2023-07-16T00:00:00"/>
    <s v="FY17"/>
    <n v="1154"/>
  </r>
  <r>
    <n v="214843"/>
    <x v="0"/>
    <d v="2016-07-15T00:00:00"/>
    <x v="1251"/>
    <x v="77"/>
    <x v="1"/>
    <x v="531"/>
    <n v="100149993"/>
    <x v="1"/>
    <x v="0"/>
    <n v="0"/>
    <x v="0"/>
    <x v="14"/>
    <x v="1"/>
    <n v="150"/>
    <n v="2016"/>
    <n v="7"/>
    <x v="0"/>
    <d v="2023-07-16T00:00:00"/>
    <s v="FY17"/>
    <n v="1154"/>
  </r>
  <r>
    <n v="214844"/>
    <x v="0"/>
    <d v="2016-07-15T00:00:00"/>
    <x v="1252"/>
    <x v="97"/>
    <x v="0"/>
    <x v="541"/>
    <n v="100149994"/>
    <x v="8"/>
    <x v="0"/>
    <n v="0"/>
    <x v="0"/>
    <x v="14"/>
    <x v="1"/>
    <n v="995"/>
    <n v="2016"/>
    <n v="7"/>
    <x v="0"/>
    <d v="2023-07-16T00:00:00"/>
    <s v="FY17"/>
    <n v="1155"/>
  </r>
  <r>
    <n v="214845"/>
    <x v="0"/>
    <d v="2016-07-15T00:00:00"/>
    <x v="1253"/>
    <x v="521"/>
    <x v="0"/>
    <x v="661"/>
    <n v="100149995"/>
    <x v="15"/>
    <x v="0"/>
    <n v="0"/>
    <x v="0"/>
    <x v="14"/>
    <x v="1"/>
    <n v="3495"/>
    <n v="2016"/>
    <n v="7"/>
    <x v="0"/>
    <d v="2023-07-16T00:00:00"/>
    <s v="FY17"/>
    <n v="1156"/>
  </r>
  <r>
    <n v="214846"/>
    <x v="0"/>
    <d v="2016-07-15T00:00:00"/>
    <x v="917"/>
    <x v="396"/>
    <x v="0"/>
    <x v="471"/>
    <n v="100149996"/>
    <x v="1"/>
    <x v="0"/>
    <n v="0"/>
    <x v="0"/>
    <x v="14"/>
    <x v="1"/>
    <n v="750"/>
    <n v="2016"/>
    <n v="7"/>
    <x v="0"/>
    <d v="2023-07-16T00:00:00"/>
    <s v="FY17"/>
    <n v="413"/>
  </r>
  <r>
    <n v="214847"/>
    <x v="1"/>
    <d v="2016-07-15T00:00:00"/>
    <x v="1254"/>
    <x v="216"/>
    <x v="0"/>
    <x v="301"/>
    <n v="100149997"/>
    <x v="11"/>
    <x v="0"/>
    <n v="0"/>
    <x v="0"/>
    <x v="14"/>
    <x v="0"/>
    <n v="475"/>
    <n v="2016"/>
    <n v="7"/>
    <x v="0"/>
    <d v="2023-07-16T00:00:00"/>
    <s v="FY17"/>
    <n v="1157"/>
  </r>
  <r>
    <n v="214848"/>
    <x v="1"/>
    <d v="2016-07-15T00:00:00"/>
    <x v="1255"/>
    <x v="522"/>
    <x v="0"/>
    <x v="662"/>
    <n v="100149998"/>
    <x v="3"/>
    <x v="0"/>
    <n v="0"/>
    <x v="0"/>
    <x v="14"/>
    <x v="0"/>
    <n v="4499"/>
    <n v="2016"/>
    <n v="7"/>
    <x v="0"/>
    <d v="2023-07-16T00:00:00"/>
    <s v="FY17"/>
    <n v="1158"/>
  </r>
  <r>
    <n v="214849"/>
    <x v="1"/>
    <d v="2016-07-15T00:00:00"/>
    <x v="1256"/>
    <x v="52"/>
    <x v="0"/>
    <x v="41"/>
    <n v="100149999"/>
    <x v="0"/>
    <x v="0"/>
    <n v="0"/>
    <x v="0"/>
    <x v="14"/>
    <x v="0"/>
    <n v="999"/>
    <n v="2016"/>
    <n v="7"/>
    <x v="0"/>
    <d v="2023-07-16T00:00:00"/>
    <s v="FY17"/>
    <n v="1159"/>
  </r>
  <r>
    <n v="214851"/>
    <x v="1"/>
    <d v="2016-07-15T00:00:00"/>
    <x v="353"/>
    <x v="426"/>
    <x v="0"/>
    <x v="663"/>
    <n v="100150000"/>
    <x v="5"/>
    <x v="0"/>
    <n v="0"/>
    <x v="0"/>
    <x v="14"/>
    <x v="0"/>
    <n v="1625"/>
    <n v="2016"/>
    <n v="7"/>
    <x v="0"/>
    <d v="2023-07-16T00:00:00"/>
    <s v="FY17"/>
    <n v="160"/>
  </r>
  <r>
    <n v="214852"/>
    <x v="1"/>
    <d v="2016-07-15T00:00:00"/>
    <x v="236"/>
    <x v="163"/>
    <x v="0"/>
    <x v="663"/>
    <n v="100150000"/>
    <x v="0"/>
    <x v="0"/>
    <n v="0"/>
    <x v="0"/>
    <x v="14"/>
    <x v="0"/>
    <n v="990"/>
    <n v="2016"/>
    <n v="7"/>
    <x v="0"/>
    <d v="2023-07-16T00:00:00"/>
    <s v="FY17"/>
    <n v="160"/>
  </r>
  <r>
    <n v="214853"/>
    <x v="0"/>
    <d v="2016-07-15T00:00:00"/>
    <x v="1257"/>
    <x v="52"/>
    <x v="0"/>
    <x v="41"/>
    <n v="100150001"/>
    <x v="6"/>
    <x v="0"/>
    <n v="0"/>
    <x v="0"/>
    <x v="14"/>
    <x v="1"/>
    <n v="999"/>
    <n v="2016"/>
    <n v="7"/>
    <x v="0"/>
    <d v="2023-07-16T00:00:00"/>
    <s v="FY17"/>
    <n v="1160"/>
  </r>
  <r>
    <n v="214855"/>
    <x v="1"/>
    <d v="2016-07-15T00:00:00"/>
    <x v="1258"/>
    <x v="523"/>
    <x v="0"/>
    <x v="664"/>
    <n v="100150002"/>
    <x v="0"/>
    <x v="0"/>
    <n v="0"/>
    <x v="0"/>
    <x v="14"/>
    <x v="0"/>
    <n v="2495"/>
    <n v="2016"/>
    <n v="7"/>
    <x v="0"/>
    <d v="2023-07-16T00:00:00"/>
    <s v="FY17"/>
    <n v="1159"/>
  </r>
  <r>
    <n v="214857"/>
    <x v="1"/>
    <d v="2016-07-15T00:00:00"/>
    <x v="67"/>
    <x v="81"/>
    <x v="0"/>
    <x v="78"/>
    <n v="100150003"/>
    <x v="2"/>
    <x v="0"/>
    <n v="0"/>
    <x v="5"/>
    <x v="14"/>
    <x v="0"/>
    <n v="455"/>
    <n v="2016"/>
    <n v="7"/>
    <x v="0"/>
    <d v="2023-07-16T00:00:00"/>
    <s v="FY17"/>
    <n v="1161"/>
  </r>
  <r>
    <n v="214858"/>
    <x v="1"/>
    <d v="2016-07-15T00:00:00"/>
    <x v="43"/>
    <x v="12"/>
    <x v="0"/>
    <x v="49"/>
    <n v="100150004"/>
    <x v="2"/>
    <x v="0"/>
    <n v="0"/>
    <x v="5"/>
    <x v="14"/>
    <x v="0"/>
    <n v="320"/>
    <n v="2016"/>
    <n v="7"/>
    <x v="0"/>
    <d v="2023-07-16T00:00:00"/>
    <s v="FY17"/>
    <n v="1161"/>
  </r>
  <r>
    <n v="214859"/>
    <x v="1"/>
    <d v="2016-07-15T00:00:00"/>
    <x v="47"/>
    <x v="42"/>
    <x v="1"/>
    <x v="37"/>
    <n v="100150005"/>
    <x v="2"/>
    <x v="0"/>
    <n v="0"/>
    <x v="0"/>
    <x v="14"/>
    <x v="0"/>
    <n v="700"/>
    <n v="2016"/>
    <n v="7"/>
    <x v="0"/>
    <d v="2023-07-16T00:00:00"/>
    <s v="FY17"/>
    <n v="1162"/>
  </r>
  <r>
    <n v="214860"/>
    <x v="0"/>
    <d v="2016-07-15T00:00:00"/>
    <x v="67"/>
    <x v="81"/>
    <x v="0"/>
    <x v="11"/>
    <n v="100150006"/>
    <x v="2"/>
    <x v="0"/>
    <n v="0"/>
    <x v="8"/>
    <x v="14"/>
    <x v="1"/>
    <n v="455"/>
    <n v="2016"/>
    <n v="7"/>
    <x v="0"/>
    <d v="2023-07-16T00:00:00"/>
    <s v="FY17"/>
    <n v="1161"/>
  </r>
  <r>
    <n v="214861"/>
    <x v="0"/>
    <d v="2016-07-15T00:00:00"/>
    <x v="43"/>
    <x v="12"/>
    <x v="0"/>
    <x v="11"/>
    <n v="100150007"/>
    <x v="2"/>
    <x v="0"/>
    <n v="0"/>
    <x v="8"/>
    <x v="14"/>
    <x v="1"/>
    <n v="320"/>
    <n v="2016"/>
    <n v="7"/>
    <x v="0"/>
    <d v="2023-07-16T00:00:00"/>
    <s v="FY17"/>
    <n v="1161"/>
  </r>
  <r>
    <n v="214862"/>
    <x v="0"/>
    <d v="2016-07-15T00:00:00"/>
    <x v="855"/>
    <x v="106"/>
    <x v="0"/>
    <x v="411"/>
    <n v="100150008"/>
    <x v="2"/>
    <x v="0"/>
    <n v="0"/>
    <x v="0"/>
    <x v="14"/>
    <x v="1"/>
    <n v="180"/>
    <n v="2016"/>
    <n v="7"/>
    <x v="0"/>
    <d v="2023-07-16T00:00:00"/>
    <s v="FY17"/>
    <n v="1163"/>
  </r>
  <r>
    <n v="214863"/>
    <x v="0"/>
    <d v="2016-07-15T00:00:00"/>
    <x v="87"/>
    <x v="9"/>
    <x v="0"/>
    <x v="411"/>
    <n v="100150008"/>
    <x v="2"/>
    <x v="0"/>
    <n v="0"/>
    <x v="0"/>
    <x v="14"/>
    <x v="1"/>
    <n v="210"/>
    <n v="2016"/>
    <n v="7"/>
    <x v="0"/>
    <d v="2023-07-16T00:00:00"/>
    <s v="FY17"/>
    <n v="1163"/>
  </r>
  <r>
    <n v="214864"/>
    <x v="1"/>
    <d v="2016-07-15T00:00:00"/>
    <x v="1259"/>
    <x v="524"/>
    <x v="1"/>
    <x v="665"/>
    <n v="100150009"/>
    <x v="3"/>
    <x v="0"/>
    <n v="0"/>
    <x v="6"/>
    <x v="14"/>
    <x v="0"/>
    <n v="29998"/>
    <n v="2016"/>
    <n v="7"/>
    <x v="0"/>
    <d v="2023-07-16T00:00:00"/>
    <s v="FY17"/>
    <n v="1164"/>
  </r>
  <r>
    <n v="214865"/>
    <x v="0"/>
    <d v="2016-07-15T00:00:00"/>
    <x v="3"/>
    <x v="3"/>
    <x v="0"/>
    <x v="20"/>
    <n v="100150010"/>
    <x v="1"/>
    <x v="21"/>
    <n v="0"/>
    <x v="0"/>
    <x v="14"/>
    <x v="1"/>
    <n v="360"/>
    <n v="2016"/>
    <n v="7"/>
    <x v="0"/>
    <d v="2023-07-16T00:00:00"/>
    <s v="FY17"/>
    <n v="220"/>
  </r>
  <r>
    <n v="214866"/>
    <x v="0"/>
    <d v="2016-07-15T00:00:00"/>
    <x v="3"/>
    <x v="3"/>
    <x v="0"/>
    <x v="20"/>
    <n v="100150011"/>
    <x v="1"/>
    <x v="190"/>
    <n v="0"/>
    <x v="0"/>
    <x v="14"/>
    <x v="1"/>
    <n v="360"/>
    <n v="2016"/>
    <n v="7"/>
    <x v="0"/>
    <d v="2023-07-16T00:00:00"/>
    <s v="FY17"/>
    <n v="35"/>
  </r>
  <r>
    <n v="214867"/>
    <x v="0"/>
    <d v="2016-07-15T00:00:00"/>
    <x v="3"/>
    <x v="3"/>
    <x v="0"/>
    <x v="20"/>
    <n v="100150012"/>
    <x v="1"/>
    <x v="322"/>
    <n v="0"/>
    <x v="0"/>
    <x v="14"/>
    <x v="1"/>
    <n v="360"/>
    <n v="2016"/>
    <n v="7"/>
    <x v="0"/>
    <d v="2023-07-16T00:00:00"/>
    <s v="FY17"/>
    <n v="1165"/>
  </r>
  <r>
    <n v="214868"/>
    <x v="0"/>
    <d v="2016-07-15T00:00:00"/>
    <x v="245"/>
    <x v="67"/>
    <x v="0"/>
    <x v="223"/>
    <n v="100150013"/>
    <x v="2"/>
    <x v="323"/>
    <n v="0"/>
    <x v="0"/>
    <x v="14"/>
    <x v="1"/>
    <n v="260"/>
    <n v="2016"/>
    <n v="7"/>
    <x v="0"/>
    <d v="2023-07-16T00:00:00"/>
    <s v="FY17"/>
    <n v="916"/>
  </r>
  <r>
    <n v="214870"/>
    <x v="0"/>
    <d v="2016-07-15T00:00:00"/>
    <x v="345"/>
    <x v="28"/>
    <x v="0"/>
    <x v="218"/>
    <n v="100150015"/>
    <x v="2"/>
    <x v="323"/>
    <n v="0"/>
    <x v="0"/>
    <x v="14"/>
    <x v="1"/>
    <n v="90"/>
    <n v="2016"/>
    <n v="7"/>
    <x v="0"/>
    <d v="2023-07-16T00:00:00"/>
    <s v="FY17"/>
    <n v="916"/>
  </r>
  <r>
    <n v="214869"/>
    <x v="2"/>
    <d v="2016-07-15T00:00:00"/>
    <x v="59"/>
    <x v="52"/>
    <x v="0"/>
    <x v="41"/>
    <n v="100150014"/>
    <x v="6"/>
    <x v="12"/>
    <n v="0"/>
    <x v="0"/>
    <x v="14"/>
    <x v="2"/>
    <n v="999"/>
    <n v="2016"/>
    <n v="7"/>
    <x v="0"/>
    <d v="2023-07-16T00:00:00"/>
    <s v="FY17"/>
    <n v="35"/>
  </r>
  <r>
    <n v="214871"/>
    <x v="0"/>
    <d v="2016-07-15T00:00:00"/>
    <x v="1260"/>
    <x v="113"/>
    <x v="0"/>
    <x v="106"/>
    <n v="100150016"/>
    <x v="6"/>
    <x v="324"/>
    <n v="0"/>
    <x v="0"/>
    <x v="14"/>
    <x v="1"/>
    <n v="775"/>
    <n v="2016"/>
    <n v="7"/>
    <x v="0"/>
    <d v="2023-07-16T00:00:00"/>
    <s v="FY17"/>
    <n v="220"/>
  </r>
  <r>
    <n v="214873"/>
    <x v="0"/>
    <d v="2016-07-15T00:00:00"/>
    <x v="3"/>
    <x v="3"/>
    <x v="0"/>
    <x v="20"/>
    <n v="100150017"/>
    <x v="1"/>
    <x v="325"/>
    <n v="0"/>
    <x v="0"/>
    <x v="14"/>
    <x v="1"/>
    <n v="360"/>
    <n v="2016"/>
    <n v="7"/>
    <x v="0"/>
    <d v="2023-07-16T00:00:00"/>
    <s v="FY17"/>
    <n v="58"/>
  </r>
  <r>
    <n v="214874"/>
    <x v="0"/>
    <d v="2016-07-15T00:00:00"/>
    <x v="3"/>
    <x v="3"/>
    <x v="0"/>
    <x v="20"/>
    <n v="100150018"/>
    <x v="1"/>
    <x v="326"/>
    <n v="0"/>
    <x v="0"/>
    <x v="14"/>
    <x v="1"/>
    <n v="360"/>
    <n v="2016"/>
    <n v="7"/>
    <x v="0"/>
    <d v="2023-07-16T00:00:00"/>
    <s v="FY17"/>
    <n v="58"/>
  </r>
  <r>
    <n v="214875"/>
    <x v="0"/>
    <d v="2016-07-15T00:00:00"/>
    <x v="1261"/>
    <x v="302"/>
    <x v="0"/>
    <x v="666"/>
    <n v="100150019"/>
    <x v="5"/>
    <x v="0"/>
    <n v="0"/>
    <x v="0"/>
    <x v="14"/>
    <x v="1"/>
    <n v="2500"/>
    <n v="2016"/>
    <n v="7"/>
    <x v="0"/>
    <d v="2023-07-16T00:00:00"/>
    <s v="FY17"/>
    <n v="1166"/>
  </r>
  <r>
    <n v="214876"/>
    <x v="0"/>
    <d v="2016-07-15T00:00:00"/>
    <x v="1262"/>
    <x v="217"/>
    <x v="0"/>
    <x v="666"/>
    <n v="100150019"/>
    <x v="0"/>
    <x v="0"/>
    <n v="0"/>
    <x v="0"/>
    <x v="14"/>
    <x v="1"/>
    <n v="499"/>
    <n v="2016"/>
    <n v="7"/>
    <x v="0"/>
    <d v="2023-07-16T00:00:00"/>
    <s v="FY17"/>
    <n v="1166"/>
  </r>
  <r>
    <n v="214877"/>
    <x v="0"/>
    <d v="2016-07-15T00:00:00"/>
    <x v="330"/>
    <x v="12"/>
    <x v="0"/>
    <x v="666"/>
    <n v="100150019"/>
    <x v="7"/>
    <x v="0"/>
    <n v="0"/>
    <x v="0"/>
    <x v="14"/>
    <x v="1"/>
    <n v="320"/>
    <n v="2016"/>
    <n v="7"/>
    <x v="0"/>
    <d v="2023-07-16T00:00:00"/>
    <s v="FY17"/>
    <n v="1166"/>
  </r>
  <r>
    <n v="214878"/>
    <x v="0"/>
    <d v="2016-07-15T00:00:00"/>
    <x v="511"/>
    <x v="279"/>
    <x v="1"/>
    <x v="666"/>
    <n v="100150019"/>
    <x v="5"/>
    <x v="0"/>
    <n v="0"/>
    <x v="0"/>
    <x v="14"/>
    <x v="1"/>
    <n v="323"/>
    <n v="2016"/>
    <n v="7"/>
    <x v="0"/>
    <d v="2023-07-16T00:00:00"/>
    <s v="FY17"/>
    <n v="1166"/>
  </r>
  <r>
    <n v="214879"/>
    <x v="0"/>
    <d v="2016-07-15T00:00:00"/>
    <x v="1263"/>
    <x v="140"/>
    <x v="0"/>
    <x v="666"/>
    <n v="100150019"/>
    <x v="3"/>
    <x v="0"/>
    <n v="0"/>
    <x v="0"/>
    <x v="14"/>
    <x v="1"/>
    <n v="2750"/>
    <n v="2016"/>
    <n v="7"/>
    <x v="0"/>
    <d v="2023-07-16T00:00:00"/>
    <s v="FY17"/>
    <n v="1166"/>
  </r>
  <r>
    <n v="214880"/>
    <x v="0"/>
    <d v="2016-07-15T00:00:00"/>
    <x v="12"/>
    <x v="12"/>
    <x v="0"/>
    <x v="49"/>
    <n v="100150020"/>
    <x v="1"/>
    <x v="265"/>
    <n v="0"/>
    <x v="0"/>
    <x v="14"/>
    <x v="1"/>
    <n v="320"/>
    <n v="2016"/>
    <n v="7"/>
    <x v="0"/>
    <d v="2023-07-16T00:00:00"/>
    <s v="FY17"/>
    <n v="58"/>
  </r>
  <r>
    <n v="214881"/>
    <x v="2"/>
    <d v="2016-07-15T00:00:00"/>
    <x v="1077"/>
    <x v="78"/>
    <x v="0"/>
    <x v="74"/>
    <n v="100150021"/>
    <x v="1"/>
    <x v="327"/>
    <n v="0"/>
    <x v="0"/>
    <x v="14"/>
    <x v="2"/>
    <n v="140"/>
    <n v="2016"/>
    <n v="7"/>
    <x v="0"/>
    <d v="2023-07-16T00:00:00"/>
    <s v="FY17"/>
    <n v="58"/>
  </r>
  <r>
    <n v="214882"/>
    <x v="0"/>
    <d v="2016-07-15T00:00:00"/>
    <x v="1075"/>
    <x v="78"/>
    <x v="0"/>
    <x v="74"/>
    <n v="100150022"/>
    <x v="1"/>
    <x v="83"/>
    <n v="0"/>
    <x v="0"/>
    <x v="14"/>
    <x v="1"/>
    <n v="140"/>
    <n v="2016"/>
    <n v="7"/>
    <x v="0"/>
    <d v="2023-07-16T00:00:00"/>
    <s v="FY17"/>
    <n v="211"/>
  </r>
  <r>
    <n v="214883"/>
    <x v="2"/>
    <d v="2016-07-15T00:00:00"/>
    <x v="219"/>
    <x v="156"/>
    <x v="1"/>
    <x v="494"/>
    <n v="100150023"/>
    <x v="5"/>
    <x v="21"/>
    <n v="0"/>
    <x v="0"/>
    <x v="14"/>
    <x v="2"/>
    <n v="1260"/>
    <n v="2016"/>
    <n v="7"/>
    <x v="0"/>
    <d v="2023-07-16T00:00:00"/>
    <s v="FY17"/>
    <n v="33"/>
  </r>
  <r>
    <n v="214884"/>
    <x v="2"/>
    <d v="2016-07-15T00:00:00"/>
    <x v="494"/>
    <x v="270"/>
    <x v="0"/>
    <x v="315"/>
    <n v="100150024"/>
    <x v="10"/>
    <x v="8"/>
    <n v="0"/>
    <x v="0"/>
    <x v="14"/>
    <x v="2"/>
    <n v="61460"/>
    <n v="2016"/>
    <n v="7"/>
    <x v="0"/>
    <d v="2023-07-16T00:00:00"/>
    <s v="FY17"/>
    <n v="36"/>
  </r>
  <r>
    <n v="214885"/>
    <x v="2"/>
    <d v="2016-07-15T00:00:00"/>
    <x v="3"/>
    <x v="3"/>
    <x v="0"/>
    <x v="20"/>
    <n v="100150025"/>
    <x v="1"/>
    <x v="0"/>
    <n v="0"/>
    <x v="0"/>
    <x v="14"/>
    <x v="2"/>
    <n v="360"/>
    <n v="2016"/>
    <n v="7"/>
    <x v="0"/>
    <d v="2023-07-16T00:00:00"/>
    <s v="FY17"/>
    <n v="1167"/>
  </r>
  <r>
    <n v="214886"/>
    <x v="0"/>
    <d v="2016-07-15T00:00:00"/>
    <x v="47"/>
    <x v="42"/>
    <x v="3"/>
    <x v="76"/>
    <n v="100150026"/>
    <x v="2"/>
    <x v="0"/>
    <n v="0"/>
    <x v="0"/>
    <x v="14"/>
    <x v="1"/>
    <n v="1050"/>
    <n v="2016"/>
    <n v="7"/>
    <x v="0"/>
    <d v="2023-07-16T00:00:00"/>
    <s v="FY17"/>
    <n v="1162"/>
  </r>
  <r>
    <n v="214887"/>
    <x v="1"/>
    <d v="2016-07-15T00:00:00"/>
    <x v="1264"/>
    <x v="39"/>
    <x v="0"/>
    <x v="65"/>
    <n v="100150027"/>
    <x v="13"/>
    <x v="328"/>
    <n v="0"/>
    <x v="0"/>
    <x v="14"/>
    <x v="0"/>
    <n v="150"/>
    <n v="2016"/>
    <n v="7"/>
    <x v="0"/>
    <d v="2023-07-16T00:00:00"/>
    <s v="FY17"/>
    <n v="56"/>
  </r>
  <r>
    <n v="214888"/>
    <x v="0"/>
    <d v="2016-07-15T00:00:00"/>
    <x v="441"/>
    <x v="255"/>
    <x v="0"/>
    <x v="533"/>
    <n v="100150028"/>
    <x v="3"/>
    <x v="264"/>
    <n v="0"/>
    <x v="0"/>
    <x v="14"/>
    <x v="1"/>
    <n v="2620"/>
    <n v="2016"/>
    <n v="7"/>
    <x v="0"/>
    <d v="2023-07-16T00:00:00"/>
    <s v="FY17"/>
    <n v="1016"/>
  </r>
  <r>
    <n v="214890"/>
    <x v="0"/>
    <d v="2016-07-15T00:00:00"/>
    <x v="1265"/>
    <x v="164"/>
    <x v="0"/>
    <x v="160"/>
    <n v="100150030"/>
    <x v="6"/>
    <x v="115"/>
    <n v="0"/>
    <x v="4"/>
    <x v="14"/>
    <x v="1"/>
    <n v="699"/>
    <n v="2016"/>
    <n v="7"/>
    <x v="0"/>
    <d v="2023-07-16T00:00:00"/>
    <s v="FY17"/>
    <n v="292"/>
  </r>
  <r>
    <n v="214889"/>
    <x v="2"/>
    <d v="2016-07-15T00:00:00"/>
    <x v="1264"/>
    <x v="39"/>
    <x v="0"/>
    <x v="65"/>
    <n v="100150029"/>
    <x v="13"/>
    <x v="30"/>
    <n v="0"/>
    <x v="0"/>
    <x v="14"/>
    <x v="2"/>
    <n v="150"/>
    <n v="2016"/>
    <n v="7"/>
    <x v="0"/>
    <d v="2023-07-16T00:00:00"/>
    <s v="FY17"/>
    <n v="56"/>
  </r>
  <r>
    <n v="214892"/>
    <x v="1"/>
    <d v="2016-07-15T00:00:00"/>
    <x v="845"/>
    <x v="35"/>
    <x v="0"/>
    <x v="28"/>
    <n v="100150031"/>
    <x v="13"/>
    <x v="0"/>
    <n v="0"/>
    <x v="0"/>
    <x v="14"/>
    <x v="0"/>
    <n v="4500"/>
    <n v="2016"/>
    <n v="7"/>
    <x v="0"/>
    <d v="2023-07-16T00:00:00"/>
    <s v="FY17"/>
    <n v="1168"/>
  </r>
  <r>
    <n v="214893"/>
    <x v="0"/>
    <d v="2016-07-15T00:00:00"/>
    <x v="3"/>
    <x v="3"/>
    <x v="0"/>
    <x v="20"/>
    <n v="100150032"/>
    <x v="1"/>
    <x v="329"/>
    <n v="0"/>
    <x v="0"/>
    <x v="14"/>
    <x v="1"/>
    <n v="360"/>
    <n v="2016"/>
    <n v="7"/>
    <x v="0"/>
    <d v="2023-07-16T00:00:00"/>
    <s v="FY17"/>
    <n v="1169"/>
  </r>
  <r>
    <n v="214894"/>
    <x v="0"/>
    <d v="2016-07-15T00:00:00"/>
    <x v="866"/>
    <x v="19"/>
    <x v="0"/>
    <x v="83"/>
    <n v="100150033"/>
    <x v="13"/>
    <x v="0"/>
    <n v="0"/>
    <x v="0"/>
    <x v="14"/>
    <x v="1"/>
    <n v="1000"/>
    <n v="2016"/>
    <n v="7"/>
    <x v="0"/>
    <d v="2023-07-16T00:00:00"/>
    <s v="FY17"/>
    <n v="1170"/>
  </r>
  <r>
    <n v="214895"/>
    <x v="0"/>
    <d v="2016-07-15T00:00:00"/>
    <x v="3"/>
    <x v="3"/>
    <x v="0"/>
    <x v="20"/>
    <n v="100150034"/>
    <x v="1"/>
    <x v="330"/>
    <n v="0"/>
    <x v="0"/>
    <x v="14"/>
    <x v="1"/>
    <n v="360"/>
    <n v="2016"/>
    <n v="7"/>
    <x v="0"/>
    <d v="2023-07-16T00:00:00"/>
    <s v="FY17"/>
    <n v="163"/>
  </r>
  <r>
    <n v="214896"/>
    <x v="0"/>
    <d v="2016-07-15T00:00:00"/>
    <x v="3"/>
    <x v="3"/>
    <x v="0"/>
    <x v="20"/>
    <n v="100150035"/>
    <x v="1"/>
    <x v="262"/>
    <n v="0"/>
    <x v="0"/>
    <x v="14"/>
    <x v="1"/>
    <n v="360"/>
    <n v="2016"/>
    <n v="7"/>
    <x v="0"/>
    <d v="2023-07-16T00:00:00"/>
    <s v="FY17"/>
    <n v="163"/>
  </r>
  <r>
    <n v="214897"/>
    <x v="2"/>
    <d v="2016-07-15T00:00:00"/>
    <x v="59"/>
    <x v="52"/>
    <x v="0"/>
    <x v="41"/>
    <n v="100150036"/>
    <x v="6"/>
    <x v="62"/>
    <n v="0"/>
    <x v="0"/>
    <x v="14"/>
    <x v="2"/>
    <n v="999"/>
    <n v="2016"/>
    <n v="7"/>
    <x v="0"/>
    <d v="2023-07-16T00:00:00"/>
    <s v="FY17"/>
    <n v="35"/>
  </r>
  <r>
    <n v="214898"/>
    <x v="2"/>
    <d v="2016-07-15T00:00:00"/>
    <x v="1264"/>
    <x v="39"/>
    <x v="0"/>
    <x v="65"/>
    <n v="100150037"/>
    <x v="13"/>
    <x v="30"/>
    <n v="0"/>
    <x v="0"/>
    <x v="14"/>
    <x v="2"/>
    <n v="150"/>
    <n v="2016"/>
    <n v="7"/>
    <x v="0"/>
    <d v="2023-07-16T00:00:00"/>
    <s v="FY17"/>
    <n v="56"/>
  </r>
  <r>
    <n v="214899"/>
    <x v="0"/>
    <d v="2016-07-15T00:00:00"/>
    <x v="1266"/>
    <x v="235"/>
    <x v="0"/>
    <x v="667"/>
    <n v="100150038"/>
    <x v="0"/>
    <x v="0"/>
    <n v="0"/>
    <x v="0"/>
    <x v="14"/>
    <x v="1"/>
    <n v="1675"/>
    <n v="2016"/>
    <n v="7"/>
    <x v="0"/>
    <d v="2023-07-16T00:00:00"/>
    <s v="FY17"/>
    <n v="1171"/>
  </r>
  <r>
    <n v="214900"/>
    <x v="0"/>
    <d v="2016-07-15T00:00:00"/>
    <x v="1267"/>
    <x v="245"/>
    <x v="0"/>
    <x v="667"/>
    <n v="100150038"/>
    <x v="0"/>
    <x v="0"/>
    <n v="0"/>
    <x v="0"/>
    <x v="14"/>
    <x v="1"/>
    <n v="3775"/>
    <n v="2016"/>
    <n v="7"/>
    <x v="0"/>
    <d v="2023-07-16T00:00:00"/>
    <s v="FY17"/>
    <n v="1171"/>
  </r>
  <r>
    <n v="214901"/>
    <x v="0"/>
    <d v="2016-07-15T00:00:00"/>
    <x v="1268"/>
    <x v="235"/>
    <x v="0"/>
    <x v="667"/>
    <n v="100150038"/>
    <x v="0"/>
    <x v="0"/>
    <n v="0"/>
    <x v="0"/>
    <x v="14"/>
    <x v="1"/>
    <n v="1675"/>
    <n v="2016"/>
    <n v="7"/>
    <x v="0"/>
    <d v="2023-07-16T00:00:00"/>
    <s v="FY17"/>
    <n v="1171"/>
  </r>
  <r>
    <n v="214902"/>
    <x v="0"/>
    <d v="2016-07-15T00:00:00"/>
    <x v="1269"/>
    <x v="361"/>
    <x v="0"/>
    <x v="667"/>
    <n v="100150038"/>
    <x v="7"/>
    <x v="0"/>
    <n v="0"/>
    <x v="0"/>
    <x v="14"/>
    <x v="1"/>
    <n v="730"/>
    <n v="2016"/>
    <n v="7"/>
    <x v="0"/>
    <d v="2023-07-16T00:00:00"/>
    <s v="FY17"/>
    <n v="1171"/>
  </r>
  <r>
    <n v="214903"/>
    <x v="0"/>
    <d v="2016-07-15T00:00:00"/>
    <x v="210"/>
    <x v="150"/>
    <x v="0"/>
    <x v="667"/>
    <n v="100150038"/>
    <x v="7"/>
    <x v="0"/>
    <n v="0"/>
    <x v="0"/>
    <x v="14"/>
    <x v="1"/>
    <n v="290"/>
    <n v="2016"/>
    <n v="7"/>
    <x v="0"/>
    <d v="2023-07-16T00:00:00"/>
    <s v="FY17"/>
    <n v="1171"/>
  </r>
  <r>
    <n v="214904"/>
    <x v="0"/>
    <d v="2016-07-15T00:00:00"/>
    <x v="1270"/>
    <x v="525"/>
    <x v="0"/>
    <x v="667"/>
    <n v="100150038"/>
    <x v="4"/>
    <x v="0"/>
    <n v="0"/>
    <x v="0"/>
    <x v="14"/>
    <x v="1"/>
    <n v="1220"/>
    <n v="2016"/>
    <n v="7"/>
    <x v="0"/>
    <d v="2023-07-16T00:00:00"/>
    <s v="FY17"/>
    <n v="1171"/>
  </r>
  <r>
    <n v="214905"/>
    <x v="0"/>
    <d v="2016-07-15T00:00:00"/>
    <x v="845"/>
    <x v="35"/>
    <x v="0"/>
    <x v="28"/>
    <n v="100150039"/>
    <x v="13"/>
    <x v="0"/>
    <n v="0"/>
    <x v="0"/>
    <x v="14"/>
    <x v="1"/>
    <n v="4500"/>
    <n v="2016"/>
    <n v="7"/>
    <x v="0"/>
    <d v="2023-07-16T00:00:00"/>
    <s v="FY17"/>
    <n v="1168"/>
  </r>
  <r>
    <n v="214906"/>
    <x v="2"/>
    <d v="2016-07-15T00:00:00"/>
    <x v="491"/>
    <x v="267"/>
    <x v="0"/>
    <x v="312"/>
    <n v="100150040"/>
    <x v="3"/>
    <x v="210"/>
    <n v="0"/>
    <x v="0"/>
    <x v="14"/>
    <x v="2"/>
    <n v="12500"/>
    <n v="2016"/>
    <n v="7"/>
    <x v="0"/>
    <d v="2023-07-16T00:00:00"/>
    <s v="FY17"/>
    <n v="916"/>
  </r>
  <r>
    <n v="214907"/>
    <x v="0"/>
    <d v="2016-07-15T00:00:00"/>
    <x v="160"/>
    <x v="116"/>
    <x v="0"/>
    <x v="96"/>
    <n v="100150041"/>
    <x v="1"/>
    <x v="51"/>
    <n v="0"/>
    <x v="4"/>
    <x v="14"/>
    <x v="1"/>
    <n v="640"/>
    <n v="2016"/>
    <n v="7"/>
    <x v="0"/>
    <d v="2023-07-16T00:00:00"/>
    <s v="FY17"/>
    <n v="86"/>
  </r>
  <r>
    <n v="214908"/>
    <x v="2"/>
    <d v="2016-07-15T00:00:00"/>
    <x v="988"/>
    <x v="446"/>
    <x v="0"/>
    <x v="560"/>
    <n v="100150042"/>
    <x v="3"/>
    <x v="331"/>
    <n v="0"/>
    <x v="0"/>
    <x v="14"/>
    <x v="2"/>
    <n v="11900"/>
    <n v="2016"/>
    <n v="7"/>
    <x v="0"/>
    <d v="2023-07-16T00:00:00"/>
    <s v="FY17"/>
    <n v="916"/>
  </r>
  <r>
    <n v="214909"/>
    <x v="0"/>
    <d v="2016-07-15T00:00:00"/>
    <x v="1226"/>
    <x v="38"/>
    <x v="0"/>
    <x v="21"/>
    <n v="100150043"/>
    <x v="2"/>
    <x v="332"/>
    <n v="0"/>
    <x v="0"/>
    <x v="14"/>
    <x v="1"/>
    <n v="300"/>
    <n v="2016"/>
    <n v="7"/>
    <x v="0"/>
    <d v="2023-07-16T00:00:00"/>
    <s v="FY17"/>
    <n v="58"/>
  </r>
  <r>
    <n v="214910"/>
    <x v="2"/>
    <d v="2016-07-15T00:00:00"/>
    <x v="635"/>
    <x v="223"/>
    <x v="0"/>
    <x v="240"/>
    <n v="100150044"/>
    <x v="3"/>
    <x v="257"/>
    <n v="0"/>
    <x v="0"/>
    <x v="14"/>
    <x v="2"/>
    <n v="6900"/>
    <n v="2016"/>
    <n v="7"/>
    <x v="0"/>
    <d v="2023-07-16T00:00:00"/>
    <s v="FY17"/>
    <n v="916"/>
  </r>
  <r>
    <n v="214911"/>
    <x v="0"/>
    <d v="2016-07-15T00:00:00"/>
    <x v="5"/>
    <x v="5"/>
    <x v="0"/>
    <x v="360"/>
    <n v="100150045"/>
    <x v="2"/>
    <x v="287"/>
    <n v="0"/>
    <x v="0"/>
    <x v="14"/>
    <x v="1"/>
    <n v="80"/>
    <n v="2016"/>
    <n v="7"/>
    <x v="0"/>
    <d v="2023-07-16T00:00:00"/>
    <s v="FY17"/>
    <n v="1093"/>
  </r>
  <r>
    <n v="214912"/>
    <x v="0"/>
    <d v="2016-07-15T00:00:00"/>
    <x v="573"/>
    <x v="307"/>
    <x v="0"/>
    <x v="360"/>
    <n v="100150045"/>
    <x v="2"/>
    <x v="287"/>
    <n v="0"/>
    <x v="0"/>
    <x v="14"/>
    <x v="1"/>
    <n v="95"/>
    <n v="2016"/>
    <n v="7"/>
    <x v="0"/>
    <d v="2023-07-16T00:00:00"/>
    <s v="FY17"/>
    <n v="1093"/>
  </r>
  <r>
    <n v="214913"/>
    <x v="0"/>
    <d v="2016-07-15T00:00:00"/>
    <x v="114"/>
    <x v="38"/>
    <x v="0"/>
    <x v="59"/>
    <n v="100150046"/>
    <x v="3"/>
    <x v="60"/>
    <n v="0"/>
    <x v="0"/>
    <x v="14"/>
    <x v="1"/>
    <n v="300"/>
    <n v="2016"/>
    <n v="7"/>
    <x v="0"/>
    <d v="2023-07-16T00:00:00"/>
    <s v="FY17"/>
    <n v="106"/>
  </r>
  <r>
    <n v="214914"/>
    <x v="0"/>
    <d v="2016-07-15T00:00:00"/>
    <x v="115"/>
    <x v="38"/>
    <x v="0"/>
    <x v="59"/>
    <n v="100150046"/>
    <x v="3"/>
    <x v="60"/>
    <n v="0"/>
    <x v="0"/>
    <x v="14"/>
    <x v="1"/>
    <n v="300"/>
    <n v="2016"/>
    <n v="7"/>
    <x v="0"/>
    <d v="2023-07-16T00:00:00"/>
    <s v="FY17"/>
    <n v="106"/>
  </r>
  <r>
    <n v="214915"/>
    <x v="0"/>
    <d v="2016-07-15T00:00:00"/>
    <x v="235"/>
    <x v="5"/>
    <x v="0"/>
    <x v="5"/>
    <n v="100150047"/>
    <x v="2"/>
    <x v="0"/>
    <n v="0"/>
    <x v="0"/>
    <x v="14"/>
    <x v="1"/>
    <n v="80"/>
    <n v="2016"/>
    <n v="7"/>
    <x v="0"/>
    <d v="2023-07-16T00:00:00"/>
    <s v="FY17"/>
    <n v="1172"/>
  </r>
  <r>
    <n v="214916"/>
    <x v="5"/>
    <d v="2016-07-15T00:00:00"/>
    <x v="1271"/>
    <x v="526"/>
    <x v="0"/>
    <x v="668"/>
    <n v="100150048"/>
    <x v="4"/>
    <x v="21"/>
    <n v="0"/>
    <x v="0"/>
    <x v="14"/>
    <x v="1"/>
    <n v="4730"/>
    <n v="2016"/>
    <n v="7"/>
    <x v="0"/>
    <d v="2023-07-16T00:00:00"/>
    <s v="FY17"/>
    <n v="33"/>
  </r>
  <r>
    <n v="214917"/>
    <x v="0"/>
    <d v="2016-07-15T00:00:00"/>
    <x v="3"/>
    <x v="3"/>
    <x v="0"/>
    <x v="20"/>
    <n v="100150049"/>
    <x v="1"/>
    <x v="333"/>
    <n v="0"/>
    <x v="0"/>
    <x v="14"/>
    <x v="1"/>
    <n v="360"/>
    <n v="2016"/>
    <n v="7"/>
    <x v="0"/>
    <d v="2023-07-16T00:00:00"/>
    <s v="FY17"/>
    <n v="33"/>
  </r>
  <r>
    <n v="214918"/>
    <x v="0"/>
    <d v="2016-07-15T00:00:00"/>
    <x v="3"/>
    <x v="3"/>
    <x v="0"/>
    <x v="20"/>
    <n v="100150050"/>
    <x v="1"/>
    <x v="333"/>
    <n v="0"/>
    <x v="0"/>
    <x v="14"/>
    <x v="1"/>
    <n v="360"/>
    <n v="2016"/>
    <n v="7"/>
    <x v="0"/>
    <d v="2023-07-16T00:00:00"/>
    <s v="FY17"/>
    <n v="33"/>
  </r>
  <r>
    <n v="214919"/>
    <x v="2"/>
    <d v="2016-07-15T00:00:00"/>
    <x v="3"/>
    <x v="3"/>
    <x v="0"/>
    <x v="20"/>
    <n v="100150051"/>
    <x v="1"/>
    <x v="21"/>
    <n v="0"/>
    <x v="0"/>
    <x v="14"/>
    <x v="2"/>
    <n v="360"/>
    <n v="2016"/>
    <n v="7"/>
    <x v="0"/>
    <d v="2023-07-16T00:00:00"/>
    <s v="FY17"/>
    <n v="33"/>
  </r>
  <r>
    <n v="214920"/>
    <x v="2"/>
    <d v="2016-07-15T00:00:00"/>
    <x v="3"/>
    <x v="3"/>
    <x v="0"/>
    <x v="20"/>
    <n v="100150052"/>
    <x v="1"/>
    <x v="21"/>
    <n v="0"/>
    <x v="0"/>
    <x v="14"/>
    <x v="2"/>
    <n v="360"/>
    <n v="2016"/>
    <n v="7"/>
    <x v="0"/>
    <d v="2023-07-16T00:00:00"/>
    <s v="FY17"/>
    <n v="33"/>
  </r>
  <r>
    <n v="214921"/>
    <x v="0"/>
    <d v="2016-07-15T00:00:00"/>
    <x v="1272"/>
    <x v="234"/>
    <x v="0"/>
    <x v="37"/>
    <n v="100150053"/>
    <x v="0"/>
    <x v="334"/>
    <n v="0"/>
    <x v="0"/>
    <x v="14"/>
    <x v="1"/>
    <n v="700"/>
    <n v="2016"/>
    <n v="7"/>
    <x v="0"/>
    <d v="2023-07-16T00:00:00"/>
    <s v="FY17"/>
    <n v="58"/>
  </r>
  <r>
    <n v="214923"/>
    <x v="0"/>
    <d v="2016-07-15T00:00:00"/>
    <x v="12"/>
    <x v="12"/>
    <x v="0"/>
    <x v="49"/>
    <n v="100150054"/>
    <x v="1"/>
    <x v="335"/>
    <n v="0"/>
    <x v="0"/>
    <x v="14"/>
    <x v="1"/>
    <n v="320"/>
    <n v="2016"/>
    <n v="7"/>
    <x v="0"/>
    <d v="2023-07-16T00:00:00"/>
    <s v="FY17"/>
    <n v="1173"/>
  </r>
  <r>
    <n v="214924"/>
    <x v="0"/>
    <d v="2016-07-15T00:00:00"/>
    <x v="113"/>
    <x v="84"/>
    <x v="0"/>
    <x v="669"/>
    <n v="100150055"/>
    <x v="2"/>
    <x v="336"/>
    <n v="0"/>
    <x v="0"/>
    <x v="14"/>
    <x v="1"/>
    <n v="230"/>
    <n v="2016"/>
    <n v="7"/>
    <x v="0"/>
    <d v="2023-07-16T00:00:00"/>
    <s v="FY17"/>
    <n v="1174"/>
  </r>
  <r>
    <n v="214925"/>
    <x v="0"/>
    <d v="2016-07-15T00:00:00"/>
    <x v="1273"/>
    <x v="527"/>
    <x v="0"/>
    <x v="670"/>
    <n v="100150056"/>
    <x v="11"/>
    <x v="0"/>
    <n v="0"/>
    <x v="0"/>
    <x v="14"/>
    <x v="1"/>
    <n v="105"/>
    <n v="2016"/>
    <n v="7"/>
    <x v="0"/>
    <d v="2023-07-16T00:00:00"/>
    <s v="FY17"/>
    <n v="1175"/>
  </r>
  <r>
    <n v="214927"/>
    <x v="0"/>
    <d v="2016-07-15T00:00:00"/>
    <x v="419"/>
    <x v="5"/>
    <x v="0"/>
    <x v="6"/>
    <n v="100150058"/>
    <x v="2"/>
    <x v="337"/>
    <n v="0"/>
    <x v="0"/>
    <x v="14"/>
    <x v="1"/>
    <n v="80"/>
    <n v="2016"/>
    <n v="7"/>
    <x v="0"/>
    <d v="2023-07-16T00:00:00"/>
    <s v="FY17"/>
    <n v="1176"/>
  </r>
  <r>
    <n v="214928"/>
    <x v="0"/>
    <d v="2016-07-15T00:00:00"/>
    <x v="94"/>
    <x v="28"/>
    <x v="0"/>
    <x v="6"/>
    <n v="100150058"/>
    <x v="2"/>
    <x v="337"/>
    <n v="0"/>
    <x v="0"/>
    <x v="14"/>
    <x v="1"/>
    <n v="90"/>
    <n v="2016"/>
    <n v="7"/>
    <x v="0"/>
    <d v="2023-07-16T00:00:00"/>
    <s v="FY17"/>
    <n v="1176"/>
  </r>
  <r>
    <n v="214926"/>
    <x v="0"/>
    <d v="2016-07-15T00:00:00"/>
    <x v="108"/>
    <x v="80"/>
    <x v="0"/>
    <x v="77"/>
    <n v="100150057"/>
    <x v="6"/>
    <x v="0"/>
    <n v="0"/>
    <x v="0"/>
    <x v="14"/>
    <x v="1"/>
    <n v="3750"/>
    <n v="2016"/>
    <n v="7"/>
    <x v="0"/>
    <d v="2023-07-16T00:00:00"/>
    <s v="FY17"/>
    <n v="1177"/>
  </r>
  <r>
    <n v="214929"/>
    <x v="0"/>
    <d v="2016-07-15T00:00:00"/>
    <x v="1274"/>
    <x v="104"/>
    <x v="0"/>
    <x v="421"/>
    <n v="100150059"/>
    <x v="15"/>
    <x v="0"/>
    <n v="0"/>
    <x v="0"/>
    <x v="14"/>
    <x v="1"/>
    <n v="570"/>
    <n v="2016"/>
    <n v="7"/>
    <x v="0"/>
    <d v="2023-07-16T00:00:00"/>
    <s v="FY17"/>
    <n v="1178"/>
  </r>
  <r>
    <n v="214931"/>
    <x v="0"/>
    <d v="2016-07-15T00:00:00"/>
    <x v="1275"/>
    <x v="9"/>
    <x v="0"/>
    <x v="421"/>
    <n v="100150059"/>
    <x v="15"/>
    <x v="0"/>
    <n v="0"/>
    <x v="0"/>
    <x v="14"/>
    <x v="1"/>
    <n v="210"/>
    <n v="2016"/>
    <n v="7"/>
    <x v="0"/>
    <d v="2023-07-16T00:00:00"/>
    <s v="FY17"/>
    <n v="1178"/>
  </r>
  <r>
    <n v="214932"/>
    <x v="0"/>
    <d v="2016-07-15T00:00:00"/>
    <x v="1276"/>
    <x v="406"/>
    <x v="0"/>
    <x v="421"/>
    <n v="100150059"/>
    <x v="14"/>
    <x v="0"/>
    <n v="0"/>
    <x v="0"/>
    <x v="14"/>
    <x v="1"/>
    <n v="1195"/>
    <n v="2016"/>
    <n v="7"/>
    <x v="0"/>
    <d v="2023-07-16T00:00:00"/>
    <s v="FY17"/>
    <n v="1178"/>
  </r>
  <r>
    <n v="214933"/>
    <x v="0"/>
    <d v="2016-07-15T00:00:00"/>
    <x v="96"/>
    <x v="28"/>
    <x v="0"/>
    <x v="218"/>
    <n v="100150060"/>
    <x v="2"/>
    <x v="67"/>
    <n v="0"/>
    <x v="0"/>
    <x v="14"/>
    <x v="1"/>
    <n v="90"/>
    <n v="2016"/>
    <n v="7"/>
    <x v="0"/>
    <d v="2023-07-16T00:00:00"/>
    <s v="FY17"/>
    <n v="126"/>
  </r>
  <r>
    <n v="214935"/>
    <x v="0"/>
    <d v="2016-07-15T00:00:00"/>
    <x v="1277"/>
    <x v="393"/>
    <x v="0"/>
    <x v="463"/>
    <n v="100150062"/>
    <x v="0"/>
    <x v="0"/>
    <n v="0"/>
    <x v="0"/>
    <x v="14"/>
    <x v="1"/>
    <n v="1475"/>
    <n v="2016"/>
    <n v="7"/>
    <x v="0"/>
    <d v="2023-07-16T00:00:00"/>
    <s v="FY17"/>
    <n v="711"/>
  </r>
  <r>
    <n v="214934"/>
    <x v="2"/>
    <d v="2016-07-15T00:00:00"/>
    <x v="853"/>
    <x v="319"/>
    <x v="0"/>
    <x v="671"/>
    <n v="100150061"/>
    <x v="9"/>
    <x v="5"/>
    <n v="0"/>
    <x v="0"/>
    <x v="14"/>
    <x v="2"/>
    <n v="875"/>
    <n v="2016"/>
    <n v="7"/>
    <x v="0"/>
    <d v="2023-07-16T00:00:00"/>
    <s v="FY17"/>
    <n v="1179"/>
  </r>
  <r>
    <n v="214937"/>
    <x v="0"/>
    <d v="2016-07-15T00:00:00"/>
    <x v="313"/>
    <x v="9"/>
    <x v="0"/>
    <x v="179"/>
    <n v="100150063"/>
    <x v="2"/>
    <x v="338"/>
    <n v="0"/>
    <x v="0"/>
    <x v="14"/>
    <x v="1"/>
    <n v="210"/>
    <n v="2016"/>
    <n v="7"/>
    <x v="0"/>
    <d v="2023-07-16T00:00:00"/>
    <s v="FY17"/>
    <n v="35"/>
  </r>
  <r>
    <n v="214938"/>
    <x v="0"/>
    <d v="2016-07-15T00:00:00"/>
    <x v="559"/>
    <x v="52"/>
    <x v="0"/>
    <x v="41"/>
    <n v="100150064"/>
    <x v="6"/>
    <x v="21"/>
    <n v="0"/>
    <x v="0"/>
    <x v="14"/>
    <x v="1"/>
    <n v="999"/>
    <n v="2016"/>
    <n v="7"/>
    <x v="0"/>
    <d v="2023-07-16T00:00:00"/>
    <s v="FY17"/>
    <n v="220"/>
  </r>
  <r>
    <n v="214939"/>
    <x v="0"/>
    <d v="2016-07-15T00:00:00"/>
    <x v="12"/>
    <x v="12"/>
    <x v="0"/>
    <x v="49"/>
    <n v="100150065"/>
    <x v="1"/>
    <x v="186"/>
    <n v="0"/>
    <x v="0"/>
    <x v="14"/>
    <x v="1"/>
    <n v="320"/>
    <n v="2016"/>
    <n v="7"/>
    <x v="0"/>
    <d v="2023-07-16T00:00:00"/>
    <s v="FY17"/>
    <n v="806"/>
  </r>
  <r>
    <n v="214940"/>
    <x v="0"/>
    <d v="2016-07-15T00:00:00"/>
    <x v="313"/>
    <x v="9"/>
    <x v="0"/>
    <x v="179"/>
    <n v="100150066"/>
    <x v="2"/>
    <x v="338"/>
    <n v="0"/>
    <x v="0"/>
    <x v="14"/>
    <x v="1"/>
    <n v="210"/>
    <n v="2016"/>
    <n v="7"/>
    <x v="0"/>
    <d v="2023-07-16T00:00:00"/>
    <s v="FY17"/>
    <n v="35"/>
  </r>
  <r>
    <n v="214941"/>
    <x v="0"/>
    <d v="2016-07-15T00:00:00"/>
    <x v="3"/>
    <x v="3"/>
    <x v="0"/>
    <x v="20"/>
    <n v="100150067"/>
    <x v="1"/>
    <x v="186"/>
    <n v="0"/>
    <x v="0"/>
    <x v="14"/>
    <x v="1"/>
    <n v="360"/>
    <n v="2016"/>
    <n v="7"/>
    <x v="0"/>
    <d v="2023-07-16T00:00:00"/>
    <s v="FY17"/>
    <n v="806"/>
  </r>
  <r>
    <n v="214942"/>
    <x v="2"/>
    <d v="2016-07-15T00:00:00"/>
    <x v="1278"/>
    <x v="11"/>
    <x v="6"/>
    <x v="83"/>
    <n v="100150068"/>
    <x v="1"/>
    <x v="0"/>
    <n v="0"/>
    <x v="0"/>
    <x v="14"/>
    <x v="2"/>
    <n v="1200"/>
    <n v="2016"/>
    <n v="7"/>
    <x v="0"/>
    <d v="2023-07-16T00:00:00"/>
    <s v="FY17"/>
    <n v="1180"/>
  </r>
  <r>
    <n v="214943"/>
    <x v="2"/>
    <d v="2016-07-15T00:00:00"/>
    <x v="1"/>
    <x v="1"/>
    <x v="0"/>
    <x v="1"/>
    <n v="100150069"/>
    <x v="1"/>
    <x v="186"/>
    <n v="0"/>
    <x v="0"/>
    <x v="14"/>
    <x v="2"/>
    <n v="240"/>
    <n v="2016"/>
    <n v="7"/>
    <x v="0"/>
    <d v="2023-07-16T00:00:00"/>
    <s v="FY17"/>
    <n v="806"/>
  </r>
  <r>
    <n v="214944"/>
    <x v="0"/>
    <d v="2016-07-15T00:00:00"/>
    <x v="233"/>
    <x v="28"/>
    <x v="0"/>
    <x v="20"/>
    <n v="100150070"/>
    <x v="2"/>
    <x v="5"/>
    <n v="0"/>
    <x v="0"/>
    <x v="14"/>
    <x v="1"/>
    <n v="90"/>
    <n v="2016"/>
    <n v="7"/>
    <x v="0"/>
    <d v="2023-07-16T00:00:00"/>
    <s v="FY17"/>
    <n v="32"/>
  </r>
  <r>
    <n v="214945"/>
    <x v="0"/>
    <d v="2016-07-15T00:00:00"/>
    <x v="800"/>
    <x v="5"/>
    <x v="0"/>
    <x v="20"/>
    <n v="100150070"/>
    <x v="2"/>
    <x v="5"/>
    <n v="0"/>
    <x v="0"/>
    <x v="14"/>
    <x v="1"/>
    <n v="80"/>
    <n v="2016"/>
    <n v="7"/>
    <x v="0"/>
    <d v="2023-07-16T00:00:00"/>
    <s v="FY17"/>
    <n v="32"/>
  </r>
  <r>
    <n v="214946"/>
    <x v="0"/>
    <d v="2016-07-15T00:00:00"/>
    <x v="86"/>
    <x v="70"/>
    <x v="0"/>
    <x v="20"/>
    <n v="100150070"/>
    <x v="2"/>
    <x v="5"/>
    <n v="0"/>
    <x v="0"/>
    <x v="14"/>
    <x v="1"/>
    <n v="190"/>
    <n v="2016"/>
    <n v="7"/>
    <x v="0"/>
    <d v="2023-07-16T00:00:00"/>
    <s v="FY17"/>
    <n v="32"/>
  </r>
  <r>
    <n v="214947"/>
    <x v="0"/>
    <d v="2016-07-15T00:00:00"/>
    <x v="329"/>
    <x v="55"/>
    <x v="0"/>
    <x v="95"/>
    <n v="100150071"/>
    <x v="5"/>
    <x v="0"/>
    <n v="0"/>
    <x v="0"/>
    <x v="14"/>
    <x v="1"/>
    <n v="280"/>
    <n v="2016"/>
    <n v="7"/>
    <x v="0"/>
    <d v="2023-07-16T00:00:00"/>
    <s v="FY17"/>
    <n v="1181"/>
  </r>
  <r>
    <n v="214948"/>
    <x v="0"/>
    <d v="2016-07-15T00:00:00"/>
    <x v="1279"/>
    <x v="528"/>
    <x v="0"/>
    <x v="95"/>
    <n v="100150071"/>
    <x v="5"/>
    <x v="0"/>
    <n v="0"/>
    <x v="0"/>
    <x v="14"/>
    <x v="1"/>
    <n v="440"/>
    <n v="2016"/>
    <n v="7"/>
    <x v="0"/>
    <d v="2023-07-16T00:00:00"/>
    <s v="FY17"/>
    <n v="1181"/>
  </r>
  <r>
    <n v="214949"/>
    <x v="1"/>
    <d v="2016-07-15T00:00:00"/>
    <x v="1280"/>
    <x v="529"/>
    <x v="4"/>
    <x v="353"/>
    <n v="100150072"/>
    <x v="2"/>
    <x v="0"/>
    <n v="0"/>
    <x v="1"/>
    <x v="14"/>
    <x v="0"/>
    <n v="580"/>
    <n v="2016"/>
    <n v="7"/>
    <x v="0"/>
    <d v="2023-07-16T00:00:00"/>
    <s v="FY17"/>
    <n v="1182"/>
  </r>
  <r>
    <n v="214950"/>
    <x v="2"/>
    <d v="2016-07-15T00:00:00"/>
    <x v="1281"/>
    <x v="530"/>
    <x v="0"/>
    <x v="672"/>
    <n v="100150073"/>
    <x v="1"/>
    <x v="0"/>
    <n v="0"/>
    <x v="0"/>
    <x v="14"/>
    <x v="2"/>
    <n v="4446"/>
    <n v="2016"/>
    <n v="7"/>
    <x v="0"/>
    <d v="2023-07-16T00:00:00"/>
    <s v="FY17"/>
    <n v="1183"/>
  </r>
  <r>
    <n v="214952"/>
    <x v="0"/>
    <d v="2016-07-15T00:00:00"/>
    <x v="1282"/>
    <x v="465"/>
    <x v="0"/>
    <x v="11"/>
    <n v="100150075"/>
    <x v="6"/>
    <x v="0"/>
    <n v="0"/>
    <x v="3"/>
    <x v="14"/>
    <x v="1"/>
    <n v="164"/>
    <n v="2016"/>
    <n v="7"/>
    <x v="0"/>
    <d v="2023-07-16T00:00:00"/>
    <s v="FY17"/>
    <n v="1184"/>
  </r>
  <r>
    <n v="214951"/>
    <x v="1"/>
    <d v="2016-07-15T00:00:00"/>
    <x v="1283"/>
    <x v="310"/>
    <x v="0"/>
    <x v="411"/>
    <n v="100150074"/>
    <x v="10"/>
    <x v="0"/>
    <n v="0"/>
    <x v="1"/>
    <x v="14"/>
    <x v="0"/>
    <n v="390"/>
    <n v="2016"/>
    <n v="7"/>
    <x v="0"/>
    <d v="2023-07-16T00:00:00"/>
    <s v="FY17"/>
    <n v="1182"/>
  </r>
  <r>
    <n v="214954"/>
    <x v="0"/>
    <d v="2016-07-15T00:00:00"/>
    <x v="62"/>
    <x v="150"/>
    <x v="0"/>
    <x v="673"/>
    <n v="100150077"/>
    <x v="2"/>
    <x v="0"/>
    <n v="0"/>
    <x v="0"/>
    <x v="14"/>
    <x v="1"/>
    <n v="290"/>
    <n v="2016"/>
    <n v="7"/>
    <x v="0"/>
    <d v="2023-07-16T00:00:00"/>
    <s v="FY17"/>
    <n v="1185"/>
  </r>
  <r>
    <n v="214955"/>
    <x v="0"/>
    <d v="2016-07-15T00:00:00"/>
    <x v="31"/>
    <x v="81"/>
    <x v="0"/>
    <x v="673"/>
    <n v="100150077"/>
    <x v="2"/>
    <x v="0"/>
    <n v="0"/>
    <x v="0"/>
    <x v="14"/>
    <x v="1"/>
    <n v="455"/>
    <n v="2016"/>
    <n v="7"/>
    <x v="0"/>
    <d v="2023-07-16T00:00:00"/>
    <s v="FY17"/>
    <n v="1185"/>
  </r>
  <r>
    <n v="214953"/>
    <x v="0"/>
    <d v="2016-07-15T00:00:00"/>
    <x v="353"/>
    <x v="426"/>
    <x v="0"/>
    <x v="525"/>
    <n v="100150076"/>
    <x v="5"/>
    <x v="339"/>
    <n v="0"/>
    <x v="0"/>
    <x v="14"/>
    <x v="1"/>
    <n v="1625"/>
    <n v="2016"/>
    <n v="7"/>
    <x v="0"/>
    <d v="2023-07-16T00:00:00"/>
    <s v="FY17"/>
    <n v="1186"/>
  </r>
  <r>
    <n v="214956"/>
    <x v="0"/>
    <d v="2016-07-15T00:00:00"/>
    <x v="47"/>
    <x v="328"/>
    <x v="1"/>
    <x v="71"/>
    <n v="100150078"/>
    <x v="2"/>
    <x v="274"/>
    <n v="0"/>
    <x v="4"/>
    <x v="14"/>
    <x v="1"/>
    <n v="920"/>
    <n v="2016"/>
    <n v="7"/>
    <x v="0"/>
    <d v="2023-07-16T00:00:00"/>
    <s v="FY17"/>
    <n v="1075"/>
  </r>
  <r>
    <n v="214957"/>
    <x v="0"/>
    <d v="2016-07-15T00:00:00"/>
    <x v="1"/>
    <x v="1"/>
    <x v="0"/>
    <x v="1"/>
    <n v="100150079"/>
    <x v="1"/>
    <x v="191"/>
    <n v="0"/>
    <x v="0"/>
    <x v="14"/>
    <x v="1"/>
    <n v="240"/>
    <n v="2016"/>
    <n v="7"/>
    <x v="0"/>
    <d v="2023-07-16T00:00:00"/>
    <s v="FY17"/>
    <n v="820"/>
  </r>
  <r>
    <n v="214959"/>
    <x v="0"/>
    <d v="2016-07-15T00:00:00"/>
    <x v="51"/>
    <x v="45"/>
    <x v="1"/>
    <x v="246"/>
    <n v="100150081"/>
    <x v="2"/>
    <x v="0"/>
    <n v="0"/>
    <x v="0"/>
    <x v="14"/>
    <x v="1"/>
    <n v="1020"/>
    <n v="2016"/>
    <n v="7"/>
    <x v="0"/>
    <d v="2023-07-16T00:00:00"/>
    <s v="FY17"/>
    <n v="36"/>
  </r>
  <r>
    <n v="214958"/>
    <x v="0"/>
    <d v="2016-07-15T00:00:00"/>
    <x v="1"/>
    <x v="1"/>
    <x v="0"/>
    <x v="1"/>
    <n v="100150080"/>
    <x v="1"/>
    <x v="191"/>
    <n v="0"/>
    <x v="0"/>
    <x v="14"/>
    <x v="1"/>
    <n v="240"/>
    <n v="2016"/>
    <n v="7"/>
    <x v="0"/>
    <d v="2023-07-16T00:00:00"/>
    <s v="FY17"/>
    <n v="820"/>
  </r>
  <r>
    <n v="214960"/>
    <x v="1"/>
    <d v="2016-07-15T00:00:00"/>
    <x v="1283"/>
    <x v="310"/>
    <x v="0"/>
    <x v="411"/>
    <n v="100150082"/>
    <x v="10"/>
    <x v="0"/>
    <n v="0"/>
    <x v="1"/>
    <x v="14"/>
    <x v="0"/>
    <n v="390"/>
    <n v="2016"/>
    <n v="7"/>
    <x v="0"/>
    <d v="2023-07-16T00:00:00"/>
    <s v="FY17"/>
    <n v="1182"/>
  </r>
  <r>
    <n v="214961"/>
    <x v="0"/>
    <d v="2016-07-15T00:00:00"/>
    <x v="994"/>
    <x v="225"/>
    <x v="0"/>
    <x v="242"/>
    <n v="100150083"/>
    <x v="1"/>
    <x v="191"/>
    <n v="0"/>
    <x v="0"/>
    <x v="14"/>
    <x v="1"/>
    <n v="160"/>
    <n v="2016"/>
    <n v="7"/>
    <x v="0"/>
    <d v="2023-07-16T00:00:00"/>
    <s v="FY17"/>
    <n v="820"/>
  </r>
  <r>
    <n v="214962"/>
    <x v="2"/>
    <d v="2016-07-15T00:00:00"/>
    <x v="141"/>
    <x v="225"/>
    <x v="1"/>
    <x v="49"/>
    <n v="100150084"/>
    <x v="2"/>
    <x v="340"/>
    <n v="0"/>
    <x v="0"/>
    <x v="14"/>
    <x v="2"/>
    <n v="320"/>
    <n v="2016"/>
    <n v="7"/>
    <x v="0"/>
    <d v="2023-07-16T00:00:00"/>
    <s v="FY17"/>
    <n v="58"/>
  </r>
  <r>
    <n v="214965"/>
    <x v="0"/>
    <d v="2016-07-15T00:00:00"/>
    <x v="141"/>
    <x v="225"/>
    <x v="0"/>
    <x v="242"/>
    <n v="100150086"/>
    <x v="2"/>
    <x v="341"/>
    <n v="0"/>
    <x v="0"/>
    <x v="14"/>
    <x v="1"/>
    <n v="160"/>
    <n v="2016"/>
    <n v="7"/>
    <x v="0"/>
    <d v="2023-07-16T00:00:00"/>
    <s v="FY17"/>
    <n v="58"/>
  </r>
  <r>
    <n v="214963"/>
    <x v="2"/>
    <d v="2016-07-15T00:00:00"/>
    <x v="1284"/>
    <x v="207"/>
    <x v="0"/>
    <x v="674"/>
    <n v="100150085"/>
    <x v="6"/>
    <x v="342"/>
    <n v="0"/>
    <x v="0"/>
    <x v="14"/>
    <x v="2"/>
    <n v="959"/>
    <n v="2016"/>
    <n v="7"/>
    <x v="0"/>
    <d v="2023-07-16T00:00:00"/>
    <s v="FY17"/>
    <n v="1187"/>
  </r>
  <r>
    <n v="214966"/>
    <x v="0"/>
    <d v="2016-07-15T00:00:00"/>
    <x v="1226"/>
    <x v="38"/>
    <x v="0"/>
    <x v="21"/>
    <n v="100150087"/>
    <x v="2"/>
    <x v="0"/>
    <n v="0"/>
    <x v="0"/>
    <x v="14"/>
    <x v="1"/>
    <n v="300"/>
    <n v="2016"/>
    <n v="7"/>
    <x v="0"/>
    <d v="2023-07-16T00:00:00"/>
    <s v="FY17"/>
    <n v="1188"/>
  </r>
  <r>
    <n v="214967"/>
    <x v="2"/>
    <d v="2016-07-15T00:00:00"/>
    <x v="1285"/>
    <x v="214"/>
    <x v="0"/>
    <x v="238"/>
    <n v="100150088"/>
    <x v="2"/>
    <x v="343"/>
    <n v="0"/>
    <x v="0"/>
    <x v="14"/>
    <x v="2"/>
    <n v="200"/>
    <n v="2016"/>
    <n v="7"/>
    <x v="0"/>
    <d v="2023-07-16T00:00:00"/>
    <s v="FY17"/>
    <n v="58"/>
  </r>
  <r>
    <n v="214969"/>
    <x v="2"/>
    <d v="2016-07-15T00:00:00"/>
    <x v="1285"/>
    <x v="214"/>
    <x v="0"/>
    <x v="238"/>
    <n v="100150090"/>
    <x v="2"/>
    <x v="344"/>
    <n v="0"/>
    <x v="0"/>
    <x v="14"/>
    <x v="2"/>
    <n v="200"/>
    <n v="2016"/>
    <n v="7"/>
    <x v="0"/>
    <d v="2023-07-16T00:00:00"/>
    <s v="FY17"/>
    <n v="58"/>
  </r>
  <r>
    <n v="214968"/>
    <x v="0"/>
    <d v="2016-07-15T00:00:00"/>
    <x v="149"/>
    <x v="109"/>
    <x v="0"/>
    <x v="102"/>
    <n v="100150089"/>
    <x v="3"/>
    <x v="274"/>
    <n v="0"/>
    <x v="0"/>
    <x v="14"/>
    <x v="1"/>
    <n v="6500"/>
    <n v="2016"/>
    <n v="7"/>
    <x v="0"/>
    <d v="2023-07-16T00:00:00"/>
    <s v="FY17"/>
    <n v="1075"/>
  </r>
  <r>
    <n v="214970"/>
    <x v="2"/>
    <d v="2016-07-15T00:00:00"/>
    <x v="3"/>
    <x v="3"/>
    <x v="0"/>
    <x v="20"/>
    <n v="100150091"/>
    <x v="1"/>
    <x v="7"/>
    <n v="0"/>
    <x v="0"/>
    <x v="14"/>
    <x v="2"/>
    <n v="360"/>
    <n v="2016"/>
    <n v="7"/>
    <x v="0"/>
    <d v="2023-07-16T00:00:00"/>
    <s v="FY17"/>
    <n v="35"/>
  </r>
  <r>
    <n v="214971"/>
    <x v="2"/>
    <d v="2016-07-15T00:00:00"/>
    <x v="1285"/>
    <x v="214"/>
    <x v="0"/>
    <x v="238"/>
    <n v="100150092"/>
    <x v="2"/>
    <x v="345"/>
    <n v="0"/>
    <x v="0"/>
    <x v="14"/>
    <x v="2"/>
    <n v="200"/>
    <n v="2016"/>
    <n v="7"/>
    <x v="0"/>
    <d v="2023-07-16T00:00:00"/>
    <s v="FY17"/>
    <n v="58"/>
  </r>
  <r>
    <n v="214972"/>
    <x v="0"/>
    <d v="2016-07-15T00:00:00"/>
    <x v="826"/>
    <x v="74"/>
    <x v="0"/>
    <x v="69"/>
    <n v="100150093"/>
    <x v="1"/>
    <x v="7"/>
    <n v="0"/>
    <x v="0"/>
    <x v="14"/>
    <x v="1"/>
    <n v="250"/>
    <n v="2016"/>
    <n v="7"/>
    <x v="0"/>
    <d v="2023-07-16T00:00:00"/>
    <s v="FY17"/>
    <n v="35"/>
  </r>
  <r>
    <n v="214974"/>
    <x v="2"/>
    <d v="2016-07-15T00:00:00"/>
    <x v="1008"/>
    <x v="342"/>
    <x v="0"/>
    <x v="400"/>
    <n v="100150095"/>
    <x v="6"/>
    <x v="0"/>
    <n v="0"/>
    <x v="0"/>
    <x v="14"/>
    <x v="2"/>
    <n v="2100"/>
    <n v="2016"/>
    <n v="7"/>
    <x v="0"/>
    <d v="2023-07-16T00:00:00"/>
    <s v="FY17"/>
    <n v="938"/>
  </r>
  <r>
    <n v="214973"/>
    <x v="0"/>
    <d v="2016-07-15T00:00:00"/>
    <x v="1286"/>
    <x v="135"/>
    <x v="0"/>
    <x v="131"/>
    <n v="100150094"/>
    <x v="13"/>
    <x v="21"/>
    <n v="0"/>
    <x v="0"/>
    <x v="14"/>
    <x v="1"/>
    <n v="1199"/>
    <n v="2016"/>
    <n v="7"/>
    <x v="0"/>
    <d v="2023-07-16T00:00:00"/>
    <s v="FY17"/>
    <n v="33"/>
  </r>
  <r>
    <n v="214976"/>
    <x v="0"/>
    <d v="2016-07-15T00:00:00"/>
    <x v="1287"/>
    <x v="423"/>
    <x v="0"/>
    <x v="11"/>
    <n v="100150096"/>
    <x v="13"/>
    <x v="0"/>
    <n v="0"/>
    <x v="3"/>
    <x v="14"/>
    <x v="1"/>
    <n v="690"/>
    <n v="2016"/>
    <n v="7"/>
    <x v="0"/>
    <d v="2023-07-16T00:00:00"/>
    <s v="FY17"/>
    <n v="1189"/>
  </r>
  <r>
    <n v="215136"/>
    <x v="0"/>
    <d v="2016-07-15T00:00:00"/>
    <x v="1190"/>
    <x v="419"/>
    <x v="0"/>
    <x v="507"/>
    <n v="100150211"/>
    <x v="8"/>
    <x v="291"/>
    <n v="0"/>
    <x v="5"/>
    <x v="14"/>
    <x v="1"/>
    <n v="950"/>
    <n v="2016"/>
    <n v="7"/>
    <x v="0"/>
    <d v="2023-07-16T00:00:00"/>
    <s v="FY17"/>
    <n v="1099"/>
  </r>
  <r>
    <n v="215137"/>
    <x v="0"/>
    <d v="2016-07-15T00:00:00"/>
    <x v="1190"/>
    <x v="419"/>
    <x v="0"/>
    <x v="507"/>
    <n v="100150212"/>
    <x v="8"/>
    <x v="291"/>
    <n v="0"/>
    <x v="5"/>
    <x v="14"/>
    <x v="1"/>
    <n v="950"/>
    <n v="2016"/>
    <n v="7"/>
    <x v="0"/>
    <d v="2023-07-16T00:00:00"/>
    <s v="FY17"/>
    <n v="1099"/>
  </r>
  <r>
    <n v="215138"/>
    <x v="0"/>
    <d v="2016-07-15T00:00:00"/>
    <x v="1190"/>
    <x v="419"/>
    <x v="0"/>
    <x v="507"/>
    <n v="100150213"/>
    <x v="8"/>
    <x v="291"/>
    <n v="0"/>
    <x v="5"/>
    <x v="14"/>
    <x v="1"/>
    <n v="950"/>
    <n v="2016"/>
    <n v="7"/>
    <x v="0"/>
    <d v="2023-07-16T00:00:00"/>
    <s v="FY17"/>
    <n v="1099"/>
  </r>
  <r>
    <n v="215139"/>
    <x v="0"/>
    <d v="2016-07-15T00:00:00"/>
    <x v="1190"/>
    <x v="419"/>
    <x v="0"/>
    <x v="507"/>
    <n v="100150214"/>
    <x v="8"/>
    <x v="291"/>
    <n v="0"/>
    <x v="5"/>
    <x v="14"/>
    <x v="1"/>
    <n v="950"/>
    <n v="2016"/>
    <n v="7"/>
    <x v="0"/>
    <d v="2023-07-16T00:00:00"/>
    <s v="FY17"/>
    <n v="1099"/>
  </r>
  <r>
    <n v="215140"/>
    <x v="0"/>
    <d v="2016-07-15T00:00:00"/>
    <x v="1190"/>
    <x v="419"/>
    <x v="0"/>
    <x v="507"/>
    <n v="100150215"/>
    <x v="8"/>
    <x v="291"/>
    <n v="0"/>
    <x v="5"/>
    <x v="14"/>
    <x v="1"/>
    <n v="950"/>
    <n v="2016"/>
    <n v="7"/>
    <x v="0"/>
    <d v="2023-07-16T00:00:00"/>
    <s v="FY17"/>
    <n v="1099"/>
  </r>
  <r>
    <n v="215141"/>
    <x v="0"/>
    <d v="2016-07-15T00:00:00"/>
    <x v="1190"/>
    <x v="419"/>
    <x v="0"/>
    <x v="507"/>
    <n v="100150216"/>
    <x v="8"/>
    <x v="291"/>
    <n v="0"/>
    <x v="5"/>
    <x v="14"/>
    <x v="1"/>
    <n v="950"/>
    <n v="2016"/>
    <n v="7"/>
    <x v="0"/>
    <d v="2023-07-16T00:00:00"/>
    <s v="FY17"/>
    <n v="1099"/>
  </r>
  <r>
    <n v="215143"/>
    <x v="0"/>
    <d v="2016-07-15T00:00:00"/>
    <x v="1190"/>
    <x v="419"/>
    <x v="0"/>
    <x v="507"/>
    <n v="100150217"/>
    <x v="8"/>
    <x v="291"/>
    <n v="0"/>
    <x v="5"/>
    <x v="14"/>
    <x v="1"/>
    <n v="950"/>
    <n v="2016"/>
    <n v="7"/>
    <x v="0"/>
    <d v="2023-07-16T00:00:00"/>
    <s v="FY17"/>
    <n v="1099"/>
  </r>
  <r>
    <n v="215144"/>
    <x v="0"/>
    <d v="2016-07-15T00:00:00"/>
    <x v="1190"/>
    <x v="419"/>
    <x v="0"/>
    <x v="507"/>
    <n v="100150219"/>
    <x v="8"/>
    <x v="291"/>
    <n v="0"/>
    <x v="5"/>
    <x v="14"/>
    <x v="1"/>
    <n v="950"/>
    <n v="2016"/>
    <n v="7"/>
    <x v="0"/>
    <d v="2023-07-16T00:00:00"/>
    <s v="FY17"/>
    <n v="1099"/>
  </r>
  <r>
    <n v="215145"/>
    <x v="0"/>
    <d v="2016-07-15T00:00:00"/>
    <x v="1190"/>
    <x v="419"/>
    <x v="0"/>
    <x v="507"/>
    <n v="100150220"/>
    <x v="8"/>
    <x v="291"/>
    <n v="0"/>
    <x v="5"/>
    <x v="14"/>
    <x v="1"/>
    <n v="950"/>
    <n v="2016"/>
    <n v="7"/>
    <x v="0"/>
    <d v="2023-07-16T00:00:00"/>
    <s v="FY17"/>
    <n v="1099"/>
  </r>
  <r>
    <n v="215146"/>
    <x v="0"/>
    <d v="2016-07-15T00:00:00"/>
    <x v="1190"/>
    <x v="419"/>
    <x v="0"/>
    <x v="507"/>
    <n v="100150221"/>
    <x v="8"/>
    <x v="291"/>
    <n v="0"/>
    <x v="5"/>
    <x v="14"/>
    <x v="1"/>
    <n v="950"/>
    <n v="2016"/>
    <n v="7"/>
    <x v="0"/>
    <d v="2023-07-16T00:00:00"/>
    <s v="FY17"/>
    <n v="1099"/>
  </r>
  <r>
    <n v="215147"/>
    <x v="0"/>
    <d v="2016-07-15T00:00:00"/>
    <x v="1190"/>
    <x v="419"/>
    <x v="0"/>
    <x v="507"/>
    <n v="100150222"/>
    <x v="8"/>
    <x v="291"/>
    <n v="0"/>
    <x v="5"/>
    <x v="14"/>
    <x v="1"/>
    <n v="950"/>
    <n v="2016"/>
    <n v="7"/>
    <x v="0"/>
    <d v="2023-07-16T00:00:00"/>
    <s v="FY17"/>
    <n v="1099"/>
  </r>
  <r>
    <n v="215148"/>
    <x v="0"/>
    <d v="2016-07-15T00:00:00"/>
    <x v="1190"/>
    <x v="419"/>
    <x v="0"/>
    <x v="507"/>
    <n v="100150223"/>
    <x v="8"/>
    <x v="291"/>
    <n v="0"/>
    <x v="5"/>
    <x v="14"/>
    <x v="1"/>
    <n v="950"/>
    <n v="2016"/>
    <n v="7"/>
    <x v="0"/>
    <d v="2023-07-16T00:00:00"/>
    <s v="FY17"/>
    <n v="1099"/>
  </r>
  <r>
    <n v="215149"/>
    <x v="0"/>
    <d v="2016-07-15T00:00:00"/>
    <x v="1190"/>
    <x v="419"/>
    <x v="0"/>
    <x v="507"/>
    <n v="100150224"/>
    <x v="8"/>
    <x v="291"/>
    <n v="0"/>
    <x v="5"/>
    <x v="14"/>
    <x v="1"/>
    <n v="950"/>
    <n v="2016"/>
    <n v="7"/>
    <x v="0"/>
    <d v="2023-07-16T00:00:00"/>
    <s v="FY17"/>
    <n v="1099"/>
  </r>
  <r>
    <n v="215150"/>
    <x v="0"/>
    <d v="2016-07-15T00:00:00"/>
    <x v="1190"/>
    <x v="419"/>
    <x v="0"/>
    <x v="507"/>
    <n v="100150225"/>
    <x v="8"/>
    <x v="291"/>
    <n v="0"/>
    <x v="5"/>
    <x v="14"/>
    <x v="1"/>
    <n v="950"/>
    <n v="2016"/>
    <n v="7"/>
    <x v="0"/>
    <d v="2023-07-16T00:00:00"/>
    <s v="FY17"/>
    <n v="1099"/>
  </r>
  <r>
    <n v="215152"/>
    <x v="0"/>
    <d v="2016-07-15T00:00:00"/>
    <x v="1190"/>
    <x v="419"/>
    <x v="0"/>
    <x v="507"/>
    <n v="100150227"/>
    <x v="8"/>
    <x v="291"/>
    <n v="0"/>
    <x v="5"/>
    <x v="14"/>
    <x v="1"/>
    <n v="950"/>
    <n v="2016"/>
    <n v="7"/>
    <x v="0"/>
    <d v="2023-07-16T00:00:00"/>
    <s v="FY17"/>
    <n v="1099"/>
  </r>
  <r>
    <n v="215153"/>
    <x v="0"/>
    <d v="2016-07-15T00:00:00"/>
    <x v="1190"/>
    <x v="419"/>
    <x v="0"/>
    <x v="507"/>
    <n v="100150228"/>
    <x v="8"/>
    <x v="291"/>
    <n v="0"/>
    <x v="5"/>
    <x v="14"/>
    <x v="1"/>
    <n v="950"/>
    <n v="2016"/>
    <n v="7"/>
    <x v="0"/>
    <d v="2023-07-16T00:00:00"/>
    <s v="FY17"/>
    <n v="1099"/>
  </r>
  <r>
    <n v="215155"/>
    <x v="0"/>
    <d v="2016-07-15T00:00:00"/>
    <x v="1190"/>
    <x v="419"/>
    <x v="0"/>
    <x v="507"/>
    <n v="100150230"/>
    <x v="8"/>
    <x v="291"/>
    <n v="0"/>
    <x v="5"/>
    <x v="14"/>
    <x v="1"/>
    <n v="950"/>
    <n v="2016"/>
    <n v="7"/>
    <x v="0"/>
    <d v="2023-07-16T00:00:00"/>
    <s v="FY17"/>
    <n v="1099"/>
  </r>
  <r>
    <n v="215156"/>
    <x v="0"/>
    <d v="2016-07-15T00:00:00"/>
    <x v="1190"/>
    <x v="419"/>
    <x v="0"/>
    <x v="507"/>
    <n v="100150231"/>
    <x v="8"/>
    <x v="291"/>
    <n v="0"/>
    <x v="5"/>
    <x v="14"/>
    <x v="1"/>
    <n v="950"/>
    <n v="2016"/>
    <n v="7"/>
    <x v="0"/>
    <d v="2023-07-16T00:00:00"/>
    <s v="FY17"/>
    <n v="1099"/>
  </r>
  <r>
    <n v="215157"/>
    <x v="0"/>
    <d v="2016-07-15T00:00:00"/>
    <x v="1190"/>
    <x v="419"/>
    <x v="0"/>
    <x v="507"/>
    <n v="100150232"/>
    <x v="8"/>
    <x v="291"/>
    <n v="0"/>
    <x v="5"/>
    <x v="14"/>
    <x v="1"/>
    <n v="950"/>
    <n v="2016"/>
    <n v="7"/>
    <x v="0"/>
    <d v="2023-07-16T00:00:00"/>
    <s v="FY17"/>
    <n v="1099"/>
  </r>
  <r>
    <n v="215158"/>
    <x v="0"/>
    <d v="2016-07-15T00:00:00"/>
    <x v="1190"/>
    <x v="419"/>
    <x v="0"/>
    <x v="507"/>
    <n v="100150233"/>
    <x v="8"/>
    <x v="291"/>
    <n v="0"/>
    <x v="5"/>
    <x v="14"/>
    <x v="1"/>
    <n v="950"/>
    <n v="2016"/>
    <n v="7"/>
    <x v="0"/>
    <d v="2023-07-16T00:00:00"/>
    <s v="FY17"/>
    <n v="1099"/>
  </r>
  <r>
    <n v="215159"/>
    <x v="0"/>
    <d v="2016-07-15T00:00:00"/>
    <x v="1190"/>
    <x v="419"/>
    <x v="0"/>
    <x v="507"/>
    <n v="100150234"/>
    <x v="8"/>
    <x v="291"/>
    <n v="0"/>
    <x v="5"/>
    <x v="14"/>
    <x v="1"/>
    <n v="950"/>
    <n v="2016"/>
    <n v="7"/>
    <x v="0"/>
    <d v="2023-07-16T00:00:00"/>
    <s v="FY17"/>
    <n v="1099"/>
  </r>
  <r>
    <n v="215160"/>
    <x v="0"/>
    <d v="2016-07-15T00:00:00"/>
    <x v="1190"/>
    <x v="419"/>
    <x v="0"/>
    <x v="507"/>
    <n v="100150235"/>
    <x v="8"/>
    <x v="291"/>
    <n v="0"/>
    <x v="5"/>
    <x v="14"/>
    <x v="1"/>
    <n v="950"/>
    <n v="2016"/>
    <n v="7"/>
    <x v="0"/>
    <d v="2023-07-16T00:00:00"/>
    <s v="FY17"/>
    <n v="1099"/>
  </r>
  <r>
    <n v="215161"/>
    <x v="0"/>
    <d v="2016-07-15T00:00:00"/>
    <x v="1190"/>
    <x v="419"/>
    <x v="0"/>
    <x v="507"/>
    <n v="100150236"/>
    <x v="8"/>
    <x v="291"/>
    <n v="0"/>
    <x v="5"/>
    <x v="14"/>
    <x v="1"/>
    <n v="950"/>
    <n v="2016"/>
    <n v="7"/>
    <x v="0"/>
    <d v="2023-07-16T00:00:00"/>
    <s v="FY17"/>
    <n v="1099"/>
  </r>
  <r>
    <n v="215162"/>
    <x v="0"/>
    <d v="2016-07-15T00:00:00"/>
    <x v="1190"/>
    <x v="419"/>
    <x v="0"/>
    <x v="507"/>
    <n v="100150237"/>
    <x v="8"/>
    <x v="291"/>
    <n v="0"/>
    <x v="5"/>
    <x v="14"/>
    <x v="1"/>
    <n v="950"/>
    <n v="2016"/>
    <n v="7"/>
    <x v="0"/>
    <d v="2023-07-16T00:00:00"/>
    <s v="FY17"/>
    <n v="1099"/>
  </r>
  <r>
    <n v="214977"/>
    <x v="2"/>
    <d v="2016-07-15T00:00:00"/>
    <x v="1264"/>
    <x v="39"/>
    <x v="0"/>
    <x v="65"/>
    <n v="100150097"/>
    <x v="13"/>
    <x v="30"/>
    <n v="0"/>
    <x v="0"/>
    <x v="14"/>
    <x v="2"/>
    <n v="150"/>
    <n v="2016"/>
    <n v="7"/>
    <x v="0"/>
    <d v="2023-07-16T00:00:00"/>
    <s v="FY17"/>
    <n v="56"/>
  </r>
  <r>
    <n v="215163"/>
    <x v="0"/>
    <d v="2016-07-15T00:00:00"/>
    <x v="1190"/>
    <x v="419"/>
    <x v="0"/>
    <x v="507"/>
    <n v="100150238"/>
    <x v="8"/>
    <x v="291"/>
    <n v="0"/>
    <x v="5"/>
    <x v="14"/>
    <x v="1"/>
    <n v="950"/>
    <n v="2016"/>
    <n v="7"/>
    <x v="0"/>
    <d v="2023-07-16T00:00:00"/>
    <s v="FY17"/>
    <n v="1099"/>
  </r>
  <r>
    <n v="215164"/>
    <x v="0"/>
    <d v="2016-07-15T00:00:00"/>
    <x v="1190"/>
    <x v="419"/>
    <x v="0"/>
    <x v="507"/>
    <n v="100150239"/>
    <x v="8"/>
    <x v="291"/>
    <n v="0"/>
    <x v="5"/>
    <x v="14"/>
    <x v="1"/>
    <n v="950"/>
    <n v="2016"/>
    <n v="7"/>
    <x v="0"/>
    <d v="2023-07-16T00:00:00"/>
    <s v="FY17"/>
    <n v="1099"/>
  </r>
  <r>
    <n v="215165"/>
    <x v="0"/>
    <d v="2016-07-15T00:00:00"/>
    <x v="1190"/>
    <x v="419"/>
    <x v="0"/>
    <x v="507"/>
    <n v="100150240"/>
    <x v="8"/>
    <x v="291"/>
    <n v="0"/>
    <x v="5"/>
    <x v="14"/>
    <x v="1"/>
    <n v="950"/>
    <n v="2016"/>
    <n v="7"/>
    <x v="0"/>
    <d v="2023-07-16T00:00:00"/>
    <s v="FY17"/>
    <n v="1099"/>
  </r>
  <r>
    <n v="215166"/>
    <x v="0"/>
    <d v="2016-07-15T00:00:00"/>
    <x v="1190"/>
    <x v="419"/>
    <x v="0"/>
    <x v="507"/>
    <n v="100150241"/>
    <x v="8"/>
    <x v="291"/>
    <n v="0"/>
    <x v="5"/>
    <x v="14"/>
    <x v="1"/>
    <n v="950"/>
    <n v="2016"/>
    <n v="7"/>
    <x v="0"/>
    <d v="2023-07-16T00:00:00"/>
    <s v="FY17"/>
    <n v="1099"/>
  </r>
  <r>
    <n v="215167"/>
    <x v="0"/>
    <d v="2016-07-15T00:00:00"/>
    <x v="1190"/>
    <x v="419"/>
    <x v="0"/>
    <x v="507"/>
    <n v="100150242"/>
    <x v="8"/>
    <x v="291"/>
    <n v="0"/>
    <x v="5"/>
    <x v="14"/>
    <x v="1"/>
    <n v="950"/>
    <n v="2016"/>
    <n v="7"/>
    <x v="0"/>
    <d v="2023-07-16T00:00:00"/>
    <s v="FY17"/>
    <n v="1099"/>
  </r>
  <r>
    <n v="215168"/>
    <x v="0"/>
    <d v="2016-07-15T00:00:00"/>
    <x v="1190"/>
    <x v="419"/>
    <x v="0"/>
    <x v="507"/>
    <n v="100150243"/>
    <x v="8"/>
    <x v="291"/>
    <n v="0"/>
    <x v="5"/>
    <x v="14"/>
    <x v="1"/>
    <n v="950"/>
    <n v="2016"/>
    <n v="7"/>
    <x v="0"/>
    <d v="2023-07-16T00:00:00"/>
    <s v="FY17"/>
    <n v="1099"/>
  </r>
  <r>
    <n v="215169"/>
    <x v="0"/>
    <d v="2016-07-15T00:00:00"/>
    <x v="1190"/>
    <x v="419"/>
    <x v="0"/>
    <x v="507"/>
    <n v="100150244"/>
    <x v="8"/>
    <x v="291"/>
    <n v="0"/>
    <x v="5"/>
    <x v="14"/>
    <x v="1"/>
    <n v="950"/>
    <n v="2016"/>
    <n v="7"/>
    <x v="0"/>
    <d v="2023-07-16T00:00:00"/>
    <s v="FY17"/>
    <n v="1099"/>
  </r>
  <r>
    <n v="215170"/>
    <x v="0"/>
    <d v="2016-07-15T00:00:00"/>
    <x v="1190"/>
    <x v="419"/>
    <x v="0"/>
    <x v="507"/>
    <n v="100150245"/>
    <x v="8"/>
    <x v="291"/>
    <n v="0"/>
    <x v="5"/>
    <x v="14"/>
    <x v="1"/>
    <n v="950"/>
    <n v="2016"/>
    <n v="7"/>
    <x v="0"/>
    <d v="2023-07-16T00:00:00"/>
    <s v="FY17"/>
    <n v="1099"/>
  </r>
  <r>
    <n v="215171"/>
    <x v="0"/>
    <d v="2016-07-15T00:00:00"/>
    <x v="1190"/>
    <x v="419"/>
    <x v="0"/>
    <x v="507"/>
    <n v="100150246"/>
    <x v="8"/>
    <x v="291"/>
    <n v="0"/>
    <x v="5"/>
    <x v="14"/>
    <x v="1"/>
    <n v="950"/>
    <n v="2016"/>
    <n v="7"/>
    <x v="0"/>
    <d v="2023-07-16T00:00:00"/>
    <s v="FY17"/>
    <n v="1099"/>
  </r>
  <r>
    <n v="215172"/>
    <x v="0"/>
    <d v="2016-07-15T00:00:00"/>
    <x v="1190"/>
    <x v="419"/>
    <x v="0"/>
    <x v="507"/>
    <n v="100150247"/>
    <x v="8"/>
    <x v="291"/>
    <n v="0"/>
    <x v="5"/>
    <x v="14"/>
    <x v="1"/>
    <n v="950"/>
    <n v="2016"/>
    <n v="7"/>
    <x v="0"/>
    <d v="2023-07-16T00:00:00"/>
    <s v="FY17"/>
    <n v="1099"/>
  </r>
  <r>
    <n v="215173"/>
    <x v="0"/>
    <d v="2016-07-15T00:00:00"/>
    <x v="1190"/>
    <x v="419"/>
    <x v="0"/>
    <x v="507"/>
    <n v="100150248"/>
    <x v="8"/>
    <x v="291"/>
    <n v="0"/>
    <x v="5"/>
    <x v="14"/>
    <x v="1"/>
    <n v="950"/>
    <n v="2016"/>
    <n v="7"/>
    <x v="0"/>
    <d v="2023-07-16T00:00:00"/>
    <s v="FY17"/>
    <n v="1099"/>
  </r>
  <r>
    <n v="215174"/>
    <x v="0"/>
    <d v="2016-07-15T00:00:00"/>
    <x v="1190"/>
    <x v="419"/>
    <x v="0"/>
    <x v="507"/>
    <n v="100150249"/>
    <x v="8"/>
    <x v="291"/>
    <n v="0"/>
    <x v="5"/>
    <x v="14"/>
    <x v="1"/>
    <n v="950"/>
    <n v="2016"/>
    <n v="7"/>
    <x v="0"/>
    <d v="2023-07-16T00:00:00"/>
    <s v="FY17"/>
    <n v="1099"/>
  </r>
  <r>
    <n v="215175"/>
    <x v="0"/>
    <d v="2016-07-15T00:00:00"/>
    <x v="1190"/>
    <x v="419"/>
    <x v="0"/>
    <x v="507"/>
    <n v="100150250"/>
    <x v="8"/>
    <x v="291"/>
    <n v="0"/>
    <x v="5"/>
    <x v="14"/>
    <x v="1"/>
    <n v="950"/>
    <n v="2016"/>
    <n v="7"/>
    <x v="0"/>
    <d v="2023-07-16T00:00:00"/>
    <s v="FY17"/>
    <n v="1099"/>
  </r>
  <r>
    <n v="214978"/>
    <x v="3"/>
    <d v="2016-07-15T00:00:00"/>
    <x v="1288"/>
    <x v="163"/>
    <x v="0"/>
    <x v="675"/>
    <n v="100150098"/>
    <x v="1"/>
    <x v="0"/>
    <n v="0"/>
    <x v="0"/>
    <x v="14"/>
    <x v="2"/>
    <n v="990"/>
    <n v="2016"/>
    <n v="7"/>
    <x v="0"/>
    <d v="2023-07-16T00:00:00"/>
    <s v="FY17"/>
    <n v="1190"/>
  </r>
  <r>
    <n v="214979"/>
    <x v="3"/>
    <d v="2016-07-15T00:00:00"/>
    <x v="1289"/>
    <x v="163"/>
    <x v="0"/>
    <x v="675"/>
    <n v="100150098"/>
    <x v="1"/>
    <x v="0"/>
    <n v="0"/>
    <x v="0"/>
    <x v="14"/>
    <x v="2"/>
    <n v="990"/>
    <n v="2016"/>
    <n v="7"/>
    <x v="0"/>
    <d v="2023-07-16T00:00:00"/>
    <s v="FY17"/>
    <n v="1190"/>
  </r>
  <r>
    <n v="214980"/>
    <x v="3"/>
    <d v="2016-07-15T00:00:00"/>
    <x v="1290"/>
    <x v="163"/>
    <x v="0"/>
    <x v="675"/>
    <n v="100150098"/>
    <x v="1"/>
    <x v="0"/>
    <n v="0"/>
    <x v="0"/>
    <x v="14"/>
    <x v="2"/>
    <n v="990"/>
    <n v="2016"/>
    <n v="7"/>
    <x v="0"/>
    <d v="2023-07-16T00:00:00"/>
    <s v="FY17"/>
    <n v="1190"/>
  </r>
  <r>
    <n v="214981"/>
    <x v="2"/>
    <d v="2016-07-15T00:00:00"/>
    <x v="132"/>
    <x v="98"/>
    <x v="0"/>
    <x v="112"/>
    <n v="100150099"/>
    <x v="2"/>
    <x v="346"/>
    <n v="0"/>
    <x v="0"/>
    <x v="14"/>
    <x v="2"/>
    <n v="285"/>
    <n v="2016"/>
    <n v="7"/>
    <x v="0"/>
    <d v="2023-07-16T00:00:00"/>
    <s v="FY17"/>
    <n v="1191"/>
  </r>
  <r>
    <n v="215190"/>
    <x v="0"/>
    <d v="2016-07-15T00:00:00"/>
    <x v="1190"/>
    <x v="419"/>
    <x v="0"/>
    <x v="507"/>
    <n v="100150263"/>
    <x v="8"/>
    <x v="291"/>
    <n v="0"/>
    <x v="5"/>
    <x v="14"/>
    <x v="1"/>
    <n v="950"/>
    <n v="2016"/>
    <n v="7"/>
    <x v="0"/>
    <d v="2023-07-16T00:00:00"/>
    <s v="FY17"/>
    <n v="1099"/>
  </r>
  <r>
    <n v="214982"/>
    <x v="0"/>
    <d v="2016-07-15T00:00:00"/>
    <x v="1124"/>
    <x v="379"/>
    <x v="0"/>
    <x v="271"/>
    <n v="100150100"/>
    <x v="0"/>
    <x v="0"/>
    <n v="0"/>
    <x v="0"/>
    <x v="14"/>
    <x v="1"/>
    <n v="1150"/>
    <n v="2016"/>
    <n v="7"/>
    <x v="0"/>
    <d v="2023-07-16T00:00:00"/>
    <s v="FY17"/>
    <n v="1192"/>
  </r>
  <r>
    <n v="214983"/>
    <x v="1"/>
    <d v="2016-07-15T00:00:00"/>
    <x v="1291"/>
    <x v="531"/>
    <x v="1"/>
    <x v="676"/>
    <n v="100150101"/>
    <x v="4"/>
    <x v="77"/>
    <n v="0"/>
    <x v="0"/>
    <x v="14"/>
    <x v="0"/>
    <n v="7400"/>
    <n v="2016"/>
    <n v="7"/>
    <x v="0"/>
    <d v="2023-07-16T00:00:00"/>
    <s v="FY17"/>
    <n v="160"/>
  </r>
  <r>
    <n v="214984"/>
    <x v="0"/>
    <d v="2016-07-15T00:00:00"/>
    <x v="556"/>
    <x v="296"/>
    <x v="0"/>
    <x v="287"/>
    <n v="100150102"/>
    <x v="11"/>
    <x v="0"/>
    <n v="0"/>
    <x v="0"/>
    <x v="14"/>
    <x v="1"/>
    <n v="525"/>
    <n v="2016"/>
    <n v="7"/>
    <x v="0"/>
    <d v="2023-07-16T00:00:00"/>
    <s v="FY17"/>
    <n v="1193"/>
  </r>
  <r>
    <n v="214985"/>
    <x v="0"/>
    <d v="2016-07-15T00:00:00"/>
    <x v="643"/>
    <x v="333"/>
    <x v="0"/>
    <x v="387"/>
    <n v="100150103"/>
    <x v="13"/>
    <x v="0"/>
    <n v="0"/>
    <x v="0"/>
    <x v="14"/>
    <x v="1"/>
    <n v="1445"/>
    <n v="2016"/>
    <n v="7"/>
    <x v="0"/>
    <d v="2023-07-16T00:00:00"/>
    <s v="FY17"/>
    <n v="1194"/>
  </r>
  <r>
    <n v="214986"/>
    <x v="1"/>
    <d v="2016-07-15T00:00:00"/>
    <x v="111"/>
    <x v="83"/>
    <x v="0"/>
    <x v="80"/>
    <n v="100150104"/>
    <x v="3"/>
    <x v="0"/>
    <n v="0"/>
    <x v="2"/>
    <x v="14"/>
    <x v="0"/>
    <n v="10740"/>
    <n v="2016"/>
    <n v="7"/>
    <x v="0"/>
    <d v="2023-07-16T00:00:00"/>
    <s v="FY17"/>
    <n v="1195"/>
  </r>
  <r>
    <n v="214987"/>
    <x v="1"/>
    <d v="2016-07-15T00:00:00"/>
    <x v="111"/>
    <x v="83"/>
    <x v="0"/>
    <x v="80"/>
    <n v="100150105"/>
    <x v="3"/>
    <x v="0"/>
    <n v="0"/>
    <x v="2"/>
    <x v="14"/>
    <x v="0"/>
    <n v="10740"/>
    <n v="2016"/>
    <n v="7"/>
    <x v="0"/>
    <d v="2023-07-16T00:00:00"/>
    <s v="FY17"/>
    <n v="1195"/>
  </r>
  <r>
    <n v="214988"/>
    <x v="1"/>
    <d v="2016-07-15T00:00:00"/>
    <x v="111"/>
    <x v="83"/>
    <x v="0"/>
    <x v="80"/>
    <n v="100150106"/>
    <x v="3"/>
    <x v="0"/>
    <n v="0"/>
    <x v="2"/>
    <x v="14"/>
    <x v="0"/>
    <n v="10740"/>
    <n v="2016"/>
    <n v="7"/>
    <x v="0"/>
    <d v="2023-07-16T00:00:00"/>
    <s v="FY17"/>
    <n v="1195"/>
  </r>
  <r>
    <n v="214989"/>
    <x v="1"/>
    <d v="2016-07-15T00:00:00"/>
    <x v="111"/>
    <x v="83"/>
    <x v="0"/>
    <x v="80"/>
    <n v="100150107"/>
    <x v="3"/>
    <x v="0"/>
    <n v="0"/>
    <x v="2"/>
    <x v="14"/>
    <x v="0"/>
    <n v="10740"/>
    <n v="2016"/>
    <n v="7"/>
    <x v="0"/>
    <d v="2023-07-16T00:00:00"/>
    <s v="FY17"/>
    <n v="1195"/>
  </r>
  <r>
    <n v="214990"/>
    <x v="1"/>
    <d v="2016-07-15T00:00:00"/>
    <x v="111"/>
    <x v="83"/>
    <x v="0"/>
    <x v="80"/>
    <n v="100150108"/>
    <x v="3"/>
    <x v="0"/>
    <n v="0"/>
    <x v="2"/>
    <x v="14"/>
    <x v="0"/>
    <n v="10740"/>
    <n v="2016"/>
    <n v="7"/>
    <x v="0"/>
    <d v="2023-07-16T00:00:00"/>
    <s v="FY17"/>
    <n v="1195"/>
  </r>
  <r>
    <n v="214991"/>
    <x v="1"/>
    <d v="2016-07-15T00:00:00"/>
    <x v="111"/>
    <x v="83"/>
    <x v="0"/>
    <x v="80"/>
    <n v="100150109"/>
    <x v="3"/>
    <x v="0"/>
    <n v="0"/>
    <x v="2"/>
    <x v="14"/>
    <x v="0"/>
    <n v="10740"/>
    <n v="2016"/>
    <n v="7"/>
    <x v="0"/>
    <d v="2023-07-16T00:00:00"/>
    <s v="FY17"/>
    <n v="1195"/>
  </r>
  <r>
    <n v="214992"/>
    <x v="1"/>
    <d v="2016-07-15T00:00:00"/>
    <x v="111"/>
    <x v="83"/>
    <x v="0"/>
    <x v="80"/>
    <n v="100150110"/>
    <x v="3"/>
    <x v="0"/>
    <n v="0"/>
    <x v="2"/>
    <x v="14"/>
    <x v="0"/>
    <n v="10740"/>
    <n v="2016"/>
    <n v="7"/>
    <x v="0"/>
    <d v="2023-07-16T00:00:00"/>
    <s v="FY17"/>
    <n v="1195"/>
  </r>
  <r>
    <n v="214993"/>
    <x v="1"/>
    <d v="2016-07-15T00:00:00"/>
    <x v="111"/>
    <x v="83"/>
    <x v="0"/>
    <x v="80"/>
    <n v="100150111"/>
    <x v="3"/>
    <x v="0"/>
    <n v="0"/>
    <x v="2"/>
    <x v="14"/>
    <x v="0"/>
    <n v="10740"/>
    <n v="2016"/>
    <n v="7"/>
    <x v="0"/>
    <d v="2023-07-16T00:00:00"/>
    <s v="FY17"/>
    <n v="1195"/>
  </r>
  <r>
    <n v="214994"/>
    <x v="1"/>
    <d v="2016-07-15T00:00:00"/>
    <x v="47"/>
    <x v="328"/>
    <x v="0"/>
    <x v="677"/>
    <n v="100150112"/>
    <x v="2"/>
    <x v="0"/>
    <n v="0"/>
    <x v="0"/>
    <x v="14"/>
    <x v="0"/>
    <n v="460"/>
    <n v="2016"/>
    <n v="7"/>
    <x v="0"/>
    <d v="2023-07-16T00:00:00"/>
    <s v="FY17"/>
    <n v="1196"/>
  </r>
  <r>
    <n v="214995"/>
    <x v="1"/>
    <d v="2016-07-15T00:00:00"/>
    <x v="111"/>
    <x v="83"/>
    <x v="0"/>
    <x v="80"/>
    <n v="100150113"/>
    <x v="3"/>
    <x v="0"/>
    <n v="0"/>
    <x v="2"/>
    <x v="14"/>
    <x v="0"/>
    <n v="10740"/>
    <n v="2016"/>
    <n v="7"/>
    <x v="0"/>
    <d v="2023-07-16T00:00:00"/>
    <s v="FY17"/>
    <n v="1195"/>
  </r>
  <r>
    <n v="214996"/>
    <x v="1"/>
    <d v="2016-07-15T00:00:00"/>
    <x v="111"/>
    <x v="83"/>
    <x v="0"/>
    <x v="80"/>
    <n v="100150114"/>
    <x v="3"/>
    <x v="0"/>
    <n v="0"/>
    <x v="2"/>
    <x v="14"/>
    <x v="0"/>
    <n v="10740"/>
    <n v="2016"/>
    <n v="7"/>
    <x v="0"/>
    <d v="2023-07-16T00:00:00"/>
    <s v="FY17"/>
    <n v="1195"/>
  </r>
  <r>
    <n v="214998"/>
    <x v="1"/>
    <d v="2016-07-15T00:00:00"/>
    <x v="111"/>
    <x v="83"/>
    <x v="0"/>
    <x v="80"/>
    <n v="100150116"/>
    <x v="3"/>
    <x v="0"/>
    <n v="0"/>
    <x v="2"/>
    <x v="14"/>
    <x v="0"/>
    <n v="10740"/>
    <n v="2016"/>
    <n v="7"/>
    <x v="0"/>
    <d v="2023-07-16T00:00:00"/>
    <s v="FY17"/>
    <n v="1195"/>
  </r>
  <r>
    <n v="214997"/>
    <x v="1"/>
    <d v="2016-07-15T00:00:00"/>
    <x v="111"/>
    <x v="83"/>
    <x v="0"/>
    <x v="80"/>
    <n v="100150115"/>
    <x v="3"/>
    <x v="0"/>
    <n v="0"/>
    <x v="2"/>
    <x v="14"/>
    <x v="0"/>
    <n v="10740"/>
    <n v="2016"/>
    <n v="7"/>
    <x v="0"/>
    <d v="2023-07-16T00:00:00"/>
    <s v="FY17"/>
    <n v="1195"/>
  </r>
  <r>
    <n v="214999"/>
    <x v="1"/>
    <d v="2016-07-15T00:00:00"/>
    <x v="111"/>
    <x v="83"/>
    <x v="0"/>
    <x v="80"/>
    <n v="100150117"/>
    <x v="3"/>
    <x v="0"/>
    <n v="0"/>
    <x v="2"/>
    <x v="14"/>
    <x v="0"/>
    <n v="10740"/>
    <n v="2016"/>
    <n v="7"/>
    <x v="0"/>
    <d v="2023-07-16T00:00:00"/>
    <s v="FY17"/>
    <n v="1195"/>
  </r>
  <r>
    <n v="215000"/>
    <x v="0"/>
    <d v="2016-07-15T00:00:00"/>
    <x v="1009"/>
    <x v="222"/>
    <x v="0"/>
    <x v="238"/>
    <n v="100150118"/>
    <x v="0"/>
    <x v="0"/>
    <n v="0"/>
    <x v="0"/>
    <x v="14"/>
    <x v="1"/>
    <n v="3050"/>
    <n v="2016"/>
    <n v="7"/>
    <x v="0"/>
    <d v="2023-07-16T00:00:00"/>
    <s v="FY17"/>
    <n v="941"/>
  </r>
  <r>
    <n v="215002"/>
    <x v="1"/>
    <d v="2016-07-15T00:00:00"/>
    <x v="111"/>
    <x v="83"/>
    <x v="0"/>
    <x v="80"/>
    <n v="100150119"/>
    <x v="3"/>
    <x v="0"/>
    <n v="0"/>
    <x v="2"/>
    <x v="14"/>
    <x v="0"/>
    <n v="10740"/>
    <n v="2016"/>
    <n v="7"/>
    <x v="0"/>
    <d v="2023-07-16T00:00:00"/>
    <s v="FY17"/>
    <n v="1195"/>
  </r>
  <r>
    <n v="215003"/>
    <x v="1"/>
    <d v="2016-07-15T00:00:00"/>
    <x v="111"/>
    <x v="83"/>
    <x v="0"/>
    <x v="80"/>
    <n v="100150120"/>
    <x v="3"/>
    <x v="0"/>
    <n v="0"/>
    <x v="2"/>
    <x v="14"/>
    <x v="0"/>
    <n v="10740"/>
    <n v="2016"/>
    <n v="7"/>
    <x v="0"/>
    <d v="2023-07-16T00:00:00"/>
    <s v="FY17"/>
    <n v="1195"/>
  </r>
  <r>
    <n v="215004"/>
    <x v="1"/>
    <d v="2016-07-15T00:00:00"/>
    <x v="3"/>
    <x v="3"/>
    <x v="0"/>
    <x v="678"/>
    <n v="100150121"/>
    <x v="1"/>
    <x v="17"/>
    <n v="0"/>
    <x v="5"/>
    <x v="14"/>
    <x v="0"/>
    <n v="360"/>
    <n v="2016"/>
    <n v="7"/>
    <x v="0"/>
    <d v="2023-07-16T00:00:00"/>
    <s v="FY17"/>
    <n v="42"/>
  </r>
  <r>
    <n v="215005"/>
    <x v="1"/>
    <d v="2016-07-15T00:00:00"/>
    <x v="743"/>
    <x v="322"/>
    <x v="0"/>
    <x v="678"/>
    <n v="100150121"/>
    <x v="2"/>
    <x v="17"/>
    <n v="0"/>
    <x v="5"/>
    <x v="14"/>
    <x v="0"/>
    <n v="195"/>
    <n v="2016"/>
    <n v="7"/>
    <x v="0"/>
    <d v="2023-07-16T00:00:00"/>
    <s v="FY17"/>
    <n v="42"/>
  </r>
  <r>
    <n v="215006"/>
    <x v="1"/>
    <d v="2016-07-15T00:00:00"/>
    <x v="111"/>
    <x v="83"/>
    <x v="0"/>
    <x v="80"/>
    <n v="100150122"/>
    <x v="3"/>
    <x v="0"/>
    <n v="0"/>
    <x v="2"/>
    <x v="14"/>
    <x v="0"/>
    <n v="10740"/>
    <n v="2016"/>
    <n v="7"/>
    <x v="0"/>
    <d v="2023-07-16T00:00:00"/>
    <s v="FY17"/>
    <n v="1195"/>
  </r>
  <r>
    <n v="215007"/>
    <x v="0"/>
    <d v="2016-07-15T00:00:00"/>
    <x v="177"/>
    <x v="128"/>
    <x v="0"/>
    <x v="123"/>
    <n v="100150123"/>
    <x v="3"/>
    <x v="0"/>
    <n v="0"/>
    <x v="0"/>
    <x v="14"/>
    <x v="1"/>
    <n v="1765"/>
    <n v="2016"/>
    <n v="7"/>
    <x v="0"/>
    <d v="2023-07-16T00:00:00"/>
    <s v="FY17"/>
    <n v="1197"/>
  </r>
  <r>
    <n v="215008"/>
    <x v="2"/>
    <d v="2016-07-15T00:00:00"/>
    <x v="1292"/>
    <x v="0"/>
    <x v="0"/>
    <x v="0"/>
    <n v="100150124"/>
    <x v="6"/>
    <x v="0"/>
    <n v="0"/>
    <x v="0"/>
    <x v="14"/>
    <x v="2"/>
    <n v="1950"/>
    <n v="2016"/>
    <n v="7"/>
    <x v="0"/>
    <d v="2023-07-16T00:00:00"/>
    <s v="FY17"/>
    <n v="1198"/>
  </r>
  <r>
    <n v="215010"/>
    <x v="1"/>
    <d v="2016-07-15T00:00:00"/>
    <x v="111"/>
    <x v="83"/>
    <x v="0"/>
    <x v="80"/>
    <n v="100150125"/>
    <x v="3"/>
    <x v="0"/>
    <n v="0"/>
    <x v="2"/>
    <x v="14"/>
    <x v="0"/>
    <n v="10740"/>
    <n v="2016"/>
    <n v="7"/>
    <x v="0"/>
    <d v="2023-07-16T00:00:00"/>
    <s v="FY17"/>
    <n v="1195"/>
  </r>
  <r>
    <n v="215011"/>
    <x v="1"/>
    <d v="2016-07-15T00:00:00"/>
    <x v="111"/>
    <x v="83"/>
    <x v="0"/>
    <x v="80"/>
    <n v="100150126"/>
    <x v="3"/>
    <x v="0"/>
    <n v="0"/>
    <x v="2"/>
    <x v="14"/>
    <x v="0"/>
    <n v="10740"/>
    <n v="2016"/>
    <n v="7"/>
    <x v="0"/>
    <d v="2023-07-16T00:00:00"/>
    <s v="FY17"/>
    <n v="1195"/>
  </r>
  <r>
    <n v="215012"/>
    <x v="1"/>
    <d v="2016-07-15T00:00:00"/>
    <x v="111"/>
    <x v="83"/>
    <x v="0"/>
    <x v="80"/>
    <n v="100150127"/>
    <x v="3"/>
    <x v="0"/>
    <n v="0"/>
    <x v="2"/>
    <x v="14"/>
    <x v="0"/>
    <n v="10740"/>
    <n v="2016"/>
    <n v="7"/>
    <x v="0"/>
    <d v="2023-07-16T00:00:00"/>
    <s v="FY17"/>
    <n v="1195"/>
  </r>
  <r>
    <n v="215013"/>
    <x v="0"/>
    <d v="2016-07-15T00:00:00"/>
    <x v="111"/>
    <x v="83"/>
    <x v="0"/>
    <x v="80"/>
    <n v="100150128"/>
    <x v="3"/>
    <x v="0"/>
    <n v="0"/>
    <x v="0"/>
    <x v="14"/>
    <x v="1"/>
    <n v="10740"/>
    <n v="2016"/>
    <n v="7"/>
    <x v="0"/>
    <d v="2023-07-16T00:00:00"/>
    <s v="FY17"/>
    <n v="1195"/>
  </r>
  <r>
    <n v="215014"/>
    <x v="1"/>
    <d v="2016-07-15T00:00:00"/>
    <x v="51"/>
    <x v="45"/>
    <x v="0"/>
    <x v="143"/>
    <n v="100150129"/>
    <x v="2"/>
    <x v="17"/>
    <n v="0"/>
    <x v="5"/>
    <x v="14"/>
    <x v="0"/>
    <n v="510"/>
    <n v="2016"/>
    <n v="7"/>
    <x v="0"/>
    <d v="2023-07-16T00:00:00"/>
    <s v="FY17"/>
    <n v="42"/>
  </r>
  <r>
    <n v="215015"/>
    <x v="0"/>
    <d v="2016-07-15T00:00:00"/>
    <x v="3"/>
    <x v="3"/>
    <x v="0"/>
    <x v="20"/>
    <n v="100150130"/>
    <x v="1"/>
    <x v="21"/>
    <n v="0"/>
    <x v="0"/>
    <x v="14"/>
    <x v="1"/>
    <n v="360"/>
    <n v="2016"/>
    <n v="7"/>
    <x v="0"/>
    <d v="2023-07-16T00:00:00"/>
    <s v="FY17"/>
    <n v="33"/>
  </r>
  <r>
    <n v="215016"/>
    <x v="0"/>
    <d v="2016-07-15T00:00:00"/>
    <x v="1061"/>
    <x v="472"/>
    <x v="0"/>
    <x v="589"/>
    <n v="100150131"/>
    <x v="3"/>
    <x v="0"/>
    <n v="0"/>
    <x v="0"/>
    <x v="14"/>
    <x v="1"/>
    <n v="15200"/>
    <n v="2016"/>
    <n v="7"/>
    <x v="0"/>
    <d v="2023-07-16T00:00:00"/>
    <s v="FY17"/>
    <n v="36"/>
  </r>
  <r>
    <n v="215017"/>
    <x v="2"/>
    <d v="2016-07-15T00:00:00"/>
    <x v="1"/>
    <x v="1"/>
    <x v="0"/>
    <x v="1"/>
    <n v="100150132"/>
    <x v="1"/>
    <x v="17"/>
    <n v="0"/>
    <x v="0"/>
    <x v="14"/>
    <x v="2"/>
    <n v="240"/>
    <n v="2016"/>
    <n v="7"/>
    <x v="0"/>
    <d v="2023-07-16T00:00:00"/>
    <s v="FY17"/>
    <n v="42"/>
  </r>
  <r>
    <n v="215018"/>
    <x v="0"/>
    <d v="2016-07-15T00:00:00"/>
    <x v="3"/>
    <x v="3"/>
    <x v="0"/>
    <x v="20"/>
    <n v="100150133"/>
    <x v="1"/>
    <x v="21"/>
    <n v="0"/>
    <x v="0"/>
    <x v="14"/>
    <x v="1"/>
    <n v="360"/>
    <n v="2016"/>
    <n v="7"/>
    <x v="0"/>
    <d v="2023-07-16T00:00:00"/>
    <s v="FY17"/>
    <n v="33"/>
  </r>
  <r>
    <n v="215019"/>
    <x v="0"/>
    <d v="2016-07-15T00:00:00"/>
    <x v="3"/>
    <x v="3"/>
    <x v="0"/>
    <x v="20"/>
    <n v="100150134"/>
    <x v="1"/>
    <x v="21"/>
    <n v="0"/>
    <x v="0"/>
    <x v="14"/>
    <x v="1"/>
    <n v="360"/>
    <n v="2016"/>
    <n v="7"/>
    <x v="0"/>
    <d v="2023-07-16T00:00:00"/>
    <s v="FY17"/>
    <n v="33"/>
  </r>
  <r>
    <n v="215020"/>
    <x v="0"/>
    <d v="2016-07-15T00:00:00"/>
    <x v="661"/>
    <x v="324"/>
    <x v="0"/>
    <x v="375"/>
    <n v="100150135"/>
    <x v="12"/>
    <x v="1"/>
    <n v="0"/>
    <x v="0"/>
    <x v="14"/>
    <x v="1"/>
    <n v="1275"/>
    <n v="2016"/>
    <n v="7"/>
    <x v="0"/>
    <d v="2023-07-16T00:00:00"/>
    <s v="FY17"/>
    <n v="4"/>
  </r>
  <r>
    <n v="215021"/>
    <x v="0"/>
    <d v="2016-07-15T00:00:00"/>
    <x v="3"/>
    <x v="3"/>
    <x v="0"/>
    <x v="20"/>
    <n v="100150136"/>
    <x v="1"/>
    <x v="21"/>
    <n v="0"/>
    <x v="0"/>
    <x v="14"/>
    <x v="1"/>
    <n v="360"/>
    <n v="2016"/>
    <n v="7"/>
    <x v="0"/>
    <d v="2023-07-16T00:00:00"/>
    <s v="FY17"/>
    <n v="33"/>
  </r>
  <r>
    <n v="215022"/>
    <x v="2"/>
    <d v="2016-07-15T00:00:00"/>
    <x v="566"/>
    <x v="110"/>
    <x v="0"/>
    <x v="103"/>
    <n v="100150137"/>
    <x v="0"/>
    <x v="0"/>
    <n v="0"/>
    <x v="0"/>
    <x v="14"/>
    <x v="2"/>
    <n v="399"/>
    <n v="2016"/>
    <n v="7"/>
    <x v="0"/>
    <d v="2023-07-16T00:00:00"/>
    <s v="FY17"/>
    <n v="364"/>
  </r>
  <r>
    <n v="215024"/>
    <x v="0"/>
    <d v="2016-07-15T00:00:00"/>
    <x v="1293"/>
    <x v="430"/>
    <x v="0"/>
    <x v="283"/>
    <n v="100150138"/>
    <x v="6"/>
    <x v="347"/>
    <n v="0"/>
    <x v="0"/>
    <x v="14"/>
    <x v="1"/>
    <n v="840"/>
    <n v="2016"/>
    <n v="7"/>
    <x v="0"/>
    <d v="2023-07-16T00:00:00"/>
    <s v="FY17"/>
    <n v="1199"/>
  </r>
  <r>
    <n v="215026"/>
    <x v="0"/>
    <d v="2016-07-15T00:00:00"/>
    <x v="407"/>
    <x v="240"/>
    <x v="0"/>
    <x v="264"/>
    <n v="100150139"/>
    <x v="4"/>
    <x v="0"/>
    <n v="0"/>
    <x v="0"/>
    <x v="14"/>
    <x v="1"/>
    <n v="29000"/>
    <n v="2016"/>
    <n v="7"/>
    <x v="0"/>
    <d v="2023-07-16T00:00:00"/>
    <s v="FY17"/>
    <n v="1200"/>
  </r>
  <r>
    <n v="215027"/>
    <x v="1"/>
    <d v="2016-07-15T00:00:00"/>
    <x v="1294"/>
    <x v="361"/>
    <x v="0"/>
    <x v="556"/>
    <n v="100150140"/>
    <x v="1"/>
    <x v="0"/>
    <n v="0"/>
    <x v="0"/>
    <x v="14"/>
    <x v="0"/>
    <n v="730"/>
    <n v="2016"/>
    <n v="7"/>
    <x v="0"/>
    <d v="2023-07-16T00:00:00"/>
    <s v="FY17"/>
    <n v="1201"/>
  </r>
  <r>
    <n v="215028"/>
    <x v="0"/>
    <d v="2016-07-15T00:00:00"/>
    <x v="201"/>
    <x v="87"/>
    <x v="0"/>
    <x v="161"/>
    <n v="100150141"/>
    <x v="13"/>
    <x v="0"/>
    <n v="0"/>
    <x v="0"/>
    <x v="14"/>
    <x v="1"/>
    <n v="1200"/>
    <n v="2016"/>
    <n v="7"/>
    <x v="0"/>
    <d v="2023-07-16T00:00:00"/>
    <s v="FY17"/>
    <n v="1202"/>
  </r>
  <r>
    <n v="215030"/>
    <x v="0"/>
    <d v="2016-07-15T00:00:00"/>
    <x v="747"/>
    <x v="52"/>
    <x v="0"/>
    <x v="41"/>
    <n v="100150143"/>
    <x v="6"/>
    <x v="348"/>
    <n v="0"/>
    <x v="0"/>
    <x v="14"/>
    <x v="1"/>
    <n v="999"/>
    <n v="2016"/>
    <n v="7"/>
    <x v="0"/>
    <d v="2023-07-16T00:00:00"/>
    <s v="FY17"/>
    <n v="114"/>
  </r>
  <r>
    <n v="215029"/>
    <x v="1"/>
    <d v="2016-07-15T00:00:00"/>
    <x v="460"/>
    <x v="137"/>
    <x v="1"/>
    <x v="205"/>
    <n v="100150142"/>
    <x v="13"/>
    <x v="0"/>
    <n v="0"/>
    <x v="0"/>
    <x v="14"/>
    <x v="0"/>
    <n v="1600"/>
    <n v="2016"/>
    <n v="7"/>
    <x v="0"/>
    <d v="2023-07-16T00:00:00"/>
    <s v="FY17"/>
    <n v="1203"/>
  </r>
  <r>
    <n v="215032"/>
    <x v="0"/>
    <d v="2016-07-15T00:00:00"/>
    <x v="156"/>
    <x v="11"/>
    <x v="0"/>
    <x v="1"/>
    <n v="100150144"/>
    <x v="1"/>
    <x v="349"/>
    <n v="0"/>
    <x v="0"/>
    <x v="14"/>
    <x v="1"/>
    <n v="120"/>
    <n v="2016"/>
    <n v="7"/>
    <x v="0"/>
    <d v="2023-07-16T00:00:00"/>
    <s v="FY17"/>
    <n v="114"/>
  </r>
  <r>
    <n v="215033"/>
    <x v="0"/>
    <d v="2016-07-15T00:00:00"/>
    <x v="226"/>
    <x v="11"/>
    <x v="0"/>
    <x v="1"/>
    <n v="100150144"/>
    <x v="1"/>
    <x v="349"/>
    <n v="0"/>
    <x v="0"/>
    <x v="14"/>
    <x v="1"/>
    <n v="120"/>
    <n v="2016"/>
    <n v="7"/>
    <x v="0"/>
    <d v="2023-07-16T00:00:00"/>
    <s v="FY17"/>
    <n v="114"/>
  </r>
  <r>
    <n v="215034"/>
    <x v="0"/>
    <d v="2016-07-15T00:00:00"/>
    <x v="71"/>
    <x v="62"/>
    <x v="0"/>
    <x v="147"/>
    <n v="100150145"/>
    <x v="2"/>
    <x v="350"/>
    <n v="0"/>
    <x v="0"/>
    <x v="14"/>
    <x v="1"/>
    <n v="370"/>
    <n v="2016"/>
    <n v="7"/>
    <x v="0"/>
    <d v="2023-07-16T00:00:00"/>
    <s v="FY17"/>
    <n v="114"/>
  </r>
  <r>
    <n v="215035"/>
    <x v="0"/>
    <d v="2016-07-15T00:00:00"/>
    <x v="70"/>
    <x v="61"/>
    <x v="0"/>
    <x v="53"/>
    <n v="100150146"/>
    <x v="4"/>
    <x v="0"/>
    <n v="0"/>
    <x v="0"/>
    <x v="14"/>
    <x v="1"/>
    <n v="1230"/>
    <n v="2016"/>
    <n v="7"/>
    <x v="0"/>
    <d v="2023-07-16T00:00:00"/>
    <s v="FY17"/>
    <n v="36"/>
  </r>
  <r>
    <n v="215036"/>
    <x v="0"/>
    <d v="2016-07-15T00:00:00"/>
    <x v="89"/>
    <x v="55"/>
    <x v="0"/>
    <x v="44"/>
    <n v="100150147"/>
    <x v="2"/>
    <x v="66"/>
    <n v="0"/>
    <x v="0"/>
    <x v="14"/>
    <x v="1"/>
    <n v="280"/>
    <n v="2016"/>
    <n v="7"/>
    <x v="0"/>
    <d v="2023-07-16T00:00:00"/>
    <s v="FY17"/>
    <n v="123"/>
  </r>
  <r>
    <n v="215037"/>
    <x v="0"/>
    <d v="2016-07-15T00:00:00"/>
    <x v="659"/>
    <x v="338"/>
    <x v="0"/>
    <x v="11"/>
    <n v="100150148"/>
    <x v="4"/>
    <x v="0"/>
    <n v="0"/>
    <x v="3"/>
    <x v="14"/>
    <x v="1"/>
    <n v="151"/>
    <n v="2016"/>
    <n v="7"/>
    <x v="0"/>
    <d v="2023-07-16T00:00:00"/>
    <s v="FY17"/>
    <n v="1204"/>
  </r>
  <r>
    <n v="215038"/>
    <x v="0"/>
    <d v="2016-07-15T00:00:00"/>
    <x v="91"/>
    <x v="72"/>
    <x v="0"/>
    <x v="67"/>
    <n v="100150149"/>
    <x v="6"/>
    <x v="0"/>
    <n v="0"/>
    <x v="0"/>
    <x v="14"/>
    <x v="1"/>
    <n v="599"/>
    <n v="2016"/>
    <n v="7"/>
    <x v="0"/>
    <d v="2023-07-16T00:00:00"/>
    <s v="FY17"/>
    <n v="36"/>
  </r>
  <r>
    <n v="215040"/>
    <x v="0"/>
    <d v="2016-07-15T00:00:00"/>
    <x v="143"/>
    <x v="42"/>
    <x v="0"/>
    <x v="31"/>
    <n v="100150150"/>
    <x v="2"/>
    <x v="347"/>
    <n v="0"/>
    <x v="0"/>
    <x v="14"/>
    <x v="1"/>
    <n v="350"/>
    <n v="2016"/>
    <n v="7"/>
    <x v="0"/>
    <d v="2023-07-16T00:00:00"/>
    <s v="FY17"/>
    <n v="1199"/>
  </r>
  <r>
    <n v="215041"/>
    <x v="0"/>
    <d v="2016-07-15T00:00:00"/>
    <x v="1295"/>
    <x v="14"/>
    <x v="0"/>
    <x v="317"/>
    <n v="100150151"/>
    <x v="1"/>
    <x v="0"/>
    <n v="0"/>
    <x v="0"/>
    <x v="14"/>
    <x v="1"/>
    <n v="420"/>
    <n v="2016"/>
    <n v="7"/>
    <x v="0"/>
    <d v="2023-07-16T00:00:00"/>
    <s v="FY17"/>
    <n v="1201"/>
  </r>
  <r>
    <n v="215042"/>
    <x v="0"/>
    <d v="2016-07-15T00:00:00"/>
    <x v="845"/>
    <x v="35"/>
    <x v="0"/>
    <x v="28"/>
    <n v="100150152"/>
    <x v="13"/>
    <x v="66"/>
    <n v="0"/>
    <x v="0"/>
    <x v="14"/>
    <x v="1"/>
    <n v="4500"/>
    <n v="2016"/>
    <n v="7"/>
    <x v="0"/>
    <d v="2023-07-16T00:00:00"/>
    <s v="FY17"/>
    <n v="123"/>
  </r>
  <r>
    <n v="215043"/>
    <x v="0"/>
    <d v="2016-07-15T00:00:00"/>
    <x v="313"/>
    <x v="9"/>
    <x v="0"/>
    <x v="516"/>
    <n v="100150153"/>
    <x v="2"/>
    <x v="17"/>
    <n v="0"/>
    <x v="4"/>
    <x v="14"/>
    <x v="1"/>
    <n v="210"/>
    <n v="2016"/>
    <n v="7"/>
    <x v="0"/>
    <d v="2023-07-16T00:00:00"/>
    <s v="FY17"/>
    <n v="42"/>
  </r>
  <r>
    <n v="215044"/>
    <x v="0"/>
    <d v="2016-07-15T00:00:00"/>
    <x v="43"/>
    <x v="12"/>
    <x v="0"/>
    <x v="516"/>
    <n v="100150153"/>
    <x v="2"/>
    <x v="17"/>
    <n v="0"/>
    <x v="4"/>
    <x v="14"/>
    <x v="1"/>
    <n v="320"/>
    <n v="2016"/>
    <n v="7"/>
    <x v="0"/>
    <d v="2023-07-16T00:00:00"/>
    <s v="FY17"/>
    <n v="42"/>
  </r>
  <r>
    <n v="215045"/>
    <x v="0"/>
    <d v="2016-07-15T00:00:00"/>
    <x v="909"/>
    <x v="214"/>
    <x v="0"/>
    <x v="58"/>
    <n v="100150154"/>
    <x v="2"/>
    <x v="17"/>
    <n v="0"/>
    <x v="4"/>
    <x v="14"/>
    <x v="1"/>
    <n v="200"/>
    <n v="2016"/>
    <n v="7"/>
    <x v="0"/>
    <d v="2023-07-16T00:00:00"/>
    <s v="FY17"/>
    <n v="42"/>
  </r>
  <r>
    <n v="215046"/>
    <x v="0"/>
    <d v="2016-07-15T00:00:00"/>
    <x v="43"/>
    <x v="12"/>
    <x v="0"/>
    <x v="58"/>
    <n v="100150154"/>
    <x v="2"/>
    <x v="17"/>
    <n v="0"/>
    <x v="4"/>
    <x v="14"/>
    <x v="1"/>
    <n v="320"/>
    <n v="2016"/>
    <n v="7"/>
    <x v="0"/>
    <d v="2023-07-16T00:00:00"/>
    <s v="FY17"/>
    <n v="42"/>
  </r>
  <r>
    <n v="215047"/>
    <x v="0"/>
    <d v="2016-07-15T00:00:00"/>
    <x v="51"/>
    <x v="45"/>
    <x v="0"/>
    <x v="143"/>
    <n v="100150155"/>
    <x v="2"/>
    <x v="115"/>
    <n v="0"/>
    <x v="0"/>
    <x v="14"/>
    <x v="1"/>
    <n v="510"/>
    <n v="2016"/>
    <n v="7"/>
    <x v="0"/>
    <d v="2023-07-16T00:00:00"/>
    <s v="FY17"/>
    <n v="292"/>
  </r>
  <r>
    <n v="215048"/>
    <x v="2"/>
    <d v="2016-07-15T00:00:00"/>
    <x v="1296"/>
    <x v="0"/>
    <x v="0"/>
    <x v="0"/>
    <n v="100150156"/>
    <x v="6"/>
    <x v="347"/>
    <n v="0"/>
    <x v="0"/>
    <x v="14"/>
    <x v="2"/>
    <n v="1950"/>
    <n v="2016"/>
    <n v="7"/>
    <x v="0"/>
    <d v="2023-07-16T00:00:00"/>
    <s v="FY17"/>
    <n v="1199"/>
  </r>
  <r>
    <n v="215050"/>
    <x v="0"/>
    <d v="2016-07-15T00:00:00"/>
    <x v="12"/>
    <x v="12"/>
    <x v="0"/>
    <x v="49"/>
    <n v="100150157"/>
    <x v="1"/>
    <x v="186"/>
    <n v="0"/>
    <x v="0"/>
    <x v="14"/>
    <x v="1"/>
    <n v="320"/>
    <n v="2016"/>
    <n v="7"/>
    <x v="0"/>
    <d v="2023-07-16T00:00:00"/>
    <s v="FY17"/>
    <n v="806"/>
  </r>
  <r>
    <n v="215051"/>
    <x v="0"/>
    <d v="2016-07-15T00:00:00"/>
    <x v="3"/>
    <x v="3"/>
    <x v="0"/>
    <x v="20"/>
    <n v="100150158"/>
    <x v="1"/>
    <x v="351"/>
    <n v="0"/>
    <x v="0"/>
    <x v="14"/>
    <x v="1"/>
    <n v="360"/>
    <n v="2016"/>
    <n v="7"/>
    <x v="0"/>
    <d v="2023-07-16T00:00:00"/>
    <s v="FY17"/>
    <n v="114"/>
  </r>
  <r>
    <n v="215052"/>
    <x v="0"/>
    <d v="2016-07-15T00:00:00"/>
    <x v="1297"/>
    <x v="532"/>
    <x v="0"/>
    <x v="679"/>
    <n v="100150159"/>
    <x v="0"/>
    <x v="0"/>
    <n v="0"/>
    <x v="0"/>
    <x v="14"/>
    <x v="1"/>
    <n v="317"/>
    <n v="2016"/>
    <n v="7"/>
    <x v="0"/>
    <d v="2023-07-16T00:00:00"/>
    <s v="FY17"/>
    <n v="1205"/>
  </r>
  <r>
    <n v="215054"/>
    <x v="0"/>
    <d v="2016-07-15T00:00:00"/>
    <x v="1298"/>
    <x v="234"/>
    <x v="0"/>
    <x v="37"/>
    <n v="100150160"/>
    <x v="2"/>
    <x v="0"/>
    <n v="0"/>
    <x v="0"/>
    <x v="14"/>
    <x v="1"/>
    <n v="700"/>
    <n v="2016"/>
    <n v="7"/>
    <x v="0"/>
    <d v="2023-07-16T00:00:00"/>
    <s v="FY17"/>
    <n v="1206"/>
  </r>
  <r>
    <n v="215055"/>
    <x v="0"/>
    <d v="2016-07-15T00:00:00"/>
    <x v="3"/>
    <x v="3"/>
    <x v="0"/>
    <x v="20"/>
    <n v="100150161"/>
    <x v="1"/>
    <x v="186"/>
    <n v="0"/>
    <x v="0"/>
    <x v="14"/>
    <x v="1"/>
    <n v="360"/>
    <n v="2016"/>
    <n v="7"/>
    <x v="0"/>
    <d v="2023-07-16T00:00:00"/>
    <s v="FY17"/>
    <n v="806"/>
  </r>
  <r>
    <n v="215056"/>
    <x v="1"/>
    <d v="2016-07-15T00:00:00"/>
    <x v="576"/>
    <x v="234"/>
    <x v="0"/>
    <x v="37"/>
    <n v="100150162"/>
    <x v="3"/>
    <x v="0"/>
    <n v="0"/>
    <x v="6"/>
    <x v="14"/>
    <x v="0"/>
    <n v="700"/>
    <n v="2016"/>
    <n v="7"/>
    <x v="0"/>
    <d v="2023-07-16T00:00:00"/>
    <s v="FY17"/>
    <n v="72"/>
  </r>
  <r>
    <n v="215057"/>
    <x v="1"/>
    <d v="2016-07-15T00:00:00"/>
    <x v="1299"/>
    <x v="533"/>
    <x v="3"/>
    <x v="680"/>
    <n v="100150163"/>
    <x v="3"/>
    <x v="0"/>
    <n v="0"/>
    <x v="2"/>
    <x v="14"/>
    <x v="0"/>
    <n v="326997"/>
    <n v="2016"/>
    <n v="7"/>
    <x v="0"/>
    <d v="2023-07-16T00:00:00"/>
    <s v="FY17"/>
    <n v="1207"/>
  </r>
  <r>
    <n v="215058"/>
    <x v="0"/>
    <d v="2016-07-15T00:00:00"/>
    <x v="317"/>
    <x v="197"/>
    <x v="0"/>
    <x v="212"/>
    <n v="100150164"/>
    <x v="11"/>
    <x v="0"/>
    <n v="0"/>
    <x v="0"/>
    <x v="14"/>
    <x v="1"/>
    <n v="1375"/>
    <n v="2016"/>
    <n v="7"/>
    <x v="0"/>
    <d v="2023-07-16T00:00:00"/>
    <s v="FY17"/>
    <n v="1208"/>
  </r>
  <r>
    <n v="215059"/>
    <x v="1"/>
    <d v="2016-07-15T00:00:00"/>
    <x v="108"/>
    <x v="80"/>
    <x v="1"/>
    <x v="336"/>
    <n v="100150165"/>
    <x v="6"/>
    <x v="0"/>
    <n v="0"/>
    <x v="0"/>
    <x v="14"/>
    <x v="0"/>
    <n v="7500"/>
    <n v="2016"/>
    <n v="7"/>
    <x v="0"/>
    <d v="2023-07-16T00:00:00"/>
    <s v="FY17"/>
    <n v="1209"/>
  </r>
  <r>
    <n v="215060"/>
    <x v="0"/>
    <d v="2016-07-15T00:00:00"/>
    <x v="576"/>
    <x v="234"/>
    <x v="0"/>
    <x v="37"/>
    <n v="100150166"/>
    <x v="3"/>
    <x v="0"/>
    <n v="0"/>
    <x v="0"/>
    <x v="14"/>
    <x v="1"/>
    <n v="700"/>
    <n v="2016"/>
    <n v="7"/>
    <x v="0"/>
    <d v="2023-07-16T00:00:00"/>
    <s v="FY17"/>
    <n v="72"/>
  </r>
  <r>
    <n v="215061"/>
    <x v="1"/>
    <d v="2016-07-15T00:00:00"/>
    <x v="1177"/>
    <x v="110"/>
    <x v="0"/>
    <x v="103"/>
    <n v="100150167"/>
    <x v="6"/>
    <x v="17"/>
    <n v="0"/>
    <x v="5"/>
    <x v="14"/>
    <x v="0"/>
    <n v="399"/>
    <n v="2016"/>
    <n v="7"/>
    <x v="0"/>
    <d v="2023-07-16T00:00:00"/>
    <s v="FY17"/>
    <n v="42"/>
  </r>
  <r>
    <n v="215062"/>
    <x v="0"/>
    <d v="2016-07-15T00:00:00"/>
    <x v="3"/>
    <x v="3"/>
    <x v="0"/>
    <x v="20"/>
    <n v="100150168"/>
    <x v="1"/>
    <x v="330"/>
    <n v="0"/>
    <x v="0"/>
    <x v="14"/>
    <x v="1"/>
    <n v="360"/>
    <n v="2016"/>
    <n v="7"/>
    <x v="0"/>
    <d v="2023-07-16T00:00:00"/>
    <s v="FY17"/>
    <n v="163"/>
  </r>
  <r>
    <n v="215063"/>
    <x v="0"/>
    <d v="2016-07-15T00:00:00"/>
    <x v="742"/>
    <x v="130"/>
    <x v="1"/>
    <x v="430"/>
    <n v="100150169"/>
    <x v="6"/>
    <x v="186"/>
    <n v="0"/>
    <x v="0"/>
    <x v="14"/>
    <x v="1"/>
    <n v="398"/>
    <n v="2016"/>
    <n v="7"/>
    <x v="0"/>
    <d v="2023-07-16T00:00:00"/>
    <s v="FY17"/>
    <n v="806"/>
  </r>
  <r>
    <n v="215073"/>
    <x v="0"/>
    <d v="2016-07-15T00:00:00"/>
    <x v="1141"/>
    <x v="492"/>
    <x v="0"/>
    <x v="603"/>
    <n v="100150170"/>
    <x v="6"/>
    <x v="0"/>
    <n v="0"/>
    <x v="0"/>
    <x v="14"/>
    <x v="1"/>
    <n v="2040"/>
    <n v="2016"/>
    <n v="7"/>
    <x v="0"/>
    <d v="2023-07-16T00:00:00"/>
    <s v="FY17"/>
    <n v="1050"/>
  </r>
  <r>
    <n v="215079"/>
    <x v="2"/>
    <d v="2016-07-15T00:00:00"/>
    <x v="1"/>
    <x v="1"/>
    <x v="0"/>
    <x v="1"/>
    <n v="100150171"/>
    <x v="1"/>
    <x v="352"/>
    <n v="0"/>
    <x v="0"/>
    <x v="14"/>
    <x v="2"/>
    <n v="240"/>
    <n v="2016"/>
    <n v="7"/>
    <x v="0"/>
    <d v="2023-07-16T00:00:00"/>
    <s v="FY17"/>
    <n v="163"/>
  </r>
  <r>
    <n v="215092"/>
    <x v="0"/>
    <d v="2016-07-15T00:00:00"/>
    <x v="1"/>
    <x v="1"/>
    <x v="0"/>
    <x v="1"/>
    <n v="100150172"/>
    <x v="1"/>
    <x v="353"/>
    <n v="0"/>
    <x v="0"/>
    <x v="14"/>
    <x v="1"/>
    <n v="240"/>
    <n v="2016"/>
    <n v="7"/>
    <x v="0"/>
    <d v="2023-07-16T00:00:00"/>
    <s v="FY17"/>
    <n v="163"/>
  </r>
  <r>
    <n v="215093"/>
    <x v="0"/>
    <d v="2016-07-15T00:00:00"/>
    <x v="92"/>
    <x v="72"/>
    <x v="0"/>
    <x v="67"/>
    <n v="100150173"/>
    <x v="6"/>
    <x v="354"/>
    <n v="0"/>
    <x v="0"/>
    <x v="14"/>
    <x v="1"/>
    <n v="599"/>
    <n v="2016"/>
    <n v="7"/>
    <x v="0"/>
    <d v="2023-07-16T00:00:00"/>
    <s v="FY17"/>
    <n v="820"/>
  </r>
  <r>
    <n v="215095"/>
    <x v="0"/>
    <d v="2016-07-15T00:00:00"/>
    <x v="1"/>
    <x v="1"/>
    <x v="0"/>
    <x v="1"/>
    <n v="100150174"/>
    <x v="1"/>
    <x v="355"/>
    <n v="0"/>
    <x v="0"/>
    <x v="14"/>
    <x v="1"/>
    <n v="240"/>
    <n v="2016"/>
    <n v="7"/>
    <x v="0"/>
    <d v="2023-07-16T00:00:00"/>
    <s v="FY17"/>
    <n v="163"/>
  </r>
  <r>
    <n v="215096"/>
    <x v="2"/>
    <d v="2016-07-15T00:00:00"/>
    <x v="1300"/>
    <x v="110"/>
    <x v="0"/>
    <x v="103"/>
    <n v="100150175"/>
    <x v="0"/>
    <x v="354"/>
    <n v="0"/>
    <x v="0"/>
    <x v="14"/>
    <x v="2"/>
    <n v="399"/>
    <n v="2016"/>
    <n v="7"/>
    <x v="0"/>
    <d v="2023-07-16T00:00:00"/>
    <s v="FY17"/>
    <n v="820"/>
  </r>
  <r>
    <n v="215099"/>
    <x v="0"/>
    <d v="2016-07-15T00:00:00"/>
    <x v="1"/>
    <x v="1"/>
    <x v="0"/>
    <x v="1"/>
    <n v="100150177"/>
    <x v="1"/>
    <x v="191"/>
    <n v="0"/>
    <x v="0"/>
    <x v="14"/>
    <x v="1"/>
    <n v="240"/>
    <n v="2016"/>
    <n v="7"/>
    <x v="0"/>
    <d v="2023-07-16T00:00:00"/>
    <s v="FY17"/>
    <n v="820"/>
  </r>
  <r>
    <n v="215098"/>
    <x v="0"/>
    <d v="2016-07-15T00:00:00"/>
    <x v="1"/>
    <x v="1"/>
    <x v="0"/>
    <x v="1"/>
    <n v="100150176"/>
    <x v="1"/>
    <x v="356"/>
    <n v="0"/>
    <x v="0"/>
    <x v="14"/>
    <x v="1"/>
    <n v="240"/>
    <n v="2016"/>
    <n v="7"/>
    <x v="0"/>
    <d v="2023-07-16T00:00:00"/>
    <s v="FY17"/>
    <n v="163"/>
  </r>
  <r>
    <n v="215100"/>
    <x v="0"/>
    <d v="2016-07-15T00:00:00"/>
    <x v="1"/>
    <x v="1"/>
    <x v="0"/>
    <x v="1"/>
    <n v="100150178"/>
    <x v="1"/>
    <x v="357"/>
    <n v="0"/>
    <x v="0"/>
    <x v="14"/>
    <x v="1"/>
    <n v="240"/>
    <n v="2016"/>
    <n v="7"/>
    <x v="0"/>
    <d v="2023-07-16T00:00:00"/>
    <s v="FY17"/>
    <n v="163"/>
  </r>
  <r>
    <n v="215102"/>
    <x v="2"/>
    <d v="2016-07-15T00:00:00"/>
    <x v="3"/>
    <x v="3"/>
    <x v="0"/>
    <x v="20"/>
    <n v="100150180"/>
    <x v="1"/>
    <x v="184"/>
    <n v="0"/>
    <x v="0"/>
    <x v="14"/>
    <x v="2"/>
    <n v="360"/>
    <n v="2016"/>
    <n v="7"/>
    <x v="0"/>
    <d v="2023-07-16T00:00:00"/>
    <s v="FY17"/>
    <n v="800"/>
  </r>
  <r>
    <n v="215101"/>
    <x v="0"/>
    <d v="2016-07-15T00:00:00"/>
    <x v="1301"/>
    <x v="79"/>
    <x v="0"/>
    <x v="76"/>
    <n v="100150179"/>
    <x v="1"/>
    <x v="358"/>
    <n v="0"/>
    <x v="0"/>
    <x v="14"/>
    <x v="1"/>
    <n v="1050"/>
    <n v="2016"/>
    <n v="7"/>
    <x v="0"/>
    <d v="2023-07-16T00:00:00"/>
    <s v="FY17"/>
    <n v="767"/>
  </r>
  <r>
    <n v="215103"/>
    <x v="0"/>
    <d v="2016-07-15T00:00:00"/>
    <x v="3"/>
    <x v="3"/>
    <x v="0"/>
    <x v="20"/>
    <n v="100150181"/>
    <x v="1"/>
    <x v="186"/>
    <n v="0"/>
    <x v="0"/>
    <x v="14"/>
    <x v="1"/>
    <n v="360"/>
    <n v="2016"/>
    <n v="7"/>
    <x v="0"/>
    <d v="2023-07-16T00:00:00"/>
    <s v="FY17"/>
    <n v="806"/>
  </r>
  <r>
    <n v="215104"/>
    <x v="0"/>
    <d v="2016-07-15T00:00:00"/>
    <x v="210"/>
    <x v="150"/>
    <x v="0"/>
    <x v="681"/>
    <n v="100150182"/>
    <x v="7"/>
    <x v="0"/>
    <n v="0"/>
    <x v="0"/>
    <x v="14"/>
    <x v="1"/>
    <n v="290"/>
    <n v="2016"/>
    <n v="7"/>
    <x v="0"/>
    <d v="2023-07-16T00:00:00"/>
    <s v="FY17"/>
    <n v="1210"/>
  </r>
  <r>
    <n v="215105"/>
    <x v="0"/>
    <d v="2016-07-15T00:00:00"/>
    <x v="226"/>
    <x v="11"/>
    <x v="1"/>
    <x v="1"/>
    <n v="100150183"/>
    <x v="1"/>
    <x v="308"/>
    <n v="0"/>
    <x v="0"/>
    <x v="14"/>
    <x v="1"/>
    <n v="240"/>
    <n v="2016"/>
    <n v="7"/>
    <x v="0"/>
    <d v="2023-07-16T00:00:00"/>
    <s v="FY17"/>
    <n v="114"/>
  </r>
  <r>
    <n v="215106"/>
    <x v="0"/>
    <d v="2016-07-15T00:00:00"/>
    <x v="226"/>
    <x v="11"/>
    <x v="0"/>
    <x v="10"/>
    <n v="100150184"/>
    <x v="1"/>
    <x v="308"/>
    <n v="0"/>
    <x v="0"/>
    <x v="14"/>
    <x v="1"/>
    <n v="120"/>
    <n v="2016"/>
    <n v="7"/>
    <x v="0"/>
    <d v="2023-07-16T00:00:00"/>
    <s v="FY17"/>
    <n v="114"/>
  </r>
  <r>
    <n v="215107"/>
    <x v="0"/>
    <d v="2016-07-15T00:00:00"/>
    <x v="226"/>
    <x v="11"/>
    <x v="0"/>
    <x v="10"/>
    <n v="100150185"/>
    <x v="1"/>
    <x v="308"/>
    <n v="0"/>
    <x v="0"/>
    <x v="14"/>
    <x v="1"/>
    <n v="120"/>
    <n v="2016"/>
    <n v="7"/>
    <x v="0"/>
    <d v="2023-07-16T00:00:00"/>
    <s v="FY17"/>
    <n v="114"/>
  </r>
  <r>
    <n v="215108"/>
    <x v="0"/>
    <d v="2016-07-15T00:00:00"/>
    <x v="1302"/>
    <x v="391"/>
    <x v="0"/>
    <x v="360"/>
    <n v="100150186"/>
    <x v="1"/>
    <x v="359"/>
    <n v="0"/>
    <x v="0"/>
    <x v="14"/>
    <x v="1"/>
    <n v="175"/>
    <n v="2016"/>
    <n v="7"/>
    <x v="0"/>
    <d v="2023-07-16T00:00:00"/>
    <s v="FY17"/>
    <n v="1211"/>
  </r>
  <r>
    <n v="215111"/>
    <x v="2"/>
    <d v="2016-07-15T00:00:00"/>
    <x v="54"/>
    <x v="47"/>
    <x v="0"/>
    <x v="36"/>
    <n v="100150189"/>
    <x v="10"/>
    <x v="8"/>
    <n v="0"/>
    <x v="0"/>
    <x v="14"/>
    <x v="2"/>
    <n v="30417"/>
    <n v="2016"/>
    <n v="7"/>
    <x v="0"/>
    <d v="2023-07-16T00:00:00"/>
    <s v="FY17"/>
    <n v="36"/>
  </r>
  <r>
    <n v="215109"/>
    <x v="2"/>
    <d v="2016-07-15T00:00:00"/>
    <x v="3"/>
    <x v="3"/>
    <x v="1"/>
    <x v="95"/>
    <n v="100150187"/>
    <x v="1"/>
    <x v="186"/>
    <n v="0"/>
    <x v="0"/>
    <x v="14"/>
    <x v="2"/>
    <n v="720"/>
    <n v="2016"/>
    <n v="7"/>
    <x v="0"/>
    <d v="2023-07-16T00:00:00"/>
    <s v="FY17"/>
    <n v="806"/>
  </r>
  <r>
    <n v="215110"/>
    <x v="0"/>
    <d v="2016-07-15T00:00:00"/>
    <x v="226"/>
    <x v="11"/>
    <x v="0"/>
    <x v="10"/>
    <n v="100150188"/>
    <x v="1"/>
    <x v="308"/>
    <n v="0"/>
    <x v="0"/>
    <x v="14"/>
    <x v="1"/>
    <n v="120"/>
    <n v="2016"/>
    <n v="7"/>
    <x v="0"/>
    <d v="2023-07-16T00:00:00"/>
    <s v="FY17"/>
    <n v="114"/>
  </r>
  <r>
    <n v="215112"/>
    <x v="0"/>
    <d v="2016-07-15T00:00:00"/>
    <x v="226"/>
    <x v="11"/>
    <x v="0"/>
    <x v="10"/>
    <n v="100150190"/>
    <x v="1"/>
    <x v="308"/>
    <n v="0"/>
    <x v="0"/>
    <x v="14"/>
    <x v="1"/>
    <n v="120"/>
    <n v="2016"/>
    <n v="7"/>
    <x v="0"/>
    <d v="2023-07-16T00:00:00"/>
    <s v="FY17"/>
    <n v="114"/>
  </r>
  <r>
    <n v="215113"/>
    <x v="4"/>
    <d v="2016-07-15T00:00:00"/>
    <x v="1303"/>
    <x v="33"/>
    <x v="0"/>
    <x v="289"/>
    <n v="100150191"/>
    <x v="1"/>
    <x v="186"/>
    <n v="0"/>
    <x v="0"/>
    <x v="14"/>
    <x v="2"/>
    <n v="143"/>
    <n v="2016"/>
    <n v="7"/>
    <x v="0"/>
    <d v="2023-07-16T00:00:00"/>
    <s v="FY17"/>
    <n v="806"/>
  </r>
  <r>
    <n v="215115"/>
    <x v="0"/>
    <d v="2016-07-15T00:00:00"/>
    <x v="226"/>
    <x v="11"/>
    <x v="0"/>
    <x v="10"/>
    <n v="100150192"/>
    <x v="1"/>
    <x v="186"/>
    <n v="0"/>
    <x v="0"/>
    <x v="14"/>
    <x v="1"/>
    <n v="120"/>
    <n v="2016"/>
    <n v="7"/>
    <x v="0"/>
    <d v="2023-07-16T00:00:00"/>
    <s v="FY17"/>
    <n v="806"/>
  </r>
  <r>
    <n v="215116"/>
    <x v="0"/>
    <d v="2016-07-15T00:00:00"/>
    <x v="226"/>
    <x v="11"/>
    <x v="0"/>
    <x v="10"/>
    <n v="100150193"/>
    <x v="1"/>
    <x v="308"/>
    <n v="0"/>
    <x v="0"/>
    <x v="14"/>
    <x v="1"/>
    <n v="120"/>
    <n v="2016"/>
    <n v="7"/>
    <x v="0"/>
    <d v="2023-07-16T00:00:00"/>
    <s v="FY17"/>
    <n v="114"/>
  </r>
  <r>
    <n v="215117"/>
    <x v="0"/>
    <d v="2016-07-15T00:00:00"/>
    <x v="226"/>
    <x v="11"/>
    <x v="0"/>
    <x v="10"/>
    <n v="100150194"/>
    <x v="1"/>
    <x v="308"/>
    <n v="0"/>
    <x v="0"/>
    <x v="14"/>
    <x v="1"/>
    <n v="120"/>
    <n v="2016"/>
    <n v="7"/>
    <x v="0"/>
    <d v="2023-07-16T00:00:00"/>
    <s v="FY17"/>
    <n v="114"/>
  </r>
  <r>
    <n v="215118"/>
    <x v="2"/>
    <d v="2016-07-15T00:00:00"/>
    <x v="434"/>
    <x v="43"/>
    <x v="0"/>
    <x v="32"/>
    <n v="100150195"/>
    <x v="6"/>
    <x v="178"/>
    <n v="0"/>
    <x v="0"/>
    <x v="14"/>
    <x v="2"/>
    <n v="425"/>
    <n v="2016"/>
    <n v="7"/>
    <x v="0"/>
    <d v="2023-07-16T00:00:00"/>
    <s v="FY17"/>
    <n v="779"/>
  </r>
  <r>
    <n v="215120"/>
    <x v="0"/>
    <d v="2016-07-15T00:00:00"/>
    <x v="293"/>
    <x v="185"/>
    <x v="0"/>
    <x v="219"/>
    <n v="100150197"/>
    <x v="3"/>
    <x v="0"/>
    <n v="0"/>
    <x v="0"/>
    <x v="14"/>
    <x v="1"/>
    <n v="4380"/>
    <n v="2016"/>
    <n v="7"/>
    <x v="0"/>
    <d v="2023-07-16T00:00:00"/>
    <s v="FY17"/>
    <n v="1212"/>
  </r>
  <r>
    <n v="215119"/>
    <x v="0"/>
    <d v="2016-07-15T00:00:00"/>
    <x v="226"/>
    <x v="11"/>
    <x v="1"/>
    <x v="1"/>
    <n v="100150196"/>
    <x v="1"/>
    <x v="308"/>
    <n v="0"/>
    <x v="0"/>
    <x v="14"/>
    <x v="1"/>
    <n v="240"/>
    <n v="2016"/>
    <n v="7"/>
    <x v="0"/>
    <d v="2023-07-16T00:00:00"/>
    <s v="FY17"/>
    <n v="114"/>
  </r>
  <r>
    <n v="215121"/>
    <x v="0"/>
    <d v="2016-07-15T00:00:00"/>
    <x v="226"/>
    <x v="11"/>
    <x v="0"/>
    <x v="10"/>
    <n v="100150198"/>
    <x v="1"/>
    <x v="308"/>
    <n v="0"/>
    <x v="0"/>
    <x v="14"/>
    <x v="1"/>
    <n v="120"/>
    <n v="2016"/>
    <n v="7"/>
    <x v="0"/>
    <d v="2023-07-16T00:00:00"/>
    <s v="FY17"/>
    <n v="114"/>
  </r>
  <r>
    <n v="215122"/>
    <x v="0"/>
    <d v="2016-07-15T00:00:00"/>
    <x v="3"/>
    <x v="3"/>
    <x v="0"/>
    <x v="20"/>
    <n v="100150199"/>
    <x v="1"/>
    <x v="308"/>
    <n v="0"/>
    <x v="0"/>
    <x v="14"/>
    <x v="1"/>
    <n v="360"/>
    <n v="2016"/>
    <n v="7"/>
    <x v="0"/>
    <d v="2023-07-16T00:00:00"/>
    <s v="FY17"/>
    <n v="114"/>
  </r>
  <r>
    <n v="215123"/>
    <x v="0"/>
    <d v="2016-07-15T00:00:00"/>
    <x v="177"/>
    <x v="128"/>
    <x v="0"/>
    <x v="123"/>
    <n v="100150200"/>
    <x v="3"/>
    <x v="0"/>
    <n v="0"/>
    <x v="0"/>
    <x v="14"/>
    <x v="1"/>
    <n v="1765"/>
    <n v="2016"/>
    <n v="7"/>
    <x v="0"/>
    <d v="2023-07-16T00:00:00"/>
    <s v="FY17"/>
    <n v="1213"/>
  </r>
  <r>
    <n v="215124"/>
    <x v="2"/>
    <d v="2016-07-15T00:00:00"/>
    <x v="313"/>
    <x v="9"/>
    <x v="0"/>
    <x v="179"/>
    <n v="100150201"/>
    <x v="2"/>
    <x v="63"/>
    <n v="0"/>
    <x v="0"/>
    <x v="14"/>
    <x v="2"/>
    <n v="210"/>
    <n v="2016"/>
    <n v="7"/>
    <x v="0"/>
    <d v="2023-07-16T00:00:00"/>
    <s v="FY17"/>
    <n v="114"/>
  </r>
  <r>
    <n v="215125"/>
    <x v="1"/>
    <d v="2016-07-15T00:00:00"/>
    <x v="762"/>
    <x v="464"/>
    <x v="0"/>
    <x v="581"/>
    <n v="100150202"/>
    <x v="4"/>
    <x v="0"/>
    <n v="0"/>
    <x v="0"/>
    <x v="14"/>
    <x v="0"/>
    <n v="64895"/>
    <n v="2016"/>
    <n v="7"/>
    <x v="0"/>
    <d v="2023-07-16T00:00:00"/>
    <s v="FY17"/>
    <n v="1214"/>
  </r>
  <r>
    <n v="215126"/>
    <x v="1"/>
    <d v="2016-07-15T00:00:00"/>
    <x v="293"/>
    <x v="185"/>
    <x v="0"/>
    <x v="219"/>
    <n v="100150203"/>
    <x v="3"/>
    <x v="0"/>
    <n v="0"/>
    <x v="0"/>
    <x v="14"/>
    <x v="0"/>
    <n v="4380"/>
    <n v="2016"/>
    <n v="7"/>
    <x v="0"/>
    <d v="2023-07-16T00:00:00"/>
    <s v="FY17"/>
    <n v="1214"/>
  </r>
  <r>
    <n v="215127"/>
    <x v="0"/>
    <d v="2016-07-15T00:00:00"/>
    <x v="3"/>
    <x v="3"/>
    <x v="0"/>
    <x v="20"/>
    <n v="100150204"/>
    <x v="1"/>
    <x v="186"/>
    <n v="0"/>
    <x v="0"/>
    <x v="14"/>
    <x v="1"/>
    <n v="360"/>
    <n v="2016"/>
    <n v="7"/>
    <x v="0"/>
    <d v="2023-07-16T00:00:00"/>
    <s v="FY17"/>
    <n v="806"/>
  </r>
  <r>
    <n v="215128"/>
    <x v="0"/>
    <d v="2016-07-15T00:00:00"/>
    <x v="3"/>
    <x v="3"/>
    <x v="0"/>
    <x v="20"/>
    <n v="100150205"/>
    <x v="1"/>
    <x v="186"/>
    <n v="0"/>
    <x v="0"/>
    <x v="14"/>
    <x v="1"/>
    <n v="360"/>
    <n v="2016"/>
    <n v="7"/>
    <x v="0"/>
    <d v="2023-07-16T00:00:00"/>
    <s v="FY17"/>
    <n v="806"/>
  </r>
  <r>
    <n v="215129"/>
    <x v="0"/>
    <d v="2016-07-15T00:00:00"/>
    <x v="391"/>
    <x v="163"/>
    <x v="0"/>
    <x v="682"/>
    <n v="100150206"/>
    <x v="0"/>
    <x v="360"/>
    <n v="0"/>
    <x v="0"/>
    <x v="14"/>
    <x v="1"/>
    <n v="990"/>
    <n v="2016"/>
    <n v="7"/>
    <x v="0"/>
    <d v="2023-07-16T00:00:00"/>
    <s v="FY17"/>
    <n v="1215"/>
  </r>
  <r>
    <n v="215130"/>
    <x v="0"/>
    <d v="2016-07-15T00:00:00"/>
    <x v="1304"/>
    <x v="0"/>
    <x v="0"/>
    <x v="682"/>
    <n v="100150206"/>
    <x v="0"/>
    <x v="360"/>
    <n v="0"/>
    <x v="0"/>
    <x v="14"/>
    <x v="1"/>
    <n v="1950"/>
    <n v="2016"/>
    <n v="7"/>
    <x v="0"/>
    <d v="2023-07-16T00:00:00"/>
    <s v="FY17"/>
    <n v="1215"/>
  </r>
  <r>
    <n v="215132"/>
    <x v="1"/>
    <d v="2016-07-15T00:00:00"/>
    <x v="1305"/>
    <x v="109"/>
    <x v="0"/>
    <x v="102"/>
    <n v="100150207"/>
    <x v="4"/>
    <x v="0"/>
    <n v="0"/>
    <x v="6"/>
    <x v="14"/>
    <x v="0"/>
    <n v="6500"/>
    <n v="2016"/>
    <n v="7"/>
    <x v="0"/>
    <d v="2023-07-16T00:00:00"/>
    <s v="FY17"/>
    <n v="1216"/>
  </r>
  <r>
    <n v="215133"/>
    <x v="0"/>
    <d v="2016-07-15T00:00:00"/>
    <x v="262"/>
    <x v="67"/>
    <x v="0"/>
    <x v="223"/>
    <n v="100150208"/>
    <x v="2"/>
    <x v="0"/>
    <n v="0"/>
    <x v="0"/>
    <x v="14"/>
    <x v="1"/>
    <n v="260"/>
    <n v="2016"/>
    <n v="7"/>
    <x v="0"/>
    <d v="2023-07-16T00:00:00"/>
    <s v="FY17"/>
    <n v="1217"/>
  </r>
  <r>
    <n v="215134"/>
    <x v="0"/>
    <d v="2016-07-15T00:00:00"/>
    <x v="233"/>
    <x v="28"/>
    <x v="0"/>
    <x v="218"/>
    <n v="100150209"/>
    <x v="2"/>
    <x v="279"/>
    <n v="0"/>
    <x v="0"/>
    <x v="14"/>
    <x v="1"/>
    <n v="90"/>
    <n v="2016"/>
    <n v="7"/>
    <x v="0"/>
    <d v="2023-07-16T00:00:00"/>
    <s v="FY17"/>
    <n v="1084"/>
  </r>
  <r>
    <n v="215135"/>
    <x v="0"/>
    <d v="2016-07-15T00:00:00"/>
    <x v="5"/>
    <x v="5"/>
    <x v="0"/>
    <x v="5"/>
    <n v="100150210"/>
    <x v="2"/>
    <x v="169"/>
    <n v="0"/>
    <x v="0"/>
    <x v="14"/>
    <x v="1"/>
    <n v="80"/>
    <n v="2016"/>
    <n v="7"/>
    <x v="0"/>
    <d v="2023-07-16T00:00:00"/>
    <s v="FY17"/>
    <n v="937"/>
  </r>
  <r>
    <n v="215142"/>
    <x v="0"/>
    <d v="2016-07-15T00:00:00"/>
    <x v="926"/>
    <x v="22"/>
    <x v="0"/>
    <x v="144"/>
    <n v="100150218"/>
    <x v="2"/>
    <x v="169"/>
    <n v="0"/>
    <x v="0"/>
    <x v="14"/>
    <x v="1"/>
    <n v="100"/>
    <n v="2016"/>
    <n v="7"/>
    <x v="0"/>
    <d v="2023-07-16T00:00:00"/>
    <s v="FY17"/>
    <n v="937"/>
  </r>
  <r>
    <n v="215151"/>
    <x v="0"/>
    <d v="2016-07-15T00:00:00"/>
    <x v="353"/>
    <x v="426"/>
    <x v="0"/>
    <x v="525"/>
    <n v="100150226"/>
    <x v="5"/>
    <x v="0"/>
    <n v="0"/>
    <x v="0"/>
    <x v="14"/>
    <x v="1"/>
    <n v="1625"/>
    <n v="2016"/>
    <n v="7"/>
    <x v="0"/>
    <d v="2023-07-16T00:00:00"/>
    <s v="FY17"/>
    <n v="1218"/>
  </r>
  <r>
    <n v="215154"/>
    <x v="0"/>
    <d v="2016-07-15T00:00:00"/>
    <x v="926"/>
    <x v="22"/>
    <x v="0"/>
    <x v="144"/>
    <n v="100150229"/>
    <x v="2"/>
    <x v="169"/>
    <n v="0"/>
    <x v="0"/>
    <x v="14"/>
    <x v="1"/>
    <n v="100"/>
    <n v="2016"/>
    <n v="7"/>
    <x v="0"/>
    <d v="2023-07-16T00:00:00"/>
    <s v="FY17"/>
    <n v="937"/>
  </r>
  <r>
    <n v="215176"/>
    <x v="0"/>
    <d v="2016-07-15T00:00:00"/>
    <x v="12"/>
    <x v="12"/>
    <x v="0"/>
    <x v="49"/>
    <n v="100150252"/>
    <x v="1"/>
    <x v="361"/>
    <n v="0"/>
    <x v="0"/>
    <x v="14"/>
    <x v="1"/>
    <n v="320"/>
    <n v="2016"/>
    <n v="7"/>
    <x v="0"/>
    <d v="2023-07-16T00:00:00"/>
    <s v="FY17"/>
    <n v="56"/>
  </r>
  <r>
    <n v="215177"/>
    <x v="0"/>
    <d v="2016-07-15T00:00:00"/>
    <x v="71"/>
    <x v="62"/>
    <x v="0"/>
    <x v="147"/>
    <n v="100150253"/>
    <x v="2"/>
    <x v="63"/>
    <n v="0"/>
    <x v="0"/>
    <x v="14"/>
    <x v="1"/>
    <n v="370"/>
    <n v="2016"/>
    <n v="7"/>
    <x v="0"/>
    <d v="2023-07-16T00:00:00"/>
    <s v="FY17"/>
    <n v="114"/>
  </r>
  <r>
    <n v="215178"/>
    <x v="0"/>
    <d v="2016-07-15T00:00:00"/>
    <x v="3"/>
    <x v="3"/>
    <x v="0"/>
    <x v="20"/>
    <n v="100150254"/>
    <x v="1"/>
    <x v="186"/>
    <n v="0"/>
    <x v="0"/>
    <x v="14"/>
    <x v="1"/>
    <n v="360"/>
    <n v="2016"/>
    <n v="7"/>
    <x v="0"/>
    <d v="2023-07-16T00:00:00"/>
    <s v="FY17"/>
    <n v="806"/>
  </r>
  <r>
    <n v="215179"/>
    <x v="0"/>
    <d v="2016-07-15T00:00:00"/>
    <x v="71"/>
    <x v="62"/>
    <x v="0"/>
    <x v="147"/>
    <n v="100150255"/>
    <x v="2"/>
    <x v="63"/>
    <n v="0"/>
    <x v="0"/>
    <x v="14"/>
    <x v="1"/>
    <n v="370"/>
    <n v="2016"/>
    <n v="7"/>
    <x v="0"/>
    <d v="2023-07-16T00:00:00"/>
    <s v="FY17"/>
    <n v="114"/>
  </r>
  <r>
    <n v="215180"/>
    <x v="1"/>
    <d v="2016-07-15T00:00:00"/>
    <x v="1027"/>
    <x v="197"/>
    <x v="0"/>
    <x v="212"/>
    <n v="100150256"/>
    <x v="4"/>
    <x v="0"/>
    <n v="0"/>
    <x v="1"/>
    <x v="14"/>
    <x v="0"/>
    <n v="1375"/>
    <n v="2016"/>
    <n v="7"/>
    <x v="0"/>
    <d v="2023-07-16T00:00:00"/>
    <s v="FY17"/>
    <n v="1219"/>
  </r>
  <r>
    <n v="215181"/>
    <x v="0"/>
    <d v="2016-07-15T00:00:00"/>
    <x v="3"/>
    <x v="3"/>
    <x v="0"/>
    <x v="20"/>
    <n v="100150257"/>
    <x v="1"/>
    <x v="42"/>
    <n v="0"/>
    <x v="0"/>
    <x v="14"/>
    <x v="1"/>
    <n v="360"/>
    <n v="2016"/>
    <n v="7"/>
    <x v="0"/>
    <d v="2023-07-16T00:00:00"/>
    <s v="FY17"/>
    <n v="63"/>
  </r>
  <r>
    <n v="215182"/>
    <x v="1"/>
    <d v="2016-07-15T00:00:00"/>
    <x v="462"/>
    <x v="42"/>
    <x v="0"/>
    <x v="31"/>
    <n v="100150258"/>
    <x v="1"/>
    <x v="0"/>
    <n v="0"/>
    <x v="0"/>
    <x v="14"/>
    <x v="0"/>
    <n v="350"/>
    <n v="2016"/>
    <n v="7"/>
    <x v="0"/>
    <d v="2023-07-16T00:00:00"/>
    <s v="FY17"/>
    <n v="1220"/>
  </r>
  <r>
    <n v="215183"/>
    <x v="0"/>
    <d v="2016-07-15T00:00:00"/>
    <x v="1306"/>
    <x v="261"/>
    <x v="0"/>
    <x v="54"/>
    <n v="100150259"/>
    <x v="0"/>
    <x v="0"/>
    <n v="0"/>
    <x v="0"/>
    <x v="14"/>
    <x v="1"/>
    <n v="430"/>
    <n v="2016"/>
    <n v="7"/>
    <x v="0"/>
    <d v="2023-07-16T00:00:00"/>
    <s v="FY17"/>
    <n v="1221"/>
  </r>
  <r>
    <n v="215185"/>
    <x v="0"/>
    <d v="2016-07-15T00:00:00"/>
    <x v="1307"/>
    <x v="24"/>
    <x v="0"/>
    <x v="54"/>
    <n v="100150259"/>
    <x v="0"/>
    <x v="0"/>
    <n v="0"/>
    <x v="0"/>
    <x v="14"/>
    <x v="1"/>
    <n v="450"/>
    <n v="2016"/>
    <n v="7"/>
    <x v="0"/>
    <d v="2023-07-16T00:00:00"/>
    <s v="FY17"/>
    <n v="1221"/>
  </r>
  <r>
    <n v="215187"/>
    <x v="0"/>
    <d v="2016-07-15T00:00:00"/>
    <x v="450"/>
    <x v="258"/>
    <x v="0"/>
    <x v="578"/>
    <n v="100150260"/>
    <x v="11"/>
    <x v="0"/>
    <n v="0"/>
    <x v="0"/>
    <x v="14"/>
    <x v="1"/>
    <n v="275"/>
    <n v="2016"/>
    <n v="7"/>
    <x v="0"/>
    <d v="2023-07-16T00:00:00"/>
    <s v="FY17"/>
    <n v="1222"/>
  </r>
  <r>
    <n v="215188"/>
    <x v="0"/>
    <d v="2016-07-15T00:00:00"/>
    <x v="3"/>
    <x v="3"/>
    <x v="0"/>
    <x v="20"/>
    <n v="100150261"/>
    <x v="1"/>
    <x v="186"/>
    <n v="0"/>
    <x v="0"/>
    <x v="14"/>
    <x v="1"/>
    <n v="360"/>
    <n v="2016"/>
    <n v="7"/>
    <x v="0"/>
    <d v="2023-07-16T00:00:00"/>
    <s v="FY17"/>
    <n v="806"/>
  </r>
  <r>
    <n v="215189"/>
    <x v="0"/>
    <d v="2016-07-15T00:00:00"/>
    <x v="1"/>
    <x v="1"/>
    <x v="0"/>
    <x v="1"/>
    <n v="100150262"/>
    <x v="1"/>
    <x v="260"/>
    <n v="0"/>
    <x v="0"/>
    <x v="14"/>
    <x v="1"/>
    <n v="240"/>
    <n v="2016"/>
    <n v="7"/>
    <x v="0"/>
    <d v="2023-07-16T00:00:00"/>
    <s v="FY17"/>
    <n v="820"/>
  </r>
  <r>
    <n v="215191"/>
    <x v="2"/>
    <d v="2016-07-15T00:00:00"/>
    <x v="3"/>
    <x v="3"/>
    <x v="0"/>
    <x v="20"/>
    <n v="100150265"/>
    <x v="1"/>
    <x v="186"/>
    <n v="0"/>
    <x v="0"/>
    <x v="14"/>
    <x v="2"/>
    <n v="360"/>
    <n v="2016"/>
    <n v="7"/>
    <x v="0"/>
    <d v="2023-07-16T00:00:00"/>
    <s v="FY17"/>
    <n v="806"/>
  </r>
  <r>
    <n v="215192"/>
    <x v="0"/>
    <d v="2016-07-15T00:00:00"/>
    <x v="1190"/>
    <x v="419"/>
    <x v="0"/>
    <x v="507"/>
    <n v="100150267"/>
    <x v="8"/>
    <x v="291"/>
    <n v="0"/>
    <x v="5"/>
    <x v="14"/>
    <x v="1"/>
    <n v="950"/>
    <n v="2016"/>
    <n v="7"/>
    <x v="0"/>
    <d v="2023-07-16T00:00:00"/>
    <s v="FY17"/>
    <n v="1099"/>
  </r>
  <r>
    <n v="215193"/>
    <x v="0"/>
    <d v="2016-07-15T00:00:00"/>
    <x v="1190"/>
    <x v="419"/>
    <x v="0"/>
    <x v="507"/>
    <n v="100150268"/>
    <x v="8"/>
    <x v="291"/>
    <n v="0"/>
    <x v="5"/>
    <x v="14"/>
    <x v="1"/>
    <n v="950"/>
    <n v="2016"/>
    <n v="7"/>
    <x v="0"/>
    <d v="2023-07-16T00:00:00"/>
    <s v="FY17"/>
    <n v="1099"/>
  </r>
  <r>
    <n v="215194"/>
    <x v="0"/>
    <d v="2016-07-15T00:00:00"/>
    <x v="290"/>
    <x v="150"/>
    <x v="0"/>
    <x v="353"/>
    <n v="100150269"/>
    <x v="2"/>
    <x v="0"/>
    <n v="0"/>
    <x v="0"/>
    <x v="14"/>
    <x v="1"/>
    <n v="290"/>
    <n v="2016"/>
    <n v="7"/>
    <x v="0"/>
    <d v="2023-07-16T00:00:00"/>
    <s v="FY17"/>
    <n v="1223"/>
  </r>
  <r>
    <n v="215195"/>
    <x v="0"/>
    <d v="2016-07-15T00:00:00"/>
    <x v="62"/>
    <x v="150"/>
    <x v="0"/>
    <x v="353"/>
    <n v="100150269"/>
    <x v="2"/>
    <x v="0"/>
    <n v="0"/>
    <x v="0"/>
    <x v="14"/>
    <x v="1"/>
    <n v="290"/>
    <n v="2016"/>
    <n v="7"/>
    <x v="0"/>
    <d v="2023-07-16T00:00:00"/>
    <s v="FY17"/>
    <n v="1223"/>
  </r>
  <r>
    <n v="215196"/>
    <x v="1"/>
    <d v="2016-07-15T00:00:00"/>
    <x v="1308"/>
    <x v="64"/>
    <x v="0"/>
    <x v="186"/>
    <n v="100150270"/>
    <x v="6"/>
    <x v="0"/>
    <n v="0"/>
    <x v="0"/>
    <x v="14"/>
    <x v="0"/>
    <n v="795"/>
    <n v="2016"/>
    <n v="7"/>
    <x v="0"/>
    <d v="2023-07-16T00:00:00"/>
    <s v="FY17"/>
    <n v="1224"/>
  </r>
  <r>
    <n v="215197"/>
    <x v="0"/>
    <d v="2016-07-15T00:00:00"/>
    <x v="3"/>
    <x v="3"/>
    <x v="0"/>
    <x v="20"/>
    <n v="100150271"/>
    <x v="1"/>
    <x v="329"/>
    <n v="0"/>
    <x v="0"/>
    <x v="14"/>
    <x v="1"/>
    <n v="360"/>
    <n v="2016"/>
    <n v="7"/>
    <x v="0"/>
    <d v="2023-07-16T00:00:00"/>
    <s v="FY17"/>
    <n v="1169"/>
  </r>
  <r>
    <n v="215198"/>
    <x v="4"/>
    <d v="2016-07-15T00:00:00"/>
    <x v="3"/>
    <x v="3"/>
    <x v="0"/>
    <x v="20"/>
    <n v="100150272"/>
    <x v="1"/>
    <x v="0"/>
    <n v="0"/>
    <x v="0"/>
    <x v="14"/>
    <x v="2"/>
    <n v="360"/>
    <n v="2016"/>
    <n v="7"/>
    <x v="0"/>
    <d v="2023-07-16T00:00:00"/>
    <s v="FY17"/>
    <n v="1225"/>
  </r>
  <r>
    <n v="215200"/>
    <x v="1"/>
    <d v="2016-07-15T00:00:00"/>
    <x v="1309"/>
    <x v="234"/>
    <x v="1"/>
    <x v="347"/>
    <n v="100150274"/>
    <x v="6"/>
    <x v="0"/>
    <n v="0"/>
    <x v="0"/>
    <x v="14"/>
    <x v="0"/>
    <n v="1400"/>
    <n v="2016"/>
    <n v="7"/>
    <x v="0"/>
    <d v="2023-07-16T00:00:00"/>
    <s v="FY17"/>
    <n v="1224"/>
  </r>
  <r>
    <n v="215199"/>
    <x v="0"/>
    <d v="2016-07-15T00:00:00"/>
    <x v="243"/>
    <x v="52"/>
    <x v="0"/>
    <x v="41"/>
    <n v="100150273"/>
    <x v="6"/>
    <x v="362"/>
    <n v="0"/>
    <x v="0"/>
    <x v="14"/>
    <x v="1"/>
    <n v="999"/>
    <n v="2016"/>
    <n v="7"/>
    <x v="0"/>
    <d v="2023-07-16T00:00:00"/>
    <s v="FY17"/>
    <n v="114"/>
  </r>
  <r>
    <n v="215202"/>
    <x v="0"/>
    <d v="2016-07-15T00:00:00"/>
    <x v="3"/>
    <x v="3"/>
    <x v="1"/>
    <x v="95"/>
    <n v="100150275"/>
    <x v="1"/>
    <x v="0"/>
    <n v="0"/>
    <x v="0"/>
    <x v="14"/>
    <x v="1"/>
    <n v="720"/>
    <n v="2016"/>
    <n v="7"/>
    <x v="0"/>
    <d v="2023-07-16T00:00:00"/>
    <s v="FY17"/>
    <n v="1226"/>
  </r>
  <r>
    <n v="215203"/>
    <x v="0"/>
    <d v="2016-07-15T00:00:00"/>
    <x v="95"/>
    <x v="11"/>
    <x v="0"/>
    <x v="10"/>
    <n v="100150276"/>
    <x v="1"/>
    <x v="0"/>
    <n v="0"/>
    <x v="0"/>
    <x v="14"/>
    <x v="1"/>
    <n v="120"/>
    <n v="2016"/>
    <n v="7"/>
    <x v="0"/>
    <d v="2023-07-16T00:00:00"/>
    <s v="FY17"/>
    <n v="1227"/>
  </r>
  <r>
    <n v="215204"/>
    <x v="1"/>
    <d v="2016-07-15T00:00:00"/>
    <x v="1310"/>
    <x v="534"/>
    <x v="0"/>
    <x v="683"/>
    <n v="100150277"/>
    <x v="6"/>
    <x v="0"/>
    <n v="0"/>
    <x v="1"/>
    <x v="14"/>
    <x v="0"/>
    <n v="11650"/>
    <n v="2016"/>
    <n v="7"/>
    <x v="0"/>
    <d v="2023-07-16T00:00:00"/>
    <s v="FY17"/>
    <n v="1228"/>
  </r>
  <r>
    <n v="215205"/>
    <x v="0"/>
    <d v="2016-07-15T00:00:00"/>
    <x v="1311"/>
    <x v="38"/>
    <x v="0"/>
    <x v="21"/>
    <n v="100150278"/>
    <x v="3"/>
    <x v="0"/>
    <n v="0"/>
    <x v="0"/>
    <x v="14"/>
    <x v="1"/>
    <n v="300"/>
    <n v="2016"/>
    <n v="7"/>
    <x v="0"/>
    <d v="2023-07-16T00:00:00"/>
    <s v="FY17"/>
    <n v="1229"/>
  </r>
  <r>
    <n v="215206"/>
    <x v="1"/>
    <d v="2016-07-15T00:00:00"/>
    <x v="1312"/>
    <x v="517"/>
    <x v="0"/>
    <x v="684"/>
    <n v="100150279"/>
    <x v="1"/>
    <x v="0"/>
    <n v="0"/>
    <x v="0"/>
    <x v="14"/>
    <x v="0"/>
    <n v="660"/>
    <n v="2016"/>
    <n v="7"/>
    <x v="0"/>
    <d v="2023-07-16T00:00:00"/>
    <s v="FY17"/>
    <n v="1230"/>
  </r>
  <r>
    <n v="215207"/>
    <x v="1"/>
    <d v="2016-07-15T00:00:00"/>
    <x v="1313"/>
    <x v="38"/>
    <x v="0"/>
    <x v="684"/>
    <n v="100150279"/>
    <x v="1"/>
    <x v="0"/>
    <n v="0"/>
    <x v="0"/>
    <x v="14"/>
    <x v="0"/>
    <n v="300"/>
    <n v="2016"/>
    <n v="7"/>
    <x v="0"/>
    <d v="2023-07-16T00:00:00"/>
    <s v="FY17"/>
    <n v="1230"/>
  </r>
  <r>
    <n v="215208"/>
    <x v="1"/>
    <d v="2016-07-15T00:00:00"/>
    <x v="1314"/>
    <x v="104"/>
    <x v="0"/>
    <x v="684"/>
    <n v="100150279"/>
    <x v="1"/>
    <x v="0"/>
    <n v="0"/>
    <x v="0"/>
    <x v="14"/>
    <x v="0"/>
    <n v="570"/>
    <n v="2016"/>
    <n v="7"/>
    <x v="0"/>
    <d v="2023-07-16T00:00:00"/>
    <s v="FY17"/>
    <n v="1230"/>
  </r>
  <r>
    <n v="215209"/>
    <x v="0"/>
    <d v="2016-07-15T00:00:00"/>
    <x v="407"/>
    <x v="240"/>
    <x v="0"/>
    <x v="685"/>
    <n v="100150280"/>
    <x v="4"/>
    <x v="0"/>
    <n v="0"/>
    <x v="0"/>
    <x v="14"/>
    <x v="1"/>
    <n v="29000"/>
    <n v="2016"/>
    <n v="7"/>
    <x v="0"/>
    <d v="2023-07-16T00:00:00"/>
    <s v="FY17"/>
    <n v="1231"/>
  </r>
  <r>
    <n v="215210"/>
    <x v="0"/>
    <d v="2016-07-15T00:00:00"/>
    <x v="235"/>
    <x v="5"/>
    <x v="16"/>
    <x v="685"/>
    <n v="100150280"/>
    <x v="2"/>
    <x v="0"/>
    <n v="0"/>
    <x v="0"/>
    <x v="14"/>
    <x v="1"/>
    <n v="960"/>
    <n v="2016"/>
    <n v="7"/>
    <x v="0"/>
    <d v="2023-07-16T00:00:00"/>
    <s v="FY17"/>
    <n v="1231"/>
  </r>
  <r>
    <n v="215211"/>
    <x v="0"/>
    <d v="2016-07-15T00:00:00"/>
    <x v="378"/>
    <x v="22"/>
    <x v="3"/>
    <x v="685"/>
    <n v="100150280"/>
    <x v="2"/>
    <x v="0"/>
    <n v="0"/>
    <x v="0"/>
    <x v="14"/>
    <x v="1"/>
    <n v="300"/>
    <n v="2016"/>
    <n v="7"/>
    <x v="0"/>
    <d v="2023-07-16T00:00:00"/>
    <s v="FY17"/>
    <n v="1231"/>
  </r>
  <r>
    <n v="215212"/>
    <x v="0"/>
    <d v="2016-07-15T00:00:00"/>
    <x v="46"/>
    <x v="41"/>
    <x v="0"/>
    <x v="308"/>
    <n v="100150281"/>
    <x v="2"/>
    <x v="0"/>
    <n v="0"/>
    <x v="0"/>
    <x v="14"/>
    <x v="1"/>
    <n v="380"/>
    <n v="2016"/>
    <n v="7"/>
    <x v="0"/>
    <d v="2023-07-16T00:00:00"/>
    <s v="FY17"/>
    <n v="1232"/>
  </r>
  <r>
    <n v="215213"/>
    <x v="1"/>
    <d v="2016-07-15T00:00:00"/>
    <x v="373"/>
    <x v="227"/>
    <x v="0"/>
    <x v="245"/>
    <n v="100150282"/>
    <x v="3"/>
    <x v="0"/>
    <n v="0"/>
    <x v="0"/>
    <x v="14"/>
    <x v="0"/>
    <n v="51999"/>
    <n v="2016"/>
    <n v="7"/>
    <x v="0"/>
    <d v="2023-07-16T00:00:00"/>
    <s v="FY17"/>
    <n v="1233"/>
  </r>
  <r>
    <n v="215214"/>
    <x v="1"/>
    <d v="2016-07-15T00:00:00"/>
    <x v="43"/>
    <x v="12"/>
    <x v="6"/>
    <x v="214"/>
    <n v="100150283"/>
    <x v="2"/>
    <x v="0"/>
    <n v="0"/>
    <x v="0"/>
    <x v="14"/>
    <x v="0"/>
    <n v="3200"/>
    <n v="2016"/>
    <n v="7"/>
    <x v="0"/>
    <d v="2023-07-16T00:00:00"/>
    <s v="FY17"/>
    <n v="1234"/>
  </r>
  <r>
    <n v="215215"/>
    <x v="0"/>
    <d v="2016-07-15T00:00:00"/>
    <x v="1315"/>
    <x v="323"/>
    <x v="0"/>
    <x v="3"/>
    <n v="100150284"/>
    <x v="15"/>
    <x v="188"/>
    <n v="0"/>
    <x v="0"/>
    <x v="14"/>
    <x v="1"/>
    <n v="60"/>
    <n v="2016"/>
    <n v="7"/>
    <x v="0"/>
    <d v="2023-07-16T00:00:00"/>
    <s v="FY17"/>
    <n v="813"/>
  </r>
  <r>
    <n v="215216"/>
    <x v="0"/>
    <d v="2016-07-15T00:00:00"/>
    <x v="430"/>
    <x v="233"/>
    <x v="0"/>
    <x v="348"/>
    <n v="100150285"/>
    <x v="2"/>
    <x v="0"/>
    <n v="0"/>
    <x v="0"/>
    <x v="14"/>
    <x v="1"/>
    <n v="340"/>
    <n v="2016"/>
    <n v="7"/>
    <x v="0"/>
    <d v="2023-07-16T00:00:00"/>
    <s v="FY17"/>
    <n v="1157"/>
  </r>
  <r>
    <n v="215217"/>
    <x v="1"/>
    <d v="2016-07-15T00:00:00"/>
    <x v="440"/>
    <x v="254"/>
    <x v="0"/>
    <x v="433"/>
    <n v="100150286"/>
    <x v="3"/>
    <x v="0"/>
    <n v="0"/>
    <x v="5"/>
    <x v="14"/>
    <x v="0"/>
    <n v="33999"/>
    <n v="2016"/>
    <n v="7"/>
    <x v="0"/>
    <d v="2023-07-16T00:00:00"/>
    <s v="FY17"/>
    <n v="1235"/>
  </r>
  <r>
    <n v="215222"/>
    <x v="2"/>
    <d v="2016-07-15T00:00:00"/>
    <x v="1316"/>
    <x v="146"/>
    <x v="0"/>
    <x v="429"/>
    <n v="100150287"/>
    <x v="6"/>
    <x v="0"/>
    <n v="0"/>
    <x v="0"/>
    <x v="14"/>
    <x v="2"/>
    <n v="400"/>
    <n v="2016"/>
    <n v="7"/>
    <x v="0"/>
    <d v="2023-07-16T00:00:00"/>
    <s v="FY17"/>
    <n v="1236"/>
  </r>
  <r>
    <n v="215224"/>
    <x v="0"/>
    <d v="2016-07-15T00:00:00"/>
    <x v="6"/>
    <x v="6"/>
    <x v="0"/>
    <x v="6"/>
    <n v="100150288"/>
    <x v="2"/>
    <x v="0"/>
    <n v="0"/>
    <x v="0"/>
    <x v="14"/>
    <x v="1"/>
    <n v="170"/>
    <n v="2016"/>
    <n v="7"/>
    <x v="0"/>
    <d v="2023-07-16T00:00:00"/>
    <s v="FY17"/>
    <n v="1237"/>
  </r>
  <r>
    <n v="215225"/>
    <x v="1"/>
    <d v="2016-07-15T00:00:00"/>
    <x v="373"/>
    <x v="227"/>
    <x v="0"/>
    <x v="245"/>
    <n v="100150289"/>
    <x v="3"/>
    <x v="0"/>
    <n v="0"/>
    <x v="2"/>
    <x v="14"/>
    <x v="0"/>
    <n v="51999"/>
    <n v="2016"/>
    <n v="7"/>
    <x v="0"/>
    <d v="2023-07-16T00:00:00"/>
    <s v="FY17"/>
    <n v="1238"/>
  </r>
  <r>
    <n v="215226"/>
    <x v="0"/>
    <d v="2016-07-15T00:00:00"/>
    <x v="944"/>
    <x v="208"/>
    <x v="0"/>
    <x v="278"/>
    <n v="100150290"/>
    <x v="1"/>
    <x v="188"/>
    <n v="0"/>
    <x v="0"/>
    <x v="14"/>
    <x v="1"/>
    <n v="299"/>
    <n v="2016"/>
    <n v="7"/>
    <x v="0"/>
    <d v="2023-07-16T00:00:00"/>
    <s v="FY17"/>
    <n v="813"/>
  </r>
  <r>
    <n v="215228"/>
    <x v="0"/>
    <d v="2016-07-15T00:00:00"/>
    <x v="68"/>
    <x v="59"/>
    <x v="0"/>
    <x v="686"/>
    <n v="100150292"/>
    <x v="3"/>
    <x v="0"/>
    <n v="0"/>
    <x v="0"/>
    <x v="14"/>
    <x v="1"/>
    <n v="4200"/>
    <n v="2016"/>
    <n v="7"/>
    <x v="0"/>
    <d v="2023-07-16T00:00:00"/>
    <s v="FY17"/>
    <n v="1239"/>
  </r>
  <r>
    <n v="215229"/>
    <x v="0"/>
    <d v="2016-07-15T00:00:00"/>
    <x v="1317"/>
    <x v="138"/>
    <x v="0"/>
    <x v="686"/>
    <n v="100150292"/>
    <x v="2"/>
    <x v="0"/>
    <n v="0"/>
    <x v="0"/>
    <x v="14"/>
    <x v="1"/>
    <n v="655"/>
    <n v="2016"/>
    <n v="7"/>
    <x v="0"/>
    <d v="2023-07-16T00:00:00"/>
    <s v="FY17"/>
    <n v="1239"/>
  </r>
  <r>
    <n v="215227"/>
    <x v="0"/>
    <d v="2016-07-15T00:00:00"/>
    <x v="490"/>
    <x v="208"/>
    <x v="0"/>
    <x v="278"/>
    <n v="100150291"/>
    <x v="1"/>
    <x v="188"/>
    <n v="0"/>
    <x v="0"/>
    <x v="14"/>
    <x v="1"/>
    <n v="299"/>
    <n v="2016"/>
    <n v="7"/>
    <x v="0"/>
    <d v="2023-07-16T00:00:00"/>
    <s v="FY17"/>
    <n v="813"/>
  </r>
  <r>
    <n v="215230"/>
    <x v="1"/>
    <d v="2016-07-15T00:00:00"/>
    <x v="1318"/>
    <x v="23"/>
    <x v="0"/>
    <x v="285"/>
    <n v="100150293"/>
    <x v="6"/>
    <x v="0"/>
    <n v="0"/>
    <x v="0"/>
    <x v="14"/>
    <x v="0"/>
    <n v="1500"/>
    <n v="2016"/>
    <n v="7"/>
    <x v="0"/>
    <d v="2023-07-16T00:00:00"/>
    <s v="FY17"/>
    <n v="1240"/>
  </r>
  <r>
    <n v="215232"/>
    <x v="0"/>
    <d v="2016-07-15T00:00:00"/>
    <x v="1061"/>
    <x v="472"/>
    <x v="0"/>
    <x v="589"/>
    <n v="100150294"/>
    <x v="3"/>
    <x v="0"/>
    <n v="0"/>
    <x v="0"/>
    <x v="14"/>
    <x v="1"/>
    <n v="15200"/>
    <n v="2016"/>
    <n v="7"/>
    <x v="0"/>
    <d v="2023-07-16T00:00:00"/>
    <s v="FY17"/>
    <n v="1241"/>
  </r>
  <r>
    <n v="215233"/>
    <x v="1"/>
    <d v="2016-07-15T00:00:00"/>
    <x v="1319"/>
    <x v="17"/>
    <x v="0"/>
    <x v="25"/>
    <n v="100150295"/>
    <x v="3"/>
    <x v="0"/>
    <n v="0"/>
    <x v="0"/>
    <x v="14"/>
    <x v="0"/>
    <n v="899"/>
    <n v="2016"/>
    <n v="7"/>
    <x v="0"/>
    <d v="2023-07-16T00:00:00"/>
    <s v="FY17"/>
    <n v="1242"/>
  </r>
  <r>
    <n v="215234"/>
    <x v="0"/>
    <d v="2016-07-15T00:00:00"/>
    <x v="1320"/>
    <x v="394"/>
    <x v="0"/>
    <x v="687"/>
    <n v="100150296"/>
    <x v="5"/>
    <x v="0"/>
    <n v="0"/>
    <x v="0"/>
    <x v="14"/>
    <x v="1"/>
    <n v="2300"/>
    <n v="2016"/>
    <n v="7"/>
    <x v="0"/>
    <d v="2023-07-16T00:00:00"/>
    <s v="FY17"/>
    <n v="1243"/>
  </r>
  <r>
    <n v="215235"/>
    <x v="0"/>
    <d v="2016-07-15T00:00:00"/>
    <x v="1321"/>
    <x v="237"/>
    <x v="0"/>
    <x v="687"/>
    <n v="100150296"/>
    <x v="5"/>
    <x v="0"/>
    <n v="0"/>
    <x v="0"/>
    <x v="14"/>
    <x v="1"/>
    <n v="2400"/>
    <n v="2016"/>
    <n v="7"/>
    <x v="0"/>
    <d v="2023-07-16T00:00:00"/>
    <s v="FY17"/>
    <n v="1243"/>
  </r>
  <r>
    <n v="215236"/>
    <x v="0"/>
    <d v="2016-07-15T00:00:00"/>
    <x v="1087"/>
    <x v="137"/>
    <x v="0"/>
    <x v="133"/>
    <n v="100150297"/>
    <x v="1"/>
    <x v="0"/>
    <n v="0"/>
    <x v="0"/>
    <x v="14"/>
    <x v="1"/>
    <n v="800"/>
    <n v="2016"/>
    <n v="7"/>
    <x v="0"/>
    <d v="2023-07-16T00:00:00"/>
    <s v="FY17"/>
    <n v="1244"/>
  </r>
  <r>
    <n v="215237"/>
    <x v="0"/>
    <d v="2016-07-15T00:00:00"/>
    <x v="348"/>
    <x v="104"/>
    <x v="0"/>
    <x v="236"/>
    <n v="100150298"/>
    <x v="2"/>
    <x v="51"/>
    <n v="0"/>
    <x v="0"/>
    <x v="14"/>
    <x v="1"/>
    <n v="570"/>
    <n v="2016"/>
    <n v="7"/>
    <x v="0"/>
    <d v="2023-07-16T00:00:00"/>
    <s v="FY17"/>
    <n v="86"/>
  </r>
  <r>
    <n v="215238"/>
    <x v="0"/>
    <d v="2016-07-15T00:00:00"/>
    <x v="1322"/>
    <x v="208"/>
    <x v="0"/>
    <x v="688"/>
    <n v="100150299"/>
    <x v="13"/>
    <x v="0"/>
    <n v="0"/>
    <x v="0"/>
    <x v="14"/>
    <x v="1"/>
    <n v="299"/>
    <n v="2016"/>
    <n v="7"/>
    <x v="0"/>
    <d v="2023-07-16T00:00:00"/>
    <s v="FY17"/>
    <n v="1245"/>
  </r>
  <r>
    <n v="215239"/>
    <x v="0"/>
    <d v="2016-07-15T00:00:00"/>
    <x v="1323"/>
    <x v="208"/>
    <x v="0"/>
    <x v="688"/>
    <n v="100150299"/>
    <x v="13"/>
    <x v="0"/>
    <n v="0"/>
    <x v="0"/>
    <x v="14"/>
    <x v="1"/>
    <n v="299"/>
    <n v="2016"/>
    <n v="7"/>
    <x v="0"/>
    <d v="2023-07-16T00:00:00"/>
    <s v="FY17"/>
    <n v="1245"/>
  </r>
  <r>
    <n v="215240"/>
    <x v="0"/>
    <d v="2016-07-15T00:00:00"/>
    <x v="1324"/>
    <x v="208"/>
    <x v="0"/>
    <x v="688"/>
    <n v="100150299"/>
    <x v="13"/>
    <x v="0"/>
    <n v="0"/>
    <x v="0"/>
    <x v="14"/>
    <x v="1"/>
    <n v="299"/>
    <n v="2016"/>
    <n v="7"/>
    <x v="0"/>
    <d v="2023-07-16T00:00:00"/>
    <s v="FY17"/>
    <n v="1245"/>
  </r>
  <r>
    <n v="215241"/>
    <x v="0"/>
    <d v="2016-07-15T00:00:00"/>
    <x v="1325"/>
    <x v="208"/>
    <x v="0"/>
    <x v="688"/>
    <n v="100150299"/>
    <x v="13"/>
    <x v="0"/>
    <n v="0"/>
    <x v="0"/>
    <x v="14"/>
    <x v="1"/>
    <n v="299"/>
    <n v="2016"/>
    <n v="7"/>
    <x v="0"/>
    <d v="2023-07-16T00:00:00"/>
    <s v="FY17"/>
    <n v="1245"/>
  </r>
  <r>
    <n v="215242"/>
    <x v="0"/>
    <d v="2016-07-15T00:00:00"/>
    <x v="837"/>
    <x v="405"/>
    <x v="0"/>
    <x v="513"/>
    <n v="100150300"/>
    <x v="3"/>
    <x v="363"/>
    <n v="0"/>
    <x v="0"/>
    <x v="14"/>
    <x v="1"/>
    <n v="12530"/>
    <n v="2016"/>
    <n v="7"/>
    <x v="0"/>
    <d v="2023-07-16T00:00:00"/>
    <s v="FY17"/>
    <n v="163"/>
  </r>
  <r>
    <n v="215243"/>
    <x v="0"/>
    <d v="2016-07-15T00:00:00"/>
    <x v="144"/>
    <x v="106"/>
    <x v="1"/>
    <x v="20"/>
    <n v="100150301"/>
    <x v="1"/>
    <x v="364"/>
    <n v="0"/>
    <x v="0"/>
    <x v="14"/>
    <x v="1"/>
    <n v="360"/>
    <n v="2016"/>
    <n v="7"/>
    <x v="0"/>
    <d v="2023-07-16T00:00:00"/>
    <s v="FY17"/>
    <n v="163"/>
  </r>
  <r>
    <n v="215244"/>
    <x v="0"/>
    <d v="2016-07-15T00:00:00"/>
    <x v="734"/>
    <x v="164"/>
    <x v="0"/>
    <x v="160"/>
    <n v="100150302"/>
    <x v="6"/>
    <x v="0"/>
    <n v="0"/>
    <x v="0"/>
    <x v="14"/>
    <x v="1"/>
    <n v="699"/>
    <n v="2016"/>
    <n v="7"/>
    <x v="0"/>
    <d v="2023-07-16T00:00:00"/>
    <s v="FY17"/>
    <n v="1246"/>
  </r>
  <r>
    <n v="215246"/>
    <x v="0"/>
    <d v="2016-07-15T00:00:00"/>
    <x v="1326"/>
    <x v="172"/>
    <x v="0"/>
    <x v="464"/>
    <n v="100150303"/>
    <x v="2"/>
    <x v="0"/>
    <n v="0"/>
    <x v="0"/>
    <x v="14"/>
    <x v="1"/>
    <n v="55"/>
    <n v="2016"/>
    <n v="7"/>
    <x v="0"/>
    <d v="2023-07-16T00:00:00"/>
    <s v="FY17"/>
    <n v="967"/>
  </r>
  <r>
    <n v="215247"/>
    <x v="1"/>
    <d v="2016-07-15T00:00:00"/>
    <x v="304"/>
    <x v="74"/>
    <x v="0"/>
    <x v="69"/>
    <n v="100150304"/>
    <x v="11"/>
    <x v="0"/>
    <n v="0"/>
    <x v="0"/>
    <x v="14"/>
    <x v="0"/>
    <n v="250"/>
    <n v="2016"/>
    <n v="7"/>
    <x v="0"/>
    <d v="2023-07-16T00:00:00"/>
    <s v="FY17"/>
    <n v="1247"/>
  </r>
  <r>
    <n v="215248"/>
    <x v="0"/>
    <d v="2016-07-15T00:00:00"/>
    <x v="1078"/>
    <x v="194"/>
    <x v="0"/>
    <x v="209"/>
    <n v="100150305"/>
    <x v="3"/>
    <x v="148"/>
    <n v="0"/>
    <x v="0"/>
    <x v="14"/>
    <x v="1"/>
    <n v="20890"/>
    <n v="2016"/>
    <n v="7"/>
    <x v="0"/>
    <d v="2023-07-16T00:00:00"/>
    <s v="FY17"/>
    <n v="533"/>
  </r>
  <r>
    <n v="215249"/>
    <x v="1"/>
    <d v="2016-07-15T00:00:00"/>
    <x v="278"/>
    <x v="177"/>
    <x v="0"/>
    <x v="187"/>
    <n v="100150306"/>
    <x v="3"/>
    <x v="0"/>
    <n v="0"/>
    <x v="0"/>
    <x v="14"/>
    <x v="0"/>
    <n v="80000"/>
    <n v="2016"/>
    <n v="7"/>
    <x v="0"/>
    <d v="2023-07-16T00:00:00"/>
    <s v="FY17"/>
    <n v="1248"/>
  </r>
  <r>
    <n v="215250"/>
    <x v="2"/>
    <d v="2016-07-15T00:00:00"/>
    <x v="954"/>
    <x v="21"/>
    <x v="0"/>
    <x v="325"/>
    <n v="100150307"/>
    <x v="1"/>
    <x v="0"/>
    <n v="0"/>
    <x v="0"/>
    <x v="14"/>
    <x v="2"/>
    <n v="500"/>
    <n v="2016"/>
    <n v="7"/>
    <x v="0"/>
    <d v="2023-07-16T00:00:00"/>
    <s v="FY17"/>
    <n v="1249"/>
  </r>
  <r>
    <n v="215251"/>
    <x v="0"/>
    <d v="2016-07-15T00:00:00"/>
    <x v="1327"/>
    <x v="457"/>
    <x v="0"/>
    <x v="602"/>
    <n v="100150308"/>
    <x v="4"/>
    <x v="148"/>
    <n v="0"/>
    <x v="0"/>
    <x v="14"/>
    <x v="1"/>
    <n v="1941"/>
    <n v="2016"/>
    <n v="7"/>
    <x v="0"/>
    <d v="2023-07-16T00:00:00"/>
    <s v="FY17"/>
    <n v="533"/>
  </r>
  <r>
    <n v="215252"/>
    <x v="0"/>
    <d v="2016-07-15T00:00:00"/>
    <x v="1022"/>
    <x v="459"/>
    <x v="0"/>
    <x v="577"/>
    <n v="100150309"/>
    <x v="3"/>
    <x v="148"/>
    <n v="0"/>
    <x v="0"/>
    <x v="14"/>
    <x v="1"/>
    <n v="19600"/>
    <n v="2016"/>
    <n v="7"/>
    <x v="0"/>
    <d v="2023-07-16T00:00:00"/>
    <s v="FY17"/>
    <n v="533"/>
  </r>
  <r>
    <n v="215253"/>
    <x v="0"/>
    <d v="2016-07-15T00:00:00"/>
    <x v="606"/>
    <x v="249"/>
    <x v="0"/>
    <x v="273"/>
    <n v="100150310"/>
    <x v="11"/>
    <x v="0"/>
    <n v="0"/>
    <x v="0"/>
    <x v="14"/>
    <x v="1"/>
    <n v="1175"/>
    <n v="2016"/>
    <n v="7"/>
    <x v="0"/>
    <d v="2023-07-16T00:00:00"/>
    <s v="FY17"/>
    <n v="1250"/>
  </r>
  <r>
    <n v="215254"/>
    <x v="0"/>
    <d v="2016-07-15T00:00:00"/>
    <x v="305"/>
    <x v="99"/>
    <x v="0"/>
    <x v="94"/>
    <n v="100150311"/>
    <x v="6"/>
    <x v="0"/>
    <n v="0"/>
    <x v="0"/>
    <x v="14"/>
    <x v="1"/>
    <n v="1099"/>
    <n v="2016"/>
    <n v="7"/>
    <x v="0"/>
    <d v="2023-07-16T00:00:00"/>
    <s v="FY17"/>
    <n v="1251"/>
  </r>
  <r>
    <n v="215255"/>
    <x v="0"/>
    <d v="2016-07-15T00:00:00"/>
    <x v="71"/>
    <x v="62"/>
    <x v="0"/>
    <x v="573"/>
    <n v="100150312"/>
    <x v="2"/>
    <x v="0"/>
    <n v="0"/>
    <x v="0"/>
    <x v="14"/>
    <x v="1"/>
    <n v="370"/>
    <n v="2016"/>
    <n v="7"/>
    <x v="0"/>
    <d v="2023-07-16T00:00:00"/>
    <s v="FY17"/>
    <n v="1252"/>
  </r>
  <r>
    <n v="215256"/>
    <x v="0"/>
    <d v="2016-07-15T00:00:00"/>
    <x v="44"/>
    <x v="39"/>
    <x v="0"/>
    <x v="573"/>
    <n v="100150312"/>
    <x v="2"/>
    <x v="0"/>
    <n v="0"/>
    <x v="0"/>
    <x v="14"/>
    <x v="1"/>
    <n v="150"/>
    <n v="2016"/>
    <n v="7"/>
    <x v="0"/>
    <d v="2023-07-16T00:00:00"/>
    <s v="FY17"/>
    <n v="1252"/>
  </r>
  <r>
    <n v="215257"/>
    <x v="0"/>
    <d v="2016-07-15T00:00:00"/>
    <x v="104"/>
    <x v="77"/>
    <x v="0"/>
    <x v="573"/>
    <n v="100150312"/>
    <x v="2"/>
    <x v="0"/>
    <n v="0"/>
    <x v="0"/>
    <x v="14"/>
    <x v="1"/>
    <n v="75"/>
    <n v="2016"/>
    <n v="7"/>
    <x v="0"/>
    <d v="2023-07-16T00:00:00"/>
    <s v="FY17"/>
    <n v="1252"/>
  </r>
  <r>
    <n v="215258"/>
    <x v="1"/>
    <d v="2016-07-15T00:00:00"/>
    <x v="410"/>
    <x v="242"/>
    <x v="0"/>
    <x v="266"/>
    <n v="100150313"/>
    <x v="3"/>
    <x v="0"/>
    <n v="0"/>
    <x v="0"/>
    <x v="14"/>
    <x v="0"/>
    <n v="6700"/>
    <n v="2016"/>
    <n v="7"/>
    <x v="0"/>
    <d v="2023-07-16T00:00:00"/>
    <s v="FY17"/>
    <n v="1253"/>
  </r>
  <r>
    <n v="215259"/>
    <x v="0"/>
    <d v="2016-07-15T00:00:00"/>
    <x v="1328"/>
    <x v="164"/>
    <x v="0"/>
    <x v="160"/>
    <n v="100150314"/>
    <x v="6"/>
    <x v="0"/>
    <n v="0"/>
    <x v="0"/>
    <x v="14"/>
    <x v="1"/>
    <n v="699"/>
    <n v="2016"/>
    <n v="7"/>
    <x v="0"/>
    <d v="2023-07-16T00:00:00"/>
    <s v="FY17"/>
    <n v="1254"/>
  </r>
  <r>
    <n v="215261"/>
    <x v="0"/>
    <d v="2016-07-15T00:00:00"/>
    <x v="1329"/>
    <x v="78"/>
    <x v="0"/>
    <x v="74"/>
    <n v="100150315"/>
    <x v="2"/>
    <x v="0"/>
    <n v="0"/>
    <x v="0"/>
    <x v="14"/>
    <x v="1"/>
    <n v="140"/>
    <n v="2016"/>
    <n v="7"/>
    <x v="0"/>
    <d v="2023-07-16T00:00:00"/>
    <s v="FY17"/>
    <n v="479"/>
  </r>
  <r>
    <n v="215262"/>
    <x v="0"/>
    <d v="2016-07-15T00:00:00"/>
    <x v="1329"/>
    <x v="78"/>
    <x v="0"/>
    <x v="74"/>
    <n v="100150316"/>
    <x v="2"/>
    <x v="124"/>
    <n v="0"/>
    <x v="0"/>
    <x v="14"/>
    <x v="1"/>
    <n v="140"/>
    <n v="2016"/>
    <n v="7"/>
    <x v="0"/>
    <d v="2023-07-16T00:00:00"/>
    <s v="FY17"/>
    <n v="395"/>
  </r>
  <r>
    <n v="215263"/>
    <x v="0"/>
    <d v="2016-07-15T00:00:00"/>
    <x v="220"/>
    <x v="42"/>
    <x v="0"/>
    <x v="31"/>
    <n v="100150317"/>
    <x v="1"/>
    <x v="0"/>
    <n v="0"/>
    <x v="0"/>
    <x v="14"/>
    <x v="1"/>
    <n v="350"/>
    <n v="2016"/>
    <n v="7"/>
    <x v="0"/>
    <d v="2023-07-16T00:00:00"/>
    <s v="FY17"/>
    <n v="1255"/>
  </r>
  <r>
    <n v="215264"/>
    <x v="0"/>
    <d v="2016-07-15T00:00:00"/>
    <x v="488"/>
    <x v="266"/>
    <x v="0"/>
    <x v="509"/>
    <n v="100150318"/>
    <x v="2"/>
    <x v="124"/>
    <n v="0"/>
    <x v="0"/>
    <x v="14"/>
    <x v="1"/>
    <n v="395"/>
    <n v="2016"/>
    <n v="7"/>
    <x v="0"/>
    <d v="2023-07-16T00:00:00"/>
    <s v="FY17"/>
    <n v="395"/>
  </r>
  <r>
    <n v="215265"/>
    <x v="0"/>
    <d v="2016-07-15T00:00:00"/>
    <x v="391"/>
    <x v="163"/>
    <x v="0"/>
    <x v="689"/>
    <n v="100150319"/>
    <x v="0"/>
    <x v="0"/>
    <n v="0"/>
    <x v="0"/>
    <x v="14"/>
    <x v="1"/>
    <n v="990"/>
    <n v="2016"/>
    <n v="7"/>
    <x v="0"/>
    <d v="2023-07-16T00:00:00"/>
    <s v="FY17"/>
    <n v="1256"/>
  </r>
  <r>
    <n v="215266"/>
    <x v="0"/>
    <d v="2016-07-15T00:00:00"/>
    <x v="1330"/>
    <x v="454"/>
    <x v="0"/>
    <x v="689"/>
    <n v="100150319"/>
    <x v="0"/>
    <x v="0"/>
    <n v="0"/>
    <x v="0"/>
    <x v="14"/>
    <x v="1"/>
    <n v="975"/>
    <n v="2016"/>
    <n v="7"/>
    <x v="0"/>
    <d v="2023-07-16T00:00:00"/>
    <s v="FY17"/>
    <n v="1256"/>
  </r>
  <r>
    <n v="215267"/>
    <x v="2"/>
    <d v="2016-07-15T00:00:00"/>
    <x v="1331"/>
    <x v="535"/>
    <x v="0"/>
    <x v="690"/>
    <n v="100150320"/>
    <x v="6"/>
    <x v="0"/>
    <n v="0"/>
    <x v="0"/>
    <x v="14"/>
    <x v="2"/>
    <n v="4550"/>
    <n v="2016"/>
    <n v="7"/>
    <x v="0"/>
    <d v="2023-07-16T00:00:00"/>
    <s v="FY17"/>
    <n v="1257"/>
  </r>
  <r>
    <n v="215268"/>
    <x v="0"/>
    <d v="2016-07-16T00:00:00"/>
    <x v="353"/>
    <x v="426"/>
    <x v="0"/>
    <x v="691"/>
    <n v="100150321"/>
    <x v="5"/>
    <x v="0"/>
    <n v="0"/>
    <x v="0"/>
    <x v="15"/>
    <x v="1"/>
    <n v="1625"/>
    <n v="2016"/>
    <n v="7"/>
    <x v="0"/>
    <d v="2023-07-16T00:00:00"/>
    <s v="FY17"/>
    <n v="684"/>
  </r>
  <r>
    <n v="215269"/>
    <x v="0"/>
    <d v="2016-07-16T00:00:00"/>
    <x v="1332"/>
    <x v="214"/>
    <x v="0"/>
    <x v="691"/>
    <n v="100150321"/>
    <x v="5"/>
    <x v="0"/>
    <n v="0"/>
    <x v="0"/>
    <x v="15"/>
    <x v="1"/>
    <n v="200"/>
    <n v="2016"/>
    <n v="7"/>
    <x v="0"/>
    <d v="2023-07-16T00:00:00"/>
    <s v="FY17"/>
    <n v="684"/>
  </r>
  <r>
    <n v="215270"/>
    <x v="0"/>
    <d v="2016-07-16T00:00:00"/>
    <x v="1333"/>
    <x v="214"/>
    <x v="0"/>
    <x v="691"/>
    <n v="100150321"/>
    <x v="5"/>
    <x v="0"/>
    <n v="0"/>
    <x v="0"/>
    <x v="15"/>
    <x v="1"/>
    <n v="200"/>
    <n v="2016"/>
    <n v="7"/>
    <x v="0"/>
    <d v="2023-07-16T00:00:00"/>
    <s v="FY17"/>
    <n v="684"/>
  </r>
  <r>
    <n v="215271"/>
    <x v="0"/>
    <d v="2016-07-16T00:00:00"/>
    <x v="313"/>
    <x v="9"/>
    <x v="0"/>
    <x v="179"/>
    <n v="100150322"/>
    <x v="2"/>
    <x v="0"/>
    <n v="0"/>
    <x v="0"/>
    <x v="15"/>
    <x v="1"/>
    <n v="210"/>
    <n v="2016"/>
    <n v="7"/>
    <x v="0"/>
    <d v="2023-07-16T00:00:00"/>
    <s v="FY17"/>
    <n v="812"/>
  </r>
  <r>
    <n v="215272"/>
    <x v="0"/>
    <d v="2016-07-16T00:00:00"/>
    <x v="873"/>
    <x v="250"/>
    <x v="0"/>
    <x v="692"/>
    <n v="100150323"/>
    <x v="1"/>
    <x v="0"/>
    <n v="0"/>
    <x v="0"/>
    <x v="15"/>
    <x v="1"/>
    <n v="99"/>
    <n v="2016"/>
    <n v="7"/>
    <x v="0"/>
    <d v="2023-07-16T00:00:00"/>
    <s v="FY17"/>
    <n v="1251"/>
  </r>
  <r>
    <n v="215273"/>
    <x v="0"/>
    <d v="2016-07-16T00:00:00"/>
    <x v="226"/>
    <x v="11"/>
    <x v="0"/>
    <x v="692"/>
    <n v="100150323"/>
    <x v="1"/>
    <x v="0"/>
    <n v="0"/>
    <x v="0"/>
    <x v="15"/>
    <x v="1"/>
    <n v="120"/>
    <n v="2016"/>
    <n v="7"/>
    <x v="0"/>
    <d v="2023-07-16T00:00:00"/>
    <s v="FY17"/>
    <n v="1251"/>
  </r>
  <r>
    <n v="215274"/>
    <x v="0"/>
    <d v="2016-07-16T00:00:00"/>
    <x v="1334"/>
    <x v="169"/>
    <x v="0"/>
    <x v="130"/>
    <n v="100150324"/>
    <x v="4"/>
    <x v="0"/>
    <n v="0"/>
    <x v="0"/>
    <x v="15"/>
    <x v="1"/>
    <n v="1100"/>
    <n v="2016"/>
    <n v="7"/>
    <x v="0"/>
    <d v="2023-07-16T00:00:00"/>
    <s v="FY17"/>
    <n v="1258"/>
  </r>
  <r>
    <n v="215275"/>
    <x v="0"/>
    <d v="2016-07-16T00:00:00"/>
    <x v="42"/>
    <x v="37"/>
    <x v="0"/>
    <x v="491"/>
    <n v="100150325"/>
    <x v="0"/>
    <x v="0"/>
    <n v="0"/>
    <x v="0"/>
    <x v="15"/>
    <x v="1"/>
    <n v="2996"/>
    <n v="2016"/>
    <n v="7"/>
    <x v="0"/>
    <d v="2023-07-16T00:00:00"/>
    <s v="FY17"/>
    <n v="974"/>
  </r>
  <r>
    <n v="215276"/>
    <x v="2"/>
    <d v="2016-07-16T00:00:00"/>
    <x v="1335"/>
    <x v="141"/>
    <x v="0"/>
    <x v="465"/>
    <n v="100150326"/>
    <x v="0"/>
    <x v="0"/>
    <n v="0"/>
    <x v="0"/>
    <x v="15"/>
    <x v="2"/>
    <n v="2695"/>
    <n v="2016"/>
    <n v="7"/>
    <x v="0"/>
    <d v="2023-07-16T00:00:00"/>
    <s v="FY17"/>
    <n v="974"/>
  </r>
  <r>
    <n v="215277"/>
    <x v="1"/>
    <d v="2016-07-16T00:00:00"/>
    <x v="1336"/>
    <x v="536"/>
    <x v="0"/>
    <x v="195"/>
    <n v="100150327"/>
    <x v="7"/>
    <x v="0"/>
    <n v="0"/>
    <x v="0"/>
    <x v="15"/>
    <x v="0"/>
    <n v="725"/>
    <n v="2016"/>
    <n v="7"/>
    <x v="0"/>
    <d v="2023-07-16T00:00:00"/>
    <s v="FY17"/>
    <n v="1259"/>
  </r>
  <r>
    <n v="215278"/>
    <x v="0"/>
    <d v="2016-07-16T00:00:00"/>
    <x v="188"/>
    <x v="134"/>
    <x v="0"/>
    <x v="557"/>
    <n v="100150328"/>
    <x v="11"/>
    <x v="0"/>
    <n v="0"/>
    <x v="0"/>
    <x v="15"/>
    <x v="1"/>
    <n v="1900"/>
    <n v="2016"/>
    <n v="7"/>
    <x v="0"/>
    <d v="2023-07-16T00:00:00"/>
    <s v="FY17"/>
    <n v="1260"/>
  </r>
  <r>
    <n v="215279"/>
    <x v="1"/>
    <d v="2016-07-16T00:00:00"/>
    <x v="1337"/>
    <x v="24"/>
    <x v="1"/>
    <x v="75"/>
    <n v="100150329"/>
    <x v="11"/>
    <x v="0"/>
    <n v="0"/>
    <x v="0"/>
    <x v="15"/>
    <x v="0"/>
    <n v="900"/>
    <n v="2016"/>
    <n v="7"/>
    <x v="0"/>
    <d v="2023-07-16T00:00:00"/>
    <s v="FY17"/>
    <n v="1261"/>
  </r>
  <r>
    <n v="215280"/>
    <x v="0"/>
    <d v="2016-07-16T00:00:00"/>
    <x v="1338"/>
    <x v="211"/>
    <x v="0"/>
    <x v="393"/>
    <n v="100150330"/>
    <x v="5"/>
    <x v="0"/>
    <n v="0"/>
    <x v="0"/>
    <x v="15"/>
    <x v="1"/>
    <n v="1699"/>
    <n v="2016"/>
    <n v="7"/>
    <x v="0"/>
    <d v="2023-07-16T00:00:00"/>
    <s v="FY17"/>
    <n v="1262"/>
  </r>
  <r>
    <n v="215281"/>
    <x v="0"/>
    <d v="2016-07-16T00:00:00"/>
    <x v="1337"/>
    <x v="24"/>
    <x v="0"/>
    <x v="18"/>
    <n v="100150331"/>
    <x v="11"/>
    <x v="0"/>
    <n v="0"/>
    <x v="0"/>
    <x v="15"/>
    <x v="1"/>
    <n v="450"/>
    <n v="2016"/>
    <n v="7"/>
    <x v="0"/>
    <d v="2023-07-16T00:00:00"/>
    <s v="FY17"/>
    <n v="1261"/>
  </r>
  <r>
    <n v="215282"/>
    <x v="2"/>
    <d v="2016-07-16T00:00:00"/>
    <x v="1339"/>
    <x v="146"/>
    <x v="0"/>
    <x v="429"/>
    <n v="100150332"/>
    <x v="6"/>
    <x v="0"/>
    <n v="0"/>
    <x v="0"/>
    <x v="15"/>
    <x v="2"/>
    <n v="400"/>
    <n v="2016"/>
    <n v="7"/>
    <x v="0"/>
    <d v="2023-07-16T00:00:00"/>
    <s v="FY17"/>
    <n v="1263"/>
  </r>
  <r>
    <n v="215284"/>
    <x v="0"/>
    <d v="2016-07-16T00:00:00"/>
    <x v="1340"/>
    <x v="85"/>
    <x v="0"/>
    <x v="167"/>
    <n v="100150333"/>
    <x v="7"/>
    <x v="0"/>
    <n v="0"/>
    <x v="0"/>
    <x v="15"/>
    <x v="1"/>
    <n v="799"/>
    <n v="2016"/>
    <n v="7"/>
    <x v="0"/>
    <d v="2023-07-16T00:00:00"/>
    <s v="FY17"/>
    <n v="1264"/>
  </r>
  <r>
    <n v="215285"/>
    <x v="0"/>
    <d v="2016-07-16T00:00:00"/>
    <x v="1341"/>
    <x v="537"/>
    <x v="0"/>
    <x v="693"/>
    <n v="100150334"/>
    <x v="5"/>
    <x v="0"/>
    <n v="0"/>
    <x v="0"/>
    <x v="15"/>
    <x v="1"/>
    <n v="1313"/>
    <n v="2016"/>
    <n v="7"/>
    <x v="0"/>
    <d v="2023-07-16T00:00:00"/>
    <s v="FY17"/>
    <n v="1264"/>
  </r>
  <r>
    <n v="215286"/>
    <x v="0"/>
    <d v="2016-07-16T00:00:00"/>
    <x v="1342"/>
    <x v="538"/>
    <x v="0"/>
    <x v="694"/>
    <n v="100150335"/>
    <x v="0"/>
    <x v="0"/>
    <n v="0"/>
    <x v="0"/>
    <x v="15"/>
    <x v="1"/>
    <n v="6650"/>
    <n v="2016"/>
    <n v="7"/>
    <x v="0"/>
    <d v="2023-07-16T00:00:00"/>
    <s v="FY17"/>
    <n v="1265"/>
  </r>
  <r>
    <n v="215287"/>
    <x v="0"/>
    <d v="2016-07-16T00:00:00"/>
    <x v="1343"/>
    <x v="539"/>
    <x v="0"/>
    <x v="694"/>
    <n v="100150335"/>
    <x v="0"/>
    <x v="0"/>
    <n v="0"/>
    <x v="0"/>
    <x v="15"/>
    <x v="1"/>
    <n v="2460"/>
    <n v="2016"/>
    <n v="7"/>
    <x v="0"/>
    <d v="2023-07-16T00:00:00"/>
    <s v="FY17"/>
    <n v="1265"/>
  </r>
  <r>
    <n v="215288"/>
    <x v="0"/>
    <d v="2016-07-16T00:00:00"/>
    <x v="1344"/>
    <x v="290"/>
    <x v="0"/>
    <x v="694"/>
    <n v="100150335"/>
    <x v="0"/>
    <x v="0"/>
    <n v="0"/>
    <x v="0"/>
    <x v="15"/>
    <x v="1"/>
    <n v="6850"/>
    <n v="2016"/>
    <n v="7"/>
    <x v="0"/>
    <d v="2023-07-16T00:00:00"/>
    <s v="FY17"/>
    <n v="1265"/>
  </r>
  <r>
    <n v="215289"/>
    <x v="0"/>
    <d v="2016-07-16T00:00:00"/>
    <x v="1345"/>
    <x v="182"/>
    <x v="0"/>
    <x v="694"/>
    <n v="100150335"/>
    <x v="0"/>
    <x v="0"/>
    <n v="0"/>
    <x v="0"/>
    <x v="15"/>
    <x v="1"/>
    <n v="2995"/>
    <n v="2016"/>
    <n v="7"/>
    <x v="0"/>
    <d v="2023-07-16T00:00:00"/>
    <s v="FY17"/>
    <n v="1265"/>
  </r>
  <r>
    <n v="215290"/>
    <x v="0"/>
    <d v="2016-07-16T00:00:00"/>
    <x v="961"/>
    <x v="11"/>
    <x v="1"/>
    <x v="1"/>
    <n v="100150336"/>
    <x v="5"/>
    <x v="0"/>
    <n v="0"/>
    <x v="0"/>
    <x v="15"/>
    <x v="1"/>
    <n v="240"/>
    <n v="2016"/>
    <n v="7"/>
    <x v="0"/>
    <d v="2023-07-16T00:00:00"/>
    <s v="FY17"/>
    <n v="1266"/>
  </r>
  <r>
    <n v="215291"/>
    <x v="1"/>
    <d v="2016-07-16T00:00:00"/>
    <x v="44"/>
    <x v="39"/>
    <x v="0"/>
    <x v="65"/>
    <n v="100150337"/>
    <x v="2"/>
    <x v="0"/>
    <n v="0"/>
    <x v="0"/>
    <x v="15"/>
    <x v="0"/>
    <n v="150"/>
    <n v="2016"/>
    <n v="7"/>
    <x v="0"/>
    <d v="2023-07-16T00:00:00"/>
    <s v="FY17"/>
    <n v="1267"/>
  </r>
  <r>
    <n v="215292"/>
    <x v="0"/>
    <d v="2016-07-16T00:00:00"/>
    <x v="44"/>
    <x v="39"/>
    <x v="0"/>
    <x v="65"/>
    <n v="100150338"/>
    <x v="2"/>
    <x v="0"/>
    <n v="0"/>
    <x v="0"/>
    <x v="15"/>
    <x v="1"/>
    <n v="150"/>
    <n v="2016"/>
    <n v="7"/>
    <x v="0"/>
    <d v="2023-07-16T00:00:00"/>
    <s v="FY17"/>
    <n v="1267"/>
  </r>
  <r>
    <n v="215293"/>
    <x v="0"/>
    <d v="2016-07-16T00:00:00"/>
    <x v="460"/>
    <x v="137"/>
    <x v="0"/>
    <x v="133"/>
    <n v="100150339"/>
    <x v="13"/>
    <x v="0"/>
    <n v="0"/>
    <x v="0"/>
    <x v="15"/>
    <x v="1"/>
    <n v="800"/>
    <n v="2016"/>
    <n v="7"/>
    <x v="0"/>
    <d v="2023-07-16T00:00:00"/>
    <s v="FY17"/>
    <n v="1203"/>
  </r>
  <r>
    <n v="215294"/>
    <x v="0"/>
    <d v="2016-07-16T00:00:00"/>
    <x v="1326"/>
    <x v="172"/>
    <x v="4"/>
    <x v="181"/>
    <n v="100150340"/>
    <x v="2"/>
    <x v="365"/>
    <n v="0"/>
    <x v="0"/>
    <x v="15"/>
    <x v="1"/>
    <n v="220"/>
    <n v="2016"/>
    <n v="7"/>
    <x v="0"/>
    <d v="2023-07-16T00:00:00"/>
    <s v="FY17"/>
    <n v="1268"/>
  </r>
  <r>
    <n v="215295"/>
    <x v="0"/>
    <d v="2016-07-16T00:00:00"/>
    <x v="1067"/>
    <x v="473"/>
    <x v="0"/>
    <x v="592"/>
    <n v="100150341"/>
    <x v="1"/>
    <x v="0"/>
    <n v="0"/>
    <x v="0"/>
    <x v="15"/>
    <x v="1"/>
    <n v="1498"/>
    <n v="2016"/>
    <n v="7"/>
    <x v="0"/>
    <d v="2023-07-16T00:00:00"/>
    <s v="FY17"/>
    <n v="1269"/>
  </r>
  <r>
    <n v="215296"/>
    <x v="0"/>
    <d v="2016-07-16T00:00:00"/>
    <x v="1"/>
    <x v="1"/>
    <x v="0"/>
    <x v="1"/>
    <n v="100150342"/>
    <x v="1"/>
    <x v="213"/>
    <n v="0"/>
    <x v="0"/>
    <x v="15"/>
    <x v="1"/>
    <n v="240"/>
    <n v="2016"/>
    <n v="7"/>
    <x v="0"/>
    <d v="2023-07-16T00:00:00"/>
    <s v="FY17"/>
    <n v="163"/>
  </r>
  <r>
    <n v="215297"/>
    <x v="0"/>
    <d v="2016-07-16T00:00:00"/>
    <x v="1"/>
    <x v="1"/>
    <x v="0"/>
    <x v="1"/>
    <n v="100150343"/>
    <x v="1"/>
    <x v="213"/>
    <n v="0"/>
    <x v="0"/>
    <x v="15"/>
    <x v="1"/>
    <n v="240"/>
    <n v="2016"/>
    <n v="7"/>
    <x v="0"/>
    <d v="2023-07-16T00:00:00"/>
    <s v="FY17"/>
    <n v="163"/>
  </r>
  <r>
    <n v="215298"/>
    <x v="0"/>
    <d v="2016-07-16T00:00:00"/>
    <x v="1"/>
    <x v="1"/>
    <x v="0"/>
    <x v="1"/>
    <n v="100150344"/>
    <x v="1"/>
    <x v="213"/>
    <n v="0"/>
    <x v="0"/>
    <x v="15"/>
    <x v="1"/>
    <n v="240"/>
    <n v="2016"/>
    <n v="7"/>
    <x v="0"/>
    <d v="2023-07-16T00:00:00"/>
    <s v="FY17"/>
    <n v="163"/>
  </r>
  <r>
    <n v="215299"/>
    <x v="0"/>
    <d v="2016-07-16T00:00:00"/>
    <x v="1"/>
    <x v="1"/>
    <x v="0"/>
    <x v="1"/>
    <n v="100150345"/>
    <x v="1"/>
    <x v="288"/>
    <n v="0"/>
    <x v="0"/>
    <x v="15"/>
    <x v="1"/>
    <n v="240"/>
    <n v="2016"/>
    <n v="7"/>
    <x v="0"/>
    <d v="2023-07-16T00:00:00"/>
    <s v="FY17"/>
    <n v="163"/>
  </r>
  <r>
    <n v="215300"/>
    <x v="0"/>
    <d v="2016-07-16T00:00:00"/>
    <x v="1"/>
    <x v="1"/>
    <x v="0"/>
    <x v="1"/>
    <n v="100150346"/>
    <x v="1"/>
    <x v="288"/>
    <n v="0"/>
    <x v="0"/>
    <x v="15"/>
    <x v="1"/>
    <n v="240"/>
    <n v="2016"/>
    <n v="7"/>
    <x v="0"/>
    <d v="2023-07-16T00:00:00"/>
    <s v="FY17"/>
    <n v="163"/>
  </r>
  <r>
    <n v="215301"/>
    <x v="1"/>
    <d v="2016-07-16T00:00:00"/>
    <x v="341"/>
    <x v="209"/>
    <x v="0"/>
    <x v="304"/>
    <n v="100150347"/>
    <x v="13"/>
    <x v="0"/>
    <n v="0"/>
    <x v="0"/>
    <x v="15"/>
    <x v="0"/>
    <n v="1090"/>
    <n v="2016"/>
    <n v="7"/>
    <x v="0"/>
    <d v="2023-07-16T00:00:00"/>
    <s v="FY17"/>
    <n v="548"/>
  </r>
  <r>
    <n v="215302"/>
    <x v="1"/>
    <d v="2016-07-16T00:00:00"/>
    <x v="341"/>
    <x v="209"/>
    <x v="0"/>
    <x v="304"/>
    <n v="100150348"/>
    <x v="13"/>
    <x v="0"/>
    <n v="0"/>
    <x v="0"/>
    <x v="15"/>
    <x v="0"/>
    <n v="1090"/>
    <n v="2016"/>
    <n v="7"/>
    <x v="0"/>
    <d v="2023-07-16T00:00:00"/>
    <s v="FY17"/>
    <n v="548"/>
  </r>
  <r>
    <n v="215303"/>
    <x v="2"/>
    <d v="2016-07-16T00:00:00"/>
    <x v="341"/>
    <x v="209"/>
    <x v="0"/>
    <x v="304"/>
    <n v="100150349"/>
    <x v="13"/>
    <x v="0"/>
    <n v="0"/>
    <x v="0"/>
    <x v="15"/>
    <x v="2"/>
    <n v="1090"/>
    <n v="2016"/>
    <n v="7"/>
    <x v="0"/>
    <d v="2023-07-16T00:00:00"/>
    <s v="FY17"/>
    <n v="548"/>
  </r>
  <r>
    <n v="215304"/>
    <x v="0"/>
    <d v="2016-07-16T00:00:00"/>
    <x v="47"/>
    <x v="328"/>
    <x v="0"/>
    <x v="677"/>
    <n v="100150350"/>
    <x v="2"/>
    <x v="125"/>
    <n v="0"/>
    <x v="0"/>
    <x v="15"/>
    <x v="1"/>
    <n v="460"/>
    <n v="2016"/>
    <n v="7"/>
    <x v="0"/>
    <d v="2023-07-16T00:00:00"/>
    <s v="FY17"/>
    <n v="32"/>
  </r>
  <r>
    <n v="215305"/>
    <x v="0"/>
    <d v="2016-07-16T00:00:00"/>
    <x v="47"/>
    <x v="328"/>
    <x v="0"/>
    <x v="677"/>
    <n v="100150351"/>
    <x v="2"/>
    <x v="125"/>
    <n v="0"/>
    <x v="0"/>
    <x v="15"/>
    <x v="1"/>
    <n v="460"/>
    <n v="2016"/>
    <n v="7"/>
    <x v="0"/>
    <d v="2023-07-16T00:00:00"/>
    <s v="FY17"/>
    <n v="32"/>
  </r>
  <r>
    <n v="215306"/>
    <x v="0"/>
    <d v="2016-07-16T00:00:00"/>
    <x v="1346"/>
    <x v="41"/>
    <x v="0"/>
    <x v="695"/>
    <n v="100150352"/>
    <x v="0"/>
    <x v="0"/>
    <n v="188.6"/>
    <x v="0"/>
    <x v="15"/>
    <x v="1"/>
    <n v="380"/>
    <n v="2016"/>
    <n v="7"/>
    <x v="0"/>
    <d v="2023-07-16T00:00:00"/>
    <s v="FY17"/>
    <n v="694"/>
  </r>
  <r>
    <n v="215308"/>
    <x v="0"/>
    <d v="2016-07-16T00:00:00"/>
    <x v="1347"/>
    <x v="41"/>
    <x v="0"/>
    <x v="695"/>
    <n v="100150352"/>
    <x v="0"/>
    <x v="0"/>
    <n v="188.6"/>
    <x v="0"/>
    <x v="15"/>
    <x v="1"/>
    <n v="380"/>
    <n v="2016"/>
    <n v="7"/>
    <x v="0"/>
    <d v="2023-07-16T00:00:00"/>
    <s v="FY17"/>
    <n v="694"/>
  </r>
  <r>
    <n v="215310"/>
    <x v="0"/>
    <d v="2016-07-16T00:00:00"/>
    <x v="1348"/>
    <x v="42"/>
    <x v="0"/>
    <x v="695"/>
    <n v="100150352"/>
    <x v="0"/>
    <x v="0"/>
    <n v="173.8"/>
    <x v="0"/>
    <x v="15"/>
    <x v="1"/>
    <n v="350"/>
    <n v="2016"/>
    <n v="7"/>
    <x v="0"/>
    <d v="2023-07-16T00:00:00"/>
    <s v="FY17"/>
    <n v="694"/>
  </r>
  <r>
    <n v="215312"/>
    <x v="0"/>
    <d v="2016-07-16T00:00:00"/>
    <x v="530"/>
    <x v="42"/>
    <x v="0"/>
    <x v="695"/>
    <n v="100150352"/>
    <x v="0"/>
    <x v="0"/>
    <n v="173.8"/>
    <x v="0"/>
    <x v="15"/>
    <x v="1"/>
    <n v="350"/>
    <n v="2016"/>
    <n v="7"/>
    <x v="0"/>
    <d v="2023-07-16T00:00:00"/>
    <s v="FY17"/>
    <n v="694"/>
  </r>
  <r>
    <n v="215314"/>
    <x v="0"/>
    <d v="2016-07-16T00:00:00"/>
    <x v="6"/>
    <x v="6"/>
    <x v="0"/>
    <x v="695"/>
    <n v="100150352"/>
    <x v="2"/>
    <x v="0"/>
    <n v="84.4"/>
    <x v="0"/>
    <x v="15"/>
    <x v="1"/>
    <n v="170"/>
    <n v="2016"/>
    <n v="7"/>
    <x v="0"/>
    <d v="2023-07-16T00:00:00"/>
    <s v="FY17"/>
    <n v="694"/>
  </r>
  <r>
    <n v="215315"/>
    <x v="0"/>
    <d v="2016-07-16T00:00:00"/>
    <x v="1349"/>
    <x v="540"/>
    <x v="0"/>
    <x v="695"/>
    <n v="100150352"/>
    <x v="13"/>
    <x v="0"/>
    <n v="1190.8"/>
    <x v="0"/>
    <x v="15"/>
    <x v="1"/>
    <n v="2399"/>
    <n v="2016"/>
    <n v="7"/>
    <x v="0"/>
    <d v="2023-07-16T00:00:00"/>
    <s v="FY17"/>
    <n v="694"/>
  </r>
  <r>
    <n v="215316"/>
    <x v="4"/>
    <d v="2016-07-16T00:00:00"/>
    <x v="1284"/>
    <x v="207"/>
    <x v="0"/>
    <x v="674"/>
    <n v="100150353"/>
    <x v="6"/>
    <x v="338"/>
    <n v="0"/>
    <x v="0"/>
    <x v="15"/>
    <x v="2"/>
    <n v="959"/>
    <n v="2016"/>
    <n v="7"/>
    <x v="0"/>
    <d v="2023-07-16T00:00:00"/>
    <s v="FY17"/>
    <n v="35"/>
  </r>
  <r>
    <n v="215318"/>
    <x v="0"/>
    <d v="2016-07-16T00:00:00"/>
    <x v="3"/>
    <x v="3"/>
    <x v="0"/>
    <x v="20"/>
    <n v="100150354"/>
    <x v="1"/>
    <x v="366"/>
    <n v="0"/>
    <x v="0"/>
    <x v="15"/>
    <x v="1"/>
    <n v="360"/>
    <n v="2016"/>
    <n v="7"/>
    <x v="0"/>
    <d v="2023-07-16T00:00:00"/>
    <s v="FY17"/>
    <n v="1270"/>
  </r>
  <r>
    <n v="215319"/>
    <x v="0"/>
    <d v="2016-07-16T00:00:00"/>
    <x v="1350"/>
    <x v="156"/>
    <x v="1"/>
    <x v="494"/>
    <n v="100150355"/>
    <x v="5"/>
    <x v="367"/>
    <n v="0"/>
    <x v="0"/>
    <x v="15"/>
    <x v="1"/>
    <n v="1260"/>
    <n v="2016"/>
    <n v="7"/>
    <x v="0"/>
    <d v="2023-07-16T00:00:00"/>
    <s v="FY17"/>
    <n v="58"/>
  </r>
  <r>
    <n v="215320"/>
    <x v="0"/>
    <d v="2016-07-16T00:00:00"/>
    <x v="142"/>
    <x v="250"/>
    <x v="0"/>
    <x v="248"/>
    <n v="100150356"/>
    <x v="1"/>
    <x v="166"/>
    <n v="0"/>
    <x v="0"/>
    <x v="15"/>
    <x v="1"/>
    <n v="99"/>
    <n v="2016"/>
    <n v="7"/>
    <x v="0"/>
    <d v="2023-07-16T00:00:00"/>
    <s v="FY17"/>
    <n v="705"/>
  </r>
  <r>
    <n v="215321"/>
    <x v="0"/>
    <d v="2016-07-16T00:00:00"/>
    <x v="142"/>
    <x v="250"/>
    <x v="0"/>
    <x v="248"/>
    <n v="100150357"/>
    <x v="1"/>
    <x v="166"/>
    <n v="0"/>
    <x v="0"/>
    <x v="15"/>
    <x v="1"/>
    <n v="99"/>
    <n v="2016"/>
    <n v="7"/>
    <x v="0"/>
    <d v="2023-07-16T00:00:00"/>
    <s v="FY17"/>
    <n v="705"/>
  </r>
  <r>
    <n v="215322"/>
    <x v="0"/>
    <d v="2016-07-16T00:00:00"/>
    <x v="3"/>
    <x v="3"/>
    <x v="0"/>
    <x v="20"/>
    <n v="100150358"/>
    <x v="1"/>
    <x v="21"/>
    <n v="0"/>
    <x v="0"/>
    <x v="15"/>
    <x v="1"/>
    <n v="360"/>
    <n v="2016"/>
    <n v="7"/>
    <x v="0"/>
    <d v="2023-07-16T00:00:00"/>
    <s v="FY17"/>
    <n v="33"/>
  </r>
  <r>
    <n v="215323"/>
    <x v="0"/>
    <d v="2016-07-16T00:00:00"/>
    <x v="135"/>
    <x v="101"/>
    <x v="0"/>
    <x v="206"/>
    <n v="100150359"/>
    <x v="4"/>
    <x v="21"/>
    <n v="0"/>
    <x v="0"/>
    <x v="15"/>
    <x v="1"/>
    <n v="1690"/>
    <n v="2016"/>
    <n v="7"/>
    <x v="0"/>
    <d v="2023-07-16T00:00:00"/>
    <s v="FY17"/>
    <n v="33"/>
  </r>
  <r>
    <n v="215324"/>
    <x v="0"/>
    <d v="2016-07-16T00:00:00"/>
    <x v="1"/>
    <x v="1"/>
    <x v="0"/>
    <x v="1"/>
    <n v="100150360"/>
    <x v="1"/>
    <x v="191"/>
    <n v="0"/>
    <x v="0"/>
    <x v="15"/>
    <x v="1"/>
    <n v="240"/>
    <n v="2016"/>
    <n v="7"/>
    <x v="0"/>
    <d v="2023-07-16T00:00:00"/>
    <s v="FY17"/>
    <n v="820"/>
  </r>
  <r>
    <n v="215325"/>
    <x v="0"/>
    <d v="2016-07-16T00:00:00"/>
    <x v="1351"/>
    <x v="541"/>
    <x v="0"/>
    <x v="696"/>
    <n v="100150361"/>
    <x v="4"/>
    <x v="21"/>
    <n v="0"/>
    <x v="0"/>
    <x v="15"/>
    <x v="1"/>
    <n v="3765"/>
    <n v="2016"/>
    <n v="7"/>
    <x v="0"/>
    <d v="2023-07-16T00:00:00"/>
    <s v="FY17"/>
    <n v="33"/>
  </r>
  <r>
    <n v="215326"/>
    <x v="0"/>
    <d v="2016-07-16T00:00:00"/>
    <x v="1172"/>
    <x v="500"/>
    <x v="0"/>
    <x v="628"/>
    <n v="100150362"/>
    <x v="4"/>
    <x v="21"/>
    <n v="0"/>
    <x v="0"/>
    <x v="15"/>
    <x v="1"/>
    <n v="3369"/>
    <n v="2016"/>
    <n v="7"/>
    <x v="0"/>
    <d v="2023-07-16T00:00:00"/>
    <s v="FY17"/>
    <n v="33"/>
  </r>
  <r>
    <n v="215327"/>
    <x v="0"/>
    <d v="2016-07-16T00:00:00"/>
    <x v="3"/>
    <x v="3"/>
    <x v="0"/>
    <x v="20"/>
    <n v="100150363"/>
    <x v="1"/>
    <x v="191"/>
    <n v="0"/>
    <x v="0"/>
    <x v="15"/>
    <x v="1"/>
    <n v="360"/>
    <n v="2016"/>
    <n v="7"/>
    <x v="0"/>
    <d v="2023-07-16T00:00:00"/>
    <s v="FY17"/>
    <n v="820"/>
  </r>
  <r>
    <n v="215328"/>
    <x v="0"/>
    <d v="2016-07-16T00:00:00"/>
    <x v="3"/>
    <x v="3"/>
    <x v="0"/>
    <x v="20"/>
    <n v="100150364"/>
    <x v="1"/>
    <x v="191"/>
    <n v="0"/>
    <x v="0"/>
    <x v="15"/>
    <x v="1"/>
    <n v="360"/>
    <n v="2016"/>
    <n v="7"/>
    <x v="0"/>
    <d v="2023-07-16T00:00:00"/>
    <s v="FY17"/>
    <n v="820"/>
  </r>
  <r>
    <n v="215329"/>
    <x v="0"/>
    <d v="2016-07-16T00:00:00"/>
    <x v="3"/>
    <x v="3"/>
    <x v="0"/>
    <x v="20"/>
    <n v="100150365"/>
    <x v="1"/>
    <x v="191"/>
    <n v="0"/>
    <x v="0"/>
    <x v="15"/>
    <x v="1"/>
    <n v="360"/>
    <n v="2016"/>
    <n v="7"/>
    <x v="0"/>
    <d v="2023-07-16T00:00:00"/>
    <s v="FY17"/>
    <n v="820"/>
  </r>
  <r>
    <n v="215330"/>
    <x v="0"/>
    <d v="2016-07-16T00:00:00"/>
    <x v="3"/>
    <x v="3"/>
    <x v="0"/>
    <x v="20"/>
    <n v="100150366"/>
    <x v="1"/>
    <x v="191"/>
    <n v="0"/>
    <x v="0"/>
    <x v="15"/>
    <x v="1"/>
    <n v="360"/>
    <n v="2016"/>
    <n v="7"/>
    <x v="0"/>
    <d v="2023-07-16T00:00:00"/>
    <s v="FY17"/>
    <n v="820"/>
  </r>
  <r>
    <n v="215331"/>
    <x v="0"/>
    <d v="2016-07-16T00:00:00"/>
    <x v="47"/>
    <x v="328"/>
    <x v="0"/>
    <x v="677"/>
    <n v="100150367"/>
    <x v="2"/>
    <x v="191"/>
    <n v="0"/>
    <x v="0"/>
    <x v="15"/>
    <x v="1"/>
    <n v="460"/>
    <n v="2016"/>
    <n v="7"/>
    <x v="0"/>
    <d v="2023-07-16T00:00:00"/>
    <s v="FY17"/>
    <n v="820"/>
  </r>
  <r>
    <n v="215332"/>
    <x v="0"/>
    <d v="2016-07-16T00:00:00"/>
    <x v="3"/>
    <x v="3"/>
    <x v="0"/>
    <x v="20"/>
    <n v="100150368"/>
    <x v="1"/>
    <x v="368"/>
    <n v="0"/>
    <x v="0"/>
    <x v="15"/>
    <x v="1"/>
    <n v="360"/>
    <n v="2016"/>
    <n v="7"/>
    <x v="0"/>
    <d v="2023-07-16T00:00:00"/>
    <s v="FY17"/>
    <n v="820"/>
  </r>
  <r>
    <n v="215333"/>
    <x v="0"/>
    <d v="2016-07-16T00:00:00"/>
    <x v="12"/>
    <x v="12"/>
    <x v="0"/>
    <x v="49"/>
    <n v="100150369"/>
    <x v="1"/>
    <x v="368"/>
    <n v="0"/>
    <x v="0"/>
    <x v="15"/>
    <x v="1"/>
    <n v="320"/>
    <n v="2016"/>
    <n v="7"/>
    <x v="0"/>
    <d v="2023-07-16T00:00:00"/>
    <s v="FY17"/>
    <n v="820"/>
  </r>
  <r>
    <n v="215335"/>
    <x v="0"/>
    <d v="2016-07-16T00:00:00"/>
    <x v="1"/>
    <x v="1"/>
    <x v="0"/>
    <x v="1"/>
    <n v="100150371"/>
    <x v="1"/>
    <x v="368"/>
    <n v="0"/>
    <x v="0"/>
    <x v="15"/>
    <x v="1"/>
    <n v="240"/>
    <n v="2016"/>
    <n v="7"/>
    <x v="0"/>
    <d v="2023-07-16T00:00:00"/>
    <s v="FY17"/>
    <n v="820"/>
  </r>
  <r>
    <n v="215334"/>
    <x v="0"/>
    <d v="2016-07-16T00:00:00"/>
    <x v="1"/>
    <x v="1"/>
    <x v="0"/>
    <x v="1"/>
    <n v="100150370"/>
    <x v="1"/>
    <x v="368"/>
    <n v="0"/>
    <x v="0"/>
    <x v="15"/>
    <x v="1"/>
    <n v="240"/>
    <n v="2016"/>
    <n v="7"/>
    <x v="0"/>
    <d v="2023-07-16T00:00:00"/>
    <s v="FY17"/>
    <n v="820"/>
  </r>
  <r>
    <n v="215336"/>
    <x v="0"/>
    <d v="2016-07-16T00:00:00"/>
    <x v="3"/>
    <x v="3"/>
    <x v="0"/>
    <x v="20"/>
    <n v="100150372"/>
    <x v="1"/>
    <x v="369"/>
    <n v="0"/>
    <x v="0"/>
    <x v="15"/>
    <x v="1"/>
    <n v="360"/>
    <n v="2016"/>
    <n v="7"/>
    <x v="0"/>
    <d v="2023-07-16T00:00:00"/>
    <s v="FY17"/>
    <n v="35"/>
  </r>
  <r>
    <n v="215337"/>
    <x v="0"/>
    <d v="2016-07-16T00:00:00"/>
    <x v="1352"/>
    <x v="122"/>
    <x v="0"/>
    <x v="185"/>
    <n v="100150373"/>
    <x v="3"/>
    <x v="369"/>
    <n v="0"/>
    <x v="0"/>
    <x v="15"/>
    <x v="1"/>
    <n v="1499"/>
    <n v="2016"/>
    <n v="7"/>
    <x v="0"/>
    <d v="2023-07-16T00:00:00"/>
    <s v="FY17"/>
    <n v="35"/>
  </r>
  <r>
    <n v="215338"/>
    <x v="0"/>
    <d v="2016-07-16T00:00:00"/>
    <x v="348"/>
    <x v="104"/>
    <x v="0"/>
    <x v="236"/>
    <n v="100150374"/>
    <x v="2"/>
    <x v="51"/>
    <n v="0"/>
    <x v="4"/>
    <x v="15"/>
    <x v="1"/>
    <n v="570"/>
    <n v="2016"/>
    <n v="7"/>
    <x v="0"/>
    <d v="2023-07-16T00:00:00"/>
    <s v="FY17"/>
    <n v="86"/>
  </r>
  <r>
    <n v="215339"/>
    <x v="0"/>
    <d v="2016-07-16T00:00:00"/>
    <x v="3"/>
    <x v="3"/>
    <x v="0"/>
    <x v="20"/>
    <n v="100150375"/>
    <x v="1"/>
    <x v="278"/>
    <n v="0"/>
    <x v="0"/>
    <x v="15"/>
    <x v="1"/>
    <n v="360"/>
    <n v="2016"/>
    <n v="7"/>
    <x v="0"/>
    <d v="2023-07-16T00:00:00"/>
    <s v="FY17"/>
    <n v="1271"/>
  </r>
  <r>
    <n v="215340"/>
    <x v="2"/>
    <d v="2016-07-16T00:00:00"/>
    <x v="690"/>
    <x v="348"/>
    <x v="0"/>
    <x v="408"/>
    <n v="100150376"/>
    <x v="4"/>
    <x v="0"/>
    <n v="0"/>
    <x v="0"/>
    <x v="15"/>
    <x v="2"/>
    <n v="242"/>
    <n v="2016"/>
    <n v="7"/>
    <x v="0"/>
    <d v="2023-07-16T00:00:00"/>
    <s v="FY17"/>
    <n v="604"/>
  </r>
  <r>
    <n v="215341"/>
    <x v="2"/>
    <d v="2016-07-16T00:00:00"/>
    <x v="673"/>
    <x v="343"/>
    <x v="0"/>
    <x v="408"/>
    <n v="100150376"/>
    <x v="4"/>
    <x v="0"/>
    <n v="0"/>
    <x v="0"/>
    <x v="15"/>
    <x v="2"/>
    <n v="327"/>
    <n v="2016"/>
    <n v="7"/>
    <x v="0"/>
    <d v="2023-07-16T00:00:00"/>
    <s v="FY17"/>
    <n v="604"/>
  </r>
  <r>
    <n v="215342"/>
    <x v="0"/>
    <d v="2016-07-16T00:00:00"/>
    <x v="3"/>
    <x v="3"/>
    <x v="0"/>
    <x v="20"/>
    <n v="100150377"/>
    <x v="1"/>
    <x v="370"/>
    <n v="0"/>
    <x v="0"/>
    <x v="15"/>
    <x v="1"/>
    <n v="360"/>
    <n v="2016"/>
    <n v="7"/>
    <x v="0"/>
    <d v="2023-07-16T00:00:00"/>
    <s v="FY17"/>
    <n v="1272"/>
  </r>
  <r>
    <n v="215343"/>
    <x v="2"/>
    <d v="2016-07-16T00:00:00"/>
    <x v="3"/>
    <x v="3"/>
    <x v="0"/>
    <x v="20"/>
    <n v="100150378"/>
    <x v="1"/>
    <x v="371"/>
    <n v="0"/>
    <x v="0"/>
    <x v="15"/>
    <x v="2"/>
    <n v="360"/>
    <n v="2016"/>
    <n v="7"/>
    <x v="0"/>
    <d v="2023-07-16T00:00:00"/>
    <s v="FY17"/>
    <n v="1273"/>
  </r>
  <r>
    <n v="215344"/>
    <x v="1"/>
    <d v="2016-07-16T00:00:00"/>
    <x v="51"/>
    <x v="45"/>
    <x v="0"/>
    <x v="143"/>
    <n v="100150379"/>
    <x v="2"/>
    <x v="51"/>
    <n v="0"/>
    <x v="5"/>
    <x v="15"/>
    <x v="0"/>
    <n v="510"/>
    <n v="2016"/>
    <n v="7"/>
    <x v="0"/>
    <d v="2023-07-16T00:00:00"/>
    <s v="FY17"/>
    <n v="86"/>
  </r>
  <r>
    <n v="215345"/>
    <x v="0"/>
    <d v="2016-07-16T00:00:00"/>
    <x v="3"/>
    <x v="3"/>
    <x v="0"/>
    <x v="20"/>
    <n v="100150380"/>
    <x v="1"/>
    <x v="372"/>
    <n v="0"/>
    <x v="0"/>
    <x v="15"/>
    <x v="1"/>
    <n v="360"/>
    <n v="2016"/>
    <n v="7"/>
    <x v="0"/>
    <d v="2023-07-16T00:00:00"/>
    <s v="FY17"/>
    <n v="1274"/>
  </r>
  <r>
    <n v="215346"/>
    <x v="2"/>
    <d v="2016-07-16T00:00:00"/>
    <x v="3"/>
    <x v="3"/>
    <x v="0"/>
    <x v="20"/>
    <n v="100150381"/>
    <x v="1"/>
    <x v="373"/>
    <n v="0"/>
    <x v="0"/>
    <x v="15"/>
    <x v="2"/>
    <n v="360"/>
    <n v="2016"/>
    <n v="7"/>
    <x v="0"/>
    <d v="2023-07-16T00:00:00"/>
    <s v="FY17"/>
    <n v="1275"/>
  </r>
  <r>
    <n v="215347"/>
    <x v="1"/>
    <d v="2016-07-16T00:00:00"/>
    <x v="1353"/>
    <x v="542"/>
    <x v="0"/>
    <x v="697"/>
    <n v="100150382"/>
    <x v="0"/>
    <x v="0"/>
    <n v="0"/>
    <x v="0"/>
    <x v="15"/>
    <x v="0"/>
    <n v="3450"/>
    <n v="2016"/>
    <n v="7"/>
    <x v="0"/>
    <d v="2023-07-16T00:00:00"/>
    <s v="FY17"/>
    <n v="1276"/>
  </r>
  <r>
    <n v="215349"/>
    <x v="2"/>
    <d v="2016-07-16T00:00:00"/>
    <x v="2"/>
    <x v="2"/>
    <x v="0"/>
    <x v="2"/>
    <n v="100150383"/>
    <x v="0"/>
    <x v="94"/>
    <n v="0"/>
    <x v="0"/>
    <x v="15"/>
    <x v="2"/>
    <n v="2450"/>
    <n v="2016"/>
    <n v="7"/>
    <x v="0"/>
    <d v="2023-07-16T00:00:00"/>
    <s v="FY17"/>
    <n v="1276"/>
  </r>
  <r>
    <n v="215350"/>
    <x v="2"/>
    <d v="2016-07-16T00:00:00"/>
    <x v="576"/>
    <x v="234"/>
    <x v="0"/>
    <x v="37"/>
    <n v="100150384"/>
    <x v="3"/>
    <x v="374"/>
    <n v="0"/>
    <x v="0"/>
    <x v="15"/>
    <x v="2"/>
    <n v="700"/>
    <n v="2016"/>
    <n v="7"/>
    <x v="0"/>
    <d v="2023-07-16T00:00:00"/>
    <s v="FY17"/>
    <n v="813"/>
  </r>
  <r>
    <n v="215351"/>
    <x v="2"/>
    <d v="2016-07-16T00:00:00"/>
    <x v="1195"/>
    <x v="24"/>
    <x v="1"/>
    <x v="75"/>
    <n v="100150385"/>
    <x v="1"/>
    <x v="0"/>
    <n v="0"/>
    <x v="0"/>
    <x v="15"/>
    <x v="2"/>
    <n v="900"/>
    <n v="2016"/>
    <n v="7"/>
    <x v="0"/>
    <d v="2023-07-16T00:00:00"/>
    <s v="FY17"/>
    <n v="1102"/>
  </r>
  <r>
    <n v="215352"/>
    <x v="0"/>
    <d v="2016-07-16T00:00:00"/>
    <x v="177"/>
    <x v="128"/>
    <x v="0"/>
    <x v="123"/>
    <n v="100150386"/>
    <x v="3"/>
    <x v="374"/>
    <n v="0"/>
    <x v="0"/>
    <x v="15"/>
    <x v="1"/>
    <n v="1765"/>
    <n v="2016"/>
    <n v="7"/>
    <x v="0"/>
    <d v="2023-07-16T00:00:00"/>
    <s v="FY17"/>
    <n v="813"/>
  </r>
  <r>
    <n v="215353"/>
    <x v="0"/>
    <d v="2016-07-16T00:00:00"/>
    <x v="1354"/>
    <x v="543"/>
    <x v="1"/>
    <x v="698"/>
    <n v="100150387"/>
    <x v="15"/>
    <x v="375"/>
    <n v="0"/>
    <x v="0"/>
    <x v="15"/>
    <x v="1"/>
    <n v="0"/>
    <n v="2016"/>
    <n v="7"/>
    <x v="0"/>
    <d v="2023-07-16T00:00:00"/>
    <s v="FY17"/>
    <n v="820"/>
  </r>
  <r>
    <n v="215354"/>
    <x v="0"/>
    <d v="2016-07-16T00:00:00"/>
    <x v="3"/>
    <x v="3"/>
    <x v="0"/>
    <x v="141"/>
    <n v="100150388"/>
    <x v="1"/>
    <x v="255"/>
    <n v="0"/>
    <x v="0"/>
    <x v="15"/>
    <x v="1"/>
    <n v="360"/>
    <n v="2016"/>
    <n v="7"/>
    <x v="0"/>
    <d v="2023-07-16T00:00:00"/>
    <s v="FY17"/>
    <n v="820"/>
  </r>
  <r>
    <n v="215355"/>
    <x v="0"/>
    <d v="2016-07-16T00:00:00"/>
    <x v="12"/>
    <x v="12"/>
    <x v="0"/>
    <x v="141"/>
    <n v="100150388"/>
    <x v="1"/>
    <x v="255"/>
    <n v="0"/>
    <x v="0"/>
    <x v="15"/>
    <x v="1"/>
    <n v="320"/>
    <n v="2016"/>
    <n v="7"/>
    <x v="0"/>
    <d v="2023-07-16T00:00:00"/>
    <s v="FY17"/>
    <n v="820"/>
  </r>
  <r>
    <n v="215356"/>
    <x v="0"/>
    <d v="2016-07-16T00:00:00"/>
    <x v="1355"/>
    <x v="87"/>
    <x v="0"/>
    <x v="205"/>
    <n v="100150389"/>
    <x v="11"/>
    <x v="0"/>
    <n v="0"/>
    <x v="0"/>
    <x v="15"/>
    <x v="1"/>
    <n v="1200"/>
    <n v="2016"/>
    <n v="7"/>
    <x v="0"/>
    <d v="2023-07-16T00:00:00"/>
    <s v="FY17"/>
    <n v="1277"/>
  </r>
  <r>
    <n v="215357"/>
    <x v="0"/>
    <d v="2016-07-16T00:00:00"/>
    <x v="1356"/>
    <x v="146"/>
    <x v="0"/>
    <x v="205"/>
    <n v="100150389"/>
    <x v="3"/>
    <x v="0"/>
    <n v="0"/>
    <x v="0"/>
    <x v="15"/>
    <x v="1"/>
    <n v="400"/>
    <n v="2016"/>
    <n v="7"/>
    <x v="0"/>
    <d v="2023-07-16T00:00:00"/>
    <s v="FY17"/>
    <n v="1277"/>
  </r>
  <r>
    <n v="215360"/>
    <x v="0"/>
    <d v="2016-07-16T00:00:00"/>
    <x v="1357"/>
    <x v="164"/>
    <x v="0"/>
    <x v="160"/>
    <n v="100150391"/>
    <x v="6"/>
    <x v="0"/>
    <n v="0"/>
    <x v="0"/>
    <x v="15"/>
    <x v="1"/>
    <n v="699"/>
    <n v="2016"/>
    <n v="7"/>
    <x v="0"/>
    <d v="2023-07-16T00:00:00"/>
    <s v="FY17"/>
    <n v="1278"/>
  </r>
  <r>
    <n v="215358"/>
    <x v="0"/>
    <d v="2016-07-16T00:00:00"/>
    <x v="12"/>
    <x v="12"/>
    <x v="0"/>
    <x v="141"/>
    <n v="100150390"/>
    <x v="1"/>
    <x v="255"/>
    <n v="0"/>
    <x v="0"/>
    <x v="15"/>
    <x v="1"/>
    <n v="320"/>
    <n v="2016"/>
    <n v="7"/>
    <x v="0"/>
    <d v="2023-07-16T00:00:00"/>
    <s v="FY17"/>
    <n v="820"/>
  </r>
  <r>
    <n v="215359"/>
    <x v="0"/>
    <d v="2016-07-16T00:00:00"/>
    <x v="3"/>
    <x v="3"/>
    <x v="0"/>
    <x v="141"/>
    <n v="100150390"/>
    <x v="1"/>
    <x v="255"/>
    <n v="0"/>
    <x v="0"/>
    <x v="15"/>
    <x v="1"/>
    <n v="360"/>
    <n v="2016"/>
    <n v="7"/>
    <x v="0"/>
    <d v="2023-07-16T00:00:00"/>
    <s v="FY17"/>
    <n v="820"/>
  </r>
  <r>
    <n v="215362"/>
    <x v="0"/>
    <d v="2016-07-16T00:00:00"/>
    <x v="3"/>
    <x v="3"/>
    <x v="0"/>
    <x v="20"/>
    <n v="100150392"/>
    <x v="1"/>
    <x v="255"/>
    <n v="0"/>
    <x v="0"/>
    <x v="15"/>
    <x v="1"/>
    <n v="360"/>
    <n v="2016"/>
    <n v="7"/>
    <x v="0"/>
    <d v="2023-07-16T00:00:00"/>
    <s v="FY17"/>
    <n v="820"/>
  </r>
  <r>
    <n v="215363"/>
    <x v="0"/>
    <d v="2016-07-16T00:00:00"/>
    <x v="338"/>
    <x v="208"/>
    <x v="0"/>
    <x v="278"/>
    <n v="100150393"/>
    <x v="1"/>
    <x v="255"/>
    <n v="0"/>
    <x v="0"/>
    <x v="15"/>
    <x v="1"/>
    <n v="299"/>
    <n v="2016"/>
    <n v="7"/>
    <x v="0"/>
    <d v="2023-07-16T00:00:00"/>
    <s v="FY17"/>
    <n v="820"/>
  </r>
  <r>
    <n v="215364"/>
    <x v="0"/>
    <d v="2016-07-16T00:00:00"/>
    <x v="339"/>
    <x v="208"/>
    <x v="0"/>
    <x v="278"/>
    <n v="100150394"/>
    <x v="1"/>
    <x v="374"/>
    <n v="0"/>
    <x v="0"/>
    <x v="15"/>
    <x v="1"/>
    <n v="299"/>
    <n v="2016"/>
    <n v="7"/>
    <x v="0"/>
    <d v="2023-07-16T00:00:00"/>
    <s v="FY17"/>
    <n v="813"/>
  </r>
  <r>
    <n v="215365"/>
    <x v="0"/>
    <d v="2016-07-16T00:00:00"/>
    <x v="436"/>
    <x v="208"/>
    <x v="0"/>
    <x v="278"/>
    <n v="100150395"/>
    <x v="1"/>
    <x v="374"/>
    <n v="0"/>
    <x v="0"/>
    <x v="15"/>
    <x v="1"/>
    <n v="299"/>
    <n v="2016"/>
    <n v="7"/>
    <x v="0"/>
    <d v="2023-07-16T00:00:00"/>
    <s v="FY17"/>
    <n v="813"/>
  </r>
  <r>
    <n v="215366"/>
    <x v="0"/>
    <d v="2016-07-16T00:00:00"/>
    <x v="436"/>
    <x v="208"/>
    <x v="0"/>
    <x v="278"/>
    <n v="100150396"/>
    <x v="1"/>
    <x v="374"/>
    <n v="0"/>
    <x v="0"/>
    <x v="15"/>
    <x v="1"/>
    <n v="299"/>
    <n v="2016"/>
    <n v="7"/>
    <x v="0"/>
    <d v="2023-07-16T00:00:00"/>
    <s v="FY17"/>
    <n v="813"/>
  </r>
  <r>
    <n v="215367"/>
    <x v="0"/>
    <d v="2016-07-16T00:00:00"/>
    <x v="338"/>
    <x v="208"/>
    <x v="0"/>
    <x v="278"/>
    <n v="100150397"/>
    <x v="1"/>
    <x v="255"/>
    <n v="0"/>
    <x v="0"/>
    <x v="15"/>
    <x v="1"/>
    <n v="299"/>
    <n v="2016"/>
    <n v="7"/>
    <x v="0"/>
    <d v="2023-07-16T00:00:00"/>
    <s v="FY17"/>
    <n v="820"/>
  </r>
  <r>
    <n v="215368"/>
    <x v="0"/>
    <d v="2016-07-16T00:00:00"/>
    <x v="12"/>
    <x v="12"/>
    <x v="0"/>
    <x v="49"/>
    <n v="100150398"/>
    <x v="1"/>
    <x v="255"/>
    <n v="0"/>
    <x v="0"/>
    <x v="15"/>
    <x v="1"/>
    <n v="320"/>
    <n v="2016"/>
    <n v="7"/>
    <x v="0"/>
    <d v="2023-07-16T00:00:00"/>
    <s v="FY17"/>
    <n v="820"/>
  </r>
  <r>
    <n v="215369"/>
    <x v="2"/>
    <d v="2016-07-16T00:00:00"/>
    <x v="3"/>
    <x v="3"/>
    <x v="0"/>
    <x v="20"/>
    <n v="100150399"/>
    <x v="1"/>
    <x v="376"/>
    <n v="0"/>
    <x v="0"/>
    <x v="15"/>
    <x v="2"/>
    <n v="360"/>
    <n v="2016"/>
    <n v="7"/>
    <x v="0"/>
    <d v="2023-07-16T00:00:00"/>
    <s v="FY17"/>
    <n v="1279"/>
  </r>
  <r>
    <n v="215370"/>
    <x v="0"/>
    <d v="2016-07-16T00:00:00"/>
    <x v="1358"/>
    <x v="544"/>
    <x v="0"/>
    <x v="487"/>
    <n v="100150400"/>
    <x v="6"/>
    <x v="186"/>
    <n v="0"/>
    <x v="0"/>
    <x v="15"/>
    <x v="1"/>
    <n v="575"/>
    <n v="2016"/>
    <n v="7"/>
    <x v="0"/>
    <d v="2023-07-16T00:00:00"/>
    <s v="FY17"/>
    <n v="806"/>
  </r>
  <r>
    <n v="215372"/>
    <x v="2"/>
    <d v="2016-07-16T00:00:00"/>
    <x v="3"/>
    <x v="3"/>
    <x v="0"/>
    <x v="20"/>
    <n v="100150401"/>
    <x v="1"/>
    <x v="377"/>
    <n v="0"/>
    <x v="0"/>
    <x v="15"/>
    <x v="2"/>
    <n v="360"/>
    <n v="2016"/>
    <n v="7"/>
    <x v="0"/>
    <d v="2023-07-16T00:00:00"/>
    <s v="FY17"/>
    <n v="1279"/>
  </r>
  <r>
    <n v="215373"/>
    <x v="0"/>
    <d v="2016-07-16T00:00:00"/>
    <x v="1359"/>
    <x v="72"/>
    <x v="0"/>
    <x v="67"/>
    <n v="100150402"/>
    <x v="6"/>
    <x v="115"/>
    <n v="0"/>
    <x v="4"/>
    <x v="15"/>
    <x v="1"/>
    <n v="599"/>
    <n v="2016"/>
    <n v="7"/>
    <x v="0"/>
    <d v="2023-07-16T00:00:00"/>
    <s v="FY17"/>
    <n v="292"/>
  </r>
  <r>
    <n v="215375"/>
    <x v="0"/>
    <d v="2016-07-16T00:00:00"/>
    <x v="182"/>
    <x v="130"/>
    <x v="0"/>
    <x v="362"/>
    <n v="100150403"/>
    <x v="6"/>
    <x v="186"/>
    <n v="0"/>
    <x v="0"/>
    <x v="15"/>
    <x v="1"/>
    <n v="199"/>
    <n v="2016"/>
    <n v="7"/>
    <x v="0"/>
    <d v="2023-07-16T00:00:00"/>
    <s v="FY17"/>
    <n v="806"/>
  </r>
  <r>
    <n v="215377"/>
    <x v="0"/>
    <d v="2016-07-16T00:00:00"/>
    <x v="1360"/>
    <x v="545"/>
    <x v="0"/>
    <x v="11"/>
    <n v="100150404"/>
    <x v="5"/>
    <x v="0"/>
    <n v="0"/>
    <x v="8"/>
    <x v="15"/>
    <x v="1"/>
    <n v="2699"/>
    <n v="2016"/>
    <n v="7"/>
    <x v="0"/>
    <d v="2023-07-16T00:00:00"/>
    <s v="FY17"/>
    <n v="864"/>
  </r>
  <r>
    <n v="215378"/>
    <x v="0"/>
    <d v="2016-07-16T00:00:00"/>
    <x v="1"/>
    <x v="1"/>
    <x v="0"/>
    <x v="1"/>
    <n v="100150405"/>
    <x v="1"/>
    <x v="378"/>
    <n v="0"/>
    <x v="0"/>
    <x v="15"/>
    <x v="1"/>
    <n v="240"/>
    <n v="2016"/>
    <n v="7"/>
    <x v="0"/>
    <d v="2023-07-16T00:00:00"/>
    <s v="FY17"/>
    <n v="820"/>
  </r>
  <r>
    <n v="215379"/>
    <x v="2"/>
    <d v="2016-07-16T00:00:00"/>
    <x v="1361"/>
    <x v="546"/>
    <x v="0"/>
    <x v="699"/>
    <n v="100150406"/>
    <x v="6"/>
    <x v="0"/>
    <n v="0"/>
    <x v="0"/>
    <x v="15"/>
    <x v="2"/>
    <n v="7150"/>
    <n v="2016"/>
    <n v="7"/>
    <x v="0"/>
    <d v="2023-07-16T00:00:00"/>
    <s v="FY17"/>
    <n v="1257"/>
  </r>
  <r>
    <n v="215380"/>
    <x v="4"/>
    <d v="2016-07-16T00:00:00"/>
    <x v="3"/>
    <x v="3"/>
    <x v="0"/>
    <x v="700"/>
    <n v="100150407"/>
    <x v="1"/>
    <x v="186"/>
    <n v="0"/>
    <x v="0"/>
    <x v="15"/>
    <x v="2"/>
    <n v="360"/>
    <n v="2016"/>
    <n v="7"/>
    <x v="0"/>
    <d v="2023-07-16T00:00:00"/>
    <s v="FY17"/>
    <n v="806"/>
  </r>
  <r>
    <n v="215381"/>
    <x v="4"/>
    <d v="2016-07-16T00:00:00"/>
    <x v="59"/>
    <x v="52"/>
    <x v="0"/>
    <x v="700"/>
    <n v="100150407"/>
    <x v="6"/>
    <x v="186"/>
    <n v="0"/>
    <x v="0"/>
    <x v="15"/>
    <x v="2"/>
    <n v="999"/>
    <n v="2016"/>
    <n v="7"/>
    <x v="0"/>
    <d v="2023-07-16T00:00:00"/>
    <s v="FY17"/>
    <n v="806"/>
  </r>
  <r>
    <n v="215382"/>
    <x v="0"/>
    <d v="2016-07-16T00:00:00"/>
    <x v="192"/>
    <x v="137"/>
    <x v="0"/>
    <x v="133"/>
    <n v="100150408"/>
    <x v="1"/>
    <x v="51"/>
    <n v="0"/>
    <x v="0"/>
    <x v="15"/>
    <x v="1"/>
    <n v="800"/>
    <n v="2016"/>
    <n v="7"/>
    <x v="0"/>
    <d v="2023-07-16T00:00:00"/>
    <s v="FY17"/>
    <n v="86"/>
  </r>
  <r>
    <n v="215383"/>
    <x v="2"/>
    <d v="2016-07-16T00:00:00"/>
    <x v="1362"/>
    <x v="547"/>
    <x v="0"/>
    <x v="701"/>
    <n v="100150409"/>
    <x v="3"/>
    <x v="138"/>
    <n v="0"/>
    <x v="0"/>
    <x v="15"/>
    <x v="2"/>
    <n v="48999"/>
    <n v="2016"/>
    <n v="7"/>
    <x v="0"/>
    <d v="2023-07-16T00:00:00"/>
    <s v="FY17"/>
    <n v="1280"/>
  </r>
  <r>
    <n v="215384"/>
    <x v="0"/>
    <d v="2016-07-16T00:00:00"/>
    <x v="1358"/>
    <x v="544"/>
    <x v="0"/>
    <x v="487"/>
    <n v="100150410"/>
    <x v="6"/>
    <x v="186"/>
    <n v="0"/>
    <x v="0"/>
    <x v="15"/>
    <x v="1"/>
    <n v="575"/>
    <n v="2016"/>
    <n v="7"/>
    <x v="0"/>
    <d v="2023-07-16T00:00:00"/>
    <s v="FY17"/>
    <n v="806"/>
  </r>
  <r>
    <n v="215386"/>
    <x v="0"/>
    <d v="2016-07-16T00:00:00"/>
    <x v="1363"/>
    <x v="113"/>
    <x v="0"/>
    <x v="106"/>
    <n v="100150411"/>
    <x v="3"/>
    <x v="0"/>
    <n v="0"/>
    <x v="0"/>
    <x v="15"/>
    <x v="1"/>
    <n v="775"/>
    <n v="2016"/>
    <n v="7"/>
    <x v="0"/>
    <d v="2023-07-16T00:00:00"/>
    <s v="FY17"/>
    <n v="1281"/>
  </r>
  <r>
    <n v="215387"/>
    <x v="0"/>
    <d v="2016-07-16T00:00:00"/>
    <x v="182"/>
    <x v="130"/>
    <x v="0"/>
    <x v="362"/>
    <n v="100150412"/>
    <x v="6"/>
    <x v="186"/>
    <n v="0"/>
    <x v="0"/>
    <x v="15"/>
    <x v="1"/>
    <n v="199"/>
    <n v="2016"/>
    <n v="7"/>
    <x v="0"/>
    <d v="2023-07-16T00:00:00"/>
    <s v="FY17"/>
    <n v="806"/>
  </r>
  <r>
    <n v="215389"/>
    <x v="0"/>
    <d v="2016-07-16T00:00:00"/>
    <x v="94"/>
    <x v="28"/>
    <x v="0"/>
    <x v="218"/>
    <n v="100150413"/>
    <x v="2"/>
    <x v="379"/>
    <n v="0"/>
    <x v="0"/>
    <x v="15"/>
    <x v="1"/>
    <n v="90"/>
    <n v="2016"/>
    <n v="7"/>
    <x v="0"/>
    <d v="2023-07-16T00:00:00"/>
    <s v="FY17"/>
    <n v="58"/>
  </r>
  <r>
    <n v="215390"/>
    <x v="0"/>
    <d v="2016-07-16T00:00:00"/>
    <x v="3"/>
    <x v="3"/>
    <x v="0"/>
    <x v="20"/>
    <n v="100150414"/>
    <x v="1"/>
    <x v="186"/>
    <n v="0"/>
    <x v="0"/>
    <x v="15"/>
    <x v="1"/>
    <n v="360"/>
    <n v="2016"/>
    <n v="7"/>
    <x v="0"/>
    <d v="2023-07-16T00:00:00"/>
    <s v="FY17"/>
    <n v="806"/>
  </r>
  <r>
    <n v="215391"/>
    <x v="0"/>
    <d v="2016-07-16T00:00:00"/>
    <x v="1364"/>
    <x v="17"/>
    <x v="0"/>
    <x v="448"/>
    <n v="100150415"/>
    <x v="6"/>
    <x v="0"/>
    <n v="441.34"/>
    <x v="0"/>
    <x v="15"/>
    <x v="1"/>
    <n v="899"/>
    <n v="2016"/>
    <n v="7"/>
    <x v="0"/>
    <d v="2023-07-16T00:00:00"/>
    <s v="FY17"/>
    <n v="1282"/>
  </r>
  <r>
    <n v="215393"/>
    <x v="0"/>
    <d v="2016-07-16T00:00:00"/>
    <x v="1365"/>
    <x v="102"/>
    <x v="0"/>
    <x v="448"/>
    <n v="100150415"/>
    <x v="6"/>
    <x v="0"/>
    <n v="1374.57"/>
    <x v="0"/>
    <x v="15"/>
    <x v="1"/>
    <n v="2800"/>
    <n v="2016"/>
    <n v="7"/>
    <x v="0"/>
    <d v="2023-07-16T00:00:00"/>
    <s v="FY17"/>
    <n v="1282"/>
  </r>
  <r>
    <n v="215395"/>
    <x v="0"/>
    <d v="2016-07-16T00:00:00"/>
    <x v="1366"/>
    <x v="117"/>
    <x v="0"/>
    <x v="448"/>
    <n v="100150415"/>
    <x v="1"/>
    <x v="0"/>
    <n v="184.09"/>
    <x v="0"/>
    <x v="15"/>
    <x v="1"/>
    <n v="375"/>
    <n v="2016"/>
    <n v="7"/>
    <x v="0"/>
    <d v="2023-07-16T00:00:00"/>
    <s v="FY17"/>
    <n v="1282"/>
  </r>
  <r>
    <n v="215396"/>
    <x v="0"/>
    <d v="2016-07-16T00:00:00"/>
    <x v="1329"/>
    <x v="78"/>
    <x v="0"/>
    <x v="74"/>
    <n v="100150416"/>
    <x v="2"/>
    <x v="379"/>
    <n v="0"/>
    <x v="0"/>
    <x v="15"/>
    <x v="1"/>
    <n v="140"/>
    <n v="2016"/>
    <n v="7"/>
    <x v="0"/>
    <d v="2023-07-16T00:00:00"/>
    <s v="FY17"/>
    <n v="58"/>
  </r>
  <r>
    <n v="215397"/>
    <x v="0"/>
    <d v="2016-07-16T00:00:00"/>
    <x v="313"/>
    <x v="9"/>
    <x v="0"/>
    <x v="179"/>
    <n v="100150417"/>
    <x v="2"/>
    <x v="338"/>
    <n v="0"/>
    <x v="0"/>
    <x v="15"/>
    <x v="1"/>
    <n v="210"/>
    <n v="2016"/>
    <n v="7"/>
    <x v="0"/>
    <d v="2023-07-16T00:00:00"/>
    <s v="FY17"/>
    <n v="35"/>
  </r>
  <r>
    <n v="215398"/>
    <x v="2"/>
    <d v="2016-07-16T00:00:00"/>
    <x v="177"/>
    <x v="128"/>
    <x v="0"/>
    <x v="123"/>
    <n v="100150418"/>
    <x v="3"/>
    <x v="374"/>
    <n v="0"/>
    <x v="0"/>
    <x v="15"/>
    <x v="2"/>
    <n v="1765"/>
    <n v="2016"/>
    <n v="7"/>
    <x v="0"/>
    <d v="2023-07-16T00:00:00"/>
    <s v="FY17"/>
    <n v="813"/>
  </r>
  <r>
    <n v="215400"/>
    <x v="0"/>
    <d v="2016-07-16T00:00:00"/>
    <x v="3"/>
    <x v="3"/>
    <x v="0"/>
    <x v="20"/>
    <n v="100150420"/>
    <x v="1"/>
    <x v="186"/>
    <n v="0"/>
    <x v="0"/>
    <x v="15"/>
    <x v="1"/>
    <n v="360"/>
    <n v="2016"/>
    <n v="7"/>
    <x v="0"/>
    <d v="2023-07-16T00:00:00"/>
    <s v="FY17"/>
    <n v="806"/>
  </r>
  <r>
    <n v="215399"/>
    <x v="0"/>
    <d v="2016-07-16T00:00:00"/>
    <x v="1329"/>
    <x v="78"/>
    <x v="0"/>
    <x v="74"/>
    <n v="100150419"/>
    <x v="2"/>
    <x v="344"/>
    <n v="0"/>
    <x v="0"/>
    <x v="15"/>
    <x v="1"/>
    <n v="140"/>
    <n v="2016"/>
    <n v="7"/>
    <x v="0"/>
    <d v="2023-07-16T00:00:00"/>
    <s v="FY17"/>
    <n v="58"/>
  </r>
  <r>
    <n v="215401"/>
    <x v="0"/>
    <d v="2016-07-16T00:00:00"/>
    <x v="714"/>
    <x v="106"/>
    <x v="0"/>
    <x v="114"/>
    <n v="100150421"/>
    <x v="1"/>
    <x v="380"/>
    <n v="0"/>
    <x v="0"/>
    <x v="15"/>
    <x v="1"/>
    <n v="180"/>
    <n v="2016"/>
    <n v="7"/>
    <x v="0"/>
    <d v="2023-07-16T00:00:00"/>
    <s v="FY17"/>
    <n v="35"/>
  </r>
  <r>
    <n v="215402"/>
    <x v="0"/>
    <d v="2016-07-16T00:00:00"/>
    <x v="714"/>
    <x v="106"/>
    <x v="0"/>
    <x v="114"/>
    <n v="100150422"/>
    <x v="1"/>
    <x v="380"/>
    <n v="0"/>
    <x v="0"/>
    <x v="15"/>
    <x v="1"/>
    <n v="180"/>
    <n v="2016"/>
    <n v="7"/>
    <x v="0"/>
    <d v="2023-07-16T00:00:00"/>
    <s v="FY17"/>
    <n v="35"/>
  </r>
  <r>
    <n v="215403"/>
    <x v="0"/>
    <d v="2016-07-16T00:00:00"/>
    <x v="1367"/>
    <x v="423"/>
    <x v="0"/>
    <x v="554"/>
    <n v="100150423"/>
    <x v="13"/>
    <x v="0"/>
    <n v="0"/>
    <x v="0"/>
    <x v="15"/>
    <x v="1"/>
    <n v="690"/>
    <n v="2016"/>
    <n v="7"/>
    <x v="0"/>
    <d v="2023-07-16T00:00:00"/>
    <s v="FY17"/>
    <n v="1283"/>
  </r>
  <r>
    <n v="215404"/>
    <x v="0"/>
    <d v="2016-07-16T00:00:00"/>
    <x v="12"/>
    <x v="12"/>
    <x v="0"/>
    <x v="49"/>
    <n v="100150424"/>
    <x v="1"/>
    <x v="381"/>
    <n v="0"/>
    <x v="0"/>
    <x v="15"/>
    <x v="1"/>
    <n v="320"/>
    <n v="2016"/>
    <n v="7"/>
    <x v="0"/>
    <d v="2023-07-16T00:00:00"/>
    <s v="FY17"/>
    <n v="35"/>
  </r>
  <r>
    <n v="215405"/>
    <x v="0"/>
    <d v="2016-07-16T00:00:00"/>
    <x v="1368"/>
    <x v="19"/>
    <x v="0"/>
    <x v="83"/>
    <n v="100150425"/>
    <x v="1"/>
    <x v="0"/>
    <n v="0"/>
    <x v="0"/>
    <x v="15"/>
    <x v="1"/>
    <n v="1000"/>
    <n v="2016"/>
    <n v="7"/>
    <x v="0"/>
    <d v="2023-07-16T00:00:00"/>
    <s v="FY17"/>
    <n v="1283"/>
  </r>
  <r>
    <n v="215406"/>
    <x v="0"/>
    <d v="2016-07-16T00:00:00"/>
    <x v="177"/>
    <x v="128"/>
    <x v="0"/>
    <x v="123"/>
    <n v="100150426"/>
    <x v="3"/>
    <x v="0"/>
    <n v="0"/>
    <x v="6"/>
    <x v="15"/>
    <x v="1"/>
    <n v="1765"/>
    <n v="2016"/>
    <n v="7"/>
    <x v="0"/>
    <d v="2023-07-16T00:00:00"/>
    <s v="FY17"/>
    <n v="1284"/>
  </r>
  <r>
    <n v="215407"/>
    <x v="2"/>
    <d v="2016-07-16T00:00:00"/>
    <x v="1369"/>
    <x v="491"/>
    <x v="0"/>
    <x v="618"/>
    <n v="100150427"/>
    <x v="0"/>
    <x v="51"/>
    <n v="0"/>
    <x v="0"/>
    <x v="15"/>
    <x v="2"/>
    <n v="4249"/>
    <n v="2016"/>
    <n v="7"/>
    <x v="0"/>
    <d v="2023-07-16T00:00:00"/>
    <s v="FY17"/>
    <n v="86"/>
  </r>
  <r>
    <n v="215409"/>
    <x v="0"/>
    <d v="2016-07-16T00:00:00"/>
    <x v="16"/>
    <x v="15"/>
    <x v="0"/>
    <x v="146"/>
    <n v="100150428"/>
    <x v="1"/>
    <x v="264"/>
    <n v="0"/>
    <x v="0"/>
    <x v="15"/>
    <x v="1"/>
    <n v="490"/>
    <n v="2016"/>
    <n v="7"/>
    <x v="0"/>
    <d v="2023-07-16T00:00:00"/>
    <s v="FY17"/>
    <n v="1016"/>
  </r>
  <r>
    <n v="215410"/>
    <x v="2"/>
    <d v="2016-07-16T00:00:00"/>
    <x v="3"/>
    <x v="3"/>
    <x v="0"/>
    <x v="20"/>
    <n v="100150429"/>
    <x v="1"/>
    <x v="264"/>
    <n v="0"/>
    <x v="0"/>
    <x v="15"/>
    <x v="2"/>
    <n v="360"/>
    <n v="2016"/>
    <n v="7"/>
    <x v="0"/>
    <d v="2023-07-16T00:00:00"/>
    <s v="FY17"/>
    <n v="1016"/>
  </r>
  <r>
    <n v="215411"/>
    <x v="0"/>
    <d v="2016-07-16T00:00:00"/>
    <x v="68"/>
    <x v="59"/>
    <x v="0"/>
    <x v="51"/>
    <n v="100150430"/>
    <x v="3"/>
    <x v="0"/>
    <n v="0"/>
    <x v="0"/>
    <x v="15"/>
    <x v="1"/>
    <n v="4200"/>
    <n v="2016"/>
    <n v="7"/>
    <x v="0"/>
    <d v="2023-07-16T00:00:00"/>
    <s v="FY17"/>
    <n v="1285"/>
  </r>
  <r>
    <n v="215412"/>
    <x v="2"/>
    <d v="2016-07-16T00:00:00"/>
    <x v="153"/>
    <x v="113"/>
    <x v="0"/>
    <x v="106"/>
    <n v="100150431"/>
    <x v="6"/>
    <x v="0"/>
    <n v="0"/>
    <x v="0"/>
    <x v="15"/>
    <x v="2"/>
    <n v="775"/>
    <n v="2016"/>
    <n v="7"/>
    <x v="0"/>
    <d v="2023-07-16T00:00:00"/>
    <s v="FY17"/>
    <n v="230"/>
  </r>
  <r>
    <n v="215414"/>
    <x v="0"/>
    <d v="2016-07-16T00:00:00"/>
    <x v="142"/>
    <x v="250"/>
    <x v="0"/>
    <x v="248"/>
    <n v="100150432"/>
    <x v="1"/>
    <x v="56"/>
    <n v="0"/>
    <x v="0"/>
    <x v="15"/>
    <x v="1"/>
    <n v="99"/>
    <n v="2016"/>
    <n v="7"/>
    <x v="0"/>
    <d v="2023-07-16T00:00:00"/>
    <s v="FY17"/>
    <n v="1286"/>
  </r>
  <r>
    <n v="215415"/>
    <x v="0"/>
    <d v="2016-07-16T00:00:00"/>
    <x v="142"/>
    <x v="250"/>
    <x v="0"/>
    <x v="248"/>
    <n v="100150433"/>
    <x v="1"/>
    <x v="56"/>
    <n v="0"/>
    <x v="0"/>
    <x v="15"/>
    <x v="1"/>
    <n v="99"/>
    <n v="2016"/>
    <n v="7"/>
    <x v="0"/>
    <d v="2023-07-16T00:00:00"/>
    <s v="FY17"/>
    <n v="1286"/>
  </r>
  <r>
    <n v="215416"/>
    <x v="0"/>
    <d v="2016-07-16T00:00:00"/>
    <x v="313"/>
    <x v="9"/>
    <x v="0"/>
    <x v="179"/>
    <n v="100150434"/>
    <x v="2"/>
    <x v="338"/>
    <n v="0"/>
    <x v="0"/>
    <x v="15"/>
    <x v="1"/>
    <n v="210"/>
    <n v="2016"/>
    <n v="7"/>
    <x v="0"/>
    <d v="2023-07-16T00:00:00"/>
    <s v="FY17"/>
    <n v="35"/>
  </r>
  <r>
    <n v="215418"/>
    <x v="0"/>
    <d v="2016-07-16T00:00:00"/>
    <x v="142"/>
    <x v="250"/>
    <x v="0"/>
    <x v="248"/>
    <n v="100150436"/>
    <x v="1"/>
    <x v="56"/>
    <n v="0"/>
    <x v="0"/>
    <x v="15"/>
    <x v="1"/>
    <n v="99"/>
    <n v="2016"/>
    <n v="7"/>
    <x v="0"/>
    <d v="2023-07-16T00:00:00"/>
    <s v="FY17"/>
    <n v="1286"/>
  </r>
  <r>
    <n v="215417"/>
    <x v="0"/>
    <d v="2016-07-16T00:00:00"/>
    <x v="313"/>
    <x v="9"/>
    <x v="0"/>
    <x v="179"/>
    <n v="100150435"/>
    <x v="2"/>
    <x v="338"/>
    <n v="0"/>
    <x v="0"/>
    <x v="15"/>
    <x v="1"/>
    <n v="210"/>
    <n v="2016"/>
    <n v="7"/>
    <x v="0"/>
    <d v="2023-07-16T00:00:00"/>
    <s v="FY17"/>
    <n v="35"/>
  </r>
  <r>
    <n v="215419"/>
    <x v="0"/>
    <d v="2016-07-16T00:00:00"/>
    <x v="313"/>
    <x v="9"/>
    <x v="0"/>
    <x v="179"/>
    <n v="100150437"/>
    <x v="2"/>
    <x v="338"/>
    <n v="0"/>
    <x v="0"/>
    <x v="15"/>
    <x v="1"/>
    <n v="210"/>
    <n v="2016"/>
    <n v="7"/>
    <x v="0"/>
    <d v="2023-07-16T00:00:00"/>
    <s v="FY17"/>
    <n v="35"/>
  </r>
  <r>
    <n v="215420"/>
    <x v="0"/>
    <d v="2016-07-16T00:00:00"/>
    <x v="142"/>
    <x v="250"/>
    <x v="0"/>
    <x v="248"/>
    <n v="100150438"/>
    <x v="1"/>
    <x v="56"/>
    <n v="0"/>
    <x v="0"/>
    <x v="15"/>
    <x v="1"/>
    <n v="99"/>
    <n v="2016"/>
    <n v="7"/>
    <x v="0"/>
    <d v="2023-07-16T00:00:00"/>
    <s v="FY17"/>
    <n v="1286"/>
  </r>
  <r>
    <n v="215421"/>
    <x v="0"/>
    <d v="2016-07-16T00:00:00"/>
    <x v="1178"/>
    <x v="176"/>
    <x v="0"/>
    <x v="180"/>
    <n v="100150439"/>
    <x v="6"/>
    <x v="0"/>
    <n v="0"/>
    <x v="0"/>
    <x v="15"/>
    <x v="1"/>
    <n v="2600"/>
    <n v="2016"/>
    <n v="7"/>
    <x v="0"/>
    <d v="2023-07-16T00:00:00"/>
    <s v="FY17"/>
    <n v="1287"/>
  </r>
  <r>
    <n v="215422"/>
    <x v="0"/>
    <d v="2016-07-16T00:00:00"/>
    <x v="353"/>
    <x v="426"/>
    <x v="0"/>
    <x v="525"/>
    <n v="100150440"/>
    <x v="5"/>
    <x v="382"/>
    <n v="0"/>
    <x v="0"/>
    <x v="15"/>
    <x v="1"/>
    <n v="1625"/>
    <n v="2016"/>
    <n v="7"/>
    <x v="0"/>
    <d v="2023-07-16T00:00:00"/>
    <s v="FY17"/>
    <n v="1288"/>
  </r>
  <r>
    <n v="215423"/>
    <x v="2"/>
    <d v="2016-07-16T00:00:00"/>
    <x v="1370"/>
    <x v="274"/>
    <x v="0"/>
    <x v="205"/>
    <n v="100150441"/>
    <x v="5"/>
    <x v="0"/>
    <n v="0"/>
    <x v="0"/>
    <x v="15"/>
    <x v="2"/>
    <n v="1600"/>
    <n v="2016"/>
    <n v="7"/>
    <x v="0"/>
    <d v="2023-07-16T00:00:00"/>
    <s v="FY17"/>
    <n v="1289"/>
  </r>
  <r>
    <n v="215424"/>
    <x v="0"/>
    <d v="2016-07-16T00:00:00"/>
    <x v="239"/>
    <x v="74"/>
    <x v="0"/>
    <x v="69"/>
    <n v="100150442"/>
    <x v="1"/>
    <x v="383"/>
    <n v="0"/>
    <x v="0"/>
    <x v="15"/>
    <x v="1"/>
    <n v="250"/>
    <n v="2016"/>
    <n v="7"/>
    <x v="0"/>
    <d v="2023-07-16T00:00:00"/>
    <s v="FY17"/>
    <n v="163"/>
  </r>
  <r>
    <n v="215425"/>
    <x v="0"/>
    <d v="2016-07-16T00:00:00"/>
    <x v="1"/>
    <x v="1"/>
    <x v="0"/>
    <x v="1"/>
    <n v="100150443"/>
    <x v="1"/>
    <x v="384"/>
    <n v="0"/>
    <x v="0"/>
    <x v="15"/>
    <x v="1"/>
    <n v="240"/>
    <n v="2016"/>
    <n v="7"/>
    <x v="0"/>
    <d v="2023-07-16T00:00:00"/>
    <s v="FY17"/>
    <n v="163"/>
  </r>
  <r>
    <n v="215426"/>
    <x v="0"/>
    <d v="2016-07-16T00:00:00"/>
    <x v="1"/>
    <x v="1"/>
    <x v="0"/>
    <x v="1"/>
    <n v="100150444"/>
    <x v="1"/>
    <x v="384"/>
    <n v="0"/>
    <x v="0"/>
    <x v="15"/>
    <x v="1"/>
    <n v="240"/>
    <n v="2016"/>
    <n v="7"/>
    <x v="0"/>
    <d v="2023-07-16T00:00:00"/>
    <s v="FY17"/>
    <n v="163"/>
  </r>
  <r>
    <n v="215427"/>
    <x v="0"/>
    <d v="2016-07-16T00:00:00"/>
    <x v="3"/>
    <x v="3"/>
    <x v="0"/>
    <x v="20"/>
    <n v="100150445"/>
    <x v="1"/>
    <x v="186"/>
    <n v="0"/>
    <x v="0"/>
    <x v="15"/>
    <x v="1"/>
    <n v="360"/>
    <n v="2016"/>
    <n v="7"/>
    <x v="0"/>
    <d v="2023-07-16T00:00:00"/>
    <s v="FY17"/>
    <n v="806"/>
  </r>
  <r>
    <n v="215428"/>
    <x v="0"/>
    <d v="2016-07-16T00:00:00"/>
    <x v="576"/>
    <x v="234"/>
    <x v="0"/>
    <x v="37"/>
    <n v="100150446"/>
    <x v="3"/>
    <x v="188"/>
    <n v="0"/>
    <x v="0"/>
    <x v="15"/>
    <x v="1"/>
    <n v="700"/>
    <n v="2016"/>
    <n v="7"/>
    <x v="0"/>
    <d v="2023-07-16T00:00:00"/>
    <s v="FY17"/>
    <n v="813"/>
  </r>
  <r>
    <n v="215429"/>
    <x v="2"/>
    <d v="2016-07-16T00:00:00"/>
    <x v="317"/>
    <x v="197"/>
    <x v="0"/>
    <x v="212"/>
    <n v="100150447"/>
    <x v="11"/>
    <x v="188"/>
    <n v="0"/>
    <x v="0"/>
    <x v="15"/>
    <x v="2"/>
    <n v="1375"/>
    <n v="2016"/>
    <n v="7"/>
    <x v="0"/>
    <d v="2023-07-16T00:00:00"/>
    <s v="FY17"/>
    <n v="813"/>
  </r>
  <r>
    <n v="215430"/>
    <x v="0"/>
    <d v="2016-07-16T00:00:00"/>
    <x v="160"/>
    <x v="116"/>
    <x v="0"/>
    <x v="96"/>
    <n v="100150448"/>
    <x v="1"/>
    <x v="188"/>
    <n v="0"/>
    <x v="0"/>
    <x v="15"/>
    <x v="1"/>
    <n v="640"/>
    <n v="2016"/>
    <n v="7"/>
    <x v="0"/>
    <d v="2023-07-16T00:00:00"/>
    <s v="FY17"/>
    <n v="813"/>
  </r>
  <r>
    <n v="215431"/>
    <x v="0"/>
    <d v="2016-07-16T00:00:00"/>
    <x v="1"/>
    <x v="1"/>
    <x v="0"/>
    <x v="1"/>
    <n v="100150449"/>
    <x v="1"/>
    <x v="188"/>
    <n v="0"/>
    <x v="0"/>
    <x v="15"/>
    <x v="1"/>
    <n v="240"/>
    <n v="2016"/>
    <n v="7"/>
    <x v="0"/>
    <d v="2023-07-16T00:00:00"/>
    <s v="FY17"/>
    <n v="813"/>
  </r>
  <r>
    <n v="215432"/>
    <x v="2"/>
    <d v="2016-07-16T00:00:00"/>
    <x v="1371"/>
    <x v="238"/>
    <x v="0"/>
    <x v="534"/>
    <n v="100150450"/>
    <x v="5"/>
    <x v="0"/>
    <n v="0"/>
    <x v="0"/>
    <x v="15"/>
    <x v="2"/>
    <n v="3500"/>
    <n v="2016"/>
    <n v="7"/>
    <x v="0"/>
    <d v="2023-07-16T00:00:00"/>
    <s v="FY17"/>
    <n v="1092"/>
  </r>
  <r>
    <n v="215433"/>
    <x v="0"/>
    <d v="2016-07-16T00:00:00"/>
    <x v="59"/>
    <x v="52"/>
    <x v="0"/>
    <x v="41"/>
    <n v="100150451"/>
    <x v="6"/>
    <x v="186"/>
    <n v="0"/>
    <x v="0"/>
    <x v="15"/>
    <x v="1"/>
    <n v="999"/>
    <n v="2016"/>
    <n v="7"/>
    <x v="0"/>
    <d v="2023-07-16T00:00:00"/>
    <s v="FY17"/>
    <n v="806"/>
  </r>
  <r>
    <n v="215434"/>
    <x v="0"/>
    <d v="2016-07-16T00:00:00"/>
    <x v="3"/>
    <x v="3"/>
    <x v="0"/>
    <x v="20"/>
    <n v="100150452"/>
    <x v="1"/>
    <x v="186"/>
    <n v="0"/>
    <x v="0"/>
    <x v="15"/>
    <x v="1"/>
    <n v="360"/>
    <n v="2016"/>
    <n v="7"/>
    <x v="0"/>
    <d v="2023-07-16T00:00:00"/>
    <s v="FY17"/>
    <n v="806"/>
  </r>
  <r>
    <n v="215435"/>
    <x v="0"/>
    <d v="2016-07-16T00:00:00"/>
    <x v="59"/>
    <x v="52"/>
    <x v="0"/>
    <x v="41"/>
    <n v="100150453"/>
    <x v="6"/>
    <x v="385"/>
    <n v="0"/>
    <x v="0"/>
    <x v="15"/>
    <x v="1"/>
    <n v="999"/>
    <n v="2016"/>
    <n v="7"/>
    <x v="0"/>
    <d v="2023-07-16T00:00:00"/>
    <s v="FY17"/>
    <n v="61"/>
  </r>
  <r>
    <n v="215436"/>
    <x v="0"/>
    <d v="2016-07-16T00:00:00"/>
    <x v="482"/>
    <x v="265"/>
    <x v="0"/>
    <x v="347"/>
    <n v="100150454"/>
    <x v="6"/>
    <x v="94"/>
    <n v="0"/>
    <x v="4"/>
    <x v="15"/>
    <x v="1"/>
    <n v="1400"/>
    <n v="2016"/>
    <n v="7"/>
    <x v="0"/>
    <d v="2023-07-16T00:00:00"/>
    <s v="FY17"/>
    <n v="230"/>
  </r>
  <r>
    <n v="215438"/>
    <x v="0"/>
    <d v="2016-07-16T00:00:00"/>
    <x v="107"/>
    <x v="79"/>
    <x v="0"/>
    <x v="76"/>
    <n v="100150455"/>
    <x v="3"/>
    <x v="386"/>
    <n v="0"/>
    <x v="0"/>
    <x v="15"/>
    <x v="1"/>
    <n v="1050"/>
    <n v="2016"/>
    <n v="7"/>
    <x v="0"/>
    <d v="2023-07-16T00:00:00"/>
    <s v="FY17"/>
    <n v="767"/>
  </r>
  <r>
    <n v="215439"/>
    <x v="0"/>
    <d v="2016-07-16T00:00:00"/>
    <x v="3"/>
    <x v="3"/>
    <x v="0"/>
    <x v="20"/>
    <n v="100150456"/>
    <x v="1"/>
    <x v="387"/>
    <n v="0"/>
    <x v="0"/>
    <x v="15"/>
    <x v="1"/>
    <n v="360"/>
    <n v="2016"/>
    <n v="7"/>
    <x v="0"/>
    <d v="2023-07-16T00:00:00"/>
    <s v="FY17"/>
    <n v="1290"/>
  </r>
  <r>
    <n v="215440"/>
    <x v="2"/>
    <d v="2016-07-16T00:00:00"/>
    <x v="1372"/>
    <x v="23"/>
    <x v="0"/>
    <x v="524"/>
    <n v="100150457"/>
    <x v="0"/>
    <x v="388"/>
    <n v="0"/>
    <x v="0"/>
    <x v="15"/>
    <x v="2"/>
    <n v="1500"/>
    <n v="2016"/>
    <n v="7"/>
    <x v="0"/>
    <d v="2023-07-16T00:00:00"/>
    <s v="FY17"/>
    <n v="1291"/>
  </r>
  <r>
    <n v="215442"/>
    <x v="2"/>
    <d v="2016-07-16T00:00:00"/>
    <x v="438"/>
    <x v="21"/>
    <x v="0"/>
    <x v="524"/>
    <n v="100150457"/>
    <x v="2"/>
    <x v="388"/>
    <n v="0"/>
    <x v="0"/>
    <x v="15"/>
    <x v="2"/>
    <n v="500"/>
    <n v="2016"/>
    <n v="7"/>
    <x v="0"/>
    <d v="2023-07-16T00:00:00"/>
    <s v="FY17"/>
    <n v="1291"/>
  </r>
  <r>
    <n v="215443"/>
    <x v="2"/>
    <d v="2016-07-16T00:00:00"/>
    <x v="1373"/>
    <x v="169"/>
    <x v="0"/>
    <x v="130"/>
    <n v="100150458"/>
    <x v="4"/>
    <x v="236"/>
    <n v="0"/>
    <x v="0"/>
    <x v="15"/>
    <x v="2"/>
    <n v="1100"/>
    <n v="2016"/>
    <n v="7"/>
    <x v="0"/>
    <d v="2023-07-16T00:00:00"/>
    <s v="FY17"/>
    <n v="1290"/>
  </r>
  <r>
    <n v="215444"/>
    <x v="0"/>
    <d v="2016-07-16T00:00:00"/>
    <x v="3"/>
    <x v="3"/>
    <x v="0"/>
    <x v="20"/>
    <n v="100150459"/>
    <x v="1"/>
    <x v="186"/>
    <n v="0"/>
    <x v="0"/>
    <x v="15"/>
    <x v="1"/>
    <n v="360"/>
    <n v="2016"/>
    <n v="7"/>
    <x v="0"/>
    <d v="2023-07-16T00:00:00"/>
    <s v="FY17"/>
    <n v="806"/>
  </r>
  <r>
    <n v="215445"/>
    <x v="0"/>
    <d v="2016-07-16T00:00:00"/>
    <x v="3"/>
    <x v="3"/>
    <x v="0"/>
    <x v="20"/>
    <n v="100150460"/>
    <x v="1"/>
    <x v="186"/>
    <n v="0"/>
    <x v="0"/>
    <x v="15"/>
    <x v="1"/>
    <n v="360"/>
    <n v="2016"/>
    <n v="7"/>
    <x v="0"/>
    <d v="2023-07-16T00:00:00"/>
    <s v="FY17"/>
    <n v="806"/>
  </r>
  <r>
    <n v="215446"/>
    <x v="0"/>
    <d v="2016-07-16T00:00:00"/>
    <x v="1374"/>
    <x v="213"/>
    <x v="0"/>
    <x v="229"/>
    <n v="100150461"/>
    <x v="6"/>
    <x v="51"/>
    <n v="0"/>
    <x v="4"/>
    <x v="15"/>
    <x v="1"/>
    <n v="1300"/>
    <n v="2016"/>
    <n v="7"/>
    <x v="0"/>
    <d v="2023-07-16T00:00:00"/>
    <s v="FY17"/>
    <n v="86"/>
  </r>
  <r>
    <n v="215448"/>
    <x v="0"/>
    <d v="2016-07-16T00:00:00"/>
    <x v="142"/>
    <x v="250"/>
    <x v="0"/>
    <x v="248"/>
    <n v="100150462"/>
    <x v="1"/>
    <x v="166"/>
    <n v="0"/>
    <x v="0"/>
    <x v="15"/>
    <x v="1"/>
    <n v="99"/>
    <n v="2016"/>
    <n v="7"/>
    <x v="0"/>
    <d v="2023-07-16T00:00:00"/>
    <s v="FY17"/>
    <n v="705"/>
  </r>
  <r>
    <n v="215449"/>
    <x v="4"/>
    <d v="2016-07-16T00:00:00"/>
    <x v="350"/>
    <x v="212"/>
    <x v="0"/>
    <x v="228"/>
    <n v="100150463"/>
    <x v="8"/>
    <x v="260"/>
    <n v="0"/>
    <x v="0"/>
    <x v="15"/>
    <x v="2"/>
    <n v="8420"/>
    <n v="2016"/>
    <n v="7"/>
    <x v="0"/>
    <d v="2023-07-16T00:00:00"/>
    <s v="FY17"/>
    <n v="820"/>
  </r>
  <r>
    <n v="215450"/>
    <x v="0"/>
    <d v="2016-07-16T00:00:00"/>
    <x v="3"/>
    <x v="3"/>
    <x v="0"/>
    <x v="20"/>
    <n v="100150464"/>
    <x v="1"/>
    <x v="317"/>
    <n v="0"/>
    <x v="0"/>
    <x v="15"/>
    <x v="1"/>
    <n v="360"/>
    <n v="2016"/>
    <n v="7"/>
    <x v="0"/>
    <d v="2023-07-16T00:00:00"/>
    <s v="FY17"/>
    <n v="820"/>
  </r>
  <r>
    <n v="215451"/>
    <x v="0"/>
    <d v="2016-07-16T00:00:00"/>
    <x v="1"/>
    <x v="1"/>
    <x v="0"/>
    <x v="1"/>
    <n v="100150465"/>
    <x v="1"/>
    <x v="286"/>
    <n v="0"/>
    <x v="0"/>
    <x v="15"/>
    <x v="1"/>
    <n v="240"/>
    <n v="2016"/>
    <n v="7"/>
    <x v="0"/>
    <d v="2023-07-16T00:00:00"/>
    <s v="FY17"/>
    <n v="820"/>
  </r>
  <r>
    <n v="215452"/>
    <x v="0"/>
    <d v="2016-07-16T00:00:00"/>
    <x v="1375"/>
    <x v="52"/>
    <x v="0"/>
    <x v="41"/>
    <n v="100150466"/>
    <x v="6"/>
    <x v="186"/>
    <n v="0"/>
    <x v="0"/>
    <x v="15"/>
    <x v="1"/>
    <n v="999"/>
    <n v="2016"/>
    <n v="7"/>
    <x v="0"/>
    <d v="2023-07-16T00:00:00"/>
    <s v="FY17"/>
    <n v="806"/>
  </r>
  <r>
    <n v="215454"/>
    <x v="4"/>
    <d v="2016-07-16T00:00:00"/>
    <x v="350"/>
    <x v="212"/>
    <x v="0"/>
    <x v="228"/>
    <n v="100150467"/>
    <x v="8"/>
    <x v="0"/>
    <n v="0"/>
    <x v="0"/>
    <x v="15"/>
    <x v="2"/>
    <n v="8420"/>
    <n v="2016"/>
    <n v="7"/>
    <x v="0"/>
    <d v="2023-07-16T00:00:00"/>
    <s v="FY17"/>
    <n v="1292"/>
  </r>
  <r>
    <n v="215455"/>
    <x v="0"/>
    <d v="2016-07-16T00:00:00"/>
    <x v="1376"/>
    <x v="9"/>
    <x v="0"/>
    <x v="179"/>
    <n v="100150468"/>
    <x v="2"/>
    <x v="0"/>
    <n v="0"/>
    <x v="0"/>
    <x v="15"/>
    <x v="1"/>
    <n v="210"/>
    <n v="2016"/>
    <n v="7"/>
    <x v="0"/>
    <d v="2023-07-16T00:00:00"/>
    <s v="FY17"/>
    <n v="1293"/>
  </r>
  <r>
    <n v="215456"/>
    <x v="0"/>
    <d v="2016-07-16T00:00:00"/>
    <x v="12"/>
    <x v="12"/>
    <x v="0"/>
    <x v="49"/>
    <n v="100150469"/>
    <x v="1"/>
    <x v="191"/>
    <n v="0"/>
    <x v="0"/>
    <x v="15"/>
    <x v="1"/>
    <n v="320"/>
    <n v="2016"/>
    <n v="7"/>
    <x v="0"/>
    <d v="2023-07-16T00:00:00"/>
    <s v="FY17"/>
    <n v="820"/>
  </r>
  <r>
    <n v="215457"/>
    <x v="0"/>
    <d v="2016-07-16T00:00:00"/>
    <x v="873"/>
    <x v="250"/>
    <x v="0"/>
    <x v="248"/>
    <n v="100150470"/>
    <x v="1"/>
    <x v="191"/>
    <n v="0"/>
    <x v="0"/>
    <x v="15"/>
    <x v="1"/>
    <n v="99"/>
    <n v="2016"/>
    <n v="7"/>
    <x v="0"/>
    <d v="2023-07-16T00:00:00"/>
    <s v="FY17"/>
    <n v="820"/>
  </r>
  <r>
    <n v="215458"/>
    <x v="0"/>
    <d v="2016-07-16T00:00:00"/>
    <x v="3"/>
    <x v="3"/>
    <x v="0"/>
    <x v="20"/>
    <n v="100150471"/>
    <x v="1"/>
    <x v="186"/>
    <n v="0"/>
    <x v="0"/>
    <x v="15"/>
    <x v="1"/>
    <n v="360"/>
    <n v="2016"/>
    <n v="7"/>
    <x v="0"/>
    <d v="2023-07-16T00:00:00"/>
    <s v="FY17"/>
    <n v="806"/>
  </r>
  <r>
    <n v="215459"/>
    <x v="0"/>
    <d v="2016-07-16T00:00:00"/>
    <x v="1"/>
    <x v="1"/>
    <x v="0"/>
    <x v="1"/>
    <n v="100150472"/>
    <x v="1"/>
    <x v="389"/>
    <n v="0"/>
    <x v="0"/>
    <x v="15"/>
    <x v="1"/>
    <n v="240"/>
    <n v="2016"/>
    <n v="7"/>
    <x v="0"/>
    <d v="2023-07-16T00:00:00"/>
    <s v="FY17"/>
    <n v="820"/>
  </r>
  <r>
    <n v="215460"/>
    <x v="0"/>
    <d v="2016-07-16T00:00:00"/>
    <x v="714"/>
    <x v="106"/>
    <x v="1"/>
    <x v="20"/>
    <n v="100150473"/>
    <x v="1"/>
    <x v="0"/>
    <n v="0"/>
    <x v="0"/>
    <x v="15"/>
    <x v="1"/>
    <n v="360"/>
    <n v="2016"/>
    <n v="7"/>
    <x v="0"/>
    <d v="2023-07-16T00:00:00"/>
    <s v="FY17"/>
    <n v="1294"/>
  </r>
  <r>
    <n v="215461"/>
    <x v="1"/>
    <d v="2016-07-16T00:00:00"/>
    <x v="350"/>
    <x v="212"/>
    <x v="0"/>
    <x v="228"/>
    <n v="100150474"/>
    <x v="8"/>
    <x v="0"/>
    <n v="0"/>
    <x v="0"/>
    <x v="15"/>
    <x v="0"/>
    <n v="8420"/>
    <n v="2016"/>
    <n v="7"/>
    <x v="0"/>
    <d v="2023-07-16T00:00:00"/>
    <s v="FY17"/>
    <n v="1292"/>
  </r>
  <r>
    <n v="215462"/>
    <x v="0"/>
    <d v="2016-07-16T00:00:00"/>
    <x v="12"/>
    <x v="12"/>
    <x v="0"/>
    <x v="49"/>
    <n v="100150475"/>
    <x v="1"/>
    <x v="191"/>
    <n v="0"/>
    <x v="0"/>
    <x v="15"/>
    <x v="1"/>
    <n v="320"/>
    <n v="2016"/>
    <n v="7"/>
    <x v="0"/>
    <d v="2023-07-16T00:00:00"/>
    <s v="FY17"/>
    <n v="820"/>
  </r>
  <r>
    <n v="215463"/>
    <x v="0"/>
    <d v="2016-07-16T00:00:00"/>
    <x v="12"/>
    <x v="12"/>
    <x v="0"/>
    <x v="49"/>
    <n v="100150476"/>
    <x v="1"/>
    <x v="390"/>
    <n v="0"/>
    <x v="0"/>
    <x v="15"/>
    <x v="1"/>
    <n v="320"/>
    <n v="2016"/>
    <n v="7"/>
    <x v="0"/>
    <d v="2023-07-16T00:00:00"/>
    <s v="FY17"/>
    <n v="820"/>
  </r>
  <r>
    <n v="215464"/>
    <x v="1"/>
    <d v="2016-07-16T00:00:00"/>
    <x v="1377"/>
    <x v="112"/>
    <x v="0"/>
    <x v="105"/>
    <n v="100150477"/>
    <x v="0"/>
    <x v="0"/>
    <n v="0"/>
    <x v="2"/>
    <x v="15"/>
    <x v="0"/>
    <n v="3250"/>
    <n v="2016"/>
    <n v="7"/>
    <x v="0"/>
    <d v="2023-07-16T00:00:00"/>
    <s v="FY17"/>
    <n v="1295"/>
  </r>
  <r>
    <n v="215465"/>
    <x v="2"/>
    <d v="2016-07-16T00:00:00"/>
    <x v="47"/>
    <x v="328"/>
    <x v="0"/>
    <x v="677"/>
    <n v="100150478"/>
    <x v="2"/>
    <x v="0"/>
    <n v="0"/>
    <x v="0"/>
    <x v="15"/>
    <x v="2"/>
    <n v="460"/>
    <n v="2016"/>
    <n v="7"/>
    <x v="0"/>
    <d v="2023-07-16T00:00:00"/>
    <s v="FY17"/>
    <n v="1296"/>
  </r>
  <r>
    <n v="215466"/>
    <x v="0"/>
    <d v="2016-07-16T00:00:00"/>
    <x v="1378"/>
    <x v="146"/>
    <x v="0"/>
    <x v="429"/>
    <n v="100150479"/>
    <x v="6"/>
    <x v="0"/>
    <n v="0"/>
    <x v="0"/>
    <x v="15"/>
    <x v="1"/>
    <n v="400"/>
    <n v="2016"/>
    <n v="7"/>
    <x v="0"/>
    <d v="2023-07-16T00:00:00"/>
    <s v="FY17"/>
    <n v="1297"/>
  </r>
  <r>
    <n v="215468"/>
    <x v="1"/>
    <d v="2016-07-16T00:00:00"/>
    <x v="1154"/>
    <x v="224"/>
    <x v="0"/>
    <x v="241"/>
    <n v="100150480"/>
    <x v="3"/>
    <x v="0"/>
    <n v="0"/>
    <x v="0"/>
    <x v="15"/>
    <x v="0"/>
    <n v="9500"/>
    <n v="2016"/>
    <n v="7"/>
    <x v="0"/>
    <d v="2023-07-16T00:00:00"/>
    <s v="FY17"/>
    <n v="36"/>
  </r>
  <r>
    <n v="215469"/>
    <x v="0"/>
    <d v="2016-07-16T00:00:00"/>
    <x v="926"/>
    <x v="22"/>
    <x v="0"/>
    <x v="144"/>
    <n v="100150481"/>
    <x v="2"/>
    <x v="169"/>
    <n v="0"/>
    <x v="0"/>
    <x v="15"/>
    <x v="1"/>
    <n v="100"/>
    <n v="2016"/>
    <n v="7"/>
    <x v="0"/>
    <d v="2023-07-16T00:00:00"/>
    <s v="FY17"/>
    <n v="937"/>
  </r>
  <r>
    <n v="215470"/>
    <x v="0"/>
    <d v="2016-07-16T00:00:00"/>
    <x v="1379"/>
    <x v="169"/>
    <x v="0"/>
    <x v="130"/>
    <n v="100150482"/>
    <x v="6"/>
    <x v="0"/>
    <n v="0"/>
    <x v="0"/>
    <x v="15"/>
    <x v="1"/>
    <n v="1100"/>
    <n v="2016"/>
    <n v="7"/>
    <x v="0"/>
    <d v="2023-07-16T00:00:00"/>
    <s v="FY17"/>
    <n v="1298"/>
  </r>
  <r>
    <n v="215472"/>
    <x v="0"/>
    <d v="2016-07-16T00:00:00"/>
    <x v="353"/>
    <x v="426"/>
    <x v="0"/>
    <x v="64"/>
    <n v="100150483"/>
    <x v="5"/>
    <x v="0"/>
    <n v="500"/>
    <x v="0"/>
    <x v="15"/>
    <x v="1"/>
    <n v="1625"/>
    <n v="2016"/>
    <n v="7"/>
    <x v="0"/>
    <d v="2023-07-16T00:00:00"/>
    <s v="FY17"/>
    <n v="1299"/>
  </r>
  <r>
    <n v="215473"/>
    <x v="1"/>
    <d v="2016-07-16T00:00:00"/>
    <x v="139"/>
    <x v="104"/>
    <x v="0"/>
    <x v="702"/>
    <n v="100150484"/>
    <x v="9"/>
    <x v="0"/>
    <n v="0"/>
    <x v="2"/>
    <x v="15"/>
    <x v="0"/>
    <n v="570"/>
    <n v="2016"/>
    <n v="7"/>
    <x v="0"/>
    <d v="2023-07-16T00:00:00"/>
    <s v="FY17"/>
    <n v="1300"/>
  </r>
  <r>
    <n v="215474"/>
    <x v="1"/>
    <d v="2016-07-16T00:00:00"/>
    <x v="1380"/>
    <x v="548"/>
    <x v="0"/>
    <x v="702"/>
    <n v="100150484"/>
    <x v="9"/>
    <x v="0"/>
    <n v="0"/>
    <x v="2"/>
    <x v="15"/>
    <x v="0"/>
    <n v="1010"/>
    <n v="2016"/>
    <n v="7"/>
    <x v="0"/>
    <d v="2023-07-16T00:00:00"/>
    <s v="FY17"/>
    <n v="1300"/>
  </r>
  <r>
    <n v="215475"/>
    <x v="1"/>
    <d v="2016-07-16T00:00:00"/>
    <x v="1381"/>
    <x v="320"/>
    <x v="1"/>
    <x v="702"/>
    <n v="100150484"/>
    <x v="9"/>
    <x v="0"/>
    <n v="0"/>
    <x v="2"/>
    <x v="15"/>
    <x v="0"/>
    <n v="140"/>
    <n v="2016"/>
    <n v="7"/>
    <x v="0"/>
    <d v="2023-07-16T00:00:00"/>
    <s v="FY17"/>
    <n v="1300"/>
  </r>
  <r>
    <n v="215476"/>
    <x v="2"/>
    <d v="2016-07-16T00:00:00"/>
    <x v="210"/>
    <x v="150"/>
    <x v="0"/>
    <x v="703"/>
    <n v="100150485"/>
    <x v="7"/>
    <x v="0"/>
    <n v="0"/>
    <x v="0"/>
    <x v="15"/>
    <x v="2"/>
    <n v="290"/>
    <n v="2016"/>
    <n v="7"/>
    <x v="0"/>
    <d v="2023-07-16T00:00:00"/>
    <s v="FY17"/>
    <n v="1301"/>
  </r>
  <r>
    <n v="215477"/>
    <x v="2"/>
    <d v="2016-07-16T00:00:00"/>
    <x v="1382"/>
    <x v="15"/>
    <x v="1"/>
    <x v="703"/>
    <n v="100150485"/>
    <x v="7"/>
    <x v="0"/>
    <n v="0"/>
    <x v="0"/>
    <x v="15"/>
    <x v="2"/>
    <n v="980"/>
    <n v="2016"/>
    <n v="7"/>
    <x v="0"/>
    <d v="2023-07-16T00:00:00"/>
    <s v="FY17"/>
    <n v="1301"/>
  </r>
  <r>
    <n v="215478"/>
    <x v="2"/>
    <d v="2016-07-16T00:00:00"/>
    <x v="1383"/>
    <x v="22"/>
    <x v="0"/>
    <x v="703"/>
    <n v="100150485"/>
    <x v="5"/>
    <x v="0"/>
    <n v="0"/>
    <x v="0"/>
    <x v="15"/>
    <x v="2"/>
    <n v="100"/>
    <n v="2016"/>
    <n v="7"/>
    <x v="0"/>
    <d v="2023-07-16T00:00:00"/>
    <s v="FY17"/>
    <n v="1301"/>
  </r>
  <r>
    <n v="215479"/>
    <x v="2"/>
    <d v="2016-07-16T00:00:00"/>
    <x v="1384"/>
    <x v="55"/>
    <x v="0"/>
    <x v="703"/>
    <n v="100150485"/>
    <x v="5"/>
    <x v="0"/>
    <n v="0"/>
    <x v="0"/>
    <x v="15"/>
    <x v="2"/>
    <n v="280"/>
    <n v="2016"/>
    <n v="7"/>
    <x v="0"/>
    <d v="2023-07-16T00:00:00"/>
    <s v="FY17"/>
    <n v="1301"/>
  </r>
  <r>
    <n v="215480"/>
    <x v="2"/>
    <d v="2016-07-16T00:00:00"/>
    <x v="1385"/>
    <x v="14"/>
    <x v="0"/>
    <x v="703"/>
    <n v="100150485"/>
    <x v="5"/>
    <x v="0"/>
    <n v="0"/>
    <x v="0"/>
    <x v="15"/>
    <x v="2"/>
    <n v="420"/>
    <n v="2016"/>
    <n v="7"/>
    <x v="0"/>
    <d v="2023-07-16T00:00:00"/>
    <s v="FY17"/>
    <n v="1301"/>
  </r>
  <r>
    <n v="215481"/>
    <x v="2"/>
    <d v="2016-07-16T00:00:00"/>
    <x v="1386"/>
    <x v="55"/>
    <x v="0"/>
    <x v="703"/>
    <n v="100150485"/>
    <x v="5"/>
    <x v="0"/>
    <n v="0"/>
    <x v="0"/>
    <x v="15"/>
    <x v="2"/>
    <n v="280"/>
    <n v="2016"/>
    <n v="7"/>
    <x v="0"/>
    <d v="2023-07-16T00:00:00"/>
    <s v="FY17"/>
    <n v="1301"/>
  </r>
  <r>
    <n v="215482"/>
    <x v="2"/>
    <d v="2016-07-16T00:00:00"/>
    <x v="329"/>
    <x v="55"/>
    <x v="0"/>
    <x v="703"/>
    <n v="100150485"/>
    <x v="5"/>
    <x v="0"/>
    <n v="0"/>
    <x v="0"/>
    <x v="15"/>
    <x v="2"/>
    <n v="280"/>
    <n v="2016"/>
    <n v="7"/>
    <x v="0"/>
    <d v="2023-07-16T00:00:00"/>
    <s v="FY17"/>
    <n v="1301"/>
  </r>
  <r>
    <n v="215483"/>
    <x v="0"/>
    <d v="2016-07-16T00:00:00"/>
    <x v="1387"/>
    <x v="220"/>
    <x v="0"/>
    <x v="221"/>
    <n v="100150486"/>
    <x v="0"/>
    <x v="391"/>
    <n v="0"/>
    <x v="0"/>
    <x v="15"/>
    <x v="1"/>
    <n v="890"/>
    <n v="2016"/>
    <n v="7"/>
    <x v="0"/>
    <d v="2023-07-16T00:00:00"/>
    <s v="FY17"/>
    <n v="1302"/>
  </r>
  <r>
    <n v="215485"/>
    <x v="0"/>
    <d v="2016-07-16T00:00:00"/>
    <x v="1326"/>
    <x v="172"/>
    <x v="4"/>
    <x v="181"/>
    <n v="100150487"/>
    <x v="2"/>
    <x v="184"/>
    <n v="0"/>
    <x v="0"/>
    <x v="15"/>
    <x v="1"/>
    <n v="220"/>
    <n v="2016"/>
    <n v="7"/>
    <x v="0"/>
    <d v="2023-07-16T00:00:00"/>
    <s v="FY17"/>
    <n v="800"/>
  </r>
  <r>
    <n v="215486"/>
    <x v="4"/>
    <d v="2016-07-16T00:00:00"/>
    <x v="1329"/>
    <x v="78"/>
    <x v="0"/>
    <x v="74"/>
    <n v="100150488"/>
    <x v="2"/>
    <x v="184"/>
    <n v="0"/>
    <x v="0"/>
    <x v="15"/>
    <x v="2"/>
    <n v="140"/>
    <n v="2016"/>
    <n v="7"/>
    <x v="0"/>
    <d v="2023-07-16T00:00:00"/>
    <s v="FY17"/>
    <n v="800"/>
  </r>
  <r>
    <n v="215487"/>
    <x v="0"/>
    <d v="2016-07-16T00:00:00"/>
    <x v="43"/>
    <x v="12"/>
    <x v="0"/>
    <x v="49"/>
    <n v="100150489"/>
    <x v="2"/>
    <x v="63"/>
    <n v="0"/>
    <x v="0"/>
    <x v="15"/>
    <x v="1"/>
    <n v="320"/>
    <n v="2016"/>
    <n v="7"/>
    <x v="0"/>
    <d v="2023-07-16T00:00:00"/>
    <s v="FY17"/>
    <n v="114"/>
  </r>
  <r>
    <n v="215488"/>
    <x v="0"/>
    <d v="2016-07-16T00:00:00"/>
    <x v="1388"/>
    <x v="549"/>
    <x v="0"/>
    <x v="704"/>
    <n v="100150490"/>
    <x v="6"/>
    <x v="0"/>
    <n v="0"/>
    <x v="0"/>
    <x v="15"/>
    <x v="1"/>
    <n v="2295"/>
    <n v="2016"/>
    <n v="7"/>
    <x v="0"/>
    <d v="2023-07-16T00:00:00"/>
    <s v="FY17"/>
    <n v="577"/>
  </r>
  <r>
    <n v="215489"/>
    <x v="0"/>
    <d v="2016-07-16T00:00:00"/>
    <x v="12"/>
    <x v="12"/>
    <x v="0"/>
    <x v="49"/>
    <n v="100150491"/>
    <x v="1"/>
    <x v="392"/>
    <n v="0"/>
    <x v="0"/>
    <x v="15"/>
    <x v="1"/>
    <n v="320"/>
    <n v="2016"/>
    <n v="7"/>
    <x v="0"/>
    <d v="2023-07-16T00:00:00"/>
    <s v="FY17"/>
    <n v="1105"/>
  </r>
  <r>
    <n v="215491"/>
    <x v="0"/>
    <d v="2016-07-16T00:00:00"/>
    <x v="978"/>
    <x v="423"/>
    <x v="0"/>
    <x v="262"/>
    <n v="100150493"/>
    <x v="1"/>
    <x v="0"/>
    <n v="0"/>
    <x v="0"/>
    <x v="15"/>
    <x v="1"/>
    <n v="690"/>
    <n v="2016"/>
    <n v="7"/>
    <x v="0"/>
    <d v="2023-07-16T00:00:00"/>
    <s v="FY17"/>
    <n v="825"/>
  </r>
  <r>
    <n v="215492"/>
    <x v="0"/>
    <d v="2016-07-16T00:00:00"/>
    <x v="462"/>
    <x v="42"/>
    <x v="0"/>
    <x v="262"/>
    <n v="100150493"/>
    <x v="1"/>
    <x v="0"/>
    <n v="0"/>
    <x v="0"/>
    <x v="15"/>
    <x v="1"/>
    <n v="350"/>
    <n v="2016"/>
    <n v="7"/>
    <x v="0"/>
    <d v="2023-07-16T00:00:00"/>
    <s v="FY17"/>
    <n v="825"/>
  </r>
  <r>
    <n v="215490"/>
    <x v="1"/>
    <d v="2016-07-16T00:00:00"/>
    <x v="1389"/>
    <x v="169"/>
    <x v="0"/>
    <x v="130"/>
    <n v="100150492"/>
    <x v="8"/>
    <x v="0"/>
    <n v="0"/>
    <x v="0"/>
    <x v="15"/>
    <x v="0"/>
    <n v="1100"/>
    <n v="2016"/>
    <n v="7"/>
    <x v="0"/>
    <d v="2023-07-16T00:00:00"/>
    <s v="FY17"/>
    <n v="1303"/>
  </r>
  <r>
    <n v="215493"/>
    <x v="0"/>
    <d v="2016-07-16T00:00:00"/>
    <x v="871"/>
    <x v="387"/>
    <x v="0"/>
    <x v="222"/>
    <n v="100150494"/>
    <x v="3"/>
    <x v="0"/>
    <n v="500"/>
    <x v="0"/>
    <x v="15"/>
    <x v="1"/>
    <n v="1490"/>
    <n v="2016"/>
    <n v="7"/>
    <x v="0"/>
    <d v="2023-07-16T00:00:00"/>
    <s v="FY17"/>
    <n v="1304"/>
  </r>
  <r>
    <n v="215494"/>
    <x v="0"/>
    <d v="2016-07-16T00:00:00"/>
    <x v="1390"/>
    <x v="160"/>
    <x v="0"/>
    <x v="705"/>
    <n v="100150495"/>
    <x v="11"/>
    <x v="0"/>
    <n v="0"/>
    <x v="0"/>
    <x v="15"/>
    <x v="1"/>
    <n v="330"/>
    <n v="2016"/>
    <n v="7"/>
    <x v="0"/>
    <d v="2023-07-16T00:00:00"/>
    <s v="FY17"/>
    <n v="1305"/>
  </r>
  <r>
    <n v="215495"/>
    <x v="0"/>
    <d v="2016-07-16T00:00:00"/>
    <x v="679"/>
    <x v="138"/>
    <x v="0"/>
    <x v="705"/>
    <n v="100150495"/>
    <x v="11"/>
    <x v="0"/>
    <n v="0"/>
    <x v="0"/>
    <x v="15"/>
    <x v="1"/>
    <n v="655"/>
    <n v="2016"/>
    <n v="7"/>
    <x v="0"/>
    <d v="2023-07-16T00:00:00"/>
    <s v="FY17"/>
    <n v="1305"/>
  </r>
  <r>
    <n v="215496"/>
    <x v="0"/>
    <d v="2016-07-16T00:00:00"/>
    <x v="185"/>
    <x v="132"/>
    <x v="1"/>
    <x v="705"/>
    <n v="100150495"/>
    <x v="11"/>
    <x v="0"/>
    <n v="0"/>
    <x v="0"/>
    <x v="15"/>
    <x v="1"/>
    <n v="1080"/>
    <n v="2016"/>
    <n v="7"/>
    <x v="0"/>
    <d v="2023-07-16T00:00:00"/>
    <s v="FY17"/>
    <n v="1305"/>
  </r>
  <r>
    <n v="215497"/>
    <x v="0"/>
    <d v="2016-07-16T00:00:00"/>
    <x v="12"/>
    <x v="12"/>
    <x v="0"/>
    <x v="49"/>
    <n v="100150496"/>
    <x v="1"/>
    <x v="188"/>
    <n v="0"/>
    <x v="0"/>
    <x v="15"/>
    <x v="1"/>
    <n v="320"/>
    <n v="2016"/>
    <n v="7"/>
    <x v="0"/>
    <d v="2023-07-16T00:00:00"/>
    <s v="FY17"/>
    <n v="813"/>
  </r>
  <r>
    <n v="215498"/>
    <x v="0"/>
    <d v="2016-07-16T00:00:00"/>
    <x v="12"/>
    <x v="12"/>
    <x v="0"/>
    <x v="49"/>
    <n v="100150497"/>
    <x v="1"/>
    <x v="188"/>
    <n v="0"/>
    <x v="0"/>
    <x v="15"/>
    <x v="1"/>
    <n v="320"/>
    <n v="2016"/>
    <n v="7"/>
    <x v="0"/>
    <d v="2023-07-16T00:00:00"/>
    <s v="FY17"/>
    <n v="813"/>
  </r>
  <r>
    <n v="215499"/>
    <x v="0"/>
    <d v="2016-07-16T00:00:00"/>
    <x v="490"/>
    <x v="208"/>
    <x v="0"/>
    <x v="278"/>
    <n v="100150498"/>
    <x v="1"/>
    <x v="188"/>
    <n v="0"/>
    <x v="0"/>
    <x v="15"/>
    <x v="1"/>
    <n v="299"/>
    <n v="2016"/>
    <n v="7"/>
    <x v="0"/>
    <d v="2023-07-16T00:00:00"/>
    <s v="FY17"/>
    <n v="813"/>
  </r>
  <r>
    <n v="215500"/>
    <x v="1"/>
    <d v="2016-07-16T00:00:00"/>
    <x v="1178"/>
    <x v="176"/>
    <x v="0"/>
    <x v="180"/>
    <n v="100150499"/>
    <x v="6"/>
    <x v="0"/>
    <n v="0"/>
    <x v="2"/>
    <x v="15"/>
    <x v="0"/>
    <n v="2600"/>
    <n v="2016"/>
    <n v="7"/>
    <x v="0"/>
    <d v="2023-07-16T00:00:00"/>
    <s v="FY17"/>
    <n v="1306"/>
  </r>
  <r>
    <n v="215501"/>
    <x v="1"/>
    <d v="2016-07-16T00:00:00"/>
    <x v="1391"/>
    <x v="0"/>
    <x v="0"/>
    <x v="0"/>
    <n v="100150500"/>
    <x v="6"/>
    <x v="0"/>
    <n v="0"/>
    <x v="0"/>
    <x v="15"/>
    <x v="0"/>
    <n v="1950"/>
    <n v="2016"/>
    <n v="7"/>
    <x v="0"/>
    <d v="2023-07-16T00:00:00"/>
    <s v="FY17"/>
    <n v="52"/>
  </r>
  <r>
    <n v="215503"/>
    <x v="4"/>
    <d v="2016-07-16T00:00:00"/>
    <x v="1178"/>
    <x v="176"/>
    <x v="0"/>
    <x v="180"/>
    <n v="100150501"/>
    <x v="6"/>
    <x v="0"/>
    <n v="0"/>
    <x v="0"/>
    <x v="15"/>
    <x v="2"/>
    <n v="2600"/>
    <n v="2016"/>
    <n v="7"/>
    <x v="0"/>
    <d v="2023-07-16T00:00:00"/>
    <s v="FY17"/>
    <n v="1306"/>
  </r>
  <r>
    <n v="215504"/>
    <x v="4"/>
    <d v="2016-07-16T00:00:00"/>
    <x v="350"/>
    <x v="212"/>
    <x v="0"/>
    <x v="228"/>
    <n v="100150502"/>
    <x v="8"/>
    <x v="0"/>
    <n v="0"/>
    <x v="0"/>
    <x v="15"/>
    <x v="2"/>
    <n v="8420"/>
    <n v="2016"/>
    <n v="7"/>
    <x v="0"/>
    <d v="2023-07-16T00:00:00"/>
    <s v="FY17"/>
    <n v="1292"/>
  </r>
  <r>
    <n v="215505"/>
    <x v="0"/>
    <d v="2016-07-16T00:00:00"/>
    <x v="1208"/>
    <x v="22"/>
    <x v="0"/>
    <x v="18"/>
    <n v="100150503"/>
    <x v="2"/>
    <x v="0"/>
    <n v="0"/>
    <x v="0"/>
    <x v="15"/>
    <x v="1"/>
    <n v="100"/>
    <n v="2016"/>
    <n v="7"/>
    <x v="0"/>
    <d v="2023-07-16T00:00:00"/>
    <s v="FY17"/>
    <n v="1117"/>
  </r>
  <r>
    <n v="215506"/>
    <x v="0"/>
    <d v="2016-07-16T00:00:00"/>
    <x v="232"/>
    <x v="5"/>
    <x v="0"/>
    <x v="18"/>
    <n v="100150503"/>
    <x v="2"/>
    <x v="0"/>
    <n v="0"/>
    <x v="0"/>
    <x v="15"/>
    <x v="1"/>
    <n v="80"/>
    <n v="2016"/>
    <n v="7"/>
    <x v="0"/>
    <d v="2023-07-16T00:00:00"/>
    <s v="FY17"/>
    <n v="1117"/>
  </r>
  <r>
    <n v="215507"/>
    <x v="0"/>
    <d v="2016-07-16T00:00:00"/>
    <x v="6"/>
    <x v="6"/>
    <x v="0"/>
    <x v="18"/>
    <n v="100150503"/>
    <x v="2"/>
    <x v="0"/>
    <n v="0"/>
    <x v="0"/>
    <x v="15"/>
    <x v="1"/>
    <n v="170"/>
    <n v="2016"/>
    <n v="7"/>
    <x v="0"/>
    <d v="2023-07-16T00:00:00"/>
    <s v="FY17"/>
    <n v="1117"/>
  </r>
  <r>
    <n v="215508"/>
    <x v="0"/>
    <d v="2016-07-16T00:00:00"/>
    <x v="926"/>
    <x v="22"/>
    <x v="0"/>
    <x v="18"/>
    <n v="100150503"/>
    <x v="2"/>
    <x v="0"/>
    <n v="0"/>
    <x v="0"/>
    <x v="15"/>
    <x v="1"/>
    <n v="100"/>
    <n v="2016"/>
    <n v="7"/>
    <x v="0"/>
    <d v="2023-07-16T00:00:00"/>
    <s v="FY17"/>
    <n v="1117"/>
  </r>
  <r>
    <n v="215509"/>
    <x v="0"/>
    <d v="2016-07-16T00:00:00"/>
    <x v="142"/>
    <x v="250"/>
    <x v="0"/>
    <x v="248"/>
    <n v="100150504"/>
    <x v="1"/>
    <x v="56"/>
    <n v="0"/>
    <x v="0"/>
    <x v="15"/>
    <x v="1"/>
    <n v="99"/>
    <n v="2016"/>
    <n v="7"/>
    <x v="0"/>
    <d v="2023-07-16T00:00:00"/>
    <s v="FY17"/>
    <n v="1286"/>
  </r>
  <r>
    <n v="215510"/>
    <x v="1"/>
    <d v="2016-07-16T00:00:00"/>
    <x v="104"/>
    <x v="77"/>
    <x v="1"/>
    <x v="21"/>
    <n v="100150505"/>
    <x v="2"/>
    <x v="0"/>
    <n v="0"/>
    <x v="0"/>
    <x v="15"/>
    <x v="0"/>
    <n v="150"/>
    <n v="2016"/>
    <n v="7"/>
    <x v="0"/>
    <d v="2023-07-16T00:00:00"/>
    <s v="FY17"/>
    <n v="490"/>
  </r>
  <r>
    <n v="215511"/>
    <x v="1"/>
    <d v="2016-07-16T00:00:00"/>
    <x v="573"/>
    <x v="307"/>
    <x v="0"/>
    <x v="21"/>
    <n v="100150505"/>
    <x v="2"/>
    <x v="0"/>
    <n v="0"/>
    <x v="0"/>
    <x v="15"/>
    <x v="0"/>
    <n v="95"/>
    <n v="2016"/>
    <n v="7"/>
    <x v="0"/>
    <d v="2023-07-16T00:00:00"/>
    <s v="FY17"/>
    <n v="490"/>
  </r>
  <r>
    <n v="215512"/>
    <x v="1"/>
    <d v="2016-07-16T00:00:00"/>
    <x v="1326"/>
    <x v="172"/>
    <x v="0"/>
    <x v="21"/>
    <n v="100150505"/>
    <x v="2"/>
    <x v="0"/>
    <n v="0"/>
    <x v="0"/>
    <x v="15"/>
    <x v="0"/>
    <n v="55"/>
    <n v="2016"/>
    <n v="7"/>
    <x v="0"/>
    <d v="2023-07-16T00:00:00"/>
    <s v="FY17"/>
    <n v="490"/>
  </r>
  <r>
    <n v="215514"/>
    <x v="0"/>
    <d v="2016-07-16T00:00:00"/>
    <x v="52"/>
    <x v="46"/>
    <x v="0"/>
    <x v="247"/>
    <n v="100150507"/>
    <x v="2"/>
    <x v="0"/>
    <n v="0"/>
    <x v="0"/>
    <x v="15"/>
    <x v="1"/>
    <n v="325"/>
    <n v="2016"/>
    <n v="7"/>
    <x v="0"/>
    <d v="2023-07-16T00:00:00"/>
    <s v="FY17"/>
    <n v="812"/>
  </r>
  <r>
    <n v="215513"/>
    <x v="4"/>
    <d v="2016-07-16T00:00:00"/>
    <x v="1"/>
    <x v="1"/>
    <x v="0"/>
    <x v="1"/>
    <n v="100150506"/>
    <x v="1"/>
    <x v="188"/>
    <n v="0"/>
    <x v="0"/>
    <x v="15"/>
    <x v="2"/>
    <n v="240"/>
    <n v="2016"/>
    <n v="7"/>
    <x v="0"/>
    <d v="2023-07-16T00:00:00"/>
    <s v="FY17"/>
    <n v="813"/>
  </r>
  <r>
    <n v="215515"/>
    <x v="1"/>
    <d v="2016-07-16T00:00:00"/>
    <x v="942"/>
    <x v="122"/>
    <x v="0"/>
    <x v="185"/>
    <n v="100150508"/>
    <x v="1"/>
    <x v="0"/>
    <n v="0"/>
    <x v="2"/>
    <x v="15"/>
    <x v="0"/>
    <n v="1499"/>
    <n v="2016"/>
    <n v="7"/>
    <x v="0"/>
    <d v="2023-07-16T00:00:00"/>
    <s v="FY17"/>
    <n v="1307"/>
  </r>
  <r>
    <n v="215516"/>
    <x v="0"/>
    <d v="2016-07-16T00:00:00"/>
    <x v="313"/>
    <x v="9"/>
    <x v="0"/>
    <x v="179"/>
    <n v="100150509"/>
    <x v="2"/>
    <x v="0"/>
    <n v="0"/>
    <x v="0"/>
    <x v="15"/>
    <x v="1"/>
    <n v="210"/>
    <n v="2016"/>
    <n v="7"/>
    <x v="0"/>
    <d v="2023-07-16T00:00:00"/>
    <s v="FY17"/>
    <n v="812"/>
  </r>
  <r>
    <n v="215517"/>
    <x v="0"/>
    <d v="2016-07-16T00:00:00"/>
    <x v="744"/>
    <x v="163"/>
    <x v="0"/>
    <x v="638"/>
    <n v="100150510"/>
    <x v="8"/>
    <x v="0"/>
    <n v="0"/>
    <x v="0"/>
    <x v="15"/>
    <x v="1"/>
    <n v="990"/>
    <n v="2016"/>
    <n v="7"/>
    <x v="0"/>
    <d v="2023-07-16T00:00:00"/>
    <s v="FY17"/>
    <n v="1308"/>
  </r>
  <r>
    <n v="215518"/>
    <x v="0"/>
    <d v="2016-07-16T00:00:00"/>
    <x v="1392"/>
    <x v="38"/>
    <x v="0"/>
    <x v="638"/>
    <n v="100150510"/>
    <x v="1"/>
    <x v="0"/>
    <n v="0"/>
    <x v="0"/>
    <x v="15"/>
    <x v="1"/>
    <n v="300"/>
    <n v="2016"/>
    <n v="7"/>
    <x v="0"/>
    <d v="2023-07-16T00:00:00"/>
    <s v="FY17"/>
    <n v="1308"/>
  </r>
  <r>
    <n v="215519"/>
    <x v="0"/>
    <d v="2016-07-16T00:00:00"/>
    <x v="178"/>
    <x v="5"/>
    <x v="0"/>
    <x v="5"/>
    <n v="100150511"/>
    <x v="1"/>
    <x v="188"/>
    <n v="0"/>
    <x v="0"/>
    <x v="15"/>
    <x v="1"/>
    <n v="80"/>
    <n v="2016"/>
    <n v="7"/>
    <x v="0"/>
    <d v="2023-07-16T00:00:00"/>
    <s v="FY17"/>
    <n v="813"/>
  </r>
  <r>
    <n v="215520"/>
    <x v="0"/>
    <d v="2016-07-16T00:00:00"/>
    <x v="1393"/>
    <x v="230"/>
    <x v="0"/>
    <x v="251"/>
    <n v="100150512"/>
    <x v="7"/>
    <x v="0"/>
    <n v="0"/>
    <x v="0"/>
    <x v="15"/>
    <x v="1"/>
    <n v="16999"/>
    <n v="2016"/>
    <n v="7"/>
    <x v="0"/>
    <d v="2023-07-16T00:00:00"/>
    <s v="FY17"/>
    <n v="1309"/>
  </r>
  <r>
    <n v="215521"/>
    <x v="1"/>
    <d v="2016-07-16T00:00:00"/>
    <x v="1394"/>
    <x v="550"/>
    <x v="0"/>
    <x v="706"/>
    <n v="100150513"/>
    <x v="3"/>
    <x v="0"/>
    <n v="0"/>
    <x v="0"/>
    <x v="15"/>
    <x v="0"/>
    <n v="11999"/>
    <n v="2016"/>
    <n v="7"/>
    <x v="0"/>
    <d v="2023-07-16T00:00:00"/>
    <s v="FY17"/>
    <n v="1310"/>
  </r>
  <r>
    <n v="215522"/>
    <x v="4"/>
    <d v="2016-07-16T00:00:00"/>
    <x v="1395"/>
    <x v="238"/>
    <x v="0"/>
    <x v="534"/>
    <n v="100150514"/>
    <x v="4"/>
    <x v="0"/>
    <n v="0"/>
    <x v="0"/>
    <x v="15"/>
    <x v="2"/>
    <n v="3500"/>
    <n v="2016"/>
    <n v="7"/>
    <x v="0"/>
    <d v="2023-07-16T00:00:00"/>
    <s v="FY17"/>
    <n v="1311"/>
  </r>
  <r>
    <n v="215523"/>
    <x v="1"/>
    <d v="2016-07-16T00:00:00"/>
    <x v="407"/>
    <x v="240"/>
    <x v="0"/>
    <x v="264"/>
    <n v="100150515"/>
    <x v="4"/>
    <x v="0"/>
    <n v="0"/>
    <x v="0"/>
    <x v="15"/>
    <x v="0"/>
    <n v="29000"/>
    <n v="2016"/>
    <n v="7"/>
    <x v="0"/>
    <d v="2023-07-16T00:00:00"/>
    <s v="FY17"/>
    <n v="1312"/>
  </r>
  <r>
    <n v="215524"/>
    <x v="4"/>
    <d v="2016-07-16T00:00:00"/>
    <x v="208"/>
    <x v="149"/>
    <x v="0"/>
    <x v="450"/>
    <n v="100150516"/>
    <x v="7"/>
    <x v="0"/>
    <n v="0"/>
    <x v="0"/>
    <x v="15"/>
    <x v="2"/>
    <n v="670"/>
    <n v="2016"/>
    <n v="7"/>
    <x v="0"/>
    <d v="2023-07-16T00:00:00"/>
    <s v="FY17"/>
    <n v="1313"/>
  </r>
  <r>
    <n v="215525"/>
    <x v="0"/>
    <d v="2016-07-16T00:00:00"/>
    <x v="1298"/>
    <x v="234"/>
    <x v="1"/>
    <x v="347"/>
    <n v="100150517"/>
    <x v="2"/>
    <x v="0"/>
    <n v="0"/>
    <x v="0"/>
    <x v="15"/>
    <x v="1"/>
    <n v="1400"/>
    <n v="2016"/>
    <n v="7"/>
    <x v="0"/>
    <d v="2023-07-16T00:00:00"/>
    <s v="FY17"/>
    <n v="1314"/>
  </r>
  <r>
    <n v="215526"/>
    <x v="0"/>
    <d v="2016-07-16T00:00:00"/>
    <x v="1396"/>
    <x v="79"/>
    <x v="0"/>
    <x v="11"/>
    <n v="100150518"/>
    <x v="6"/>
    <x v="0"/>
    <n v="0"/>
    <x v="3"/>
    <x v="15"/>
    <x v="1"/>
    <n v="1050"/>
    <n v="2016"/>
    <n v="7"/>
    <x v="0"/>
    <d v="2023-07-16T00:00:00"/>
    <s v="FY17"/>
    <n v="1315"/>
  </r>
  <r>
    <n v="215528"/>
    <x v="0"/>
    <d v="2016-07-16T00:00:00"/>
    <x v="1201"/>
    <x v="24"/>
    <x v="0"/>
    <x v="75"/>
    <n v="100150519"/>
    <x v="3"/>
    <x v="0"/>
    <n v="0"/>
    <x v="0"/>
    <x v="15"/>
    <x v="1"/>
    <n v="450"/>
    <n v="2016"/>
    <n v="7"/>
    <x v="0"/>
    <d v="2023-07-16T00:00:00"/>
    <s v="FY17"/>
    <n v="1316"/>
  </r>
  <r>
    <n v="215529"/>
    <x v="0"/>
    <d v="2016-07-16T00:00:00"/>
    <x v="487"/>
    <x v="24"/>
    <x v="0"/>
    <x v="75"/>
    <n v="100150519"/>
    <x v="11"/>
    <x v="0"/>
    <n v="0"/>
    <x v="0"/>
    <x v="15"/>
    <x v="1"/>
    <n v="450"/>
    <n v="2016"/>
    <n v="7"/>
    <x v="0"/>
    <d v="2023-07-16T00:00:00"/>
    <s v="FY17"/>
    <n v="1316"/>
  </r>
  <r>
    <n v="215530"/>
    <x v="0"/>
    <d v="2016-07-16T00:00:00"/>
    <x v="1397"/>
    <x v="103"/>
    <x v="0"/>
    <x v="381"/>
    <n v="100150520"/>
    <x v="7"/>
    <x v="0"/>
    <n v="0"/>
    <x v="0"/>
    <x v="15"/>
    <x v="1"/>
    <n v="2550"/>
    <n v="2016"/>
    <n v="7"/>
    <x v="0"/>
    <d v="2023-07-16T00:00:00"/>
    <s v="FY17"/>
    <n v="1317"/>
  </r>
  <r>
    <n v="215532"/>
    <x v="0"/>
    <d v="2016-07-16T00:00:00"/>
    <x v="1398"/>
    <x v="419"/>
    <x v="0"/>
    <x v="557"/>
    <n v="100150521"/>
    <x v="1"/>
    <x v="0"/>
    <n v="0"/>
    <x v="0"/>
    <x v="15"/>
    <x v="1"/>
    <n v="950"/>
    <n v="2016"/>
    <n v="7"/>
    <x v="0"/>
    <d v="2023-07-16T00:00:00"/>
    <s v="FY17"/>
    <n v="1318"/>
  </r>
  <r>
    <n v="215533"/>
    <x v="0"/>
    <d v="2016-07-16T00:00:00"/>
    <x v="1399"/>
    <x v="419"/>
    <x v="0"/>
    <x v="557"/>
    <n v="100150521"/>
    <x v="1"/>
    <x v="0"/>
    <n v="0"/>
    <x v="0"/>
    <x v="15"/>
    <x v="1"/>
    <n v="950"/>
    <n v="2016"/>
    <n v="7"/>
    <x v="0"/>
    <d v="2023-07-16T00:00:00"/>
    <s v="FY17"/>
    <n v="1318"/>
  </r>
  <r>
    <n v="215534"/>
    <x v="1"/>
    <d v="2016-07-16T00:00:00"/>
    <x v="1400"/>
    <x v="551"/>
    <x v="0"/>
    <x v="707"/>
    <n v="100150522"/>
    <x v="3"/>
    <x v="393"/>
    <n v="0"/>
    <x v="0"/>
    <x v="15"/>
    <x v="0"/>
    <n v="765"/>
    <n v="2016"/>
    <n v="7"/>
    <x v="0"/>
    <d v="2023-07-16T00:00:00"/>
    <s v="FY17"/>
    <n v="1319"/>
  </r>
  <r>
    <n v="215535"/>
    <x v="4"/>
    <d v="2016-07-17T00:00:00"/>
    <x v="130"/>
    <x v="97"/>
    <x v="0"/>
    <x v="541"/>
    <n v="100150523"/>
    <x v="11"/>
    <x v="393"/>
    <n v="0"/>
    <x v="0"/>
    <x v="16"/>
    <x v="2"/>
    <n v="995"/>
    <n v="2016"/>
    <n v="7"/>
    <x v="0"/>
    <d v="2023-07-16T00:00:00"/>
    <s v="FY17"/>
    <n v="1319"/>
  </r>
  <r>
    <n v="215536"/>
    <x v="0"/>
    <d v="2016-07-17T00:00:00"/>
    <x v="1338"/>
    <x v="211"/>
    <x v="0"/>
    <x v="393"/>
    <n v="100150524"/>
    <x v="5"/>
    <x v="0"/>
    <n v="0"/>
    <x v="0"/>
    <x v="16"/>
    <x v="1"/>
    <n v="1699"/>
    <n v="2016"/>
    <n v="7"/>
    <x v="0"/>
    <d v="2023-07-16T00:00:00"/>
    <s v="FY17"/>
    <n v="1320"/>
  </r>
  <r>
    <n v="215537"/>
    <x v="1"/>
    <d v="2016-07-17T00:00:00"/>
    <x v="900"/>
    <x v="420"/>
    <x v="0"/>
    <x v="510"/>
    <n v="100150525"/>
    <x v="3"/>
    <x v="0"/>
    <n v="0"/>
    <x v="0"/>
    <x v="16"/>
    <x v="0"/>
    <n v="6990"/>
    <n v="2016"/>
    <n v="7"/>
    <x v="0"/>
    <d v="2023-07-16T00:00:00"/>
    <s v="FY17"/>
    <n v="538"/>
  </r>
  <r>
    <n v="215538"/>
    <x v="0"/>
    <d v="2016-07-17T00:00:00"/>
    <x v="1401"/>
    <x v="52"/>
    <x v="0"/>
    <x v="41"/>
    <n v="100150526"/>
    <x v="1"/>
    <x v="186"/>
    <n v="0"/>
    <x v="0"/>
    <x v="16"/>
    <x v="1"/>
    <n v="999"/>
    <n v="2016"/>
    <n v="7"/>
    <x v="0"/>
    <d v="2023-07-16T00:00:00"/>
    <s v="FY17"/>
    <n v="806"/>
  </r>
  <r>
    <n v="215539"/>
    <x v="0"/>
    <d v="2016-07-17T00:00:00"/>
    <x v="3"/>
    <x v="3"/>
    <x v="0"/>
    <x v="20"/>
    <n v="100150527"/>
    <x v="1"/>
    <x v="186"/>
    <n v="0"/>
    <x v="0"/>
    <x v="16"/>
    <x v="1"/>
    <n v="360"/>
    <n v="2016"/>
    <n v="7"/>
    <x v="0"/>
    <d v="2023-07-16T00:00:00"/>
    <s v="FY17"/>
    <n v="806"/>
  </r>
  <r>
    <n v="215540"/>
    <x v="1"/>
    <d v="2016-07-17T00:00:00"/>
    <x v="407"/>
    <x v="240"/>
    <x v="0"/>
    <x v="264"/>
    <n v="100150528"/>
    <x v="4"/>
    <x v="0"/>
    <n v="0"/>
    <x v="0"/>
    <x v="16"/>
    <x v="0"/>
    <n v="29000"/>
    <n v="2016"/>
    <n v="7"/>
    <x v="0"/>
    <d v="2023-07-16T00:00:00"/>
    <s v="FY17"/>
    <n v="1321"/>
  </r>
  <r>
    <n v="215541"/>
    <x v="0"/>
    <d v="2016-07-17T00:00:00"/>
    <x v="1226"/>
    <x v="38"/>
    <x v="1"/>
    <x v="59"/>
    <n v="100150529"/>
    <x v="2"/>
    <x v="0"/>
    <n v="0"/>
    <x v="0"/>
    <x v="16"/>
    <x v="1"/>
    <n v="600"/>
    <n v="2016"/>
    <n v="7"/>
    <x v="0"/>
    <d v="2023-07-16T00:00:00"/>
    <s v="FY17"/>
    <n v="1322"/>
  </r>
  <r>
    <n v="215542"/>
    <x v="4"/>
    <d v="2016-07-17T00:00:00"/>
    <x v="3"/>
    <x v="3"/>
    <x v="0"/>
    <x v="20"/>
    <n v="100150530"/>
    <x v="1"/>
    <x v="28"/>
    <n v="0"/>
    <x v="0"/>
    <x v="16"/>
    <x v="2"/>
    <n v="360"/>
    <n v="2016"/>
    <n v="7"/>
    <x v="0"/>
    <d v="2023-07-16T00:00:00"/>
    <s v="FY17"/>
    <n v="1323"/>
  </r>
  <r>
    <n v="215545"/>
    <x v="1"/>
    <d v="2016-07-17T00:00:00"/>
    <x v="923"/>
    <x v="424"/>
    <x v="0"/>
    <x v="520"/>
    <n v="100150532"/>
    <x v="3"/>
    <x v="0"/>
    <n v="0"/>
    <x v="1"/>
    <x v="16"/>
    <x v="0"/>
    <n v="64499"/>
    <n v="2016"/>
    <n v="7"/>
    <x v="0"/>
    <d v="2023-07-16T00:00:00"/>
    <s v="FY17"/>
    <n v="1324"/>
  </r>
  <r>
    <n v="215543"/>
    <x v="0"/>
    <d v="2016-07-17T00:00:00"/>
    <x v="62"/>
    <x v="150"/>
    <x v="0"/>
    <x v="708"/>
    <n v="100150531"/>
    <x v="2"/>
    <x v="0"/>
    <n v="112.49"/>
    <x v="0"/>
    <x v="16"/>
    <x v="1"/>
    <n v="290"/>
    <n v="2016"/>
    <n v="7"/>
    <x v="0"/>
    <d v="2023-07-16T00:00:00"/>
    <s v="FY17"/>
    <n v="1325"/>
  </r>
  <r>
    <n v="215544"/>
    <x v="0"/>
    <d v="2016-07-17T00:00:00"/>
    <x v="850"/>
    <x v="52"/>
    <x v="0"/>
    <x v="708"/>
    <n v="100150531"/>
    <x v="8"/>
    <x v="0"/>
    <n v="387.51"/>
    <x v="0"/>
    <x v="16"/>
    <x v="1"/>
    <n v="999"/>
    <n v="2016"/>
    <n v="7"/>
    <x v="0"/>
    <d v="2023-07-16T00:00:00"/>
    <s v="FY17"/>
    <n v="1325"/>
  </r>
  <r>
    <n v="215546"/>
    <x v="1"/>
    <d v="2016-07-17T00:00:00"/>
    <x v="1402"/>
    <x v="552"/>
    <x v="0"/>
    <x v="709"/>
    <n v="100150533"/>
    <x v="4"/>
    <x v="394"/>
    <n v="0"/>
    <x v="0"/>
    <x v="16"/>
    <x v="0"/>
    <n v="44680"/>
    <n v="2016"/>
    <n v="7"/>
    <x v="0"/>
    <d v="2023-07-16T00:00:00"/>
    <s v="FY17"/>
    <n v="1326"/>
  </r>
  <r>
    <n v="215547"/>
    <x v="0"/>
    <d v="2016-07-17T00:00:00"/>
    <x v="1402"/>
    <x v="552"/>
    <x v="0"/>
    <x v="709"/>
    <n v="100150534"/>
    <x v="4"/>
    <x v="394"/>
    <n v="0"/>
    <x v="0"/>
    <x v="16"/>
    <x v="1"/>
    <n v="44680"/>
    <n v="2016"/>
    <n v="7"/>
    <x v="0"/>
    <d v="2023-07-16T00:00:00"/>
    <s v="FY17"/>
    <n v="1326"/>
  </r>
  <r>
    <n v="215548"/>
    <x v="0"/>
    <d v="2016-07-17T00:00:00"/>
    <x v="251"/>
    <x v="167"/>
    <x v="0"/>
    <x v="710"/>
    <n v="100150535"/>
    <x v="4"/>
    <x v="0"/>
    <n v="500"/>
    <x v="0"/>
    <x v="16"/>
    <x v="1"/>
    <n v="1315"/>
    <n v="2016"/>
    <n v="7"/>
    <x v="0"/>
    <d v="2023-07-16T00:00:00"/>
    <s v="FY17"/>
    <n v="1325"/>
  </r>
  <r>
    <n v="215549"/>
    <x v="1"/>
    <d v="2016-07-17T00:00:00"/>
    <x v="1403"/>
    <x v="303"/>
    <x v="0"/>
    <x v="351"/>
    <n v="100150536"/>
    <x v="4"/>
    <x v="0"/>
    <n v="0"/>
    <x v="1"/>
    <x v="16"/>
    <x v="0"/>
    <n v="16500"/>
    <n v="2016"/>
    <n v="7"/>
    <x v="0"/>
    <d v="2023-07-16T00:00:00"/>
    <s v="FY17"/>
    <n v="1324"/>
  </r>
  <r>
    <n v="215550"/>
    <x v="0"/>
    <d v="2016-07-17T00:00:00"/>
    <x v="312"/>
    <x v="160"/>
    <x v="0"/>
    <x v="110"/>
    <n v="100150537"/>
    <x v="2"/>
    <x v="0"/>
    <n v="0"/>
    <x v="0"/>
    <x v="16"/>
    <x v="1"/>
    <n v="330"/>
    <n v="2016"/>
    <n v="7"/>
    <x v="0"/>
    <d v="2023-07-16T00:00:00"/>
    <s v="FY17"/>
    <n v="739"/>
  </r>
  <r>
    <n v="215551"/>
    <x v="0"/>
    <d v="2016-07-17T00:00:00"/>
    <x v="31"/>
    <x v="81"/>
    <x v="0"/>
    <x v="78"/>
    <n v="100150538"/>
    <x v="2"/>
    <x v="0"/>
    <n v="0"/>
    <x v="0"/>
    <x v="16"/>
    <x v="1"/>
    <n v="455"/>
    <n v="2016"/>
    <n v="7"/>
    <x v="0"/>
    <d v="2023-07-16T00:00:00"/>
    <s v="FY17"/>
    <n v="739"/>
  </r>
  <r>
    <n v="215552"/>
    <x v="0"/>
    <d v="2016-07-17T00:00:00"/>
    <x v="1404"/>
    <x v="461"/>
    <x v="0"/>
    <x v="711"/>
    <n v="100150539"/>
    <x v="6"/>
    <x v="0"/>
    <n v="0"/>
    <x v="0"/>
    <x v="16"/>
    <x v="1"/>
    <n v="615"/>
    <n v="2016"/>
    <n v="7"/>
    <x v="0"/>
    <d v="2023-07-16T00:00:00"/>
    <s v="FY17"/>
    <n v="23"/>
  </r>
  <r>
    <n v="215554"/>
    <x v="0"/>
    <d v="2016-07-17T00:00:00"/>
    <x v="1405"/>
    <x v="397"/>
    <x v="0"/>
    <x v="711"/>
    <n v="100150539"/>
    <x v="6"/>
    <x v="0"/>
    <n v="0"/>
    <x v="0"/>
    <x v="16"/>
    <x v="1"/>
    <n v="923"/>
    <n v="2016"/>
    <n v="7"/>
    <x v="0"/>
    <d v="2023-07-16T00:00:00"/>
    <s v="FY17"/>
    <n v="23"/>
  </r>
  <r>
    <n v="215556"/>
    <x v="0"/>
    <d v="2016-07-17T00:00:00"/>
    <x v="227"/>
    <x v="160"/>
    <x v="0"/>
    <x v="186"/>
    <n v="100150540"/>
    <x v="2"/>
    <x v="0"/>
    <n v="0"/>
    <x v="0"/>
    <x v="16"/>
    <x v="1"/>
    <n v="330"/>
    <n v="2016"/>
    <n v="7"/>
    <x v="0"/>
    <d v="2023-07-16T00:00:00"/>
    <s v="FY17"/>
    <n v="739"/>
  </r>
  <r>
    <n v="215557"/>
    <x v="0"/>
    <d v="2016-07-17T00:00:00"/>
    <x v="45"/>
    <x v="40"/>
    <x v="0"/>
    <x v="186"/>
    <n v="100150540"/>
    <x v="2"/>
    <x v="0"/>
    <n v="0"/>
    <x v="0"/>
    <x v="16"/>
    <x v="1"/>
    <n v="465"/>
    <n v="2016"/>
    <n v="7"/>
    <x v="0"/>
    <d v="2023-07-16T00:00:00"/>
    <s v="FY17"/>
    <n v="739"/>
  </r>
  <r>
    <n v="215558"/>
    <x v="0"/>
    <d v="2016-07-17T00:00:00"/>
    <x v="1406"/>
    <x v="217"/>
    <x v="0"/>
    <x v="712"/>
    <n v="100150541"/>
    <x v="6"/>
    <x v="0"/>
    <n v="0"/>
    <x v="0"/>
    <x v="16"/>
    <x v="1"/>
    <n v="499"/>
    <n v="2016"/>
    <n v="7"/>
    <x v="0"/>
    <d v="2023-07-16T00:00:00"/>
    <s v="FY17"/>
    <n v="1327"/>
  </r>
  <r>
    <n v="215559"/>
    <x v="0"/>
    <d v="2016-07-17T00:00:00"/>
    <x v="1407"/>
    <x v="217"/>
    <x v="0"/>
    <x v="712"/>
    <n v="100150541"/>
    <x v="6"/>
    <x v="0"/>
    <n v="0"/>
    <x v="0"/>
    <x v="16"/>
    <x v="1"/>
    <n v="499"/>
    <n v="2016"/>
    <n v="7"/>
    <x v="0"/>
    <d v="2023-07-16T00:00:00"/>
    <s v="FY17"/>
    <n v="1327"/>
  </r>
  <r>
    <n v="215560"/>
    <x v="2"/>
    <d v="2016-07-17T00:00:00"/>
    <x v="72"/>
    <x v="56"/>
    <x v="0"/>
    <x v="45"/>
    <n v="100150542"/>
    <x v="8"/>
    <x v="0"/>
    <n v="0"/>
    <x v="0"/>
    <x v="16"/>
    <x v="2"/>
    <n v="1"/>
    <n v="2016"/>
    <n v="7"/>
    <x v="0"/>
    <d v="2023-07-16T00:00:00"/>
    <s v="FY17"/>
    <n v="823"/>
  </r>
  <r>
    <n v="215561"/>
    <x v="1"/>
    <d v="2016-07-17T00:00:00"/>
    <x v="1124"/>
    <x v="379"/>
    <x v="3"/>
    <x v="713"/>
    <n v="100150543"/>
    <x v="0"/>
    <x v="0"/>
    <n v="0"/>
    <x v="0"/>
    <x v="16"/>
    <x v="0"/>
    <n v="3450"/>
    <n v="2016"/>
    <n v="7"/>
    <x v="0"/>
    <d v="2023-07-16T00:00:00"/>
    <s v="FY17"/>
    <n v="1328"/>
  </r>
  <r>
    <n v="215562"/>
    <x v="1"/>
    <d v="2016-07-17T00:00:00"/>
    <x v="1408"/>
    <x v="379"/>
    <x v="0"/>
    <x v="713"/>
    <n v="100150543"/>
    <x v="0"/>
    <x v="0"/>
    <n v="0"/>
    <x v="0"/>
    <x v="16"/>
    <x v="0"/>
    <n v="1150"/>
    <n v="2016"/>
    <n v="7"/>
    <x v="0"/>
    <d v="2023-07-16T00:00:00"/>
    <s v="FY17"/>
    <n v="1328"/>
  </r>
  <r>
    <n v="215563"/>
    <x v="1"/>
    <d v="2016-07-17T00:00:00"/>
    <x v="794"/>
    <x v="202"/>
    <x v="0"/>
    <x v="713"/>
    <n v="100150543"/>
    <x v="0"/>
    <x v="0"/>
    <n v="0"/>
    <x v="0"/>
    <x v="16"/>
    <x v="0"/>
    <n v="1658"/>
    <n v="2016"/>
    <n v="7"/>
    <x v="0"/>
    <d v="2023-07-16T00:00:00"/>
    <s v="FY17"/>
    <n v="1328"/>
  </r>
  <r>
    <n v="215564"/>
    <x v="1"/>
    <d v="2016-07-17T00:00:00"/>
    <x v="170"/>
    <x v="122"/>
    <x v="1"/>
    <x v="713"/>
    <n v="100150543"/>
    <x v="0"/>
    <x v="0"/>
    <n v="0"/>
    <x v="0"/>
    <x v="16"/>
    <x v="0"/>
    <n v="2998"/>
    <n v="2016"/>
    <n v="7"/>
    <x v="0"/>
    <d v="2023-07-16T00:00:00"/>
    <s v="FY17"/>
    <n v="1328"/>
  </r>
  <r>
    <n v="215565"/>
    <x v="0"/>
    <d v="2016-07-17T00:00:00"/>
    <x v="177"/>
    <x v="128"/>
    <x v="0"/>
    <x v="123"/>
    <n v="100150544"/>
    <x v="3"/>
    <x v="0"/>
    <n v="0"/>
    <x v="0"/>
    <x v="16"/>
    <x v="1"/>
    <n v="1765"/>
    <n v="2016"/>
    <n v="7"/>
    <x v="0"/>
    <d v="2023-07-16T00:00:00"/>
    <s v="FY17"/>
    <n v="1329"/>
  </r>
  <r>
    <n v="215566"/>
    <x v="0"/>
    <d v="2016-07-17T00:00:00"/>
    <x v="313"/>
    <x v="9"/>
    <x v="1"/>
    <x v="317"/>
    <n v="100150545"/>
    <x v="2"/>
    <x v="0"/>
    <n v="0"/>
    <x v="0"/>
    <x v="16"/>
    <x v="1"/>
    <n v="420"/>
    <n v="2016"/>
    <n v="7"/>
    <x v="0"/>
    <d v="2023-07-16T00:00:00"/>
    <s v="FY17"/>
    <n v="1330"/>
  </r>
  <r>
    <n v="215567"/>
    <x v="1"/>
    <d v="2016-07-17T00:00:00"/>
    <x v="1409"/>
    <x v="216"/>
    <x v="0"/>
    <x v="301"/>
    <n v="100150546"/>
    <x v="3"/>
    <x v="0"/>
    <n v="0"/>
    <x v="2"/>
    <x v="16"/>
    <x v="0"/>
    <n v="475"/>
    <n v="2016"/>
    <n v="7"/>
    <x v="0"/>
    <d v="2023-07-16T00:00:00"/>
    <s v="FY17"/>
    <n v="1331"/>
  </r>
  <r>
    <n v="215568"/>
    <x v="0"/>
    <d v="2016-07-17T00:00:00"/>
    <x v="116"/>
    <x v="85"/>
    <x v="0"/>
    <x v="94"/>
    <n v="100150547"/>
    <x v="3"/>
    <x v="0"/>
    <n v="0"/>
    <x v="0"/>
    <x v="16"/>
    <x v="1"/>
    <n v="799"/>
    <n v="2016"/>
    <n v="7"/>
    <x v="0"/>
    <d v="2023-07-16T00:00:00"/>
    <s v="FY17"/>
    <n v="524"/>
  </r>
  <r>
    <n v="215569"/>
    <x v="0"/>
    <d v="2016-07-17T00:00:00"/>
    <x v="114"/>
    <x v="38"/>
    <x v="0"/>
    <x v="94"/>
    <n v="100150547"/>
    <x v="3"/>
    <x v="0"/>
    <n v="0"/>
    <x v="0"/>
    <x v="16"/>
    <x v="1"/>
    <n v="300"/>
    <n v="2016"/>
    <n v="7"/>
    <x v="0"/>
    <d v="2023-07-16T00:00:00"/>
    <s v="FY17"/>
    <n v="524"/>
  </r>
  <r>
    <n v="215570"/>
    <x v="1"/>
    <d v="2016-07-17T00:00:00"/>
    <x v="1410"/>
    <x v="406"/>
    <x v="0"/>
    <x v="46"/>
    <n v="100150548"/>
    <x v="6"/>
    <x v="0"/>
    <n v="0"/>
    <x v="6"/>
    <x v="16"/>
    <x v="0"/>
    <n v="1195"/>
    <n v="2016"/>
    <n v="7"/>
    <x v="0"/>
    <d v="2023-07-16T00:00:00"/>
    <s v="FY17"/>
    <n v="1332"/>
  </r>
  <r>
    <n v="215571"/>
    <x v="0"/>
    <d v="2016-07-17T00:00:00"/>
    <x v="855"/>
    <x v="106"/>
    <x v="0"/>
    <x v="114"/>
    <n v="100150549"/>
    <x v="2"/>
    <x v="0"/>
    <n v="0"/>
    <x v="0"/>
    <x v="16"/>
    <x v="1"/>
    <n v="180"/>
    <n v="2016"/>
    <n v="7"/>
    <x v="0"/>
    <d v="2023-07-16T00:00:00"/>
    <s v="FY17"/>
    <n v="588"/>
  </r>
  <r>
    <n v="215572"/>
    <x v="0"/>
    <d v="2016-07-17T00:00:00"/>
    <x v="1411"/>
    <x v="142"/>
    <x v="0"/>
    <x v="137"/>
    <n v="100150550"/>
    <x v="6"/>
    <x v="0"/>
    <n v="0"/>
    <x v="0"/>
    <x v="16"/>
    <x v="1"/>
    <n v="2499"/>
    <n v="2016"/>
    <n v="7"/>
    <x v="0"/>
    <d v="2023-07-16T00:00:00"/>
    <s v="FY17"/>
    <n v="1333"/>
  </r>
  <r>
    <n v="215574"/>
    <x v="0"/>
    <d v="2016-07-17T00:00:00"/>
    <x v="177"/>
    <x v="128"/>
    <x v="0"/>
    <x v="714"/>
    <n v="100150551"/>
    <x v="3"/>
    <x v="395"/>
    <n v="500"/>
    <x v="0"/>
    <x v="16"/>
    <x v="1"/>
    <n v="1765"/>
    <n v="2016"/>
    <n v="7"/>
    <x v="0"/>
    <d v="2023-07-16T00:00:00"/>
    <s v="FY17"/>
    <n v="1334"/>
  </r>
  <r>
    <n v="215575"/>
    <x v="4"/>
    <d v="2016-07-17T00:00:00"/>
    <x v="850"/>
    <x v="52"/>
    <x v="0"/>
    <x v="41"/>
    <n v="100150552"/>
    <x v="8"/>
    <x v="0"/>
    <n v="0"/>
    <x v="0"/>
    <x v="16"/>
    <x v="2"/>
    <n v="999"/>
    <n v="2016"/>
    <n v="7"/>
    <x v="0"/>
    <d v="2023-07-16T00:00:00"/>
    <s v="FY17"/>
    <n v="1335"/>
  </r>
  <r>
    <n v="215576"/>
    <x v="0"/>
    <d v="2016-07-17T00:00:00"/>
    <x v="1412"/>
    <x v="344"/>
    <x v="0"/>
    <x v="544"/>
    <n v="100150553"/>
    <x v="14"/>
    <x v="0"/>
    <n v="0"/>
    <x v="0"/>
    <x v="16"/>
    <x v="1"/>
    <n v="895"/>
    <n v="2016"/>
    <n v="7"/>
    <x v="0"/>
    <d v="2023-07-16T00:00:00"/>
    <s v="FY17"/>
    <n v="1336"/>
  </r>
  <r>
    <n v="215577"/>
    <x v="0"/>
    <d v="2016-07-17T00:00:00"/>
    <x v="226"/>
    <x v="11"/>
    <x v="0"/>
    <x v="692"/>
    <n v="100150554"/>
    <x v="1"/>
    <x v="0"/>
    <n v="0"/>
    <x v="0"/>
    <x v="16"/>
    <x v="1"/>
    <n v="120"/>
    <n v="2016"/>
    <n v="7"/>
    <x v="0"/>
    <d v="2023-07-16T00:00:00"/>
    <s v="FY17"/>
    <n v="1337"/>
  </r>
  <r>
    <n v="215578"/>
    <x v="0"/>
    <d v="2016-07-17T00:00:00"/>
    <x v="189"/>
    <x v="250"/>
    <x v="0"/>
    <x v="692"/>
    <n v="100150554"/>
    <x v="1"/>
    <x v="0"/>
    <n v="0"/>
    <x v="0"/>
    <x v="16"/>
    <x v="1"/>
    <n v="99"/>
    <n v="2016"/>
    <n v="7"/>
    <x v="0"/>
    <d v="2023-07-16T00:00:00"/>
    <s v="FY17"/>
    <n v="1337"/>
  </r>
  <r>
    <n v="215579"/>
    <x v="1"/>
    <d v="2016-07-17T00:00:00"/>
    <x v="1076"/>
    <x v="23"/>
    <x v="0"/>
    <x v="715"/>
    <n v="100150555"/>
    <x v="6"/>
    <x v="0"/>
    <n v="0"/>
    <x v="2"/>
    <x v="16"/>
    <x v="0"/>
    <n v="1500"/>
    <n v="2016"/>
    <n v="7"/>
    <x v="0"/>
    <d v="2023-07-16T00:00:00"/>
    <s v="FY17"/>
    <n v="1338"/>
  </r>
  <r>
    <n v="215581"/>
    <x v="0"/>
    <d v="2016-07-17T00:00:00"/>
    <x v="873"/>
    <x v="250"/>
    <x v="0"/>
    <x v="248"/>
    <n v="100150556"/>
    <x v="1"/>
    <x v="396"/>
    <n v="0"/>
    <x v="0"/>
    <x v="16"/>
    <x v="1"/>
    <n v="99"/>
    <n v="2016"/>
    <n v="7"/>
    <x v="0"/>
    <d v="2023-07-16T00:00:00"/>
    <s v="FY17"/>
    <n v="1339"/>
  </r>
  <r>
    <n v="215582"/>
    <x v="0"/>
    <d v="2016-07-17T00:00:00"/>
    <x v="912"/>
    <x v="151"/>
    <x v="0"/>
    <x v="716"/>
    <n v="100150557"/>
    <x v="2"/>
    <x v="0"/>
    <n v="0"/>
    <x v="0"/>
    <x v="16"/>
    <x v="1"/>
    <n v="188"/>
    <n v="2016"/>
    <n v="7"/>
    <x v="0"/>
    <d v="2023-07-16T00:00:00"/>
    <s v="FY17"/>
    <n v="241"/>
  </r>
  <r>
    <n v="215583"/>
    <x v="0"/>
    <d v="2016-07-17T00:00:00"/>
    <x v="864"/>
    <x v="384"/>
    <x v="0"/>
    <x v="452"/>
    <n v="100150558"/>
    <x v="1"/>
    <x v="0"/>
    <n v="0"/>
    <x v="0"/>
    <x v="16"/>
    <x v="1"/>
    <n v="970"/>
    <n v="2016"/>
    <n v="7"/>
    <x v="0"/>
    <d v="2023-07-16T00:00:00"/>
    <s v="FY17"/>
    <n v="1340"/>
  </r>
  <r>
    <n v="215584"/>
    <x v="2"/>
    <d v="2016-07-17T00:00:00"/>
    <x v="853"/>
    <x v="319"/>
    <x v="0"/>
    <x v="671"/>
    <n v="100150559"/>
    <x v="9"/>
    <x v="0"/>
    <n v="0"/>
    <x v="0"/>
    <x v="16"/>
    <x v="2"/>
    <n v="875"/>
    <n v="2016"/>
    <n v="7"/>
    <x v="0"/>
    <d v="2023-07-16T00:00:00"/>
    <s v="FY17"/>
    <n v="1341"/>
  </r>
  <r>
    <n v="215585"/>
    <x v="0"/>
    <d v="2016-07-17T00:00:00"/>
    <x v="1413"/>
    <x v="29"/>
    <x v="1"/>
    <x v="188"/>
    <n v="100150560"/>
    <x v="3"/>
    <x v="397"/>
    <n v="0"/>
    <x v="0"/>
    <x v="16"/>
    <x v="1"/>
    <n v="1700"/>
    <n v="2016"/>
    <n v="7"/>
    <x v="0"/>
    <d v="2023-07-16T00:00:00"/>
    <s v="FY17"/>
    <n v="1342"/>
  </r>
  <r>
    <n v="215586"/>
    <x v="1"/>
    <d v="2016-07-17T00:00:00"/>
    <x v="1283"/>
    <x v="310"/>
    <x v="0"/>
    <x v="411"/>
    <n v="100150561"/>
    <x v="10"/>
    <x v="0"/>
    <n v="0"/>
    <x v="1"/>
    <x v="16"/>
    <x v="0"/>
    <n v="390"/>
    <n v="2016"/>
    <n v="7"/>
    <x v="0"/>
    <d v="2023-07-16T00:00:00"/>
    <s v="FY17"/>
    <n v="1182"/>
  </r>
  <r>
    <n v="215587"/>
    <x v="2"/>
    <d v="2016-07-17T00:00:00"/>
    <x v="1414"/>
    <x v="553"/>
    <x v="0"/>
    <x v="717"/>
    <n v="100150562"/>
    <x v="10"/>
    <x v="0"/>
    <n v="0"/>
    <x v="0"/>
    <x v="16"/>
    <x v="2"/>
    <n v="4150"/>
    <n v="2016"/>
    <n v="7"/>
    <x v="0"/>
    <d v="2023-07-16T00:00:00"/>
    <s v="FY17"/>
    <n v="1343"/>
  </r>
  <r>
    <n v="215588"/>
    <x v="0"/>
    <d v="2016-07-17T00:00:00"/>
    <x v="1415"/>
    <x v="92"/>
    <x v="0"/>
    <x v="718"/>
    <n v="100150563"/>
    <x v="4"/>
    <x v="0"/>
    <n v="0"/>
    <x v="0"/>
    <x v="16"/>
    <x v="1"/>
    <n v="1350"/>
    <n v="2016"/>
    <n v="7"/>
    <x v="0"/>
    <d v="2023-07-16T00:00:00"/>
    <s v="FY17"/>
    <n v="1344"/>
  </r>
  <r>
    <n v="215589"/>
    <x v="0"/>
    <d v="2016-07-17T00:00:00"/>
    <x v="135"/>
    <x v="101"/>
    <x v="0"/>
    <x v="718"/>
    <n v="100150563"/>
    <x v="4"/>
    <x v="0"/>
    <n v="0"/>
    <x v="0"/>
    <x v="16"/>
    <x v="1"/>
    <n v="1690"/>
    <n v="2016"/>
    <n v="7"/>
    <x v="0"/>
    <d v="2023-07-16T00:00:00"/>
    <s v="FY17"/>
    <n v="1344"/>
  </r>
  <r>
    <n v="215590"/>
    <x v="1"/>
    <d v="2016-07-17T00:00:00"/>
    <x v="747"/>
    <x v="52"/>
    <x v="0"/>
    <x v="41"/>
    <n v="100150564"/>
    <x v="6"/>
    <x v="0"/>
    <n v="0"/>
    <x v="0"/>
    <x v="16"/>
    <x v="0"/>
    <n v="999"/>
    <n v="2016"/>
    <n v="7"/>
    <x v="0"/>
    <d v="2023-07-16T00:00:00"/>
    <s v="FY17"/>
    <n v="1345"/>
  </r>
  <r>
    <n v="215592"/>
    <x v="0"/>
    <d v="2016-07-17T00:00:00"/>
    <x v="59"/>
    <x v="52"/>
    <x v="0"/>
    <x v="41"/>
    <n v="100150565"/>
    <x v="6"/>
    <x v="0"/>
    <n v="0"/>
    <x v="0"/>
    <x v="16"/>
    <x v="1"/>
    <n v="999"/>
    <n v="2016"/>
    <n v="7"/>
    <x v="0"/>
    <d v="2023-07-16T00:00:00"/>
    <s v="FY17"/>
    <n v="1080"/>
  </r>
  <r>
    <n v="215593"/>
    <x v="1"/>
    <d v="2016-07-17T00:00:00"/>
    <x v="1204"/>
    <x v="510"/>
    <x v="0"/>
    <x v="647"/>
    <n v="100150566"/>
    <x v="13"/>
    <x v="0"/>
    <n v="0"/>
    <x v="0"/>
    <x v="16"/>
    <x v="0"/>
    <n v="1660"/>
    <n v="2016"/>
    <n v="7"/>
    <x v="0"/>
    <d v="2023-07-16T00:00:00"/>
    <s v="FY17"/>
    <n v="1346"/>
  </r>
  <r>
    <n v="215594"/>
    <x v="0"/>
    <d v="2016-07-17T00:00:00"/>
    <x v="900"/>
    <x v="420"/>
    <x v="0"/>
    <x v="510"/>
    <n v="100150567"/>
    <x v="3"/>
    <x v="0"/>
    <n v="0"/>
    <x v="0"/>
    <x v="16"/>
    <x v="1"/>
    <n v="6990"/>
    <n v="2016"/>
    <n v="7"/>
    <x v="0"/>
    <d v="2023-07-16T00:00:00"/>
    <s v="FY17"/>
    <n v="72"/>
  </r>
  <r>
    <n v="215595"/>
    <x v="1"/>
    <d v="2016-07-17T00:00:00"/>
    <x v="1283"/>
    <x v="310"/>
    <x v="0"/>
    <x v="411"/>
    <n v="100150568"/>
    <x v="10"/>
    <x v="0"/>
    <n v="0"/>
    <x v="1"/>
    <x v="16"/>
    <x v="0"/>
    <n v="390"/>
    <n v="2016"/>
    <n v="7"/>
    <x v="0"/>
    <d v="2023-07-16T00:00:00"/>
    <s v="FY17"/>
    <n v="1182"/>
  </r>
  <r>
    <n v="215596"/>
    <x v="4"/>
    <d v="2016-07-17T00:00:00"/>
    <x v="3"/>
    <x v="3"/>
    <x v="0"/>
    <x v="20"/>
    <n v="100150569"/>
    <x v="1"/>
    <x v="398"/>
    <n v="0"/>
    <x v="0"/>
    <x v="16"/>
    <x v="2"/>
    <n v="360"/>
    <n v="2016"/>
    <n v="7"/>
    <x v="0"/>
    <d v="2023-07-16T00:00:00"/>
    <s v="FY17"/>
    <n v="1347"/>
  </r>
  <r>
    <n v="215597"/>
    <x v="0"/>
    <d v="2016-07-17T00:00:00"/>
    <x v="462"/>
    <x v="42"/>
    <x v="0"/>
    <x v="31"/>
    <n v="100150570"/>
    <x v="1"/>
    <x v="0"/>
    <n v="0"/>
    <x v="0"/>
    <x v="16"/>
    <x v="1"/>
    <n v="350"/>
    <n v="2016"/>
    <n v="7"/>
    <x v="0"/>
    <d v="2023-07-16T00:00:00"/>
    <s v="FY17"/>
    <n v="1348"/>
  </r>
  <r>
    <n v="215598"/>
    <x v="0"/>
    <d v="2016-07-17T00:00:00"/>
    <x v="1416"/>
    <x v="110"/>
    <x v="0"/>
    <x v="719"/>
    <n v="100150571"/>
    <x v="7"/>
    <x v="0"/>
    <n v="0"/>
    <x v="0"/>
    <x v="16"/>
    <x v="1"/>
    <n v="399"/>
    <n v="2016"/>
    <n v="7"/>
    <x v="0"/>
    <d v="2023-07-16T00:00:00"/>
    <s v="FY17"/>
    <n v="1349"/>
  </r>
  <r>
    <n v="215599"/>
    <x v="0"/>
    <d v="2016-07-17T00:00:00"/>
    <x v="1417"/>
    <x v="110"/>
    <x v="0"/>
    <x v="719"/>
    <n v="100150571"/>
    <x v="7"/>
    <x v="0"/>
    <n v="0"/>
    <x v="0"/>
    <x v="16"/>
    <x v="1"/>
    <n v="399"/>
    <n v="2016"/>
    <n v="7"/>
    <x v="0"/>
    <d v="2023-07-16T00:00:00"/>
    <s v="FY17"/>
    <n v="1349"/>
  </r>
  <r>
    <n v="215600"/>
    <x v="0"/>
    <d v="2016-07-17T00:00:00"/>
    <x v="1418"/>
    <x v="110"/>
    <x v="0"/>
    <x v="719"/>
    <n v="100150571"/>
    <x v="7"/>
    <x v="0"/>
    <n v="0"/>
    <x v="0"/>
    <x v="16"/>
    <x v="1"/>
    <n v="399"/>
    <n v="2016"/>
    <n v="7"/>
    <x v="0"/>
    <d v="2023-07-16T00:00:00"/>
    <s v="FY17"/>
    <n v="1349"/>
  </r>
  <r>
    <n v="215601"/>
    <x v="0"/>
    <d v="2016-07-17T00:00:00"/>
    <x v="1419"/>
    <x v="554"/>
    <x v="0"/>
    <x v="719"/>
    <n v="100150571"/>
    <x v="7"/>
    <x v="0"/>
    <n v="0"/>
    <x v="0"/>
    <x v="16"/>
    <x v="1"/>
    <n v="1795"/>
    <n v="2016"/>
    <n v="7"/>
    <x v="0"/>
    <d v="2023-07-16T00:00:00"/>
    <s v="FY17"/>
    <n v="1349"/>
  </r>
  <r>
    <n v="215602"/>
    <x v="0"/>
    <d v="2016-07-17T00:00:00"/>
    <x v="529"/>
    <x v="78"/>
    <x v="0"/>
    <x v="317"/>
    <n v="100150572"/>
    <x v="1"/>
    <x v="0"/>
    <n v="0"/>
    <x v="0"/>
    <x v="16"/>
    <x v="1"/>
    <n v="140"/>
    <n v="2016"/>
    <n v="7"/>
    <x v="0"/>
    <d v="2023-07-16T00:00:00"/>
    <s v="FY17"/>
    <n v="1350"/>
  </r>
  <r>
    <n v="215603"/>
    <x v="0"/>
    <d v="2016-07-17T00:00:00"/>
    <x v="1420"/>
    <x v="78"/>
    <x v="0"/>
    <x v="317"/>
    <n v="100150572"/>
    <x v="1"/>
    <x v="0"/>
    <n v="0"/>
    <x v="0"/>
    <x v="16"/>
    <x v="1"/>
    <n v="140"/>
    <n v="2016"/>
    <n v="7"/>
    <x v="0"/>
    <d v="2023-07-16T00:00:00"/>
    <s v="FY17"/>
    <n v="1350"/>
  </r>
  <r>
    <n v="215604"/>
    <x v="0"/>
    <d v="2016-07-17T00:00:00"/>
    <x v="1421"/>
    <x v="78"/>
    <x v="0"/>
    <x v="317"/>
    <n v="100150572"/>
    <x v="1"/>
    <x v="0"/>
    <n v="0"/>
    <x v="0"/>
    <x v="16"/>
    <x v="1"/>
    <n v="140"/>
    <n v="2016"/>
    <n v="7"/>
    <x v="0"/>
    <d v="2023-07-16T00:00:00"/>
    <s v="FY17"/>
    <n v="1350"/>
  </r>
  <r>
    <n v="215605"/>
    <x v="0"/>
    <d v="2016-07-17T00:00:00"/>
    <x v="1422"/>
    <x v="72"/>
    <x v="0"/>
    <x v="67"/>
    <n v="100150573"/>
    <x v="6"/>
    <x v="0"/>
    <n v="0"/>
    <x v="0"/>
    <x v="16"/>
    <x v="1"/>
    <n v="599"/>
    <n v="2016"/>
    <n v="7"/>
    <x v="0"/>
    <d v="2023-07-16T00:00:00"/>
    <s v="FY17"/>
    <n v="1351"/>
  </r>
  <r>
    <n v="215607"/>
    <x v="0"/>
    <d v="2016-07-17T00:00:00"/>
    <x v="450"/>
    <x v="258"/>
    <x v="0"/>
    <x v="578"/>
    <n v="100150574"/>
    <x v="11"/>
    <x v="0"/>
    <n v="0"/>
    <x v="0"/>
    <x v="16"/>
    <x v="1"/>
    <n v="275"/>
    <n v="2016"/>
    <n v="7"/>
    <x v="0"/>
    <d v="2023-07-16T00:00:00"/>
    <s v="FY17"/>
    <n v="1352"/>
  </r>
  <r>
    <n v="215608"/>
    <x v="0"/>
    <d v="2016-07-17T00:00:00"/>
    <x v="1111"/>
    <x v="194"/>
    <x v="0"/>
    <x v="209"/>
    <n v="100150575"/>
    <x v="3"/>
    <x v="0"/>
    <n v="0"/>
    <x v="0"/>
    <x v="16"/>
    <x v="1"/>
    <n v="20890"/>
    <n v="2016"/>
    <n v="7"/>
    <x v="0"/>
    <d v="2023-07-16T00:00:00"/>
    <s v="FY17"/>
    <n v="1353"/>
  </r>
  <r>
    <n v="215609"/>
    <x v="0"/>
    <d v="2016-07-17T00:00:00"/>
    <x v="1326"/>
    <x v="172"/>
    <x v="6"/>
    <x v="52"/>
    <n v="100150576"/>
    <x v="2"/>
    <x v="2"/>
    <n v="0"/>
    <x v="0"/>
    <x v="16"/>
    <x v="1"/>
    <n v="550"/>
    <n v="2016"/>
    <n v="7"/>
    <x v="0"/>
    <d v="2023-07-16T00:00:00"/>
    <s v="FY17"/>
    <n v="11"/>
  </r>
  <r>
    <n v="215610"/>
    <x v="0"/>
    <d v="2016-07-17T00:00:00"/>
    <x v="255"/>
    <x v="76"/>
    <x v="1"/>
    <x v="720"/>
    <n v="100150577"/>
    <x v="4"/>
    <x v="0"/>
    <n v="0"/>
    <x v="0"/>
    <x v="16"/>
    <x v="1"/>
    <n v="7800"/>
    <n v="2016"/>
    <n v="7"/>
    <x v="0"/>
    <d v="2023-07-16T00:00:00"/>
    <s v="FY17"/>
    <n v="749"/>
  </r>
  <r>
    <n v="215611"/>
    <x v="0"/>
    <d v="2016-07-17T00:00:00"/>
    <x v="733"/>
    <x v="364"/>
    <x v="0"/>
    <x v="720"/>
    <n v="100150577"/>
    <x v="2"/>
    <x v="0"/>
    <n v="0"/>
    <x v="0"/>
    <x v="16"/>
    <x v="1"/>
    <n v="115"/>
    <n v="2016"/>
    <n v="7"/>
    <x v="0"/>
    <d v="2023-07-16T00:00:00"/>
    <s v="FY17"/>
    <n v="749"/>
  </r>
  <r>
    <n v="215612"/>
    <x v="0"/>
    <d v="2016-07-17T00:00:00"/>
    <x v="532"/>
    <x v="286"/>
    <x v="0"/>
    <x v="720"/>
    <n v="100150577"/>
    <x v="2"/>
    <x v="0"/>
    <n v="0"/>
    <x v="0"/>
    <x v="16"/>
    <x v="1"/>
    <n v="130"/>
    <n v="2016"/>
    <n v="7"/>
    <x v="0"/>
    <d v="2023-07-16T00:00:00"/>
    <s v="FY17"/>
    <n v="749"/>
  </r>
  <r>
    <n v="215613"/>
    <x v="0"/>
    <d v="2016-07-17T00:00:00"/>
    <x v="1423"/>
    <x v="555"/>
    <x v="0"/>
    <x v="720"/>
    <n v="100150577"/>
    <x v="2"/>
    <x v="0"/>
    <n v="0"/>
    <x v="0"/>
    <x v="16"/>
    <x v="1"/>
    <n v="182"/>
    <n v="2016"/>
    <n v="7"/>
    <x v="0"/>
    <d v="2023-07-16T00:00:00"/>
    <s v="FY17"/>
    <n v="749"/>
  </r>
  <r>
    <n v="215614"/>
    <x v="0"/>
    <d v="2016-07-17T00:00:00"/>
    <x v="1424"/>
    <x v="178"/>
    <x v="0"/>
    <x v="188"/>
    <n v="100150578"/>
    <x v="6"/>
    <x v="0"/>
    <n v="0"/>
    <x v="0"/>
    <x v="16"/>
    <x v="1"/>
    <n v="1700"/>
    <n v="2016"/>
    <n v="7"/>
    <x v="0"/>
    <d v="2023-07-16T00:00:00"/>
    <s v="FY17"/>
    <n v="36"/>
  </r>
  <r>
    <n v="215615"/>
    <x v="1"/>
    <d v="2016-07-17T00:00:00"/>
    <x v="370"/>
    <x v="224"/>
    <x v="0"/>
    <x v="241"/>
    <n v="100150579"/>
    <x v="3"/>
    <x v="0"/>
    <n v="0"/>
    <x v="0"/>
    <x v="16"/>
    <x v="0"/>
    <n v="9500"/>
    <n v="2016"/>
    <n v="7"/>
    <x v="0"/>
    <d v="2023-07-16T00:00:00"/>
    <s v="FY17"/>
    <n v="1354"/>
  </r>
  <r>
    <n v="215616"/>
    <x v="0"/>
    <d v="2016-07-17T00:00:00"/>
    <x v="587"/>
    <x v="312"/>
    <x v="0"/>
    <x v="365"/>
    <n v="100150580"/>
    <x v="11"/>
    <x v="0"/>
    <n v="0"/>
    <x v="0"/>
    <x v="16"/>
    <x v="1"/>
    <n v="1761"/>
    <n v="2016"/>
    <n v="7"/>
    <x v="0"/>
    <d v="2023-07-16T00:00:00"/>
    <s v="FY17"/>
    <n v="1355"/>
  </r>
  <r>
    <n v="215617"/>
    <x v="4"/>
    <d v="2016-07-17T00:00:00"/>
    <x v="146"/>
    <x v="107"/>
    <x v="0"/>
    <x v="100"/>
    <n v="100150581"/>
    <x v="13"/>
    <x v="0"/>
    <n v="0"/>
    <x v="0"/>
    <x v="16"/>
    <x v="2"/>
    <n v="1065"/>
    <n v="2016"/>
    <n v="7"/>
    <x v="0"/>
    <d v="2023-07-16T00:00:00"/>
    <s v="FY17"/>
    <n v="174"/>
  </r>
  <r>
    <n v="215618"/>
    <x v="0"/>
    <d v="2016-07-17T00:00:00"/>
    <x v="3"/>
    <x v="3"/>
    <x v="0"/>
    <x v="20"/>
    <n v="100150582"/>
    <x v="1"/>
    <x v="0"/>
    <n v="0"/>
    <x v="0"/>
    <x v="16"/>
    <x v="1"/>
    <n v="360"/>
    <n v="2016"/>
    <n v="7"/>
    <x v="0"/>
    <d v="2023-07-16T00:00:00"/>
    <s v="FY17"/>
    <n v="1356"/>
  </r>
  <r>
    <n v="215619"/>
    <x v="1"/>
    <d v="2016-07-17T00:00:00"/>
    <x v="1425"/>
    <x v="556"/>
    <x v="0"/>
    <x v="721"/>
    <n v="100150583"/>
    <x v="15"/>
    <x v="0"/>
    <n v="0"/>
    <x v="2"/>
    <x v="16"/>
    <x v="0"/>
    <n v="4395"/>
    <n v="2016"/>
    <n v="7"/>
    <x v="0"/>
    <d v="2023-07-16T00:00:00"/>
    <s v="FY17"/>
    <n v="1357"/>
  </r>
  <r>
    <n v="215620"/>
    <x v="0"/>
    <d v="2016-07-17T00:00:00"/>
    <x v="1426"/>
    <x v="557"/>
    <x v="0"/>
    <x v="166"/>
    <n v="100150584"/>
    <x v="7"/>
    <x v="0"/>
    <n v="0"/>
    <x v="0"/>
    <x v="16"/>
    <x v="1"/>
    <n v="1080"/>
    <n v="2016"/>
    <n v="7"/>
    <x v="0"/>
    <d v="2023-07-16T00:00:00"/>
    <s v="FY17"/>
    <n v="1358"/>
  </r>
  <r>
    <n v="215621"/>
    <x v="2"/>
    <d v="2016-07-17T00:00:00"/>
    <x v="1427"/>
    <x v="15"/>
    <x v="0"/>
    <x v="146"/>
    <n v="100150585"/>
    <x v="7"/>
    <x v="0"/>
    <n v="0"/>
    <x v="0"/>
    <x v="16"/>
    <x v="2"/>
    <n v="490"/>
    <n v="2016"/>
    <n v="7"/>
    <x v="0"/>
    <d v="2023-07-16T00:00:00"/>
    <s v="FY17"/>
    <n v="1359"/>
  </r>
  <r>
    <n v="215622"/>
    <x v="0"/>
    <d v="2016-07-17T00:00:00"/>
    <x v="1428"/>
    <x v="163"/>
    <x v="0"/>
    <x v="222"/>
    <n v="100150586"/>
    <x v="7"/>
    <x v="0"/>
    <n v="0"/>
    <x v="0"/>
    <x v="16"/>
    <x v="1"/>
    <n v="990"/>
    <n v="2016"/>
    <n v="7"/>
    <x v="0"/>
    <d v="2023-07-16T00:00:00"/>
    <s v="FY17"/>
    <n v="1358"/>
  </r>
  <r>
    <n v="215624"/>
    <x v="0"/>
    <d v="2016-07-17T00:00:00"/>
    <x v="1429"/>
    <x v="558"/>
    <x v="0"/>
    <x v="722"/>
    <n v="100150588"/>
    <x v="4"/>
    <x v="0"/>
    <n v="0"/>
    <x v="0"/>
    <x v="16"/>
    <x v="1"/>
    <n v="2510"/>
    <n v="2016"/>
    <n v="7"/>
    <x v="0"/>
    <d v="2023-07-16T00:00:00"/>
    <s v="FY17"/>
    <n v="1360"/>
  </r>
  <r>
    <n v="215623"/>
    <x v="0"/>
    <d v="2016-07-17T00:00:00"/>
    <x v="96"/>
    <x v="28"/>
    <x v="0"/>
    <x v="218"/>
    <n v="100150587"/>
    <x v="2"/>
    <x v="0"/>
    <n v="0"/>
    <x v="0"/>
    <x v="16"/>
    <x v="1"/>
    <n v="90"/>
    <n v="2016"/>
    <n v="7"/>
    <x v="0"/>
    <d v="2023-07-16T00:00:00"/>
    <s v="FY17"/>
    <n v="620"/>
  </r>
  <r>
    <n v="215625"/>
    <x v="2"/>
    <d v="2016-07-17T00:00:00"/>
    <x v="271"/>
    <x v="174"/>
    <x v="0"/>
    <x v="181"/>
    <n v="100150589"/>
    <x v="3"/>
    <x v="0"/>
    <n v="0"/>
    <x v="0"/>
    <x v="16"/>
    <x v="2"/>
    <n v="220"/>
    <n v="2016"/>
    <n v="7"/>
    <x v="0"/>
    <d v="2023-07-16T00:00:00"/>
    <s v="FY17"/>
    <n v="1361"/>
  </r>
  <r>
    <n v="215626"/>
    <x v="0"/>
    <d v="2016-07-17T00:00:00"/>
    <x v="1056"/>
    <x v="302"/>
    <x v="0"/>
    <x v="349"/>
    <n v="100150590"/>
    <x v="13"/>
    <x v="0"/>
    <n v="0"/>
    <x v="0"/>
    <x v="16"/>
    <x v="1"/>
    <n v="2500"/>
    <n v="2016"/>
    <n v="7"/>
    <x v="0"/>
    <d v="2023-07-16T00:00:00"/>
    <s v="FY17"/>
    <n v="1362"/>
  </r>
  <r>
    <n v="215627"/>
    <x v="1"/>
    <d v="2016-07-17T00:00:00"/>
    <x v="1430"/>
    <x v="23"/>
    <x v="1"/>
    <x v="17"/>
    <n v="100150591"/>
    <x v="6"/>
    <x v="0"/>
    <n v="0"/>
    <x v="0"/>
    <x v="16"/>
    <x v="0"/>
    <n v="3000"/>
    <n v="2016"/>
    <n v="7"/>
    <x v="0"/>
    <d v="2023-07-16T00:00:00"/>
    <s v="FY17"/>
    <n v="1363"/>
  </r>
  <r>
    <n v="215629"/>
    <x v="2"/>
    <d v="2016-07-17T00:00:00"/>
    <x v="1431"/>
    <x v="92"/>
    <x v="0"/>
    <x v="87"/>
    <n v="100150592"/>
    <x v="0"/>
    <x v="399"/>
    <n v="0"/>
    <x v="0"/>
    <x v="16"/>
    <x v="2"/>
    <n v="1350"/>
    <n v="2016"/>
    <n v="7"/>
    <x v="0"/>
    <d v="2023-07-16T00:00:00"/>
    <s v="FY17"/>
    <n v="64"/>
  </r>
  <r>
    <n v="215630"/>
    <x v="0"/>
    <d v="2016-07-17T00:00:00"/>
    <x v="1432"/>
    <x v="101"/>
    <x v="0"/>
    <x v="206"/>
    <n v="100150593"/>
    <x v="8"/>
    <x v="0"/>
    <n v="0"/>
    <x v="0"/>
    <x v="16"/>
    <x v="1"/>
    <n v="1690"/>
    <n v="2016"/>
    <n v="7"/>
    <x v="0"/>
    <d v="2023-07-16T00:00:00"/>
    <s v="FY17"/>
    <n v="1364"/>
  </r>
  <r>
    <n v="215631"/>
    <x v="0"/>
    <d v="2016-07-17T00:00:00"/>
    <x v="1433"/>
    <x v="341"/>
    <x v="0"/>
    <x v="723"/>
    <n v="100150594"/>
    <x v="5"/>
    <x v="0"/>
    <n v="0"/>
    <x v="0"/>
    <x v="16"/>
    <x v="1"/>
    <n v="874"/>
    <n v="2016"/>
    <n v="7"/>
    <x v="0"/>
    <d v="2023-07-16T00:00:00"/>
    <s v="FY17"/>
    <n v="1365"/>
  </r>
  <r>
    <n v="215632"/>
    <x v="0"/>
    <d v="2016-07-17T00:00:00"/>
    <x v="1434"/>
    <x v="21"/>
    <x v="1"/>
    <x v="723"/>
    <n v="100150594"/>
    <x v="5"/>
    <x v="0"/>
    <n v="0"/>
    <x v="0"/>
    <x v="16"/>
    <x v="1"/>
    <n v="1000"/>
    <n v="2016"/>
    <n v="7"/>
    <x v="0"/>
    <d v="2023-07-16T00:00:00"/>
    <s v="FY17"/>
    <n v="1365"/>
  </r>
  <r>
    <n v="215633"/>
    <x v="0"/>
    <d v="2016-07-17T00:00:00"/>
    <x v="1435"/>
    <x v="19"/>
    <x v="0"/>
    <x v="723"/>
    <n v="100150594"/>
    <x v="5"/>
    <x v="0"/>
    <n v="0"/>
    <x v="0"/>
    <x v="16"/>
    <x v="1"/>
    <n v="1000"/>
    <n v="2016"/>
    <n v="7"/>
    <x v="0"/>
    <d v="2023-07-16T00:00:00"/>
    <s v="FY17"/>
    <n v="1365"/>
  </r>
  <r>
    <n v="215634"/>
    <x v="0"/>
    <d v="2016-07-17T00:00:00"/>
    <x v="1436"/>
    <x v="559"/>
    <x v="0"/>
    <x v="723"/>
    <n v="100150594"/>
    <x v="5"/>
    <x v="0"/>
    <n v="0"/>
    <x v="0"/>
    <x v="16"/>
    <x v="1"/>
    <n v="396"/>
    <n v="2016"/>
    <n v="7"/>
    <x v="0"/>
    <d v="2023-07-16T00:00:00"/>
    <s v="FY17"/>
    <n v="1365"/>
  </r>
  <r>
    <n v="215635"/>
    <x v="0"/>
    <d v="2016-07-17T00:00:00"/>
    <x v="702"/>
    <x v="353"/>
    <x v="0"/>
    <x v="723"/>
    <n v="100150594"/>
    <x v="5"/>
    <x v="0"/>
    <n v="0"/>
    <x v="0"/>
    <x v="16"/>
    <x v="1"/>
    <n v="5625"/>
    <n v="2016"/>
    <n v="7"/>
    <x v="0"/>
    <d v="2023-07-16T00:00:00"/>
    <s v="FY17"/>
    <n v="1365"/>
  </r>
  <r>
    <n v="215636"/>
    <x v="0"/>
    <d v="2016-07-17T00:00:00"/>
    <x v="1437"/>
    <x v="419"/>
    <x v="0"/>
    <x v="507"/>
    <n v="100150595"/>
    <x v="11"/>
    <x v="0"/>
    <n v="0"/>
    <x v="0"/>
    <x v="16"/>
    <x v="1"/>
    <n v="950"/>
    <n v="2016"/>
    <n v="7"/>
    <x v="0"/>
    <d v="2023-07-16T00:00:00"/>
    <s v="FY17"/>
    <n v="1305"/>
  </r>
  <r>
    <n v="215637"/>
    <x v="0"/>
    <d v="2016-07-17T00:00:00"/>
    <x v="44"/>
    <x v="39"/>
    <x v="0"/>
    <x v="236"/>
    <n v="100150596"/>
    <x v="2"/>
    <x v="0"/>
    <n v="0"/>
    <x v="0"/>
    <x v="16"/>
    <x v="1"/>
    <n v="150"/>
    <n v="2016"/>
    <n v="7"/>
    <x v="0"/>
    <d v="2023-07-16T00:00:00"/>
    <s v="FY17"/>
    <n v="1366"/>
  </r>
  <r>
    <n v="215638"/>
    <x v="0"/>
    <d v="2016-07-17T00:00:00"/>
    <x v="898"/>
    <x v="9"/>
    <x v="0"/>
    <x v="236"/>
    <n v="100150596"/>
    <x v="2"/>
    <x v="0"/>
    <n v="0"/>
    <x v="0"/>
    <x v="16"/>
    <x v="1"/>
    <n v="210"/>
    <n v="2016"/>
    <n v="7"/>
    <x v="0"/>
    <d v="2023-07-16T00:00:00"/>
    <s v="FY17"/>
    <n v="1366"/>
  </r>
  <r>
    <n v="215639"/>
    <x v="0"/>
    <d v="2016-07-17T00:00:00"/>
    <x v="780"/>
    <x v="9"/>
    <x v="0"/>
    <x v="236"/>
    <n v="100150596"/>
    <x v="2"/>
    <x v="0"/>
    <n v="0"/>
    <x v="0"/>
    <x v="16"/>
    <x v="1"/>
    <n v="210"/>
    <n v="2016"/>
    <n v="7"/>
    <x v="0"/>
    <d v="2023-07-16T00:00:00"/>
    <s v="FY17"/>
    <n v="1366"/>
  </r>
  <r>
    <n v="215640"/>
    <x v="4"/>
    <d v="2016-07-17T00:00:00"/>
    <x v="262"/>
    <x v="67"/>
    <x v="0"/>
    <x v="127"/>
    <n v="100150597"/>
    <x v="2"/>
    <x v="400"/>
    <n v="0"/>
    <x v="0"/>
    <x v="16"/>
    <x v="2"/>
    <n v="260"/>
    <n v="2016"/>
    <n v="7"/>
    <x v="0"/>
    <d v="2023-07-16T00:00:00"/>
    <s v="FY17"/>
    <n v="1367"/>
  </r>
  <r>
    <n v="215641"/>
    <x v="4"/>
    <d v="2016-07-17T00:00:00"/>
    <x v="1329"/>
    <x v="78"/>
    <x v="1"/>
    <x v="127"/>
    <n v="100150597"/>
    <x v="2"/>
    <x v="400"/>
    <n v="0"/>
    <x v="0"/>
    <x v="16"/>
    <x v="2"/>
    <n v="280"/>
    <n v="2016"/>
    <n v="7"/>
    <x v="0"/>
    <d v="2023-07-16T00:00:00"/>
    <s v="FY17"/>
    <n v="1367"/>
  </r>
  <r>
    <n v="215642"/>
    <x v="2"/>
    <d v="2016-07-17T00:00:00"/>
    <x v="1061"/>
    <x v="472"/>
    <x v="0"/>
    <x v="589"/>
    <n v="100150598"/>
    <x v="3"/>
    <x v="0"/>
    <n v="0"/>
    <x v="0"/>
    <x v="16"/>
    <x v="2"/>
    <n v="15200"/>
    <n v="2016"/>
    <n v="7"/>
    <x v="0"/>
    <d v="2023-07-16T00:00:00"/>
    <s v="FY17"/>
    <n v="1368"/>
  </r>
  <r>
    <n v="215643"/>
    <x v="0"/>
    <d v="2016-07-17T00:00:00"/>
    <x v="1438"/>
    <x v="17"/>
    <x v="0"/>
    <x v="724"/>
    <n v="100150599"/>
    <x v="6"/>
    <x v="0"/>
    <n v="0"/>
    <x v="0"/>
    <x v="16"/>
    <x v="1"/>
    <n v="899"/>
    <n v="2016"/>
    <n v="7"/>
    <x v="0"/>
    <d v="2023-07-16T00:00:00"/>
    <s v="FY17"/>
    <n v="1369"/>
  </r>
  <r>
    <n v="215645"/>
    <x v="0"/>
    <d v="2016-07-17T00:00:00"/>
    <x v="1439"/>
    <x v="145"/>
    <x v="0"/>
    <x v="724"/>
    <n v="100150599"/>
    <x v="6"/>
    <x v="0"/>
    <n v="0"/>
    <x v="0"/>
    <x v="16"/>
    <x v="1"/>
    <n v="680"/>
    <n v="2016"/>
    <n v="7"/>
    <x v="0"/>
    <d v="2023-07-16T00:00:00"/>
    <s v="FY17"/>
    <n v="1369"/>
  </r>
  <r>
    <n v="215647"/>
    <x v="0"/>
    <d v="2016-07-17T00:00:00"/>
    <x v="1440"/>
    <x v="145"/>
    <x v="0"/>
    <x v="724"/>
    <n v="100150599"/>
    <x v="6"/>
    <x v="0"/>
    <n v="0"/>
    <x v="0"/>
    <x v="16"/>
    <x v="1"/>
    <n v="680"/>
    <n v="2016"/>
    <n v="7"/>
    <x v="0"/>
    <d v="2023-07-16T00:00:00"/>
    <s v="FY17"/>
    <n v="1369"/>
  </r>
  <r>
    <n v="215649"/>
    <x v="0"/>
    <d v="2016-07-17T00:00:00"/>
    <x v="435"/>
    <x v="87"/>
    <x v="0"/>
    <x v="724"/>
    <n v="100150599"/>
    <x v="6"/>
    <x v="0"/>
    <n v="0"/>
    <x v="0"/>
    <x v="16"/>
    <x v="1"/>
    <n v="1200"/>
    <n v="2016"/>
    <n v="7"/>
    <x v="0"/>
    <d v="2023-07-16T00:00:00"/>
    <s v="FY17"/>
    <n v="1369"/>
  </r>
  <r>
    <n v="215651"/>
    <x v="0"/>
    <d v="2016-07-17T00:00:00"/>
    <x v="1441"/>
    <x v="79"/>
    <x v="0"/>
    <x v="724"/>
    <n v="100150599"/>
    <x v="6"/>
    <x v="0"/>
    <n v="0"/>
    <x v="0"/>
    <x v="16"/>
    <x v="1"/>
    <n v="1050"/>
    <n v="2016"/>
    <n v="7"/>
    <x v="0"/>
    <d v="2023-07-16T00:00:00"/>
    <s v="FY17"/>
    <n v="1369"/>
  </r>
  <r>
    <n v="215653"/>
    <x v="0"/>
    <d v="2016-07-17T00:00:00"/>
    <x v="1442"/>
    <x v="234"/>
    <x v="0"/>
    <x v="724"/>
    <n v="100150599"/>
    <x v="6"/>
    <x v="0"/>
    <n v="0"/>
    <x v="0"/>
    <x v="16"/>
    <x v="1"/>
    <n v="700"/>
    <n v="2016"/>
    <n v="7"/>
    <x v="0"/>
    <d v="2023-07-16T00:00:00"/>
    <s v="FY17"/>
    <n v="1369"/>
  </r>
  <r>
    <n v="215655"/>
    <x v="1"/>
    <d v="2016-07-17T00:00:00"/>
    <x v="1443"/>
    <x v="560"/>
    <x v="0"/>
    <x v="725"/>
    <n v="100150600"/>
    <x v="6"/>
    <x v="0"/>
    <n v="0"/>
    <x v="0"/>
    <x v="16"/>
    <x v="0"/>
    <n v="2199"/>
    <n v="2016"/>
    <n v="7"/>
    <x v="0"/>
    <d v="2023-07-16T00:00:00"/>
    <s v="FY17"/>
    <n v="1370"/>
  </r>
  <r>
    <n v="215657"/>
    <x v="1"/>
    <d v="2016-07-17T00:00:00"/>
    <x v="1444"/>
    <x v="561"/>
    <x v="0"/>
    <x v="725"/>
    <n v="100150600"/>
    <x v="6"/>
    <x v="0"/>
    <n v="0"/>
    <x v="0"/>
    <x v="16"/>
    <x v="0"/>
    <n v="2799"/>
    <n v="2016"/>
    <n v="7"/>
    <x v="0"/>
    <d v="2023-07-16T00:00:00"/>
    <s v="FY17"/>
    <n v="1370"/>
  </r>
  <r>
    <n v="215659"/>
    <x v="0"/>
    <d v="2016-07-17T00:00:00"/>
    <x v="1445"/>
    <x v="188"/>
    <x v="0"/>
    <x v="59"/>
    <n v="100150601"/>
    <x v="0"/>
    <x v="0"/>
    <n v="0"/>
    <x v="0"/>
    <x v="16"/>
    <x v="1"/>
    <n v="600"/>
    <n v="2016"/>
    <n v="7"/>
    <x v="0"/>
    <d v="2023-07-16T00:00:00"/>
    <s v="FY17"/>
    <n v="1371"/>
  </r>
  <r>
    <n v="215660"/>
    <x v="1"/>
    <d v="2016-07-17T00:00:00"/>
    <x v="86"/>
    <x v="70"/>
    <x v="0"/>
    <x v="142"/>
    <n v="100150602"/>
    <x v="2"/>
    <x v="0"/>
    <n v="0"/>
    <x v="0"/>
    <x v="16"/>
    <x v="0"/>
    <n v="190"/>
    <n v="2016"/>
    <n v="7"/>
    <x v="0"/>
    <d v="2023-07-16T00:00:00"/>
    <s v="FY17"/>
    <n v="1372"/>
  </r>
  <r>
    <n v="215661"/>
    <x v="0"/>
    <d v="2016-07-17T00:00:00"/>
    <x v="86"/>
    <x v="70"/>
    <x v="0"/>
    <x v="142"/>
    <n v="100150603"/>
    <x v="2"/>
    <x v="0"/>
    <n v="0"/>
    <x v="0"/>
    <x v="16"/>
    <x v="1"/>
    <n v="190"/>
    <n v="2016"/>
    <n v="7"/>
    <x v="0"/>
    <d v="2023-07-16T00:00:00"/>
    <s v="FY17"/>
    <n v="1372"/>
  </r>
  <r>
    <n v="215662"/>
    <x v="0"/>
    <d v="2016-07-17T00:00:00"/>
    <x v="1061"/>
    <x v="472"/>
    <x v="0"/>
    <x v="589"/>
    <n v="100150604"/>
    <x v="3"/>
    <x v="0"/>
    <n v="0"/>
    <x v="0"/>
    <x v="16"/>
    <x v="1"/>
    <n v="15200"/>
    <n v="2016"/>
    <n v="7"/>
    <x v="0"/>
    <d v="2023-07-16T00:00:00"/>
    <s v="FY17"/>
    <n v="1373"/>
  </r>
  <r>
    <n v="215663"/>
    <x v="1"/>
    <d v="2016-07-17T00:00:00"/>
    <x v="1446"/>
    <x v="217"/>
    <x v="0"/>
    <x v="320"/>
    <n v="100150605"/>
    <x v="6"/>
    <x v="0"/>
    <n v="0"/>
    <x v="0"/>
    <x v="16"/>
    <x v="0"/>
    <n v="499"/>
    <n v="2016"/>
    <n v="7"/>
    <x v="0"/>
    <d v="2023-07-16T00:00:00"/>
    <s v="FY17"/>
    <n v="1374"/>
  </r>
  <r>
    <n v="215664"/>
    <x v="2"/>
    <d v="2016-07-17T00:00:00"/>
    <x v="1447"/>
    <x v="562"/>
    <x v="0"/>
    <x v="726"/>
    <n v="100150606"/>
    <x v="13"/>
    <x v="0"/>
    <n v="0"/>
    <x v="0"/>
    <x v="16"/>
    <x v="2"/>
    <n v="2599"/>
    <n v="2016"/>
    <n v="7"/>
    <x v="0"/>
    <d v="2023-07-16T00:00:00"/>
    <s v="FY17"/>
    <n v="548"/>
  </r>
  <r>
    <n v="215665"/>
    <x v="4"/>
    <d v="2016-07-18T00:00:00"/>
    <x v="1448"/>
    <x v="563"/>
    <x v="0"/>
    <x v="727"/>
    <n v="100150607"/>
    <x v="4"/>
    <x v="0"/>
    <n v="0"/>
    <x v="0"/>
    <x v="17"/>
    <x v="2"/>
    <n v="9999"/>
    <n v="2016"/>
    <n v="7"/>
    <x v="0"/>
    <d v="2023-07-16T00:00:00"/>
    <s v="FY17"/>
    <n v="376"/>
  </r>
  <r>
    <n v="215666"/>
    <x v="0"/>
    <d v="2016-07-18T00:00:00"/>
    <x v="179"/>
    <x v="52"/>
    <x v="0"/>
    <x v="41"/>
    <n v="100150608"/>
    <x v="0"/>
    <x v="0"/>
    <n v="0"/>
    <x v="0"/>
    <x v="17"/>
    <x v="1"/>
    <n v="999"/>
    <n v="2016"/>
    <n v="7"/>
    <x v="0"/>
    <d v="2023-07-16T00:00:00"/>
    <s v="FY17"/>
    <n v="1375"/>
  </r>
  <r>
    <n v="215667"/>
    <x v="4"/>
    <d v="2016-07-18T00:00:00"/>
    <x v="35"/>
    <x v="17"/>
    <x v="0"/>
    <x v="25"/>
    <n v="100150609"/>
    <x v="6"/>
    <x v="0"/>
    <n v="0"/>
    <x v="0"/>
    <x v="17"/>
    <x v="2"/>
    <n v="899"/>
    <n v="2016"/>
    <n v="7"/>
    <x v="0"/>
    <d v="2023-07-16T00:00:00"/>
    <s v="FY17"/>
    <n v="1375"/>
  </r>
  <r>
    <n v="215669"/>
    <x v="1"/>
    <d v="2016-07-18T00:00:00"/>
    <x v="1449"/>
    <x v="234"/>
    <x v="0"/>
    <x v="37"/>
    <n v="100150610"/>
    <x v="0"/>
    <x v="0"/>
    <n v="0"/>
    <x v="0"/>
    <x v="17"/>
    <x v="0"/>
    <n v="700"/>
    <n v="2016"/>
    <n v="7"/>
    <x v="0"/>
    <d v="2023-07-16T00:00:00"/>
    <s v="FY17"/>
    <n v="1376"/>
  </r>
  <r>
    <n v="215671"/>
    <x v="2"/>
    <d v="2016-07-18T00:00:00"/>
    <x v="968"/>
    <x v="304"/>
    <x v="0"/>
    <x v="548"/>
    <n v="100150611"/>
    <x v="12"/>
    <x v="0"/>
    <n v="0"/>
    <x v="0"/>
    <x v="17"/>
    <x v="2"/>
    <n v="810"/>
    <n v="2016"/>
    <n v="7"/>
    <x v="0"/>
    <d v="2023-07-16T00:00:00"/>
    <s v="FY17"/>
    <n v="1377"/>
  </r>
  <r>
    <n v="215672"/>
    <x v="4"/>
    <d v="2016-07-18T00:00:00"/>
    <x v="48"/>
    <x v="43"/>
    <x v="1"/>
    <x v="33"/>
    <n v="100150612"/>
    <x v="2"/>
    <x v="0"/>
    <n v="0"/>
    <x v="0"/>
    <x v="17"/>
    <x v="2"/>
    <n v="850"/>
    <n v="2016"/>
    <n v="7"/>
    <x v="0"/>
    <d v="2023-07-16T00:00:00"/>
    <s v="FY17"/>
    <n v="1377"/>
  </r>
  <r>
    <n v="215673"/>
    <x v="2"/>
    <d v="2016-07-18T00:00:00"/>
    <x v="1450"/>
    <x v="59"/>
    <x v="0"/>
    <x v="51"/>
    <n v="100150613"/>
    <x v="8"/>
    <x v="0"/>
    <n v="0"/>
    <x v="0"/>
    <x v="17"/>
    <x v="2"/>
    <n v="4200"/>
    <n v="2016"/>
    <n v="7"/>
    <x v="0"/>
    <d v="2023-07-16T00:00:00"/>
    <s v="FY17"/>
    <n v="1378"/>
  </r>
  <r>
    <n v="215674"/>
    <x v="2"/>
    <d v="2016-07-18T00:00:00"/>
    <x v="1451"/>
    <x v="101"/>
    <x v="0"/>
    <x v="206"/>
    <n v="100150614"/>
    <x v="6"/>
    <x v="0"/>
    <n v="0"/>
    <x v="0"/>
    <x v="17"/>
    <x v="2"/>
    <n v="1690"/>
    <n v="2016"/>
    <n v="7"/>
    <x v="0"/>
    <d v="2023-07-16T00:00:00"/>
    <s v="FY17"/>
    <n v="1379"/>
  </r>
  <r>
    <n v="215676"/>
    <x v="0"/>
    <d v="2016-07-18T00:00:00"/>
    <x v="1056"/>
    <x v="302"/>
    <x v="0"/>
    <x v="349"/>
    <n v="100150615"/>
    <x v="13"/>
    <x v="0"/>
    <n v="0"/>
    <x v="0"/>
    <x v="17"/>
    <x v="1"/>
    <n v="2500"/>
    <n v="2016"/>
    <n v="7"/>
    <x v="0"/>
    <d v="2023-07-16T00:00:00"/>
    <s v="FY17"/>
    <n v="1380"/>
  </r>
  <r>
    <n v="215677"/>
    <x v="0"/>
    <d v="2016-07-18T00:00:00"/>
    <x v="177"/>
    <x v="128"/>
    <x v="0"/>
    <x v="123"/>
    <n v="100150616"/>
    <x v="3"/>
    <x v="0"/>
    <n v="0"/>
    <x v="0"/>
    <x v="17"/>
    <x v="1"/>
    <n v="1765"/>
    <n v="2016"/>
    <n v="7"/>
    <x v="0"/>
    <d v="2023-07-16T00:00:00"/>
    <s v="FY17"/>
    <n v="1381"/>
  </r>
  <r>
    <n v="215678"/>
    <x v="0"/>
    <d v="2016-07-18T00:00:00"/>
    <x v="3"/>
    <x v="3"/>
    <x v="0"/>
    <x v="20"/>
    <n v="100150617"/>
    <x v="1"/>
    <x v="21"/>
    <n v="0"/>
    <x v="0"/>
    <x v="17"/>
    <x v="1"/>
    <n v="360"/>
    <n v="2016"/>
    <n v="7"/>
    <x v="0"/>
    <d v="2023-07-16T00:00:00"/>
    <s v="FY17"/>
    <n v="220"/>
  </r>
  <r>
    <n v="215681"/>
    <x v="1"/>
    <d v="2016-07-18T00:00:00"/>
    <x v="569"/>
    <x v="303"/>
    <x v="0"/>
    <x v="351"/>
    <n v="100150619"/>
    <x v="3"/>
    <x v="0"/>
    <n v="0"/>
    <x v="1"/>
    <x v="17"/>
    <x v="0"/>
    <n v="16500"/>
    <n v="2016"/>
    <n v="7"/>
    <x v="0"/>
    <d v="2023-07-16T00:00:00"/>
    <s v="FY17"/>
    <n v="788"/>
  </r>
  <r>
    <n v="215679"/>
    <x v="0"/>
    <d v="2016-07-18T00:00:00"/>
    <x v="3"/>
    <x v="3"/>
    <x v="0"/>
    <x v="141"/>
    <n v="100150618"/>
    <x v="1"/>
    <x v="21"/>
    <n v="0"/>
    <x v="0"/>
    <x v="17"/>
    <x v="1"/>
    <n v="360"/>
    <n v="2016"/>
    <n v="7"/>
    <x v="0"/>
    <d v="2023-07-16T00:00:00"/>
    <s v="FY17"/>
    <n v="220"/>
  </r>
  <r>
    <n v="215680"/>
    <x v="0"/>
    <d v="2016-07-18T00:00:00"/>
    <x v="12"/>
    <x v="12"/>
    <x v="0"/>
    <x v="141"/>
    <n v="100150618"/>
    <x v="1"/>
    <x v="21"/>
    <n v="0"/>
    <x v="0"/>
    <x v="17"/>
    <x v="1"/>
    <n v="320"/>
    <n v="2016"/>
    <n v="7"/>
    <x v="0"/>
    <d v="2023-07-16T00:00:00"/>
    <s v="FY17"/>
    <n v="220"/>
  </r>
  <r>
    <n v="215682"/>
    <x v="0"/>
    <d v="2016-07-18T00:00:00"/>
    <x v="12"/>
    <x v="12"/>
    <x v="0"/>
    <x v="141"/>
    <n v="100150620"/>
    <x v="1"/>
    <x v="21"/>
    <n v="0"/>
    <x v="0"/>
    <x v="17"/>
    <x v="1"/>
    <n v="320"/>
    <n v="2016"/>
    <n v="7"/>
    <x v="0"/>
    <d v="2023-07-16T00:00:00"/>
    <s v="FY17"/>
    <n v="220"/>
  </r>
  <r>
    <n v="215683"/>
    <x v="0"/>
    <d v="2016-07-18T00:00:00"/>
    <x v="3"/>
    <x v="3"/>
    <x v="0"/>
    <x v="141"/>
    <n v="100150620"/>
    <x v="1"/>
    <x v="21"/>
    <n v="0"/>
    <x v="0"/>
    <x v="17"/>
    <x v="1"/>
    <n v="360"/>
    <n v="2016"/>
    <n v="7"/>
    <x v="0"/>
    <d v="2023-07-16T00:00:00"/>
    <s v="FY17"/>
    <n v="220"/>
  </r>
  <r>
    <n v="215684"/>
    <x v="0"/>
    <d v="2016-07-18T00:00:00"/>
    <x v="1061"/>
    <x v="472"/>
    <x v="0"/>
    <x v="589"/>
    <n v="100150621"/>
    <x v="3"/>
    <x v="0"/>
    <n v="0"/>
    <x v="0"/>
    <x v="17"/>
    <x v="1"/>
    <n v="15200"/>
    <n v="2016"/>
    <n v="7"/>
    <x v="0"/>
    <d v="2023-07-16T00:00:00"/>
    <s v="FY17"/>
    <n v="1382"/>
  </r>
  <r>
    <n v="215685"/>
    <x v="0"/>
    <d v="2016-07-18T00:00:00"/>
    <x v="3"/>
    <x v="3"/>
    <x v="0"/>
    <x v="20"/>
    <n v="100150622"/>
    <x v="1"/>
    <x v="21"/>
    <n v="0"/>
    <x v="0"/>
    <x v="17"/>
    <x v="1"/>
    <n v="360"/>
    <n v="2016"/>
    <n v="7"/>
    <x v="0"/>
    <d v="2023-07-16T00:00:00"/>
    <s v="FY17"/>
    <n v="220"/>
  </r>
  <r>
    <n v="215686"/>
    <x v="0"/>
    <d v="2016-07-18T00:00:00"/>
    <x v="3"/>
    <x v="3"/>
    <x v="3"/>
    <x v="166"/>
    <n v="100150623"/>
    <x v="1"/>
    <x v="21"/>
    <n v="0"/>
    <x v="0"/>
    <x v="17"/>
    <x v="1"/>
    <n v="1080"/>
    <n v="2016"/>
    <n v="7"/>
    <x v="0"/>
    <d v="2023-07-16T00:00:00"/>
    <s v="FY17"/>
    <n v="220"/>
  </r>
  <r>
    <n v="215687"/>
    <x v="0"/>
    <d v="2016-07-18T00:00:00"/>
    <x v="3"/>
    <x v="3"/>
    <x v="1"/>
    <x v="95"/>
    <n v="100150624"/>
    <x v="1"/>
    <x v="21"/>
    <n v="0"/>
    <x v="0"/>
    <x v="17"/>
    <x v="1"/>
    <n v="720"/>
    <n v="2016"/>
    <n v="7"/>
    <x v="0"/>
    <d v="2023-07-16T00:00:00"/>
    <s v="FY17"/>
    <n v="220"/>
  </r>
  <r>
    <n v="215688"/>
    <x v="0"/>
    <d v="2016-07-18T00:00:00"/>
    <x v="305"/>
    <x v="99"/>
    <x v="0"/>
    <x v="728"/>
    <n v="100150625"/>
    <x v="6"/>
    <x v="21"/>
    <n v="0"/>
    <x v="0"/>
    <x v="17"/>
    <x v="1"/>
    <n v="1099"/>
    <n v="2016"/>
    <n v="7"/>
    <x v="0"/>
    <d v="2023-07-16T00:00:00"/>
    <s v="FY17"/>
    <n v="220"/>
  </r>
  <r>
    <n v="215689"/>
    <x v="0"/>
    <d v="2016-07-18T00:00:00"/>
    <x v="3"/>
    <x v="3"/>
    <x v="0"/>
    <x v="728"/>
    <n v="100150625"/>
    <x v="1"/>
    <x v="21"/>
    <n v="0"/>
    <x v="0"/>
    <x v="17"/>
    <x v="1"/>
    <n v="360"/>
    <n v="2016"/>
    <n v="7"/>
    <x v="0"/>
    <d v="2023-07-16T00:00:00"/>
    <s v="FY17"/>
    <n v="220"/>
  </r>
  <r>
    <n v="215690"/>
    <x v="0"/>
    <d v="2016-07-18T00:00:00"/>
    <x v="50"/>
    <x v="44"/>
    <x v="4"/>
    <x v="729"/>
    <n v="100150626"/>
    <x v="5"/>
    <x v="21"/>
    <n v="0"/>
    <x v="0"/>
    <x v="17"/>
    <x v="1"/>
    <n v="1004"/>
    <n v="2016"/>
    <n v="7"/>
    <x v="0"/>
    <d v="2023-07-16T00:00:00"/>
    <s v="FY17"/>
    <n v="220"/>
  </r>
  <r>
    <n v="215691"/>
    <x v="2"/>
    <d v="2016-07-18T00:00:00"/>
    <x v="373"/>
    <x v="227"/>
    <x v="0"/>
    <x v="730"/>
    <n v="100150627"/>
    <x v="3"/>
    <x v="58"/>
    <n v="0"/>
    <x v="0"/>
    <x v="17"/>
    <x v="2"/>
    <n v="51999"/>
    <n v="2016"/>
    <n v="7"/>
    <x v="0"/>
    <d v="2023-07-16T00:00:00"/>
    <s v="FY17"/>
    <n v="1383"/>
  </r>
  <r>
    <n v="215692"/>
    <x v="2"/>
    <d v="2016-07-18T00:00:00"/>
    <x v="274"/>
    <x v="175"/>
    <x v="0"/>
    <x v="730"/>
    <n v="100150627"/>
    <x v="3"/>
    <x v="58"/>
    <n v="0"/>
    <x v="0"/>
    <x v="17"/>
    <x v="2"/>
    <n v="48000"/>
    <n v="2016"/>
    <n v="7"/>
    <x v="0"/>
    <d v="2023-07-16T00:00:00"/>
    <s v="FY17"/>
    <n v="1383"/>
  </r>
  <r>
    <n v="215693"/>
    <x v="0"/>
    <d v="2016-07-18T00:00:00"/>
    <x v="32"/>
    <x v="28"/>
    <x v="0"/>
    <x v="218"/>
    <n v="100150628"/>
    <x v="2"/>
    <x v="0"/>
    <n v="0"/>
    <x v="0"/>
    <x v="17"/>
    <x v="1"/>
    <n v="90"/>
    <n v="2016"/>
    <n v="7"/>
    <x v="0"/>
    <d v="2023-07-16T00:00:00"/>
    <s v="FY17"/>
    <n v="1384"/>
  </r>
  <r>
    <n v="215694"/>
    <x v="0"/>
    <d v="2016-07-18T00:00:00"/>
    <x v="3"/>
    <x v="3"/>
    <x v="0"/>
    <x v="20"/>
    <n v="100150629"/>
    <x v="1"/>
    <x v="186"/>
    <n v="0"/>
    <x v="0"/>
    <x v="17"/>
    <x v="1"/>
    <n v="360"/>
    <n v="2016"/>
    <n v="7"/>
    <x v="0"/>
    <d v="2023-07-16T00:00:00"/>
    <s v="FY17"/>
    <n v="806"/>
  </r>
  <r>
    <n v="215695"/>
    <x v="0"/>
    <d v="2016-07-18T00:00:00"/>
    <x v="3"/>
    <x v="3"/>
    <x v="0"/>
    <x v="20"/>
    <n v="100150630"/>
    <x v="1"/>
    <x v="186"/>
    <n v="0"/>
    <x v="0"/>
    <x v="17"/>
    <x v="1"/>
    <n v="360"/>
    <n v="2016"/>
    <n v="7"/>
    <x v="0"/>
    <d v="2023-07-16T00:00:00"/>
    <s v="FY17"/>
    <n v="806"/>
  </r>
  <r>
    <n v="215696"/>
    <x v="0"/>
    <d v="2016-07-18T00:00:00"/>
    <x v="800"/>
    <x v="5"/>
    <x v="0"/>
    <x v="5"/>
    <n v="100150631"/>
    <x v="2"/>
    <x v="0"/>
    <n v="0"/>
    <x v="0"/>
    <x v="17"/>
    <x v="1"/>
    <n v="80"/>
    <n v="2016"/>
    <n v="7"/>
    <x v="0"/>
    <d v="2023-07-16T00:00:00"/>
    <s v="FY17"/>
    <n v="1385"/>
  </r>
  <r>
    <n v="215697"/>
    <x v="2"/>
    <d v="2016-07-18T00:00:00"/>
    <x v="3"/>
    <x v="3"/>
    <x v="0"/>
    <x v="20"/>
    <n v="100150632"/>
    <x v="1"/>
    <x v="401"/>
    <n v="0"/>
    <x v="0"/>
    <x v="17"/>
    <x v="2"/>
    <n v="360"/>
    <n v="2016"/>
    <n v="7"/>
    <x v="0"/>
    <d v="2023-07-16T00:00:00"/>
    <s v="FY17"/>
    <n v="137"/>
  </r>
  <r>
    <n v="215698"/>
    <x v="2"/>
    <d v="2016-07-18T00:00:00"/>
    <x v="3"/>
    <x v="3"/>
    <x v="0"/>
    <x v="20"/>
    <n v="100150633"/>
    <x v="1"/>
    <x v="401"/>
    <n v="0"/>
    <x v="0"/>
    <x v="17"/>
    <x v="2"/>
    <n v="360"/>
    <n v="2016"/>
    <n v="7"/>
    <x v="0"/>
    <d v="2023-07-16T00:00:00"/>
    <s v="FY17"/>
    <n v="137"/>
  </r>
  <r>
    <n v="215699"/>
    <x v="2"/>
    <d v="2016-07-18T00:00:00"/>
    <x v="447"/>
    <x v="52"/>
    <x v="0"/>
    <x v="41"/>
    <n v="100150634"/>
    <x v="0"/>
    <x v="399"/>
    <n v="0"/>
    <x v="0"/>
    <x v="17"/>
    <x v="2"/>
    <n v="999"/>
    <n v="2016"/>
    <n v="7"/>
    <x v="0"/>
    <d v="2023-07-16T00:00:00"/>
    <s v="FY17"/>
    <n v="64"/>
  </r>
  <r>
    <n v="215700"/>
    <x v="0"/>
    <d v="2016-07-18T00:00:00"/>
    <x v="528"/>
    <x v="52"/>
    <x v="0"/>
    <x v="41"/>
    <n v="100150635"/>
    <x v="0"/>
    <x v="399"/>
    <n v="0"/>
    <x v="0"/>
    <x v="17"/>
    <x v="1"/>
    <n v="999"/>
    <n v="2016"/>
    <n v="7"/>
    <x v="0"/>
    <d v="2023-07-16T00:00:00"/>
    <s v="FY17"/>
    <n v="64"/>
  </r>
  <r>
    <n v="215701"/>
    <x v="0"/>
    <d v="2016-07-18T00:00:00"/>
    <x v="1"/>
    <x v="1"/>
    <x v="0"/>
    <x v="1"/>
    <n v="100150636"/>
    <x v="1"/>
    <x v="304"/>
    <n v="0"/>
    <x v="0"/>
    <x v="17"/>
    <x v="1"/>
    <n v="240"/>
    <n v="2016"/>
    <n v="7"/>
    <x v="0"/>
    <d v="2023-07-16T00:00:00"/>
    <s v="FY17"/>
    <n v="163"/>
  </r>
  <r>
    <n v="215702"/>
    <x v="0"/>
    <d v="2016-07-18T00:00:00"/>
    <x v="1"/>
    <x v="1"/>
    <x v="0"/>
    <x v="1"/>
    <n v="100150637"/>
    <x v="1"/>
    <x v="304"/>
    <n v="0"/>
    <x v="0"/>
    <x v="17"/>
    <x v="1"/>
    <n v="240"/>
    <n v="2016"/>
    <n v="7"/>
    <x v="0"/>
    <d v="2023-07-16T00:00:00"/>
    <s v="FY17"/>
    <n v="163"/>
  </r>
  <r>
    <n v="215703"/>
    <x v="0"/>
    <d v="2016-07-18T00:00:00"/>
    <x v="1452"/>
    <x v="564"/>
    <x v="0"/>
    <x v="731"/>
    <n v="100150638"/>
    <x v="4"/>
    <x v="361"/>
    <n v="0"/>
    <x v="0"/>
    <x v="17"/>
    <x v="1"/>
    <n v="34575"/>
    <n v="2016"/>
    <n v="7"/>
    <x v="0"/>
    <d v="2023-07-16T00:00:00"/>
    <s v="FY17"/>
    <n v="56"/>
  </r>
  <r>
    <n v="215704"/>
    <x v="4"/>
    <d v="2016-07-18T00:00:00"/>
    <x v="1"/>
    <x v="1"/>
    <x v="0"/>
    <x v="1"/>
    <n v="100150639"/>
    <x v="1"/>
    <x v="304"/>
    <n v="0"/>
    <x v="0"/>
    <x v="17"/>
    <x v="2"/>
    <n v="240"/>
    <n v="2016"/>
    <n v="7"/>
    <x v="0"/>
    <d v="2023-07-16T00:00:00"/>
    <s v="FY17"/>
    <n v="163"/>
  </r>
  <r>
    <n v="215705"/>
    <x v="0"/>
    <d v="2016-07-18T00:00:00"/>
    <x v="1"/>
    <x v="1"/>
    <x v="0"/>
    <x v="1"/>
    <n v="100150640"/>
    <x v="1"/>
    <x v="295"/>
    <n v="0"/>
    <x v="0"/>
    <x v="17"/>
    <x v="1"/>
    <n v="240"/>
    <n v="2016"/>
    <n v="7"/>
    <x v="0"/>
    <d v="2023-07-16T00:00:00"/>
    <s v="FY17"/>
    <n v="163"/>
  </r>
  <r>
    <n v="215706"/>
    <x v="0"/>
    <d v="2016-07-18T00:00:00"/>
    <x v="407"/>
    <x v="240"/>
    <x v="0"/>
    <x v="264"/>
    <n v="100150641"/>
    <x v="4"/>
    <x v="0"/>
    <n v="0"/>
    <x v="0"/>
    <x v="17"/>
    <x v="1"/>
    <n v="29000"/>
    <n v="2016"/>
    <n v="7"/>
    <x v="0"/>
    <d v="2023-07-16T00:00:00"/>
    <s v="FY17"/>
    <n v="1386"/>
  </r>
  <r>
    <n v="215707"/>
    <x v="0"/>
    <d v="2016-07-18T00:00:00"/>
    <x v="1"/>
    <x v="1"/>
    <x v="0"/>
    <x v="1"/>
    <n v="100150642"/>
    <x v="1"/>
    <x v="295"/>
    <n v="0"/>
    <x v="0"/>
    <x v="17"/>
    <x v="1"/>
    <n v="240"/>
    <n v="2016"/>
    <n v="7"/>
    <x v="0"/>
    <d v="2023-07-16T00:00:00"/>
    <s v="FY17"/>
    <n v="163"/>
  </r>
  <r>
    <n v="215708"/>
    <x v="4"/>
    <d v="2016-07-18T00:00:00"/>
    <x v="1"/>
    <x v="1"/>
    <x v="0"/>
    <x v="1"/>
    <n v="100150643"/>
    <x v="1"/>
    <x v="105"/>
    <n v="0"/>
    <x v="0"/>
    <x v="17"/>
    <x v="2"/>
    <n v="240"/>
    <n v="2016"/>
    <n v="7"/>
    <x v="0"/>
    <d v="2023-07-16T00:00:00"/>
    <s v="FY17"/>
    <n v="261"/>
  </r>
  <r>
    <n v="215709"/>
    <x v="0"/>
    <d v="2016-07-18T00:00:00"/>
    <x v="46"/>
    <x v="41"/>
    <x v="0"/>
    <x v="308"/>
    <n v="100150644"/>
    <x v="2"/>
    <x v="33"/>
    <n v="0"/>
    <x v="0"/>
    <x v="17"/>
    <x v="1"/>
    <n v="380"/>
    <n v="2016"/>
    <n v="7"/>
    <x v="0"/>
    <d v="2023-07-16T00:00:00"/>
    <s v="FY17"/>
    <n v="1387"/>
  </r>
  <r>
    <n v="215712"/>
    <x v="0"/>
    <d v="2016-07-18T00:00:00"/>
    <x v="1"/>
    <x v="1"/>
    <x v="0"/>
    <x v="1"/>
    <n v="100150647"/>
    <x v="1"/>
    <x v="105"/>
    <n v="0"/>
    <x v="0"/>
    <x v="17"/>
    <x v="1"/>
    <n v="240"/>
    <n v="2016"/>
    <n v="7"/>
    <x v="0"/>
    <d v="2023-07-16T00:00:00"/>
    <s v="FY17"/>
    <n v="261"/>
  </r>
  <r>
    <n v="215710"/>
    <x v="0"/>
    <d v="2016-07-18T00:00:00"/>
    <x v="779"/>
    <x v="302"/>
    <x v="0"/>
    <x v="349"/>
    <n v="100150645"/>
    <x v="13"/>
    <x v="0"/>
    <n v="0"/>
    <x v="0"/>
    <x v="17"/>
    <x v="1"/>
    <n v="2500"/>
    <n v="2016"/>
    <n v="7"/>
    <x v="0"/>
    <d v="2023-07-16T00:00:00"/>
    <s v="FY17"/>
    <n v="1388"/>
  </r>
  <r>
    <n v="215711"/>
    <x v="0"/>
    <d v="2016-07-18T00:00:00"/>
    <x v="1453"/>
    <x v="110"/>
    <x v="0"/>
    <x v="103"/>
    <n v="100150646"/>
    <x v="7"/>
    <x v="115"/>
    <n v="0"/>
    <x v="4"/>
    <x v="17"/>
    <x v="1"/>
    <n v="399"/>
    <n v="2016"/>
    <n v="7"/>
    <x v="0"/>
    <d v="2023-07-16T00:00:00"/>
    <s v="FY17"/>
    <n v="292"/>
  </r>
  <r>
    <n v="215713"/>
    <x v="2"/>
    <d v="2016-07-18T00:00:00"/>
    <x v="141"/>
    <x v="225"/>
    <x v="0"/>
    <x v="242"/>
    <n v="100150648"/>
    <x v="2"/>
    <x v="33"/>
    <n v="0"/>
    <x v="0"/>
    <x v="17"/>
    <x v="2"/>
    <n v="160"/>
    <n v="2016"/>
    <n v="7"/>
    <x v="0"/>
    <d v="2023-07-16T00:00:00"/>
    <s v="FY17"/>
    <n v="1387"/>
  </r>
  <r>
    <n v="215714"/>
    <x v="0"/>
    <d v="2016-07-18T00:00:00"/>
    <x v="714"/>
    <x v="106"/>
    <x v="0"/>
    <x v="114"/>
    <n v="100150649"/>
    <x v="1"/>
    <x v="402"/>
    <n v="0"/>
    <x v="0"/>
    <x v="17"/>
    <x v="1"/>
    <n v="180"/>
    <n v="2016"/>
    <n v="7"/>
    <x v="0"/>
    <d v="2023-07-16T00:00:00"/>
    <s v="FY17"/>
    <n v="58"/>
  </r>
  <r>
    <n v="215715"/>
    <x v="0"/>
    <d v="2016-07-18T00:00:00"/>
    <x v="1454"/>
    <x v="310"/>
    <x v="0"/>
    <x v="411"/>
    <n v="100150650"/>
    <x v="11"/>
    <x v="0"/>
    <n v="0"/>
    <x v="0"/>
    <x v="17"/>
    <x v="1"/>
    <n v="390"/>
    <n v="2016"/>
    <n v="7"/>
    <x v="0"/>
    <d v="2023-07-16T00:00:00"/>
    <s v="FY17"/>
    <n v="1389"/>
  </r>
  <r>
    <n v="215716"/>
    <x v="0"/>
    <d v="2016-07-18T00:00:00"/>
    <x v="714"/>
    <x v="106"/>
    <x v="0"/>
    <x v="114"/>
    <n v="100150651"/>
    <x v="1"/>
    <x v="403"/>
    <n v="0"/>
    <x v="0"/>
    <x v="17"/>
    <x v="1"/>
    <n v="180"/>
    <n v="2016"/>
    <n v="7"/>
    <x v="0"/>
    <d v="2023-07-16T00:00:00"/>
    <s v="FY17"/>
    <n v="58"/>
  </r>
  <r>
    <n v="215717"/>
    <x v="2"/>
    <d v="2016-07-18T00:00:00"/>
    <x v="72"/>
    <x v="56"/>
    <x v="0"/>
    <x v="45"/>
    <n v="100150652"/>
    <x v="8"/>
    <x v="0"/>
    <n v="0"/>
    <x v="2"/>
    <x v="17"/>
    <x v="2"/>
    <n v="1"/>
    <n v="2016"/>
    <n v="7"/>
    <x v="0"/>
    <d v="2023-07-16T00:00:00"/>
    <s v="FY17"/>
    <n v="939"/>
  </r>
  <r>
    <n v="215720"/>
    <x v="1"/>
    <d v="2016-07-18T00:00:00"/>
    <x v="47"/>
    <x v="328"/>
    <x v="0"/>
    <x v="677"/>
    <n v="100150655"/>
    <x v="2"/>
    <x v="0"/>
    <n v="0"/>
    <x v="0"/>
    <x v="17"/>
    <x v="0"/>
    <n v="460"/>
    <n v="2016"/>
    <n v="7"/>
    <x v="0"/>
    <d v="2023-07-16T00:00:00"/>
    <s v="FY17"/>
    <n v="1390"/>
  </r>
  <r>
    <n v="215718"/>
    <x v="0"/>
    <d v="2016-07-18T00:00:00"/>
    <x v="869"/>
    <x v="234"/>
    <x v="0"/>
    <x v="37"/>
    <n v="100150653"/>
    <x v="11"/>
    <x v="404"/>
    <n v="0"/>
    <x v="0"/>
    <x v="17"/>
    <x v="1"/>
    <n v="700"/>
    <n v="2016"/>
    <n v="7"/>
    <x v="0"/>
    <d v="2023-07-16T00:00:00"/>
    <s v="FY17"/>
    <n v="33"/>
  </r>
  <r>
    <n v="215719"/>
    <x v="2"/>
    <d v="2016-07-18T00:00:00"/>
    <x v="1138"/>
    <x v="137"/>
    <x v="0"/>
    <x v="133"/>
    <n v="100150654"/>
    <x v="1"/>
    <x v="405"/>
    <n v="0"/>
    <x v="0"/>
    <x v="17"/>
    <x v="2"/>
    <n v="800"/>
    <n v="2016"/>
    <n v="7"/>
    <x v="0"/>
    <d v="2023-07-16T00:00:00"/>
    <s v="FY17"/>
    <n v="391"/>
  </r>
  <r>
    <n v="215721"/>
    <x v="0"/>
    <d v="2016-07-18T00:00:00"/>
    <x v="1061"/>
    <x v="472"/>
    <x v="0"/>
    <x v="589"/>
    <n v="100150656"/>
    <x v="3"/>
    <x v="389"/>
    <n v="0"/>
    <x v="0"/>
    <x v="17"/>
    <x v="1"/>
    <n v="15200"/>
    <n v="2016"/>
    <n v="7"/>
    <x v="0"/>
    <d v="2023-07-16T00:00:00"/>
    <s v="FY17"/>
    <n v="820"/>
  </r>
  <r>
    <n v="215722"/>
    <x v="2"/>
    <d v="2016-07-18T00:00:00"/>
    <x v="1087"/>
    <x v="137"/>
    <x v="0"/>
    <x v="133"/>
    <n v="100150657"/>
    <x v="1"/>
    <x v="405"/>
    <n v="0"/>
    <x v="0"/>
    <x v="17"/>
    <x v="2"/>
    <n v="800"/>
    <n v="2016"/>
    <n v="7"/>
    <x v="0"/>
    <d v="2023-07-16T00:00:00"/>
    <s v="FY17"/>
    <n v="1244"/>
  </r>
  <r>
    <n v="215725"/>
    <x v="0"/>
    <d v="2016-07-18T00:00:00"/>
    <x v="1257"/>
    <x v="52"/>
    <x v="0"/>
    <x v="41"/>
    <n v="100150659"/>
    <x v="6"/>
    <x v="0"/>
    <n v="0"/>
    <x v="0"/>
    <x v="17"/>
    <x v="1"/>
    <n v="999"/>
    <n v="2016"/>
    <n v="7"/>
    <x v="0"/>
    <d v="2023-07-16T00:00:00"/>
    <s v="FY17"/>
    <n v="1391"/>
  </r>
  <r>
    <n v="215723"/>
    <x v="2"/>
    <d v="2016-07-18T00:00:00"/>
    <x v="385"/>
    <x v="98"/>
    <x v="0"/>
    <x v="43"/>
    <n v="100150658"/>
    <x v="2"/>
    <x v="371"/>
    <n v="0"/>
    <x v="0"/>
    <x v="17"/>
    <x v="2"/>
    <n v="285"/>
    <n v="2016"/>
    <n v="7"/>
    <x v="0"/>
    <d v="2023-07-16T00:00:00"/>
    <s v="FY17"/>
    <n v="1185"/>
  </r>
  <r>
    <n v="215724"/>
    <x v="2"/>
    <d v="2016-07-18T00:00:00"/>
    <x v="431"/>
    <x v="66"/>
    <x v="0"/>
    <x v="43"/>
    <n v="100150658"/>
    <x v="2"/>
    <x v="371"/>
    <n v="0"/>
    <x v="0"/>
    <x v="17"/>
    <x v="2"/>
    <n v="520"/>
    <n v="2016"/>
    <n v="7"/>
    <x v="0"/>
    <d v="2023-07-16T00:00:00"/>
    <s v="FY17"/>
    <n v="1185"/>
  </r>
  <r>
    <n v="215727"/>
    <x v="0"/>
    <d v="2016-07-18T00:00:00"/>
    <x v="3"/>
    <x v="3"/>
    <x v="0"/>
    <x v="20"/>
    <n v="100150660"/>
    <x v="1"/>
    <x v="406"/>
    <n v="0"/>
    <x v="0"/>
    <x v="17"/>
    <x v="1"/>
    <n v="360"/>
    <n v="2016"/>
    <n v="7"/>
    <x v="0"/>
    <d v="2023-07-16T00:00:00"/>
    <s v="FY17"/>
    <n v="58"/>
  </r>
  <r>
    <n v="215729"/>
    <x v="0"/>
    <d v="2016-07-18T00:00:00"/>
    <x v="12"/>
    <x v="12"/>
    <x v="0"/>
    <x v="49"/>
    <n v="100150662"/>
    <x v="1"/>
    <x v="406"/>
    <n v="0"/>
    <x v="0"/>
    <x v="17"/>
    <x v="1"/>
    <n v="320"/>
    <n v="2016"/>
    <n v="7"/>
    <x v="0"/>
    <d v="2023-07-16T00:00:00"/>
    <s v="FY17"/>
    <n v="58"/>
  </r>
  <r>
    <n v="215728"/>
    <x v="2"/>
    <d v="2016-07-18T00:00:00"/>
    <x v="98"/>
    <x v="452"/>
    <x v="0"/>
    <x v="567"/>
    <n v="100150661"/>
    <x v="3"/>
    <x v="357"/>
    <n v="0"/>
    <x v="0"/>
    <x v="17"/>
    <x v="2"/>
    <n v="26000"/>
    <n v="2016"/>
    <n v="7"/>
    <x v="0"/>
    <d v="2023-07-16T00:00:00"/>
    <s v="FY17"/>
    <n v="163"/>
  </r>
  <r>
    <n v="215730"/>
    <x v="0"/>
    <d v="2016-07-18T00:00:00"/>
    <x v="70"/>
    <x v="61"/>
    <x v="0"/>
    <x v="53"/>
    <n v="100150663"/>
    <x v="4"/>
    <x v="280"/>
    <n v="0"/>
    <x v="0"/>
    <x v="17"/>
    <x v="1"/>
    <n v="1230"/>
    <n v="2016"/>
    <n v="7"/>
    <x v="0"/>
    <d v="2023-07-16T00:00:00"/>
    <s v="FY17"/>
    <n v="58"/>
  </r>
  <r>
    <n v="215731"/>
    <x v="0"/>
    <d v="2016-07-18T00:00:00"/>
    <x v="3"/>
    <x v="3"/>
    <x v="0"/>
    <x v="20"/>
    <n v="100150664"/>
    <x v="1"/>
    <x v="186"/>
    <n v="0"/>
    <x v="0"/>
    <x v="17"/>
    <x v="1"/>
    <n v="360"/>
    <n v="2016"/>
    <n v="7"/>
    <x v="0"/>
    <d v="2023-07-16T00:00:00"/>
    <s v="FY17"/>
    <n v="806"/>
  </r>
  <r>
    <n v="215732"/>
    <x v="2"/>
    <d v="2016-07-18T00:00:00"/>
    <x v="4"/>
    <x v="4"/>
    <x v="0"/>
    <x v="678"/>
    <n v="100150665"/>
    <x v="2"/>
    <x v="94"/>
    <n v="0"/>
    <x v="4"/>
    <x v="17"/>
    <x v="2"/>
    <n v="555"/>
    <n v="2016"/>
    <n v="7"/>
    <x v="0"/>
    <d v="2023-07-16T00:00:00"/>
    <s v="FY17"/>
    <n v="230"/>
  </r>
  <r>
    <n v="215733"/>
    <x v="0"/>
    <d v="2016-07-18T00:00:00"/>
    <x v="1074"/>
    <x v="250"/>
    <x v="0"/>
    <x v="248"/>
    <n v="100150666"/>
    <x v="1"/>
    <x v="407"/>
    <n v="0"/>
    <x v="0"/>
    <x v="17"/>
    <x v="1"/>
    <n v="99"/>
    <n v="2016"/>
    <n v="7"/>
    <x v="0"/>
    <d v="2023-07-16T00:00:00"/>
    <s v="FY17"/>
    <n v="35"/>
  </r>
  <r>
    <n v="215734"/>
    <x v="1"/>
    <d v="2016-07-18T00:00:00"/>
    <x v="491"/>
    <x v="267"/>
    <x v="0"/>
    <x v="732"/>
    <n v="100150667"/>
    <x v="3"/>
    <x v="0"/>
    <n v="0"/>
    <x v="6"/>
    <x v="17"/>
    <x v="0"/>
    <n v="12500"/>
    <n v="2016"/>
    <n v="7"/>
    <x v="0"/>
    <d v="2023-07-16T00:00:00"/>
    <s v="FY17"/>
    <n v="1392"/>
  </r>
  <r>
    <n v="215735"/>
    <x v="1"/>
    <d v="2016-07-18T00:00:00"/>
    <x v="1455"/>
    <x v="565"/>
    <x v="0"/>
    <x v="732"/>
    <n v="100150667"/>
    <x v="3"/>
    <x v="0"/>
    <n v="0"/>
    <x v="6"/>
    <x v="17"/>
    <x v="0"/>
    <n v="24999"/>
    <n v="2016"/>
    <n v="7"/>
    <x v="0"/>
    <d v="2023-07-16T00:00:00"/>
    <s v="FY17"/>
    <n v="1392"/>
  </r>
  <r>
    <n v="215736"/>
    <x v="0"/>
    <d v="2016-07-18T00:00:00"/>
    <x v="789"/>
    <x v="92"/>
    <x v="0"/>
    <x v="733"/>
    <n v="100150668"/>
    <x v="0"/>
    <x v="0"/>
    <n v="0"/>
    <x v="0"/>
    <x v="17"/>
    <x v="1"/>
    <n v="1350"/>
    <n v="2016"/>
    <n v="7"/>
    <x v="0"/>
    <d v="2023-07-16T00:00:00"/>
    <s v="FY17"/>
    <n v="1393"/>
  </r>
  <r>
    <n v="215737"/>
    <x v="0"/>
    <d v="2016-07-18T00:00:00"/>
    <x v="1375"/>
    <x v="52"/>
    <x v="0"/>
    <x v="733"/>
    <n v="100150668"/>
    <x v="6"/>
    <x v="0"/>
    <n v="0"/>
    <x v="0"/>
    <x v="17"/>
    <x v="1"/>
    <n v="999"/>
    <n v="2016"/>
    <n v="7"/>
    <x v="0"/>
    <d v="2023-07-16T00:00:00"/>
    <s v="FY17"/>
    <n v="1393"/>
  </r>
  <r>
    <n v="215739"/>
    <x v="0"/>
    <d v="2016-07-18T00:00:00"/>
    <x v="1456"/>
    <x v="566"/>
    <x v="0"/>
    <x v="734"/>
    <n v="100150669"/>
    <x v="6"/>
    <x v="0"/>
    <n v="0"/>
    <x v="0"/>
    <x v="17"/>
    <x v="1"/>
    <n v="212"/>
    <n v="2016"/>
    <n v="7"/>
    <x v="0"/>
    <d v="2023-07-16T00:00:00"/>
    <s v="FY17"/>
    <n v="1394"/>
  </r>
  <r>
    <n v="215741"/>
    <x v="0"/>
    <d v="2016-07-18T00:00:00"/>
    <x v="182"/>
    <x v="130"/>
    <x v="0"/>
    <x v="734"/>
    <n v="100150669"/>
    <x v="6"/>
    <x v="0"/>
    <n v="0"/>
    <x v="0"/>
    <x v="17"/>
    <x v="1"/>
    <n v="199"/>
    <n v="2016"/>
    <n v="7"/>
    <x v="0"/>
    <d v="2023-07-16T00:00:00"/>
    <s v="FY17"/>
    <n v="1394"/>
  </r>
  <r>
    <n v="215743"/>
    <x v="1"/>
    <d v="2016-07-18T00:00:00"/>
    <x v="1457"/>
    <x v="567"/>
    <x v="0"/>
    <x v="735"/>
    <n v="100150670"/>
    <x v="6"/>
    <x v="0"/>
    <n v="0"/>
    <x v="2"/>
    <x v="17"/>
    <x v="0"/>
    <n v="11800"/>
    <n v="2016"/>
    <n v="7"/>
    <x v="0"/>
    <d v="2023-07-16T00:00:00"/>
    <s v="FY17"/>
    <n v="1392"/>
  </r>
  <r>
    <n v="215744"/>
    <x v="0"/>
    <d v="2016-07-18T00:00:00"/>
    <x v="305"/>
    <x v="99"/>
    <x v="0"/>
    <x v="94"/>
    <n v="100150671"/>
    <x v="6"/>
    <x v="408"/>
    <n v="0"/>
    <x v="0"/>
    <x v="17"/>
    <x v="1"/>
    <n v="1099"/>
    <n v="2016"/>
    <n v="7"/>
    <x v="0"/>
    <d v="2023-07-16T00:00:00"/>
    <s v="FY17"/>
    <n v="163"/>
  </r>
  <r>
    <n v="215745"/>
    <x v="0"/>
    <d v="2016-07-18T00:00:00"/>
    <x v="3"/>
    <x v="3"/>
    <x v="0"/>
    <x v="20"/>
    <n v="100150672"/>
    <x v="1"/>
    <x v="186"/>
    <n v="0"/>
    <x v="0"/>
    <x v="17"/>
    <x v="1"/>
    <n v="360"/>
    <n v="2016"/>
    <n v="7"/>
    <x v="0"/>
    <d v="2023-07-16T00:00:00"/>
    <s v="FY17"/>
    <n v="806"/>
  </r>
  <r>
    <n v="215746"/>
    <x v="0"/>
    <d v="2016-07-18T00:00:00"/>
    <x v="588"/>
    <x v="188"/>
    <x v="0"/>
    <x v="736"/>
    <n v="100150673"/>
    <x v="13"/>
    <x v="0"/>
    <n v="0"/>
    <x v="0"/>
    <x v="17"/>
    <x v="1"/>
    <n v="600"/>
    <n v="2016"/>
    <n v="7"/>
    <x v="0"/>
    <d v="2023-07-16T00:00:00"/>
    <s v="FY17"/>
    <n v="826"/>
  </r>
  <r>
    <n v="215747"/>
    <x v="0"/>
    <d v="2016-07-18T00:00:00"/>
    <x v="88"/>
    <x v="42"/>
    <x v="0"/>
    <x v="736"/>
    <n v="100150673"/>
    <x v="2"/>
    <x v="0"/>
    <n v="0"/>
    <x v="0"/>
    <x v="17"/>
    <x v="1"/>
    <n v="350"/>
    <n v="2016"/>
    <n v="7"/>
    <x v="0"/>
    <d v="2023-07-16T00:00:00"/>
    <s v="FY17"/>
    <n v="826"/>
  </r>
  <r>
    <n v="215748"/>
    <x v="0"/>
    <d v="2016-07-18T00:00:00"/>
    <x v="1458"/>
    <x v="38"/>
    <x v="0"/>
    <x v="736"/>
    <n v="100150673"/>
    <x v="2"/>
    <x v="0"/>
    <n v="0"/>
    <x v="0"/>
    <x v="17"/>
    <x v="1"/>
    <n v="300"/>
    <n v="2016"/>
    <n v="7"/>
    <x v="0"/>
    <d v="2023-07-16T00:00:00"/>
    <s v="FY17"/>
    <n v="826"/>
  </r>
  <r>
    <n v="215749"/>
    <x v="0"/>
    <d v="2016-07-18T00:00:00"/>
    <x v="182"/>
    <x v="130"/>
    <x v="0"/>
    <x v="362"/>
    <n v="100150674"/>
    <x v="6"/>
    <x v="230"/>
    <n v="0"/>
    <x v="0"/>
    <x v="17"/>
    <x v="1"/>
    <n v="199"/>
    <n v="2016"/>
    <n v="7"/>
    <x v="0"/>
    <d v="2023-07-16T00:00:00"/>
    <s v="FY17"/>
    <n v="163"/>
  </r>
  <r>
    <n v="215751"/>
    <x v="0"/>
    <d v="2016-07-18T00:00:00"/>
    <x v="1459"/>
    <x v="455"/>
    <x v="0"/>
    <x v="387"/>
    <n v="100150675"/>
    <x v="14"/>
    <x v="0"/>
    <n v="0"/>
    <x v="0"/>
    <x v="17"/>
    <x v="1"/>
    <n v="595"/>
    <n v="2016"/>
    <n v="7"/>
    <x v="0"/>
    <d v="2023-07-16T00:00:00"/>
    <s v="FY17"/>
    <n v="1395"/>
  </r>
  <r>
    <n v="215752"/>
    <x v="0"/>
    <d v="2016-07-18T00:00:00"/>
    <x v="1460"/>
    <x v="568"/>
    <x v="0"/>
    <x v="387"/>
    <n v="100150675"/>
    <x v="8"/>
    <x v="0"/>
    <n v="0"/>
    <x v="0"/>
    <x v="17"/>
    <x v="1"/>
    <n v="745"/>
    <n v="2016"/>
    <n v="7"/>
    <x v="0"/>
    <d v="2023-07-16T00:00:00"/>
    <s v="FY17"/>
    <n v="1395"/>
  </r>
  <r>
    <n v="215753"/>
    <x v="0"/>
    <d v="2016-07-18T00:00:00"/>
    <x v="1273"/>
    <x v="527"/>
    <x v="0"/>
    <x v="387"/>
    <n v="100150675"/>
    <x v="11"/>
    <x v="0"/>
    <n v="0"/>
    <x v="0"/>
    <x v="17"/>
    <x v="1"/>
    <n v="105"/>
    <n v="2016"/>
    <n v="7"/>
    <x v="0"/>
    <d v="2023-07-16T00:00:00"/>
    <s v="FY17"/>
    <n v="1395"/>
  </r>
  <r>
    <n v="215756"/>
    <x v="0"/>
    <d v="2016-07-18T00:00:00"/>
    <x v="86"/>
    <x v="70"/>
    <x v="0"/>
    <x v="142"/>
    <n v="100150677"/>
    <x v="2"/>
    <x v="98"/>
    <n v="0"/>
    <x v="0"/>
    <x v="17"/>
    <x v="1"/>
    <n v="190"/>
    <n v="2016"/>
    <n v="7"/>
    <x v="0"/>
    <d v="2023-07-16T00:00:00"/>
    <s v="FY17"/>
    <n v="1396"/>
  </r>
  <r>
    <n v="215754"/>
    <x v="0"/>
    <d v="2016-07-18T00:00:00"/>
    <x v="182"/>
    <x v="130"/>
    <x v="0"/>
    <x v="362"/>
    <n v="100150676"/>
    <x v="6"/>
    <x v="409"/>
    <n v="0"/>
    <x v="0"/>
    <x v="17"/>
    <x v="1"/>
    <n v="199"/>
    <n v="2016"/>
    <n v="7"/>
    <x v="0"/>
    <d v="2023-07-16T00:00:00"/>
    <s v="FY17"/>
    <n v="163"/>
  </r>
  <r>
    <n v="215757"/>
    <x v="2"/>
    <d v="2016-07-18T00:00:00"/>
    <x v="1461"/>
    <x v="245"/>
    <x v="0"/>
    <x v="737"/>
    <n v="100150678"/>
    <x v="0"/>
    <x v="17"/>
    <n v="0"/>
    <x v="0"/>
    <x v="17"/>
    <x v="2"/>
    <n v="3775"/>
    <n v="2016"/>
    <n v="7"/>
    <x v="0"/>
    <d v="2023-07-16T00:00:00"/>
    <s v="FY17"/>
    <n v="42"/>
  </r>
  <r>
    <n v="215758"/>
    <x v="0"/>
    <d v="2016-07-18T00:00:00"/>
    <x v="3"/>
    <x v="3"/>
    <x v="0"/>
    <x v="20"/>
    <n v="100150679"/>
    <x v="1"/>
    <x v="0"/>
    <n v="0"/>
    <x v="0"/>
    <x v="17"/>
    <x v="1"/>
    <n v="360"/>
    <n v="2016"/>
    <n v="7"/>
    <x v="0"/>
    <d v="2023-07-16T00:00:00"/>
    <s v="FY17"/>
    <n v="1397"/>
  </r>
  <r>
    <n v="215759"/>
    <x v="0"/>
    <d v="2016-07-18T00:00:00"/>
    <x v="353"/>
    <x v="426"/>
    <x v="0"/>
    <x v="525"/>
    <n v="100150680"/>
    <x v="5"/>
    <x v="0"/>
    <n v="0"/>
    <x v="0"/>
    <x v="17"/>
    <x v="1"/>
    <n v="1625"/>
    <n v="2016"/>
    <n v="7"/>
    <x v="0"/>
    <d v="2023-07-16T00:00:00"/>
    <s v="FY17"/>
    <n v="376"/>
  </r>
  <r>
    <n v="215760"/>
    <x v="0"/>
    <d v="2016-07-18T00:00:00"/>
    <x v="53"/>
    <x v="38"/>
    <x v="0"/>
    <x v="21"/>
    <n v="100150681"/>
    <x v="1"/>
    <x v="51"/>
    <n v="0"/>
    <x v="0"/>
    <x v="17"/>
    <x v="1"/>
    <n v="300"/>
    <n v="2016"/>
    <n v="7"/>
    <x v="0"/>
    <d v="2023-07-16T00:00:00"/>
    <s v="FY17"/>
    <n v="86"/>
  </r>
  <r>
    <n v="215762"/>
    <x v="2"/>
    <d v="2016-07-18T00:00:00"/>
    <x v="114"/>
    <x v="38"/>
    <x v="0"/>
    <x v="21"/>
    <n v="100150683"/>
    <x v="3"/>
    <x v="410"/>
    <n v="0"/>
    <x v="0"/>
    <x v="17"/>
    <x v="2"/>
    <n v="300"/>
    <n v="2016"/>
    <n v="7"/>
    <x v="0"/>
    <d v="2023-07-16T00:00:00"/>
    <s v="FY17"/>
    <n v="1398"/>
  </r>
  <r>
    <n v="215761"/>
    <x v="0"/>
    <d v="2016-07-18T00:00:00"/>
    <x v="1168"/>
    <x v="127"/>
    <x v="0"/>
    <x v="252"/>
    <n v="100150682"/>
    <x v="0"/>
    <x v="274"/>
    <n v="0"/>
    <x v="0"/>
    <x v="17"/>
    <x v="1"/>
    <n v="860"/>
    <n v="2016"/>
    <n v="7"/>
    <x v="0"/>
    <d v="2023-07-16T00:00:00"/>
    <s v="FY17"/>
    <n v="1075"/>
  </r>
  <r>
    <n v="215763"/>
    <x v="0"/>
    <d v="2016-07-18T00:00:00"/>
    <x v="182"/>
    <x v="130"/>
    <x v="0"/>
    <x v="362"/>
    <n v="100150684"/>
    <x v="6"/>
    <x v="411"/>
    <n v="0"/>
    <x v="0"/>
    <x v="17"/>
    <x v="1"/>
    <n v="199"/>
    <n v="2016"/>
    <n v="7"/>
    <x v="0"/>
    <d v="2023-07-16T00:00:00"/>
    <s v="FY17"/>
    <n v="163"/>
  </r>
  <r>
    <n v="215765"/>
    <x v="0"/>
    <d v="2016-07-18T00:00:00"/>
    <x v="1462"/>
    <x v="52"/>
    <x v="0"/>
    <x v="11"/>
    <n v="100150685"/>
    <x v="6"/>
    <x v="18"/>
    <n v="0"/>
    <x v="3"/>
    <x v="17"/>
    <x v="1"/>
    <n v="999"/>
    <n v="2016"/>
    <n v="7"/>
    <x v="0"/>
    <d v="2023-07-16T00:00:00"/>
    <s v="FY17"/>
    <n v="1399"/>
  </r>
  <r>
    <n v="215767"/>
    <x v="0"/>
    <d v="2016-07-18T00:00:00"/>
    <x v="313"/>
    <x v="9"/>
    <x v="0"/>
    <x v="11"/>
    <n v="100150685"/>
    <x v="2"/>
    <x v="18"/>
    <n v="0"/>
    <x v="3"/>
    <x v="17"/>
    <x v="1"/>
    <n v="210"/>
    <n v="2016"/>
    <n v="7"/>
    <x v="0"/>
    <d v="2023-07-16T00:00:00"/>
    <s v="FY17"/>
    <n v="1399"/>
  </r>
  <r>
    <n v="215768"/>
    <x v="2"/>
    <d v="2016-07-18T00:00:00"/>
    <x v="1061"/>
    <x v="472"/>
    <x v="0"/>
    <x v="589"/>
    <n v="100150686"/>
    <x v="3"/>
    <x v="0"/>
    <n v="0"/>
    <x v="0"/>
    <x v="17"/>
    <x v="2"/>
    <n v="15200"/>
    <n v="2016"/>
    <n v="7"/>
    <x v="0"/>
    <d v="2023-07-16T00:00:00"/>
    <s v="FY17"/>
    <n v="820"/>
  </r>
  <r>
    <n v="215769"/>
    <x v="0"/>
    <d v="2016-07-18T00:00:00"/>
    <x v="1061"/>
    <x v="472"/>
    <x v="0"/>
    <x v="589"/>
    <n v="100150687"/>
    <x v="3"/>
    <x v="260"/>
    <n v="0"/>
    <x v="0"/>
    <x v="17"/>
    <x v="1"/>
    <n v="15200"/>
    <n v="2016"/>
    <n v="7"/>
    <x v="0"/>
    <d v="2023-07-16T00:00:00"/>
    <s v="FY17"/>
    <n v="820"/>
  </r>
  <r>
    <n v="215770"/>
    <x v="0"/>
    <d v="2016-07-18T00:00:00"/>
    <x v="742"/>
    <x v="130"/>
    <x v="0"/>
    <x v="362"/>
    <n v="100150688"/>
    <x v="6"/>
    <x v="384"/>
    <n v="0"/>
    <x v="0"/>
    <x v="17"/>
    <x v="1"/>
    <n v="199"/>
    <n v="2016"/>
    <n v="7"/>
    <x v="0"/>
    <d v="2023-07-16T00:00:00"/>
    <s v="FY17"/>
    <n v="163"/>
  </r>
  <r>
    <n v="215772"/>
    <x v="0"/>
    <d v="2016-07-18T00:00:00"/>
    <x v="182"/>
    <x v="130"/>
    <x v="0"/>
    <x v="362"/>
    <n v="100150689"/>
    <x v="6"/>
    <x v="409"/>
    <n v="0"/>
    <x v="0"/>
    <x v="17"/>
    <x v="1"/>
    <n v="199"/>
    <n v="2016"/>
    <n v="7"/>
    <x v="0"/>
    <d v="2023-07-16T00:00:00"/>
    <s v="FY17"/>
    <n v="163"/>
  </r>
  <r>
    <n v="215888"/>
    <x v="0"/>
    <d v="2016-07-18T00:00:00"/>
    <x v="1190"/>
    <x v="419"/>
    <x v="0"/>
    <x v="507"/>
    <n v="100150778"/>
    <x v="8"/>
    <x v="291"/>
    <n v="0"/>
    <x v="4"/>
    <x v="17"/>
    <x v="1"/>
    <n v="950"/>
    <n v="2016"/>
    <n v="7"/>
    <x v="0"/>
    <d v="2023-07-16T00:00:00"/>
    <s v="FY17"/>
    <n v="1099"/>
  </r>
  <r>
    <n v="215774"/>
    <x v="0"/>
    <d v="2016-07-18T00:00:00"/>
    <x v="1056"/>
    <x v="302"/>
    <x v="0"/>
    <x v="349"/>
    <n v="100150690"/>
    <x v="13"/>
    <x v="0"/>
    <n v="0"/>
    <x v="0"/>
    <x v="17"/>
    <x v="1"/>
    <n v="2500"/>
    <n v="2016"/>
    <n v="7"/>
    <x v="0"/>
    <d v="2023-07-16T00:00:00"/>
    <s v="FY17"/>
    <n v="1400"/>
  </r>
  <r>
    <n v="215775"/>
    <x v="4"/>
    <d v="2016-07-18T00:00:00"/>
    <x v="1"/>
    <x v="1"/>
    <x v="0"/>
    <x v="1"/>
    <n v="100150691"/>
    <x v="1"/>
    <x v="191"/>
    <n v="0"/>
    <x v="0"/>
    <x v="17"/>
    <x v="2"/>
    <n v="240"/>
    <n v="2016"/>
    <n v="7"/>
    <x v="0"/>
    <d v="2023-07-16T00:00:00"/>
    <s v="FY17"/>
    <n v="820"/>
  </r>
  <r>
    <n v="215776"/>
    <x v="0"/>
    <d v="2016-07-18T00:00:00"/>
    <x v="3"/>
    <x v="3"/>
    <x v="0"/>
    <x v="20"/>
    <n v="100150692"/>
    <x v="1"/>
    <x v="191"/>
    <n v="0"/>
    <x v="0"/>
    <x v="17"/>
    <x v="1"/>
    <n v="360"/>
    <n v="2016"/>
    <n v="7"/>
    <x v="0"/>
    <d v="2023-07-16T00:00:00"/>
    <s v="FY17"/>
    <n v="820"/>
  </r>
  <r>
    <n v="215890"/>
    <x v="4"/>
    <d v="2016-07-18T00:00:00"/>
    <x v="1190"/>
    <x v="419"/>
    <x v="0"/>
    <x v="507"/>
    <n v="100150780"/>
    <x v="8"/>
    <x v="291"/>
    <n v="0"/>
    <x v="4"/>
    <x v="17"/>
    <x v="2"/>
    <n v="950"/>
    <n v="2016"/>
    <n v="7"/>
    <x v="0"/>
    <d v="2023-07-16T00:00:00"/>
    <s v="FY17"/>
    <n v="1099"/>
  </r>
  <r>
    <n v="215891"/>
    <x v="0"/>
    <d v="2016-07-18T00:00:00"/>
    <x v="1190"/>
    <x v="419"/>
    <x v="0"/>
    <x v="507"/>
    <n v="100150781"/>
    <x v="8"/>
    <x v="291"/>
    <n v="0"/>
    <x v="4"/>
    <x v="17"/>
    <x v="1"/>
    <n v="950"/>
    <n v="2016"/>
    <n v="7"/>
    <x v="0"/>
    <d v="2023-07-16T00:00:00"/>
    <s v="FY17"/>
    <n v="1099"/>
  </r>
  <r>
    <n v="215892"/>
    <x v="0"/>
    <d v="2016-07-18T00:00:00"/>
    <x v="1190"/>
    <x v="419"/>
    <x v="0"/>
    <x v="507"/>
    <n v="100150782"/>
    <x v="8"/>
    <x v="291"/>
    <n v="0"/>
    <x v="4"/>
    <x v="17"/>
    <x v="1"/>
    <n v="950"/>
    <n v="2016"/>
    <n v="7"/>
    <x v="0"/>
    <d v="2023-07-16T00:00:00"/>
    <s v="FY17"/>
    <n v="1099"/>
  </r>
  <r>
    <n v="215893"/>
    <x v="0"/>
    <d v="2016-07-18T00:00:00"/>
    <x v="1190"/>
    <x v="419"/>
    <x v="0"/>
    <x v="507"/>
    <n v="100150783"/>
    <x v="8"/>
    <x v="291"/>
    <n v="0"/>
    <x v="4"/>
    <x v="17"/>
    <x v="1"/>
    <n v="950"/>
    <n v="2016"/>
    <n v="7"/>
    <x v="0"/>
    <d v="2023-07-16T00:00:00"/>
    <s v="FY17"/>
    <n v="1099"/>
  </r>
  <r>
    <n v="215894"/>
    <x v="0"/>
    <d v="2016-07-18T00:00:00"/>
    <x v="1190"/>
    <x v="419"/>
    <x v="0"/>
    <x v="507"/>
    <n v="100150784"/>
    <x v="8"/>
    <x v="291"/>
    <n v="0"/>
    <x v="4"/>
    <x v="17"/>
    <x v="1"/>
    <n v="950"/>
    <n v="2016"/>
    <n v="7"/>
    <x v="0"/>
    <d v="2023-07-16T00:00:00"/>
    <s v="FY17"/>
    <n v="1099"/>
  </r>
  <r>
    <n v="215895"/>
    <x v="0"/>
    <d v="2016-07-18T00:00:00"/>
    <x v="1190"/>
    <x v="419"/>
    <x v="0"/>
    <x v="507"/>
    <n v="100150785"/>
    <x v="8"/>
    <x v="291"/>
    <n v="0"/>
    <x v="4"/>
    <x v="17"/>
    <x v="1"/>
    <n v="950"/>
    <n v="2016"/>
    <n v="7"/>
    <x v="0"/>
    <d v="2023-07-16T00:00:00"/>
    <s v="FY17"/>
    <n v="1099"/>
  </r>
  <r>
    <n v="215896"/>
    <x v="0"/>
    <d v="2016-07-18T00:00:00"/>
    <x v="1190"/>
    <x v="419"/>
    <x v="0"/>
    <x v="507"/>
    <n v="100150786"/>
    <x v="8"/>
    <x v="291"/>
    <n v="0"/>
    <x v="4"/>
    <x v="17"/>
    <x v="1"/>
    <n v="950"/>
    <n v="2016"/>
    <n v="7"/>
    <x v="0"/>
    <d v="2023-07-16T00:00:00"/>
    <s v="FY17"/>
    <n v="1099"/>
  </r>
  <r>
    <n v="215897"/>
    <x v="0"/>
    <d v="2016-07-18T00:00:00"/>
    <x v="1190"/>
    <x v="419"/>
    <x v="0"/>
    <x v="507"/>
    <n v="100150787"/>
    <x v="8"/>
    <x v="291"/>
    <n v="0"/>
    <x v="4"/>
    <x v="17"/>
    <x v="1"/>
    <n v="950"/>
    <n v="2016"/>
    <n v="7"/>
    <x v="0"/>
    <d v="2023-07-16T00:00:00"/>
    <s v="FY17"/>
    <n v="1099"/>
  </r>
  <r>
    <n v="215898"/>
    <x v="0"/>
    <d v="2016-07-18T00:00:00"/>
    <x v="1190"/>
    <x v="419"/>
    <x v="0"/>
    <x v="507"/>
    <n v="100150788"/>
    <x v="8"/>
    <x v="291"/>
    <n v="0"/>
    <x v="4"/>
    <x v="17"/>
    <x v="1"/>
    <n v="950"/>
    <n v="2016"/>
    <n v="7"/>
    <x v="0"/>
    <d v="2023-07-16T00:00:00"/>
    <s v="FY17"/>
    <n v="1099"/>
  </r>
  <r>
    <n v="215899"/>
    <x v="0"/>
    <d v="2016-07-18T00:00:00"/>
    <x v="1190"/>
    <x v="419"/>
    <x v="0"/>
    <x v="507"/>
    <n v="100150789"/>
    <x v="8"/>
    <x v="291"/>
    <n v="0"/>
    <x v="4"/>
    <x v="17"/>
    <x v="1"/>
    <n v="950"/>
    <n v="2016"/>
    <n v="7"/>
    <x v="0"/>
    <d v="2023-07-16T00:00:00"/>
    <s v="FY17"/>
    <n v="1099"/>
  </r>
  <r>
    <n v="215900"/>
    <x v="0"/>
    <d v="2016-07-18T00:00:00"/>
    <x v="1190"/>
    <x v="419"/>
    <x v="0"/>
    <x v="507"/>
    <n v="100150790"/>
    <x v="8"/>
    <x v="291"/>
    <n v="0"/>
    <x v="4"/>
    <x v="17"/>
    <x v="1"/>
    <n v="950"/>
    <n v="2016"/>
    <n v="7"/>
    <x v="0"/>
    <d v="2023-07-16T00:00:00"/>
    <s v="FY17"/>
    <n v="1099"/>
  </r>
  <r>
    <n v="215901"/>
    <x v="0"/>
    <d v="2016-07-18T00:00:00"/>
    <x v="1190"/>
    <x v="419"/>
    <x v="0"/>
    <x v="507"/>
    <n v="100150791"/>
    <x v="8"/>
    <x v="291"/>
    <n v="0"/>
    <x v="4"/>
    <x v="17"/>
    <x v="1"/>
    <n v="950"/>
    <n v="2016"/>
    <n v="7"/>
    <x v="0"/>
    <d v="2023-07-16T00:00:00"/>
    <s v="FY17"/>
    <n v="1099"/>
  </r>
  <r>
    <n v="215902"/>
    <x v="0"/>
    <d v="2016-07-18T00:00:00"/>
    <x v="1190"/>
    <x v="419"/>
    <x v="0"/>
    <x v="507"/>
    <n v="100150792"/>
    <x v="8"/>
    <x v="291"/>
    <n v="0"/>
    <x v="4"/>
    <x v="17"/>
    <x v="1"/>
    <n v="950"/>
    <n v="2016"/>
    <n v="7"/>
    <x v="0"/>
    <d v="2023-07-16T00:00:00"/>
    <s v="FY17"/>
    <n v="1099"/>
  </r>
  <r>
    <n v="215903"/>
    <x v="0"/>
    <d v="2016-07-18T00:00:00"/>
    <x v="1190"/>
    <x v="419"/>
    <x v="0"/>
    <x v="507"/>
    <n v="100150793"/>
    <x v="8"/>
    <x v="291"/>
    <n v="0"/>
    <x v="4"/>
    <x v="17"/>
    <x v="1"/>
    <n v="950"/>
    <n v="2016"/>
    <n v="7"/>
    <x v="0"/>
    <d v="2023-07-16T00:00:00"/>
    <s v="FY17"/>
    <n v="1099"/>
  </r>
  <r>
    <n v="215904"/>
    <x v="0"/>
    <d v="2016-07-18T00:00:00"/>
    <x v="1190"/>
    <x v="419"/>
    <x v="0"/>
    <x v="507"/>
    <n v="100150794"/>
    <x v="8"/>
    <x v="291"/>
    <n v="0"/>
    <x v="4"/>
    <x v="17"/>
    <x v="1"/>
    <n v="950"/>
    <n v="2016"/>
    <n v="7"/>
    <x v="0"/>
    <d v="2023-07-16T00:00:00"/>
    <s v="FY17"/>
    <n v="1099"/>
  </r>
  <r>
    <n v="215905"/>
    <x v="2"/>
    <d v="2016-07-18T00:00:00"/>
    <x v="1190"/>
    <x v="419"/>
    <x v="0"/>
    <x v="507"/>
    <n v="100150795"/>
    <x v="8"/>
    <x v="291"/>
    <n v="0"/>
    <x v="4"/>
    <x v="17"/>
    <x v="2"/>
    <n v="950"/>
    <n v="2016"/>
    <n v="7"/>
    <x v="0"/>
    <d v="2023-07-16T00:00:00"/>
    <s v="FY17"/>
    <n v="1099"/>
  </r>
  <r>
    <n v="215906"/>
    <x v="0"/>
    <d v="2016-07-18T00:00:00"/>
    <x v="1190"/>
    <x v="419"/>
    <x v="0"/>
    <x v="507"/>
    <n v="100150796"/>
    <x v="8"/>
    <x v="291"/>
    <n v="0"/>
    <x v="4"/>
    <x v="17"/>
    <x v="1"/>
    <n v="950"/>
    <n v="2016"/>
    <n v="7"/>
    <x v="0"/>
    <d v="2023-07-16T00:00:00"/>
    <s v="FY17"/>
    <n v="1099"/>
  </r>
  <r>
    <n v="215907"/>
    <x v="0"/>
    <d v="2016-07-18T00:00:00"/>
    <x v="1190"/>
    <x v="419"/>
    <x v="0"/>
    <x v="507"/>
    <n v="100150797"/>
    <x v="8"/>
    <x v="291"/>
    <n v="0"/>
    <x v="4"/>
    <x v="17"/>
    <x v="1"/>
    <n v="950"/>
    <n v="2016"/>
    <n v="7"/>
    <x v="0"/>
    <d v="2023-07-16T00:00:00"/>
    <s v="FY17"/>
    <n v="1099"/>
  </r>
  <r>
    <n v="215908"/>
    <x v="0"/>
    <d v="2016-07-18T00:00:00"/>
    <x v="1190"/>
    <x v="419"/>
    <x v="0"/>
    <x v="507"/>
    <n v="100150799"/>
    <x v="8"/>
    <x v="291"/>
    <n v="0"/>
    <x v="4"/>
    <x v="17"/>
    <x v="1"/>
    <n v="950"/>
    <n v="2016"/>
    <n v="7"/>
    <x v="0"/>
    <d v="2023-07-16T00:00:00"/>
    <s v="FY17"/>
    <n v="1099"/>
  </r>
  <r>
    <n v="215911"/>
    <x v="0"/>
    <d v="2016-07-18T00:00:00"/>
    <x v="1190"/>
    <x v="419"/>
    <x v="0"/>
    <x v="507"/>
    <n v="100150800"/>
    <x v="8"/>
    <x v="291"/>
    <n v="0"/>
    <x v="4"/>
    <x v="17"/>
    <x v="1"/>
    <n v="950"/>
    <n v="2016"/>
    <n v="7"/>
    <x v="0"/>
    <d v="2023-07-16T00:00:00"/>
    <s v="FY17"/>
    <n v="1099"/>
  </r>
  <r>
    <n v="215912"/>
    <x v="2"/>
    <d v="2016-07-18T00:00:00"/>
    <x v="1190"/>
    <x v="419"/>
    <x v="0"/>
    <x v="507"/>
    <n v="100150801"/>
    <x v="8"/>
    <x v="291"/>
    <n v="0"/>
    <x v="4"/>
    <x v="17"/>
    <x v="2"/>
    <n v="950"/>
    <n v="2016"/>
    <n v="7"/>
    <x v="0"/>
    <d v="2023-07-16T00:00:00"/>
    <s v="FY17"/>
    <n v="1099"/>
  </r>
  <r>
    <n v="215913"/>
    <x v="0"/>
    <d v="2016-07-18T00:00:00"/>
    <x v="1190"/>
    <x v="419"/>
    <x v="0"/>
    <x v="507"/>
    <n v="100150802"/>
    <x v="8"/>
    <x v="291"/>
    <n v="0"/>
    <x v="4"/>
    <x v="17"/>
    <x v="1"/>
    <n v="950"/>
    <n v="2016"/>
    <n v="7"/>
    <x v="0"/>
    <d v="2023-07-16T00:00:00"/>
    <s v="FY17"/>
    <n v="1099"/>
  </r>
  <r>
    <n v="215914"/>
    <x v="0"/>
    <d v="2016-07-18T00:00:00"/>
    <x v="1190"/>
    <x v="419"/>
    <x v="0"/>
    <x v="507"/>
    <n v="100150803"/>
    <x v="8"/>
    <x v="291"/>
    <n v="0"/>
    <x v="4"/>
    <x v="17"/>
    <x v="1"/>
    <n v="950"/>
    <n v="2016"/>
    <n v="7"/>
    <x v="0"/>
    <d v="2023-07-16T00:00:00"/>
    <s v="FY17"/>
    <n v="1099"/>
  </r>
  <r>
    <n v="215915"/>
    <x v="0"/>
    <d v="2016-07-18T00:00:00"/>
    <x v="1190"/>
    <x v="419"/>
    <x v="0"/>
    <x v="507"/>
    <n v="100150804"/>
    <x v="8"/>
    <x v="291"/>
    <n v="0"/>
    <x v="4"/>
    <x v="17"/>
    <x v="1"/>
    <n v="950"/>
    <n v="2016"/>
    <n v="7"/>
    <x v="0"/>
    <d v="2023-07-16T00:00:00"/>
    <s v="FY17"/>
    <n v="1099"/>
  </r>
  <r>
    <n v="215916"/>
    <x v="0"/>
    <d v="2016-07-18T00:00:00"/>
    <x v="1190"/>
    <x v="419"/>
    <x v="0"/>
    <x v="507"/>
    <n v="100150805"/>
    <x v="8"/>
    <x v="291"/>
    <n v="0"/>
    <x v="4"/>
    <x v="17"/>
    <x v="1"/>
    <n v="950"/>
    <n v="2016"/>
    <n v="7"/>
    <x v="0"/>
    <d v="2023-07-16T00:00:00"/>
    <s v="FY17"/>
    <n v="1099"/>
  </r>
  <r>
    <n v="215917"/>
    <x v="0"/>
    <d v="2016-07-18T00:00:00"/>
    <x v="1190"/>
    <x v="419"/>
    <x v="0"/>
    <x v="507"/>
    <n v="100150806"/>
    <x v="8"/>
    <x v="291"/>
    <n v="0"/>
    <x v="4"/>
    <x v="17"/>
    <x v="1"/>
    <n v="950"/>
    <n v="2016"/>
    <n v="7"/>
    <x v="0"/>
    <d v="2023-07-16T00:00:00"/>
    <s v="FY17"/>
    <n v="1099"/>
  </r>
  <r>
    <n v="215918"/>
    <x v="0"/>
    <d v="2016-07-18T00:00:00"/>
    <x v="1190"/>
    <x v="419"/>
    <x v="0"/>
    <x v="507"/>
    <n v="100150807"/>
    <x v="8"/>
    <x v="291"/>
    <n v="0"/>
    <x v="4"/>
    <x v="17"/>
    <x v="1"/>
    <n v="950"/>
    <n v="2016"/>
    <n v="7"/>
    <x v="0"/>
    <d v="2023-07-16T00:00:00"/>
    <s v="FY17"/>
    <n v="1099"/>
  </r>
  <r>
    <n v="215919"/>
    <x v="0"/>
    <d v="2016-07-18T00:00:00"/>
    <x v="1190"/>
    <x v="419"/>
    <x v="0"/>
    <x v="507"/>
    <n v="100150808"/>
    <x v="8"/>
    <x v="291"/>
    <n v="0"/>
    <x v="4"/>
    <x v="17"/>
    <x v="1"/>
    <n v="950"/>
    <n v="2016"/>
    <n v="7"/>
    <x v="0"/>
    <d v="2023-07-16T00:00:00"/>
    <s v="FY17"/>
    <n v="1099"/>
  </r>
  <r>
    <n v="215920"/>
    <x v="0"/>
    <d v="2016-07-18T00:00:00"/>
    <x v="1190"/>
    <x v="419"/>
    <x v="0"/>
    <x v="507"/>
    <n v="100150809"/>
    <x v="8"/>
    <x v="291"/>
    <n v="0"/>
    <x v="4"/>
    <x v="17"/>
    <x v="1"/>
    <n v="950"/>
    <n v="2016"/>
    <n v="7"/>
    <x v="0"/>
    <d v="2023-07-16T00:00:00"/>
    <s v="FY17"/>
    <n v="1099"/>
  </r>
  <r>
    <n v="215921"/>
    <x v="0"/>
    <d v="2016-07-18T00:00:00"/>
    <x v="1190"/>
    <x v="419"/>
    <x v="0"/>
    <x v="507"/>
    <n v="100150810"/>
    <x v="8"/>
    <x v="291"/>
    <n v="0"/>
    <x v="4"/>
    <x v="17"/>
    <x v="1"/>
    <n v="950"/>
    <n v="2016"/>
    <n v="7"/>
    <x v="0"/>
    <d v="2023-07-16T00:00:00"/>
    <s v="FY17"/>
    <n v="1099"/>
  </r>
  <r>
    <n v="215922"/>
    <x v="0"/>
    <d v="2016-07-18T00:00:00"/>
    <x v="1190"/>
    <x v="419"/>
    <x v="0"/>
    <x v="507"/>
    <n v="100150811"/>
    <x v="8"/>
    <x v="291"/>
    <n v="0"/>
    <x v="4"/>
    <x v="17"/>
    <x v="1"/>
    <n v="950"/>
    <n v="2016"/>
    <n v="7"/>
    <x v="0"/>
    <d v="2023-07-16T00:00:00"/>
    <s v="FY17"/>
    <n v="1099"/>
  </r>
  <r>
    <n v="215923"/>
    <x v="0"/>
    <d v="2016-07-18T00:00:00"/>
    <x v="1190"/>
    <x v="419"/>
    <x v="0"/>
    <x v="507"/>
    <n v="100150812"/>
    <x v="8"/>
    <x v="291"/>
    <n v="0"/>
    <x v="4"/>
    <x v="17"/>
    <x v="1"/>
    <n v="950"/>
    <n v="2016"/>
    <n v="7"/>
    <x v="0"/>
    <d v="2023-07-16T00:00:00"/>
    <s v="FY17"/>
    <n v="1099"/>
  </r>
  <r>
    <n v="215924"/>
    <x v="0"/>
    <d v="2016-07-18T00:00:00"/>
    <x v="1190"/>
    <x v="419"/>
    <x v="0"/>
    <x v="507"/>
    <n v="100150813"/>
    <x v="8"/>
    <x v="291"/>
    <n v="0"/>
    <x v="4"/>
    <x v="17"/>
    <x v="1"/>
    <n v="950"/>
    <n v="2016"/>
    <n v="7"/>
    <x v="0"/>
    <d v="2023-07-16T00:00:00"/>
    <s v="FY17"/>
    <n v="1099"/>
  </r>
  <r>
    <n v="215925"/>
    <x v="0"/>
    <d v="2016-07-18T00:00:00"/>
    <x v="1190"/>
    <x v="419"/>
    <x v="0"/>
    <x v="507"/>
    <n v="100150814"/>
    <x v="8"/>
    <x v="291"/>
    <n v="0"/>
    <x v="4"/>
    <x v="17"/>
    <x v="1"/>
    <n v="950"/>
    <n v="2016"/>
    <n v="7"/>
    <x v="0"/>
    <d v="2023-07-16T00:00:00"/>
    <s v="FY17"/>
    <n v="1099"/>
  </r>
  <r>
    <n v="215926"/>
    <x v="0"/>
    <d v="2016-07-18T00:00:00"/>
    <x v="1190"/>
    <x v="419"/>
    <x v="0"/>
    <x v="507"/>
    <n v="100150815"/>
    <x v="8"/>
    <x v="291"/>
    <n v="0"/>
    <x v="4"/>
    <x v="17"/>
    <x v="1"/>
    <n v="950"/>
    <n v="2016"/>
    <n v="7"/>
    <x v="0"/>
    <d v="2023-07-16T00:00:00"/>
    <s v="FY17"/>
    <n v="1099"/>
  </r>
  <r>
    <n v="215927"/>
    <x v="0"/>
    <d v="2016-07-18T00:00:00"/>
    <x v="1190"/>
    <x v="419"/>
    <x v="0"/>
    <x v="507"/>
    <n v="100150816"/>
    <x v="8"/>
    <x v="291"/>
    <n v="0"/>
    <x v="4"/>
    <x v="17"/>
    <x v="1"/>
    <n v="950"/>
    <n v="2016"/>
    <n v="7"/>
    <x v="0"/>
    <d v="2023-07-16T00:00:00"/>
    <s v="FY17"/>
    <n v="1099"/>
  </r>
  <r>
    <n v="215928"/>
    <x v="0"/>
    <d v="2016-07-18T00:00:00"/>
    <x v="1190"/>
    <x v="419"/>
    <x v="0"/>
    <x v="507"/>
    <n v="100150817"/>
    <x v="8"/>
    <x v="291"/>
    <n v="0"/>
    <x v="4"/>
    <x v="17"/>
    <x v="1"/>
    <n v="950"/>
    <n v="2016"/>
    <n v="7"/>
    <x v="0"/>
    <d v="2023-07-16T00:00:00"/>
    <s v="FY17"/>
    <n v="1099"/>
  </r>
  <r>
    <n v="215929"/>
    <x v="0"/>
    <d v="2016-07-18T00:00:00"/>
    <x v="1190"/>
    <x v="419"/>
    <x v="0"/>
    <x v="507"/>
    <n v="100150818"/>
    <x v="8"/>
    <x v="291"/>
    <n v="0"/>
    <x v="4"/>
    <x v="17"/>
    <x v="1"/>
    <n v="950"/>
    <n v="2016"/>
    <n v="7"/>
    <x v="0"/>
    <d v="2023-07-16T00:00:00"/>
    <s v="FY17"/>
    <n v="1099"/>
  </r>
  <r>
    <n v="215930"/>
    <x v="0"/>
    <d v="2016-07-18T00:00:00"/>
    <x v="1190"/>
    <x v="419"/>
    <x v="0"/>
    <x v="507"/>
    <n v="100150819"/>
    <x v="8"/>
    <x v="291"/>
    <n v="0"/>
    <x v="4"/>
    <x v="17"/>
    <x v="1"/>
    <n v="950"/>
    <n v="2016"/>
    <n v="7"/>
    <x v="0"/>
    <d v="2023-07-16T00:00:00"/>
    <s v="FY17"/>
    <n v="1099"/>
  </r>
  <r>
    <n v="215931"/>
    <x v="0"/>
    <d v="2016-07-18T00:00:00"/>
    <x v="1190"/>
    <x v="419"/>
    <x v="0"/>
    <x v="507"/>
    <n v="100150820"/>
    <x v="8"/>
    <x v="291"/>
    <n v="0"/>
    <x v="4"/>
    <x v="17"/>
    <x v="1"/>
    <n v="950"/>
    <n v="2016"/>
    <n v="7"/>
    <x v="0"/>
    <d v="2023-07-16T00:00:00"/>
    <s v="FY17"/>
    <n v="1099"/>
  </r>
  <r>
    <n v="215932"/>
    <x v="0"/>
    <d v="2016-07-18T00:00:00"/>
    <x v="1190"/>
    <x v="419"/>
    <x v="0"/>
    <x v="507"/>
    <n v="100150821"/>
    <x v="8"/>
    <x v="291"/>
    <n v="0"/>
    <x v="4"/>
    <x v="17"/>
    <x v="1"/>
    <n v="950"/>
    <n v="2016"/>
    <n v="7"/>
    <x v="0"/>
    <d v="2023-07-16T00:00:00"/>
    <s v="FY17"/>
    <n v="1099"/>
  </r>
  <r>
    <n v="215933"/>
    <x v="0"/>
    <d v="2016-07-18T00:00:00"/>
    <x v="1190"/>
    <x v="419"/>
    <x v="0"/>
    <x v="507"/>
    <n v="100150822"/>
    <x v="8"/>
    <x v="291"/>
    <n v="0"/>
    <x v="4"/>
    <x v="17"/>
    <x v="1"/>
    <n v="950"/>
    <n v="2016"/>
    <n v="7"/>
    <x v="0"/>
    <d v="2023-07-16T00:00:00"/>
    <s v="FY17"/>
    <n v="1099"/>
  </r>
  <r>
    <n v="215934"/>
    <x v="0"/>
    <d v="2016-07-18T00:00:00"/>
    <x v="1190"/>
    <x v="419"/>
    <x v="17"/>
    <x v="738"/>
    <n v="100150823"/>
    <x v="8"/>
    <x v="291"/>
    <n v="0"/>
    <x v="4"/>
    <x v="17"/>
    <x v="1"/>
    <n v="12350"/>
    <n v="2016"/>
    <n v="7"/>
    <x v="0"/>
    <d v="2023-07-16T00:00:00"/>
    <s v="FY17"/>
    <n v="1099"/>
  </r>
  <r>
    <n v="215777"/>
    <x v="4"/>
    <d v="2016-07-18T00:00:00"/>
    <x v="105"/>
    <x v="250"/>
    <x v="0"/>
    <x v="248"/>
    <n v="100150693"/>
    <x v="1"/>
    <x v="63"/>
    <n v="0"/>
    <x v="0"/>
    <x v="17"/>
    <x v="2"/>
    <n v="99"/>
    <n v="2016"/>
    <n v="7"/>
    <x v="0"/>
    <d v="2023-07-16T00:00:00"/>
    <s v="FY17"/>
    <n v="114"/>
  </r>
  <r>
    <n v="215778"/>
    <x v="0"/>
    <d v="2016-07-18T00:00:00"/>
    <x v="1463"/>
    <x v="531"/>
    <x v="0"/>
    <x v="739"/>
    <n v="100150694"/>
    <x v="6"/>
    <x v="115"/>
    <n v="0"/>
    <x v="0"/>
    <x v="17"/>
    <x v="1"/>
    <n v="3700"/>
    <n v="2016"/>
    <n v="7"/>
    <x v="0"/>
    <d v="2023-07-16T00:00:00"/>
    <s v="FY17"/>
    <n v="292"/>
  </r>
  <r>
    <n v="215779"/>
    <x v="2"/>
    <d v="2016-07-18T00:00:00"/>
    <x v="1329"/>
    <x v="78"/>
    <x v="0"/>
    <x v="74"/>
    <n v="100150695"/>
    <x v="2"/>
    <x v="92"/>
    <n v="0"/>
    <x v="0"/>
    <x v="17"/>
    <x v="2"/>
    <n v="140"/>
    <n v="2016"/>
    <n v="7"/>
    <x v="0"/>
    <d v="2023-07-16T00:00:00"/>
    <s v="FY17"/>
    <n v="1401"/>
  </r>
  <r>
    <n v="215780"/>
    <x v="0"/>
    <d v="2016-07-18T00:00:00"/>
    <x v="3"/>
    <x v="3"/>
    <x v="0"/>
    <x v="20"/>
    <n v="100150696"/>
    <x v="1"/>
    <x v="94"/>
    <n v="0"/>
    <x v="4"/>
    <x v="17"/>
    <x v="1"/>
    <n v="360"/>
    <n v="2016"/>
    <n v="7"/>
    <x v="0"/>
    <d v="2023-07-16T00:00:00"/>
    <s v="FY17"/>
    <n v="230"/>
  </r>
  <r>
    <n v="215781"/>
    <x v="1"/>
    <d v="2016-07-18T00:00:00"/>
    <x v="341"/>
    <x v="209"/>
    <x v="0"/>
    <x v="304"/>
    <n v="100150697"/>
    <x v="13"/>
    <x v="0"/>
    <n v="0"/>
    <x v="2"/>
    <x v="17"/>
    <x v="0"/>
    <n v="1090"/>
    <n v="2016"/>
    <n v="7"/>
    <x v="0"/>
    <d v="2023-07-16T00:00:00"/>
    <s v="FY17"/>
    <n v="1120"/>
  </r>
  <r>
    <n v="215782"/>
    <x v="0"/>
    <d v="2016-07-18T00:00:00"/>
    <x v="233"/>
    <x v="28"/>
    <x v="0"/>
    <x v="218"/>
    <n v="100150698"/>
    <x v="2"/>
    <x v="67"/>
    <n v="0"/>
    <x v="0"/>
    <x v="17"/>
    <x v="1"/>
    <n v="90"/>
    <n v="2016"/>
    <n v="7"/>
    <x v="0"/>
    <d v="2023-07-16T00:00:00"/>
    <s v="FY17"/>
    <n v="1402"/>
  </r>
  <r>
    <n v="215783"/>
    <x v="0"/>
    <d v="2016-07-18T00:00:00"/>
    <x v="1464"/>
    <x v="569"/>
    <x v="0"/>
    <x v="740"/>
    <n v="100150699"/>
    <x v="4"/>
    <x v="0"/>
    <n v="0"/>
    <x v="0"/>
    <x v="17"/>
    <x v="1"/>
    <n v="4450"/>
    <n v="2016"/>
    <n v="7"/>
    <x v="0"/>
    <d v="2023-07-16T00:00:00"/>
    <s v="FY17"/>
    <n v="1403"/>
  </r>
  <r>
    <n v="215784"/>
    <x v="0"/>
    <d v="2016-07-18T00:00:00"/>
    <x v="1077"/>
    <x v="250"/>
    <x v="0"/>
    <x v="248"/>
    <n v="100150700"/>
    <x v="1"/>
    <x v="308"/>
    <n v="0"/>
    <x v="0"/>
    <x v="17"/>
    <x v="1"/>
    <n v="99"/>
    <n v="2016"/>
    <n v="7"/>
    <x v="0"/>
    <d v="2023-07-16T00:00:00"/>
    <s v="FY17"/>
    <n v="114"/>
  </r>
  <r>
    <n v="215785"/>
    <x v="0"/>
    <d v="2016-07-18T00:00:00"/>
    <x v="341"/>
    <x v="209"/>
    <x v="0"/>
    <x v="304"/>
    <n v="100150701"/>
    <x v="13"/>
    <x v="0"/>
    <n v="0"/>
    <x v="0"/>
    <x v="17"/>
    <x v="1"/>
    <n v="1090"/>
    <n v="2016"/>
    <n v="7"/>
    <x v="0"/>
    <d v="2023-07-16T00:00:00"/>
    <s v="FY17"/>
    <n v="548"/>
  </r>
  <r>
    <n v="215786"/>
    <x v="0"/>
    <d v="2016-07-18T00:00:00"/>
    <x v="3"/>
    <x v="3"/>
    <x v="0"/>
    <x v="83"/>
    <n v="100150702"/>
    <x v="1"/>
    <x v="186"/>
    <n v="0"/>
    <x v="0"/>
    <x v="17"/>
    <x v="1"/>
    <n v="360"/>
    <n v="2016"/>
    <n v="7"/>
    <x v="0"/>
    <d v="2023-07-16T00:00:00"/>
    <s v="FY17"/>
    <n v="806"/>
  </r>
  <r>
    <n v="215787"/>
    <x v="0"/>
    <d v="2016-07-18T00:00:00"/>
    <x v="194"/>
    <x v="116"/>
    <x v="0"/>
    <x v="83"/>
    <n v="100150702"/>
    <x v="1"/>
    <x v="186"/>
    <n v="0"/>
    <x v="0"/>
    <x v="17"/>
    <x v="1"/>
    <n v="640"/>
    <n v="2016"/>
    <n v="7"/>
    <x v="0"/>
    <d v="2023-07-16T00:00:00"/>
    <s v="FY17"/>
    <n v="806"/>
  </r>
  <r>
    <n v="215788"/>
    <x v="0"/>
    <d v="2016-07-18T00:00:00"/>
    <x v="1447"/>
    <x v="562"/>
    <x v="0"/>
    <x v="726"/>
    <n v="100150703"/>
    <x v="13"/>
    <x v="0"/>
    <n v="0"/>
    <x v="0"/>
    <x v="17"/>
    <x v="1"/>
    <n v="2599"/>
    <n v="2016"/>
    <n v="7"/>
    <x v="0"/>
    <d v="2023-07-16T00:00:00"/>
    <s v="FY17"/>
    <n v="548"/>
  </r>
  <r>
    <n v="215789"/>
    <x v="0"/>
    <d v="2016-07-18T00:00:00"/>
    <x v="3"/>
    <x v="3"/>
    <x v="0"/>
    <x v="20"/>
    <n v="100150704"/>
    <x v="1"/>
    <x v="190"/>
    <n v="0"/>
    <x v="0"/>
    <x v="17"/>
    <x v="1"/>
    <n v="360"/>
    <n v="2016"/>
    <n v="7"/>
    <x v="0"/>
    <d v="2023-07-16T00:00:00"/>
    <s v="FY17"/>
    <n v="1404"/>
  </r>
  <r>
    <n v="215790"/>
    <x v="2"/>
    <d v="2016-07-18T00:00:00"/>
    <x v="193"/>
    <x v="137"/>
    <x v="0"/>
    <x v="55"/>
    <n v="100150705"/>
    <x v="1"/>
    <x v="94"/>
    <n v="0"/>
    <x v="0"/>
    <x v="17"/>
    <x v="2"/>
    <n v="800"/>
    <n v="2016"/>
    <n v="7"/>
    <x v="0"/>
    <d v="2023-07-16T00:00:00"/>
    <s v="FY17"/>
    <n v="230"/>
  </r>
  <r>
    <n v="215791"/>
    <x v="2"/>
    <d v="2016-07-18T00:00:00"/>
    <x v="160"/>
    <x v="116"/>
    <x v="0"/>
    <x v="55"/>
    <n v="100150705"/>
    <x v="1"/>
    <x v="94"/>
    <n v="0"/>
    <x v="0"/>
    <x v="17"/>
    <x v="2"/>
    <n v="640"/>
    <n v="2016"/>
    <n v="7"/>
    <x v="0"/>
    <d v="2023-07-16T00:00:00"/>
    <s v="FY17"/>
    <n v="230"/>
  </r>
  <r>
    <n v="215792"/>
    <x v="1"/>
    <d v="2016-07-18T00:00:00"/>
    <x v="831"/>
    <x v="402"/>
    <x v="0"/>
    <x v="446"/>
    <n v="100150706"/>
    <x v="11"/>
    <x v="0"/>
    <n v="0"/>
    <x v="0"/>
    <x v="17"/>
    <x v="0"/>
    <n v="675"/>
    <n v="2016"/>
    <n v="7"/>
    <x v="0"/>
    <d v="2023-07-16T00:00:00"/>
    <s v="FY17"/>
    <n v="1405"/>
  </r>
  <r>
    <n v="215793"/>
    <x v="1"/>
    <d v="2016-07-18T00:00:00"/>
    <x v="12"/>
    <x v="12"/>
    <x v="0"/>
    <x v="49"/>
    <n v="100150707"/>
    <x v="1"/>
    <x v="94"/>
    <n v="0"/>
    <x v="5"/>
    <x v="17"/>
    <x v="0"/>
    <n v="320"/>
    <n v="2016"/>
    <n v="7"/>
    <x v="0"/>
    <d v="2023-07-16T00:00:00"/>
    <s v="FY17"/>
    <n v="230"/>
  </r>
  <r>
    <n v="215794"/>
    <x v="1"/>
    <d v="2016-07-18T00:00:00"/>
    <x v="831"/>
    <x v="402"/>
    <x v="0"/>
    <x v="446"/>
    <n v="100150708"/>
    <x v="11"/>
    <x v="412"/>
    <n v="0"/>
    <x v="0"/>
    <x v="17"/>
    <x v="0"/>
    <n v="675"/>
    <n v="2016"/>
    <n v="7"/>
    <x v="0"/>
    <d v="2023-07-16T00:00:00"/>
    <s v="FY17"/>
    <n v="1405"/>
  </r>
  <r>
    <n v="215795"/>
    <x v="0"/>
    <d v="2016-07-18T00:00:00"/>
    <x v="1"/>
    <x v="1"/>
    <x v="0"/>
    <x v="1"/>
    <n v="100150709"/>
    <x v="1"/>
    <x v="94"/>
    <n v="0"/>
    <x v="4"/>
    <x v="17"/>
    <x v="1"/>
    <n v="240"/>
    <n v="2016"/>
    <n v="7"/>
    <x v="0"/>
    <d v="2023-07-16T00:00:00"/>
    <s v="FY17"/>
    <n v="230"/>
  </r>
  <r>
    <n v="215796"/>
    <x v="0"/>
    <d v="2016-07-18T00:00:00"/>
    <x v="1465"/>
    <x v="142"/>
    <x v="0"/>
    <x v="137"/>
    <n v="100150710"/>
    <x v="6"/>
    <x v="46"/>
    <n v="0"/>
    <x v="0"/>
    <x v="17"/>
    <x v="1"/>
    <n v="2499"/>
    <n v="2016"/>
    <n v="7"/>
    <x v="0"/>
    <d v="2023-07-16T00:00:00"/>
    <s v="FY17"/>
    <n v="79"/>
  </r>
  <r>
    <n v="215798"/>
    <x v="0"/>
    <d v="2016-07-18T00:00:00"/>
    <x v="105"/>
    <x v="250"/>
    <x v="0"/>
    <x v="248"/>
    <n v="100150711"/>
    <x v="1"/>
    <x v="187"/>
    <n v="0"/>
    <x v="0"/>
    <x v="17"/>
    <x v="1"/>
    <n v="99"/>
    <n v="2016"/>
    <n v="7"/>
    <x v="0"/>
    <d v="2023-07-16T00:00:00"/>
    <s v="FY17"/>
    <n v="163"/>
  </r>
  <r>
    <n v="215799"/>
    <x v="0"/>
    <d v="2016-07-18T00:00:00"/>
    <x v="205"/>
    <x v="250"/>
    <x v="0"/>
    <x v="248"/>
    <n v="100150712"/>
    <x v="1"/>
    <x v="187"/>
    <n v="0"/>
    <x v="0"/>
    <x v="17"/>
    <x v="1"/>
    <n v="99"/>
    <n v="2016"/>
    <n v="7"/>
    <x v="0"/>
    <d v="2023-07-16T00:00:00"/>
    <s v="FY17"/>
    <n v="163"/>
  </r>
  <r>
    <n v="215800"/>
    <x v="0"/>
    <d v="2016-07-18T00:00:00"/>
    <x v="1"/>
    <x v="1"/>
    <x v="0"/>
    <x v="1"/>
    <n v="100150713"/>
    <x v="1"/>
    <x v="413"/>
    <n v="0"/>
    <x v="0"/>
    <x v="17"/>
    <x v="1"/>
    <n v="240"/>
    <n v="2016"/>
    <n v="7"/>
    <x v="0"/>
    <d v="2023-07-16T00:00:00"/>
    <s v="FY17"/>
    <n v="163"/>
  </r>
  <r>
    <n v="215801"/>
    <x v="2"/>
    <d v="2016-07-18T00:00:00"/>
    <x v="491"/>
    <x v="267"/>
    <x v="0"/>
    <x v="312"/>
    <n v="100150714"/>
    <x v="3"/>
    <x v="331"/>
    <n v="0"/>
    <x v="0"/>
    <x v="17"/>
    <x v="2"/>
    <n v="12500"/>
    <n v="2016"/>
    <n v="7"/>
    <x v="0"/>
    <d v="2023-07-16T00:00:00"/>
    <s v="FY17"/>
    <n v="916"/>
  </r>
  <r>
    <n v="215802"/>
    <x v="2"/>
    <d v="2016-07-18T00:00:00"/>
    <x v="988"/>
    <x v="446"/>
    <x v="0"/>
    <x v="560"/>
    <n v="100150715"/>
    <x v="3"/>
    <x v="331"/>
    <n v="0"/>
    <x v="0"/>
    <x v="17"/>
    <x v="2"/>
    <n v="11900"/>
    <n v="2016"/>
    <n v="7"/>
    <x v="0"/>
    <d v="2023-07-16T00:00:00"/>
    <s v="FY17"/>
    <n v="916"/>
  </r>
  <r>
    <n v="215803"/>
    <x v="0"/>
    <d v="2016-07-18T00:00:00"/>
    <x v="12"/>
    <x v="12"/>
    <x v="0"/>
    <x v="49"/>
    <n v="100150716"/>
    <x v="1"/>
    <x v="186"/>
    <n v="0"/>
    <x v="0"/>
    <x v="17"/>
    <x v="1"/>
    <n v="320"/>
    <n v="2016"/>
    <n v="7"/>
    <x v="0"/>
    <d v="2023-07-16T00:00:00"/>
    <s v="FY17"/>
    <n v="806"/>
  </r>
  <r>
    <n v="215804"/>
    <x v="0"/>
    <d v="2016-07-18T00:00:00"/>
    <x v="817"/>
    <x v="398"/>
    <x v="0"/>
    <x v="474"/>
    <n v="100150717"/>
    <x v="3"/>
    <x v="199"/>
    <n v="0"/>
    <x v="0"/>
    <x v="17"/>
    <x v="1"/>
    <n v="10999"/>
    <n v="2016"/>
    <n v="7"/>
    <x v="0"/>
    <d v="2023-07-16T00:00:00"/>
    <s v="FY17"/>
    <n v="137"/>
  </r>
  <r>
    <n v="215805"/>
    <x v="0"/>
    <d v="2016-07-18T00:00:00"/>
    <x v="431"/>
    <x v="66"/>
    <x v="0"/>
    <x v="58"/>
    <n v="100150718"/>
    <x v="2"/>
    <x v="17"/>
    <n v="0"/>
    <x v="0"/>
    <x v="17"/>
    <x v="1"/>
    <n v="520"/>
    <n v="2016"/>
    <n v="7"/>
    <x v="0"/>
    <d v="2023-07-16T00:00:00"/>
    <s v="FY17"/>
    <n v="42"/>
  </r>
  <r>
    <n v="215806"/>
    <x v="1"/>
    <d v="2016-07-18T00:00:00"/>
    <x v="1449"/>
    <x v="234"/>
    <x v="0"/>
    <x v="37"/>
    <n v="100150719"/>
    <x v="0"/>
    <x v="0"/>
    <n v="0"/>
    <x v="0"/>
    <x v="17"/>
    <x v="0"/>
    <n v="700"/>
    <n v="2016"/>
    <n v="7"/>
    <x v="0"/>
    <d v="2023-07-16T00:00:00"/>
    <s v="FY17"/>
    <n v="1376"/>
  </r>
  <r>
    <n v="215808"/>
    <x v="0"/>
    <d v="2016-07-18T00:00:00"/>
    <x v="3"/>
    <x v="3"/>
    <x v="0"/>
    <x v="20"/>
    <n v="100150720"/>
    <x v="1"/>
    <x v="414"/>
    <n v="0"/>
    <x v="0"/>
    <x v="17"/>
    <x v="1"/>
    <n v="360"/>
    <n v="2016"/>
    <n v="7"/>
    <x v="0"/>
    <d v="2023-07-16T00:00:00"/>
    <s v="FY17"/>
    <n v="137"/>
  </r>
  <r>
    <n v="215811"/>
    <x v="2"/>
    <d v="2016-07-18T00:00:00"/>
    <x v="243"/>
    <x v="52"/>
    <x v="0"/>
    <x v="41"/>
    <n v="100150722"/>
    <x v="6"/>
    <x v="74"/>
    <n v="0"/>
    <x v="0"/>
    <x v="17"/>
    <x v="2"/>
    <n v="999"/>
    <n v="2016"/>
    <n v="7"/>
    <x v="0"/>
    <d v="2023-07-16T00:00:00"/>
    <s v="FY17"/>
    <n v="148"/>
  </r>
  <r>
    <n v="215809"/>
    <x v="2"/>
    <d v="2016-07-18T00:00:00"/>
    <x v="966"/>
    <x v="159"/>
    <x v="0"/>
    <x v="736"/>
    <n v="100150721"/>
    <x v="6"/>
    <x v="90"/>
    <n v="0"/>
    <x v="0"/>
    <x v="17"/>
    <x v="2"/>
    <n v="1250"/>
    <n v="2016"/>
    <n v="7"/>
    <x v="0"/>
    <d v="2023-07-16T00:00:00"/>
    <s v="FY17"/>
    <n v="35"/>
  </r>
  <r>
    <n v="215812"/>
    <x v="0"/>
    <d v="2016-07-18T00:00:00"/>
    <x v="67"/>
    <x v="27"/>
    <x v="0"/>
    <x v="11"/>
    <n v="100150723"/>
    <x v="2"/>
    <x v="0"/>
    <n v="0"/>
    <x v="3"/>
    <x v="17"/>
    <x v="1"/>
    <n v="435"/>
    <n v="2016"/>
    <n v="7"/>
    <x v="0"/>
    <d v="2023-07-16T00:00:00"/>
    <s v="FY17"/>
    <n v="531"/>
  </r>
  <r>
    <n v="215813"/>
    <x v="2"/>
    <d v="2016-07-18T00:00:00"/>
    <x v="942"/>
    <x v="122"/>
    <x v="0"/>
    <x v="185"/>
    <n v="100150724"/>
    <x v="1"/>
    <x v="46"/>
    <n v="0"/>
    <x v="0"/>
    <x v="17"/>
    <x v="2"/>
    <n v="1499"/>
    <n v="2016"/>
    <n v="7"/>
    <x v="0"/>
    <d v="2023-07-16T00:00:00"/>
    <s v="FY17"/>
    <n v="79"/>
  </r>
  <r>
    <n v="215814"/>
    <x v="0"/>
    <d v="2016-07-18T00:00:00"/>
    <x v="3"/>
    <x v="3"/>
    <x v="0"/>
    <x v="20"/>
    <n v="100150725"/>
    <x v="1"/>
    <x v="190"/>
    <n v="0"/>
    <x v="0"/>
    <x v="17"/>
    <x v="1"/>
    <n v="360"/>
    <n v="2016"/>
    <n v="7"/>
    <x v="0"/>
    <d v="2023-07-16T00:00:00"/>
    <s v="FY17"/>
    <n v="35"/>
  </r>
  <r>
    <n v="215815"/>
    <x v="0"/>
    <d v="2016-07-18T00:00:00"/>
    <x v="95"/>
    <x v="11"/>
    <x v="0"/>
    <x v="1"/>
    <n v="100150726"/>
    <x v="1"/>
    <x v="94"/>
    <n v="0"/>
    <x v="0"/>
    <x v="17"/>
    <x v="1"/>
    <n v="120"/>
    <n v="2016"/>
    <n v="7"/>
    <x v="0"/>
    <d v="2023-07-16T00:00:00"/>
    <s v="FY17"/>
    <n v="1406"/>
  </r>
  <r>
    <n v="215816"/>
    <x v="0"/>
    <d v="2016-07-18T00:00:00"/>
    <x v="226"/>
    <x v="11"/>
    <x v="0"/>
    <x v="1"/>
    <n v="100150726"/>
    <x v="1"/>
    <x v="94"/>
    <n v="0"/>
    <x v="0"/>
    <x v="17"/>
    <x v="1"/>
    <n v="120"/>
    <n v="2016"/>
    <n v="7"/>
    <x v="0"/>
    <d v="2023-07-16T00:00:00"/>
    <s v="FY17"/>
    <n v="1406"/>
  </r>
  <r>
    <n v="215817"/>
    <x v="0"/>
    <d v="2016-07-18T00:00:00"/>
    <x v="576"/>
    <x v="234"/>
    <x v="0"/>
    <x v="37"/>
    <n v="100150727"/>
    <x v="3"/>
    <x v="46"/>
    <n v="0"/>
    <x v="0"/>
    <x v="17"/>
    <x v="1"/>
    <n v="700"/>
    <n v="2016"/>
    <n v="7"/>
    <x v="0"/>
    <d v="2023-07-16T00:00:00"/>
    <s v="FY17"/>
    <n v="79"/>
  </r>
  <r>
    <n v="215818"/>
    <x v="2"/>
    <d v="2016-07-18T00:00:00"/>
    <x v="1059"/>
    <x v="471"/>
    <x v="0"/>
    <x v="377"/>
    <n v="100150728"/>
    <x v="3"/>
    <x v="63"/>
    <n v="0"/>
    <x v="0"/>
    <x v="17"/>
    <x v="2"/>
    <n v="10500"/>
    <n v="2016"/>
    <n v="7"/>
    <x v="0"/>
    <d v="2023-07-16T00:00:00"/>
    <s v="FY17"/>
    <n v="114"/>
  </r>
  <r>
    <n v="215819"/>
    <x v="2"/>
    <d v="2016-07-18T00:00:00"/>
    <x v="1466"/>
    <x v="570"/>
    <x v="0"/>
    <x v="741"/>
    <n v="100150729"/>
    <x v="3"/>
    <x v="63"/>
    <n v="0"/>
    <x v="0"/>
    <x v="17"/>
    <x v="2"/>
    <n v="9799"/>
    <n v="2016"/>
    <n v="7"/>
    <x v="0"/>
    <d v="2023-07-16T00:00:00"/>
    <s v="FY17"/>
    <n v="114"/>
  </r>
  <r>
    <n v="215820"/>
    <x v="0"/>
    <d v="2016-07-18T00:00:00"/>
    <x v="245"/>
    <x v="67"/>
    <x v="0"/>
    <x v="223"/>
    <n v="100150730"/>
    <x v="2"/>
    <x v="331"/>
    <n v="0"/>
    <x v="0"/>
    <x v="17"/>
    <x v="1"/>
    <n v="260"/>
    <n v="2016"/>
    <n v="7"/>
    <x v="0"/>
    <d v="2023-07-16T00:00:00"/>
    <s v="FY17"/>
    <n v="916"/>
  </r>
  <r>
    <n v="215821"/>
    <x v="1"/>
    <d v="2016-07-18T00:00:00"/>
    <x v="1449"/>
    <x v="234"/>
    <x v="0"/>
    <x v="37"/>
    <n v="100150731"/>
    <x v="0"/>
    <x v="0"/>
    <n v="0"/>
    <x v="0"/>
    <x v="17"/>
    <x v="0"/>
    <n v="700"/>
    <n v="2016"/>
    <n v="7"/>
    <x v="0"/>
    <d v="2023-07-16T00:00:00"/>
    <s v="FY17"/>
    <n v="1376"/>
  </r>
  <r>
    <n v="215823"/>
    <x v="0"/>
    <d v="2016-07-18T00:00:00"/>
    <x v="96"/>
    <x v="28"/>
    <x v="0"/>
    <x v="218"/>
    <n v="100150732"/>
    <x v="2"/>
    <x v="331"/>
    <n v="0"/>
    <x v="0"/>
    <x v="17"/>
    <x v="1"/>
    <n v="90"/>
    <n v="2016"/>
    <n v="7"/>
    <x v="0"/>
    <d v="2023-07-16T00:00:00"/>
    <s v="FY17"/>
    <n v="916"/>
  </r>
  <r>
    <n v="215824"/>
    <x v="0"/>
    <d v="2016-07-18T00:00:00"/>
    <x v="819"/>
    <x v="78"/>
    <x v="0"/>
    <x v="570"/>
    <n v="100150733"/>
    <x v="1"/>
    <x v="21"/>
    <n v="0"/>
    <x v="0"/>
    <x v="17"/>
    <x v="1"/>
    <n v="140"/>
    <n v="2016"/>
    <n v="7"/>
    <x v="0"/>
    <d v="2023-07-16T00:00:00"/>
    <s v="FY17"/>
    <n v="33"/>
  </r>
  <r>
    <n v="215825"/>
    <x v="0"/>
    <d v="2016-07-18T00:00:00"/>
    <x v="1420"/>
    <x v="78"/>
    <x v="0"/>
    <x v="570"/>
    <n v="100150733"/>
    <x v="1"/>
    <x v="21"/>
    <n v="0"/>
    <x v="0"/>
    <x v="17"/>
    <x v="1"/>
    <n v="140"/>
    <n v="2016"/>
    <n v="7"/>
    <x v="0"/>
    <d v="2023-07-16T00:00:00"/>
    <s v="FY17"/>
    <n v="33"/>
  </r>
  <r>
    <n v="215826"/>
    <x v="0"/>
    <d v="2016-07-18T00:00:00"/>
    <x v="1421"/>
    <x v="78"/>
    <x v="0"/>
    <x v="570"/>
    <n v="100150733"/>
    <x v="1"/>
    <x v="21"/>
    <n v="0"/>
    <x v="0"/>
    <x v="17"/>
    <x v="1"/>
    <n v="140"/>
    <n v="2016"/>
    <n v="7"/>
    <x v="0"/>
    <d v="2023-07-16T00:00:00"/>
    <s v="FY17"/>
    <n v="33"/>
  </r>
  <r>
    <n v="215827"/>
    <x v="0"/>
    <d v="2016-07-18T00:00:00"/>
    <x v="529"/>
    <x v="78"/>
    <x v="0"/>
    <x v="570"/>
    <n v="100150733"/>
    <x v="1"/>
    <x v="21"/>
    <n v="0"/>
    <x v="0"/>
    <x v="17"/>
    <x v="1"/>
    <n v="140"/>
    <n v="2016"/>
    <n v="7"/>
    <x v="0"/>
    <d v="2023-07-16T00:00:00"/>
    <s v="FY17"/>
    <n v="33"/>
  </r>
  <r>
    <n v="215828"/>
    <x v="0"/>
    <d v="2016-07-18T00:00:00"/>
    <x v="182"/>
    <x v="130"/>
    <x v="0"/>
    <x v="362"/>
    <n v="100150734"/>
    <x v="6"/>
    <x v="186"/>
    <n v="0"/>
    <x v="0"/>
    <x v="17"/>
    <x v="1"/>
    <n v="199"/>
    <n v="2016"/>
    <n v="7"/>
    <x v="0"/>
    <d v="2023-07-16T00:00:00"/>
    <s v="FY17"/>
    <n v="806"/>
  </r>
  <r>
    <n v="215830"/>
    <x v="0"/>
    <d v="2016-07-18T00:00:00"/>
    <x v="3"/>
    <x v="3"/>
    <x v="0"/>
    <x v="20"/>
    <n v="100150735"/>
    <x v="1"/>
    <x v="186"/>
    <n v="0"/>
    <x v="0"/>
    <x v="17"/>
    <x v="1"/>
    <n v="360"/>
    <n v="2016"/>
    <n v="7"/>
    <x v="0"/>
    <d v="2023-07-16T00:00:00"/>
    <s v="FY17"/>
    <n v="806"/>
  </r>
  <r>
    <n v="215831"/>
    <x v="2"/>
    <d v="2016-07-18T00:00:00"/>
    <x v="819"/>
    <x v="78"/>
    <x v="0"/>
    <x v="44"/>
    <n v="100150736"/>
    <x v="1"/>
    <x v="32"/>
    <n v="0"/>
    <x v="0"/>
    <x v="17"/>
    <x v="2"/>
    <n v="140"/>
    <n v="2016"/>
    <n v="7"/>
    <x v="0"/>
    <d v="2023-07-16T00:00:00"/>
    <s v="FY17"/>
    <n v="33"/>
  </r>
  <r>
    <n v="215832"/>
    <x v="2"/>
    <d v="2016-07-18T00:00:00"/>
    <x v="529"/>
    <x v="78"/>
    <x v="0"/>
    <x v="44"/>
    <n v="100150736"/>
    <x v="1"/>
    <x v="32"/>
    <n v="0"/>
    <x v="0"/>
    <x v="17"/>
    <x v="2"/>
    <n v="140"/>
    <n v="2016"/>
    <n v="7"/>
    <x v="0"/>
    <d v="2023-07-16T00:00:00"/>
    <s v="FY17"/>
    <n v="33"/>
  </r>
  <r>
    <n v="215833"/>
    <x v="2"/>
    <d v="2016-07-18T00:00:00"/>
    <x v="493"/>
    <x v="269"/>
    <x v="0"/>
    <x v="314"/>
    <n v="100150737"/>
    <x v="3"/>
    <x v="38"/>
    <n v="0"/>
    <x v="0"/>
    <x v="17"/>
    <x v="2"/>
    <n v="9400"/>
    <n v="2016"/>
    <n v="7"/>
    <x v="0"/>
    <d v="2023-07-16T00:00:00"/>
    <s v="FY17"/>
    <n v="33"/>
  </r>
  <r>
    <n v="215834"/>
    <x v="0"/>
    <d v="2016-07-18T00:00:00"/>
    <x v="1449"/>
    <x v="234"/>
    <x v="0"/>
    <x v="37"/>
    <n v="100150738"/>
    <x v="0"/>
    <x v="0"/>
    <n v="0"/>
    <x v="0"/>
    <x v="17"/>
    <x v="1"/>
    <n v="700"/>
    <n v="2016"/>
    <n v="7"/>
    <x v="0"/>
    <d v="2023-07-16T00:00:00"/>
    <s v="FY17"/>
    <n v="1376"/>
  </r>
  <r>
    <n v="215836"/>
    <x v="0"/>
    <d v="2016-07-18T00:00:00"/>
    <x v="352"/>
    <x v="106"/>
    <x v="0"/>
    <x v="114"/>
    <n v="100150739"/>
    <x v="5"/>
    <x v="139"/>
    <n v="0"/>
    <x v="0"/>
    <x v="17"/>
    <x v="1"/>
    <n v="180"/>
    <n v="2016"/>
    <n v="7"/>
    <x v="0"/>
    <d v="2023-07-16T00:00:00"/>
    <s v="FY17"/>
    <n v="459"/>
  </r>
  <r>
    <n v="215837"/>
    <x v="0"/>
    <d v="2016-07-18T00:00:00"/>
    <x v="12"/>
    <x v="12"/>
    <x v="0"/>
    <x v="49"/>
    <n v="100150740"/>
    <x v="1"/>
    <x v="415"/>
    <n v="0"/>
    <x v="0"/>
    <x v="17"/>
    <x v="1"/>
    <n v="320"/>
    <n v="2016"/>
    <n v="7"/>
    <x v="0"/>
    <d v="2023-07-16T00:00:00"/>
    <s v="FY17"/>
    <n v="35"/>
  </r>
  <r>
    <n v="215838"/>
    <x v="0"/>
    <d v="2016-07-18T00:00:00"/>
    <x v="1467"/>
    <x v="141"/>
    <x v="0"/>
    <x v="742"/>
    <n v="100150741"/>
    <x v="0"/>
    <x v="0"/>
    <n v="0"/>
    <x v="0"/>
    <x v="17"/>
    <x v="1"/>
    <n v="2695"/>
    <n v="2016"/>
    <n v="7"/>
    <x v="0"/>
    <d v="2023-07-16T00:00:00"/>
    <s v="FY17"/>
    <n v="1407"/>
  </r>
  <r>
    <n v="215839"/>
    <x v="0"/>
    <d v="2016-07-18T00:00:00"/>
    <x v="1468"/>
    <x v="141"/>
    <x v="0"/>
    <x v="742"/>
    <n v="100150741"/>
    <x v="0"/>
    <x v="0"/>
    <n v="0"/>
    <x v="0"/>
    <x v="17"/>
    <x v="1"/>
    <n v="2695"/>
    <n v="2016"/>
    <n v="7"/>
    <x v="0"/>
    <d v="2023-07-16T00:00:00"/>
    <s v="FY17"/>
    <n v="1407"/>
  </r>
  <r>
    <n v="215840"/>
    <x v="0"/>
    <d v="2016-07-18T00:00:00"/>
    <x v="86"/>
    <x v="70"/>
    <x v="1"/>
    <x v="743"/>
    <n v="100150742"/>
    <x v="2"/>
    <x v="106"/>
    <n v="0"/>
    <x v="0"/>
    <x v="17"/>
    <x v="1"/>
    <n v="380"/>
    <n v="2016"/>
    <n v="7"/>
    <x v="0"/>
    <d v="2023-07-16T00:00:00"/>
    <s v="FY17"/>
    <n v="262"/>
  </r>
  <r>
    <n v="215841"/>
    <x v="0"/>
    <d v="2016-07-18T00:00:00"/>
    <x v="233"/>
    <x v="28"/>
    <x v="1"/>
    <x v="743"/>
    <n v="100150742"/>
    <x v="2"/>
    <x v="106"/>
    <n v="0"/>
    <x v="0"/>
    <x v="17"/>
    <x v="1"/>
    <n v="180"/>
    <n v="2016"/>
    <n v="7"/>
    <x v="0"/>
    <d v="2023-07-16T00:00:00"/>
    <s v="FY17"/>
    <n v="262"/>
  </r>
  <r>
    <n v="215842"/>
    <x v="0"/>
    <d v="2016-07-18T00:00:00"/>
    <x v="254"/>
    <x v="22"/>
    <x v="0"/>
    <x v="743"/>
    <n v="100150742"/>
    <x v="2"/>
    <x v="106"/>
    <n v="0"/>
    <x v="0"/>
    <x v="17"/>
    <x v="1"/>
    <n v="100"/>
    <n v="2016"/>
    <n v="7"/>
    <x v="0"/>
    <d v="2023-07-16T00:00:00"/>
    <s v="FY17"/>
    <n v="262"/>
  </r>
  <r>
    <n v="215843"/>
    <x v="0"/>
    <d v="2016-07-18T00:00:00"/>
    <x v="1469"/>
    <x v="207"/>
    <x v="0"/>
    <x v="674"/>
    <n v="100150743"/>
    <x v="6"/>
    <x v="416"/>
    <n v="0"/>
    <x v="0"/>
    <x v="17"/>
    <x v="1"/>
    <n v="959"/>
    <n v="2016"/>
    <n v="7"/>
    <x v="0"/>
    <d v="2023-07-16T00:00:00"/>
    <s v="FY17"/>
    <n v="35"/>
  </r>
  <r>
    <n v="215845"/>
    <x v="0"/>
    <d v="2016-07-18T00:00:00"/>
    <x v="716"/>
    <x v="17"/>
    <x v="0"/>
    <x v="25"/>
    <n v="100150744"/>
    <x v="6"/>
    <x v="416"/>
    <n v="0"/>
    <x v="0"/>
    <x v="17"/>
    <x v="1"/>
    <n v="899"/>
    <n v="2016"/>
    <n v="7"/>
    <x v="0"/>
    <d v="2023-07-16T00:00:00"/>
    <s v="FY17"/>
    <n v="35"/>
  </r>
  <r>
    <n v="215846"/>
    <x v="2"/>
    <d v="2016-07-18T00:00:00"/>
    <x v="3"/>
    <x v="3"/>
    <x v="0"/>
    <x v="20"/>
    <n v="100150745"/>
    <x v="1"/>
    <x v="417"/>
    <n v="0"/>
    <x v="0"/>
    <x v="17"/>
    <x v="2"/>
    <n v="360"/>
    <n v="2016"/>
    <n v="7"/>
    <x v="0"/>
    <d v="2023-07-16T00:00:00"/>
    <s v="FY17"/>
    <n v="44"/>
  </r>
  <r>
    <n v="215848"/>
    <x v="1"/>
    <d v="2016-07-18T00:00:00"/>
    <x v="1470"/>
    <x v="68"/>
    <x v="0"/>
    <x v="744"/>
    <n v="100150747"/>
    <x v="2"/>
    <x v="0"/>
    <n v="0"/>
    <x v="6"/>
    <x v="17"/>
    <x v="0"/>
    <n v="1450"/>
    <n v="2016"/>
    <n v="7"/>
    <x v="0"/>
    <d v="2023-07-16T00:00:00"/>
    <s v="FY17"/>
    <n v="1408"/>
  </r>
  <r>
    <n v="215849"/>
    <x v="1"/>
    <d v="2016-07-18T00:00:00"/>
    <x v="569"/>
    <x v="303"/>
    <x v="0"/>
    <x v="744"/>
    <n v="100150747"/>
    <x v="3"/>
    <x v="0"/>
    <n v="0"/>
    <x v="6"/>
    <x v="17"/>
    <x v="0"/>
    <n v="16500"/>
    <n v="2016"/>
    <n v="7"/>
    <x v="0"/>
    <d v="2023-07-16T00:00:00"/>
    <s v="FY17"/>
    <n v="1408"/>
  </r>
  <r>
    <n v="215847"/>
    <x v="0"/>
    <d v="2016-07-18T00:00:00"/>
    <x v="714"/>
    <x v="106"/>
    <x v="0"/>
    <x v="114"/>
    <n v="100150746"/>
    <x v="1"/>
    <x v="416"/>
    <n v="0"/>
    <x v="0"/>
    <x v="17"/>
    <x v="1"/>
    <n v="180"/>
    <n v="2016"/>
    <n v="7"/>
    <x v="0"/>
    <d v="2023-07-16T00:00:00"/>
    <s v="FY17"/>
    <n v="35"/>
  </r>
  <r>
    <n v="215850"/>
    <x v="0"/>
    <d v="2016-07-18T00:00:00"/>
    <x v="194"/>
    <x v="116"/>
    <x v="0"/>
    <x v="96"/>
    <n v="100150748"/>
    <x v="1"/>
    <x v="186"/>
    <n v="0"/>
    <x v="0"/>
    <x v="17"/>
    <x v="1"/>
    <n v="640"/>
    <n v="2016"/>
    <n v="7"/>
    <x v="0"/>
    <d v="2023-07-16T00:00:00"/>
    <s v="FY17"/>
    <n v="806"/>
  </r>
  <r>
    <n v="215851"/>
    <x v="0"/>
    <d v="2016-07-18T00:00:00"/>
    <x v="428"/>
    <x v="23"/>
    <x v="0"/>
    <x v="285"/>
    <n v="100150749"/>
    <x v="13"/>
    <x v="0"/>
    <n v="0"/>
    <x v="0"/>
    <x v="17"/>
    <x v="1"/>
    <n v="1500"/>
    <n v="2016"/>
    <n v="7"/>
    <x v="0"/>
    <d v="2023-07-16T00:00:00"/>
    <s v="FY17"/>
    <n v="1409"/>
  </r>
  <r>
    <n v="215852"/>
    <x v="0"/>
    <d v="2016-07-18T00:00:00"/>
    <x v="1471"/>
    <x v="173"/>
    <x v="0"/>
    <x v="443"/>
    <n v="100150750"/>
    <x v="6"/>
    <x v="0"/>
    <n v="0"/>
    <x v="0"/>
    <x v="17"/>
    <x v="1"/>
    <n v="650"/>
    <n v="2016"/>
    <n v="7"/>
    <x v="0"/>
    <d v="2023-07-16T00:00:00"/>
    <s v="FY17"/>
    <n v="1410"/>
  </r>
  <r>
    <n v="215854"/>
    <x v="0"/>
    <d v="2016-07-18T00:00:00"/>
    <x v="1"/>
    <x v="1"/>
    <x v="0"/>
    <x v="745"/>
    <n v="100150751"/>
    <x v="1"/>
    <x v="0"/>
    <n v="0"/>
    <x v="0"/>
    <x v="17"/>
    <x v="1"/>
    <n v="240"/>
    <n v="2016"/>
    <n v="7"/>
    <x v="0"/>
    <d v="2023-07-16T00:00:00"/>
    <s v="FY17"/>
    <n v="1411"/>
  </r>
  <r>
    <n v="215855"/>
    <x v="0"/>
    <d v="2016-07-18T00:00:00"/>
    <x v="1472"/>
    <x v="571"/>
    <x v="0"/>
    <x v="745"/>
    <n v="100150751"/>
    <x v="11"/>
    <x v="0"/>
    <n v="0"/>
    <x v="0"/>
    <x v="17"/>
    <x v="1"/>
    <n v="3420"/>
    <n v="2016"/>
    <n v="7"/>
    <x v="0"/>
    <d v="2023-07-16T00:00:00"/>
    <s v="FY17"/>
    <n v="1411"/>
  </r>
  <r>
    <n v="215857"/>
    <x v="0"/>
    <d v="2016-07-18T00:00:00"/>
    <x v="1280"/>
    <x v="529"/>
    <x v="0"/>
    <x v="746"/>
    <n v="100150753"/>
    <x v="2"/>
    <x v="0"/>
    <n v="0"/>
    <x v="0"/>
    <x v="17"/>
    <x v="1"/>
    <n v="145"/>
    <n v="2016"/>
    <n v="7"/>
    <x v="0"/>
    <d v="2023-07-16T00:00:00"/>
    <s v="FY17"/>
    <n v="1411"/>
  </r>
  <r>
    <n v="215858"/>
    <x v="0"/>
    <d v="2016-07-18T00:00:00"/>
    <x v="1473"/>
    <x v="278"/>
    <x v="0"/>
    <x v="323"/>
    <n v="100150754"/>
    <x v="8"/>
    <x v="0"/>
    <n v="0"/>
    <x v="0"/>
    <x v="17"/>
    <x v="1"/>
    <n v="4505"/>
    <n v="2016"/>
    <n v="7"/>
    <x v="0"/>
    <d v="2023-07-16T00:00:00"/>
    <s v="FY17"/>
    <n v="1412"/>
  </r>
  <r>
    <n v="215856"/>
    <x v="1"/>
    <d v="2016-07-18T00:00:00"/>
    <x v="1474"/>
    <x v="572"/>
    <x v="0"/>
    <x v="747"/>
    <n v="100150752"/>
    <x v="11"/>
    <x v="138"/>
    <n v="0"/>
    <x v="0"/>
    <x v="17"/>
    <x v="0"/>
    <n v="54900"/>
    <n v="2016"/>
    <n v="7"/>
    <x v="0"/>
    <d v="2023-07-16T00:00:00"/>
    <s v="FY17"/>
    <n v="458"/>
  </r>
  <r>
    <n v="215859"/>
    <x v="1"/>
    <d v="2016-07-18T00:00:00"/>
    <x v="72"/>
    <x v="56"/>
    <x v="0"/>
    <x v="45"/>
    <n v="100150755"/>
    <x v="8"/>
    <x v="0"/>
    <n v="0"/>
    <x v="2"/>
    <x v="17"/>
    <x v="0"/>
    <n v="1"/>
    <n v="2016"/>
    <n v="7"/>
    <x v="0"/>
    <d v="2023-07-16T00:00:00"/>
    <s v="FY17"/>
    <n v="939"/>
  </r>
  <r>
    <n v="215860"/>
    <x v="1"/>
    <d v="2016-07-18T00:00:00"/>
    <x v="72"/>
    <x v="56"/>
    <x v="0"/>
    <x v="45"/>
    <n v="100150756"/>
    <x v="8"/>
    <x v="0"/>
    <n v="0"/>
    <x v="0"/>
    <x v="17"/>
    <x v="0"/>
    <n v="1"/>
    <n v="2016"/>
    <n v="7"/>
    <x v="0"/>
    <d v="2023-07-16T00:00:00"/>
    <s v="FY17"/>
    <n v="1413"/>
  </r>
  <r>
    <n v="215861"/>
    <x v="0"/>
    <d v="2016-07-18T00:00:00"/>
    <x v="205"/>
    <x v="250"/>
    <x v="0"/>
    <x v="248"/>
    <n v="100150757"/>
    <x v="1"/>
    <x v="409"/>
    <n v="0"/>
    <x v="0"/>
    <x v="17"/>
    <x v="1"/>
    <n v="99"/>
    <n v="2016"/>
    <n v="7"/>
    <x v="0"/>
    <d v="2023-07-16T00:00:00"/>
    <s v="FY17"/>
    <n v="163"/>
  </r>
  <r>
    <n v="215862"/>
    <x v="0"/>
    <d v="2016-07-18T00:00:00"/>
    <x v="873"/>
    <x v="250"/>
    <x v="0"/>
    <x v="748"/>
    <n v="100150758"/>
    <x v="1"/>
    <x v="0"/>
    <n v="0"/>
    <x v="0"/>
    <x v="17"/>
    <x v="1"/>
    <n v="99"/>
    <n v="2016"/>
    <n v="7"/>
    <x v="0"/>
    <d v="2023-07-16T00:00:00"/>
    <s v="FY17"/>
    <n v="1414"/>
  </r>
  <r>
    <n v="215863"/>
    <x v="0"/>
    <d v="2016-07-18T00:00:00"/>
    <x v="189"/>
    <x v="250"/>
    <x v="0"/>
    <x v="748"/>
    <n v="100150758"/>
    <x v="1"/>
    <x v="0"/>
    <n v="0"/>
    <x v="0"/>
    <x v="17"/>
    <x v="1"/>
    <n v="99"/>
    <n v="2016"/>
    <n v="7"/>
    <x v="0"/>
    <d v="2023-07-16T00:00:00"/>
    <s v="FY17"/>
    <n v="1414"/>
  </r>
  <r>
    <n v="215864"/>
    <x v="0"/>
    <d v="2016-07-18T00:00:00"/>
    <x v="873"/>
    <x v="250"/>
    <x v="0"/>
    <x v="748"/>
    <n v="100150759"/>
    <x v="1"/>
    <x v="0"/>
    <n v="0"/>
    <x v="0"/>
    <x v="17"/>
    <x v="1"/>
    <n v="99"/>
    <n v="2016"/>
    <n v="7"/>
    <x v="0"/>
    <d v="2023-07-16T00:00:00"/>
    <s v="FY17"/>
    <n v="299"/>
  </r>
  <r>
    <n v="215865"/>
    <x v="0"/>
    <d v="2016-07-18T00:00:00"/>
    <x v="205"/>
    <x v="250"/>
    <x v="0"/>
    <x v="748"/>
    <n v="100150759"/>
    <x v="1"/>
    <x v="0"/>
    <n v="0"/>
    <x v="0"/>
    <x v="17"/>
    <x v="1"/>
    <n v="99"/>
    <n v="2016"/>
    <n v="7"/>
    <x v="0"/>
    <d v="2023-07-16T00:00:00"/>
    <s v="FY17"/>
    <n v="299"/>
  </r>
  <r>
    <n v="215866"/>
    <x v="0"/>
    <d v="2016-07-18T00:00:00"/>
    <x v="1013"/>
    <x v="453"/>
    <x v="0"/>
    <x v="572"/>
    <n v="100150760"/>
    <x v="4"/>
    <x v="0"/>
    <n v="0"/>
    <x v="0"/>
    <x v="17"/>
    <x v="1"/>
    <n v="1253"/>
    <n v="2016"/>
    <n v="7"/>
    <x v="0"/>
    <d v="2023-07-16T00:00:00"/>
    <s v="FY17"/>
    <n v="1415"/>
  </r>
  <r>
    <n v="215867"/>
    <x v="0"/>
    <d v="2016-07-18T00:00:00"/>
    <x v="233"/>
    <x v="28"/>
    <x v="0"/>
    <x v="142"/>
    <n v="100150761"/>
    <x v="2"/>
    <x v="0"/>
    <n v="0"/>
    <x v="0"/>
    <x v="17"/>
    <x v="1"/>
    <n v="90"/>
    <n v="2016"/>
    <n v="7"/>
    <x v="0"/>
    <d v="2023-07-16T00:00:00"/>
    <s v="FY17"/>
    <n v="282"/>
  </r>
  <r>
    <n v="215868"/>
    <x v="0"/>
    <d v="2016-07-18T00:00:00"/>
    <x v="926"/>
    <x v="22"/>
    <x v="0"/>
    <x v="142"/>
    <n v="100150761"/>
    <x v="2"/>
    <x v="0"/>
    <n v="0"/>
    <x v="0"/>
    <x v="17"/>
    <x v="1"/>
    <n v="100"/>
    <n v="2016"/>
    <n v="7"/>
    <x v="0"/>
    <d v="2023-07-16T00:00:00"/>
    <s v="FY17"/>
    <n v="282"/>
  </r>
  <r>
    <n v="215869"/>
    <x v="0"/>
    <d v="2016-07-18T00:00:00"/>
    <x v="48"/>
    <x v="43"/>
    <x v="0"/>
    <x v="32"/>
    <n v="100150762"/>
    <x v="2"/>
    <x v="0"/>
    <n v="0"/>
    <x v="0"/>
    <x v="17"/>
    <x v="1"/>
    <n v="425"/>
    <n v="2016"/>
    <n v="7"/>
    <x v="0"/>
    <d v="2023-07-16T00:00:00"/>
    <s v="FY17"/>
    <n v="1416"/>
  </r>
  <r>
    <n v="215871"/>
    <x v="0"/>
    <d v="2016-07-18T00:00:00"/>
    <x v="348"/>
    <x v="104"/>
    <x v="0"/>
    <x v="236"/>
    <n v="100150764"/>
    <x v="2"/>
    <x v="51"/>
    <n v="0"/>
    <x v="0"/>
    <x v="17"/>
    <x v="1"/>
    <n v="570"/>
    <n v="2016"/>
    <n v="7"/>
    <x v="0"/>
    <d v="2023-07-16T00:00:00"/>
    <s v="FY17"/>
    <n v="86"/>
  </r>
  <r>
    <n v="215870"/>
    <x v="0"/>
    <d v="2016-07-18T00:00:00"/>
    <x v="3"/>
    <x v="3"/>
    <x v="0"/>
    <x v="20"/>
    <n v="100150763"/>
    <x v="1"/>
    <x v="191"/>
    <n v="0"/>
    <x v="0"/>
    <x v="17"/>
    <x v="1"/>
    <n v="360"/>
    <n v="2016"/>
    <n v="7"/>
    <x v="0"/>
    <d v="2023-07-16T00:00:00"/>
    <s v="FY17"/>
    <n v="820"/>
  </r>
  <r>
    <n v="215872"/>
    <x v="2"/>
    <d v="2016-07-18T00:00:00"/>
    <x v="1475"/>
    <x v="158"/>
    <x v="1"/>
    <x v="410"/>
    <n v="100150765"/>
    <x v="0"/>
    <x v="3"/>
    <n v="0"/>
    <x v="0"/>
    <x v="17"/>
    <x v="2"/>
    <n v="6000"/>
    <n v="2016"/>
    <n v="7"/>
    <x v="0"/>
    <d v="2023-07-16T00:00:00"/>
    <s v="FY17"/>
    <n v="13"/>
  </r>
  <r>
    <n v="215873"/>
    <x v="2"/>
    <d v="2016-07-18T00:00:00"/>
    <x v="3"/>
    <x v="3"/>
    <x v="0"/>
    <x v="20"/>
    <n v="100150766"/>
    <x v="1"/>
    <x v="186"/>
    <n v="0"/>
    <x v="0"/>
    <x v="17"/>
    <x v="2"/>
    <n v="360"/>
    <n v="2016"/>
    <n v="7"/>
    <x v="0"/>
    <d v="2023-07-16T00:00:00"/>
    <s v="FY17"/>
    <n v="806"/>
  </r>
  <r>
    <n v="215874"/>
    <x v="0"/>
    <d v="2016-07-18T00:00:00"/>
    <x v="1476"/>
    <x v="92"/>
    <x v="0"/>
    <x v="422"/>
    <n v="100150767"/>
    <x v="0"/>
    <x v="0"/>
    <n v="0"/>
    <x v="0"/>
    <x v="17"/>
    <x v="1"/>
    <n v="1350"/>
    <n v="2016"/>
    <n v="7"/>
    <x v="0"/>
    <d v="2023-07-16T00:00:00"/>
    <s v="FY17"/>
    <n v="1417"/>
  </r>
  <r>
    <n v="215875"/>
    <x v="1"/>
    <d v="2016-07-18T00:00:00"/>
    <x v="157"/>
    <x v="11"/>
    <x v="1"/>
    <x v="1"/>
    <n v="100150768"/>
    <x v="1"/>
    <x v="0"/>
    <n v="0"/>
    <x v="0"/>
    <x v="17"/>
    <x v="0"/>
    <n v="240"/>
    <n v="2016"/>
    <n v="7"/>
    <x v="0"/>
    <d v="2023-07-16T00:00:00"/>
    <s v="FY17"/>
    <n v="1418"/>
  </r>
  <r>
    <n v="215876"/>
    <x v="1"/>
    <d v="2016-07-18T00:00:00"/>
    <x v="72"/>
    <x v="56"/>
    <x v="1"/>
    <x v="48"/>
    <n v="100150769"/>
    <x v="8"/>
    <x v="0"/>
    <n v="0"/>
    <x v="0"/>
    <x v="17"/>
    <x v="0"/>
    <n v="2"/>
    <n v="2016"/>
    <n v="7"/>
    <x v="0"/>
    <d v="2023-07-16T00:00:00"/>
    <s v="FY17"/>
    <n v="83"/>
  </r>
  <r>
    <n v="215877"/>
    <x v="1"/>
    <d v="2016-07-18T00:00:00"/>
    <x v="72"/>
    <x v="56"/>
    <x v="0"/>
    <x v="45"/>
    <n v="100150770"/>
    <x v="8"/>
    <x v="0"/>
    <n v="0"/>
    <x v="2"/>
    <x v="17"/>
    <x v="0"/>
    <n v="1"/>
    <n v="2016"/>
    <n v="7"/>
    <x v="0"/>
    <d v="2023-07-16T00:00:00"/>
    <s v="FY17"/>
    <n v="83"/>
  </r>
  <r>
    <n v="215878"/>
    <x v="0"/>
    <d v="2016-07-18T00:00:00"/>
    <x v="85"/>
    <x v="43"/>
    <x v="0"/>
    <x v="32"/>
    <n v="100150771"/>
    <x v="2"/>
    <x v="5"/>
    <n v="0"/>
    <x v="0"/>
    <x v="17"/>
    <x v="1"/>
    <n v="425"/>
    <n v="2016"/>
    <n v="7"/>
    <x v="0"/>
    <d v="2023-07-16T00:00:00"/>
    <s v="FY17"/>
    <n v="1419"/>
  </r>
  <r>
    <n v="215879"/>
    <x v="2"/>
    <d v="2016-07-18T00:00:00"/>
    <x v="1477"/>
    <x v="173"/>
    <x v="0"/>
    <x v="443"/>
    <n v="100150772"/>
    <x v="8"/>
    <x v="186"/>
    <n v="0"/>
    <x v="0"/>
    <x v="17"/>
    <x v="2"/>
    <n v="650"/>
    <n v="2016"/>
    <n v="7"/>
    <x v="0"/>
    <d v="2023-07-16T00:00:00"/>
    <s v="FY17"/>
    <n v="806"/>
  </r>
  <r>
    <n v="215881"/>
    <x v="1"/>
    <d v="2016-07-18T00:00:00"/>
    <x v="679"/>
    <x v="138"/>
    <x v="0"/>
    <x v="134"/>
    <n v="100150773"/>
    <x v="11"/>
    <x v="0"/>
    <n v="0"/>
    <x v="0"/>
    <x v="17"/>
    <x v="0"/>
    <n v="655"/>
    <n v="2016"/>
    <n v="7"/>
    <x v="0"/>
    <d v="2023-07-16T00:00:00"/>
    <s v="FY17"/>
    <n v="774"/>
  </r>
  <r>
    <n v="215882"/>
    <x v="1"/>
    <d v="2016-07-18T00:00:00"/>
    <x v="1478"/>
    <x v="64"/>
    <x v="0"/>
    <x v="329"/>
    <n v="100150774"/>
    <x v="14"/>
    <x v="0"/>
    <n v="0"/>
    <x v="0"/>
    <x v="17"/>
    <x v="0"/>
    <n v="795"/>
    <n v="2016"/>
    <n v="7"/>
    <x v="0"/>
    <d v="2023-07-16T00:00:00"/>
    <s v="FY17"/>
    <n v="1420"/>
  </r>
  <r>
    <n v="215883"/>
    <x v="1"/>
    <d v="2016-07-18T00:00:00"/>
    <x v="1479"/>
    <x v="371"/>
    <x v="0"/>
    <x v="329"/>
    <n v="100150774"/>
    <x v="15"/>
    <x v="0"/>
    <n v="0"/>
    <x v="0"/>
    <x v="17"/>
    <x v="0"/>
    <n v="740"/>
    <n v="2016"/>
    <n v="7"/>
    <x v="0"/>
    <d v="2023-07-16T00:00:00"/>
    <s v="FY17"/>
    <n v="1420"/>
  </r>
  <r>
    <n v="215885"/>
    <x v="0"/>
    <d v="2016-07-18T00:00:00"/>
    <x v="1326"/>
    <x v="172"/>
    <x v="1"/>
    <x v="358"/>
    <n v="100150775"/>
    <x v="2"/>
    <x v="98"/>
    <n v="0"/>
    <x v="0"/>
    <x v="17"/>
    <x v="1"/>
    <n v="110"/>
    <n v="2016"/>
    <n v="7"/>
    <x v="0"/>
    <d v="2023-07-16T00:00:00"/>
    <s v="FY17"/>
    <n v="237"/>
  </r>
  <r>
    <n v="215886"/>
    <x v="0"/>
    <d v="2016-07-18T00:00:00"/>
    <x v="559"/>
    <x v="52"/>
    <x v="0"/>
    <x v="41"/>
    <n v="100150776"/>
    <x v="6"/>
    <x v="186"/>
    <n v="0"/>
    <x v="0"/>
    <x v="17"/>
    <x v="1"/>
    <n v="999"/>
    <n v="2016"/>
    <n v="7"/>
    <x v="0"/>
    <d v="2023-07-16T00:00:00"/>
    <s v="FY17"/>
    <n v="806"/>
  </r>
  <r>
    <n v="215887"/>
    <x v="2"/>
    <d v="2016-07-18T00:00:00"/>
    <x v="555"/>
    <x v="137"/>
    <x v="0"/>
    <x v="133"/>
    <n v="100150777"/>
    <x v="3"/>
    <x v="184"/>
    <n v="0"/>
    <x v="0"/>
    <x v="17"/>
    <x v="2"/>
    <n v="800"/>
    <n v="2016"/>
    <n v="7"/>
    <x v="0"/>
    <d v="2023-07-16T00:00:00"/>
    <s v="FY17"/>
    <n v="800"/>
  </r>
  <r>
    <n v="215889"/>
    <x v="1"/>
    <d v="2016-07-18T00:00:00"/>
    <x v="818"/>
    <x v="11"/>
    <x v="0"/>
    <x v="10"/>
    <n v="100150779"/>
    <x v="5"/>
    <x v="0"/>
    <n v="0"/>
    <x v="0"/>
    <x v="17"/>
    <x v="0"/>
    <n v="120"/>
    <n v="2016"/>
    <n v="7"/>
    <x v="0"/>
    <d v="2023-07-16T00:00:00"/>
    <s v="FY17"/>
    <n v="1421"/>
  </r>
  <r>
    <n v="215909"/>
    <x v="2"/>
    <d v="2016-07-18T00:00:00"/>
    <x v="179"/>
    <x v="52"/>
    <x v="0"/>
    <x v="124"/>
    <n v="100150798"/>
    <x v="0"/>
    <x v="0"/>
    <n v="0"/>
    <x v="0"/>
    <x v="17"/>
    <x v="2"/>
    <n v="999"/>
    <n v="2016"/>
    <n v="7"/>
    <x v="0"/>
    <d v="2023-07-16T00:00:00"/>
    <s v="FY17"/>
    <n v="124"/>
  </r>
  <r>
    <n v="215910"/>
    <x v="2"/>
    <d v="2016-07-18T00:00:00"/>
    <x v="180"/>
    <x v="129"/>
    <x v="0"/>
    <x v="124"/>
    <n v="100150798"/>
    <x v="8"/>
    <x v="0"/>
    <n v="0"/>
    <x v="0"/>
    <x v="17"/>
    <x v="2"/>
    <n v="1560"/>
    <n v="2016"/>
    <n v="7"/>
    <x v="0"/>
    <d v="2023-07-16T00:00:00"/>
    <s v="FY17"/>
    <n v="124"/>
  </r>
  <r>
    <n v="215935"/>
    <x v="0"/>
    <d v="2016-07-18T00:00:00"/>
    <x v="813"/>
    <x v="395"/>
    <x v="0"/>
    <x v="523"/>
    <n v="100150824"/>
    <x v="4"/>
    <x v="416"/>
    <n v="0"/>
    <x v="0"/>
    <x v="17"/>
    <x v="1"/>
    <n v="6055"/>
    <n v="2016"/>
    <n v="7"/>
    <x v="0"/>
    <d v="2023-07-16T00:00:00"/>
    <s v="FY17"/>
    <n v="1404"/>
  </r>
  <r>
    <n v="215936"/>
    <x v="1"/>
    <d v="2016-07-18T00:00:00"/>
    <x v="1480"/>
    <x v="56"/>
    <x v="0"/>
    <x v="45"/>
    <n v="100150825"/>
    <x v="8"/>
    <x v="0"/>
    <n v="0"/>
    <x v="0"/>
    <x v="17"/>
    <x v="0"/>
    <n v="1"/>
    <n v="2016"/>
    <n v="7"/>
    <x v="0"/>
    <d v="2023-07-16T00:00:00"/>
    <s v="FY17"/>
    <n v="939"/>
  </r>
  <r>
    <n v="215937"/>
    <x v="0"/>
    <d v="2016-07-18T00:00:00"/>
    <x v="1209"/>
    <x v="265"/>
    <x v="0"/>
    <x v="347"/>
    <n v="100150826"/>
    <x v="13"/>
    <x v="0"/>
    <n v="0"/>
    <x v="0"/>
    <x v="17"/>
    <x v="1"/>
    <n v="1400"/>
    <n v="2016"/>
    <n v="7"/>
    <x v="0"/>
    <d v="2023-07-16T00:00:00"/>
    <s v="FY17"/>
    <n v="1422"/>
  </r>
  <r>
    <n v="215938"/>
    <x v="0"/>
    <d v="2016-07-18T00:00:00"/>
    <x v="1481"/>
    <x v="173"/>
    <x v="0"/>
    <x v="443"/>
    <n v="100150827"/>
    <x v="6"/>
    <x v="273"/>
    <n v="0"/>
    <x v="0"/>
    <x v="17"/>
    <x v="1"/>
    <n v="650"/>
    <n v="2016"/>
    <n v="7"/>
    <x v="0"/>
    <d v="2023-07-16T00:00:00"/>
    <s v="FY17"/>
    <n v="1061"/>
  </r>
  <r>
    <n v="215940"/>
    <x v="1"/>
    <d v="2016-07-18T00:00:00"/>
    <x v="1480"/>
    <x v="56"/>
    <x v="0"/>
    <x v="45"/>
    <n v="100150828"/>
    <x v="8"/>
    <x v="0"/>
    <n v="0"/>
    <x v="0"/>
    <x v="17"/>
    <x v="0"/>
    <n v="1"/>
    <n v="2016"/>
    <n v="7"/>
    <x v="0"/>
    <d v="2023-07-16T00:00:00"/>
    <s v="FY17"/>
    <n v="83"/>
  </r>
  <r>
    <n v="215942"/>
    <x v="1"/>
    <d v="2016-07-18T00:00:00"/>
    <x v="1480"/>
    <x v="56"/>
    <x v="1"/>
    <x v="48"/>
    <n v="100150830"/>
    <x v="8"/>
    <x v="0"/>
    <n v="0"/>
    <x v="0"/>
    <x v="17"/>
    <x v="0"/>
    <n v="2"/>
    <n v="2016"/>
    <n v="7"/>
    <x v="0"/>
    <d v="2023-07-16T00:00:00"/>
    <s v="FY17"/>
    <n v="1423"/>
  </r>
  <r>
    <n v="215941"/>
    <x v="0"/>
    <d v="2016-07-18T00:00:00"/>
    <x v="71"/>
    <x v="62"/>
    <x v="0"/>
    <x v="147"/>
    <n v="100150829"/>
    <x v="2"/>
    <x v="63"/>
    <n v="0"/>
    <x v="0"/>
    <x v="17"/>
    <x v="1"/>
    <n v="370"/>
    <n v="2016"/>
    <n v="7"/>
    <x v="0"/>
    <d v="2023-07-16T00:00:00"/>
    <s v="FY17"/>
    <n v="114"/>
  </r>
  <r>
    <n v="215943"/>
    <x v="1"/>
    <d v="2016-07-18T00:00:00"/>
    <x v="1480"/>
    <x v="56"/>
    <x v="0"/>
    <x v="45"/>
    <n v="100150831"/>
    <x v="8"/>
    <x v="0"/>
    <n v="0"/>
    <x v="0"/>
    <x v="17"/>
    <x v="0"/>
    <n v="1"/>
    <n v="2016"/>
    <n v="7"/>
    <x v="0"/>
    <d v="2023-07-16T00:00:00"/>
    <s v="FY17"/>
    <n v="939"/>
  </r>
  <r>
    <n v="215944"/>
    <x v="1"/>
    <d v="2016-07-18T00:00:00"/>
    <x v="1480"/>
    <x v="56"/>
    <x v="0"/>
    <x v="45"/>
    <n v="100150832"/>
    <x v="8"/>
    <x v="0"/>
    <n v="0"/>
    <x v="2"/>
    <x v="17"/>
    <x v="0"/>
    <n v="1"/>
    <n v="2016"/>
    <n v="7"/>
    <x v="0"/>
    <d v="2023-07-16T00:00:00"/>
    <s v="FY17"/>
    <n v="83"/>
  </r>
  <r>
    <n v="215947"/>
    <x v="1"/>
    <d v="2016-07-18T00:00:00"/>
    <x v="1480"/>
    <x v="56"/>
    <x v="0"/>
    <x v="45"/>
    <n v="100150834"/>
    <x v="8"/>
    <x v="0"/>
    <n v="0"/>
    <x v="0"/>
    <x v="17"/>
    <x v="0"/>
    <n v="1"/>
    <n v="2016"/>
    <n v="7"/>
    <x v="0"/>
    <d v="2023-07-16T00:00:00"/>
    <s v="FY17"/>
    <n v="1423"/>
  </r>
  <r>
    <n v="215945"/>
    <x v="1"/>
    <d v="2016-07-18T00:00:00"/>
    <x v="1482"/>
    <x v="72"/>
    <x v="0"/>
    <x v="67"/>
    <n v="100150833"/>
    <x v="6"/>
    <x v="0"/>
    <n v="0"/>
    <x v="0"/>
    <x v="17"/>
    <x v="0"/>
    <n v="599"/>
    <n v="2016"/>
    <n v="7"/>
    <x v="0"/>
    <d v="2023-07-16T00:00:00"/>
    <s v="FY17"/>
    <n v="1424"/>
  </r>
  <r>
    <n v="215948"/>
    <x v="4"/>
    <d v="2016-07-18T00:00:00"/>
    <x v="3"/>
    <x v="3"/>
    <x v="0"/>
    <x v="20"/>
    <n v="100150835"/>
    <x v="1"/>
    <x v="314"/>
    <n v="0"/>
    <x v="0"/>
    <x v="17"/>
    <x v="2"/>
    <n v="360"/>
    <n v="2016"/>
    <n v="7"/>
    <x v="0"/>
    <d v="2023-07-16T00:00:00"/>
    <s v="FY17"/>
    <n v="114"/>
  </r>
  <r>
    <n v="215949"/>
    <x v="0"/>
    <d v="2016-07-18T00:00:00"/>
    <x v="488"/>
    <x v="266"/>
    <x v="3"/>
    <x v="749"/>
    <n v="100150836"/>
    <x v="2"/>
    <x v="0"/>
    <n v="0"/>
    <x v="0"/>
    <x v="17"/>
    <x v="1"/>
    <n v="1185"/>
    <n v="2016"/>
    <n v="7"/>
    <x v="0"/>
    <d v="2023-07-16T00:00:00"/>
    <s v="FY17"/>
    <n v="1425"/>
  </r>
  <r>
    <n v="215950"/>
    <x v="1"/>
    <d v="2016-07-18T00:00:00"/>
    <x v="1480"/>
    <x v="56"/>
    <x v="0"/>
    <x v="45"/>
    <n v="100150837"/>
    <x v="8"/>
    <x v="0"/>
    <n v="0"/>
    <x v="0"/>
    <x v="17"/>
    <x v="0"/>
    <n v="1"/>
    <n v="2016"/>
    <n v="7"/>
    <x v="0"/>
    <d v="2023-07-16T00:00:00"/>
    <s v="FY17"/>
    <n v="1426"/>
  </r>
  <r>
    <n v="215951"/>
    <x v="2"/>
    <d v="2016-07-18T00:00:00"/>
    <x v="1483"/>
    <x v="52"/>
    <x v="0"/>
    <x v="41"/>
    <n v="100150838"/>
    <x v="6"/>
    <x v="0"/>
    <n v="0"/>
    <x v="0"/>
    <x v="17"/>
    <x v="2"/>
    <n v="999"/>
    <n v="2016"/>
    <n v="7"/>
    <x v="0"/>
    <d v="2023-07-16T00:00:00"/>
    <s v="FY17"/>
    <n v="823"/>
  </r>
  <r>
    <n v="215952"/>
    <x v="1"/>
    <d v="2016-07-18T00:00:00"/>
    <x v="1480"/>
    <x v="56"/>
    <x v="0"/>
    <x v="45"/>
    <n v="100150839"/>
    <x v="8"/>
    <x v="0"/>
    <n v="0"/>
    <x v="0"/>
    <x v="17"/>
    <x v="0"/>
    <n v="1"/>
    <n v="2016"/>
    <n v="7"/>
    <x v="0"/>
    <d v="2023-07-16T00:00:00"/>
    <s v="FY17"/>
    <n v="83"/>
  </r>
  <r>
    <n v="215953"/>
    <x v="1"/>
    <d v="2016-07-18T00:00:00"/>
    <x v="1455"/>
    <x v="565"/>
    <x v="0"/>
    <x v="750"/>
    <n v="100150840"/>
    <x v="3"/>
    <x v="0"/>
    <n v="0"/>
    <x v="6"/>
    <x v="17"/>
    <x v="0"/>
    <n v="24999"/>
    <n v="2016"/>
    <n v="7"/>
    <x v="0"/>
    <d v="2023-07-16T00:00:00"/>
    <s v="FY17"/>
    <n v="1427"/>
  </r>
  <r>
    <n v="215954"/>
    <x v="1"/>
    <d v="2016-07-18T00:00:00"/>
    <x v="1484"/>
    <x v="573"/>
    <x v="0"/>
    <x v="751"/>
    <n v="100150841"/>
    <x v="10"/>
    <x v="0"/>
    <n v="0"/>
    <x v="0"/>
    <x v="17"/>
    <x v="0"/>
    <n v="16670"/>
    <n v="2016"/>
    <n v="7"/>
    <x v="0"/>
    <d v="2023-07-16T00:00:00"/>
    <s v="FY17"/>
    <n v="1428"/>
  </r>
  <r>
    <n v="215955"/>
    <x v="0"/>
    <d v="2016-07-18T00:00:00"/>
    <x v="407"/>
    <x v="240"/>
    <x v="0"/>
    <x v="264"/>
    <n v="100150842"/>
    <x v="4"/>
    <x v="0"/>
    <n v="0"/>
    <x v="0"/>
    <x v="17"/>
    <x v="1"/>
    <n v="29000"/>
    <n v="2016"/>
    <n v="7"/>
    <x v="0"/>
    <d v="2023-07-16T00:00:00"/>
    <s v="FY17"/>
    <n v="1429"/>
  </r>
  <r>
    <n v="215956"/>
    <x v="1"/>
    <d v="2016-07-18T00:00:00"/>
    <x v="1480"/>
    <x v="56"/>
    <x v="0"/>
    <x v="45"/>
    <n v="100150843"/>
    <x v="8"/>
    <x v="0"/>
    <n v="0"/>
    <x v="2"/>
    <x v="17"/>
    <x v="0"/>
    <n v="1"/>
    <n v="2016"/>
    <n v="7"/>
    <x v="0"/>
    <d v="2023-07-16T00:00:00"/>
    <s v="FY17"/>
    <n v="83"/>
  </r>
  <r>
    <n v="215957"/>
    <x v="0"/>
    <d v="2016-07-18T00:00:00"/>
    <x v="1485"/>
    <x v="23"/>
    <x v="0"/>
    <x v="285"/>
    <n v="100150844"/>
    <x v="6"/>
    <x v="0"/>
    <n v="0"/>
    <x v="0"/>
    <x v="17"/>
    <x v="1"/>
    <n v="1500"/>
    <n v="2016"/>
    <n v="7"/>
    <x v="0"/>
    <d v="2023-07-16T00:00:00"/>
    <s v="FY17"/>
    <n v="1430"/>
  </r>
  <r>
    <n v="215959"/>
    <x v="2"/>
    <d v="2016-07-18T00:00:00"/>
    <x v="1486"/>
    <x v="544"/>
    <x v="0"/>
    <x v="752"/>
    <n v="100150845"/>
    <x v="6"/>
    <x v="74"/>
    <n v="0"/>
    <x v="0"/>
    <x v="17"/>
    <x v="2"/>
    <n v="575"/>
    <n v="2016"/>
    <n v="7"/>
    <x v="0"/>
    <d v="2023-07-16T00:00:00"/>
    <s v="FY17"/>
    <n v="148"/>
  </r>
  <r>
    <n v="215961"/>
    <x v="2"/>
    <d v="2016-07-18T00:00:00"/>
    <x v="1487"/>
    <x v="164"/>
    <x v="0"/>
    <x v="752"/>
    <n v="100150845"/>
    <x v="6"/>
    <x v="74"/>
    <n v="0"/>
    <x v="0"/>
    <x v="17"/>
    <x v="2"/>
    <n v="699"/>
    <n v="2016"/>
    <n v="7"/>
    <x v="0"/>
    <d v="2023-07-16T00:00:00"/>
    <s v="FY17"/>
    <n v="148"/>
  </r>
  <r>
    <n v="215963"/>
    <x v="2"/>
    <d v="2016-07-18T00:00:00"/>
    <x v="1488"/>
    <x v="574"/>
    <x v="0"/>
    <x v="752"/>
    <n v="100150845"/>
    <x v="6"/>
    <x v="74"/>
    <n v="0"/>
    <x v="0"/>
    <x v="17"/>
    <x v="2"/>
    <n v="738"/>
    <n v="2016"/>
    <n v="7"/>
    <x v="0"/>
    <d v="2023-07-16T00:00:00"/>
    <s v="FY17"/>
    <n v="148"/>
  </r>
  <r>
    <n v="215965"/>
    <x v="0"/>
    <d v="2016-07-18T00:00:00"/>
    <x v="1489"/>
    <x v="173"/>
    <x v="0"/>
    <x v="443"/>
    <n v="100150846"/>
    <x v="8"/>
    <x v="186"/>
    <n v="0"/>
    <x v="0"/>
    <x v="17"/>
    <x v="1"/>
    <n v="650"/>
    <n v="2016"/>
    <n v="7"/>
    <x v="0"/>
    <d v="2023-07-16T00:00:00"/>
    <s v="FY17"/>
    <n v="806"/>
  </r>
  <r>
    <n v="215967"/>
    <x v="1"/>
    <d v="2016-07-18T00:00:00"/>
    <x v="762"/>
    <x v="464"/>
    <x v="0"/>
    <x v="581"/>
    <n v="100150847"/>
    <x v="4"/>
    <x v="0"/>
    <n v="0"/>
    <x v="5"/>
    <x v="17"/>
    <x v="0"/>
    <n v="64895"/>
    <n v="2016"/>
    <n v="7"/>
    <x v="0"/>
    <d v="2023-07-16T00:00:00"/>
    <s v="FY17"/>
    <n v="1431"/>
  </r>
  <r>
    <n v="215969"/>
    <x v="0"/>
    <d v="2016-07-18T00:00:00"/>
    <x v="1490"/>
    <x v="21"/>
    <x v="0"/>
    <x v="325"/>
    <n v="100150849"/>
    <x v="4"/>
    <x v="0"/>
    <n v="0"/>
    <x v="0"/>
    <x v="17"/>
    <x v="1"/>
    <n v="500"/>
    <n v="2016"/>
    <n v="7"/>
    <x v="0"/>
    <d v="2023-07-16T00:00:00"/>
    <s v="FY17"/>
    <n v="1432"/>
  </r>
  <r>
    <n v="215968"/>
    <x v="0"/>
    <d v="2016-07-18T00:00:00"/>
    <x v="3"/>
    <x v="3"/>
    <x v="1"/>
    <x v="95"/>
    <n v="100150848"/>
    <x v="1"/>
    <x v="186"/>
    <n v="0"/>
    <x v="0"/>
    <x v="17"/>
    <x v="1"/>
    <n v="720"/>
    <n v="2016"/>
    <n v="7"/>
    <x v="0"/>
    <d v="2023-07-16T00:00:00"/>
    <s v="FY17"/>
    <n v="806"/>
  </r>
  <r>
    <n v="215970"/>
    <x v="2"/>
    <d v="2016-07-18T00:00:00"/>
    <x v="1483"/>
    <x v="52"/>
    <x v="0"/>
    <x v="41"/>
    <n v="100150850"/>
    <x v="6"/>
    <x v="0"/>
    <n v="0"/>
    <x v="0"/>
    <x v="17"/>
    <x v="2"/>
    <n v="999"/>
    <n v="2016"/>
    <n v="7"/>
    <x v="0"/>
    <d v="2023-07-16T00:00:00"/>
    <s v="FY17"/>
    <n v="823"/>
  </r>
  <r>
    <n v="215972"/>
    <x v="1"/>
    <d v="2016-07-18T00:00:00"/>
    <x v="1283"/>
    <x v="310"/>
    <x v="0"/>
    <x v="411"/>
    <n v="100150851"/>
    <x v="10"/>
    <x v="0"/>
    <n v="0"/>
    <x v="1"/>
    <x v="17"/>
    <x v="0"/>
    <n v="390"/>
    <n v="2016"/>
    <n v="7"/>
    <x v="0"/>
    <d v="2023-07-16T00:00:00"/>
    <s v="FY17"/>
    <n v="1182"/>
  </r>
  <r>
    <n v="215973"/>
    <x v="0"/>
    <d v="2016-07-18T00:00:00"/>
    <x v="3"/>
    <x v="3"/>
    <x v="1"/>
    <x v="95"/>
    <n v="100150852"/>
    <x v="1"/>
    <x v="317"/>
    <n v="0"/>
    <x v="0"/>
    <x v="17"/>
    <x v="1"/>
    <n v="720"/>
    <n v="2016"/>
    <n v="7"/>
    <x v="0"/>
    <d v="2023-07-16T00:00:00"/>
    <s v="FY17"/>
    <n v="820"/>
  </r>
  <r>
    <n v="215974"/>
    <x v="0"/>
    <d v="2016-07-18T00:00:00"/>
    <x v="12"/>
    <x v="12"/>
    <x v="0"/>
    <x v="49"/>
    <n v="100150853"/>
    <x v="1"/>
    <x v="317"/>
    <n v="0"/>
    <x v="0"/>
    <x v="17"/>
    <x v="1"/>
    <n v="320"/>
    <n v="2016"/>
    <n v="7"/>
    <x v="0"/>
    <d v="2023-07-16T00:00:00"/>
    <s v="FY17"/>
    <n v="820"/>
  </r>
  <r>
    <n v="215975"/>
    <x v="0"/>
    <d v="2016-07-18T00:00:00"/>
    <x v="3"/>
    <x v="3"/>
    <x v="0"/>
    <x v="20"/>
    <n v="100150854"/>
    <x v="1"/>
    <x v="191"/>
    <n v="0"/>
    <x v="0"/>
    <x v="17"/>
    <x v="1"/>
    <n v="360"/>
    <n v="2016"/>
    <n v="7"/>
    <x v="0"/>
    <d v="2023-07-16T00:00:00"/>
    <s v="FY17"/>
    <n v="820"/>
  </r>
  <r>
    <n v="215976"/>
    <x v="0"/>
    <d v="2016-07-18T00:00:00"/>
    <x v="348"/>
    <x v="104"/>
    <x v="0"/>
    <x v="236"/>
    <n v="100150855"/>
    <x v="2"/>
    <x v="51"/>
    <n v="0"/>
    <x v="0"/>
    <x v="17"/>
    <x v="1"/>
    <n v="570"/>
    <n v="2016"/>
    <n v="7"/>
    <x v="0"/>
    <d v="2023-07-16T00:00:00"/>
    <s v="FY17"/>
    <n v="86"/>
  </r>
  <r>
    <n v="215978"/>
    <x v="2"/>
    <d v="2016-07-18T00:00:00"/>
    <x v="1491"/>
    <x v="19"/>
    <x v="0"/>
    <x v="83"/>
    <n v="100150857"/>
    <x v="6"/>
    <x v="51"/>
    <n v="0"/>
    <x v="0"/>
    <x v="17"/>
    <x v="2"/>
    <n v="1000"/>
    <n v="2016"/>
    <n v="7"/>
    <x v="0"/>
    <d v="2023-07-16T00:00:00"/>
    <s v="FY17"/>
    <n v="86"/>
  </r>
  <r>
    <n v="215977"/>
    <x v="0"/>
    <d v="2016-07-18T00:00:00"/>
    <x v="436"/>
    <x v="208"/>
    <x v="1"/>
    <x v="753"/>
    <n v="100150856"/>
    <x v="1"/>
    <x v="139"/>
    <n v="0"/>
    <x v="0"/>
    <x v="17"/>
    <x v="1"/>
    <n v="598"/>
    <n v="2016"/>
    <n v="7"/>
    <x v="0"/>
    <d v="2023-07-16T00:00:00"/>
    <s v="FY17"/>
    <n v="459"/>
  </r>
  <r>
    <n v="215979"/>
    <x v="0"/>
    <d v="2016-07-18T00:00:00"/>
    <x v="854"/>
    <x v="158"/>
    <x v="0"/>
    <x v="17"/>
    <n v="100150858"/>
    <x v="10"/>
    <x v="18"/>
    <n v="0"/>
    <x v="0"/>
    <x v="17"/>
    <x v="1"/>
    <n v="3000"/>
    <n v="2016"/>
    <n v="7"/>
    <x v="0"/>
    <d v="2023-07-16T00:00:00"/>
    <s v="FY17"/>
    <n v="767"/>
  </r>
  <r>
    <n v="215982"/>
    <x v="0"/>
    <d v="2016-07-18T00:00:00"/>
    <x v="3"/>
    <x v="3"/>
    <x v="0"/>
    <x v="20"/>
    <n v="100150860"/>
    <x v="1"/>
    <x v="418"/>
    <n v="0"/>
    <x v="0"/>
    <x v="17"/>
    <x v="1"/>
    <n v="360"/>
    <n v="2016"/>
    <n v="7"/>
    <x v="0"/>
    <d v="2023-07-16T00:00:00"/>
    <s v="FY17"/>
    <n v="820"/>
  </r>
  <r>
    <n v="215980"/>
    <x v="1"/>
    <d v="2016-07-18T00:00:00"/>
    <x v="92"/>
    <x v="72"/>
    <x v="0"/>
    <x v="67"/>
    <n v="100150859"/>
    <x v="6"/>
    <x v="0"/>
    <n v="0"/>
    <x v="1"/>
    <x v="17"/>
    <x v="0"/>
    <n v="599"/>
    <n v="2016"/>
    <n v="7"/>
    <x v="0"/>
    <d v="2023-07-16T00:00:00"/>
    <s v="FY17"/>
    <n v="1433"/>
  </r>
  <r>
    <n v="215983"/>
    <x v="0"/>
    <d v="2016-07-18T00:00:00"/>
    <x v="1492"/>
    <x v="575"/>
    <x v="0"/>
    <x v="754"/>
    <n v="100150861"/>
    <x v="8"/>
    <x v="0"/>
    <n v="0"/>
    <x v="0"/>
    <x v="17"/>
    <x v="1"/>
    <n v="2548"/>
    <n v="2016"/>
    <n v="7"/>
    <x v="0"/>
    <d v="2023-07-16T00:00:00"/>
    <s v="FY17"/>
    <n v="1434"/>
  </r>
  <r>
    <n v="215984"/>
    <x v="0"/>
    <d v="2016-07-18T00:00:00"/>
    <x v="488"/>
    <x v="266"/>
    <x v="0"/>
    <x v="509"/>
    <n v="100150862"/>
    <x v="2"/>
    <x v="0"/>
    <n v="0"/>
    <x v="0"/>
    <x v="17"/>
    <x v="1"/>
    <n v="395"/>
    <n v="2016"/>
    <n v="7"/>
    <x v="0"/>
    <d v="2023-07-16T00:00:00"/>
    <s v="FY17"/>
    <n v="986"/>
  </r>
  <r>
    <n v="215985"/>
    <x v="0"/>
    <d v="2016-07-18T00:00:00"/>
    <x v="1493"/>
    <x v="173"/>
    <x v="0"/>
    <x v="443"/>
    <n v="100150863"/>
    <x v="8"/>
    <x v="186"/>
    <n v="0"/>
    <x v="0"/>
    <x v="17"/>
    <x v="1"/>
    <n v="650"/>
    <n v="2016"/>
    <n v="7"/>
    <x v="0"/>
    <d v="2023-07-16T00:00:00"/>
    <s v="FY17"/>
    <n v="806"/>
  </r>
  <r>
    <n v="215987"/>
    <x v="0"/>
    <d v="2016-07-18T00:00:00"/>
    <x v="3"/>
    <x v="3"/>
    <x v="0"/>
    <x v="20"/>
    <n v="100150864"/>
    <x v="1"/>
    <x v="186"/>
    <n v="0"/>
    <x v="0"/>
    <x v="17"/>
    <x v="1"/>
    <n v="360"/>
    <n v="2016"/>
    <n v="7"/>
    <x v="0"/>
    <d v="2023-07-16T00:00:00"/>
    <s v="FY17"/>
    <n v="806"/>
  </r>
  <r>
    <n v="215988"/>
    <x v="1"/>
    <d v="2016-07-18T00:00:00"/>
    <x v="1494"/>
    <x v="66"/>
    <x v="0"/>
    <x v="755"/>
    <n v="100150865"/>
    <x v="8"/>
    <x v="0"/>
    <n v="0"/>
    <x v="1"/>
    <x v="17"/>
    <x v="0"/>
    <n v="520"/>
    <n v="2016"/>
    <n v="7"/>
    <x v="0"/>
    <d v="2023-07-16T00:00:00"/>
    <s v="FY17"/>
    <n v="1433"/>
  </r>
  <r>
    <n v="215990"/>
    <x v="1"/>
    <d v="2016-07-18T00:00:00"/>
    <x v="1495"/>
    <x v="231"/>
    <x v="0"/>
    <x v="755"/>
    <n v="100150865"/>
    <x v="6"/>
    <x v="0"/>
    <n v="0"/>
    <x v="1"/>
    <x v="17"/>
    <x v="0"/>
    <n v="1799"/>
    <n v="2016"/>
    <n v="7"/>
    <x v="0"/>
    <d v="2023-07-16T00:00:00"/>
    <s v="FY17"/>
    <n v="1433"/>
  </r>
  <r>
    <n v="215992"/>
    <x v="1"/>
    <d v="2016-07-18T00:00:00"/>
    <x v="1496"/>
    <x v="576"/>
    <x v="0"/>
    <x v="756"/>
    <n v="100150866"/>
    <x v="6"/>
    <x v="0"/>
    <n v="0"/>
    <x v="1"/>
    <x v="17"/>
    <x v="0"/>
    <n v="3199"/>
    <n v="2016"/>
    <n v="7"/>
    <x v="0"/>
    <d v="2023-07-16T00:00:00"/>
    <s v="FY17"/>
    <n v="1433"/>
  </r>
  <r>
    <n v="215994"/>
    <x v="0"/>
    <d v="2016-07-18T00:00:00"/>
    <x v="643"/>
    <x v="333"/>
    <x v="0"/>
    <x v="387"/>
    <n v="100150867"/>
    <x v="13"/>
    <x v="0"/>
    <n v="0"/>
    <x v="0"/>
    <x v="17"/>
    <x v="1"/>
    <n v="1445"/>
    <n v="2016"/>
    <n v="7"/>
    <x v="0"/>
    <d v="2023-07-16T00:00:00"/>
    <s v="FY17"/>
    <n v="1435"/>
  </r>
  <r>
    <n v="215995"/>
    <x v="1"/>
    <d v="2016-07-18T00:00:00"/>
    <x v="243"/>
    <x v="52"/>
    <x v="0"/>
    <x v="41"/>
    <n v="100150868"/>
    <x v="6"/>
    <x v="0"/>
    <n v="0"/>
    <x v="2"/>
    <x v="17"/>
    <x v="0"/>
    <n v="999"/>
    <n v="2016"/>
    <n v="7"/>
    <x v="0"/>
    <d v="2023-07-16T00:00:00"/>
    <s v="FY17"/>
    <n v="1433"/>
  </r>
  <r>
    <n v="215996"/>
    <x v="0"/>
    <d v="2016-07-18T00:00:00"/>
    <x v="1497"/>
    <x v="577"/>
    <x v="0"/>
    <x v="757"/>
    <n v="100150869"/>
    <x v="3"/>
    <x v="139"/>
    <n v="0"/>
    <x v="0"/>
    <x v="17"/>
    <x v="1"/>
    <n v="19499"/>
    <n v="2016"/>
    <n v="7"/>
    <x v="0"/>
    <d v="2023-07-16T00:00:00"/>
    <s v="FY17"/>
    <n v="459"/>
  </r>
  <r>
    <n v="215997"/>
    <x v="0"/>
    <d v="2016-07-18T00:00:00"/>
    <x v="47"/>
    <x v="328"/>
    <x v="0"/>
    <x v="677"/>
    <n v="100150870"/>
    <x v="2"/>
    <x v="419"/>
    <n v="0"/>
    <x v="0"/>
    <x v="17"/>
    <x v="1"/>
    <n v="460"/>
    <n v="2016"/>
    <n v="7"/>
    <x v="0"/>
    <d v="2023-07-16T00:00:00"/>
    <s v="FY17"/>
    <n v="459"/>
  </r>
  <r>
    <n v="215998"/>
    <x v="0"/>
    <d v="2016-07-18T00:00:00"/>
    <x v="937"/>
    <x v="430"/>
    <x v="0"/>
    <x v="283"/>
    <n v="100150871"/>
    <x v="6"/>
    <x v="67"/>
    <n v="0"/>
    <x v="0"/>
    <x v="17"/>
    <x v="1"/>
    <n v="840"/>
    <n v="2016"/>
    <n v="7"/>
    <x v="0"/>
    <d v="2023-07-16T00:00:00"/>
    <s v="FY17"/>
    <n v="1060"/>
  </r>
  <r>
    <n v="216000"/>
    <x v="0"/>
    <d v="2016-07-18T00:00:00"/>
    <x v="1078"/>
    <x v="194"/>
    <x v="0"/>
    <x v="209"/>
    <n v="100150872"/>
    <x v="3"/>
    <x v="0"/>
    <n v="0"/>
    <x v="0"/>
    <x v="17"/>
    <x v="1"/>
    <n v="20890"/>
    <n v="2016"/>
    <n v="7"/>
    <x v="0"/>
    <d v="2023-07-16T00:00:00"/>
    <s v="FY17"/>
    <n v="1436"/>
  </r>
  <r>
    <n v="216001"/>
    <x v="0"/>
    <d v="2016-07-18T00:00:00"/>
    <x v="102"/>
    <x v="39"/>
    <x v="0"/>
    <x v="452"/>
    <n v="100150873"/>
    <x v="2"/>
    <x v="0"/>
    <n v="0"/>
    <x v="0"/>
    <x v="17"/>
    <x v="1"/>
    <n v="150"/>
    <n v="2016"/>
    <n v="7"/>
    <x v="0"/>
    <d v="2023-07-16T00:00:00"/>
    <s v="FY17"/>
    <n v="1437"/>
  </r>
  <r>
    <n v="216002"/>
    <x v="0"/>
    <d v="2016-07-18T00:00:00"/>
    <x v="132"/>
    <x v="98"/>
    <x v="0"/>
    <x v="452"/>
    <n v="100150873"/>
    <x v="2"/>
    <x v="0"/>
    <n v="0"/>
    <x v="0"/>
    <x v="17"/>
    <x v="1"/>
    <n v="285"/>
    <n v="2016"/>
    <n v="7"/>
    <x v="0"/>
    <d v="2023-07-16T00:00:00"/>
    <s v="FY17"/>
    <n v="1437"/>
  </r>
  <r>
    <n v="216003"/>
    <x v="0"/>
    <d v="2016-07-18T00:00:00"/>
    <x v="245"/>
    <x v="67"/>
    <x v="0"/>
    <x v="452"/>
    <n v="100150873"/>
    <x v="2"/>
    <x v="0"/>
    <n v="0"/>
    <x v="0"/>
    <x v="17"/>
    <x v="1"/>
    <n v="260"/>
    <n v="2016"/>
    <n v="7"/>
    <x v="0"/>
    <d v="2023-07-16T00:00:00"/>
    <s v="FY17"/>
    <n v="1437"/>
  </r>
  <r>
    <n v="216004"/>
    <x v="0"/>
    <d v="2016-07-18T00:00:00"/>
    <x v="1498"/>
    <x v="258"/>
    <x v="0"/>
    <x v="452"/>
    <n v="100150873"/>
    <x v="2"/>
    <x v="0"/>
    <n v="0"/>
    <x v="0"/>
    <x v="17"/>
    <x v="1"/>
    <n v="275"/>
    <n v="2016"/>
    <n v="7"/>
    <x v="0"/>
    <d v="2023-07-16T00:00:00"/>
    <s v="FY17"/>
    <n v="1437"/>
  </r>
  <r>
    <n v="216005"/>
    <x v="2"/>
    <d v="2016-07-18T00:00:00"/>
    <x v="67"/>
    <x v="81"/>
    <x v="0"/>
    <x v="78"/>
    <n v="100150874"/>
    <x v="2"/>
    <x v="0"/>
    <n v="0"/>
    <x v="0"/>
    <x v="17"/>
    <x v="2"/>
    <n v="455"/>
    <n v="2016"/>
    <n v="7"/>
    <x v="0"/>
    <d v="2023-07-16T00:00:00"/>
    <s v="FY17"/>
    <n v="1438"/>
  </r>
  <r>
    <n v="216006"/>
    <x v="2"/>
    <d v="2016-07-18T00:00:00"/>
    <x v="1182"/>
    <x v="23"/>
    <x v="0"/>
    <x v="285"/>
    <n v="100150875"/>
    <x v="13"/>
    <x v="0"/>
    <n v="0"/>
    <x v="0"/>
    <x v="17"/>
    <x v="2"/>
    <n v="1500"/>
    <n v="2016"/>
    <n v="7"/>
    <x v="0"/>
    <d v="2023-07-16T00:00:00"/>
    <s v="FY17"/>
    <n v="1439"/>
  </r>
  <r>
    <n v="216007"/>
    <x v="0"/>
    <d v="2016-07-18T00:00:00"/>
    <x v="1499"/>
    <x v="140"/>
    <x v="0"/>
    <x v="758"/>
    <n v="100150876"/>
    <x v="13"/>
    <x v="0"/>
    <n v="0"/>
    <x v="0"/>
    <x v="17"/>
    <x v="1"/>
    <n v="2750"/>
    <n v="2016"/>
    <n v="7"/>
    <x v="0"/>
    <d v="2023-07-16T00:00:00"/>
    <s v="FY17"/>
    <n v="1440"/>
  </r>
  <r>
    <n v="216008"/>
    <x v="0"/>
    <d v="2016-07-18T00:00:00"/>
    <x v="1500"/>
    <x v="484"/>
    <x v="0"/>
    <x v="758"/>
    <n v="100150876"/>
    <x v="4"/>
    <x v="0"/>
    <n v="0"/>
    <x v="0"/>
    <x v="17"/>
    <x v="1"/>
    <n v="2260"/>
    <n v="2016"/>
    <n v="7"/>
    <x v="0"/>
    <d v="2023-07-16T00:00:00"/>
    <s v="FY17"/>
    <n v="1440"/>
  </r>
  <r>
    <n v="216009"/>
    <x v="2"/>
    <d v="2016-07-18T00:00:00"/>
    <x v="201"/>
    <x v="87"/>
    <x v="1"/>
    <x v="163"/>
    <n v="100150877"/>
    <x v="13"/>
    <x v="0"/>
    <n v="0"/>
    <x v="0"/>
    <x v="17"/>
    <x v="2"/>
    <n v="2400"/>
    <n v="2016"/>
    <n v="7"/>
    <x v="0"/>
    <d v="2023-07-16T00:00:00"/>
    <s v="FY17"/>
    <n v="1441"/>
  </r>
  <r>
    <n v="216010"/>
    <x v="1"/>
    <d v="2016-07-18T00:00:00"/>
    <x v="202"/>
    <x v="304"/>
    <x v="0"/>
    <x v="548"/>
    <n v="100150878"/>
    <x v="4"/>
    <x v="0"/>
    <n v="0"/>
    <x v="0"/>
    <x v="17"/>
    <x v="0"/>
    <n v="810"/>
    <n v="2016"/>
    <n v="7"/>
    <x v="0"/>
    <d v="2023-07-16T00:00:00"/>
    <s v="FY17"/>
    <n v="1442"/>
  </r>
  <r>
    <n v="216011"/>
    <x v="0"/>
    <d v="2016-07-18T00:00:00"/>
    <x v="1501"/>
    <x v="578"/>
    <x v="0"/>
    <x v="739"/>
    <n v="100150879"/>
    <x v="0"/>
    <x v="0"/>
    <n v="0"/>
    <x v="0"/>
    <x v="17"/>
    <x v="1"/>
    <n v="1850"/>
    <n v="2016"/>
    <n v="7"/>
    <x v="0"/>
    <d v="2023-07-16T00:00:00"/>
    <s v="FY17"/>
    <n v="1443"/>
  </r>
  <r>
    <n v="216013"/>
    <x v="0"/>
    <d v="2016-07-18T00:00:00"/>
    <x v="1502"/>
    <x v="578"/>
    <x v="0"/>
    <x v="739"/>
    <n v="100150879"/>
    <x v="0"/>
    <x v="0"/>
    <n v="0"/>
    <x v="0"/>
    <x v="17"/>
    <x v="1"/>
    <n v="1850"/>
    <n v="2016"/>
    <n v="7"/>
    <x v="0"/>
    <d v="2023-07-16T00:00:00"/>
    <s v="FY17"/>
    <n v="1443"/>
  </r>
  <r>
    <n v="216015"/>
    <x v="0"/>
    <d v="2016-07-18T00:00:00"/>
    <x v="6"/>
    <x v="6"/>
    <x v="0"/>
    <x v="759"/>
    <n v="100150880"/>
    <x v="2"/>
    <x v="0"/>
    <n v="0"/>
    <x v="0"/>
    <x v="17"/>
    <x v="1"/>
    <n v="170"/>
    <n v="2016"/>
    <n v="7"/>
    <x v="0"/>
    <d v="2023-07-16T00:00:00"/>
    <s v="FY17"/>
    <n v="1444"/>
  </r>
  <r>
    <n v="216016"/>
    <x v="0"/>
    <d v="2016-07-18T00:00:00"/>
    <x v="488"/>
    <x v="266"/>
    <x v="0"/>
    <x v="759"/>
    <n v="100150880"/>
    <x v="2"/>
    <x v="0"/>
    <n v="0"/>
    <x v="0"/>
    <x v="17"/>
    <x v="1"/>
    <n v="395"/>
    <n v="2016"/>
    <n v="7"/>
    <x v="0"/>
    <d v="2023-07-16T00:00:00"/>
    <s v="FY17"/>
    <n v="1444"/>
  </r>
  <r>
    <n v="216017"/>
    <x v="0"/>
    <d v="2016-07-18T00:00:00"/>
    <x v="85"/>
    <x v="43"/>
    <x v="0"/>
    <x v="422"/>
    <n v="100150881"/>
    <x v="2"/>
    <x v="0"/>
    <n v="0"/>
    <x v="0"/>
    <x v="17"/>
    <x v="1"/>
    <n v="425"/>
    <n v="2016"/>
    <n v="7"/>
    <x v="0"/>
    <d v="2023-07-16T00:00:00"/>
    <s v="FY17"/>
    <n v="180"/>
  </r>
  <r>
    <n v="216018"/>
    <x v="0"/>
    <d v="2016-07-18T00:00:00"/>
    <x v="1503"/>
    <x v="310"/>
    <x v="0"/>
    <x v="411"/>
    <n v="100150882"/>
    <x v="11"/>
    <x v="0"/>
    <n v="0"/>
    <x v="0"/>
    <x v="17"/>
    <x v="1"/>
    <n v="390"/>
    <n v="2016"/>
    <n v="7"/>
    <x v="0"/>
    <d v="2023-07-16T00:00:00"/>
    <s v="FY17"/>
    <n v="1172"/>
  </r>
  <r>
    <n v="216019"/>
    <x v="2"/>
    <d v="2016-07-18T00:00:00"/>
    <x v="533"/>
    <x v="287"/>
    <x v="0"/>
    <x v="760"/>
    <n v="100150883"/>
    <x v="3"/>
    <x v="420"/>
    <n v="0"/>
    <x v="0"/>
    <x v="17"/>
    <x v="2"/>
    <n v="71999"/>
    <n v="2016"/>
    <n v="7"/>
    <x v="0"/>
    <d v="2023-07-16T00:00:00"/>
    <s v="FY17"/>
    <n v="237"/>
  </r>
  <r>
    <n v="216020"/>
    <x v="2"/>
    <d v="2016-07-18T00:00:00"/>
    <x v="1052"/>
    <x v="74"/>
    <x v="0"/>
    <x v="760"/>
    <n v="100150883"/>
    <x v="11"/>
    <x v="420"/>
    <n v="0"/>
    <x v="0"/>
    <x v="17"/>
    <x v="2"/>
    <n v="250"/>
    <n v="2016"/>
    <n v="7"/>
    <x v="0"/>
    <d v="2023-07-16T00:00:00"/>
    <s v="FY17"/>
    <n v="237"/>
  </r>
  <r>
    <n v="216021"/>
    <x v="4"/>
    <d v="2016-07-18T00:00:00"/>
    <x v="211"/>
    <x v="151"/>
    <x v="0"/>
    <x v="716"/>
    <n v="100150884"/>
    <x v="4"/>
    <x v="0"/>
    <n v="0"/>
    <x v="0"/>
    <x v="17"/>
    <x v="2"/>
    <n v="188"/>
    <n v="2016"/>
    <n v="7"/>
    <x v="0"/>
    <d v="2023-07-16T00:00:00"/>
    <s v="FY17"/>
    <n v="1172"/>
  </r>
  <r>
    <n v="216022"/>
    <x v="0"/>
    <d v="2016-07-18T00:00:00"/>
    <x v="12"/>
    <x v="12"/>
    <x v="0"/>
    <x v="49"/>
    <n v="100150885"/>
    <x v="1"/>
    <x v="188"/>
    <n v="0"/>
    <x v="0"/>
    <x v="17"/>
    <x v="1"/>
    <n v="320"/>
    <n v="2016"/>
    <n v="7"/>
    <x v="0"/>
    <d v="2023-07-16T00:00:00"/>
    <s v="FY17"/>
    <n v="813"/>
  </r>
  <r>
    <n v="216023"/>
    <x v="1"/>
    <d v="2016-07-18T00:00:00"/>
    <x v="1"/>
    <x v="1"/>
    <x v="0"/>
    <x v="1"/>
    <n v="100150886"/>
    <x v="1"/>
    <x v="0"/>
    <n v="0"/>
    <x v="0"/>
    <x v="17"/>
    <x v="0"/>
    <n v="240"/>
    <n v="2016"/>
    <n v="7"/>
    <x v="0"/>
    <d v="2023-07-16T00:00:00"/>
    <s v="FY17"/>
    <n v="641"/>
  </r>
  <r>
    <n v="216024"/>
    <x v="0"/>
    <d v="2016-07-18T00:00:00"/>
    <x v="1504"/>
    <x v="485"/>
    <x v="0"/>
    <x v="416"/>
    <n v="100150887"/>
    <x v="6"/>
    <x v="0"/>
    <n v="0"/>
    <x v="0"/>
    <x v="17"/>
    <x v="1"/>
    <n v="1750"/>
    <n v="2016"/>
    <n v="7"/>
    <x v="0"/>
    <d v="2023-07-16T00:00:00"/>
    <s v="FY17"/>
    <n v="268"/>
  </r>
  <r>
    <n v="216026"/>
    <x v="0"/>
    <d v="2016-07-18T00:00:00"/>
    <x v="555"/>
    <x v="137"/>
    <x v="0"/>
    <x v="133"/>
    <n v="100150888"/>
    <x v="3"/>
    <x v="0"/>
    <n v="0"/>
    <x v="0"/>
    <x v="17"/>
    <x v="1"/>
    <n v="800"/>
    <n v="2016"/>
    <n v="7"/>
    <x v="0"/>
    <d v="2023-07-16T00:00:00"/>
    <s v="FY17"/>
    <n v="1445"/>
  </r>
  <r>
    <n v="216027"/>
    <x v="1"/>
    <d v="2016-07-18T00:00:00"/>
    <x v="278"/>
    <x v="177"/>
    <x v="0"/>
    <x v="187"/>
    <n v="100150889"/>
    <x v="3"/>
    <x v="0"/>
    <n v="0"/>
    <x v="1"/>
    <x v="17"/>
    <x v="0"/>
    <n v="80000"/>
    <n v="2016"/>
    <n v="7"/>
    <x v="0"/>
    <d v="2023-07-16T00:00:00"/>
    <s v="FY17"/>
    <n v="1446"/>
  </r>
  <r>
    <n v="216028"/>
    <x v="1"/>
    <d v="2016-07-18T00:00:00"/>
    <x v="923"/>
    <x v="424"/>
    <x v="0"/>
    <x v="520"/>
    <n v="100150890"/>
    <x v="3"/>
    <x v="0"/>
    <n v="0"/>
    <x v="1"/>
    <x v="17"/>
    <x v="0"/>
    <n v="64499"/>
    <n v="2016"/>
    <n v="7"/>
    <x v="0"/>
    <d v="2023-07-16T00:00:00"/>
    <s v="FY17"/>
    <n v="1446"/>
  </r>
  <r>
    <n v="216029"/>
    <x v="1"/>
    <d v="2016-07-18T00:00:00"/>
    <x v="569"/>
    <x v="303"/>
    <x v="0"/>
    <x v="351"/>
    <n v="100150891"/>
    <x v="3"/>
    <x v="0"/>
    <n v="0"/>
    <x v="1"/>
    <x v="17"/>
    <x v="0"/>
    <n v="16500"/>
    <n v="2016"/>
    <n v="7"/>
    <x v="0"/>
    <d v="2023-07-16T00:00:00"/>
    <s v="FY17"/>
    <n v="1446"/>
  </r>
  <r>
    <n v="216030"/>
    <x v="1"/>
    <d v="2016-07-18T00:00:00"/>
    <x v="569"/>
    <x v="303"/>
    <x v="0"/>
    <x v="351"/>
    <n v="100150892"/>
    <x v="3"/>
    <x v="0"/>
    <n v="0"/>
    <x v="1"/>
    <x v="17"/>
    <x v="0"/>
    <n v="16500"/>
    <n v="2016"/>
    <n v="7"/>
    <x v="0"/>
    <d v="2023-07-16T00:00:00"/>
    <s v="FY17"/>
    <n v="1446"/>
  </r>
  <r>
    <n v="216031"/>
    <x v="0"/>
    <d v="2016-07-18T00:00:00"/>
    <x v="1505"/>
    <x v="42"/>
    <x v="0"/>
    <x v="31"/>
    <n v="100150893"/>
    <x v="5"/>
    <x v="0"/>
    <n v="0"/>
    <x v="0"/>
    <x v="17"/>
    <x v="1"/>
    <n v="350"/>
    <n v="2016"/>
    <n v="7"/>
    <x v="0"/>
    <d v="2023-07-16T00:00:00"/>
    <s v="FY17"/>
    <n v="1447"/>
  </r>
  <r>
    <n v="216032"/>
    <x v="2"/>
    <d v="2016-07-18T00:00:00"/>
    <x v="1314"/>
    <x v="104"/>
    <x v="0"/>
    <x v="236"/>
    <n v="100150894"/>
    <x v="1"/>
    <x v="0"/>
    <n v="0"/>
    <x v="0"/>
    <x v="17"/>
    <x v="2"/>
    <n v="570"/>
    <n v="2016"/>
    <n v="7"/>
    <x v="0"/>
    <d v="2023-07-16T00:00:00"/>
    <s v="FY17"/>
    <n v="1230"/>
  </r>
  <r>
    <n v="216033"/>
    <x v="2"/>
    <d v="2016-07-18T00:00:00"/>
    <x v="1312"/>
    <x v="517"/>
    <x v="0"/>
    <x v="743"/>
    <n v="100150895"/>
    <x v="1"/>
    <x v="0"/>
    <n v="0"/>
    <x v="0"/>
    <x v="17"/>
    <x v="2"/>
    <n v="660"/>
    <n v="2016"/>
    <n v="7"/>
    <x v="0"/>
    <d v="2023-07-16T00:00:00"/>
    <s v="FY17"/>
    <n v="1230"/>
  </r>
  <r>
    <n v="216034"/>
    <x v="2"/>
    <d v="2016-07-18T00:00:00"/>
    <x v="1313"/>
    <x v="38"/>
    <x v="0"/>
    <x v="21"/>
    <n v="100150896"/>
    <x v="1"/>
    <x v="0"/>
    <n v="0"/>
    <x v="0"/>
    <x v="17"/>
    <x v="2"/>
    <n v="300"/>
    <n v="2016"/>
    <n v="7"/>
    <x v="0"/>
    <d v="2023-07-16T00:00:00"/>
    <s v="FY17"/>
    <n v="1230"/>
  </r>
  <r>
    <n v="216035"/>
    <x v="1"/>
    <d v="2016-07-18T00:00:00"/>
    <x v="5"/>
    <x v="5"/>
    <x v="0"/>
    <x v="5"/>
    <n v="100150897"/>
    <x v="2"/>
    <x v="0"/>
    <n v="0"/>
    <x v="1"/>
    <x v="17"/>
    <x v="0"/>
    <n v="80"/>
    <n v="2016"/>
    <n v="7"/>
    <x v="0"/>
    <d v="2023-07-16T00:00:00"/>
    <s v="FY17"/>
    <n v="279"/>
  </r>
  <r>
    <n v="216036"/>
    <x v="0"/>
    <d v="2016-07-18T00:00:00"/>
    <x v="5"/>
    <x v="5"/>
    <x v="0"/>
    <x v="5"/>
    <n v="100150898"/>
    <x v="2"/>
    <x v="0"/>
    <n v="0"/>
    <x v="1"/>
    <x v="17"/>
    <x v="1"/>
    <n v="80"/>
    <n v="2016"/>
    <n v="7"/>
    <x v="0"/>
    <d v="2023-07-16T00:00:00"/>
    <s v="FY17"/>
    <n v="279"/>
  </r>
  <r>
    <n v="216037"/>
    <x v="0"/>
    <d v="2016-07-18T00:00:00"/>
    <x v="205"/>
    <x v="250"/>
    <x v="0"/>
    <x v="248"/>
    <n v="100150899"/>
    <x v="1"/>
    <x v="0"/>
    <n v="0"/>
    <x v="1"/>
    <x v="17"/>
    <x v="1"/>
    <n v="99"/>
    <n v="2016"/>
    <n v="7"/>
    <x v="0"/>
    <d v="2023-07-16T00:00:00"/>
    <s v="FY17"/>
    <n v="279"/>
  </r>
  <r>
    <n v="216038"/>
    <x v="0"/>
    <d v="2016-07-18T00:00:00"/>
    <x v="1506"/>
    <x v="579"/>
    <x v="0"/>
    <x v="761"/>
    <n v="100150900"/>
    <x v="3"/>
    <x v="0"/>
    <n v="0"/>
    <x v="0"/>
    <x v="17"/>
    <x v="1"/>
    <n v="4850"/>
    <n v="2016"/>
    <n v="7"/>
    <x v="0"/>
    <d v="2023-07-16T00:00:00"/>
    <s v="FY17"/>
    <n v="1448"/>
  </r>
  <r>
    <n v="216039"/>
    <x v="1"/>
    <d v="2016-07-18T00:00:00"/>
    <x v="1507"/>
    <x v="231"/>
    <x v="0"/>
    <x v="253"/>
    <n v="100150901"/>
    <x v="11"/>
    <x v="0"/>
    <n v="0"/>
    <x v="0"/>
    <x v="17"/>
    <x v="0"/>
    <n v="1799"/>
    <n v="2016"/>
    <n v="7"/>
    <x v="0"/>
    <d v="2023-07-16T00:00:00"/>
    <s v="FY17"/>
    <n v="1449"/>
  </r>
  <r>
    <n v="216040"/>
    <x v="1"/>
    <d v="2016-07-18T00:00:00"/>
    <x v="1114"/>
    <x v="483"/>
    <x v="0"/>
    <x v="762"/>
    <n v="100150902"/>
    <x v="6"/>
    <x v="0"/>
    <n v="0"/>
    <x v="0"/>
    <x v="17"/>
    <x v="0"/>
    <n v="580"/>
    <n v="2016"/>
    <n v="7"/>
    <x v="0"/>
    <d v="2023-07-16T00:00:00"/>
    <s v="FY17"/>
    <n v="603"/>
  </r>
  <r>
    <n v="216041"/>
    <x v="1"/>
    <d v="2016-07-18T00:00:00"/>
    <x v="1508"/>
    <x v="580"/>
    <x v="0"/>
    <x v="762"/>
    <n v="100150902"/>
    <x v="6"/>
    <x v="0"/>
    <n v="0"/>
    <x v="0"/>
    <x v="17"/>
    <x v="0"/>
    <n v="653"/>
    <n v="2016"/>
    <n v="7"/>
    <x v="0"/>
    <d v="2023-07-16T00:00:00"/>
    <s v="FY17"/>
    <n v="603"/>
  </r>
  <r>
    <n v="216042"/>
    <x v="0"/>
    <d v="2016-07-18T00:00:00"/>
    <x v="1111"/>
    <x v="194"/>
    <x v="0"/>
    <x v="209"/>
    <n v="100150903"/>
    <x v="3"/>
    <x v="0"/>
    <n v="0"/>
    <x v="0"/>
    <x v="17"/>
    <x v="1"/>
    <n v="20890"/>
    <n v="2016"/>
    <n v="7"/>
    <x v="0"/>
    <d v="2023-07-16T00:00:00"/>
    <s v="FY17"/>
    <n v="1450"/>
  </r>
  <r>
    <n v="216043"/>
    <x v="1"/>
    <d v="2016-07-18T00:00:00"/>
    <x v="3"/>
    <x v="3"/>
    <x v="0"/>
    <x v="20"/>
    <n v="100150904"/>
    <x v="1"/>
    <x v="0"/>
    <n v="0"/>
    <x v="1"/>
    <x v="17"/>
    <x v="0"/>
    <n v="360"/>
    <n v="2016"/>
    <n v="7"/>
    <x v="0"/>
    <d v="2023-07-16T00:00:00"/>
    <s v="FY17"/>
    <n v="279"/>
  </r>
  <r>
    <n v="216044"/>
    <x v="2"/>
    <d v="2016-07-19T00:00:00"/>
    <x v="1509"/>
    <x v="491"/>
    <x v="0"/>
    <x v="618"/>
    <n v="100150905"/>
    <x v="0"/>
    <x v="0"/>
    <n v="0"/>
    <x v="0"/>
    <x v="18"/>
    <x v="2"/>
    <n v="4249"/>
    <n v="2016"/>
    <n v="7"/>
    <x v="0"/>
    <d v="2023-07-16T00:00:00"/>
    <s v="FY17"/>
    <n v="1451"/>
  </r>
  <r>
    <n v="216046"/>
    <x v="4"/>
    <d v="2016-07-19T00:00:00"/>
    <x v="1201"/>
    <x v="24"/>
    <x v="0"/>
    <x v="18"/>
    <n v="100150906"/>
    <x v="3"/>
    <x v="46"/>
    <n v="0"/>
    <x v="0"/>
    <x v="18"/>
    <x v="2"/>
    <n v="450"/>
    <n v="2016"/>
    <n v="7"/>
    <x v="0"/>
    <d v="2023-07-16T00:00:00"/>
    <s v="FY17"/>
    <n v="79"/>
  </r>
  <r>
    <n v="216047"/>
    <x v="1"/>
    <d v="2016-07-19T00:00:00"/>
    <x v="348"/>
    <x v="104"/>
    <x v="0"/>
    <x v="236"/>
    <n v="100150907"/>
    <x v="2"/>
    <x v="0"/>
    <n v="0"/>
    <x v="0"/>
    <x v="18"/>
    <x v="0"/>
    <n v="570"/>
    <n v="2016"/>
    <n v="7"/>
    <x v="0"/>
    <d v="2023-07-16T00:00:00"/>
    <s v="FY17"/>
    <n v="1452"/>
  </r>
  <r>
    <n v="216048"/>
    <x v="1"/>
    <d v="2016-07-19T00:00:00"/>
    <x v="85"/>
    <x v="43"/>
    <x v="0"/>
    <x v="32"/>
    <n v="100150908"/>
    <x v="2"/>
    <x v="0"/>
    <n v="0"/>
    <x v="0"/>
    <x v="18"/>
    <x v="0"/>
    <n v="425"/>
    <n v="2016"/>
    <n v="7"/>
    <x v="0"/>
    <d v="2023-07-16T00:00:00"/>
    <s v="FY17"/>
    <n v="1452"/>
  </r>
  <r>
    <n v="216049"/>
    <x v="0"/>
    <d v="2016-07-19T00:00:00"/>
    <x v="1114"/>
    <x v="483"/>
    <x v="0"/>
    <x v="763"/>
    <n v="100150909"/>
    <x v="6"/>
    <x v="0"/>
    <n v="235.2"/>
    <x v="0"/>
    <x v="18"/>
    <x v="1"/>
    <n v="580"/>
    <n v="2016"/>
    <n v="7"/>
    <x v="0"/>
    <d v="2023-07-16T00:00:00"/>
    <s v="FY17"/>
    <n v="1453"/>
  </r>
  <r>
    <n v="216050"/>
    <x v="0"/>
    <d v="2016-07-19T00:00:00"/>
    <x v="1508"/>
    <x v="580"/>
    <x v="0"/>
    <x v="763"/>
    <n v="100150909"/>
    <x v="6"/>
    <x v="0"/>
    <n v="264.8"/>
    <x v="0"/>
    <x v="18"/>
    <x v="1"/>
    <n v="653"/>
    <n v="2016"/>
    <n v="7"/>
    <x v="0"/>
    <d v="2023-07-16T00:00:00"/>
    <s v="FY17"/>
    <n v="1453"/>
  </r>
  <r>
    <n v="216052"/>
    <x v="0"/>
    <d v="2016-07-19T00:00:00"/>
    <x v="942"/>
    <x v="122"/>
    <x v="0"/>
    <x v="185"/>
    <n v="100150911"/>
    <x v="1"/>
    <x v="189"/>
    <n v="0"/>
    <x v="0"/>
    <x v="18"/>
    <x v="1"/>
    <n v="1499"/>
    <n v="2016"/>
    <n v="7"/>
    <x v="0"/>
    <d v="2023-07-16T00:00:00"/>
    <s v="FY17"/>
    <n v="1454"/>
  </r>
  <r>
    <n v="216051"/>
    <x v="1"/>
    <d v="2016-07-19T00:00:00"/>
    <x v="1200"/>
    <x v="509"/>
    <x v="0"/>
    <x v="644"/>
    <n v="100150910"/>
    <x v="3"/>
    <x v="0"/>
    <n v="0"/>
    <x v="2"/>
    <x v="18"/>
    <x v="0"/>
    <n v="83999"/>
    <n v="2016"/>
    <n v="7"/>
    <x v="0"/>
    <d v="2023-07-16T00:00:00"/>
    <s v="FY17"/>
    <n v="1455"/>
  </r>
  <r>
    <n v="216053"/>
    <x v="1"/>
    <d v="2016-07-19T00:00:00"/>
    <x v="1200"/>
    <x v="509"/>
    <x v="0"/>
    <x v="644"/>
    <n v="100150912"/>
    <x v="3"/>
    <x v="0"/>
    <n v="0"/>
    <x v="2"/>
    <x v="18"/>
    <x v="0"/>
    <n v="83999"/>
    <n v="2016"/>
    <n v="7"/>
    <x v="0"/>
    <d v="2023-07-16T00:00:00"/>
    <s v="FY17"/>
    <n v="1455"/>
  </r>
  <r>
    <n v="216054"/>
    <x v="0"/>
    <d v="2016-07-19T00:00:00"/>
    <x v="85"/>
    <x v="43"/>
    <x v="0"/>
    <x v="32"/>
    <n v="100150913"/>
    <x v="2"/>
    <x v="0"/>
    <n v="0"/>
    <x v="0"/>
    <x v="18"/>
    <x v="1"/>
    <n v="425"/>
    <n v="2016"/>
    <n v="7"/>
    <x v="0"/>
    <d v="2023-07-16T00:00:00"/>
    <s v="FY17"/>
    <n v="1317"/>
  </r>
  <r>
    <n v="216055"/>
    <x v="0"/>
    <d v="2016-07-19T00:00:00"/>
    <x v="327"/>
    <x v="85"/>
    <x v="0"/>
    <x v="764"/>
    <n v="100150914"/>
    <x v="7"/>
    <x v="0"/>
    <n v="0"/>
    <x v="0"/>
    <x v="18"/>
    <x v="1"/>
    <n v="799"/>
    <n v="2016"/>
    <n v="7"/>
    <x v="0"/>
    <d v="2023-07-16T00:00:00"/>
    <s v="FY17"/>
    <n v="1456"/>
  </r>
  <r>
    <n v="216056"/>
    <x v="0"/>
    <d v="2016-07-19T00:00:00"/>
    <x v="488"/>
    <x v="266"/>
    <x v="0"/>
    <x v="764"/>
    <n v="100150914"/>
    <x v="2"/>
    <x v="0"/>
    <n v="0"/>
    <x v="0"/>
    <x v="18"/>
    <x v="1"/>
    <n v="395"/>
    <n v="2016"/>
    <n v="7"/>
    <x v="0"/>
    <d v="2023-07-16T00:00:00"/>
    <s v="FY17"/>
    <n v="1456"/>
  </r>
  <r>
    <n v="216057"/>
    <x v="0"/>
    <d v="2016-07-19T00:00:00"/>
    <x v="1510"/>
    <x v="391"/>
    <x v="0"/>
    <x v="764"/>
    <n v="100150914"/>
    <x v="5"/>
    <x v="0"/>
    <n v="0"/>
    <x v="0"/>
    <x v="18"/>
    <x v="1"/>
    <n v="175"/>
    <n v="2016"/>
    <n v="7"/>
    <x v="0"/>
    <d v="2023-07-16T00:00:00"/>
    <s v="FY17"/>
    <n v="1456"/>
  </r>
  <r>
    <n v="216058"/>
    <x v="1"/>
    <d v="2016-07-19T00:00:00"/>
    <x v="555"/>
    <x v="137"/>
    <x v="1"/>
    <x v="205"/>
    <n v="100150915"/>
    <x v="3"/>
    <x v="0"/>
    <n v="0"/>
    <x v="0"/>
    <x v="18"/>
    <x v="0"/>
    <n v="1600"/>
    <n v="2016"/>
    <n v="7"/>
    <x v="0"/>
    <d v="2023-07-16T00:00:00"/>
    <s v="FY17"/>
    <n v="1457"/>
  </r>
  <r>
    <n v="216059"/>
    <x v="1"/>
    <d v="2016-07-19T00:00:00"/>
    <x v="923"/>
    <x v="424"/>
    <x v="0"/>
    <x v="520"/>
    <n v="100150916"/>
    <x v="3"/>
    <x v="0"/>
    <n v="0"/>
    <x v="0"/>
    <x v="18"/>
    <x v="0"/>
    <n v="64499"/>
    <n v="2016"/>
    <n v="7"/>
    <x v="0"/>
    <d v="2023-07-16T00:00:00"/>
    <s v="FY17"/>
    <n v="1457"/>
  </r>
  <r>
    <n v="216060"/>
    <x v="1"/>
    <d v="2016-07-19T00:00:00"/>
    <x v="843"/>
    <x v="11"/>
    <x v="0"/>
    <x v="765"/>
    <n v="100150917"/>
    <x v="5"/>
    <x v="0"/>
    <n v="0"/>
    <x v="0"/>
    <x v="18"/>
    <x v="0"/>
    <n v="120"/>
    <n v="2016"/>
    <n v="7"/>
    <x v="0"/>
    <d v="2023-07-16T00:00:00"/>
    <s v="FY17"/>
    <n v="1458"/>
  </r>
  <r>
    <n v="216061"/>
    <x v="1"/>
    <d v="2016-07-19T00:00:00"/>
    <x v="961"/>
    <x v="11"/>
    <x v="0"/>
    <x v="765"/>
    <n v="100150917"/>
    <x v="5"/>
    <x v="0"/>
    <n v="0"/>
    <x v="0"/>
    <x v="18"/>
    <x v="0"/>
    <n v="120"/>
    <n v="2016"/>
    <n v="7"/>
    <x v="0"/>
    <d v="2023-07-16T00:00:00"/>
    <s v="FY17"/>
    <n v="1458"/>
  </r>
  <r>
    <n v="216062"/>
    <x v="1"/>
    <d v="2016-07-19T00:00:00"/>
    <x v="446"/>
    <x v="50"/>
    <x v="0"/>
    <x v="765"/>
    <n v="100150917"/>
    <x v="5"/>
    <x v="0"/>
    <n v="0"/>
    <x v="0"/>
    <x v="18"/>
    <x v="0"/>
    <n v="144"/>
    <n v="2016"/>
    <n v="7"/>
    <x v="0"/>
    <d v="2023-07-16T00:00:00"/>
    <s v="FY17"/>
    <n v="1458"/>
  </r>
  <r>
    <n v="216063"/>
    <x v="2"/>
    <d v="2016-07-19T00:00:00"/>
    <x v="1511"/>
    <x v="581"/>
    <x v="0"/>
    <x v="766"/>
    <n v="100150918"/>
    <x v="3"/>
    <x v="0"/>
    <n v="0"/>
    <x v="0"/>
    <x v="18"/>
    <x v="2"/>
    <n v="584"/>
    <n v="2016"/>
    <n v="7"/>
    <x v="0"/>
    <d v="2023-07-16T00:00:00"/>
    <s v="FY17"/>
    <n v="1459"/>
  </r>
  <r>
    <n v="216064"/>
    <x v="0"/>
    <d v="2016-07-19T00:00:00"/>
    <x v="1"/>
    <x v="1"/>
    <x v="0"/>
    <x v="767"/>
    <n v="100150919"/>
    <x v="1"/>
    <x v="0"/>
    <n v="0"/>
    <x v="0"/>
    <x v="18"/>
    <x v="1"/>
    <n v="240"/>
    <n v="2016"/>
    <n v="7"/>
    <x v="0"/>
    <d v="2023-07-16T00:00:00"/>
    <s v="FY17"/>
    <n v="1460"/>
  </r>
  <r>
    <n v="216065"/>
    <x v="0"/>
    <d v="2016-07-19T00:00:00"/>
    <x v="12"/>
    <x v="12"/>
    <x v="0"/>
    <x v="767"/>
    <n v="100150919"/>
    <x v="1"/>
    <x v="0"/>
    <n v="0"/>
    <x v="0"/>
    <x v="18"/>
    <x v="1"/>
    <n v="320"/>
    <n v="2016"/>
    <n v="7"/>
    <x v="0"/>
    <d v="2023-07-16T00:00:00"/>
    <s v="FY17"/>
    <n v="1460"/>
  </r>
  <r>
    <n v="216066"/>
    <x v="1"/>
    <d v="2016-07-19T00:00:00"/>
    <x v="274"/>
    <x v="175"/>
    <x v="0"/>
    <x v="184"/>
    <n v="100150920"/>
    <x v="3"/>
    <x v="0"/>
    <n v="0"/>
    <x v="0"/>
    <x v="18"/>
    <x v="0"/>
    <n v="48000"/>
    <n v="2016"/>
    <n v="7"/>
    <x v="0"/>
    <d v="2023-07-16T00:00:00"/>
    <s v="FY17"/>
    <n v="1461"/>
  </r>
  <r>
    <n v="216067"/>
    <x v="0"/>
    <d v="2016-07-19T00:00:00"/>
    <x v="1201"/>
    <x v="24"/>
    <x v="0"/>
    <x v="18"/>
    <n v="100150921"/>
    <x v="3"/>
    <x v="0"/>
    <n v="0"/>
    <x v="0"/>
    <x v="18"/>
    <x v="1"/>
    <n v="450"/>
    <n v="2016"/>
    <n v="7"/>
    <x v="0"/>
    <d v="2023-07-16T00:00:00"/>
    <s v="FY17"/>
    <n v="36"/>
  </r>
  <r>
    <n v="216068"/>
    <x v="0"/>
    <d v="2016-07-19T00:00:00"/>
    <x v="233"/>
    <x v="28"/>
    <x v="0"/>
    <x v="134"/>
    <n v="100150922"/>
    <x v="2"/>
    <x v="0"/>
    <n v="0"/>
    <x v="0"/>
    <x v="18"/>
    <x v="1"/>
    <n v="90"/>
    <n v="2016"/>
    <n v="7"/>
    <x v="0"/>
    <d v="2023-07-16T00:00:00"/>
    <s v="FY17"/>
    <n v="1462"/>
  </r>
  <r>
    <n v="216069"/>
    <x v="0"/>
    <d v="2016-07-19T00:00:00"/>
    <x v="6"/>
    <x v="6"/>
    <x v="1"/>
    <x v="134"/>
    <n v="100150922"/>
    <x v="2"/>
    <x v="0"/>
    <n v="0"/>
    <x v="0"/>
    <x v="18"/>
    <x v="1"/>
    <n v="340"/>
    <n v="2016"/>
    <n v="7"/>
    <x v="0"/>
    <d v="2023-07-16T00:00:00"/>
    <s v="FY17"/>
    <n v="1462"/>
  </r>
  <r>
    <n v="216070"/>
    <x v="0"/>
    <d v="2016-07-19T00:00:00"/>
    <x v="44"/>
    <x v="39"/>
    <x v="0"/>
    <x v="134"/>
    <n v="100150922"/>
    <x v="2"/>
    <x v="0"/>
    <n v="0"/>
    <x v="0"/>
    <x v="18"/>
    <x v="1"/>
    <n v="150"/>
    <n v="2016"/>
    <n v="7"/>
    <x v="0"/>
    <d v="2023-07-16T00:00:00"/>
    <s v="FY17"/>
    <n v="1462"/>
  </r>
  <r>
    <n v="216071"/>
    <x v="0"/>
    <d v="2016-07-19T00:00:00"/>
    <x v="104"/>
    <x v="77"/>
    <x v="0"/>
    <x v="134"/>
    <n v="100150922"/>
    <x v="2"/>
    <x v="0"/>
    <n v="0"/>
    <x v="0"/>
    <x v="18"/>
    <x v="1"/>
    <n v="75"/>
    <n v="2016"/>
    <n v="7"/>
    <x v="0"/>
    <d v="2023-07-16T00:00:00"/>
    <s v="FY17"/>
    <n v="1462"/>
  </r>
  <r>
    <n v="216072"/>
    <x v="1"/>
    <d v="2016-07-19T00:00:00"/>
    <x v="114"/>
    <x v="38"/>
    <x v="0"/>
    <x v="59"/>
    <n v="100150923"/>
    <x v="3"/>
    <x v="0"/>
    <n v="0"/>
    <x v="0"/>
    <x v="18"/>
    <x v="0"/>
    <n v="300"/>
    <n v="2016"/>
    <n v="7"/>
    <x v="0"/>
    <d v="2023-07-16T00:00:00"/>
    <s v="FY17"/>
    <n v="1463"/>
  </r>
  <r>
    <n v="216073"/>
    <x v="1"/>
    <d v="2016-07-19T00:00:00"/>
    <x v="1512"/>
    <x v="38"/>
    <x v="0"/>
    <x v="59"/>
    <n v="100150923"/>
    <x v="3"/>
    <x v="0"/>
    <n v="0"/>
    <x v="0"/>
    <x v="18"/>
    <x v="0"/>
    <n v="300"/>
    <n v="2016"/>
    <n v="7"/>
    <x v="0"/>
    <d v="2023-07-16T00:00:00"/>
    <s v="FY17"/>
    <n v="1463"/>
  </r>
  <r>
    <n v="216074"/>
    <x v="1"/>
    <d v="2016-07-19T00:00:00"/>
    <x v="845"/>
    <x v="35"/>
    <x v="0"/>
    <x v="28"/>
    <n v="100150924"/>
    <x v="13"/>
    <x v="0"/>
    <n v="0"/>
    <x v="0"/>
    <x v="18"/>
    <x v="0"/>
    <n v="4500"/>
    <n v="2016"/>
    <n v="7"/>
    <x v="0"/>
    <d v="2023-07-16T00:00:00"/>
    <s v="FY17"/>
    <n v="1464"/>
  </r>
  <r>
    <n v="216075"/>
    <x v="1"/>
    <d v="2016-07-19T00:00:00"/>
    <x v="1455"/>
    <x v="565"/>
    <x v="0"/>
    <x v="750"/>
    <n v="100150925"/>
    <x v="3"/>
    <x v="0"/>
    <n v="0"/>
    <x v="2"/>
    <x v="18"/>
    <x v="0"/>
    <n v="24999"/>
    <n v="2016"/>
    <n v="7"/>
    <x v="0"/>
    <d v="2023-07-16T00:00:00"/>
    <s v="FY17"/>
    <n v="1465"/>
  </r>
  <r>
    <n v="216076"/>
    <x v="0"/>
    <d v="2016-07-19T00:00:00"/>
    <x v="94"/>
    <x v="28"/>
    <x v="0"/>
    <x v="218"/>
    <n v="100150926"/>
    <x v="2"/>
    <x v="0"/>
    <n v="0"/>
    <x v="0"/>
    <x v="18"/>
    <x v="1"/>
    <n v="90"/>
    <n v="2016"/>
    <n v="7"/>
    <x v="0"/>
    <d v="2023-07-16T00:00:00"/>
    <s v="FY17"/>
    <n v="1466"/>
  </r>
  <r>
    <n v="216077"/>
    <x v="0"/>
    <d v="2016-07-19T00:00:00"/>
    <x v="5"/>
    <x v="5"/>
    <x v="0"/>
    <x v="5"/>
    <n v="100150927"/>
    <x v="2"/>
    <x v="0"/>
    <n v="0"/>
    <x v="0"/>
    <x v="18"/>
    <x v="1"/>
    <n v="80"/>
    <n v="2016"/>
    <n v="7"/>
    <x v="0"/>
    <d v="2023-07-16T00:00:00"/>
    <s v="FY17"/>
    <n v="647"/>
  </r>
  <r>
    <n v="216078"/>
    <x v="2"/>
    <d v="2016-07-19T00:00:00"/>
    <x v="1469"/>
    <x v="207"/>
    <x v="0"/>
    <x v="674"/>
    <n v="100150928"/>
    <x v="6"/>
    <x v="338"/>
    <n v="0"/>
    <x v="0"/>
    <x v="18"/>
    <x v="2"/>
    <n v="959"/>
    <n v="2016"/>
    <n v="7"/>
    <x v="0"/>
    <d v="2023-07-16T00:00:00"/>
    <s v="FY17"/>
    <n v="35"/>
  </r>
  <r>
    <n v="216080"/>
    <x v="1"/>
    <d v="2016-07-19T00:00:00"/>
    <x v="31"/>
    <x v="81"/>
    <x v="0"/>
    <x v="78"/>
    <n v="100150929"/>
    <x v="2"/>
    <x v="0"/>
    <n v="0"/>
    <x v="0"/>
    <x v="18"/>
    <x v="0"/>
    <n v="455"/>
    <n v="2016"/>
    <n v="7"/>
    <x v="0"/>
    <d v="2023-07-16T00:00:00"/>
    <s v="FY17"/>
    <n v="1467"/>
  </r>
  <r>
    <n v="216081"/>
    <x v="1"/>
    <d v="2016-07-19T00:00:00"/>
    <x v="431"/>
    <x v="66"/>
    <x v="0"/>
    <x v="58"/>
    <n v="100150930"/>
    <x v="2"/>
    <x v="0"/>
    <n v="0"/>
    <x v="0"/>
    <x v="18"/>
    <x v="0"/>
    <n v="520"/>
    <n v="2016"/>
    <n v="7"/>
    <x v="0"/>
    <d v="2023-07-16T00:00:00"/>
    <s v="FY17"/>
    <n v="1467"/>
  </r>
  <r>
    <n v="216082"/>
    <x v="1"/>
    <d v="2016-07-19T00:00:00"/>
    <x v="569"/>
    <x v="303"/>
    <x v="0"/>
    <x v="351"/>
    <n v="100150931"/>
    <x v="3"/>
    <x v="421"/>
    <n v="0"/>
    <x v="0"/>
    <x v="18"/>
    <x v="0"/>
    <n v="16500"/>
    <n v="2016"/>
    <n v="7"/>
    <x v="0"/>
    <d v="2023-07-16T00:00:00"/>
    <s v="FY17"/>
    <n v="916"/>
  </r>
  <r>
    <n v="216083"/>
    <x v="2"/>
    <d v="2016-07-19T00:00:00"/>
    <x v="1513"/>
    <x v="582"/>
    <x v="0"/>
    <x v="768"/>
    <n v="100150932"/>
    <x v="3"/>
    <x v="422"/>
    <n v="0"/>
    <x v="0"/>
    <x v="18"/>
    <x v="2"/>
    <n v="15999"/>
    <n v="2016"/>
    <n v="7"/>
    <x v="0"/>
    <d v="2023-07-16T00:00:00"/>
    <s v="FY17"/>
    <n v="916"/>
  </r>
  <r>
    <n v="216084"/>
    <x v="1"/>
    <d v="2016-07-19T00:00:00"/>
    <x v="4"/>
    <x v="4"/>
    <x v="0"/>
    <x v="678"/>
    <n v="100150933"/>
    <x v="2"/>
    <x v="94"/>
    <n v="0"/>
    <x v="5"/>
    <x v="18"/>
    <x v="0"/>
    <n v="555"/>
    <n v="2016"/>
    <n v="7"/>
    <x v="0"/>
    <d v="2023-07-16T00:00:00"/>
    <s v="FY17"/>
    <n v="230"/>
  </r>
  <r>
    <n v="216085"/>
    <x v="0"/>
    <d v="2016-07-19T00:00:00"/>
    <x v="1251"/>
    <x v="77"/>
    <x v="0"/>
    <x v="671"/>
    <n v="100150934"/>
    <x v="1"/>
    <x v="423"/>
    <n v="0"/>
    <x v="0"/>
    <x v="18"/>
    <x v="1"/>
    <n v="75"/>
    <n v="2016"/>
    <n v="7"/>
    <x v="0"/>
    <d v="2023-07-16T00:00:00"/>
    <s v="FY17"/>
    <n v="1468"/>
  </r>
  <r>
    <n v="216086"/>
    <x v="0"/>
    <d v="2016-07-19T00:00:00"/>
    <x v="1514"/>
    <x v="137"/>
    <x v="0"/>
    <x v="671"/>
    <n v="100150934"/>
    <x v="1"/>
    <x v="423"/>
    <n v="0"/>
    <x v="0"/>
    <x v="18"/>
    <x v="1"/>
    <n v="800"/>
    <n v="2016"/>
    <n v="7"/>
    <x v="0"/>
    <d v="2023-07-16T00:00:00"/>
    <s v="FY17"/>
    <n v="1468"/>
  </r>
  <r>
    <n v="216087"/>
    <x v="2"/>
    <d v="2016-07-19T00:00:00"/>
    <x v="3"/>
    <x v="3"/>
    <x v="0"/>
    <x v="20"/>
    <n v="100150935"/>
    <x v="1"/>
    <x v="0"/>
    <n v="0"/>
    <x v="0"/>
    <x v="18"/>
    <x v="2"/>
    <n v="360"/>
    <n v="2016"/>
    <n v="7"/>
    <x v="0"/>
    <d v="2023-07-16T00:00:00"/>
    <s v="FY17"/>
    <n v="791"/>
  </r>
  <r>
    <n v="216088"/>
    <x v="0"/>
    <d v="2016-07-19T00:00:00"/>
    <x v="371"/>
    <x v="225"/>
    <x v="0"/>
    <x v="242"/>
    <n v="100150936"/>
    <x v="1"/>
    <x v="424"/>
    <n v="0"/>
    <x v="0"/>
    <x v="18"/>
    <x v="1"/>
    <n v="160"/>
    <n v="2016"/>
    <n v="7"/>
    <x v="0"/>
    <d v="2023-07-16T00:00:00"/>
    <s v="FY17"/>
    <n v="58"/>
  </r>
  <r>
    <n v="216089"/>
    <x v="0"/>
    <d v="2016-07-19T00:00:00"/>
    <x v="3"/>
    <x v="3"/>
    <x v="0"/>
    <x v="20"/>
    <n v="100150937"/>
    <x v="1"/>
    <x v="424"/>
    <n v="0"/>
    <x v="0"/>
    <x v="18"/>
    <x v="1"/>
    <n v="360"/>
    <n v="2016"/>
    <n v="7"/>
    <x v="0"/>
    <d v="2023-07-16T00:00:00"/>
    <s v="FY17"/>
    <n v="58"/>
  </r>
  <r>
    <n v="216090"/>
    <x v="0"/>
    <d v="2016-07-19T00:00:00"/>
    <x v="12"/>
    <x v="12"/>
    <x v="0"/>
    <x v="49"/>
    <n v="100150938"/>
    <x v="1"/>
    <x v="366"/>
    <n v="0"/>
    <x v="0"/>
    <x v="18"/>
    <x v="1"/>
    <n v="320"/>
    <n v="2016"/>
    <n v="7"/>
    <x v="0"/>
    <d v="2023-07-16T00:00:00"/>
    <s v="FY17"/>
    <n v="58"/>
  </r>
  <r>
    <n v="216091"/>
    <x v="0"/>
    <d v="2016-07-19T00:00:00"/>
    <x v="79"/>
    <x v="67"/>
    <x v="0"/>
    <x v="58"/>
    <n v="100150939"/>
    <x v="2"/>
    <x v="0"/>
    <n v="0"/>
    <x v="0"/>
    <x v="18"/>
    <x v="1"/>
    <n v="260"/>
    <n v="2016"/>
    <n v="7"/>
    <x v="0"/>
    <d v="2023-07-16T00:00:00"/>
    <s v="FY17"/>
    <n v="1469"/>
  </r>
  <r>
    <n v="216092"/>
    <x v="0"/>
    <d v="2016-07-19T00:00:00"/>
    <x v="231"/>
    <x v="67"/>
    <x v="0"/>
    <x v="58"/>
    <n v="100150939"/>
    <x v="2"/>
    <x v="0"/>
    <n v="0"/>
    <x v="0"/>
    <x v="18"/>
    <x v="1"/>
    <n v="260"/>
    <n v="2016"/>
    <n v="7"/>
    <x v="0"/>
    <d v="2023-07-16T00:00:00"/>
    <s v="FY17"/>
    <n v="1469"/>
  </r>
  <r>
    <n v="216093"/>
    <x v="0"/>
    <d v="2016-07-19T00:00:00"/>
    <x v="714"/>
    <x v="106"/>
    <x v="0"/>
    <x v="114"/>
    <n v="100150940"/>
    <x v="1"/>
    <x v="366"/>
    <n v="0"/>
    <x v="0"/>
    <x v="18"/>
    <x v="1"/>
    <n v="180"/>
    <n v="2016"/>
    <n v="7"/>
    <x v="0"/>
    <d v="2023-07-16T00:00:00"/>
    <s v="FY17"/>
    <n v="58"/>
  </r>
  <r>
    <n v="216094"/>
    <x v="0"/>
    <d v="2016-07-19T00:00:00"/>
    <x v="1"/>
    <x v="1"/>
    <x v="0"/>
    <x v="1"/>
    <n v="100150941"/>
    <x v="1"/>
    <x v="206"/>
    <n v="0"/>
    <x v="0"/>
    <x v="18"/>
    <x v="1"/>
    <n v="240"/>
    <n v="2016"/>
    <n v="7"/>
    <x v="0"/>
    <d v="2023-07-16T00:00:00"/>
    <s v="FY17"/>
    <n v="1026"/>
  </r>
  <r>
    <n v="216095"/>
    <x v="4"/>
    <d v="2016-07-19T00:00:00"/>
    <x v="488"/>
    <x v="266"/>
    <x v="0"/>
    <x v="509"/>
    <n v="100150942"/>
    <x v="2"/>
    <x v="0"/>
    <n v="0"/>
    <x v="0"/>
    <x v="18"/>
    <x v="2"/>
    <n v="395"/>
    <n v="2016"/>
    <n v="7"/>
    <x v="0"/>
    <d v="2023-07-16T00:00:00"/>
    <s v="FY17"/>
    <n v="1425"/>
  </r>
  <r>
    <n v="216096"/>
    <x v="2"/>
    <d v="2016-07-19T00:00:00"/>
    <x v="119"/>
    <x v="88"/>
    <x v="0"/>
    <x v="84"/>
    <n v="100150943"/>
    <x v="3"/>
    <x v="0"/>
    <n v="0"/>
    <x v="0"/>
    <x v="18"/>
    <x v="2"/>
    <n v="4530"/>
    <n v="2016"/>
    <n v="7"/>
    <x v="0"/>
    <d v="2023-07-16T00:00:00"/>
    <s v="FY17"/>
    <n v="1470"/>
  </r>
  <r>
    <n v="216097"/>
    <x v="2"/>
    <d v="2016-07-19T00:00:00"/>
    <x v="1394"/>
    <x v="550"/>
    <x v="0"/>
    <x v="706"/>
    <n v="100150944"/>
    <x v="3"/>
    <x v="264"/>
    <n v="0"/>
    <x v="0"/>
    <x v="18"/>
    <x v="2"/>
    <n v="11999"/>
    <n v="2016"/>
    <n v="7"/>
    <x v="0"/>
    <d v="2023-07-16T00:00:00"/>
    <s v="FY17"/>
    <n v="1016"/>
  </r>
  <r>
    <n v="216098"/>
    <x v="1"/>
    <d v="2016-07-19T00:00:00"/>
    <x v="3"/>
    <x v="3"/>
    <x v="0"/>
    <x v="20"/>
    <n v="100150945"/>
    <x v="1"/>
    <x v="0"/>
    <n v="0"/>
    <x v="0"/>
    <x v="18"/>
    <x v="0"/>
    <n v="360"/>
    <n v="2016"/>
    <n v="7"/>
    <x v="0"/>
    <d v="2023-07-16T00:00:00"/>
    <s v="FY17"/>
    <n v="1471"/>
  </r>
  <r>
    <n v="216099"/>
    <x v="0"/>
    <d v="2016-07-19T00:00:00"/>
    <x v="1201"/>
    <x v="24"/>
    <x v="0"/>
    <x v="18"/>
    <n v="100150946"/>
    <x v="3"/>
    <x v="46"/>
    <n v="0"/>
    <x v="0"/>
    <x v="18"/>
    <x v="1"/>
    <n v="450"/>
    <n v="2016"/>
    <n v="7"/>
    <x v="0"/>
    <d v="2023-07-16T00:00:00"/>
    <s v="FY17"/>
    <n v="79"/>
  </r>
  <r>
    <n v="216100"/>
    <x v="0"/>
    <d v="2016-07-19T00:00:00"/>
    <x v="3"/>
    <x v="3"/>
    <x v="0"/>
    <x v="20"/>
    <n v="100150947"/>
    <x v="1"/>
    <x v="186"/>
    <n v="0"/>
    <x v="0"/>
    <x v="18"/>
    <x v="1"/>
    <n v="360"/>
    <n v="2016"/>
    <n v="7"/>
    <x v="0"/>
    <d v="2023-07-16T00:00:00"/>
    <s v="FY17"/>
    <n v="806"/>
  </r>
  <r>
    <n v="216101"/>
    <x v="0"/>
    <d v="2016-07-19T00:00:00"/>
    <x v="279"/>
    <x v="188"/>
    <x v="0"/>
    <x v="59"/>
    <n v="100150948"/>
    <x v="13"/>
    <x v="0"/>
    <n v="0"/>
    <x v="0"/>
    <x v="18"/>
    <x v="1"/>
    <n v="600"/>
    <n v="2016"/>
    <n v="7"/>
    <x v="0"/>
    <d v="2023-07-16T00:00:00"/>
    <s v="FY17"/>
    <n v="1472"/>
  </r>
  <r>
    <n v="216102"/>
    <x v="0"/>
    <d v="2016-07-19T00:00:00"/>
    <x v="1515"/>
    <x v="276"/>
    <x v="0"/>
    <x v="81"/>
    <n v="100150949"/>
    <x v="6"/>
    <x v="0"/>
    <n v="0"/>
    <x v="0"/>
    <x v="18"/>
    <x v="1"/>
    <n v="1399"/>
    <n v="2016"/>
    <n v="7"/>
    <x v="0"/>
    <d v="2023-07-16T00:00:00"/>
    <s v="FY17"/>
    <n v="1473"/>
  </r>
  <r>
    <n v="216104"/>
    <x v="0"/>
    <d v="2016-07-19T00:00:00"/>
    <x v="1234"/>
    <x v="5"/>
    <x v="0"/>
    <x v="769"/>
    <n v="100150950"/>
    <x v="5"/>
    <x v="425"/>
    <n v="0"/>
    <x v="0"/>
    <x v="18"/>
    <x v="1"/>
    <n v="80"/>
    <n v="2016"/>
    <n v="7"/>
    <x v="0"/>
    <d v="2023-07-16T00:00:00"/>
    <s v="FY17"/>
    <n v="1474"/>
  </r>
  <r>
    <n v="216105"/>
    <x v="0"/>
    <d v="2016-07-19T00:00:00"/>
    <x v="529"/>
    <x v="78"/>
    <x v="0"/>
    <x v="769"/>
    <n v="100150950"/>
    <x v="1"/>
    <x v="425"/>
    <n v="0"/>
    <x v="0"/>
    <x v="18"/>
    <x v="1"/>
    <n v="140"/>
    <n v="2016"/>
    <n v="7"/>
    <x v="0"/>
    <d v="2023-07-16T00:00:00"/>
    <s v="FY17"/>
    <n v="1474"/>
  </r>
  <r>
    <n v="216106"/>
    <x v="0"/>
    <d v="2016-07-19T00:00:00"/>
    <x v="1401"/>
    <x v="52"/>
    <x v="0"/>
    <x v="769"/>
    <n v="100150950"/>
    <x v="1"/>
    <x v="425"/>
    <n v="0"/>
    <x v="0"/>
    <x v="18"/>
    <x v="1"/>
    <n v="999"/>
    <n v="2016"/>
    <n v="7"/>
    <x v="0"/>
    <d v="2023-07-16T00:00:00"/>
    <s v="FY17"/>
    <n v="1474"/>
  </r>
  <r>
    <n v="216107"/>
    <x v="0"/>
    <d v="2016-07-19T00:00:00"/>
    <x v="584"/>
    <x v="21"/>
    <x v="0"/>
    <x v="769"/>
    <n v="100150950"/>
    <x v="1"/>
    <x v="425"/>
    <n v="0"/>
    <x v="0"/>
    <x v="18"/>
    <x v="1"/>
    <n v="500"/>
    <n v="2016"/>
    <n v="7"/>
    <x v="0"/>
    <d v="2023-07-16T00:00:00"/>
    <s v="FY17"/>
    <n v="1474"/>
  </r>
  <r>
    <n v="216108"/>
    <x v="0"/>
    <d v="2016-07-19T00:00:00"/>
    <x v="1516"/>
    <x v="74"/>
    <x v="0"/>
    <x v="769"/>
    <n v="100150950"/>
    <x v="1"/>
    <x v="425"/>
    <n v="0"/>
    <x v="0"/>
    <x v="18"/>
    <x v="1"/>
    <n v="250"/>
    <n v="2016"/>
    <n v="7"/>
    <x v="0"/>
    <d v="2023-07-16T00:00:00"/>
    <s v="FY17"/>
    <n v="1474"/>
  </r>
  <r>
    <n v="216109"/>
    <x v="0"/>
    <d v="2016-07-19T00:00:00"/>
    <x v="1517"/>
    <x v="583"/>
    <x v="0"/>
    <x v="769"/>
    <n v="100150950"/>
    <x v="4"/>
    <x v="425"/>
    <n v="0"/>
    <x v="0"/>
    <x v="18"/>
    <x v="1"/>
    <n v="339"/>
    <n v="2016"/>
    <n v="7"/>
    <x v="0"/>
    <d v="2023-07-16T00:00:00"/>
    <s v="FY17"/>
    <n v="1474"/>
  </r>
  <r>
    <n v="216110"/>
    <x v="0"/>
    <d v="2016-07-19T00:00:00"/>
    <x v="867"/>
    <x v="217"/>
    <x v="0"/>
    <x v="769"/>
    <n v="100150950"/>
    <x v="4"/>
    <x v="425"/>
    <n v="0"/>
    <x v="0"/>
    <x v="18"/>
    <x v="1"/>
    <n v="499"/>
    <n v="2016"/>
    <n v="7"/>
    <x v="0"/>
    <d v="2023-07-16T00:00:00"/>
    <s v="FY17"/>
    <n v="1474"/>
  </r>
  <r>
    <n v="216111"/>
    <x v="2"/>
    <d v="2016-07-19T00:00:00"/>
    <x v="1152"/>
    <x v="7"/>
    <x v="0"/>
    <x v="7"/>
    <n v="100150951"/>
    <x v="3"/>
    <x v="24"/>
    <n v="0"/>
    <x v="0"/>
    <x v="18"/>
    <x v="2"/>
    <n v="96499"/>
    <n v="2016"/>
    <n v="7"/>
    <x v="0"/>
    <d v="2023-07-16T00:00:00"/>
    <s v="FY17"/>
    <n v="1475"/>
  </r>
  <r>
    <n v="216112"/>
    <x v="1"/>
    <d v="2016-07-19T00:00:00"/>
    <x v="1518"/>
    <x v="17"/>
    <x v="1"/>
    <x v="171"/>
    <n v="100150952"/>
    <x v="6"/>
    <x v="0"/>
    <n v="0"/>
    <x v="0"/>
    <x v="18"/>
    <x v="0"/>
    <n v="1798"/>
    <n v="2016"/>
    <n v="7"/>
    <x v="0"/>
    <d v="2023-07-16T00:00:00"/>
    <s v="FY17"/>
    <n v="1476"/>
  </r>
  <r>
    <n v="216114"/>
    <x v="0"/>
    <d v="2016-07-19T00:00:00"/>
    <x v="1519"/>
    <x v="50"/>
    <x v="0"/>
    <x v="111"/>
    <n v="100150953"/>
    <x v="2"/>
    <x v="30"/>
    <n v="0"/>
    <x v="0"/>
    <x v="18"/>
    <x v="1"/>
    <n v="144"/>
    <n v="2016"/>
    <n v="7"/>
    <x v="0"/>
    <d v="2023-07-16T00:00:00"/>
    <s v="FY17"/>
    <n v="56"/>
  </r>
  <r>
    <n v="216115"/>
    <x v="0"/>
    <d v="2016-07-19T00:00:00"/>
    <x v="987"/>
    <x v="139"/>
    <x v="0"/>
    <x v="224"/>
    <n v="100150954"/>
    <x v="4"/>
    <x v="426"/>
    <n v="0"/>
    <x v="0"/>
    <x v="18"/>
    <x v="1"/>
    <n v="1999"/>
    <n v="2016"/>
    <n v="7"/>
    <x v="0"/>
    <d v="2023-07-16T00:00:00"/>
    <s v="FY17"/>
    <n v="1476"/>
  </r>
  <r>
    <n v="216116"/>
    <x v="1"/>
    <d v="2016-07-19T00:00:00"/>
    <x v="1409"/>
    <x v="216"/>
    <x v="0"/>
    <x v="301"/>
    <n v="100150955"/>
    <x v="3"/>
    <x v="46"/>
    <n v="0"/>
    <x v="0"/>
    <x v="18"/>
    <x v="0"/>
    <n v="475"/>
    <n v="2016"/>
    <n v="7"/>
    <x v="0"/>
    <d v="2023-07-16T00:00:00"/>
    <s v="FY17"/>
    <n v="79"/>
  </r>
  <r>
    <n v="216117"/>
    <x v="2"/>
    <d v="2016-07-19T00:00:00"/>
    <x v="1480"/>
    <x v="56"/>
    <x v="0"/>
    <x v="11"/>
    <n v="100150956"/>
    <x v="8"/>
    <x v="0"/>
    <n v="1"/>
    <x v="0"/>
    <x v="18"/>
    <x v="2"/>
    <n v="1"/>
    <n v="2016"/>
    <n v="7"/>
    <x v="0"/>
    <d v="2023-07-16T00:00:00"/>
    <s v="FY17"/>
    <n v="83"/>
  </r>
  <r>
    <n v="216118"/>
    <x v="0"/>
    <d v="2016-07-19T00:00:00"/>
    <x v="1"/>
    <x v="1"/>
    <x v="0"/>
    <x v="1"/>
    <n v="100150957"/>
    <x v="1"/>
    <x v="191"/>
    <n v="0"/>
    <x v="0"/>
    <x v="18"/>
    <x v="1"/>
    <n v="240"/>
    <n v="2016"/>
    <n v="7"/>
    <x v="0"/>
    <d v="2023-07-16T00:00:00"/>
    <s v="FY17"/>
    <n v="820"/>
  </r>
  <r>
    <n v="216119"/>
    <x v="2"/>
    <d v="2016-07-19T00:00:00"/>
    <x v="1064"/>
    <x v="396"/>
    <x v="0"/>
    <x v="471"/>
    <n v="100150958"/>
    <x v="4"/>
    <x v="0"/>
    <n v="0"/>
    <x v="0"/>
    <x v="18"/>
    <x v="2"/>
    <n v="750"/>
    <n v="2016"/>
    <n v="7"/>
    <x v="0"/>
    <d v="2023-07-16T00:00:00"/>
    <s v="FY17"/>
    <n v="1477"/>
  </r>
  <r>
    <n v="216120"/>
    <x v="0"/>
    <d v="2016-07-19T00:00:00"/>
    <x v="873"/>
    <x v="250"/>
    <x v="0"/>
    <x v="248"/>
    <n v="100150959"/>
    <x v="1"/>
    <x v="191"/>
    <n v="0"/>
    <x v="0"/>
    <x v="18"/>
    <x v="1"/>
    <n v="99"/>
    <n v="2016"/>
    <n v="7"/>
    <x v="0"/>
    <d v="2023-07-16T00:00:00"/>
    <s v="FY17"/>
    <n v="820"/>
  </r>
  <r>
    <n v="216121"/>
    <x v="2"/>
    <d v="2016-07-19T00:00:00"/>
    <x v="1480"/>
    <x v="56"/>
    <x v="0"/>
    <x v="11"/>
    <n v="100150960"/>
    <x v="8"/>
    <x v="0"/>
    <n v="0"/>
    <x v="3"/>
    <x v="18"/>
    <x v="2"/>
    <n v="1"/>
    <n v="2016"/>
    <n v="7"/>
    <x v="0"/>
    <d v="2023-07-16T00:00:00"/>
    <s v="FY17"/>
    <n v="83"/>
  </r>
  <r>
    <n v="216124"/>
    <x v="0"/>
    <d v="2016-07-19T00:00:00"/>
    <x v="1"/>
    <x v="1"/>
    <x v="0"/>
    <x v="1"/>
    <n v="100150962"/>
    <x v="1"/>
    <x v="389"/>
    <n v="0"/>
    <x v="0"/>
    <x v="18"/>
    <x v="1"/>
    <n v="240"/>
    <n v="2016"/>
    <n v="7"/>
    <x v="0"/>
    <d v="2023-07-16T00:00:00"/>
    <s v="FY17"/>
    <n v="820"/>
  </r>
  <r>
    <n v="216122"/>
    <x v="2"/>
    <d v="2016-07-19T00:00:00"/>
    <x v="1520"/>
    <x v="173"/>
    <x v="0"/>
    <x v="443"/>
    <n v="100150961"/>
    <x v="8"/>
    <x v="186"/>
    <n v="0"/>
    <x v="0"/>
    <x v="18"/>
    <x v="2"/>
    <n v="650"/>
    <n v="2016"/>
    <n v="7"/>
    <x v="0"/>
    <d v="2023-07-16T00:00:00"/>
    <s v="FY17"/>
    <n v="806"/>
  </r>
  <r>
    <n v="216126"/>
    <x v="2"/>
    <d v="2016-07-19T00:00:00"/>
    <x v="1480"/>
    <x v="56"/>
    <x v="0"/>
    <x v="11"/>
    <n v="100150964"/>
    <x v="8"/>
    <x v="0"/>
    <n v="0"/>
    <x v="8"/>
    <x v="18"/>
    <x v="2"/>
    <n v="1"/>
    <n v="2016"/>
    <n v="7"/>
    <x v="0"/>
    <d v="2023-07-16T00:00:00"/>
    <s v="FY17"/>
    <n v="83"/>
  </r>
  <r>
    <n v="216125"/>
    <x v="0"/>
    <d v="2016-07-19T00:00:00"/>
    <x v="1"/>
    <x v="1"/>
    <x v="0"/>
    <x v="1"/>
    <n v="100150963"/>
    <x v="1"/>
    <x v="389"/>
    <n v="0"/>
    <x v="0"/>
    <x v="18"/>
    <x v="1"/>
    <n v="240"/>
    <n v="2016"/>
    <n v="7"/>
    <x v="0"/>
    <d v="2023-07-16T00:00:00"/>
    <s v="FY17"/>
    <n v="820"/>
  </r>
  <r>
    <n v="216128"/>
    <x v="0"/>
    <d v="2016-07-19T00:00:00"/>
    <x v="3"/>
    <x v="3"/>
    <x v="0"/>
    <x v="20"/>
    <n v="100150966"/>
    <x v="1"/>
    <x v="186"/>
    <n v="0"/>
    <x v="0"/>
    <x v="18"/>
    <x v="1"/>
    <n v="360"/>
    <n v="2016"/>
    <n v="7"/>
    <x v="0"/>
    <d v="2023-07-16T00:00:00"/>
    <s v="FY17"/>
    <n v="806"/>
  </r>
  <r>
    <n v="216127"/>
    <x v="0"/>
    <d v="2016-07-19T00:00:00"/>
    <x v="12"/>
    <x v="12"/>
    <x v="0"/>
    <x v="49"/>
    <n v="100150965"/>
    <x v="1"/>
    <x v="21"/>
    <n v="0"/>
    <x v="0"/>
    <x v="18"/>
    <x v="1"/>
    <n v="320"/>
    <n v="2016"/>
    <n v="7"/>
    <x v="0"/>
    <d v="2023-07-16T00:00:00"/>
    <s v="FY17"/>
    <n v="220"/>
  </r>
  <r>
    <n v="216129"/>
    <x v="0"/>
    <d v="2016-07-19T00:00:00"/>
    <x v="1"/>
    <x v="1"/>
    <x v="0"/>
    <x v="1"/>
    <n v="100150967"/>
    <x v="1"/>
    <x v="165"/>
    <n v="0"/>
    <x v="0"/>
    <x v="18"/>
    <x v="1"/>
    <n v="240"/>
    <n v="2016"/>
    <n v="7"/>
    <x v="0"/>
    <d v="2023-07-16T00:00:00"/>
    <s v="FY17"/>
    <n v="1478"/>
  </r>
  <r>
    <n v="216130"/>
    <x v="0"/>
    <d v="2016-07-19T00:00:00"/>
    <x v="3"/>
    <x v="3"/>
    <x v="0"/>
    <x v="141"/>
    <n v="100150968"/>
    <x v="1"/>
    <x v="260"/>
    <n v="0"/>
    <x v="0"/>
    <x v="18"/>
    <x v="1"/>
    <n v="360"/>
    <n v="2016"/>
    <n v="7"/>
    <x v="0"/>
    <d v="2023-07-16T00:00:00"/>
    <s v="FY17"/>
    <n v="820"/>
  </r>
  <r>
    <n v="216131"/>
    <x v="0"/>
    <d v="2016-07-19T00:00:00"/>
    <x v="12"/>
    <x v="12"/>
    <x v="0"/>
    <x v="141"/>
    <n v="100150968"/>
    <x v="1"/>
    <x v="260"/>
    <n v="0"/>
    <x v="0"/>
    <x v="18"/>
    <x v="1"/>
    <n v="320"/>
    <n v="2016"/>
    <n v="7"/>
    <x v="0"/>
    <d v="2023-07-16T00:00:00"/>
    <s v="FY17"/>
    <n v="820"/>
  </r>
  <r>
    <n v="216132"/>
    <x v="0"/>
    <d v="2016-07-19T00:00:00"/>
    <x v="1"/>
    <x v="1"/>
    <x v="0"/>
    <x v="1"/>
    <n v="100150969"/>
    <x v="1"/>
    <x v="288"/>
    <n v="0"/>
    <x v="0"/>
    <x v="18"/>
    <x v="1"/>
    <n v="240"/>
    <n v="2016"/>
    <n v="7"/>
    <x v="0"/>
    <d v="2023-07-16T00:00:00"/>
    <s v="FY17"/>
    <n v="163"/>
  </r>
  <r>
    <n v="216133"/>
    <x v="0"/>
    <d v="2016-07-19T00:00:00"/>
    <x v="1"/>
    <x v="1"/>
    <x v="0"/>
    <x v="1"/>
    <n v="100150970"/>
    <x v="1"/>
    <x v="288"/>
    <n v="0"/>
    <x v="0"/>
    <x v="18"/>
    <x v="1"/>
    <n v="240"/>
    <n v="2016"/>
    <n v="7"/>
    <x v="0"/>
    <d v="2023-07-16T00:00:00"/>
    <s v="FY17"/>
    <n v="163"/>
  </r>
  <r>
    <n v="216135"/>
    <x v="0"/>
    <d v="2016-07-19T00:00:00"/>
    <x v="1521"/>
    <x v="234"/>
    <x v="0"/>
    <x v="37"/>
    <n v="100150972"/>
    <x v="6"/>
    <x v="292"/>
    <n v="0"/>
    <x v="0"/>
    <x v="18"/>
    <x v="1"/>
    <n v="700"/>
    <n v="2016"/>
    <n v="7"/>
    <x v="0"/>
    <d v="2023-07-16T00:00:00"/>
    <s v="FY17"/>
    <n v="820"/>
  </r>
  <r>
    <n v="216134"/>
    <x v="0"/>
    <d v="2016-07-19T00:00:00"/>
    <x v="239"/>
    <x v="74"/>
    <x v="0"/>
    <x v="69"/>
    <n v="100150971"/>
    <x v="1"/>
    <x v="187"/>
    <n v="0"/>
    <x v="0"/>
    <x v="18"/>
    <x v="1"/>
    <n v="250"/>
    <n v="2016"/>
    <n v="7"/>
    <x v="0"/>
    <d v="2023-07-16T00:00:00"/>
    <s v="FY17"/>
    <n v="163"/>
  </r>
  <r>
    <n v="216137"/>
    <x v="0"/>
    <d v="2016-07-19T00:00:00"/>
    <x v="239"/>
    <x v="74"/>
    <x v="0"/>
    <x v="69"/>
    <n v="100150973"/>
    <x v="1"/>
    <x v="187"/>
    <n v="0"/>
    <x v="0"/>
    <x v="18"/>
    <x v="1"/>
    <n v="250"/>
    <n v="2016"/>
    <n v="7"/>
    <x v="0"/>
    <d v="2023-07-16T00:00:00"/>
    <s v="FY17"/>
    <n v="163"/>
  </r>
  <r>
    <n v="216138"/>
    <x v="0"/>
    <d v="2016-07-19T00:00:00"/>
    <x v="239"/>
    <x v="74"/>
    <x v="0"/>
    <x v="69"/>
    <n v="100150974"/>
    <x v="1"/>
    <x v="187"/>
    <n v="0"/>
    <x v="0"/>
    <x v="18"/>
    <x v="1"/>
    <n v="250"/>
    <n v="2016"/>
    <n v="7"/>
    <x v="0"/>
    <d v="2023-07-16T00:00:00"/>
    <s v="FY17"/>
    <n v="163"/>
  </r>
  <r>
    <n v="216139"/>
    <x v="0"/>
    <d v="2016-07-19T00:00:00"/>
    <x v="1522"/>
    <x v="225"/>
    <x v="0"/>
    <x v="242"/>
    <n v="100150975"/>
    <x v="1"/>
    <x v="187"/>
    <n v="0"/>
    <x v="0"/>
    <x v="18"/>
    <x v="1"/>
    <n v="160"/>
    <n v="2016"/>
    <n v="7"/>
    <x v="0"/>
    <d v="2023-07-16T00:00:00"/>
    <s v="FY17"/>
    <n v="163"/>
  </r>
  <r>
    <n v="216140"/>
    <x v="2"/>
    <d v="2016-07-19T00:00:00"/>
    <x v="1469"/>
    <x v="207"/>
    <x v="0"/>
    <x v="674"/>
    <n v="100150976"/>
    <x v="6"/>
    <x v="338"/>
    <n v="0"/>
    <x v="0"/>
    <x v="18"/>
    <x v="2"/>
    <n v="959"/>
    <n v="2016"/>
    <n v="7"/>
    <x v="0"/>
    <d v="2023-07-16T00:00:00"/>
    <s v="FY17"/>
    <n v="35"/>
  </r>
  <r>
    <n v="216142"/>
    <x v="1"/>
    <d v="2016-07-19T00:00:00"/>
    <x v="870"/>
    <x v="410"/>
    <x v="0"/>
    <x v="496"/>
    <n v="100150977"/>
    <x v="3"/>
    <x v="0"/>
    <n v="0"/>
    <x v="0"/>
    <x v="18"/>
    <x v="0"/>
    <n v="6390"/>
    <n v="2016"/>
    <n v="7"/>
    <x v="0"/>
    <d v="2023-07-16T00:00:00"/>
    <s v="FY17"/>
    <n v="1479"/>
  </r>
  <r>
    <n v="216143"/>
    <x v="0"/>
    <d v="2016-07-19T00:00:00"/>
    <x v="313"/>
    <x v="9"/>
    <x v="0"/>
    <x v="179"/>
    <n v="100150978"/>
    <x v="2"/>
    <x v="338"/>
    <n v="0"/>
    <x v="0"/>
    <x v="18"/>
    <x v="1"/>
    <n v="210"/>
    <n v="2016"/>
    <n v="7"/>
    <x v="0"/>
    <d v="2023-07-16T00:00:00"/>
    <s v="FY17"/>
    <n v="35"/>
  </r>
  <r>
    <n v="216144"/>
    <x v="4"/>
    <d v="2016-07-19T00:00:00"/>
    <x v="313"/>
    <x v="9"/>
    <x v="0"/>
    <x v="179"/>
    <n v="100150979"/>
    <x v="2"/>
    <x v="338"/>
    <n v="0"/>
    <x v="0"/>
    <x v="18"/>
    <x v="2"/>
    <n v="210"/>
    <n v="2016"/>
    <n v="7"/>
    <x v="0"/>
    <d v="2023-07-16T00:00:00"/>
    <s v="FY17"/>
    <n v="35"/>
  </r>
  <r>
    <n v="216145"/>
    <x v="1"/>
    <d v="2016-07-19T00:00:00"/>
    <x v="1480"/>
    <x v="22"/>
    <x v="5"/>
    <x v="338"/>
    <n v="100150980"/>
    <x v="8"/>
    <x v="0"/>
    <n v="0"/>
    <x v="0"/>
    <x v="18"/>
    <x v="0"/>
    <n v="600"/>
    <n v="2016"/>
    <n v="7"/>
    <x v="0"/>
    <d v="2023-07-16T00:00:00"/>
    <s v="FY17"/>
    <n v="83"/>
  </r>
  <r>
    <n v="216146"/>
    <x v="4"/>
    <d v="2016-07-19T00:00:00"/>
    <x v="1"/>
    <x v="1"/>
    <x v="0"/>
    <x v="1"/>
    <n v="100150981"/>
    <x v="1"/>
    <x v="61"/>
    <n v="0"/>
    <x v="0"/>
    <x v="18"/>
    <x v="2"/>
    <n v="240"/>
    <n v="2016"/>
    <n v="7"/>
    <x v="0"/>
    <d v="2023-07-16T00:00:00"/>
    <s v="FY17"/>
    <n v="35"/>
  </r>
  <r>
    <n v="216147"/>
    <x v="0"/>
    <d v="2016-07-19T00:00:00"/>
    <x v="1"/>
    <x v="1"/>
    <x v="0"/>
    <x v="1"/>
    <n v="100150982"/>
    <x v="1"/>
    <x v="61"/>
    <n v="0"/>
    <x v="0"/>
    <x v="18"/>
    <x v="1"/>
    <n v="240"/>
    <n v="2016"/>
    <n v="7"/>
    <x v="0"/>
    <d v="2023-07-16T00:00:00"/>
    <s v="FY17"/>
    <n v="35"/>
  </r>
  <r>
    <n v="216148"/>
    <x v="1"/>
    <d v="2016-07-19T00:00:00"/>
    <x v="1480"/>
    <x v="22"/>
    <x v="0"/>
    <x v="218"/>
    <n v="100150983"/>
    <x v="8"/>
    <x v="0"/>
    <n v="10"/>
    <x v="0"/>
    <x v="18"/>
    <x v="0"/>
    <n v="100"/>
    <n v="2016"/>
    <n v="7"/>
    <x v="0"/>
    <d v="2023-07-16T00:00:00"/>
    <s v="FY17"/>
    <n v="83"/>
  </r>
  <r>
    <n v="216149"/>
    <x v="0"/>
    <d v="2016-07-19T00:00:00"/>
    <x v="3"/>
    <x v="3"/>
    <x v="0"/>
    <x v="20"/>
    <n v="100150984"/>
    <x v="1"/>
    <x v="427"/>
    <n v="0"/>
    <x v="0"/>
    <x v="18"/>
    <x v="1"/>
    <n v="360"/>
    <n v="2016"/>
    <n v="7"/>
    <x v="0"/>
    <d v="2023-07-16T00:00:00"/>
    <s v="FY17"/>
    <n v="114"/>
  </r>
  <r>
    <n v="216150"/>
    <x v="1"/>
    <d v="2016-07-19T00:00:00"/>
    <x v="1480"/>
    <x v="22"/>
    <x v="2"/>
    <x v="45"/>
    <n v="100150985"/>
    <x v="8"/>
    <x v="0"/>
    <n v="0"/>
    <x v="0"/>
    <x v="18"/>
    <x v="0"/>
    <n v="500"/>
    <n v="2016"/>
    <n v="7"/>
    <x v="0"/>
    <d v="2023-07-16T00:00:00"/>
    <s v="FY17"/>
    <n v="83"/>
  </r>
  <r>
    <n v="216151"/>
    <x v="0"/>
    <d v="2016-07-19T00:00:00"/>
    <x v="3"/>
    <x v="3"/>
    <x v="0"/>
    <x v="20"/>
    <n v="100150986"/>
    <x v="1"/>
    <x v="428"/>
    <n v="0"/>
    <x v="0"/>
    <x v="18"/>
    <x v="1"/>
    <n v="360"/>
    <n v="2016"/>
    <n v="7"/>
    <x v="0"/>
    <d v="2023-07-16T00:00:00"/>
    <s v="FY17"/>
    <n v="35"/>
  </r>
  <r>
    <n v="216152"/>
    <x v="4"/>
    <d v="2016-07-19T00:00:00"/>
    <x v="189"/>
    <x v="250"/>
    <x v="0"/>
    <x v="248"/>
    <n v="100150987"/>
    <x v="1"/>
    <x v="427"/>
    <n v="0"/>
    <x v="0"/>
    <x v="18"/>
    <x v="2"/>
    <n v="99"/>
    <n v="2016"/>
    <n v="7"/>
    <x v="0"/>
    <d v="2023-07-16T00:00:00"/>
    <s v="FY17"/>
    <n v="114"/>
  </r>
  <r>
    <n v="216153"/>
    <x v="0"/>
    <d v="2016-07-19T00:00:00"/>
    <x v="714"/>
    <x v="106"/>
    <x v="0"/>
    <x v="114"/>
    <n v="100150988"/>
    <x v="1"/>
    <x v="428"/>
    <n v="0"/>
    <x v="0"/>
    <x v="18"/>
    <x v="1"/>
    <n v="180"/>
    <n v="2016"/>
    <n v="7"/>
    <x v="0"/>
    <d v="2023-07-16T00:00:00"/>
    <s v="FY17"/>
    <n v="35"/>
  </r>
  <r>
    <n v="216154"/>
    <x v="0"/>
    <d v="2016-07-19T00:00:00"/>
    <x v="12"/>
    <x v="12"/>
    <x v="0"/>
    <x v="49"/>
    <n v="100150989"/>
    <x v="1"/>
    <x v="428"/>
    <n v="0"/>
    <x v="0"/>
    <x v="18"/>
    <x v="1"/>
    <n v="320"/>
    <n v="2016"/>
    <n v="7"/>
    <x v="0"/>
    <d v="2023-07-16T00:00:00"/>
    <s v="FY17"/>
    <n v="35"/>
  </r>
  <r>
    <n v="216155"/>
    <x v="0"/>
    <d v="2016-07-19T00:00:00"/>
    <x v="714"/>
    <x v="106"/>
    <x v="0"/>
    <x v="114"/>
    <n v="100150990"/>
    <x v="1"/>
    <x v="51"/>
    <n v="0"/>
    <x v="0"/>
    <x v="18"/>
    <x v="1"/>
    <n v="180"/>
    <n v="2016"/>
    <n v="7"/>
    <x v="0"/>
    <d v="2023-07-16T00:00:00"/>
    <s v="FY17"/>
    <n v="86"/>
  </r>
  <r>
    <n v="216156"/>
    <x v="0"/>
    <d v="2016-07-19T00:00:00"/>
    <x v="189"/>
    <x v="250"/>
    <x v="0"/>
    <x v="770"/>
    <n v="100150991"/>
    <x v="1"/>
    <x v="349"/>
    <n v="0"/>
    <x v="0"/>
    <x v="18"/>
    <x v="1"/>
    <n v="99"/>
    <n v="2016"/>
    <n v="7"/>
    <x v="0"/>
    <d v="2023-07-16T00:00:00"/>
    <s v="FY17"/>
    <n v="114"/>
  </r>
  <r>
    <n v="216157"/>
    <x v="0"/>
    <d v="2016-07-19T00:00:00"/>
    <x v="1523"/>
    <x v="250"/>
    <x v="0"/>
    <x v="770"/>
    <n v="100150991"/>
    <x v="1"/>
    <x v="349"/>
    <n v="0"/>
    <x v="0"/>
    <x v="18"/>
    <x v="1"/>
    <n v="99"/>
    <n v="2016"/>
    <n v="7"/>
    <x v="0"/>
    <d v="2023-07-16T00:00:00"/>
    <s v="FY17"/>
    <n v="114"/>
  </r>
  <r>
    <n v="216158"/>
    <x v="0"/>
    <d v="2016-07-19T00:00:00"/>
    <x v="1075"/>
    <x v="250"/>
    <x v="0"/>
    <x v="770"/>
    <n v="100150991"/>
    <x v="1"/>
    <x v="349"/>
    <n v="0"/>
    <x v="0"/>
    <x v="18"/>
    <x v="1"/>
    <n v="99"/>
    <n v="2016"/>
    <n v="7"/>
    <x v="0"/>
    <d v="2023-07-16T00:00:00"/>
    <s v="FY17"/>
    <n v="114"/>
  </r>
  <r>
    <n v="216159"/>
    <x v="2"/>
    <d v="2016-07-19T00:00:00"/>
    <x v="1524"/>
    <x v="257"/>
    <x v="0"/>
    <x v="410"/>
    <n v="100150992"/>
    <x v="13"/>
    <x v="0"/>
    <n v="0"/>
    <x v="0"/>
    <x v="18"/>
    <x v="2"/>
    <n v="6000"/>
    <n v="2016"/>
    <n v="7"/>
    <x v="0"/>
    <d v="2023-07-16T00:00:00"/>
    <s v="FY17"/>
    <n v="1480"/>
  </r>
  <r>
    <n v="216160"/>
    <x v="0"/>
    <d v="2016-07-19T00:00:00"/>
    <x v="3"/>
    <x v="3"/>
    <x v="0"/>
    <x v="141"/>
    <n v="100150993"/>
    <x v="1"/>
    <x v="429"/>
    <n v="0"/>
    <x v="0"/>
    <x v="18"/>
    <x v="1"/>
    <n v="360"/>
    <n v="2016"/>
    <n v="7"/>
    <x v="0"/>
    <d v="2023-07-16T00:00:00"/>
    <s v="FY17"/>
    <n v="114"/>
  </r>
  <r>
    <n v="216161"/>
    <x v="0"/>
    <d v="2016-07-19T00:00:00"/>
    <x v="12"/>
    <x v="12"/>
    <x v="0"/>
    <x v="141"/>
    <n v="100150993"/>
    <x v="1"/>
    <x v="429"/>
    <n v="0"/>
    <x v="0"/>
    <x v="18"/>
    <x v="1"/>
    <n v="320"/>
    <n v="2016"/>
    <n v="7"/>
    <x v="0"/>
    <d v="2023-07-16T00:00:00"/>
    <s v="FY17"/>
    <n v="114"/>
  </r>
  <r>
    <n v="216162"/>
    <x v="0"/>
    <d v="2016-07-19T00:00:00"/>
    <x v="1525"/>
    <x v="19"/>
    <x v="0"/>
    <x v="83"/>
    <n v="100150994"/>
    <x v="5"/>
    <x v="0"/>
    <n v="0"/>
    <x v="0"/>
    <x v="18"/>
    <x v="1"/>
    <n v="1000"/>
    <n v="2016"/>
    <n v="7"/>
    <x v="0"/>
    <d v="2023-07-16T00:00:00"/>
    <s v="FY17"/>
    <n v="1480"/>
  </r>
  <r>
    <n v="216163"/>
    <x v="0"/>
    <d v="2016-07-19T00:00:00"/>
    <x v="714"/>
    <x v="106"/>
    <x v="0"/>
    <x v="114"/>
    <n v="100150995"/>
    <x v="1"/>
    <x v="430"/>
    <n v="0"/>
    <x v="0"/>
    <x v="18"/>
    <x v="1"/>
    <n v="180"/>
    <n v="2016"/>
    <n v="7"/>
    <x v="0"/>
    <d v="2023-07-16T00:00:00"/>
    <s v="FY17"/>
    <n v="35"/>
  </r>
  <r>
    <n v="216164"/>
    <x v="0"/>
    <d v="2016-07-19T00:00:00"/>
    <x v="3"/>
    <x v="3"/>
    <x v="0"/>
    <x v="130"/>
    <n v="100150996"/>
    <x v="1"/>
    <x v="63"/>
    <n v="0"/>
    <x v="0"/>
    <x v="18"/>
    <x v="1"/>
    <n v="360"/>
    <n v="2016"/>
    <n v="7"/>
    <x v="0"/>
    <d v="2023-07-16T00:00:00"/>
    <s v="FY17"/>
    <n v="114"/>
  </r>
  <r>
    <n v="216165"/>
    <x v="0"/>
    <d v="2016-07-19T00:00:00"/>
    <x v="71"/>
    <x v="62"/>
    <x v="1"/>
    <x v="130"/>
    <n v="100150996"/>
    <x v="2"/>
    <x v="63"/>
    <n v="0"/>
    <x v="0"/>
    <x v="18"/>
    <x v="1"/>
    <n v="740"/>
    <n v="2016"/>
    <n v="7"/>
    <x v="0"/>
    <d v="2023-07-16T00:00:00"/>
    <s v="FY17"/>
    <n v="114"/>
  </r>
  <r>
    <n v="216166"/>
    <x v="0"/>
    <d v="2016-07-19T00:00:00"/>
    <x v="3"/>
    <x v="3"/>
    <x v="0"/>
    <x v="20"/>
    <n v="100150997"/>
    <x v="1"/>
    <x v="430"/>
    <n v="0"/>
    <x v="0"/>
    <x v="18"/>
    <x v="1"/>
    <n v="360"/>
    <n v="2016"/>
    <n v="7"/>
    <x v="0"/>
    <d v="2023-07-16T00:00:00"/>
    <s v="FY17"/>
    <n v="35"/>
  </r>
  <r>
    <n v="216167"/>
    <x v="0"/>
    <d v="2016-07-19T00:00:00"/>
    <x v="3"/>
    <x v="3"/>
    <x v="0"/>
    <x v="20"/>
    <n v="100150998"/>
    <x v="1"/>
    <x v="431"/>
    <n v="0"/>
    <x v="0"/>
    <x v="18"/>
    <x v="1"/>
    <n v="360"/>
    <n v="2016"/>
    <n v="7"/>
    <x v="0"/>
    <d v="2023-07-16T00:00:00"/>
    <s v="FY17"/>
    <n v="114"/>
  </r>
  <r>
    <n v="216168"/>
    <x v="0"/>
    <d v="2016-07-19T00:00:00"/>
    <x v="1420"/>
    <x v="78"/>
    <x v="0"/>
    <x v="74"/>
    <n v="100150999"/>
    <x v="1"/>
    <x v="432"/>
    <n v="0"/>
    <x v="0"/>
    <x v="18"/>
    <x v="1"/>
    <n v="140"/>
    <n v="2016"/>
    <n v="7"/>
    <x v="0"/>
    <d v="2023-07-16T00:00:00"/>
    <s v="FY17"/>
    <n v="35"/>
  </r>
  <r>
    <n v="216169"/>
    <x v="0"/>
    <d v="2016-07-19T00:00:00"/>
    <x v="819"/>
    <x v="78"/>
    <x v="0"/>
    <x v="74"/>
    <n v="100151000"/>
    <x v="1"/>
    <x v="432"/>
    <n v="0"/>
    <x v="0"/>
    <x v="18"/>
    <x v="1"/>
    <n v="140"/>
    <n v="2016"/>
    <n v="7"/>
    <x v="0"/>
    <d v="2023-07-16T00:00:00"/>
    <s v="FY17"/>
    <n v="35"/>
  </r>
  <r>
    <n v="216170"/>
    <x v="2"/>
    <d v="2016-07-19T00:00:00"/>
    <x v="420"/>
    <x v="80"/>
    <x v="0"/>
    <x v="77"/>
    <n v="100151001"/>
    <x v="3"/>
    <x v="10"/>
    <n v="0"/>
    <x v="0"/>
    <x v="18"/>
    <x v="2"/>
    <n v="3750"/>
    <n v="2016"/>
    <n v="7"/>
    <x v="0"/>
    <d v="2023-07-16T00:00:00"/>
    <s v="FY17"/>
    <n v="1481"/>
  </r>
  <r>
    <n v="216171"/>
    <x v="0"/>
    <d v="2016-07-19T00:00:00"/>
    <x v="317"/>
    <x v="197"/>
    <x v="0"/>
    <x v="671"/>
    <n v="100151002"/>
    <x v="11"/>
    <x v="0"/>
    <n v="500"/>
    <x v="0"/>
    <x v="18"/>
    <x v="1"/>
    <n v="1375"/>
    <n v="2016"/>
    <n v="7"/>
    <x v="0"/>
    <d v="2023-07-16T00:00:00"/>
    <s v="FY17"/>
    <n v="1482"/>
  </r>
  <r>
    <n v="216172"/>
    <x v="2"/>
    <d v="2016-07-19T00:00:00"/>
    <x v="1526"/>
    <x v="99"/>
    <x v="0"/>
    <x v="67"/>
    <n v="100151003"/>
    <x v="0"/>
    <x v="51"/>
    <n v="500"/>
    <x v="0"/>
    <x v="18"/>
    <x v="2"/>
    <n v="1099"/>
    <n v="2016"/>
    <n v="7"/>
    <x v="0"/>
    <d v="2023-07-16T00:00:00"/>
    <s v="FY17"/>
    <n v="86"/>
  </r>
  <r>
    <n v="216174"/>
    <x v="0"/>
    <d v="2016-07-19T00:00:00"/>
    <x v="305"/>
    <x v="99"/>
    <x v="0"/>
    <x v="94"/>
    <n v="100151004"/>
    <x v="6"/>
    <x v="433"/>
    <n v="0"/>
    <x v="0"/>
    <x v="18"/>
    <x v="1"/>
    <n v="1099"/>
    <n v="2016"/>
    <n v="7"/>
    <x v="0"/>
    <d v="2023-07-16T00:00:00"/>
    <s v="FY17"/>
    <n v="114"/>
  </r>
  <r>
    <n v="216175"/>
    <x v="2"/>
    <d v="2016-07-19T00:00:00"/>
    <x v="1527"/>
    <x v="99"/>
    <x v="0"/>
    <x v="67"/>
    <n v="100151005"/>
    <x v="0"/>
    <x v="51"/>
    <n v="500"/>
    <x v="0"/>
    <x v="18"/>
    <x v="2"/>
    <n v="1099"/>
    <n v="2016"/>
    <n v="7"/>
    <x v="0"/>
    <d v="2023-07-16T00:00:00"/>
    <s v="FY17"/>
    <n v="86"/>
  </r>
  <r>
    <n v="216176"/>
    <x v="0"/>
    <d v="2016-07-19T00:00:00"/>
    <x v="1"/>
    <x v="1"/>
    <x v="0"/>
    <x v="1"/>
    <n v="100151006"/>
    <x v="1"/>
    <x v="286"/>
    <n v="0"/>
    <x v="0"/>
    <x v="18"/>
    <x v="1"/>
    <n v="240"/>
    <n v="2016"/>
    <n v="7"/>
    <x v="0"/>
    <d v="2023-07-16T00:00:00"/>
    <s v="FY17"/>
    <n v="820"/>
  </r>
  <r>
    <n v="216177"/>
    <x v="0"/>
    <d v="2016-07-19T00:00:00"/>
    <x v="1"/>
    <x v="1"/>
    <x v="0"/>
    <x v="1"/>
    <n v="100151007"/>
    <x v="1"/>
    <x v="286"/>
    <n v="0"/>
    <x v="0"/>
    <x v="18"/>
    <x v="1"/>
    <n v="240"/>
    <n v="2016"/>
    <n v="7"/>
    <x v="0"/>
    <d v="2023-07-16T00:00:00"/>
    <s v="FY17"/>
    <n v="820"/>
  </r>
  <r>
    <n v="216178"/>
    <x v="4"/>
    <d v="2016-07-19T00:00:00"/>
    <x v="1"/>
    <x v="1"/>
    <x v="0"/>
    <x v="1"/>
    <n v="100151008"/>
    <x v="1"/>
    <x v="286"/>
    <n v="0"/>
    <x v="0"/>
    <x v="18"/>
    <x v="2"/>
    <n v="240"/>
    <n v="2016"/>
    <n v="7"/>
    <x v="0"/>
    <d v="2023-07-16T00:00:00"/>
    <s v="FY17"/>
    <n v="820"/>
  </r>
  <r>
    <n v="216179"/>
    <x v="0"/>
    <d v="2016-07-19T00:00:00"/>
    <x v="1"/>
    <x v="1"/>
    <x v="0"/>
    <x v="1"/>
    <n v="100151009"/>
    <x v="1"/>
    <x v="286"/>
    <n v="0"/>
    <x v="0"/>
    <x v="18"/>
    <x v="1"/>
    <n v="240"/>
    <n v="2016"/>
    <n v="7"/>
    <x v="0"/>
    <d v="2023-07-16T00:00:00"/>
    <s v="FY17"/>
    <n v="820"/>
  </r>
  <r>
    <n v="216180"/>
    <x v="0"/>
    <d v="2016-07-19T00:00:00"/>
    <x v="1"/>
    <x v="1"/>
    <x v="0"/>
    <x v="1"/>
    <n v="100151010"/>
    <x v="1"/>
    <x v="286"/>
    <n v="0"/>
    <x v="0"/>
    <x v="18"/>
    <x v="1"/>
    <n v="240"/>
    <n v="2016"/>
    <n v="7"/>
    <x v="0"/>
    <d v="2023-07-16T00:00:00"/>
    <s v="FY17"/>
    <n v="820"/>
  </r>
  <r>
    <n v="216181"/>
    <x v="0"/>
    <d v="2016-07-19T00:00:00"/>
    <x v="1"/>
    <x v="1"/>
    <x v="0"/>
    <x v="1"/>
    <n v="100151011"/>
    <x v="1"/>
    <x v="286"/>
    <n v="0"/>
    <x v="0"/>
    <x v="18"/>
    <x v="1"/>
    <n v="240"/>
    <n v="2016"/>
    <n v="7"/>
    <x v="0"/>
    <d v="2023-07-16T00:00:00"/>
    <s v="FY17"/>
    <n v="820"/>
  </r>
  <r>
    <n v="216182"/>
    <x v="4"/>
    <d v="2016-07-19T00:00:00"/>
    <x v="1"/>
    <x v="1"/>
    <x v="0"/>
    <x v="1"/>
    <n v="100151012"/>
    <x v="1"/>
    <x v="286"/>
    <n v="0"/>
    <x v="0"/>
    <x v="18"/>
    <x v="2"/>
    <n v="240"/>
    <n v="2016"/>
    <n v="7"/>
    <x v="0"/>
    <d v="2023-07-16T00:00:00"/>
    <s v="FY17"/>
    <n v="820"/>
  </r>
  <r>
    <n v="216184"/>
    <x v="0"/>
    <d v="2016-07-19T00:00:00"/>
    <x v="1"/>
    <x v="1"/>
    <x v="0"/>
    <x v="1"/>
    <n v="100151014"/>
    <x v="1"/>
    <x v="286"/>
    <n v="0"/>
    <x v="0"/>
    <x v="18"/>
    <x v="1"/>
    <n v="240"/>
    <n v="2016"/>
    <n v="7"/>
    <x v="0"/>
    <d v="2023-07-16T00:00:00"/>
    <s v="FY17"/>
    <n v="820"/>
  </r>
  <r>
    <n v="216183"/>
    <x v="0"/>
    <d v="2016-07-19T00:00:00"/>
    <x v="3"/>
    <x v="3"/>
    <x v="0"/>
    <x v="20"/>
    <n v="100151013"/>
    <x v="1"/>
    <x v="348"/>
    <n v="0"/>
    <x v="0"/>
    <x v="18"/>
    <x v="1"/>
    <n v="360"/>
    <n v="2016"/>
    <n v="7"/>
    <x v="0"/>
    <d v="2023-07-16T00:00:00"/>
    <s v="FY17"/>
    <n v="114"/>
  </r>
  <r>
    <n v="216185"/>
    <x v="0"/>
    <d v="2016-07-19T00:00:00"/>
    <x v="3"/>
    <x v="3"/>
    <x v="0"/>
    <x v="20"/>
    <n v="100151015"/>
    <x v="1"/>
    <x v="186"/>
    <n v="0"/>
    <x v="0"/>
    <x v="18"/>
    <x v="1"/>
    <n v="360"/>
    <n v="2016"/>
    <n v="7"/>
    <x v="0"/>
    <d v="2023-07-16T00:00:00"/>
    <s v="FY17"/>
    <n v="806"/>
  </r>
  <r>
    <n v="216186"/>
    <x v="0"/>
    <d v="2016-07-19T00:00:00"/>
    <x v="1"/>
    <x v="1"/>
    <x v="0"/>
    <x v="1"/>
    <n v="100151016"/>
    <x v="1"/>
    <x v="286"/>
    <n v="0"/>
    <x v="0"/>
    <x v="18"/>
    <x v="1"/>
    <n v="240"/>
    <n v="2016"/>
    <n v="7"/>
    <x v="0"/>
    <d v="2023-07-16T00:00:00"/>
    <s v="FY17"/>
    <n v="820"/>
  </r>
  <r>
    <n v="216187"/>
    <x v="0"/>
    <d v="2016-07-19T00:00:00"/>
    <x v="1"/>
    <x v="1"/>
    <x v="0"/>
    <x v="1"/>
    <n v="100151017"/>
    <x v="1"/>
    <x v="286"/>
    <n v="0"/>
    <x v="0"/>
    <x v="18"/>
    <x v="1"/>
    <n v="240"/>
    <n v="2016"/>
    <n v="7"/>
    <x v="0"/>
    <d v="2023-07-16T00:00:00"/>
    <s v="FY17"/>
    <n v="820"/>
  </r>
  <r>
    <n v="216190"/>
    <x v="0"/>
    <d v="2016-07-19T00:00:00"/>
    <x v="701"/>
    <x v="352"/>
    <x v="0"/>
    <x v="506"/>
    <n v="100151019"/>
    <x v="5"/>
    <x v="434"/>
    <n v="0"/>
    <x v="0"/>
    <x v="18"/>
    <x v="1"/>
    <n v="379"/>
    <n v="2016"/>
    <n v="7"/>
    <x v="0"/>
    <d v="2023-07-16T00:00:00"/>
    <s v="FY17"/>
    <n v="33"/>
  </r>
  <r>
    <n v="216188"/>
    <x v="0"/>
    <d v="2016-07-19T00:00:00"/>
    <x v="3"/>
    <x v="3"/>
    <x v="0"/>
    <x v="83"/>
    <n v="100151018"/>
    <x v="1"/>
    <x v="435"/>
    <n v="0"/>
    <x v="0"/>
    <x v="18"/>
    <x v="1"/>
    <n v="360"/>
    <n v="2016"/>
    <n v="7"/>
    <x v="0"/>
    <d v="2023-07-16T00:00:00"/>
    <s v="FY17"/>
    <n v="59"/>
  </r>
  <r>
    <n v="216189"/>
    <x v="0"/>
    <d v="2016-07-19T00:00:00"/>
    <x v="12"/>
    <x v="12"/>
    <x v="1"/>
    <x v="83"/>
    <n v="100151018"/>
    <x v="1"/>
    <x v="435"/>
    <n v="0"/>
    <x v="0"/>
    <x v="18"/>
    <x v="1"/>
    <n v="640"/>
    <n v="2016"/>
    <n v="7"/>
    <x v="0"/>
    <d v="2023-07-16T00:00:00"/>
    <s v="FY17"/>
    <n v="59"/>
  </r>
  <r>
    <n v="216192"/>
    <x v="1"/>
    <d v="2016-07-19T00:00:00"/>
    <x v="1483"/>
    <x v="52"/>
    <x v="0"/>
    <x v="41"/>
    <n v="100151021"/>
    <x v="6"/>
    <x v="0"/>
    <n v="0"/>
    <x v="0"/>
    <x v="18"/>
    <x v="0"/>
    <n v="999"/>
    <n v="2016"/>
    <n v="7"/>
    <x v="0"/>
    <d v="2023-07-16T00:00:00"/>
    <s v="FY17"/>
    <n v="939"/>
  </r>
  <r>
    <n v="216191"/>
    <x v="0"/>
    <d v="2016-07-19T00:00:00"/>
    <x v="202"/>
    <x v="304"/>
    <x v="0"/>
    <x v="548"/>
    <n v="100151020"/>
    <x v="4"/>
    <x v="0"/>
    <n v="0"/>
    <x v="0"/>
    <x v="18"/>
    <x v="1"/>
    <n v="810"/>
    <n v="2016"/>
    <n v="7"/>
    <x v="0"/>
    <d v="2023-07-16T00:00:00"/>
    <s v="FY17"/>
    <n v="1442"/>
  </r>
  <r>
    <n v="216194"/>
    <x v="0"/>
    <d v="2016-07-19T00:00:00"/>
    <x v="51"/>
    <x v="45"/>
    <x v="0"/>
    <x v="143"/>
    <n v="100151022"/>
    <x v="2"/>
    <x v="115"/>
    <n v="0"/>
    <x v="0"/>
    <x v="18"/>
    <x v="1"/>
    <n v="510"/>
    <n v="2016"/>
    <n v="7"/>
    <x v="0"/>
    <d v="2023-07-16T00:00:00"/>
    <s v="FY17"/>
    <n v="292"/>
  </r>
  <r>
    <n v="216195"/>
    <x v="0"/>
    <d v="2016-07-19T00:00:00"/>
    <x v="1"/>
    <x v="1"/>
    <x v="0"/>
    <x v="1"/>
    <n v="100151023"/>
    <x v="1"/>
    <x v="286"/>
    <n v="0"/>
    <x v="0"/>
    <x v="18"/>
    <x v="1"/>
    <n v="240"/>
    <n v="2016"/>
    <n v="7"/>
    <x v="0"/>
    <d v="2023-07-16T00:00:00"/>
    <s v="FY17"/>
    <n v="820"/>
  </r>
  <r>
    <n v="216196"/>
    <x v="0"/>
    <d v="2016-07-19T00:00:00"/>
    <x v="1528"/>
    <x v="42"/>
    <x v="0"/>
    <x v="31"/>
    <n v="100151024"/>
    <x v="6"/>
    <x v="0"/>
    <n v="0"/>
    <x v="0"/>
    <x v="18"/>
    <x v="1"/>
    <n v="350"/>
    <n v="2016"/>
    <n v="7"/>
    <x v="0"/>
    <d v="2023-07-16T00:00:00"/>
    <s v="FY17"/>
    <n v="1483"/>
  </r>
  <r>
    <n v="216197"/>
    <x v="0"/>
    <d v="2016-07-19T00:00:00"/>
    <x v="50"/>
    <x v="44"/>
    <x v="0"/>
    <x v="34"/>
    <n v="100151025"/>
    <x v="5"/>
    <x v="286"/>
    <n v="0"/>
    <x v="0"/>
    <x v="18"/>
    <x v="1"/>
    <n v="251"/>
    <n v="2016"/>
    <n v="7"/>
    <x v="0"/>
    <d v="2023-07-16T00:00:00"/>
    <s v="FY17"/>
    <n v="820"/>
  </r>
  <r>
    <n v="216198"/>
    <x v="0"/>
    <d v="2016-07-19T00:00:00"/>
    <x v="1529"/>
    <x v="110"/>
    <x v="0"/>
    <x v="407"/>
    <n v="100151026"/>
    <x v="7"/>
    <x v="0"/>
    <n v="0"/>
    <x v="0"/>
    <x v="18"/>
    <x v="1"/>
    <n v="399"/>
    <n v="2016"/>
    <n v="7"/>
    <x v="0"/>
    <d v="2023-07-16T00:00:00"/>
    <s v="FY17"/>
    <n v="901"/>
  </r>
  <r>
    <n v="216199"/>
    <x v="0"/>
    <d v="2016-07-19T00:00:00"/>
    <x v="402"/>
    <x v="110"/>
    <x v="0"/>
    <x v="407"/>
    <n v="100151026"/>
    <x v="7"/>
    <x v="0"/>
    <n v="0"/>
    <x v="0"/>
    <x v="18"/>
    <x v="1"/>
    <n v="399"/>
    <n v="2016"/>
    <n v="7"/>
    <x v="0"/>
    <d v="2023-07-16T00:00:00"/>
    <s v="FY17"/>
    <n v="901"/>
  </r>
  <r>
    <n v="216200"/>
    <x v="2"/>
    <d v="2016-07-19T00:00:00"/>
    <x v="305"/>
    <x v="99"/>
    <x v="0"/>
    <x v="94"/>
    <n v="100151027"/>
    <x v="6"/>
    <x v="21"/>
    <n v="0"/>
    <x v="0"/>
    <x v="18"/>
    <x v="2"/>
    <n v="1099"/>
    <n v="2016"/>
    <n v="7"/>
    <x v="0"/>
    <d v="2023-07-16T00:00:00"/>
    <s v="FY17"/>
    <n v="220"/>
  </r>
  <r>
    <n v="216201"/>
    <x v="2"/>
    <d v="2016-07-19T00:00:00"/>
    <x v="1530"/>
    <x v="173"/>
    <x v="0"/>
    <x v="771"/>
    <n v="100151028"/>
    <x v="8"/>
    <x v="186"/>
    <n v="0"/>
    <x v="0"/>
    <x v="18"/>
    <x v="2"/>
    <n v="650"/>
    <n v="2016"/>
    <n v="7"/>
    <x v="0"/>
    <d v="2023-07-16T00:00:00"/>
    <s v="FY17"/>
    <n v="806"/>
  </r>
  <r>
    <n v="216203"/>
    <x v="2"/>
    <d v="2016-07-19T00:00:00"/>
    <x v="1007"/>
    <x v="52"/>
    <x v="0"/>
    <x v="771"/>
    <n v="100151028"/>
    <x v="6"/>
    <x v="186"/>
    <n v="0"/>
    <x v="0"/>
    <x v="18"/>
    <x v="2"/>
    <n v="999"/>
    <n v="2016"/>
    <n v="7"/>
    <x v="0"/>
    <d v="2023-07-16T00:00:00"/>
    <s v="FY17"/>
    <n v="806"/>
  </r>
  <r>
    <n v="216205"/>
    <x v="0"/>
    <d v="2016-07-19T00:00:00"/>
    <x v="254"/>
    <x v="22"/>
    <x v="0"/>
    <x v="147"/>
    <n v="100151029"/>
    <x v="2"/>
    <x v="94"/>
    <n v="0"/>
    <x v="4"/>
    <x v="18"/>
    <x v="1"/>
    <n v="100"/>
    <n v="2016"/>
    <n v="7"/>
    <x v="0"/>
    <d v="2023-07-16T00:00:00"/>
    <s v="FY17"/>
    <n v="230"/>
  </r>
  <r>
    <n v="216206"/>
    <x v="0"/>
    <d v="2016-07-19T00:00:00"/>
    <x v="926"/>
    <x v="22"/>
    <x v="0"/>
    <x v="147"/>
    <n v="100151029"/>
    <x v="2"/>
    <x v="94"/>
    <n v="0"/>
    <x v="4"/>
    <x v="18"/>
    <x v="1"/>
    <n v="100"/>
    <n v="2016"/>
    <n v="7"/>
    <x v="0"/>
    <d v="2023-07-16T00:00:00"/>
    <s v="FY17"/>
    <n v="230"/>
  </r>
  <r>
    <n v="216207"/>
    <x v="0"/>
    <d v="2016-07-19T00:00:00"/>
    <x v="94"/>
    <x v="28"/>
    <x v="0"/>
    <x v="147"/>
    <n v="100151029"/>
    <x v="2"/>
    <x v="94"/>
    <n v="0"/>
    <x v="4"/>
    <x v="18"/>
    <x v="1"/>
    <n v="90"/>
    <n v="2016"/>
    <n v="7"/>
    <x v="0"/>
    <d v="2023-07-16T00:00:00"/>
    <s v="FY17"/>
    <n v="230"/>
  </r>
  <r>
    <n v="216208"/>
    <x v="0"/>
    <d v="2016-07-19T00:00:00"/>
    <x v="5"/>
    <x v="5"/>
    <x v="0"/>
    <x v="147"/>
    <n v="100151029"/>
    <x v="2"/>
    <x v="94"/>
    <n v="0"/>
    <x v="4"/>
    <x v="18"/>
    <x v="1"/>
    <n v="80"/>
    <n v="2016"/>
    <n v="7"/>
    <x v="0"/>
    <d v="2023-07-16T00:00:00"/>
    <s v="FY17"/>
    <n v="230"/>
  </r>
  <r>
    <n v="216209"/>
    <x v="0"/>
    <d v="2016-07-19T00:00:00"/>
    <x v="926"/>
    <x v="22"/>
    <x v="0"/>
    <x v="144"/>
    <n v="100151030"/>
    <x v="2"/>
    <x v="94"/>
    <n v="0"/>
    <x v="0"/>
    <x v="18"/>
    <x v="1"/>
    <n v="100"/>
    <n v="2016"/>
    <n v="7"/>
    <x v="0"/>
    <d v="2023-07-16T00:00:00"/>
    <s v="FY17"/>
    <n v="230"/>
  </r>
  <r>
    <n v="216210"/>
    <x v="2"/>
    <d v="2016-07-19T00:00:00"/>
    <x v="507"/>
    <x v="278"/>
    <x v="1"/>
    <x v="772"/>
    <n v="100151031"/>
    <x v="3"/>
    <x v="44"/>
    <n v="0"/>
    <x v="0"/>
    <x v="18"/>
    <x v="2"/>
    <n v="9010"/>
    <n v="2016"/>
    <n v="7"/>
    <x v="0"/>
    <d v="2023-07-16T00:00:00"/>
    <s v="FY17"/>
    <n v="66"/>
  </r>
  <r>
    <n v="216211"/>
    <x v="0"/>
    <d v="2016-07-19T00:00:00"/>
    <x v="3"/>
    <x v="3"/>
    <x v="0"/>
    <x v="20"/>
    <n v="100151032"/>
    <x v="1"/>
    <x v="186"/>
    <n v="0"/>
    <x v="0"/>
    <x v="18"/>
    <x v="1"/>
    <n v="360"/>
    <n v="2016"/>
    <n v="7"/>
    <x v="0"/>
    <d v="2023-07-16T00:00:00"/>
    <s v="FY17"/>
    <n v="806"/>
  </r>
  <r>
    <n v="216212"/>
    <x v="2"/>
    <d v="2016-07-19T00:00:00"/>
    <x v="843"/>
    <x v="11"/>
    <x v="0"/>
    <x v="10"/>
    <n v="100151033"/>
    <x v="5"/>
    <x v="115"/>
    <n v="0"/>
    <x v="0"/>
    <x v="18"/>
    <x v="2"/>
    <n v="120"/>
    <n v="2016"/>
    <n v="7"/>
    <x v="0"/>
    <d v="2023-07-16T00:00:00"/>
    <s v="FY17"/>
    <n v="292"/>
  </r>
  <r>
    <n v="216213"/>
    <x v="1"/>
    <d v="2016-07-19T00:00:00"/>
    <x v="274"/>
    <x v="175"/>
    <x v="1"/>
    <x v="773"/>
    <n v="100151034"/>
    <x v="3"/>
    <x v="0"/>
    <n v="0"/>
    <x v="1"/>
    <x v="18"/>
    <x v="0"/>
    <n v="96000"/>
    <n v="2016"/>
    <n v="7"/>
    <x v="0"/>
    <d v="2023-07-16T00:00:00"/>
    <s v="FY17"/>
    <n v="1484"/>
  </r>
  <r>
    <n v="216214"/>
    <x v="0"/>
    <d v="2016-07-19T00:00:00"/>
    <x v="354"/>
    <x v="214"/>
    <x v="0"/>
    <x v="238"/>
    <n v="100151035"/>
    <x v="2"/>
    <x v="14"/>
    <n v="0"/>
    <x v="0"/>
    <x v="18"/>
    <x v="1"/>
    <n v="200"/>
    <n v="2016"/>
    <n v="7"/>
    <x v="0"/>
    <d v="2023-07-16T00:00:00"/>
    <s v="FY17"/>
    <n v="35"/>
  </r>
  <r>
    <n v="216215"/>
    <x v="0"/>
    <d v="2016-07-19T00:00:00"/>
    <x v="926"/>
    <x v="22"/>
    <x v="0"/>
    <x v="144"/>
    <n v="100151036"/>
    <x v="2"/>
    <x v="94"/>
    <n v="0"/>
    <x v="0"/>
    <x v="18"/>
    <x v="1"/>
    <n v="100"/>
    <n v="2016"/>
    <n v="7"/>
    <x v="0"/>
    <d v="2023-07-16T00:00:00"/>
    <s v="FY17"/>
    <n v="230"/>
  </r>
  <r>
    <n v="216216"/>
    <x v="0"/>
    <d v="2016-07-19T00:00:00"/>
    <x v="244"/>
    <x v="52"/>
    <x v="0"/>
    <x v="11"/>
    <n v="100151037"/>
    <x v="6"/>
    <x v="0"/>
    <n v="0"/>
    <x v="3"/>
    <x v="18"/>
    <x v="1"/>
    <n v="999"/>
    <n v="2016"/>
    <n v="7"/>
    <x v="0"/>
    <d v="2023-07-16T00:00:00"/>
    <s v="FY17"/>
    <n v="1485"/>
  </r>
  <r>
    <n v="216218"/>
    <x v="0"/>
    <d v="2016-07-19T00:00:00"/>
    <x v="926"/>
    <x v="22"/>
    <x v="0"/>
    <x v="144"/>
    <n v="100151038"/>
    <x v="2"/>
    <x v="94"/>
    <n v="0"/>
    <x v="0"/>
    <x v="18"/>
    <x v="1"/>
    <n v="100"/>
    <n v="2016"/>
    <n v="7"/>
    <x v="0"/>
    <d v="2023-07-16T00:00:00"/>
    <s v="FY17"/>
    <n v="230"/>
  </r>
  <r>
    <n v="216219"/>
    <x v="1"/>
    <d v="2016-07-19T00:00:00"/>
    <x v="1531"/>
    <x v="584"/>
    <x v="0"/>
    <x v="774"/>
    <n v="100151039"/>
    <x v="6"/>
    <x v="0"/>
    <n v="0"/>
    <x v="0"/>
    <x v="18"/>
    <x v="0"/>
    <n v="2246"/>
    <n v="2016"/>
    <n v="7"/>
    <x v="0"/>
    <d v="2023-07-16T00:00:00"/>
    <s v="FY17"/>
    <n v="1486"/>
  </r>
  <r>
    <n v="216221"/>
    <x v="0"/>
    <d v="2016-07-19T00:00:00"/>
    <x v="1532"/>
    <x v="355"/>
    <x v="0"/>
    <x v="775"/>
    <n v="100151040"/>
    <x v="1"/>
    <x v="0"/>
    <n v="0"/>
    <x v="0"/>
    <x v="18"/>
    <x v="1"/>
    <n v="1120"/>
    <n v="2016"/>
    <n v="7"/>
    <x v="0"/>
    <d v="2023-07-16T00:00:00"/>
    <s v="FY17"/>
    <n v="380"/>
  </r>
  <r>
    <n v="216222"/>
    <x v="2"/>
    <d v="2016-07-19T00:00:00"/>
    <x v="1533"/>
    <x v="585"/>
    <x v="0"/>
    <x v="704"/>
    <n v="100151041"/>
    <x v="7"/>
    <x v="51"/>
    <n v="500"/>
    <x v="0"/>
    <x v="18"/>
    <x v="2"/>
    <n v="2795"/>
    <n v="2016"/>
    <n v="7"/>
    <x v="0"/>
    <d v="2023-07-16T00:00:00"/>
    <s v="FY17"/>
    <n v="86"/>
  </r>
  <r>
    <n v="216223"/>
    <x v="1"/>
    <d v="2016-07-19T00:00:00"/>
    <x v="335"/>
    <x v="206"/>
    <x v="0"/>
    <x v="122"/>
    <n v="100151042"/>
    <x v="7"/>
    <x v="0"/>
    <n v="0"/>
    <x v="0"/>
    <x v="18"/>
    <x v="0"/>
    <n v="1160"/>
    <n v="2016"/>
    <n v="7"/>
    <x v="0"/>
    <d v="2023-07-16T00:00:00"/>
    <s v="FY17"/>
    <n v="1487"/>
  </r>
  <r>
    <n v="216224"/>
    <x v="1"/>
    <d v="2016-07-19T00:00:00"/>
    <x v="844"/>
    <x v="52"/>
    <x v="0"/>
    <x v="41"/>
    <n v="100151043"/>
    <x v="6"/>
    <x v="0"/>
    <n v="0"/>
    <x v="0"/>
    <x v="18"/>
    <x v="0"/>
    <n v="999"/>
    <n v="2016"/>
    <n v="7"/>
    <x v="0"/>
    <d v="2023-07-16T00:00:00"/>
    <s v="FY17"/>
    <n v="823"/>
  </r>
  <r>
    <n v="216226"/>
    <x v="2"/>
    <d v="2016-07-19T00:00:00"/>
    <x v="1534"/>
    <x v="586"/>
    <x v="0"/>
    <x v="776"/>
    <n v="100151044"/>
    <x v="4"/>
    <x v="17"/>
    <n v="0"/>
    <x v="0"/>
    <x v="18"/>
    <x v="2"/>
    <n v="3850"/>
    <n v="2016"/>
    <n v="7"/>
    <x v="0"/>
    <d v="2023-07-16T00:00:00"/>
    <s v="FY17"/>
    <n v="42"/>
  </r>
  <r>
    <n v="216227"/>
    <x v="0"/>
    <d v="2016-07-19T00:00:00"/>
    <x v="1447"/>
    <x v="562"/>
    <x v="0"/>
    <x v="726"/>
    <n v="100151045"/>
    <x v="13"/>
    <x v="0"/>
    <n v="0"/>
    <x v="0"/>
    <x v="18"/>
    <x v="1"/>
    <n v="2599"/>
    <n v="2016"/>
    <n v="7"/>
    <x v="0"/>
    <d v="2023-07-16T00:00:00"/>
    <s v="FY17"/>
    <n v="1488"/>
  </r>
  <r>
    <n v="216228"/>
    <x v="0"/>
    <d v="2016-07-19T00:00:00"/>
    <x v="16"/>
    <x v="15"/>
    <x v="0"/>
    <x v="146"/>
    <n v="100151046"/>
    <x v="1"/>
    <x v="436"/>
    <n v="0"/>
    <x v="0"/>
    <x v="18"/>
    <x v="1"/>
    <n v="490"/>
    <n v="2016"/>
    <n v="7"/>
    <x v="0"/>
    <d v="2023-07-16T00:00:00"/>
    <s v="FY17"/>
    <n v="767"/>
  </r>
  <r>
    <n v="216229"/>
    <x v="2"/>
    <d v="2016-07-19T00:00:00"/>
    <x v="1535"/>
    <x v="587"/>
    <x v="0"/>
    <x v="777"/>
    <n v="100151047"/>
    <x v="7"/>
    <x v="0"/>
    <n v="0"/>
    <x v="0"/>
    <x v="18"/>
    <x v="2"/>
    <n v="1245"/>
    <n v="2016"/>
    <n v="7"/>
    <x v="0"/>
    <d v="2023-07-16T00:00:00"/>
    <s v="FY17"/>
    <n v="1487"/>
  </r>
  <r>
    <n v="216230"/>
    <x v="2"/>
    <d v="2016-07-19T00:00:00"/>
    <x v="1356"/>
    <x v="146"/>
    <x v="0"/>
    <x v="429"/>
    <n v="100151048"/>
    <x v="3"/>
    <x v="206"/>
    <n v="0"/>
    <x v="0"/>
    <x v="18"/>
    <x v="2"/>
    <n v="400"/>
    <n v="2016"/>
    <n v="7"/>
    <x v="0"/>
    <d v="2023-07-16T00:00:00"/>
    <s v="FY17"/>
    <n v="909"/>
  </r>
  <r>
    <n v="216231"/>
    <x v="0"/>
    <d v="2016-07-19T00:00:00"/>
    <x v="305"/>
    <x v="99"/>
    <x v="0"/>
    <x v="94"/>
    <n v="100151049"/>
    <x v="6"/>
    <x v="186"/>
    <n v="0"/>
    <x v="0"/>
    <x v="18"/>
    <x v="1"/>
    <n v="1099"/>
    <n v="2016"/>
    <n v="7"/>
    <x v="0"/>
    <d v="2023-07-16T00:00:00"/>
    <s v="FY17"/>
    <n v="806"/>
  </r>
  <r>
    <n v="216232"/>
    <x v="1"/>
    <d v="2016-07-19T00:00:00"/>
    <x v="1536"/>
    <x v="441"/>
    <x v="0"/>
    <x v="778"/>
    <n v="100151050"/>
    <x v="0"/>
    <x v="0"/>
    <n v="0"/>
    <x v="0"/>
    <x v="18"/>
    <x v="0"/>
    <n v="449"/>
    <n v="2016"/>
    <n v="7"/>
    <x v="0"/>
    <d v="2023-07-16T00:00:00"/>
    <s v="FY17"/>
    <n v="234"/>
  </r>
  <r>
    <n v="216234"/>
    <x v="1"/>
    <d v="2016-07-19T00:00:00"/>
    <x v="1537"/>
    <x v="441"/>
    <x v="0"/>
    <x v="778"/>
    <n v="100151050"/>
    <x v="0"/>
    <x v="0"/>
    <n v="0"/>
    <x v="0"/>
    <x v="18"/>
    <x v="0"/>
    <n v="449"/>
    <n v="2016"/>
    <n v="7"/>
    <x v="0"/>
    <d v="2023-07-16T00:00:00"/>
    <s v="FY17"/>
    <n v="234"/>
  </r>
  <r>
    <n v="216236"/>
    <x v="1"/>
    <d v="2016-07-19T00:00:00"/>
    <x v="1538"/>
    <x v="441"/>
    <x v="0"/>
    <x v="778"/>
    <n v="100151050"/>
    <x v="0"/>
    <x v="0"/>
    <n v="0"/>
    <x v="0"/>
    <x v="18"/>
    <x v="0"/>
    <n v="449"/>
    <n v="2016"/>
    <n v="7"/>
    <x v="0"/>
    <d v="2023-07-16T00:00:00"/>
    <s v="FY17"/>
    <n v="234"/>
  </r>
  <r>
    <n v="216238"/>
    <x v="1"/>
    <d v="2016-07-19T00:00:00"/>
    <x v="556"/>
    <x v="296"/>
    <x v="0"/>
    <x v="778"/>
    <n v="100151050"/>
    <x v="11"/>
    <x v="0"/>
    <n v="0"/>
    <x v="0"/>
    <x v="18"/>
    <x v="0"/>
    <n v="525"/>
    <n v="2016"/>
    <n v="7"/>
    <x v="0"/>
    <d v="2023-07-16T00:00:00"/>
    <s v="FY17"/>
    <n v="234"/>
  </r>
  <r>
    <n v="216239"/>
    <x v="2"/>
    <d v="2016-07-19T00:00:00"/>
    <x v="3"/>
    <x v="3"/>
    <x v="0"/>
    <x v="20"/>
    <n v="100151051"/>
    <x v="1"/>
    <x v="186"/>
    <n v="0"/>
    <x v="0"/>
    <x v="18"/>
    <x v="2"/>
    <n v="360"/>
    <n v="2016"/>
    <n v="7"/>
    <x v="0"/>
    <d v="2023-07-16T00:00:00"/>
    <s v="FY17"/>
    <n v="806"/>
  </r>
  <r>
    <n v="216240"/>
    <x v="0"/>
    <d v="2016-07-19T00:00:00"/>
    <x v="1539"/>
    <x v="66"/>
    <x v="0"/>
    <x v="58"/>
    <n v="100151052"/>
    <x v="2"/>
    <x v="94"/>
    <n v="0"/>
    <x v="4"/>
    <x v="18"/>
    <x v="1"/>
    <n v="520"/>
    <n v="2016"/>
    <n v="7"/>
    <x v="0"/>
    <d v="2023-07-16T00:00:00"/>
    <s v="FY17"/>
    <n v="230"/>
  </r>
  <r>
    <n v="216241"/>
    <x v="0"/>
    <d v="2016-07-19T00:00:00"/>
    <x v="3"/>
    <x v="3"/>
    <x v="0"/>
    <x v="20"/>
    <n v="100151053"/>
    <x v="1"/>
    <x v="437"/>
    <n v="0"/>
    <x v="0"/>
    <x v="18"/>
    <x v="1"/>
    <n v="360"/>
    <n v="2016"/>
    <n v="7"/>
    <x v="0"/>
    <d v="2023-07-16T00:00:00"/>
    <s v="FY17"/>
    <n v="35"/>
  </r>
  <r>
    <n v="216242"/>
    <x v="0"/>
    <d v="2016-07-19T00:00:00"/>
    <x v="1540"/>
    <x v="152"/>
    <x v="1"/>
    <x v="11"/>
    <n v="100151054"/>
    <x v="15"/>
    <x v="0"/>
    <n v="0"/>
    <x v="8"/>
    <x v="18"/>
    <x v="1"/>
    <n v="130"/>
    <n v="2016"/>
    <n v="7"/>
    <x v="0"/>
    <d v="2023-07-16T00:00:00"/>
    <s v="FY17"/>
    <n v="525"/>
  </r>
  <r>
    <n v="216243"/>
    <x v="0"/>
    <d v="2016-07-19T00:00:00"/>
    <x v="926"/>
    <x v="22"/>
    <x v="0"/>
    <x v="144"/>
    <n v="100151055"/>
    <x v="2"/>
    <x v="94"/>
    <n v="0"/>
    <x v="0"/>
    <x v="18"/>
    <x v="1"/>
    <n v="100"/>
    <n v="2016"/>
    <n v="7"/>
    <x v="0"/>
    <d v="2023-07-16T00:00:00"/>
    <s v="FY17"/>
    <n v="230"/>
  </r>
  <r>
    <n v="216244"/>
    <x v="2"/>
    <d v="2016-07-19T00:00:00"/>
    <x v="1541"/>
    <x v="110"/>
    <x v="0"/>
    <x v="103"/>
    <n v="100151056"/>
    <x v="0"/>
    <x v="438"/>
    <n v="0"/>
    <x v="0"/>
    <x v="18"/>
    <x v="2"/>
    <n v="399"/>
    <n v="2016"/>
    <n v="7"/>
    <x v="0"/>
    <d v="2023-07-16T00:00:00"/>
    <s v="FY17"/>
    <n v="1489"/>
  </r>
  <r>
    <n v="216246"/>
    <x v="0"/>
    <d v="2016-07-19T00:00:00"/>
    <x v="52"/>
    <x v="46"/>
    <x v="0"/>
    <x v="247"/>
    <n v="100151057"/>
    <x v="2"/>
    <x v="94"/>
    <n v="0"/>
    <x v="0"/>
    <x v="18"/>
    <x v="1"/>
    <n v="325"/>
    <n v="2016"/>
    <n v="7"/>
    <x v="0"/>
    <d v="2023-07-16T00:00:00"/>
    <s v="FY17"/>
    <n v="230"/>
  </r>
  <r>
    <n v="216247"/>
    <x v="1"/>
    <d v="2016-07-19T00:00:00"/>
    <x v="1542"/>
    <x v="23"/>
    <x v="1"/>
    <x v="17"/>
    <n v="100151058"/>
    <x v="6"/>
    <x v="0"/>
    <n v="0"/>
    <x v="0"/>
    <x v="18"/>
    <x v="0"/>
    <n v="3000"/>
    <n v="2016"/>
    <n v="7"/>
    <x v="0"/>
    <d v="2023-07-16T00:00:00"/>
    <s v="FY17"/>
    <n v="1490"/>
  </r>
  <r>
    <n v="216249"/>
    <x v="0"/>
    <d v="2016-07-19T00:00:00"/>
    <x v="47"/>
    <x v="328"/>
    <x v="0"/>
    <x v="677"/>
    <n v="100151059"/>
    <x v="2"/>
    <x v="0"/>
    <n v="0"/>
    <x v="0"/>
    <x v="18"/>
    <x v="1"/>
    <n v="460"/>
    <n v="2016"/>
    <n v="7"/>
    <x v="0"/>
    <d v="2023-07-16T00:00:00"/>
    <s v="FY17"/>
    <n v="1491"/>
  </r>
  <r>
    <n v="216250"/>
    <x v="0"/>
    <d v="2016-07-19T00:00:00"/>
    <x v="733"/>
    <x v="364"/>
    <x v="0"/>
    <x v="363"/>
    <n v="100151060"/>
    <x v="2"/>
    <x v="30"/>
    <n v="0"/>
    <x v="0"/>
    <x v="18"/>
    <x v="1"/>
    <n v="115"/>
    <n v="2016"/>
    <n v="7"/>
    <x v="0"/>
    <d v="2023-07-16T00:00:00"/>
    <s v="FY17"/>
    <n v="56"/>
  </r>
  <r>
    <n v="216251"/>
    <x v="0"/>
    <d v="2016-07-19T00:00:00"/>
    <x v="96"/>
    <x v="28"/>
    <x v="0"/>
    <x v="363"/>
    <n v="100151060"/>
    <x v="2"/>
    <x v="30"/>
    <n v="0"/>
    <x v="0"/>
    <x v="18"/>
    <x v="1"/>
    <n v="90"/>
    <n v="2016"/>
    <n v="7"/>
    <x v="0"/>
    <d v="2023-07-16T00:00:00"/>
    <s v="FY17"/>
    <n v="56"/>
  </r>
  <r>
    <n v="216252"/>
    <x v="0"/>
    <d v="2016-07-19T00:00:00"/>
    <x v="302"/>
    <x v="116"/>
    <x v="0"/>
    <x v="779"/>
    <n v="100151061"/>
    <x v="2"/>
    <x v="0"/>
    <n v="0"/>
    <x v="0"/>
    <x v="18"/>
    <x v="1"/>
    <n v="640"/>
    <n v="2016"/>
    <n v="7"/>
    <x v="0"/>
    <d v="2023-07-16T00:00:00"/>
    <s v="FY17"/>
    <n v="1492"/>
  </r>
  <r>
    <n v="216254"/>
    <x v="0"/>
    <d v="2016-07-19T00:00:00"/>
    <x v="358"/>
    <x v="217"/>
    <x v="0"/>
    <x v="779"/>
    <n v="100151061"/>
    <x v="2"/>
    <x v="0"/>
    <n v="0"/>
    <x v="0"/>
    <x v="18"/>
    <x v="1"/>
    <n v="499"/>
    <n v="2016"/>
    <n v="7"/>
    <x v="0"/>
    <d v="2023-07-16T00:00:00"/>
    <s v="FY17"/>
    <n v="1492"/>
  </r>
  <r>
    <n v="216255"/>
    <x v="0"/>
    <d v="2016-07-19T00:00:00"/>
    <x v="1326"/>
    <x v="172"/>
    <x v="1"/>
    <x v="358"/>
    <n v="100151062"/>
    <x v="2"/>
    <x v="439"/>
    <n v="0"/>
    <x v="0"/>
    <x v="18"/>
    <x v="1"/>
    <n v="110"/>
    <n v="2016"/>
    <n v="7"/>
    <x v="0"/>
    <d v="2023-07-16T00:00:00"/>
    <s v="FY17"/>
    <n v="56"/>
  </r>
  <r>
    <n v="216256"/>
    <x v="0"/>
    <d v="2016-07-19T00:00:00"/>
    <x v="153"/>
    <x v="113"/>
    <x v="0"/>
    <x v="106"/>
    <n v="100151063"/>
    <x v="6"/>
    <x v="94"/>
    <n v="0"/>
    <x v="4"/>
    <x v="18"/>
    <x v="1"/>
    <n v="775"/>
    <n v="2016"/>
    <n v="7"/>
    <x v="0"/>
    <d v="2023-07-16T00:00:00"/>
    <s v="FY17"/>
    <n v="230"/>
  </r>
  <r>
    <n v="216258"/>
    <x v="0"/>
    <d v="2016-07-19T00:00:00"/>
    <x v="1543"/>
    <x v="322"/>
    <x v="0"/>
    <x v="20"/>
    <n v="100151064"/>
    <x v="1"/>
    <x v="3"/>
    <n v="0"/>
    <x v="0"/>
    <x v="18"/>
    <x v="1"/>
    <n v="195"/>
    <n v="2016"/>
    <n v="7"/>
    <x v="0"/>
    <d v="2023-07-16T00:00:00"/>
    <s v="FY17"/>
    <n v="13"/>
  </r>
  <r>
    <n v="216259"/>
    <x v="0"/>
    <d v="2016-07-19T00:00:00"/>
    <x v="1544"/>
    <x v="26"/>
    <x v="0"/>
    <x v="20"/>
    <n v="100151064"/>
    <x v="1"/>
    <x v="3"/>
    <n v="0"/>
    <x v="0"/>
    <x v="18"/>
    <x v="1"/>
    <n v="165"/>
    <n v="2016"/>
    <n v="7"/>
    <x v="0"/>
    <d v="2023-07-16T00:00:00"/>
    <s v="FY17"/>
    <n v="13"/>
  </r>
  <r>
    <n v="216261"/>
    <x v="2"/>
    <d v="2016-07-19T00:00:00"/>
    <x v="1"/>
    <x v="1"/>
    <x v="0"/>
    <x v="1"/>
    <n v="100151066"/>
    <x v="1"/>
    <x v="212"/>
    <n v="0"/>
    <x v="0"/>
    <x v="18"/>
    <x v="2"/>
    <n v="240"/>
    <n v="2016"/>
    <n v="7"/>
    <x v="0"/>
    <d v="2023-07-16T00:00:00"/>
    <s v="FY17"/>
    <n v="909"/>
  </r>
  <r>
    <n v="216260"/>
    <x v="2"/>
    <d v="2016-07-19T00:00:00"/>
    <x v="1545"/>
    <x v="67"/>
    <x v="0"/>
    <x v="11"/>
    <n v="100151065"/>
    <x v="1"/>
    <x v="0"/>
    <n v="0"/>
    <x v="3"/>
    <x v="18"/>
    <x v="2"/>
    <n v="260"/>
    <n v="2016"/>
    <n v="7"/>
    <x v="0"/>
    <d v="2023-07-16T00:00:00"/>
    <s v="FY17"/>
    <n v="1493"/>
  </r>
  <r>
    <n v="216262"/>
    <x v="0"/>
    <d v="2016-07-19T00:00:00"/>
    <x v="3"/>
    <x v="3"/>
    <x v="0"/>
    <x v="20"/>
    <n v="100151067"/>
    <x v="1"/>
    <x v="186"/>
    <n v="0"/>
    <x v="0"/>
    <x v="18"/>
    <x v="1"/>
    <n v="360"/>
    <n v="2016"/>
    <n v="7"/>
    <x v="0"/>
    <d v="2023-07-16T00:00:00"/>
    <s v="FY17"/>
    <n v="806"/>
  </r>
  <r>
    <n v="216263"/>
    <x v="0"/>
    <d v="2016-07-19T00:00:00"/>
    <x v="1"/>
    <x v="1"/>
    <x v="0"/>
    <x v="1"/>
    <n v="100151068"/>
    <x v="1"/>
    <x v="214"/>
    <n v="0"/>
    <x v="0"/>
    <x v="18"/>
    <x v="1"/>
    <n v="240"/>
    <n v="2016"/>
    <n v="7"/>
    <x v="0"/>
    <d v="2023-07-16T00:00:00"/>
    <s v="FY17"/>
    <n v="909"/>
  </r>
  <r>
    <n v="216264"/>
    <x v="0"/>
    <d v="2016-07-19T00:00:00"/>
    <x v="1"/>
    <x v="1"/>
    <x v="0"/>
    <x v="1"/>
    <n v="100151069"/>
    <x v="1"/>
    <x v="215"/>
    <n v="0"/>
    <x v="0"/>
    <x v="18"/>
    <x v="1"/>
    <n v="240"/>
    <n v="2016"/>
    <n v="7"/>
    <x v="0"/>
    <d v="2023-07-16T00:00:00"/>
    <s v="FY17"/>
    <n v="909"/>
  </r>
  <r>
    <n v="216265"/>
    <x v="0"/>
    <d v="2016-07-19T00:00:00"/>
    <x v="1"/>
    <x v="1"/>
    <x v="0"/>
    <x v="1"/>
    <n v="100151070"/>
    <x v="1"/>
    <x v="216"/>
    <n v="0"/>
    <x v="0"/>
    <x v="18"/>
    <x v="1"/>
    <n v="240"/>
    <n v="2016"/>
    <n v="7"/>
    <x v="0"/>
    <d v="2023-07-16T00:00:00"/>
    <s v="FY17"/>
    <n v="909"/>
  </r>
  <r>
    <n v="216267"/>
    <x v="2"/>
    <d v="2016-07-19T00:00:00"/>
    <x v="1"/>
    <x v="1"/>
    <x v="0"/>
    <x v="1"/>
    <n v="100151072"/>
    <x v="1"/>
    <x v="217"/>
    <n v="0"/>
    <x v="0"/>
    <x v="18"/>
    <x v="2"/>
    <n v="240"/>
    <n v="2016"/>
    <n v="7"/>
    <x v="0"/>
    <d v="2023-07-16T00:00:00"/>
    <s v="FY17"/>
    <n v="909"/>
  </r>
  <r>
    <n v="216266"/>
    <x v="0"/>
    <d v="2016-07-19T00:00:00"/>
    <x v="1"/>
    <x v="1"/>
    <x v="0"/>
    <x v="1"/>
    <n v="100151071"/>
    <x v="1"/>
    <x v="191"/>
    <n v="0"/>
    <x v="0"/>
    <x v="18"/>
    <x v="1"/>
    <n v="240"/>
    <n v="2016"/>
    <n v="7"/>
    <x v="0"/>
    <d v="2023-07-16T00:00:00"/>
    <s v="FY17"/>
    <n v="820"/>
  </r>
  <r>
    <n v="216268"/>
    <x v="0"/>
    <d v="2016-07-19T00:00:00"/>
    <x v="1"/>
    <x v="1"/>
    <x v="0"/>
    <x v="1"/>
    <n v="100151073"/>
    <x v="1"/>
    <x v="218"/>
    <n v="0"/>
    <x v="0"/>
    <x v="18"/>
    <x v="1"/>
    <n v="240"/>
    <n v="2016"/>
    <n v="7"/>
    <x v="0"/>
    <d v="2023-07-16T00:00:00"/>
    <s v="FY17"/>
    <n v="909"/>
  </r>
  <r>
    <n v="216269"/>
    <x v="2"/>
    <d v="2016-07-19T00:00:00"/>
    <x v="1"/>
    <x v="1"/>
    <x v="0"/>
    <x v="1"/>
    <n v="100151074"/>
    <x v="1"/>
    <x v="219"/>
    <n v="0"/>
    <x v="0"/>
    <x v="18"/>
    <x v="2"/>
    <n v="240"/>
    <n v="2016"/>
    <n v="7"/>
    <x v="0"/>
    <d v="2023-07-16T00:00:00"/>
    <s v="FY17"/>
    <n v="909"/>
  </r>
  <r>
    <n v="216270"/>
    <x v="0"/>
    <d v="2016-07-19T00:00:00"/>
    <x v="1546"/>
    <x v="52"/>
    <x v="0"/>
    <x v="780"/>
    <n v="100151075"/>
    <x v="6"/>
    <x v="314"/>
    <n v="0"/>
    <x v="0"/>
    <x v="18"/>
    <x v="1"/>
    <n v="999"/>
    <n v="2016"/>
    <n v="7"/>
    <x v="0"/>
    <d v="2023-07-16T00:00:00"/>
    <s v="FY17"/>
    <n v="114"/>
  </r>
  <r>
    <n v="216272"/>
    <x v="0"/>
    <d v="2016-07-19T00:00:00"/>
    <x v="1"/>
    <x v="1"/>
    <x v="0"/>
    <x v="780"/>
    <n v="100151075"/>
    <x v="1"/>
    <x v="314"/>
    <n v="0"/>
    <x v="0"/>
    <x v="18"/>
    <x v="1"/>
    <n v="240"/>
    <n v="2016"/>
    <n v="7"/>
    <x v="0"/>
    <d v="2023-07-16T00:00:00"/>
    <s v="FY17"/>
    <n v="114"/>
  </r>
  <r>
    <n v="216273"/>
    <x v="0"/>
    <d v="2016-07-19T00:00:00"/>
    <x v="12"/>
    <x v="12"/>
    <x v="0"/>
    <x v="49"/>
    <n v="100151076"/>
    <x v="1"/>
    <x v="191"/>
    <n v="0"/>
    <x v="0"/>
    <x v="18"/>
    <x v="1"/>
    <n v="320"/>
    <n v="2016"/>
    <n v="7"/>
    <x v="0"/>
    <d v="2023-07-16T00:00:00"/>
    <s v="FY17"/>
    <n v="820"/>
  </r>
  <r>
    <n v="216274"/>
    <x v="0"/>
    <d v="2016-07-19T00:00:00"/>
    <x v="714"/>
    <x v="106"/>
    <x v="0"/>
    <x v="114"/>
    <n v="100151077"/>
    <x v="1"/>
    <x v="191"/>
    <n v="0"/>
    <x v="0"/>
    <x v="18"/>
    <x v="1"/>
    <n v="180"/>
    <n v="2016"/>
    <n v="7"/>
    <x v="0"/>
    <d v="2023-07-16T00:00:00"/>
    <s v="FY17"/>
    <n v="820"/>
  </r>
  <r>
    <n v="216275"/>
    <x v="0"/>
    <d v="2016-07-19T00:00:00"/>
    <x v="1257"/>
    <x v="52"/>
    <x v="0"/>
    <x v="41"/>
    <n v="100151078"/>
    <x v="6"/>
    <x v="314"/>
    <n v="0"/>
    <x v="0"/>
    <x v="18"/>
    <x v="1"/>
    <n v="999"/>
    <n v="2016"/>
    <n v="7"/>
    <x v="0"/>
    <d v="2023-07-16T00:00:00"/>
    <s v="FY17"/>
    <n v="114"/>
  </r>
  <r>
    <n v="216280"/>
    <x v="0"/>
    <d v="2016-07-19T00:00:00"/>
    <x v="1"/>
    <x v="1"/>
    <x v="0"/>
    <x v="1"/>
    <n v="100151082"/>
    <x v="1"/>
    <x v="314"/>
    <n v="0"/>
    <x v="0"/>
    <x v="18"/>
    <x v="1"/>
    <n v="240"/>
    <n v="2016"/>
    <n v="7"/>
    <x v="0"/>
    <d v="2023-07-16T00:00:00"/>
    <s v="FY17"/>
    <n v="114"/>
  </r>
  <r>
    <n v="216278"/>
    <x v="0"/>
    <d v="2016-07-19T00:00:00"/>
    <x v="3"/>
    <x v="3"/>
    <x v="0"/>
    <x v="20"/>
    <n v="100151080"/>
    <x v="1"/>
    <x v="191"/>
    <n v="0"/>
    <x v="0"/>
    <x v="18"/>
    <x v="1"/>
    <n v="360"/>
    <n v="2016"/>
    <n v="7"/>
    <x v="0"/>
    <d v="2023-07-16T00:00:00"/>
    <s v="FY17"/>
    <n v="820"/>
  </r>
  <r>
    <n v="216279"/>
    <x v="0"/>
    <d v="2016-07-19T00:00:00"/>
    <x v="4"/>
    <x v="4"/>
    <x v="0"/>
    <x v="678"/>
    <n v="100151081"/>
    <x v="2"/>
    <x v="94"/>
    <n v="0"/>
    <x v="4"/>
    <x v="18"/>
    <x v="1"/>
    <n v="555"/>
    <n v="2016"/>
    <n v="7"/>
    <x v="0"/>
    <d v="2023-07-16T00:00:00"/>
    <s v="FY17"/>
    <n v="230"/>
  </r>
  <r>
    <n v="216277"/>
    <x v="2"/>
    <d v="2016-07-19T00:00:00"/>
    <x v="119"/>
    <x v="88"/>
    <x v="0"/>
    <x v="84"/>
    <n v="100151079"/>
    <x v="3"/>
    <x v="440"/>
    <n v="0"/>
    <x v="0"/>
    <x v="18"/>
    <x v="2"/>
    <n v="4530"/>
    <n v="2016"/>
    <n v="7"/>
    <x v="0"/>
    <d v="2023-07-16T00:00:00"/>
    <s v="FY17"/>
    <n v="1494"/>
  </r>
  <r>
    <n v="216281"/>
    <x v="0"/>
    <d v="2016-07-19T00:00:00"/>
    <x v="3"/>
    <x v="3"/>
    <x v="0"/>
    <x v="20"/>
    <n v="100151083"/>
    <x v="1"/>
    <x v="191"/>
    <n v="0"/>
    <x v="0"/>
    <x v="18"/>
    <x v="1"/>
    <n v="360"/>
    <n v="2016"/>
    <n v="7"/>
    <x v="0"/>
    <d v="2023-07-16T00:00:00"/>
    <s v="FY17"/>
    <n v="820"/>
  </r>
  <r>
    <n v="216282"/>
    <x v="0"/>
    <d v="2016-07-19T00:00:00"/>
    <x v="714"/>
    <x v="106"/>
    <x v="0"/>
    <x v="114"/>
    <n v="100151084"/>
    <x v="1"/>
    <x v="191"/>
    <n v="0"/>
    <x v="0"/>
    <x v="18"/>
    <x v="1"/>
    <n v="180"/>
    <n v="2016"/>
    <n v="7"/>
    <x v="0"/>
    <d v="2023-07-16T00:00:00"/>
    <s v="FY17"/>
    <n v="820"/>
  </r>
  <r>
    <n v="216283"/>
    <x v="0"/>
    <d v="2016-07-19T00:00:00"/>
    <x v="52"/>
    <x v="46"/>
    <x v="0"/>
    <x v="247"/>
    <n v="100151085"/>
    <x v="2"/>
    <x v="94"/>
    <n v="0"/>
    <x v="0"/>
    <x v="18"/>
    <x v="1"/>
    <n v="325"/>
    <n v="2016"/>
    <n v="7"/>
    <x v="0"/>
    <d v="2023-07-16T00:00:00"/>
    <s v="FY17"/>
    <n v="230"/>
  </r>
  <r>
    <n v="216284"/>
    <x v="2"/>
    <d v="2016-07-19T00:00:00"/>
    <x v="1477"/>
    <x v="173"/>
    <x v="0"/>
    <x v="443"/>
    <n v="100151086"/>
    <x v="8"/>
    <x v="186"/>
    <n v="0"/>
    <x v="0"/>
    <x v="18"/>
    <x v="2"/>
    <n v="650"/>
    <n v="2016"/>
    <n v="7"/>
    <x v="0"/>
    <d v="2023-07-16T00:00:00"/>
    <s v="FY17"/>
    <n v="806"/>
  </r>
  <r>
    <n v="216286"/>
    <x v="0"/>
    <d v="2016-07-19T00:00:00"/>
    <x v="679"/>
    <x v="138"/>
    <x v="0"/>
    <x v="134"/>
    <n v="100151087"/>
    <x v="11"/>
    <x v="0"/>
    <n v="0"/>
    <x v="0"/>
    <x v="18"/>
    <x v="1"/>
    <n v="655"/>
    <n v="2016"/>
    <n v="7"/>
    <x v="0"/>
    <d v="2023-07-16T00:00:00"/>
    <s v="FY17"/>
    <n v="1495"/>
  </r>
  <r>
    <n v="216287"/>
    <x v="2"/>
    <d v="2016-07-19T00:00:00"/>
    <x v="559"/>
    <x v="52"/>
    <x v="0"/>
    <x v="41"/>
    <n v="100151088"/>
    <x v="6"/>
    <x v="186"/>
    <n v="0"/>
    <x v="0"/>
    <x v="18"/>
    <x v="2"/>
    <n v="999"/>
    <n v="2016"/>
    <n v="7"/>
    <x v="0"/>
    <d v="2023-07-16T00:00:00"/>
    <s v="FY17"/>
    <n v="806"/>
  </r>
  <r>
    <n v="216288"/>
    <x v="2"/>
    <d v="2016-07-19T00:00:00"/>
    <x v="701"/>
    <x v="352"/>
    <x v="0"/>
    <x v="506"/>
    <n v="100151089"/>
    <x v="5"/>
    <x v="0"/>
    <n v="0"/>
    <x v="0"/>
    <x v="18"/>
    <x v="2"/>
    <n v="379"/>
    <n v="2016"/>
    <n v="7"/>
    <x v="0"/>
    <d v="2023-07-16T00:00:00"/>
    <s v="FY17"/>
    <n v="36"/>
  </r>
  <r>
    <n v="216289"/>
    <x v="0"/>
    <d v="2016-07-19T00:00:00"/>
    <x v="71"/>
    <x v="62"/>
    <x v="0"/>
    <x v="147"/>
    <n v="100151090"/>
    <x v="2"/>
    <x v="237"/>
    <n v="0"/>
    <x v="0"/>
    <x v="18"/>
    <x v="1"/>
    <n v="370"/>
    <n v="2016"/>
    <n v="7"/>
    <x v="0"/>
    <d v="2023-07-16T00:00:00"/>
    <s v="FY17"/>
    <n v="114"/>
  </r>
  <r>
    <n v="216290"/>
    <x v="0"/>
    <d v="2016-07-19T00:00:00"/>
    <x v="182"/>
    <x v="130"/>
    <x v="0"/>
    <x v="362"/>
    <n v="100151091"/>
    <x v="6"/>
    <x v="17"/>
    <n v="0"/>
    <x v="4"/>
    <x v="18"/>
    <x v="1"/>
    <n v="199"/>
    <n v="2016"/>
    <n v="7"/>
    <x v="0"/>
    <d v="2023-07-16T00:00:00"/>
    <s v="FY17"/>
    <n v="42"/>
  </r>
  <r>
    <n v="216292"/>
    <x v="0"/>
    <d v="2016-07-19T00:00:00"/>
    <x v="239"/>
    <x v="74"/>
    <x v="0"/>
    <x v="69"/>
    <n v="100151092"/>
    <x v="1"/>
    <x v="436"/>
    <n v="0"/>
    <x v="0"/>
    <x v="18"/>
    <x v="1"/>
    <n v="250"/>
    <n v="2016"/>
    <n v="7"/>
    <x v="0"/>
    <d v="2023-07-16T00:00:00"/>
    <s v="FY17"/>
    <n v="43"/>
  </r>
  <r>
    <n v="216293"/>
    <x v="0"/>
    <d v="2016-07-19T00:00:00"/>
    <x v="1547"/>
    <x v="74"/>
    <x v="0"/>
    <x v="69"/>
    <n v="100151093"/>
    <x v="1"/>
    <x v="436"/>
    <n v="0"/>
    <x v="0"/>
    <x v="18"/>
    <x v="1"/>
    <n v="250"/>
    <n v="2016"/>
    <n v="7"/>
    <x v="0"/>
    <d v="2023-07-16T00:00:00"/>
    <s v="FY17"/>
    <n v="43"/>
  </r>
  <r>
    <n v="216294"/>
    <x v="0"/>
    <d v="2016-07-19T00:00:00"/>
    <x v="302"/>
    <x v="116"/>
    <x v="0"/>
    <x v="96"/>
    <n v="100151094"/>
    <x v="2"/>
    <x v="94"/>
    <n v="0"/>
    <x v="0"/>
    <x v="18"/>
    <x v="1"/>
    <n v="640"/>
    <n v="2016"/>
    <n v="7"/>
    <x v="0"/>
    <d v="2023-07-16T00:00:00"/>
    <s v="FY17"/>
    <n v="230"/>
  </r>
  <r>
    <n v="216296"/>
    <x v="0"/>
    <d v="2016-07-19T00:00:00"/>
    <x v="12"/>
    <x v="12"/>
    <x v="0"/>
    <x v="49"/>
    <n v="100151095"/>
    <x v="1"/>
    <x v="389"/>
    <n v="0"/>
    <x v="0"/>
    <x v="18"/>
    <x v="1"/>
    <n v="320"/>
    <n v="2016"/>
    <n v="7"/>
    <x v="0"/>
    <d v="2023-07-16T00:00:00"/>
    <s v="FY17"/>
    <n v="820"/>
  </r>
  <r>
    <n v="216297"/>
    <x v="0"/>
    <d v="2016-07-19T00:00:00"/>
    <x v="576"/>
    <x v="234"/>
    <x v="0"/>
    <x v="37"/>
    <n v="100151096"/>
    <x v="3"/>
    <x v="46"/>
    <n v="0"/>
    <x v="0"/>
    <x v="18"/>
    <x v="1"/>
    <n v="700"/>
    <n v="2016"/>
    <n v="7"/>
    <x v="0"/>
    <d v="2023-07-16T00:00:00"/>
    <s v="FY17"/>
    <n v="79"/>
  </r>
  <r>
    <n v="216298"/>
    <x v="0"/>
    <d v="2016-07-19T00:00:00"/>
    <x v="1"/>
    <x v="1"/>
    <x v="0"/>
    <x v="1"/>
    <n v="100151097"/>
    <x v="1"/>
    <x v="389"/>
    <n v="0"/>
    <x v="0"/>
    <x v="18"/>
    <x v="1"/>
    <n v="240"/>
    <n v="2016"/>
    <n v="7"/>
    <x v="0"/>
    <d v="2023-07-16T00:00:00"/>
    <s v="FY17"/>
    <n v="820"/>
  </r>
  <r>
    <n v="216299"/>
    <x v="0"/>
    <d v="2016-07-19T00:00:00"/>
    <x v="1326"/>
    <x v="172"/>
    <x v="0"/>
    <x v="299"/>
    <n v="100151098"/>
    <x v="2"/>
    <x v="358"/>
    <n v="0"/>
    <x v="0"/>
    <x v="18"/>
    <x v="1"/>
    <n v="55"/>
    <n v="2016"/>
    <n v="7"/>
    <x v="0"/>
    <d v="2023-07-16T00:00:00"/>
    <s v="FY17"/>
    <n v="43"/>
  </r>
  <r>
    <n v="216300"/>
    <x v="0"/>
    <d v="2016-07-19T00:00:00"/>
    <x v="104"/>
    <x v="77"/>
    <x v="0"/>
    <x v="299"/>
    <n v="100151098"/>
    <x v="2"/>
    <x v="358"/>
    <n v="0"/>
    <x v="0"/>
    <x v="18"/>
    <x v="1"/>
    <n v="75"/>
    <n v="2016"/>
    <n v="7"/>
    <x v="0"/>
    <d v="2023-07-16T00:00:00"/>
    <s v="FY17"/>
    <n v="43"/>
  </r>
  <r>
    <n v="216301"/>
    <x v="2"/>
    <d v="2016-07-19T00:00:00"/>
    <x v="845"/>
    <x v="35"/>
    <x v="0"/>
    <x v="28"/>
    <n v="100151099"/>
    <x v="13"/>
    <x v="0"/>
    <n v="0"/>
    <x v="0"/>
    <x v="18"/>
    <x v="2"/>
    <n v="4500"/>
    <n v="2016"/>
    <n v="7"/>
    <x v="0"/>
    <d v="2023-07-16T00:00:00"/>
    <s v="FY17"/>
    <n v="1496"/>
  </r>
  <r>
    <n v="216302"/>
    <x v="3"/>
    <d v="2016-07-19T00:00:00"/>
    <x v="1536"/>
    <x v="441"/>
    <x v="0"/>
    <x v="778"/>
    <n v="100151100"/>
    <x v="0"/>
    <x v="0"/>
    <n v="0"/>
    <x v="0"/>
    <x v="18"/>
    <x v="2"/>
    <n v="449"/>
    <n v="2016"/>
    <n v="7"/>
    <x v="0"/>
    <d v="2023-07-16T00:00:00"/>
    <s v="FY17"/>
    <n v="234"/>
  </r>
  <r>
    <n v="216304"/>
    <x v="3"/>
    <d v="2016-07-19T00:00:00"/>
    <x v="1537"/>
    <x v="441"/>
    <x v="0"/>
    <x v="778"/>
    <n v="100151100"/>
    <x v="0"/>
    <x v="0"/>
    <n v="0"/>
    <x v="0"/>
    <x v="18"/>
    <x v="2"/>
    <n v="449"/>
    <n v="2016"/>
    <n v="7"/>
    <x v="0"/>
    <d v="2023-07-16T00:00:00"/>
    <s v="FY17"/>
    <n v="234"/>
  </r>
  <r>
    <n v="216306"/>
    <x v="3"/>
    <d v="2016-07-19T00:00:00"/>
    <x v="1538"/>
    <x v="441"/>
    <x v="0"/>
    <x v="778"/>
    <n v="100151100"/>
    <x v="0"/>
    <x v="0"/>
    <n v="0"/>
    <x v="0"/>
    <x v="18"/>
    <x v="2"/>
    <n v="449"/>
    <n v="2016"/>
    <n v="7"/>
    <x v="0"/>
    <d v="2023-07-16T00:00:00"/>
    <s v="FY17"/>
    <n v="234"/>
  </r>
  <r>
    <n v="216308"/>
    <x v="3"/>
    <d v="2016-07-19T00:00:00"/>
    <x v="556"/>
    <x v="296"/>
    <x v="0"/>
    <x v="778"/>
    <n v="100151100"/>
    <x v="11"/>
    <x v="0"/>
    <n v="0"/>
    <x v="0"/>
    <x v="18"/>
    <x v="2"/>
    <n v="525"/>
    <n v="2016"/>
    <n v="7"/>
    <x v="0"/>
    <d v="2023-07-16T00:00:00"/>
    <s v="FY17"/>
    <n v="234"/>
  </r>
  <r>
    <n v="216309"/>
    <x v="0"/>
    <d v="2016-07-19T00:00:00"/>
    <x v="1027"/>
    <x v="197"/>
    <x v="0"/>
    <x v="212"/>
    <n v="100151101"/>
    <x v="4"/>
    <x v="0"/>
    <n v="0"/>
    <x v="0"/>
    <x v="18"/>
    <x v="1"/>
    <n v="1375"/>
    <n v="2016"/>
    <n v="7"/>
    <x v="0"/>
    <d v="2023-07-16T00:00:00"/>
    <s v="FY17"/>
    <n v="1497"/>
  </r>
  <r>
    <n v="216310"/>
    <x v="0"/>
    <d v="2016-07-19T00:00:00"/>
    <x v="59"/>
    <x v="52"/>
    <x v="0"/>
    <x v="41"/>
    <n v="100151102"/>
    <x v="6"/>
    <x v="186"/>
    <n v="0"/>
    <x v="0"/>
    <x v="18"/>
    <x v="1"/>
    <n v="999"/>
    <n v="2016"/>
    <n v="7"/>
    <x v="0"/>
    <d v="2023-07-16T00:00:00"/>
    <s v="FY17"/>
    <n v="806"/>
  </r>
  <r>
    <n v="216311"/>
    <x v="2"/>
    <d v="2016-07-19T00:00:00"/>
    <x v="177"/>
    <x v="128"/>
    <x v="0"/>
    <x v="123"/>
    <n v="100151103"/>
    <x v="3"/>
    <x v="0"/>
    <n v="0"/>
    <x v="0"/>
    <x v="18"/>
    <x v="2"/>
    <n v="1765"/>
    <n v="2016"/>
    <n v="7"/>
    <x v="0"/>
    <d v="2023-07-16T00:00:00"/>
    <s v="FY17"/>
    <n v="36"/>
  </r>
  <r>
    <n v="216312"/>
    <x v="0"/>
    <d v="2016-07-19T00:00:00"/>
    <x v="3"/>
    <x v="3"/>
    <x v="0"/>
    <x v="20"/>
    <n v="100151104"/>
    <x v="1"/>
    <x v="186"/>
    <n v="0"/>
    <x v="0"/>
    <x v="18"/>
    <x v="1"/>
    <n v="360"/>
    <n v="2016"/>
    <n v="7"/>
    <x v="0"/>
    <d v="2023-07-16T00:00:00"/>
    <s v="FY17"/>
    <n v="806"/>
  </r>
  <r>
    <n v="216313"/>
    <x v="0"/>
    <d v="2016-07-19T00:00:00"/>
    <x v="845"/>
    <x v="35"/>
    <x v="0"/>
    <x v="28"/>
    <n v="100151105"/>
    <x v="13"/>
    <x v="0"/>
    <n v="0"/>
    <x v="0"/>
    <x v="18"/>
    <x v="1"/>
    <n v="4500"/>
    <n v="2016"/>
    <n v="7"/>
    <x v="0"/>
    <d v="2023-07-16T00:00:00"/>
    <s v="FY17"/>
    <n v="1498"/>
  </r>
  <r>
    <n v="216314"/>
    <x v="0"/>
    <d v="2016-07-19T00:00:00"/>
    <x v="239"/>
    <x v="74"/>
    <x v="0"/>
    <x v="69"/>
    <n v="100151106"/>
    <x v="1"/>
    <x v="436"/>
    <n v="0"/>
    <x v="0"/>
    <x v="18"/>
    <x v="1"/>
    <n v="250"/>
    <n v="2016"/>
    <n v="7"/>
    <x v="0"/>
    <d v="2023-07-16T00:00:00"/>
    <s v="FY17"/>
    <n v="43"/>
  </r>
  <r>
    <n v="216315"/>
    <x v="0"/>
    <d v="2016-07-19T00:00:00"/>
    <x v="826"/>
    <x v="74"/>
    <x v="0"/>
    <x v="69"/>
    <n v="100151107"/>
    <x v="1"/>
    <x v="436"/>
    <n v="0"/>
    <x v="0"/>
    <x v="18"/>
    <x v="1"/>
    <n v="250"/>
    <n v="2016"/>
    <n v="7"/>
    <x v="0"/>
    <d v="2023-07-16T00:00:00"/>
    <s v="FY17"/>
    <n v="43"/>
  </r>
  <r>
    <n v="216316"/>
    <x v="0"/>
    <d v="2016-07-19T00:00:00"/>
    <x v="345"/>
    <x v="28"/>
    <x v="1"/>
    <x v="114"/>
    <n v="100151108"/>
    <x v="2"/>
    <x v="30"/>
    <n v="0"/>
    <x v="0"/>
    <x v="18"/>
    <x v="1"/>
    <n v="180"/>
    <n v="2016"/>
    <n v="7"/>
    <x v="0"/>
    <d v="2023-07-16T00:00:00"/>
    <s v="FY17"/>
    <n v="56"/>
  </r>
  <r>
    <n v="216317"/>
    <x v="0"/>
    <d v="2016-07-19T00:00:00"/>
    <x v="43"/>
    <x v="12"/>
    <x v="0"/>
    <x v="49"/>
    <n v="100151109"/>
    <x v="2"/>
    <x v="0"/>
    <n v="0"/>
    <x v="0"/>
    <x v="18"/>
    <x v="1"/>
    <n v="320"/>
    <n v="2016"/>
    <n v="7"/>
    <x v="0"/>
    <d v="2023-07-16T00:00:00"/>
    <s v="FY17"/>
    <n v="1499"/>
  </r>
  <r>
    <n v="216318"/>
    <x v="2"/>
    <d v="2016-07-19T00:00:00"/>
    <x v="1548"/>
    <x v="179"/>
    <x v="0"/>
    <x v="610"/>
    <n v="100151110"/>
    <x v="7"/>
    <x v="0"/>
    <n v="0"/>
    <x v="0"/>
    <x v="18"/>
    <x v="2"/>
    <n v="1299"/>
    <n v="2016"/>
    <n v="7"/>
    <x v="0"/>
    <d v="2023-07-16T00:00:00"/>
    <s v="FY17"/>
    <n v="1500"/>
  </r>
  <r>
    <n v="216320"/>
    <x v="0"/>
    <d v="2016-07-19T00:00:00"/>
    <x v="1078"/>
    <x v="194"/>
    <x v="0"/>
    <x v="209"/>
    <n v="100151111"/>
    <x v="3"/>
    <x v="0"/>
    <n v="0"/>
    <x v="1"/>
    <x v="18"/>
    <x v="1"/>
    <n v="20890"/>
    <n v="2016"/>
    <n v="7"/>
    <x v="0"/>
    <d v="2023-07-16T00:00:00"/>
    <s v="FY17"/>
    <n v="1501"/>
  </r>
  <r>
    <n v="216321"/>
    <x v="1"/>
    <d v="2016-07-19T00:00:00"/>
    <x v="1061"/>
    <x v="472"/>
    <x v="0"/>
    <x v="589"/>
    <n v="100151112"/>
    <x v="3"/>
    <x v="0"/>
    <n v="0"/>
    <x v="0"/>
    <x v="18"/>
    <x v="0"/>
    <n v="15200"/>
    <n v="2016"/>
    <n v="7"/>
    <x v="0"/>
    <d v="2023-07-16T00:00:00"/>
    <s v="FY17"/>
    <n v="1502"/>
  </r>
  <r>
    <n v="216322"/>
    <x v="0"/>
    <d v="2016-07-19T00:00:00"/>
    <x v="1400"/>
    <x v="551"/>
    <x v="0"/>
    <x v="707"/>
    <n v="100151113"/>
    <x v="3"/>
    <x v="0"/>
    <n v="0"/>
    <x v="0"/>
    <x v="18"/>
    <x v="1"/>
    <n v="765"/>
    <n v="2016"/>
    <n v="7"/>
    <x v="0"/>
    <d v="2023-07-16T00:00:00"/>
    <s v="FY17"/>
    <n v="1503"/>
  </r>
  <r>
    <n v="216323"/>
    <x v="0"/>
    <d v="2016-07-19T00:00:00"/>
    <x v="968"/>
    <x v="304"/>
    <x v="0"/>
    <x v="548"/>
    <n v="100151114"/>
    <x v="12"/>
    <x v="0"/>
    <n v="0"/>
    <x v="0"/>
    <x v="18"/>
    <x v="1"/>
    <n v="810"/>
    <n v="2016"/>
    <n v="7"/>
    <x v="0"/>
    <d v="2023-07-16T00:00:00"/>
    <s v="FY17"/>
    <n v="36"/>
  </r>
  <r>
    <n v="216324"/>
    <x v="0"/>
    <d v="2016-07-19T00:00:00"/>
    <x v="239"/>
    <x v="74"/>
    <x v="0"/>
    <x v="69"/>
    <n v="100151115"/>
    <x v="1"/>
    <x v="436"/>
    <n v="0"/>
    <x v="0"/>
    <x v="18"/>
    <x v="1"/>
    <n v="250"/>
    <n v="2016"/>
    <n v="7"/>
    <x v="0"/>
    <d v="2023-07-16T00:00:00"/>
    <s v="FY17"/>
    <n v="43"/>
  </r>
  <r>
    <n v="216325"/>
    <x v="0"/>
    <d v="2016-07-19T00:00:00"/>
    <x v="239"/>
    <x v="74"/>
    <x v="0"/>
    <x v="69"/>
    <n v="100151116"/>
    <x v="1"/>
    <x v="436"/>
    <n v="0"/>
    <x v="0"/>
    <x v="18"/>
    <x v="1"/>
    <n v="250"/>
    <n v="2016"/>
    <n v="7"/>
    <x v="0"/>
    <d v="2023-07-16T00:00:00"/>
    <s v="FY17"/>
    <n v="43"/>
  </r>
  <r>
    <n v="216326"/>
    <x v="2"/>
    <d v="2016-07-19T00:00:00"/>
    <x v="3"/>
    <x v="3"/>
    <x v="0"/>
    <x v="20"/>
    <n v="100151117"/>
    <x v="1"/>
    <x v="184"/>
    <n v="0"/>
    <x v="0"/>
    <x v="18"/>
    <x v="2"/>
    <n v="360"/>
    <n v="2016"/>
    <n v="7"/>
    <x v="0"/>
    <d v="2023-07-16T00:00:00"/>
    <s v="FY17"/>
    <n v="800"/>
  </r>
  <r>
    <n v="216327"/>
    <x v="0"/>
    <d v="2016-07-19T00:00:00"/>
    <x v="348"/>
    <x v="104"/>
    <x v="0"/>
    <x v="236"/>
    <n v="100151118"/>
    <x v="2"/>
    <x v="51"/>
    <n v="0"/>
    <x v="4"/>
    <x v="18"/>
    <x v="1"/>
    <n v="570"/>
    <n v="2016"/>
    <n v="7"/>
    <x v="0"/>
    <d v="2023-07-16T00:00:00"/>
    <s v="FY17"/>
    <n v="86"/>
  </r>
  <r>
    <n v="216328"/>
    <x v="0"/>
    <d v="2016-07-19T00:00:00"/>
    <x v="192"/>
    <x v="137"/>
    <x v="0"/>
    <x v="133"/>
    <n v="100151119"/>
    <x v="1"/>
    <x v="51"/>
    <n v="0"/>
    <x v="4"/>
    <x v="18"/>
    <x v="1"/>
    <n v="800"/>
    <n v="2016"/>
    <n v="7"/>
    <x v="0"/>
    <d v="2023-07-16T00:00:00"/>
    <s v="FY17"/>
    <n v="86"/>
  </r>
  <r>
    <n v="216329"/>
    <x v="0"/>
    <d v="2016-07-19T00:00:00"/>
    <x v="226"/>
    <x v="11"/>
    <x v="0"/>
    <x v="1"/>
    <n v="100151120"/>
    <x v="1"/>
    <x v="94"/>
    <n v="0"/>
    <x v="0"/>
    <x v="18"/>
    <x v="1"/>
    <n v="120"/>
    <n v="2016"/>
    <n v="7"/>
    <x v="0"/>
    <d v="2023-07-16T00:00:00"/>
    <s v="FY17"/>
    <n v="1406"/>
  </r>
  <r>
    <n v="216330"/>
    <x v="0"/>
    <d v="2016-07-19T00:00:00"/>
    <x v="95"/>
    <x v="11"/>
    <x v="0"/>
    <x v="1"/>
    <n v="100151120"/>
    <x v="1"/>
    <x v="94"/>
    <n v="0"/>
    <x v="0"/>
    <x v="18"/>
    <x v="1"/>
    <n v="120"/>
    <n v="2016"/>
    <n v="7"/>
    <x v="0"/>
    <d v="2023-07-16T00:00:00"/>
    <s v="FY17"/>
    <n v="1406"/>
  </r>
  <r>
    <n v="216331"/>
    <x v="2"/>
    <d v="2016-07-19T00:00:00"/>
    <x v="119"/>
    <x v="88"/>
    <x v="0"/>
    <x v="84"/>
    <n v="100151121"/>
    <x v="3"/>
    <x v="46"/>
    <n v="0"/>
    <x v="0"/>
    <x v="18"/>
    <x v="2"/>
    <n v="4530"/>
    <n v="2016"/>
    <n v="7"/>
    <x v="0"/>
    <d v="2023-07-16T00:00:00"/>
    <s v="FY17"/>
    <n v="79"/>
  </r>
  <r>
    <n v="216332"/>
    <x v="0"/>
    <d v="2016-07-19T00:00:00"/>
    <x v="239"/>
    <x v="74"/>
    <x v="0"/>
    <x v="69"/>
    <n v="100151122"/>
    <x v="1"/>
    <x v="436"/>
    <n v="0"/>
    <x v="0"/>
    <x v="18"/>
    <x v="1"/>
    <n v="250"/>
    <n v="2016"/>
    <n v="7"/>
    <x v="0"/>
    <d v="2023-07-16T00:00:00"/>
    <s v="FY17"/>
    <n v="43"/>
  </r>
  <r>
    <n v="216333"/>
    <x v="2"/>
    <d v="2016-07-19T00:00:00"/>
    <x v="254"/>
    <x v="22"/>
    <x v="3"/>
    <x v="21"/>
    <n v="100151123"/>
    <x v="2"/>
    <x v="184"/>
    <n v="0"/>
    <x v="0"/>
    <x v="18"/>
    <x v="2"/>
    <n v="300"/>
    <n v="2016"/>
    <n v="7"/>
    <x v="0"/>
    <d v="2023-07-16T00:00:00"/>
    <s v="FY17"/>
    <n v="800"/>
  </r>
  <r>
    <n v="216334"/>
    <x v="0"/>
    <d v="2016-07-19T00:00:00"/>
    <x v="239"/>
    <x v="74"/>
    <x v="0"/>
    <x v="69"/>
    <n v="100151124"/>
    <x v="1"/>
    <x v="436"/>
    <n v="0"/>
    <x v="0"/>
    <x v="18"/>
    <x v="1"/>
    <n v="250"/>
    <n v="2016"/>
    <n v="7"/>
    <x v="0"/>
    <d v="2023-07-16T00:00:00"/>
    <s v="FY17"/>
    <n v="43"/>
  </r>
  <r>
    <n v="216336"/>
    <x v="0"/>
    <d v="2016-07-19T00:00:00"/>
    <x v="70"/>
    <x v="61"/>
    <x v="0"/>
    <x v="53"/>
    <n v="100151126"/>
    <x v="4"/>
    <x v="21"/>
    <n v="0"/>
    <x v="0"/>
    <x v="18"/>
    <x v="1"/>
    <n v="1230"/>
    <n v="2016"/>
    <n v="7"/>
    <x v="0"/>
    <d v="2023-07-16T00:00:00"/>
    <s v="FY17"/>
    <n v="33"/>
  </r>
  <r>
    <n v="216335"/>
    <x v="0"/>
    <d v="2016-07-19T00:00:00"/>
    <x v="51"/>
    <x v="45"/>
    <x v="0"/>
    <x v="143"/>
    <n v="100151125"/>
    <x v="2"/>
    <x v="51"/>
    <n v="0"/>
    <x v="0"/>
    <x v="18"/>
    <x v="1"/>
    <n v="510"/>
    <n v="2016"/>
    <n v="7"/>
    <x v="0"/>
    <d v="2023-07-16T00:00:00"/>
    <s v="FY17"/>
    <n v="86"/>
  </r>
  <r>
    <n v="216337"/>
    <x v="0"/>
    <d v="2016-07-19T00:00:00"/>
    <x v="239"/>
    <x v="74"/>
    <x v="0"/>
    <x v="69"/>
    <n v="100151127"/>
    <x v="1"/>
    <x v="436"/>
    <n v="0"/>
    <x v="0"/>
    <x v="18"/>
    <x v="1"/>
    <n v="250"/>
    <n v="2016"/>
    <n v="7"/>
    <x v="0"/>
    <d v="2023-07-16T00:00:00"/>
    <s v="FY17"/>
    <n v="43"/>
  </r>
  <r>
    <n v="216338"/>
    <x v="0"/>
    <d v="2016-07-19T00:00:00"/>
    <x v="239"/>
    <x v="74"/>
    <x v="0"/>
    <x v="69"/>
    <n v="100151128"/>
    <x v="1"/>
    <x v="436"/>
    <n v="0"/>
    <x v="0"/>
    <x v="18"/>
    <x v="1"/>
    <n v="250"/>
    <n v="2016"/>
    <n v="7"/>
    <x v="0"/>
    <d v="2023-07-16T00:00:00"/>
    <s v="FY17"/>
    <n v="43"/>
  </r>
  <r>
    <n v="216339"/>
    <x v="0"/>
    <d v="2016-07-19T00:00:00"/>
    <x v="52"/>
    <x v="46"/>
    <x v="0"/>
    <x v="247"/>
    <n v="100151129"/>
    <x v="2"/>
    <x v="0"/>
    <n v="0"/>
    <x v="0"/>
    <x v="18"/>
    <x v="1"/>
    <n v="325"/>
    <n v="2016"/>
    <n v="7"/>
    <x v="0"/>
    <d v="2023-07-16T00:00:00"/>
    <s v="FY17"/>
    <n v="777"/>
  </r>
  <r>
    <n v="216340"/>
    <x v="0"/>
    <d v="2016-07-19T00:00:00"/>
    <x v="194"/>
    <x v="116"/>
    <x v="0"/>
    <x v="96"/>
    <n v="100151130"/>
    <x v="1"/>
    <x v="436"/>
    <n v="0"/>
    <x v="0"/>
    <x v="18"/>
    <x v="1"/>
    <n v="640"/>
    <n v="2016"/>
    <n v="7"/>
    <x v="0"/>
    <d v="2023-07-16T00:00:00"/>
    <s v="FY17"/>
    <n v="43"/>
  </r>
  <r>
    <n v="216341"/>
    <x v="0"/>
    <d v="2016-07-19T00:00:00"/>
    <x v="1549"/>
    <x v="588"/>
    <x v="0"/>
    <x v="781"/>
    <n v="100151131"/>
    <x v="10"/>
    <x v="68"/>
    <n v="0"/>
    <x v="0"/>
    <x v="18"/>
    <x v="1"/>
    <n v="4020"/>
    <n v="2016"/>
    <n v="7"/>
    <x v="0"/>
    <d v="2023-07-16T00:00:00"/>
    <s v="FY17"/>
    <n v="130"/>
  </r>
  <r>
    <n v="216343"/>
    <x v="4"/>
    <d v="2016-07-19T00:00:00"/>
    <x v="158"/>
    <x v="11"/>
    <x v="1"/>
    <x v="1"/>
    <n v="100151133"/>
    <x v="1"/>
    <x v="441"/>
    <n v="0"/>
    <x v="0"/>
    <x v="18"/>
    <x v="2"/>
    <n v="240"/>
    <n v="2016"/>
    <n v="7"/>
    <x v="0"/>
    <d v="2023-07-16T00:00:00"/>
    <s v="FY17"/>
    <n v="890"/>
  </r>
  <r>
    <n v="216342"/>
    <x v="0"/>
    <d v="2016-07-19T00:00:00"/>
    <x v="1"/>
    <x v="1"/>
    <x v="0"/>
    <x v="1"/>
    <n v="100151132"/>
    <x v="1"/>
    <x v="333"/>
    <n v="0"/>
    <x v="0"/>
    <x v="18"/>
    <x v="1"/>
    <n v="240"/>
    <n v="2016"/>
    <n v="7"/>
    <x v="0"/>
    <d v="2023-07-16T00:00:00"/>
    <s v="FY17"/>
    <n v="1504"/>
  </r>
  <r>
    <n v="216344"/>
    <x v="0"/>
    <d v="2016-07-19T00:00:00"/>
    <x v="1329"/>
    <x v="78"/>
    <x v="0"/>
    <x v="74"/>
    <n v="100151134"/>
    <x v="2"/>
    <x v="441"/>
    <n v="0"/>
    <x v="0"/>
    <x v="18"/>
    <x v="1"/>
    <n v="140"/>
    <n v="2016"/>
    <n v="7"/>
    <x v="0"/>
    <d v="2023-07-16T00:00:00"/>
    <s v="FY17"/>
    <n v="890"/>
  </r>
  <r>
    <n v="216345"/>
    <x v="0"/>
    <d v="2016-07-19T00:00:00"/>
    <x v="734"/>
    <x v="164"/>
    <x v="0"/>
    <x v="160"/>
    <n v="100151135"/>
    <x v="6"/>
    <x v="0"/>
    <n v="0"/>
    <x v="0"/>
    <x v="18"/>
    <x v="1"/>
    <n v="699"/>
    <n v="2016"/>
    <n v="7"/>
    <x v="0"/>
    <d v="2023-07-16T00:00:00"/>
    <s v="FY17"/>
    <n v="36"/>
  </r>
  <r>
    <n v="216347"/>
    <x v="1"/>
    <d v="2016-07-19T00:00:00"/>
    <x v="1550"/>
    <x v="589"/>
    <x v="0"/>
    <x v="782"/>
    <n v="100151136"/>
    <x v="13"/>
    <x v="0"/>
    <n v="0"/>
    <x v="0"/>
    <x v="18"/>
    <x v="0"/>
    <n v="1630"/>
    <n v="2016"/>
    <n v="7"/>
    <x v="0"/>
    <d v="2023-07-16T00:00:00"/>
    <s v="FY17"/>
    <n v="1505"/>
  </r>
  <r>
    <n v="216348"/>
    <x v="1"/>
    <d v="2016-07-19T00:00:00"/>
    <x v="1551"/>
    <x v="387"/>
    <x v="0"/>
    <x v="782"/>
    <n v="100151136"/>
    <x v="13"/>
    <x v="0"/>
    <n v="0"/>
    <x v="0"/>
    <x v="18"/>
    <x v="0"/>
    <n v="1490"/>
    <n v="2016"/>
    <n v="7"/>
    <x v="0"/>
    <d v="2023-07-16T00:00:00"/>
    <s v="FY17"/>
    <n v="1505"/>
  </r>
  <r>
    <n v="216349"/>
    <x v="4"/>
    <d v="2016-07-19T00:00:00"/>
    <x v="1372"/>
    <x v="23"/>
    <x v="0"/>
    <x v="11"/>
    <n v="100151137"/>
    <x v="0"/>
    <x v="0"/>
    <n v="0"/>
    <x v="8"/>
    <x v="18"/>
    <x v="2"/>
    <n v="1500"/>
    <n v="2016"/>
    <n v="7"/>
    <x v="0"/>
    <d v="2023-07-16T00:00:00"/>
    <s v="FY17"/>
    <n v="1291"/>
  </r>
  <r>
    <n v="216351"/>
    <x v="4"/>
    <d v="2016-07-19T00:00:00"/>
    <x v="227"/>
    <x v="160"/>
    <x v="0"/>
    <x v="11"/>
    <n v="100151137"/>
    <x v="2"/>
    <x v="0"/>
    <n v="0"/>
    <x v="8"/>
    <x v="18"/>
    <x v="2"/>
    <n v="330"/>
    <n v="2016"/>
    <n v="7"/>
    <x v="0"/>
    <d v="2023-07-16T00:00:00"/>
    <s v="FY17"/>
    <n v="1291"/>
  </r>
  <r>
    <n v="216352"/>
    <x v="0"/>
    <d v="2016-07-19T00:00:00"/>
    <x v="16"/>
    <x v="15"/>
    <x v="0"/>
    <x v="146"/>
    <n v="100151138"/>
    <x v="1"/>
    <x v="436"/>
    <n v="0"/>
    <x v="0"/>
    <x v="18"/>
    <x v="1"/>
    <n v="490"/>
    <n v="2016"/>
    <n v="7"/>
    <x v="0"/>
    <d v="2023-07-16T00:00:00"/>
    <s v="FY17"/>
    <n v="767"/>
  </r>
  <r>
    <n v="216353"/>
    <x v="1"/>
    <d v="2016-07-19T00:00:00"/>
    <x v="1552"/>
    <x v="92"/>
    <x v="0"/>
    <x v="87"/>
    <n v="100151139"/>
    <x v="6"/>
    <x v="0"/>
    <n v="0"/>
    <x v="0"/>
    <x v="18"/>
    <x v="0"/>
    <n v="1350"/>
    <n v="2016"/>
    <n v="7"/>
    <x v="0"/>
    <d v="2023-07-16T00:00:00"/>
    <s v="FY17"/>
    <n v="1506"/>
  </r>
  <r>
    <n v="216354"/>
    <x v="0"/>
    <d v="2016-07-19T00:00:00"/>
    <x v="1553"/>
    <x v="42"/>
    <x v="0"/>
    <x v="31"/>
    <n v="100151140"/>
    <x v="6"/>
    <x v="0"/>
    <n v="0"/>
    <x v="0"/>
    <x v="18"/>
    <x v="1"/>
    <n v="350"/>
    <n v="2016"/>
    <n v="7"/>
    <x v="0"/>
    <d v="2023-07-16T00:00:00"/>
    <s v="FY17"/>
    <n v="1507"/>
  </r>
  <r>
    <n v="216355"/>
    <x v="0"/>
    <d v="2016-07-19T00:00:00"/>
    <x v="1554"/>
    <x v="292"/>
    <x v="0"/>
    <x v="654"/>
    <n v="100151141"/>
    <x v="13"/>
    <x v="0"/>
    <n v="0"/>
    <x v="0"/>
    <x v="18"/>
    <x v="1"/>
    <n v="4000"/>
    <n v="2016"/>
    <n v="7"/>
    <x v="0"/>
    <d v="2023-07-16T00:00:00"/>
    <s v="FY17"/>
    <n v="1508"/>
  </r>
  <r>
    <n v="216356"/>
    <x v="0"/>
    <d v="2016-07-19T00:00:00"/>
    <x v="1555"/>
    <x v="214"/>
    <x v="0"/>
    <x v="654"/>
    <n v="100151141"/>
    <x v="13"/>
    <x v="0"/>
    <n v="0"/>
    <x v="0"/>
    <x v="18"/>
    <x v="1"/>
    <n v="200"/>
    <n v="2016"/>
    <n v="7"/>
    <x v="0"/>
    <d v="2023-07-16T00:00:00"/>
    <s v="FY17"/>
    <n v="1508"/>
  </r>
  <r>
    <n v="216357"/>
    <x v="0"/>
    <d v="2016-07-19T00:00:00"/>
    <x v="1556"/>
    <x v="137"/>
    <x v="0"/>
    <x v="654"/>
    <n v="100151141"/>
    <x v="1"/>
    <x v="0"/>
    <n v="0"/>
    <x v="0"/>
    <x v="18"/>
    <x v="1"/>
    <n v="800"/>
    <n v="2016"/>
    <n v="7"/>
    <x v="0"/>
    <d v="2023-07-16T00:00:00"/>
    <s v="FY17"/>
    <n v="1508"/>
  </r>
  <r>
    <n v="216358"/>
    <x v="0"/>
    <d v="2016-07-19T00:00:00"/>
    <x v="1195"/>
    <x v="24"/>
    <x v="0"/>
    <x v="654"/>
    <n v="100151141"/>
    <x v="1"/>
    <x v="0"/>
    <n v="0"/>
    <x v="0"/>
    <x v="18"/>
    <x v="1"/>
    <n v="450"/>
    <n v="2016"/>
    <n v="7"/>
    <x v="0"/>
    <d v="2023-07-16T00:00:00"/>
    <s v="FY17"/>
    <n v="1508"/>
  </r>
  <r>
    <n v="216359"/>
    <x v="0"/>
    <d v="2016-07-19T00:00:00"/>
    <x v="1557"/>
    <x v="265"/>
    <x v="0"/>
    <x v="654"/>
    <n v="100151141"/>
    <x v="1"/>
    <x v="0"/>
    <n v="0"/>
    <x v="0"/>
    <x v="18"/>
    <x v="1"/>
    <n v="1400"/>
    <n v="2016"/>
    <n v="7"/>
    <x v="0"/>
    <d v="2023-07-16T00:00:00"/>
    <s v="FY17"/>
    <n v="1508"/>
  </r>
  <r>
    <n v="216360"/>
    <x v="0"/>
    <d v="2016-07-19T00:00:00"/>
    <x v="1216"/>
    <x v="87"/>
    <x v="0"/>
    <x v="654"/>
    <n v="100151141"/>
    <x v="1"/>
    <x v="0"/>
    <n v="0"/>
    <x v="0"/>
    <x v="18"/>
    <x v="1"/>
    <n v="1200"/>
    <n v="2016"/>
    <n v="7"/>
    <x v="0"/>
    <d v="2023-07-16T00:00:00"/>
    <s v="FY17"/>
    <n v="1508"/>
  </r>
  <r>
    <n v="216361"/>
    <x v="0"/>
    <d v="2016-07-19T00:00:00"/>
    <x v="1558"/>
    <x v="396"/>
    <x v="0"/>
    <x v="654"/>
    <n v="100151141"/>
    <x v="13"/>
    <x v="0"/>
    <n v="0"/>
    <x v="0"/>
    <x v="18"/>
    <x v="1"/>
    <n v="750"/>
    <n v="2016"/>
    <n v="7"/>
    <x v="0"/>
    <d v="2023-07-16T00:00:00"/>
    <s v="FY17"/>
    <n v="1508"/>
  </r>
  <r>
    <n v="216362"/>
    <x v="0"/>
    <d v="2016-07-19T00:00:00"/>
    <x v="1312"/>
    <x v="517"/>
    <x v="0"/>
    <x v="11"/>
    <n v="100151142"/>
    <x v="1"/>
    <x v="0"/>
    <n v="0"/>
    <x v="3"/>
    <x v="18"/>
    <x v="1"/>
    <n v="660"/>
    <n v="2016"/>
    <n v="7"/>
    <x v="0"/>
    <d v="2023-07-16T00:00:00"/>
    <s v="FY17"/>
    <n v="1230"/>
  </r>
  <r>
    <n v="216363"/>
    <x v="0"/>
    <d v="2016-07-19T00:00:00"/>
    <x v="44"/>
    <x v="39"/>
    <x v="0"/>
    <x v="65"/>
    <n v="100151143"/>
    <x v="2"/>
    <x v="0"/>
    <n v="0"/>
    <x v="0"/>
    <x v="18"/>
    <x v="1"/>
    <n v="150"/>
    <n v="2016"/>
    <n v="7"/>
    <x v="0"/>
    <d v="2023-07-16T00:00:00"/>
    <s v="FY17"/>
    <n v="1509"/>
  </r>
  <r>
    <n v="216364"/>
    <x v="2"/>
    <d v="2016-07-19T00:00:00"/>
    <x v="1314"/>
    <x v="104"/>
    <x v="0"/>
    <x v="11"/>
    <n v="100151144"/>
    <x v="1"/>
    <x v="0"/>
    <n v="0"/>
    <x v="3"/>
    <x v="18"/>
    <x v="2"/>
    <n v="570"/>
    <n v="2016"/>
    <n v="7"/>
    <x v="0"/>
    <d v="2023-07-16T00:00:00"/>
    <s v="FY17"/>
    <n v="1230"/>
  </r>
  <r>
    <n v="216365"/>
    <x v="1"/>
    <d v="2016-07-19T00:00:00"/>
    <x v="1313"/>
    <x v="38"/>
    <x v="0"/>
    <x v="21"/>
    <n v="100151145"/>
    <x v="1"/>
    <x v="0"/>
    <n v="0"/>
    <x v="0"/>
    <x v="18"/>
    <x v="0"/>
    <n v="300"/>
    <n v="2016"/>
    <n v="7"/>
    <x v="0"/>
    <d v="2023-07-16T00:00:00"/>
    <s v="FY17"/>
    <n v="1230"/>
  </r>
  <r>
    <n v="216366"/>
    <x v="0"/>
    <d v="2016-07-19T00:00:00"/>
    <x v="1313"/>
    <x v="38"/>
    <x v="0"/>
    <x v="47"/>
    <n v="100151146"/>
    <x v="1"/>
    <x v="0"/>
    <n v="0"/>
    <x v="0"/>
    <x v="18"/>
    <x v="1"/>
    <n v="300"/>
    <n v="2016"/>
    <n v="7"/>
    <x v="0"/>
    <d v="2023-07-16T00:00:00"/>
    <s v="FY17"/>
    <n v="1230"/>
  </r>
  <r>
    <n v="216367"/>
    <x v="2"/>
    <d v="2016-07-19T00:00:00"/>
    <x v="960"/>
    <x v="437"/>
    <x v="0"/>
    <x v="545"/>
    <n v="100151147"/>
    <x v="4"/>
    <x v="57"/>
    <n v="0"/>
    <x v="0"/>
    <x v="18"/>
    <x v="2"/>
    <n v="54080"/>
    <n v="2016"/>
    <n v="7"/>
    <x v="0"/>
    <d v="2023-07-16T00:00:00"/>
    <s v="FY17"/>
    <n v="1510"/>
  </r>
  <r>
    <n v="216368"/>
    <x v="2"/>
    <d v="2016-07-19T00:00:00"/>
    <x v="1559"/>
    <x v="590"/>
    <x v="0"/>
    <x v="783"/>
    <n v="100151148"/>
    <x v="11"/>
    <x v="57"/>
    <n v="0"/>
    <x v="0"/>
    <x v="18"/>
    <x v="2"/>
    <n v="63720"/>
    <n v="2016"/>
    <n v="7"/>
    <x v="0"/>
    <d v="2023-07-16T00:00:00"/>
    <s v="FY17"/>
    <n v="1510"/>
  </r>
  <r>
    <n v="216369"/>
    <x v="0"/>
    <d v="2016-07-19T00:00:00"/>
    <x v="1560"/>
    <x v="233"/>
    <x v="1"/>
    <x v="141"/>
    <n v="100151149"/>
    <x v="1"/>
    <x v="1"/>
    <n v="0"/>
    <x v="0"/>
    <x v="18"/>
    <x v="1"/>
    <n v="680"/>
    <n v="2016"/>
    <n v="7"/>
    <x v="0"/>
    <d v="2023-07-16T00:00:00"/>
    <s v="FY17"/>
    <n v="4"/>
  </r>
  <r>
    <n v="216370"/>
    <x v="0"/>
    <d v="2016-07-19T00:00:00"/>
    <x v="1226"/>
    <x v="38"/>
    <x v="1"/>
    <x v="59"/>
    <n v="100151151"/>
    <x v="2"/>
    <x v="442"/>
    <n v="0"/>
    <x v="0"/>
    <x v="18"/>
    <x v="1"/>
    <n v="600"/>
    <n v="2016"/>
    <n v="7"/>
    <x v="0"/>
    <d v="2023-07-16T00:00:00"/>
    <s v="FY17"/>
    <n v="1188"/>
  </r>
  <r>
    <n v="216371"/>
    <x v="0"/>
    <d v="2016-07-19T00:00:00"/>
    <x v="1561"/>
    <x v="233"/>
    <x v="0"/>
    <x v="348"/>
    <n v="100151150"/>
    <x v="1"/>
    <x v="1"/>
    <n v="0"/>
    <x v="0"/>
    <x v="18"/>
    <x v="1"/>
    <n v="340"/>
    <n v="2016"/>
    <n v="7"/>
    <x v="0"/>
    <d v="2023-07-16T00:00:00"/>
    <s v="FY17"/>
    <n v="4"/>
  </r>
  <r>
    <n v="216372"/>
    <x v="0"/>
    <d v="2016-07-19T00:00:00"/>
    <x v="1226"/>
    <x v="38"/>
    <x v="4"/>
    <x v="161"/>
    <n v="100151152"/>
    <x v="2"/>
    <x v="1"/>
    <n v="0"/>
    <x v="0"/>
    <x v="18"/>
    <x v="1"/>
    <n v="1200"/>
    <n v="2016"/>
    <n v="7"/>
    <x v="0"/>
    <d v="2023-07-16T00:00:00"/>
    <s v="FY17"/>
    <n v="4"/>
  </r>
  <r>
    <n v="216373"/>
    <x v="2"/>
    <d v="2016-07-19T00:00:00"/>
    <x v="1255"/>
    <x v="522"/>
    <x v="0"/>
    <x v="662"/>
    <n v="100151153"/>
    <x v="3"/>
    <x v="139"/>
    <n v="0"/>
    <x v="0"/>
    <x v="18"/>
    <x v="2"/>
    <n v="4499"/>
    <n v="2016"/>
    <n v="7"/>
    <x v="0"/>
    <d v="2023-07-16T00:00:00"/>
    <s v="FY17"/>
    <n v="459"/>
  </r>
  <r>
    <n v="216374"/>
    <x v="2"/>
    <d v="2016-07-19T00:00:00"/>
    <x v="1355"/>
    <x v="87"/>
    <x v="0"/>
    <x v="161"/>
    <n v="100151154"/>
    <x v="11"/>
    <x v="0"/>
    <n v="0"/>
    <x v="0"/>
    <x v="18"/>
    <x v="2"/>
    <n v="1200"/>
    <n v="2016"/>
    <n v="7"/>
    <x v="0"/>
    <d v="2023-07-16T00:00:00"/>
    <s v="FY17"/>
    <n v="1511"/>
  </r>
  <r>
    <n v="216375"/>
    <x v="0"/>
    <d v="2016-07-19T00:00:00"/>
    <x v="959"/>
    <x v="11"/>
    <x v="0"/>
    <x v="10"/>
    <n v="100151155"/>
    <x v="15"/>
    <x v="0"/>
    <n v="0"/>
    <x v="0"/>
    <x v="18"/>
    <x v="1"/>
    <n v="120"/>
    <n v="2016"/>
    <n v="7"/>
    <x v="0"/>
    <d v="2023-07-16T00:00:00"/>
    <s v="FY17"/>
    <n v="1371"/>
  </r>
  <r>
    <n v="216376"/>
    <x v="0"/>
    <d v="2016-07-19T00:00:00"/>
    <x v="86"/>
    <x v="70"/>
    <x v="0"/>
    <x v="775"/>
    <n v="100151156"/>
    <x v="2"/>
    <x v="0"/>
    <n v="0"/>
    <x v="0"/>
    <x v="18"/>
    <x v="1"/>
    <n v="190"/>
    <n v="2016"/>
    <n v="7"/>
    <x v="0"/>
    <d v="2023-07-16T00:00:00"/>
    <s v="FY17"/>
    <n v="1372"/>
  </r>
  <r>
    <n v="216377"/>
    <x v="0"/>
    <d v="2016-07-19T00:00:00"/>
    <x v="141"/>
    <x v="225"/>
    <x v="1"/>
    <x v="775"/>
    <n v="100151156"/>
    <x v="2"/>
    <x v="0"/>
    <n v="0"/>
    <x v="0"/>
    <x v="18"/>
    <x v="1"/>
    <n v="320"/>
    <n v="2016"/>
    <n v="7"/>
    <x v="0"/>
    <d v="2023-07-16T00:00:00"/>
    <s v="FY17"/>
    <n v="1372"/>
  </r>
  <r>
    <n v="216378"/>
    <x v="0"/>
    <d v="2016-07-19T00:00:00"/>
    <x v="1326"/>
    <x v="172"/>
    <x v="1"/>
    <x v="775"/>
    <n v="100151156"/>
    <x v="2"/>
    <x v="0"/>
    <n v="0"/>
    <x v="0"/>
    <x v="18"/>
    <x v="1"/>
    <n v="110"/>
    <n v="2016"/>
    <n v="7"/>
    <x v="0"/>
    <d v="2023-07-16T00:00:00"/>
    <s v="FY17"/>
    <n v="1372"/>
  </r>
  <r>
    <n v="216379"/>
    <x v="1"/>
    <d v="2016-07-19T00:00:00"/>
    <x v="44"/>
    <x v="39"/>
    <x v="0"/>
    <x v="422"/>
    <n v="100151157"/>
    <x v="2"/>
    <x v="0"/>
    <n v="0"/>
    <x v="0"/>
    <x v="18"/>
    <x v="0"/>
    <n v="150"/>
    <n v="2016"/>
    <n v="7"/>
    <x v="0"/>
    <d v="2023-07-16T00:00:00"/>
    <s v="FY17"/>
    <n v="1512"/>
  </r>
  <r>
    <n v="216380"/>
    <x v="1"/>
    <d v="2016-07-19T00:00:00"/>
    <x v="104"/>
    <x v="77"/>
    <x v="0"/>
    <x v="422"/>
    <n v="100151157"/>
    <x v="2"/>
    <x v="0"/>
    <n v="0"/>
    <x v="0"/>
    <x v="18"/>
    <x v="0"/>
    <n v="75"/>
    <n v="2016"/>
    <n v="7"/>
    <x v="0"/>
    <d v="2023-07-16T00:00:00"/>
    <s v="FY17"/>
    <n v="1512"/>
  </r>
  <r>
    <n v="216381"/>
    <x v="0"/>
    <d v="2016-07-19T00:00:00"/>
    <x v="47"/>
    <x v="328"/>
    <x v="0"/>
    <x v="677"/>
    <n v="100151158"/>
    <x v="2"/>
    <x v="0"/>
    <n v="0"/>
    <x v="0"/>
    <x v="18"/>
    <x v="1"/>
    <n v="460"/>
    <n v="2016"/>
    <n v="7"/>
    <x v="0"/>
    <d v="2023-07-16T00:00:00"/>
    <s v="FY17"/>
    <n v="1513"/>
  </r>
  <r>
    <n v="216382"/>
    <x v="0"/>
    <d v="2016-07-19T00:00:00"/>
    <x v="1562"/>
    <x v="43"/>
    <x v="0"/>
    <x v="32"/>
    <n v="100151159"/>
    <x v="5"/>
    <x v="0"/>
    <n v="0"/>
    <x v="0"/>
    <x v="18"/>
    <x v="1"/>
    <n v="425"/>
    <n v="2016"/>
    <n v="7"/>
    <x v="0"/>
    <d v="2023-07-16T00:00:00"/>
    <s v="FY17"/>
    <n v="684"/>
  </r>
  <r>
    <n v="216383"/>
    <x v="0"/>
    <d v="2016-07-19T00:00:00"/>
    <x v="1563"/>
    <x v="566"/>
    <x v="0"/>
    <x v="11"/>
    <n v="100151160"/>
    <x v="6"/>
    <x v="0"/>
    <n v="0"/>
    <x v="3"/>
    <x v="18"/>
    <x v="1"/>
    <n v="212"/>
    <n v="2016"/>
    <n v="7"/>
    <x v="0"/>
    <d v="2023-07-16T00:00:00"/>
    <s v="FY17"/>
    <n v="1514"/>
  </r>
  <r>
    <n v="216385"/>
    <x v="0"/>
    <d v="2016-07-19T00:00:00"/>
    <x v="254"/>
    <x v="22"/>
    <x v="0"/>
    <x v="144"/>
    <n v="100151161"/>
    <x v="2"/>
    <x v="0"/>
    <n v="0"/>
    <x v="0"/>
    <x v="18"/>
    <x v="1"/>
    <n v="100"/>
    <n v="2016"/>
    <n v="7"/>
    <x v="0"/>
    <d v="2023-07-16T00:00:00"/>
    <s v="FY17"/>
    <n v="765"/>
  </r>
  <r>
    <n v="216386"/>
    <x v="1"/>
    <d v="2016-07-19T00:00:00"/>
    <x v="1564"/>
    <x v="591"/>
    <x v="0"/>
    <x v="784"/>
    <n v="100151162"/>
    <x v="3"/>
    <x v="0"/>
    <n v="0"/>
    <x v="2"/>
    <x v="18"/>
    <x v="0"/>
    <n v="64999"/>
    <n v="2016"/>
    <n v="7"/>
    <x v="0"/>
    <d v="2023-07-16T00:00:00"/>
    <s v="FY17"/>
    <n v="280"/>
  </r>
  <r>
    <n v="216387"/>
    <x v="2"/>
    <d v="2016-07-19T00:00:00"/>
    <x v="1565"/>
    <x v="396"/>
    <x v="0"/>
    <x v="785"/>
    <n v="100151163"/>
    <x v="6"/>
    <x v="0"/>
    <n v="0"/>
    <x v="0"/>
    <x v="18"/>
    <x v="2"/>
    <n v="750"/>
    <n v="2016"/>
    <n v="7"/>
    <x v="0"/>
    <d v="2023-07-16T00:00:00"/>
    <s v="FY17"/>
    <n v="1514"/>
  </r>
  <r>
    <n v="216389"/>
    <x v="2"/>
    <d v="2016-07-19T00:00:00"/>
    <x v="1566"/>
    <x v="52"/>
    <x v="0"/>
    <x v="785"/>
    <n v="100151163"/>
    <x v="6"/>
    <x v="0"/>
    <n v="0"/>
    <x v="0"/>
    <x v="18"/>
    <x v="2"/>
    <n v="999"/>
    <n v="2016"/>
    <n v="7"/>
    <x v="0"/>
    <d v="2023-07-16T00:00:00"/>
    <s v="FY17"/>
    <n v="1514"/>
  </r>
  <r>
    <n v="216391"/>
    <x v="0"/>
    <d v="2016-07-19T00:00:00"/>
    <x v="148"/>
    <x v="470"/>
    <x v="0"/>
    <x v="587"/>
    <n v="100151164"/>
    <x v="4"/>
    <x v="443"/>
    <n v="0"/>
    <x v="0"/>
    <x v="18"/>
    <x v="1"/>
    <n v="59600"/>
    <n v="2016"/>
    <n v="7"/>
    <x v="0"/>
    <d v="2023-07-16T00:00:00"/>
    <s v="FY17"/>
    <n v="61"/>
  </r>
  <r>
    <n v="216392"/>
    <x v="0"/>
    <d v="2016-07-19T00:00:00"/>
    <x v="345"/>
    <x v="28"/>
    <x v="0"/>
    <x v="238"/>
    <n v="100151165"/>
    <x v="2"/>
    <x v="0"/>
    <n v="0"/>
    <x v="0"/>
    <x v="18"/>
    <x v="1"/>
    <n v="90"/>
    <n v="2016"/>
    <n v="7"/>
    <x v="0"/>
    <d v="2023-07-16T00:00:00"/>
    <s v="FY17"/>
    <n v="967"/>
  </r>
  <r>
    <n v="216393"/>
    <x v="0"/>
    <d v="2016-07-19T00:00:00"/>
    <x v="1326"/>
    <x v="172"/>
    <x v="1"/>
    <x v="238"/>
    <n v="100151165"/>
    <x v="2"/>
    <x v="0"/>
    <n v="0"/>
    <x v="0"/>
    <x v="18"/>
    <x v="1"/>
    <n v="110"/>
    <n v="2016"/>
    <n v="7"/>
    <x v="0"/>
    <d v="2023-07-16T00:00:00"/>
    <s v="FY17"/>
    <n v="967"/>
  </r>
  <r>
    <n v="216394"/>
    <x v="1"/>
    <d v="2016-07-19T00:00:00"/>
    <x v="1485"/>
    <x v="23"/>
    <x v="0"/>
    <x v="285"/>
    <n v="100151166"/>
    <x v="6"/>
    <x v="0"/>
    <n v="0"/>
    <x v="0"/>
    <x v="18"/>
    <x v="0"/>
    <n v="1500"/>
    <n v="2016"/>
    <n v="7"/>
    <x v="0"/>
    <d v="2023-07-16T00:00:00"/>
    <s v="FY17"/>
    <n v="1515"/>
  </r>
  <r>
    <n v="216396"/>
    <x v="0"/>
    <d v="2016-07-19T00:00:00"/>
    <x v="1567"/>
    <x v="42"/>
    <x v="0"/>
    <x v="31"/>
    <n v="100151167"/>
    <x v="7"/>
    <x v="0"/>
    <n v="0"/>
    <x v="0"/>
    <x v="18"/>
    <x v="1"/>
    <n v="350"/>
    <n v="2016"/>
    <n v="7"/>
    <x v="0"/>
    <d v="2023-07-16T00:00:00"/>
    <s v="FY17"/>
    <n v="1516"/>
  </r>
  <r>
    <n v="216397"/>
    <x v="0"/>
    <d v="2016-07-19T00:00:00"/>
    <x v="1568"/>
    <x v="149"/>
    <x v="0"/>
    <x v="450"/>
    <n v="100151168"/>
    <x v="4"/>
    <x v="0"/>
    <n v="0"/>
    <x v="0"/>
    <x v="18"/>
    <x v="1"/>
    <n v="670"/>
    <n v="2016"/>
    <n v="7"/>
    <x v="0"/>
    <d v="2023-07-16T00:00:00"/>
    <s v="FY17"/>
    <n v="1517"/>
  </r>
  <r>
    <n v="216398"/>
    <x v="1"/>
    <d v="2016-07-19T00:00:00"/>
    <x v="845"/>
    <x v="35"/>
    <x v="1"/>
    <x v="786"/>
    <n v="100151169"/>
    <x v="13"/>
    <x v="0"/>
    <n v="0"/>
    <x v="0"/>
    <x v="18"/>
    <x v="0"/>
    <n v="9000"/>
    <n v="2016"/>
    <n v="7"/>
    <x v="0"/>
    <d v="2023-07-16T00:00:00"/>
    <s v="FY17"/>
    <n v="1518"/>
  </r>
  <r>
    <n v="216399"/>
    <x v="1"/>
    <d v="2016-07-19T00:00:00"/>
    <x v="1522"/>
    <x v="225"/>
    <x v="0"/>
    <x v="348"/>
    <n v="100151170"/>
    <x v="1"/>
    <x v="0"/>
    <n v="0"/>
    <x v="0"/>
    <x v="18"/>
    <x v="0"/>
    <n v="160"/>
    <n v="2016"/>
    <n v="7"/>
    <x v="0"/>
    <d v="2023-07-16T00:00:00"/>
    <s v="FY17"/>
    <n v="1519"/>
  </r>
  <r>
    <n v="216400"/>
    <x v="1"/>
    <d v="2016-07-19T00:00:00"/>
    <x v="351"/>
    <x v="106"/>
    <x v="0"/>
    <x v="348"/>
    <n v="100151170"/>
    <x v="1"/>
    <x v="0"/>
    <n v="0"/>
    <x v="0"/>
    <x v="18"/>
    <x v="0"/>
    <n v="180"/>
    <n v="2016"/>
    <n v="7"/>
    <x v="0"/>
    <d v="2023-07-16T00:00:00"/>
    <s v="FY17"/>
    <n v="1519"/>
  </r>
  <r>
    <n v="216401"/>
    <x v="1"/>
    <d v="2016-07-19T00:00:00"/>
    <x v="845"/>
    <x v="35"/>
    <x v="0"/>
    <x v="28"/>
    <n v="100151171"/>
    <x v="13"/>
    <x v="0"/>
    <n v="0"/>
    <x v="0"/>
    <x v="18"/>
    <x v="0"/>
    <n v="4500"/>
    <n v="2016"/>
    <n v="7"/>
    <x v="0"/>
    <d v="2023-07-16T00:00:00"/>
    <s v="FY17"/>
    <n v="1518"/>
  </r>
  <r>
    <n v="216402"/>
    <x v="0"/>
    <d v="2016-07-19T00:00:00"/>
    <x v="845"/>
    <x v="35"/>
    <x v="0"/>
    <x v="28"/>
    <n v="100151172"/>
    <x v="13"/>
    <x v="0"/>
    <n v="0"/>
    <x v="0"/>
    <x v="18"/>
    <x v="1"/>
    <n v="4500"/>
    <n v="2016"/>
    <n v="7"/>
    <x v="0"/>
    <d v="2023-07-16T00:00:00"/>
    <s v="FY17"/>
    <n v="1518"/>
  </r>
  <r>
    <n v="216403"/>
    <x v="0"/>
    <d v="2016-07-19T00:00:00"/>
    <x v="876"/>
    <x v="411"/>
    <x v="0"/>
    <x v="787"/>
    <n v="100151173"/>
    <x v="2"/>
    <x v="124"/>
    <n v="0"/>
    <x v="0"/>
    <x v="18"/>
    <x v="1"/>
    <n v="355"/>
    <n v="2016"/>
    <n v="7"/>
    <x v="0"/>
    <d v="2023-07-16T00:00:00"/>
    <s v="FY17"/>
    <n v="395"/>
  </r>
  <r>
    <n v="216404"/>
    <x v="0"/>
    <d v="2016-07-19T00:00:00"/>
    <x v="1569"/>
    <x v="592"/>
    <x v="0"/>
    <x v="536"/>
    <n v="100151174"/>
    <x v="15"/>
    <x v="0"/>
    <n v="0"/>
    <x v="0"/>
    <x v="18"/>
    <x v="1"/>
    <n v="118"/>
    <n v="2016"/>
    <n v="7"/>
    <x v="0"/>
    <d v="2023-07-16T00:00:00"/>
    <s v="FY17"/>
    <n v="1520"/>
  </r>
  <r>
    <n v="216406"/>
    <x v="0"/>
    <d v="2016-07-19T00:00:00"/>
    <x v="1570"/>
    <x v="592"/>
    <x v="0"/>
    <x v="536"/>
    <n v="100151174"/>
    <x v="15"/>
    <x v="0"/>
    <n v="0"/>
    <x v="0"/>
    <x v="18"/>
    <x v="1"/>
    <n v="118"/>
    <n v="2016"/>
    <n v="7"/>
    <x v="0"/>
    <d v="2023-07-16T00:00:00"/>
    <s v="FY17"/>
    <n v="1520"/>
  </r>
  <r>
    <n v="216408"/>
    <x v="0"/>
    <d v="2016-07-19T00:00:00"/>
    <x v="1571"/>
    <x v="592"/>
    <x v="0"/>
    <x v="536"/>
    <n v="100151174"/>
    <x v="15"/>
    <x v="0"/>
    <n v="0"/>
    <x v="0"/>
    <x v="18"/>
    <x v="1"/>
    <n v="118"/>
    <n v="2016"/>
    <n v="7"/>
    <x v="0"/>
    <d v="2023-07-16T00:00:00"/>
    <s v="FY17"/>
    <n v="1520"/>
  </r>
  <r>
    <n v="216410"/>
    <x v="0"/>
    <d v="2016-07-19T00:00:00"/>
    <x v="1572"/>
    <x v="592"/>
    <x v="0"/>
    <x v="536"/>
    <n v="100151174"/>
    <x v="15"/>
    <x v="0"/>
    <n v="0"/>
    <x v="0"/>
    <x v="18"/>
    <x v="1"/>
    <n v="118"/>
    <n v="2016"/>
    <n v="7"/>
    <x v="0"/>
    <d v="2023-07-16T00:00:00"/>
    <s v="FY17"/>
    <n v="1520"/>
  </r>
  <r>
    <n v="216412"/>
    <x v="0"/>
    <d v="2016-07-19T00:00:00"/>
    <x v="1573"/>
    <x v="592"/>
    <x v="0"/>
    <x v="536"/>
    <n v="100151174"/>
    <x v="15"/>
    <x v="0"/>
    <n v="0"/>
    <x v="0"/>
    <x v="18"/>
    <x v="1"/>
    <n v="118"/>
    <n v="2016"/>
    <n v="7"/>
    <x v="0"/>
    <d v="2023-07-16T00:00:00"/>
    <s v="FY17"/>
    <n v="1520"/>
  </r>
  <r>
    <n v="216414"/>
    <x v="4"/>
    <d v="2016-07-19T00:00:00"/>
    <x v="1144"/>
    <x v="199"/>
    <x v="0"/>
    <x v="788"/>
    <n v="100151175"/>
    <x v="6"/>
    <x v="0"/>
    <n v="0"/>
    <x v="0"/>
    <x v="18"/>
    <x v="2"/>
    <n v="2000"/>
    <n v="2016"/>
    <n v="7"/>
    <x v="0"/>
    <d v="2023-07-16T00:00:00"/>
    <s v="FY17"/>
    <n v="1521"/>
  </r>
  <r>
    <n v="216415"/>
    <x v="4"/>
    <d v="2016-07-19T00:00:00"/>
    <x v="1574"/>
    <x v="178"/>
    <x v="0"/>
    <x v="788"/>
    <n v="100151175"/>
    <x v="6"/>
    <x v="0"/>
    <n v="0"/>
    <x v="0"/>
    <x v="18"/>
    <x v="2"/>
    <n v="1700"/>
    <n v="2016"/>
    <n v="7"/>
    <x v="0"/>
    <d v="2023-07-16T00:00:00"/>
    <s v="FY17"/>
    <n v="1521"/>
  </r>
  <r>
    <n v="216416"/>
    <x v="4"/>
    <d v="2016-07-19T00:00:00"/>
    <x v="453"/>
    <x v="23"/>
    <x v="0"/>
    <x v="788"/>
    <n v="100151175"/>
    <x v="6"/>
    <x v="0"/>
    <n v="0"/>
    <x v="0"/>
    <x v="18"/>
    <x v="2"/>
    <n v="1500"/>
    <n v="2016"/>
    <n v="7"/>
    <x v="0"/>
    <d v="2023-07-16T00:00:00"/>
    <s v="FY17"/>
    <n v="1521"/>
  </r>
  <r>
    <n v="216418"/>
    <x v="4"/>
    <d v="2016-07-19T00:00:00"/>
    <x v="1575"/>
    <x v="560"/>
    <x v="0"/>
    <x v="788"/>
    <n v="100151175"/>
    <x v="6"/>
    <x v="0"/>
    <n v="0"/>
    <x v="0"/>
    <x v="18"/>
    <x v="2"/>
    <n v="2199"/>
    <n v="2016"/>
    <n v="7"/>
    <x v="0"/>
    <d v="2023-07-16T00:00:00"/>
    <s v="FY17"/>
    <n v="1521"/>
  </r>
  <r>
    <n v="216420"/>
    <x v="0"/>
    <d v="2016-07-20T00:00:00"/>
    <x v="1"/>
    <x v="1"/>
    <x v="0"/>
    <x v="789"/>
    <n v="100151176"/>
    <x v="1"/>
    <x v="0"/>
    <n v="0"/>
    <x v="0"/>
    <x v="19"/>
    <x v="1"/>
    <n v="240"/>
    <n v="2016"/>
    <n v="7"/>
    <x v="0"/>
    <d v="2023-07-16T00:00:00"/>
    <s v="FY17"/>
    <n v="1522"/>
  </r>
  <r>
    <n v="216421"/>
    <x v="0"/>
    <d v="2016-07-20T00:00:00"/>
    <x v="1576"/>
    <x v="203"/>
    <x v="0"/>
    <x v="789"/>
    <n v="100151176"/>
    <x v="6"/>
    <x v="0"/>
    <n v="0"/>
    <x v="0"/>
    <x v="19"/>
    <x v="1"/>
    <n v="1233"/>
    <n v="2016"/>
    <n v="7"/>
    <x v="0"/>
    <d v="2023-07-16T00:00:00"/>
    <s v="FY17"/>
    <n v="1522"/>
  </r>
  <r>
    <n v="216422"/>
    <x v="0"/>
    <d v="2016-07-20T00:00:00"/>
    <x v="144"/>
    <x v="106"/>
    <x v="0"/>
    <x v="789"/>
    <n v="100151176"/>
    <x v="1"/>
    <x v="0"/>
    <n v="0"/>
    <x v="0"/>
    <x v="19"/>
    <x v="1"/>
    <n v="180"/>
    <n v="2016"/>
    <n v="7"/>
    <x v="0"/>
    <d v="2023-07-16T00:00:00"/>
    <s v="FY17"/>
    <n v="1522"/>
  </r>
  <r>
    <n v="216423"/>
    <x v="0"/>
    <d v="2016-07-20T00:00:00"/>
    <x v="1577"/>
    <x v="33"/>
    <x v="0"/>
    <x v="789"/>
    <n v="100151176"/>
    <x v="1"/>
    <x v="0"/>
    <n v="0"/>
    <x v="0"/>
    <x v="19"/>
    <x v="1"/>
    <n v="143"/>
    <n v="2016"/>
    <n v="7"/>
    <x v="0"/>
    <d v="2023-07-16T00:00:00"/>
    <s v="FY17"/>
    <n v="1522"/>
  </r>
  <r>
    <n v="216424"/>
    <x v="0"/>
    <d v="2016-07-20T00:00:00"/>
    <x v="226"/>
    <x v="11"/>
    <x v="0"/>
    <x v="789"/>
    <n v="100151176"/>
    <x v="1"/>
    <x v="0"/>
    <n v="0"/>
    <x v="0"/>
    <x v="19"/>
    <x v="1"/>
    <n v="120"/>
    <n v="2016"/>
    <n v="7"/>
    <x v="0"/>
    <d v="2023-07-16T00:00:00"/>
    <s v="FY17"/>
    <n v="1522"/>
  </r>
  <r>
    <n v="216425"/>
    <x v="0"/>
    <d v="2016-07-20T00:00:00"/>
    <x v="1247"/>
    <x v="188"/>
    <x v="0"/>
    <x v="790"/>
    <n v="100151177"/>
    <x v="3"/>
    <x v="0"/>
    <n v="0"/>
    <x v="0"/>
    <x v="19"/>
    <x v="1"/>
    <n v="600"/>
    <n v="2016"/>
    <n v="7"/>
    <x v="0"/>
    <d v="2023-07-16T00:00:00"/>
    <s v="FY17"/>
    <n v="1147"/>
  </r>
  <r>
    <n v="216426"/>
    <x v="0"/>
    <d v="2016-07-20T00:00:00"/>
    <x v="813"/>
    <x v="395"/>
    <x v="0"/>
    <x v="790"/>
    <n v="100151177"/>
    <x v="4"/>
    <x v="0"/>
    <n v="0"/>
    <x v="0"/>
    <x v="19"/>
    <x v="1"/>
    <n v="6055"/>
    <n v="2016"/>
    <n v="7"/>
    <x v="0"/>
    <d v="2023-07-16T00:00:00"/>
    <s v="FY17"/>
    <n v="1147"/>
  </r>
  <r>
    <n v="216427"/>
    <x v="1"/>
    <d v="2016-07-20T00:00:00"/>
    <x v="1578"/>
    <x v="230"/>
    <x v="0"/>
    <x v="251"/>
    <n v="100151178"/>
    <x v="3"/>
    <x v="0"/>
    <n v="0"/>
    <x v="2"/>
    <x v="19"/>
    <x v="0"/>
    <n v="16999"/>
    <n v="2016"/>
    <n v="7"/>
    <x v="0"/>
    <d v="2023-07-16T00:00:00"/>
    <s v="FY17"/>
    <n v="1523"/>
  </r>
  <r>
    <n v="216428"/>
    <x v="0"/>
    <d v="2016-07-20T00:00:00"/>
    <x v="909"/>
    <x v="214"/>
    <x v="0"/>
    <x v="238"/>
    <n v="100151179"/>
    <x v="2"/>
    <x v="0"/>
    <n v="0"/>
    <x v="0"/>
    <x v="19"/>
    <x v="1"/>
    <n v="200"/>
    <n v="2016"/>
    <n v="7"/>
    <x v="0"/>
    <d v="2023-07-16T00:00:00"/>
    <s v="FY17"/>
    <n v="1524"/>
  </r>
  <r>
    <n v="216429"/>
    <x v="0"/>
    <d v="2016-07-20T00:00:00"/>
    <x v="205"/>
    <x v="250"/>
    <x v="0"/>
    <x v="248"/>
    <n v="100151180"/>
    <x v="1"/>
    <x v="0"/>
    <n v="0"/>
    <x v="0"/>
    <x v="19"/>
    <x v="1"/>
    <n v="99"/>
    <n v="2016"/>
    <n v="7"/>
    <x v="0"/>
    <d v="2023-07-16T00:00:00"/>
    <s v="FY17"/>
    <n v="1525"/>
  </r>
  <r>
    <n v="216430"/>
    <x v="1"/>
    <d v="2016-07-20T00:00:00"/>
    <x v="205"/>
    <x v="250"/>
    <x v="0"/>
    <x v="248"/>
    <n v="100151181"/>
    <x v="1"/>
    <x v="0"/>
    <n v="0"/>
    <x v="0"/>
    <x v="19"/>
    <x v="0"/>
    <n v="99"/>
    <n v="2016"/>
    <n v="7"/>
    <x v="0"/>
    <d v="2023-07-16T00:00:00"/>
    <s v="FY17"/>
    <n v="1525"/>
  </r>
  <r>
    <n v="216431"/>
    <x v="0"/>
    <d v="2016-07-20T00:00:00"/>
    <x v="3"/>
    <x v="3"/>
    <x v="0"/>
    <x v="20"/>
    <n v="100151182"/>
    <x v="1"/>
    <x v="0"/>
    <n v="0"/>
    <x v="1"/>
    <x v="19"/>
    <x v="1"/>
    <n v="360"/>
    <n v="2016"/>
    <n v="7"/>
    <x v="0"/>
    <d v="2023-07-16T00:00:00"/>
    <s v="FY17"/>
    <n v="279"/>
  </r>
  <r>
    <n v="216432"/>
    <x v="2"/>
    <d v="2016-07-20T00:00:00"/>
    <x v="1579"/>
    <x v="29"/>
    <x v="1"/>
    <x v="188"/>
    <n v="100151183"/>
    <x v="13"/>
    <x v="0"/>
    <n v="0"/>
    <x v="0"/>
    <x v="19"/>
    <x v="2"/>
    <n v="1700"/>
    <n v="2016"/>
    <n v="7"/>
    <x v="0"/>
    <d v="2023-07-16T00:00:00"/>
    <s v="FY17"/>
    <n v="1526"/>
  </r>
  <r>
    <n v="216433"/>
    <x v="0"/>
    <d v="2016-07-20T00:00:00"/>
    <x v="1048"/>
    <x v="37"/>
    <x v="0"/>
    <x v="491"/>
    <n v="100151184"/>
    <x v="0"/>
    <x v="0"/>
    <n v="0"/>
    <x v="0"/>
    <x v="19"/>
    <x v="1"/>
    <n v="2996"/>
    <n v="2016"/>
    <n v="7"/>
    <x v="0"/>
    <d v="2023-07-16T00:00:00"/>
    <s v="FY17"/>
    <n v="1527"/>
  </r>
  <r>
    <n v="216434"/>
    <x v="0"/>
    <d v="2016-07-20T00:00:00"/>
    <x v="770"/>
    <x v="9"/>
    <x v="2"/>
    <x v="76"/>
    <n v="100151185"/>
    <x v="2"/>
    <x v="0"/>
    <n v="0"/>
    <x v="0"/>
    <x v="19"/>
    <x v="1"/>
    <n v="1050"/>
    <n v="2016"/>
    <n v="7"/>
    <x v="0"/>
    <d v="2023-07-16T00:00:00"/>
    <s v="FY17"/>
    <n v="1528"/>
  </r>
  <r>
    <n v="216435"/>
    <x v="2"/>
    <d v="2016-07-20T00:00:00"/>
    <x v="1580"/>
    <x v="593"/>
    <x v="0"/>
    <x v="791"/>
    <n v="100151186"/>
    <x v="1"/>
    <x v="0"/>
    <n v="0"/>
    <x v="0"/>
    <x v="19"/>
    <x v="2"/>
    <n v="7463"/>
    <n v="2016"/>
    <n v="7"/>
    <x v="0"/>
    <d v="2023-07-16T00:00:00"/>
    <s v="FY17"/>
    <n v="1529"/>
  </r>
  <r>
    <n v="216436"/>
    <x v="0"/>
    <d v="2016-07-20T00:00:00"/>
    <x v="1061"/>
    <x v="472"/>
    <x v="0"/>
    <x v="589"/>
    <n v="100151187"/>
    <x v="3"/>
    <x v="0"/>
    <n v="0"/>
    <x v="0"/>
    <x v="19"/>
    <x v="1"/>
    <n v="15200"/>
    <n v="2016"/>
    <n v="7"/>
    <x v="0"/>
    <d v="2023-07-16T00:00:00"/>
    <s v="FY17"/>
    <n v="1530"/>
  </r>
  <r>
    <n v="216437"/>
    <x v="2"/>
    <d v="2016-07-20T00:00:00"/>
    <x v="661"/>
    <x v="324"/>
    <x v="0"/>
    <x v="375"/>
    <n v="100151188"/>
    <x v="12"/>
    <x v="312"/>
    <n v="0"/>
    <x v="0"/>
    <x v="19"/>
    <x v="2"/>
    <n v="1275"/>
    <n v="2016"/>
    <n v="7"/>
    <x v="0"/>
    <d v="2023-07-16T00:00:00"/>
    <s v="FY17"/>
    <n v="163"/>
  </r>
  <r>
    <n v="216438"/>
    <x v="1"/>
    <d v="2016-07-20T00:00:00"/>
    <x v="988"/>
    <x v="446"/>
    <x v="0"/>
    <x v="560"/>
    <n v="100151189"/>
    <x v="3"/>
    <x v="421"/>
    <n v="0"/>
    <x v="0"/>
    <x v="19"/>
    <x v="0"/>
    <n v="11900"/>
    <n v="2016"/>
    <n v="7"/>
    <x v="0"/>
    <d v="2023-07-16T00:00:00"/>
    <s v="FY17"/>
    <n v="916"/>
  </r>
  <r>
    <n v="216439"/>
    <x v="2"/>
    <d v="2016-07-20T00:00:00"/>
    <x v="491"/>
    <x v="267"/>
    <x v="0"/>
    <x v="312"/>
    <n v="100151190"/>
    <x v="3"/>
    <x v="210"/>
    <n v="0"/>
    <x v="0"/>
    <x v="19"/>
    <x v="2"/>
    <n v="12500"/>
    <n v="2016"/>
    <n v="7"/>
    <x v="0"/>
    <d v="2023-07-16T00:00:00"/>
    <s v="FY17"/>
    <n v="916"/>
  </r>
  <r>
    <n v="216440"/>
    <x v="0"/>
    <d v="2016-07-20T00:00:00"/>
    <x v="239"/>
    <x v="74"/>
    <x v="0"/>
    <x v="69"/>
    <n v="100151191"/>
    <x v="1"/>
    <x v="81"/>
    <n v="0"/>
    <x v="0"/>
    <x v="19"/>
    <x v="1"/>
    <n v="250"/>
    <n v="2016"/>
    <n v="7"/>
    <x v="0"/>
    <d v="2023-07-16T00:00:00"/>
    <s v="FY17"/>
    <n v="43"/>
  </r>
  <r>
    <n v="216441"/>
    <x v="0"/>
    <d v="2016-07-20T00:00:00"/>
    <x v="16"/>
    <x v="15"/>
    <x v="0"/>
    <x v="146"/>
    <n v="100151192"/>
    <x v="1"/>
    <x v="81"/>
    <n v="0"/>
    <x v="0"/>
    <x v="19"/>
    <x v="1"/>
    <n v="490"/>
    <n v="2016"/>
    <n v="7"/>
    <x v="0"/>
    <d v="2023-07-16T00:00:00"/>
    <s v="FY17"/>
    <n v="43"/>
  </r>
  <r>
    <n v="216442"/>
    <x v="0"/>
    <d v="2016-07-20T00:00:00"/>
    <x v="100"/>
    <x v="32"/>
    <x v="0"/>
    <x v="73"/>
    <n v="100151193"/>
    <x v="4"/>
    <x v="444"/>
    <n v="0"/>
    <x v="0"/>
    <x v="19"/>
    <x v="1"/>
    <n v="3600"/>
    <n v="2016"/>
    <n v="7"/>
    <x v="0"/>
    <d v="2023-07-16T00:00:00"/>
    <s v="FY17"/>
    <n v="1531"/>
  </r>
  <r>
    <n v="216443"/>
    <x v="2"/>
    <d v="2016-07-20T00:00:00"/>
    <x v="1581"/>
    <x v="475"/>
    <x v="0"/>
    <x v="594"/>
    <n v="100151194"/>
    <x v="3"/>
    <x v="257"/>
    <n v="0"/>
    <x v="0"/>
    <x v="19"/>
    <x v="2"/>
    <n v="9900"/>
    <n v="2016"/>
    <n v="7"/>
    <x v="0"/>
    <d v="2023-07-16T00:00:00"/>
    <s v="FY17"/>
    <n v="916"/>
  </r>
  <r>
    <n v="216444"/>
    <x v="2"/>
    <d v="2016-07-20T00:00:00"/>
    <x v="1582"/>
    <x v="594"/>
    <x v="0"/>
    <x v="792"/>
    <n v="100151195"/>
    <x v="3"/>
    <x v="445"/>
    <n v="0"/>
    <x v="0"/>
    <x v="19"/>
    <x v="2"/>
    <n v="9800"/>
    <n v="2016"/>
    <n v="7"/>
    <x v="0"/>
    <d v="2023-07-16T00:00:00"/>
    <s v="FY17"/>
    <n v="916"/>
  </r>
  <r>
    <n v="216445"/>
    <x v="1"/>
    <d v="2016-07-20T00:00:00"/>
    <x v="791"/>
    <x v="387"/>
    <x v="0"/>
    <x v="497"/>
    <n v="100151196"/>
    <x v="3"/>
    <x v="0"/>
    <n v="0"/>
    <x v="6"/>
    <x v="19"/>
    <x v="0"/>
    <n v="1490"/>
    <n v="2016"/>
    <n v="7"/>
    <x v="0"/>
    <d v="2023-07-16T00:00:00"/>
    <s v="FY17"/>
    <n v="1532"/>
  </r>
  <r>
    <n v="216446"/>
    <x v="2"/>
    <d v="2016-07-20T00:00:00"/>
    <x v="1583"/>
    <x v="87"/>
    <x v="0"/>
    <x v="144"/>
    <n v="100151197"/>
    <x v="6"/>
    <x v="210"/>
    <n v="0"/>
    <x v="0"/>
    <x v="19"/>
    <x v="2"/>
    <n v="1200"/>
    <n v="2016"/>
    <n v="7"/>
    <x v="0"/>
    <d v="2023-07-16T00:00:00"/>
    <s v="FY17"/>
    <n v="916"/>
  </r>
  <r>
    <n v="216448"/>
    <x v="4"/>
    <d v="2016-07-20T00:00:00"/>
    <x v="3"/>
    <x v="3"/>
    <x v="0"/>
    <x v="20"/>
    <n v="100151198"/>
    <x v="1"/>
    <x v="8"/>
    <n v="0"/>
    <x v="0"/>
    <x v="19"/>
    <x v="2"/>
    <n v="360"/>
    <n v="2016"/>
    <n v="7"/>
    <x v="0"/>
    <d v="2023-07-16T00:00:00"/>
    <s v="FY17"/>
    <n v="36"/>
  </r>
  <r>
    <n v="216449"/>
    <x v="2"/>
    <d v="2016-07-20T00:00:00"/>
    <x v="3"/>
    <x v="3"/>
    <x v="0"/>
    <x v="20"/>
    <n v="100151199"/>
    <x v="1"/>
    <x v="8"/>
    <n v="0"/>
    <x v="0"/>
    <x v="19"/>
    <x v="2"/>
    <n v="360"/>
    <n v="2016"/>
    <n v="7"/>
    <x v="0"/>
    <d v="2023-07-16T00:00:00"/>
    <s v="FY17"/>
    <n v="36"/>
  </r>
  <r>
    <n v="216450"/>
    <x v="2"/>
    <d v="2016-07-20T00:00:00"/>
    <x v="3"/>
    <x v="3"/>
    <x v="0"/>
    <x v="20"/>
    <n v="100151200"/>
    <x v="1"/>
    <x v="8"/>
    <n v="0"/>
    <x v="0"/>
    <x v="19"/>
    <x v="2"/>
    <n v="360"/>
    <n v="2016"/>
    <n v="7"/>
    <x v="0"/>
    <d v="2023-07-16T00:00:00"/>
    <s v="FY17"/>
    <n v="36"/>
  </r>
  <r>
    <n v="216451"/>
    <x v="0"/>
    <d v="2016-07-20T00:00:00"/>
    <x v="3"/>
    <x v="3"/>
    <x v="0"/>
    <x v="20"/>
    <n v="100151201"/>
    <x v="1"/>
    <x v="8"/>
    <n v="0"/>
    <x v="0"/>
    <x v="19"/>
    <x v="1"/>
    <n v="360"/>
    <n v="2016"/>
    <n v="7"/>
    <x v="0"/>
    <d v="2023-07-16T00:00:00"/>
    <s v="FY17"/>
    <n v="36"/>
  </r>
  <r>
    <n v="216452"/>
    <x v="0"/>
    <d v="2016-07-20T00:00:00"/>
    <x v="1584"/>
    <x v="99"/>
    <x v="0"/>
    <x v="94"/>
    <n v="100151202"/>
    <x v="0"/>
    <x v="51"/>
    <n v="0"/>
    <x v="4"/>
    <x v="19"/>
    <x v="1"/>
    <n v="1099"/>
    <n v="2016"/>
    <n v="7"/>
    <x v="0"/>
    <d v="2023-07-16T00:00:00"/>
    <s v="FY17"/>
    <n v="86"/>
  </r>
  <r>
    <n v="216453"/>
    <x v="0"/>
    <d v="2016-07-20T00:00:00"/>
    <x v="12"/>
    <x v="12"/>
    <x v="0"/>
    <x v="49"/>
    <n v="100151203"/>
    <x v="1"/>
    <x v="8"/>
    <n v="0"/>
    <x v="0"/>
    <x v="19"/>
    <x v="1"/>
    <n v="320"/>
    <n v="2016"/>
    <n v="7"/>
    <x v="0"/>
    <d v="2023-07-16T00:00:00"/>
    <s v="FY17"/>
    <n v="36"/>
  </r>
  <r>
    <n v="216454"/>
    <x v="0"/>
    <d v="2016-07-20T00:00:00"/>
    <x v="3"/>
    <x v="3"/>
    <x v="0"/>
    <x v="20"/>
    <n v="100151204"/>
    <x v="1"/>
    <x v="446"/>
    <n v="0"/>
    <x v="0"/>
    <x v="19"/>
    <x v="1"/>
    <n v="360"/>
    <n v="2016"/>
    <n v="7"/>
    <x v="0"/>
    <d v="2023-07-16T00:00:00"/>
    <s v="FY17"/>
    <n v="58"/>
  </r>
  <r>
    <n v="216455"/>
    <x v="0"/>
    <d v="2016-07-20T00:00:00"/>
    <x v="3"/>
    <x v="3"/>
    <x v="0"/>
    <x v="20"/>
    <n v="100151205"/>
    <x v="1"/>
    <x v="447"/>
    <n v="0"/>
    <x v="0"/>
    <x v="19"/>
    <x v="1"/>
    <n v="360"/>
    <n v="2016"/>
    <n v="7"/>
    <x v="0"/>
    <d v="2023-07-16T00:00:00"/>
    <s v="FY17"/>
    <n v="58"/>
  </r>
  <r>
    <n v="216456"/>
    <x v="0"/>
    <d v="2016-07-20T00:00:00"/>
    <x v="3"/>
    <x v="3"/>
    <x v="0"/>
    <x v="20"/>
    <n v="100151206"/>
    <x v="1"/>
    <x v="448"/>
    <n v="0"/>
    <x v="0"/>
    <x v="19"/>
    <x v="1"/>
    <n v="360"/>
    <n v="2016"/>
    <n v="7"/>
    <x v="0"/>
    <d v="2023-07-16T00:00:00"/>
    <s v="FY17"/>
    <n v="58"/>
  </r>
  <r>
    <n v="216457"/>
    <x v="0"/>
    <d v="2016-07-20T00:00:00"/>
    <x v="208"/>
    <x v="149"/>
    <x v="0"/>
    <x v="450"/>
    <n v="100151207"/>
    <x v="7"/>
    <x v="17"/>
    <n v="0"/>
    <x v="4"/>
    <x v="19"/>
    <x v="1"/>
    <n v="670"/>
    <n v="2016"/>
    <n v="7"/>
    <x v="0"/>
    <d v="2023-07-16T00:00:00"/>
    <s v="FY17"/>
    <n v="42"/>
  </r>
  <r>
    <n v="216458"/>
    <x v="2"/>
    <d v="2016-07-20T00:00:00"/>
    <x v="716"/>
    <x v="17"/>
    <x v="0"/>
    <x v="25"/>
    <n v="100151208"/>
    <x v="6"/>
    <x v="449"/>
    <n v="0"/>
    <x v="0"/>
    <x v="19"/>
    <x v="2"/>
    <n v="899"/>
    <n v="2016"/>
    <n v="7"/>
    <x v="0"/>
    <d v="2023-07-16T00:00:00"/>
    <s v="FY17"/>
    <n v="1404"/>
  </r>
  <r>
    <n v="216459"/>
    <x v="1"/>
    <d v="2016-07-20T00:00:00"/>
    <x v="1073"/>
    <x v="280"/>
    <x v="0"/>
    <x v="327"/>
    <n v="100151209"/>
    <x v="3"/>
    <x v="0"/>
    <n v="0"/>
    <x v="0"/>
    <x v="19"/>
    <x v="0"/>
    <n v="6999"/>
    <n v="2016"/>
    <n v="7"/>
    <x v="0"/>
    <d v="2023-07-16T00:00:00"/>
    <s v="FY17"/>
    <n v="820"/>
  </r>
  <r>
    <n v="216460"/>
    <x v="0"/>
    <d v="2016-07-20T00:00:00"/>
    <x v="1073"/>
    <x v="280"/>
    <x v="0"/>
    <x v="327"/>
    <n v="100151210"/>
    <x v="3"/>
    <x v="450"/>
    <n v="0"/>
    <x v="0"/>
    <x v="19"/>
    <x v="1"/>
    <n v="6999"/>
    <n v="2016"/>
    <n v="7"/>
    <x v="0"/>
    <d v="2023-07-16T00:00:00"/>
    <s v="FY17"/>
    <n v="820"/>
  </r>
  <r>
    <n v="216461"/>
    <x v="4"/>
    <d v="2016-07-20T00:00:00"/>
    <x v="576"/>
    <x v="234"/>
    <x v="0"/>
    <x v="37"/>
    <n v="100151211"/>
    <x v="3"/>
    <x v="115"/>
    <n v="0"/>
    <x v="4"/>
    <x v="19"/>
    <x v="2"/>
    <n v="700"/>
    <n v="2016"/>
    <n v="7"/>
    <x v="0"/>
    <d v="2023-07-16T00:00:00"/>
    <s v="FY17"/>
    <n v="292"/>
  </r>
  <r>
    <n v="216462"/>
    <x v="0"/>
    <d v="2016-07-20T00:00:00"/>
    <x v="951"/>
    <x v="434"/>
    <x v="0"/>
    <x v="538"/>
    <n v="100151212"/>
    <x v="0"/>
    <x v="87"/>
    <n v="0"/>
    <x v="0"/>
    <x v="19"/>
    <x v="1"/>
    <n v="863"/>
    <n v="2016"/>
    <n v="7"/>
    <x v="0"/>
    <d v="2023-07-16T00:00:00"/>
    <s v="FY17"/>
    <n v="217"/>
  </r>
  <r>
    <n v="216463"/>
    <x v="4"/>
    <d v="2016-07-20T00:00:00"/>
    <x v="60"/>
    <x v="53"/>
    <x v="0"/>
    <x v="11"/>
    <n v="100151213"/>
    <x v="0"/>
    <x v="10"/>
    <n v="0"/>
    <x v="3"/>
    <x v="19"/>
    <x v="2"/>
    <n v="4950"/>
    <n v="2016"/>
    <n v="7"/>
    <x v="0"/>
    <d v="2023-07-16T00:00:00"/>
    <s v="FY17"/>
    <n v="40"/>
  </r>
  <r>
    <n v="216465"/>
    <x v="0"/>
    <d v="2016-07-20T00:00:00"/>
    <x v="335"/>
    <x v="206"/>
    <x v="0"/>
    <x v="122"/>
    <n v="100151214"/>
    <x v="7"/>
    <x v="0"/>
    <n v="0"/>
    <x v="0"/>
    <x v="19"/>
    <x v="1"/>
    <n v="1160"/>
    <n v="2016"/>
    <n v="7"/>
    <x v="0"/>
    <d v="2023-07-16T00:00:00"/>
    <s v="FY17"/>
    <n v="1487"/>
  </r>
  <r>
    <n v="216466"/>
    <x v="0"/>
    <d v="2016-07-20T00:00:00"/>
    <x v="12"/>
    <x v="12"/>
    <x v="0"/>
    <x v="49"/>
    <n v="100151215"/>
    <x v="1"/>
    <x v="191"/>
    <n v="0"/>
    <x v="0"/>
    <x v="19"/>
    <x v="1"/>
    <n v="320"/>
    <n v="2016"/>
    <n v="7"/>
    <x v="0"/>
    <d v="2023-07-16T00:00:00"/>
    <s v="FY17"/>
    <n v="820"/>
  </r>
  <r>
    <n v="216468"/>
    <x v="2"/>
    <d v="2016-07-20T00:00:00"/>
    <x v="513"/>
    <x v="281"/>
    <x v="0"/>
    <x v="11"/>
    <n v="100151217"/>
    <x v="4"/>
    <x v="0"/>
    <n v="0"/>
    <x v="3"/>
    <x v="19"/>
    <x v="2"/>
    <n v="22800"/>
    <n v="2016"/>
    <n v="7"/>
    <x v="0"/>
    <d v="2023-07-16T00:00:00"/>
    <s v="FY17"/>
    <n v="1533"/>
  </r>
  <r>
    <n v="216467"/>
    <x v="0"/>
    <d v="2016-07-20T00:00:00"/>
    <x v="436"/>
    <x v="208"/>
    <x v="0"/>
    <x v="278"/>
    <n v="100151216"/>
    <x v="1"/>
    <x v="255"/>
    <n v="0"/>
    <x v="0"/>
    <x v="19"/>
    <x v="1"/>
    <n v="299"/>
    <n v="2016"/>
    <n v="7"/>
    <x v="0"/>
    <d v="2023-07-16T00:00:00"/>
    <s v="FY17"/>
    <n v="820"/>
  </r>
  <r>
    <n v="216470"/>
    <x v="0"/>
    <d v="2016-07-20T00:00:00"/>
    <x v="813"/>
    <x v="395"/>
    <x v="0"/>
    <x v="523"/>
    <n v="100151219"/>
    <x v="4"/>
    <x v="0"/>
    <n v="0"/>
    <x v="0"/>
    <x v="19"/>
    <x v="1"/>
    <n v="6055"/>
    <n v="2016"/>
    <n v="7"/>
    <x v="0"/>
    <d v="2023-07-16T00:00:00"/>
    <s v="FY17"/>
    <n v="1534"/>
  </r>
  <r>
    <n v="216469"/>
    <x v="0"/>
    <d v="2016-07-20T00:00:00"/>
    <x v="86"/>
    <x v="70"/>
    <x v="0"/>
    <x v="793"/>
    <n v="100151218"/>
    <x v="2"/>
    <x v="274"/>
    <n v="0"/>
    <x v="0"/>
    <x v="19"/>
    <x v="1"/>
    <n v="190"/>
    <n v="2016"/>
    <n v="7"/>
    <x v="0"/>
    <d v="2023-07-16T00:00:00"/>
    <s v="FY17"/>
    <n v="1075"/>
  </r>
  <r>
    <n v="216471"/>
    <x v="2"/>
    <d v="2016-07-20T00:00:00"/>
    <x v="1585"/>
    <x v="584"/>
    <x v="0"/>
    <x v="774"/>
    <n v="100151220"/>
    <x v="6"/>
    <x v="0"/>
    <n v="0"/>
    <x v="0"/>
    <x v="19"/>
    <x v="2"/>
    <n v="2246"/>
    <n v="2016"/>
    <n v="7"/>
    <x v="0"/>
    <d v="2023-07-16T00:00:00"/>
    <s v="FY17"/>
    <n v="1486"/>
  </r>
  <r>
    <n v="216473"/>
    <x v="0"/>
    <d v="2016-07-20T00:00:00"/>
    <x v="1586"/>
    <x v="23"/>
    <x v="0"/>
    <x v="285"/>
    <n v="100151221"/>
    <x v="15"/>
    <x v="271"/>
    <n v="0"/>
    <x v="0"/>
    <x v="19"/>
    <x v="1"/>
    <n v="1500"/>
    <n v="2016"/>
    <n v="7"/>
    <x v="0"/>
    <d v="2023-07-16T00:00:00"/>
    <s v="FY17"/>
    <n v="1535"/>
  </r>
  <r>
    <n v="216474"/>
    <x v="0"/>
    <d v="2016-07-20T00:00:00"/>
    <x v="1490"/>
    <x v="21"/>
    <x v="0"/>
    <x v="325"/>
    <n v="100151222"/>
    <x v="4"/>
    <x v="451"/>
    <n v="0"/>
    <x v="0"/>
    <x v="19"/>
    <x v="1"/>
    <n v="500"/>
    <n v="2016"/>
    <n v="7"/>
    <x v="0"/>
    <d v="2023-07-16T00:00:00"/>
    <s v="FY17"/>
    <n v="58"/>
  </r>
  <r>
    <n v="216475"/>
    <x v="0"/>
    <d v="2016-07-20T00:00:00"/>
    <x v="3"/>
    <x v="3"/>
    <x v="0"/>
    <x v="20"/>
    <n v="100151223"/>
    <x v="1"/>
    <x v="191"/>
    <n v="0"/>
    <x v="0"/>
    <x v="19"/>
    <x v="1"/>
    <n v="360"/>
    <n v="2016"/>
    <n v="7"/>
    <x v="0"/>
    <d v="2023-07-16T00:00:00"/>
    <s v="FY17"/>
    <n v="820"/>
  </r>
  <r>
    <n v="216476"/>
    <x v="0"/>
    <d v="2016-07-20T00:00:00"/>
    <x v="52"/>
    <x v="46"/>
    <x v="3"/>
    <x v="93"/>
    <n v="100151224"/>
    <x v="2"/>
    <x v="0"/>
    <n v="0"/>
    <x v="0"/>
    <x v="19"/>
    <x v="1"/>
    <n v="975"/>
    <n v="2016"/>
    <n v="7"/>
    <x v="0"/>
    <d v="2023-07-16T00:00:00"/>
    <s v="FY17"/>
    <n v="807"/>
  </r>
  <r>
    <n v="216477"/>
    <x v="0"/>
    <d v="2016-07-20T00:00:00"/>
    <x v="702"/>
    <x v="353"/>
    <x v="0"/>
    <x v="794"/>
    <n v="100151225"/>
    <x v="5"/>
    <x v="0"/>
    <n v="0"/>
    <x v="0"/>
    <x v="19"/>
    <x v="1"/>
    <n v="5625"/>
    <n v="2016"/>
    <n v="7"/>
    <x v="0"/>
    <d v="2023-07-16T00:00:00"/>
    <s v="FY17"/>
    <n v="807"/>
  </r>
  <r>
    <n v="216478"/>
    <x v="0"/>
    <d v="2016-07-20T00:00:00"/>
    <x v="1"/>
    <x v="1"/>
    <x v="0"/>
    <x v="1"/>
    <n v="100151226"/>
    <x v="1"/>
    <x v="0"/>
    <n v="0"/>
    <x v="0"/>
    <x v="19"/>
    <x v="1"/>
    <n v="240"/>
    <n v="2016"/>
    <n v="7"/>
    <x v="0"/>
    <d v="2023-07-16T00:00:00"/>
    <s v="FY17"/>
    <n v="1536"/>
  </r>
  <r>
    <n v="216480"/>
    <x v="0"/>
    <d v="2016-07-20T00:00:00"/>
    <x v="1587"/>
    <x v="27"/>
    <x v="0"/>
    <x v="795"/>
    <n v="100151228"/>
    <x v="6"/>
    <x v="0"/>
    <n v="0"/>
    <x v="0"/>
    <x v="19"/>
    <x v="1"/>
    <n v="435"/>
    <n v="2016"/>
    <n v="7"/>
    <x v="0"/>
    <d v="2023-07-16T00:00:00"/>
    <s v="FY17"/>
    <n v="1537"/>
  </r>
  <r>
    <n v="216481"/>
    <x v="0"/>
    <d v="2016-07-20T00:00:00"/>
    <x v="1588"/>
    <x v="17"/>
    <x v="0"/>
    <x v="795"/>
    <n v="100151228"/>
    <x v="6"/>
    <x v="0"/>
    <n v="0"/>
    <x v="0"/>
    <x v="19"/>
    <x v="1"/>
    <n v="899"/>
    <n v="2016"/>
    <n v="7"/>
    <x v="0"/>
    <d v="2023-07-16T00:00:00"/>
    <s v="FY17"/>
    <n v="1537"/>
  </r>
  <r>
    <n v="216479"/>
    <x v="0"/>
    <d v="2016-07-20T00:00:00"/>
    <x v="1326"/>
    <x v="172"/>
    <x v="0"/>
    <x v="464"/>
    <n v="100151227"/>
    <x v="2"/>
    <x v="452"/>
    <n v="0"/>
    <x v="0"/>
    <x v="19"/>
    <x v="1"/>
    <n v="55"/>
    <n v="2016"/>
    <n v="7"/>
    <x v="0"/>
    <d v="2023-07-16T00:00:00"/>
    <s v="FY17"/>
    <n v="1538"/>
  </r>
  <r>
    <n v="216483"/>
    <x v="2"/>
    <d v="2016-07-20T00:00:00"/>
    <x v="431"/>
    <x v="66"/>
    <x v="0"/>
    <x v="58"/>
    <n v="100151229"/>
    <x v="2"/>
    <x v="17"/>
    <n v="0"/>
    <x v="0"/>
    <x v="19"/>
    <x v="2"/>
    <n v="520"/>
    <n v="2016"/>
    <n v="7"/>
    <x v="0"/>
    <d v="2023-07-16T00:00:00"/>
    <s v="FY17"/>
    <n v="42"/>
  </r>
  <r>
    <n v="216485"/>
    <x v="0"/>
    <d v="2016-07-20T00:00:00"/>
    <x v="142"/>
    <x v="250"/>
    <x v="1"/>
    <x v="748"/>
    <n v="100151231"/>
    <x v="1"/>
    <x v="453"/>
    <n v="0"/>
    <x v="0"/>
    <x v="19"/>
    <x v="1"/>
    <n v="198"/>
    <n v="2016"/>
    <n v="7"/>
    <x v="0"/>
    <d v="2023-07-16T00:00:00"/>
    <s v="FY17"/>
    <n v="1286"/>
  </r>
  <r>
    <n v="216484"/>
    <x v="0"/>
    <d v="2016-07-20T00:00:00"/>
    <x v="12"/>
    <x v="12"/>
    <x v="0"/>
    <x v="49"/>
    <n v="100151230"/>
    <x v="1"/>
    <x v="184"/>
    <n v="0"/>
    <x v="0"/>
    <x v="19"/>
    <x v="1"/>
    <n v="320"/>
    <n v="2016"/>
    <n v="7"/>
    <x v="0"/>
    <d v="2023-07-16T00:00:00"/>
    <s v="FY17"/>
    <n v="800"/>
  </r>
  <r>
    <n v="216486"/>
    <x v="0"/>
    <d v="2016-07-20T00:00:00"/>
    <x v="1329"/>
    <x v="78"/>
    <x v="0"/>
    <x v="74"/>
    <n v="100151232"/>
    <x v="2"/>
    <x v="184"/>
    <n v="0"/>
    <x v="0"/>
    <x v="19"/>
    <x v="1"/>
    <n v="140"/>
    <n v="2016"/>
    <n v="7"/>
    <x v="0"/>
    <d v="2023-07-16T00:00:00"/>
    <s v="FY17"/>
    <n v="800"/>
  </r>
  <r>
    <n v="216487"/>
    <x v="0"/>
    <d v="2016-07-20T00:00:00"/>
    <x v="239"/>
    <x v="74"/>
    <x v="0"/>
    <x v="69"/>
    <n v="100151233"/>
    <x v="1"/>
    <x v="187"/>
    <n v="0"/>
    <x v="0"/>
    <x v="19"/>
    <x v="1"/>
    <n v="250"/>
    <n v="2016"/>
    <n v="7"/>
    <x v="0"/>
    <d v="2023-07-16T00:00:00"/>
    <s v="FY17"/>
    <n v="163"/>
  </r>
  <r>
    <n v="216488"/>
    <x v="0"/>
    <d v="2016-07-20T00:00:00"/>
    <x v="239"/>
    <x v="74"/>
    <x v="0"/>
    <x v="69"/>
    <n v="100151234"/>
    <x v="1"/>
    <x v="187"/>
    <n v="0"/>
    <x v="0"/>
    <x v="19"/>
    <x v="1"/>
    <n v="250"/>
    <n v="2016"/>
    <n v="7"/>
    <x v="0"/>
    <d v="2023-07-16T00:00:00"/>
    <s v="FY17"/>
    <n v="163"/>
  </r>
  <r>
    <n v="216490"/>
    <x v="0"/>
    <d v="2016-07-20T00:00:00"/>
    <x v="1"/>
    <x v="1"/>
    <x v="0"/>
    <x v="1"/>
    <n v="100151236"/>
    <x v="1"/>
    <x v="187"/>
    <n v="0"/>
    <x v="0"/>
    <x v="19"/>
    <x v="1"/>
    <n v="240"/>
    <n v="2016"/>
    <n v="7"/>
    <x v="0"/>
    <d v="2023-07-16T00:00:00"/>
    <s v="FY17"/>
    <n v="163"/>
  </r>
  <r>
    <n v="216489"/>
    <x v="0"/>
    <d v="2016-07-20T00:00:00"/>
    <x v="239"/>
    <x v="74"/>
    <x v="0"/>
    <x v="69"/>
    <n v="100151235"/>
    <x v="1"/>
    <x v="187"/>
    <n v="0"/>
    <x v="0"/>
    <x v="19"/>
    <x v="1"/>
    <n v="250"/>
    <n v="2016"/>
    <n v="7"/>
    <x v="0"/>
    <d v="2023-07-16T00:00:00"/>
    <s v="FY17"/>
    <n v="163"/>
  </r>
  <r>
    <n v="216491"/>
    <x v="2"/>
    <d v="2016-07-20T00:00:00"/>
    <x v="143"/>
    <x v="310"/>
    <x v="0"/>
    <x v="411"/>
    <n v="100151237"/>
    <x v="2"/>
    <x v="184"/>
    <n v="0"/>
    <x v="0"/>
    <x v="19"/>
    <x v="2"/>
    <n v="390"/>
    <n v="2016"/>
    <n v="7"/>
    <x v="0"/>
    <d v="2023-07-16T00:00:00"/>
    <s v="FY17"/>
    <n v="800"/>
  </r>
  <r>
    <n v="216492"/>
    <x v="0"/>
    <d v="2016-07-20T00:00:00"/>
    <x v="1"/>
    <x v="1"/>
    <x v="0"/>
    <x v="1"/>
    <n v="100151238"/>
    <x v="1"/>
    <x v="454"/>
    <n v="0"/>
    <x v="0"/>
    <x v="19"/>
    <x v="1"/>
    <n v="240"/>
    <n v="2016"/>
    <n v="7"/>
    <x v="0"/>
    <d v="2023-07-16T00:00:00"/>
    <s v="FY17"/>
    <n v="820"/>
  </r>
  <r>
    <n v="216493"/>
    <x v="0"/>
    <d v="2016-07-20T00:00:00"/>
    <x v="182"/>
    <x v="130"/>
    <x v="0"/>
    <x v="362"/>
    <n v="100151239"/>
    <x v="6"/>
    <x v="409"/>
    <n v="0"/>
    <x v="0"/>
    <x v="19"/>
    <x v="1"/>
    <n v="199"/>
    <n v="2016"/>
    <n v="7"/>
    <x v="0"/>
    <d v="2023-07-16T00:00:00"/>
    <s v="FY17"/>
    <n v="163"/>
  </r>
  <r>
    <n v="216495"/>
    <x v="0"/>
    <d v="2016-07-20T00:00:00"/>
    <x v="742"/>
    <x v="130"/>
    <x v="0"/>
    <x v="362"/>
    <n v="100151240"/>
    <x v="6"/>
    <x v="409"/>
    <n v="0"/>
    <x v="0"/>
    <x v="19"/>
    <x v="1"/>
    <n v="199"/>
    <n v="2016"/>
    <n v="7"/>
    <x v="0"/>
    <d v="2023-07-16T00:00:00"/>
    <s v="FY17"/>
    <n v="163"/>
  </r>
  <r>
    <n v="216497"/>
    <x v="0"/>
    <d v="2016-07-20T00:00:00"/>
    <x v="1489"/>
    <x v="173"/>
    <x v="0"/>
    <x v="443"/>
    <n v="100151241"/>
    <x v="8"/>
    <x v="186"/>
    <n v="0"/>
    <x v="0"/>
    <x v="19"/>
    <x v="1"/>
    <n v="650"/>
    <n v="2016"/>
    <n v="7"/>
    <x v="0"/>
    <d v="2023-07-16T00:00:00"/>
    <s v="FY17"/>
    <n v="806"/>
  </r>
  <r>
    <n v="216499"/>
    <x v="0"/>
    <d v="2016-07-20T00:00:00"/>
    <x v="3"/>
    <x v="3"/>
    <x v="0"/>
    <x v="20"/>
    <n v="100151242"/>
    <x v="1"/>
    <x v="0"/>
    <n v="0"/>
    <x v="0"/>
    <x v="19"/>
    <x v="1"/>
    <n v="360"/>
    <n v="2016"/>
    <n v="7"/>
    <x v="0"/>
    <d v="2023-07-16T00:00:00"/>
    <s v="FY17"/>
    <n v="1397"/>
  </r>
  <r>
    <n v="216501"/>
    <x v="0"/>
    <d v="2016-07-20T00:00:00"/>
    <x v="12"/>
    <x v="12"/>
    <x v="0"/>
    <x v="49"/>
    <n v="100151244"/>
    <x v="1"/>
    <x v="0"/>
    <n v="0"/>
    <x v="0"/>
    <x v="19"/>
    <x v="1"/>
    <n v="320"/>
    <n v="2016"/>
    <n v="7"/>
    <x v="0"/>
    <d v="2023-07-16T00:00:00"/>
    <s v="FY17"/>
    <n v="1397"/>
  </r>
  <r>
    <n v="216502"/>
    <x v="0"/>
    <d v="2016-07-20T00:00:00"/>
    <x v="70"/>
    <x v="61"/>
    <x v="0"/>
    <x v="53"/>
    <n v="100151245"/>
    <x v="4"/>
    <x v="455"/>
    <n v="0"/>
    <x v="0"/>
    <x v="19"/>
    <x v="1"/>
    <n v="1230"/>
    <n v="2016"/>
    <n v="7"/>
    <x v="0"/>
    <d v="2023-07-16T00:00:00"/>
    <s v="FY17"/>
    <n v="1539"/>
  </r>
  <r>
    <n v="216500"/>
    <x v="0"/>
    <d v="2016-07-20T00:00:00"/>
    <x v="243"/>
    <x v="52"/>
    <x v="0"/>
    <x v="41"/>
    <n v="100151243"/>
    <x v="6"/>
    <x v="409"/>
    <n v="0"/>
    <x v="0"/>
    <x v="19"/>
    <x v="1"/>
    <n v="999"/>
    <n v="2016"/>
    <n v="7"/>
    <x v="0"/>
    <d v="2023-07-16T00:00:00"/>
    <s v="FY17"/>
    <n v="163"/>
  </r>
  <r>
    <n v="216505"/>
    <x v="2"/>
    <d v="2016-07-20T00:00:00"/>
    <x v="317"/>
    <x v="197"/>
    <x v="1"/>
    <x v="627"/>
    <n v="100151247"/>
    <x v="11"/>
    <x v="0"/>
    <n v="0"/>
    <x v="0"/>
    <x v="19"/>
    <x v="2"/>
    <n v="2750"/>
    <n v="2016"/>
    <n v="7"/>
    <x v="0"/>
    <d v="2023-07-16T00:00:00"/>
    <s v="FY17"/>
    <n v="1540"/>
  </r>
  <r>
    <n v="216503"/>
    <x v="0"/>
    <d v="2016-07-20T00:00:00"/>
    <x v="182"/>
    <x v="130"/>
    <x v="0"/>
    <x v="362"/>
    <n v="100151246"/>
    <x v="6"/>
    <x v="409"/>
    <n v="0"/>
    <x v="0"/>
    <x v="19"/>
    <x v="1"/>
    <n v="199"/>
    <n v="2016"/>
    <n v="7"/>
    <x v="0"/>
    <d v="2023-07-16T00:00:00"/>
    <s v="FY17"/>
    <n v="163"/>
  </r>
  <r>
    <n v="216506"/>
    <x v="0"/>
    <d v="2016-07-20T00:00:00"/>
    <x v="156"/>
    <x v="11"/>
    <x v="0"/>
    <x v="10"/>
    <n v="100151248"/>
    <x v="1"/>
    <x v="185"/>
    <n v="0"/>
    <x v="0"/>
    <x v="19"/>
    <x v="1"/>
    <n v="120"/>
    <n v="2016"/>
    <n v="7"/>
    <x v="0"/>
    <d v="2023-07-16T00:00:00"/>
    <s v="FY17"/>
    <n v="802"/>
  </r>
  <r>
    <n v="216507"/>
    <x v="2"/>
    <d v="2016-07-20T00:00:00"/>
    <x v="1117"/>
    <x v="52"/>
    <x v="0"/>
    <x v="41"/>
    <n v="100151249"/>
    <x v="6"/>
    <x v="186"/>
    <n v="0"/>
    <x v="0"/>
    <x v="19"/>
    <x v="2"/>
    <n v="999"/>
    <n v="2016"/>
    <n v="7"/>
    <x v="0"/>
    <d v="2023-07-16T00:00:00"/>
    <s v="FY17"/>
    <n v="806"/>
  </r>
  <r>
    <n v="216509"/>
    <x v="0"/>
    <d v="2016-07-20T00:00:00"/>
    <x v="3"/>
    <x v="3"/>
    <x v="0"/>
    <x v="20"/>
    <n v="100151250"/>
    <x v="1"/>
    <x v="186"/>
    <n v="0"/>
    <x v="0"/>
    <x v="19"/>
    <x v="1"/>
    <n v="360"/>
    <n v="2016"/>
    <n v="7"/>
    <x v="0"/>
    <d v="2023-07-16T00:00:00"/>
    <s v="FY17"/>
    <n v="806"/>
  </r>
  <r>
    <n v="216510"/>
    <x v="2"/>
    <d v="2016-07-20T00:00:00"/>
    <x v="3"/>
    <x v="3"/>
    <x v="0"/>
    <x v="141"/>
    <n v="100151251"/>
    <x v="1"/>
    <x v="456"/>
    <n v="0"/>
    <x v="0"/>
    <x v="19"/>
    <x v="2"/>
    <n v="360"/>
    <n v="2016"/>
    <n v="7"/>
    <x v="0"/>
    <d v="2023-07-16T00:00:00"/>
    <s v="FY17"/>
    <n v="35"/>
  </r>
  <r>
    <n v="216511"/>
    <x v="2"/>
    <d v="2016-07-20T00:00:00"/>
    <x v="12"/>
    <x v="12"/>
    <x v="0"/>
    <x v="141"/>
    <n v="100151251"/>
    <x v="1"/>
    <x v="456"/>
    <n v="0"/>
    <x v="0"/>
    <x v="19"/>
    <x v="2"/>
    <n v="320"/>
    <n v="2016"/>
    <n v="7"/>
    <x v="0"/>
    <d v="2023-07-16T00:00:00"/>
    <s v="FY17"/>
    <n v="35"/>
  </r>
  <r>
    <n v="216512"/>
    <x v="2"/>
    <d v="2016-07-20T00:00:00"/>
    <x v="313"/>
    <x v="9"/>
    <x v="0"/>
    <x v="179"/>
    <n v="100151252"/>
    <x v="2"/>
    <x v="62"/>
    <n v="0"/>
    <x v="0"/>
    <x v="19"/>
    <x v="2"/>
    <n v="210"/>
    <n v="2016"/>
    <n v="7"/>
    <x v="0"/>
    <d v="2023-07-16T00:00:00"/>
    <s v="FY17"/>
    <n v="35"/>
  </r>
  <r>
    <n v="216513"/>
    <x v="0"/>
    <d v="2016-07-20T00:00:00"/>
    <x v="313"/>
    <x v="9"/>
    <x v="0"/>
    <x v="179"/>
    <n v="100151253"/>
    <x v="2"/>
    <x v="62"/>
    <n v="0"/>
    <x v="0"/>
    <x v="19"/>
    <x v="1"/>
    <n v="210"/>
    <n v="2016"/>
    <n v="7"/>
    <x v="0"/>
    <d v="2023-07-16T00:00:00"/>
    <s v="FY17"/>
    <n v="35"/>
  </r>
  <r>
    <n v="216514"/>
    <x v="0"/>
    <d v="2016-07-20T00:00:00"/>
    <x v="313"/>
    <x v="9"/>
    <x v="0"/>
    <x v="179"/>
    <n v="100151254"/>
    <x v="2"/>
    <x v="62"/>
    <n v="0"/>
    <x v="0"/>
    <x v="19"/>
    <x v="1"/>
    <n v="210"/>
    <n v="2016"/>
    <n v="7"/>
    <x v="0"/>
    <d v="2023-07-16T00:00:00"/>
    <s v="FY17"/>
    <n v="35"/>
  </r>
  <r>
    <n v="216515"/>
    <x v="2"/>
    <d v="2016-07-20T00:00:00"/>
    <x v="1284"/>
    <x v="207"/>
    <x v="0"/>
    <x v="674"/>
    <n v="100151255"/>
    <x v="6"/>
    <x v="457"/>
    <n v="0"/>
    <x v="0"/>
    <x v="19"/>
    <x v="2"/>
    <n v="959"/>
    <n v="2016"/>
    <n v="7"/>
    <x v="0"/>
    <d v="2023-07-16T00:00:00"/>
    <s v="FY17"/>
    <n v="35"/>
  </r>
  <r>
    <n v="216517"/>
    <x v="1"/>
    <d v="2016-07-20T00:00:00"/>
    <x v="1589"/>
    <x v="595"/>
    <x v="0"/>
    <x v="796"/>
    <n v="100151256"/>
    <x v="3"/>
    <x v="138"/>
    <n v="0"/>
    <x v="0"/>
    <x v="19"/>
    <x v="0"/>
    <n v="59999"/>
    <n v="2016"/>
    <n v="7"/>
    <x v="0"/>
    <d v="2023-07-16T00:00:00"/>
    <s v="FY17"/>
    <n v="838"/>
  </r>
  <r>
    <n v="216518"/>
    <x v="2"/>
    <d v="2016-07-20T00:00:00"/>
    <x v="1590"/>
    <x v="296"/>
    <x v="0"/>
    <x v="287"/>
    <n v="100151257"/>
    <x v="6"/>
    <x v="186"/>
    <n v="0"/>
    <x v="0"/>
    <x v="19"/>
    <x v="2"/>
    <n v="525"/>
    <n v="2016"/>
    <n v="7"/>
    <x v="0"/>
    <d v="2023-07-16T00:00:00"/>
    <s v="FY17"/>
    <n v="806"/>
  </r>
  <r>
    <n v="216520"/>
    <x v="0"/>
    <d v="2016-07-20T00:00:00"/>
    <x v="3"/>
    <x v="3"/>
    <x v="0"/>
    <x v="20"/>
    <n v="100151258"/>
    <x v="1"/>
    <x v="458"/>
    <n v="0"/>
    <x v="0"/>
    <x v="19"/>
    <x v="1"/>
    <n v="360"/>
    <n v="2016"/>
    <n v="7"/>
    <x v="0"/>
    <d v="2023-07-16T00:00:00"/>
    <s v="FY17"/>
    <n v="35"/>
  </r>
  <r>
    <n v="216522"/>
    <x v="0"/>
    <d v="2016-07-20T00:00:00"/>
    <x v="1591"/>
    <x v="23"/>
    <x v="0"/>
    <x v="285"/>
    <n v="100151260"/>
    <x v="13"/>
    <x v="0"/>
    <n v="0"/>
    <x v="0"/>
    <x v="19"/>
    <x v="1"/>
    <n v="1500"/>
    <n v="2016"/>
    <n v="7"/>
    <x v="0"/>
    <d v="2023-07-16T00:00:00"/>
    <s v="FY17"/>
    <n v="1541"/>
  </r>
  <r>
    <n v="216521"/>
    <x v="0"/>
    <d v="2016-07-20T00:00:00"/>
    <x v="3"/>
    <x v="3"/>
    <x v="0"/>
    <x v="20"/>
    <n v="100151259"/>
    <x v="1"/>
    <x v="186"/>
    <n v="0"/>
    <x v="0"/>
    <x v="19"/>
    <x v="1"/>
    <n v="360"/>
    <n v="2016"/>
    <n v="7"/>
    <x v="0"/>
    <d v="2023-07-16T00:00:00"/>
    <s v="FY17"/>
    <n v="806"/>
  </r>
  <r>
    <n v="216524"/>
    <x v="2"/>
    <d v="2016-07-20T00:00:00"/>
    <x v="53"/>
    <x v="38"/>
    <x v="1"/>
    <x v="59"/>
    <n v="100151262"/>
    <x v="1"/>
    <x v="459"/>
    <n v="0"/>
    <x v="0"/>
    <x v="19"/>
    <x v="2"/>
    <n v="600"/>
    <n v="2016"/>
    <n v="7"/>
    <x v="0"/>
    <d v="2023-07-16T00:00:00"/>
    <s v="FY17"/>
    <n v="1542"/>
  </r>
  <r>
    <n v="216523"/>
    <x v="0"/>
    <d v="2016-07-20T00:00:00"/>
    <x v="378"/>
    <x v="22"/>
    <x v="0"/>
    <x v="144"/>
    <n v="100151261"/>
    <x v="2"/>
    <x v="94"/>
    <n v="0"/>
    <x v="0"/>
    <x v="19"/>
    <x v="1"/>
    <n v="100"/>
    <n v="2016"/>
    <n v="7"/>
    <x v="0"/>
    <d v="2023-07-16T00:00:00"/>
    <s v="FY17"/>
    <n v="230"/>
  </r>
  <r>
    <n v="216525"/>
    <x v="0"/>
    <d v="2016-07-20T00:00:00"/>
    <x v="926"/>
    <x v="22"/>
    <x v="0"/>
    <x v="144"/>
    <n v="100151263"/>
    <x v="2"/>
    <x v="94"/>
    <n v="0"/>
    <x v="0"/>
    <x v="19"/>
    <x v="1"/>
    <n v="100"/>
    <n v="2016"/>
    <n v="7"/>
    <x v="0"/>
    <d v="2023-07-16T00:00:00"/>
    <s v="FY17"/>
    <n v="230"/>
  </r>
  <r>
    <n v="216526"/>
    <x v="4"/>
    <d v="2016-07-20T00:00:00"/>
    <x v="429"/>
    <x v="250"/>
    <x v="1"/>
    <x v="748"/>
    <n v="100151264"/>
    <x v="2"/>
    <x v="94"/>
    <n v="0"/>
    <x v="0"/>
    <x v="19"/>
    <x v="2"/>
    <n v="198"/>
    <n v="2016"/>
    <n v="7"/>
    <x v="0"/>
    <d v="2023-07-16T00:00:00"/>
    <s v="FY17"/>
    <n v="230"/>
  </r>
  <r>
    <n v="216527"/>
    <x v="0"/>
    <d v="2016-07-20T00:00:00"/>
    <x v="419"/>
    <x v="5"/>
    <x v="0"/>
    <x v="5"/>
    <n v="100151265"/>
    <x v="2"/>
    <x v="94"/>
    <n v="0"/>
    <x v="0"/>
    <x v="19"/>
    <x v="1"/>
    <n v="80"/>
    <n v="2016"/>
    <n v="7"/>
    <x v="0"/>
    <d v="2023-07-16T00:00:00"/>
    <s v="FY17"/>
    <n v="230"/>
  </r>
  <r>
    <n v="216528"/>
    <x v="2"/>
    <d v="2016-07-20T00:00:00"/>
    <x v="1592"/>
    <x v="78"/>
    <x v="0"/>
    <x v="74"/>
    <n v="100151266"/>
    <x v="15"/>
    <x v="0"/>
    <n v="0"/>
    <x v="0"/>
    <x v="19"/>
    <x v="2"/>
    <n v="140"/>
    <n v="2016"/>
    <n v="7"/>
    <x v="0"/>
    <d v="2023-07-16T00:00:00"/>
    <s v="FY17"/>
    <n v="1543"/>
  </r>
  <r>
    <n v="216529"/>
    <x v="0"/>
    <d v="2016-07-20T00:00:00"/>
    <x v="53"/>
    <x v="38"/>
    <x v="0"/>
    <x v="21"/>
    <n v="100151267"/>
    <x v="1"/>
    <x v="459"/>
    <n v="0"/>
    <x v="0"/>
    <x v="19"/>
    <x v="1"/>
    <n v="300"/>
    <n v="2016"/>
    <n v="7"/>
    <x v="0"/>
    <d v="2023-07-16T00:00:00"/>
    <s v="FY17"/>
    <n v="1542"/>
  </r>
  <r>
    <n v="216530"/>
    <x v="0"/>
    <d v="2016-07-20T00:00:00"/>
    <x v="3"/>
    <x v="3"/>
    <x v="0"/>
    <x v="20"/>
    <n v="100151268"/>
    <x v="1"/>
    <x v="184"/>
    <n v="0"/>
    <x v="0"/>
    <x v="19"/>
    <x v="1"/>
    <n v="360"/>
    <n v="2016"/>
    <n v="7"/>
    <x v="0"/>
    <d v="2023-07-16T00:00:00"/>
    <s v="FY17"/>
    <n v="800"/>
  </r>
  <r>
    <n v="216534"/>
    <x v="0"/>
    <d v="2016-07-20T00:00:00"/>
    <x v="94"/>
    <x v="28"/>
    <x v="0"/>
    <x v="218"/>
    <n v="100151271"/>
    <x v="2"/>
    <x v="94"/>
    <n v="0"/>
    <x v="0"/>
    <x v="19"/>
    <x v="1"/>
    <n v="90"/>
    <n v="2016"/>
    <n v="7"/>
    <x v="0"/>
    <d v="2023-07-16T00:00:00"/>
    <s v="FY17"/>
    <n v="230"/>
  </r>
  <r>
    <n v="216531"/>
    <x v="0"/>
    <d v="2016-07-20T00:00:00"/>
    <x v="192"/>
    <x v="137"/>
    <x v="0"/>
    <x v="133"/>
    <n v="100151269"/>
    <x v="1"/>
    <x v="0"/>
    <n v="0"/>
    <x v="0"/>
    <x v="19"/>
    <x v="1"/>
    <n v="800"/>
    <n v="2016"/>
    <n v="7"/>
    <x v="0"/>
    <d v="2023-07-16T00:00:00"/>
    <s v="FY17"/>
    <n v="1544"/>
  </r>
  <r>
    <n v="216532"/>
    <x v="0"/>
    <d v="2016-07-20T00:00:00"/>
    <x v="873"/>
    <x v="250"/>
    <x v="0"/>
    <x v="748"/>
    <n v="100151270"/>
    <x v="1"/>
    <x v="0"/>
    <n v="0"/>
    <x v="0"/>
    <x v="19"/>
    <x v="1"/>
    <n v="99"/>
    <n v="2016"/>
    <n v="7"/>
    <x v="0"/>
    <d v="2023-07-16T00:00:00"/>
    <s v="FY17"/>
    <n v="1545"/>
  </r>
  <r>
    <n v="216533"/>
    <x v="0"/>
    <d v="2016-07-20T00:00:00"/>
    <x v="205"/>
    <x v="250"/>
    <x v="0"/>
    <x v="748"/>
    <n v="100151270"/>
    <x v="1"/>
    <x v="0"/>
    <n v="0"/>
    <x v="0"/>
    <x v="19"/>
    <x v="1"/>
    <n v="99"/>
    <n v="2016"/>
    <n v="7"/>
    <x v="0"/>
    <d v="2023-07-16T00:00:00"/>
    <s v="FY17"/>
    <n v="1545"/>
  </r>
  <r>
    <n v="216535"/>
    <x v="0"/>
    <d v="2016-07-20T00:00:00"/>
    <x v="559"/>
    <x v="52"/>
    <x v="0"/>
    <x v="41"/>
    <n v="100151272"/>
    <x v="6"/>
    <x v="186"/>
    <n v="0"/>
    <x v="0"/>
    <x v="19"/>
    <x v="1"/>
    <n v="999"/>
    <n v="2016"/>
    <n v="7"/>
    <x v="0"/>
    <d v="2023-07-16T00:00:00"/>
    <s v="FY17"/>
    <n v="806"/>
  </r>
  <r>
    <n v="216536"/>
    <x v="0"/>
    <d v="2016-07-20T00:00:00"/>
    <x v="5"/>
    <x v="5"/>
    <x v="0"/>
    <x v="5"/>
    <n v="100151273"/>
    <x v="2"/>
    <x v="94"/>
    <n v="0"/>
    <x v="0"/>
    <x v="19"/>
    <x v="1"/>
    <n v="80"/>
    <n v="2016"/>
    <n v="7"/>
    <x v="0"/>
    <d v="2023-07-16T00:00:00"/>
    <s v="FY17"/>
    <n v="230"/>
  </r>
  <r>
    <n v="216537"/>
    <x v="0"/>
    <d v="2016-07-20T00:00:00"/>
    <x v="479"/>
    <x v="5"/>
    <x v="0"/>
    <x v="5"/>
    <n v="100151274"/>
    <x v="2"/>
    <x v="94"/>
    <n v="0"/>
    <x v="0"/>
    <x v="19"/>
    <x v="1"/>
    <n v="80"/>
    <n v="2016"/>
    <n v="7"/>
    <x v="0"/>
    <d v="2023-07-16T00:00:00"/>
    <s v="FY17"/>
    <n v="230"/>
  </r>
  <r>
    <n v="216538"/>
    <x v="0"/>
    <d v="2016-07-20T00:00:00"/>
    <x v="731"/>
    <x v="199"/>
    <x v="0"/>
    <x v="524"/>
    <n v="100151275"/>
    <x v="13"/>
    <x v="0"/>
    <n v="0"/>
    <x v="0"/>
    <x v="19"/>
    <x v="1"/>
    <n v="2000"/>
    <n v="2016"/>
    <n v="7"/>
    <x v="0"/>
    <d v="2023-07-16T00:00:00"/>
    <s v="FY17"/>
    <n v="1546"/>
  </r>
  <r>
    <n v="216539"/>
    <x v="2"/>
    <d v="2016-07-20T00:00:00"/>
    <x v="305"/>
    <x v="99"/>
    <x v="0"/>
    <x v="94"/>
    <n v="100151276"/>
    <x v="6"/>
    <x v="460"/>
    <n v="0"/>
    <x v="0"/>
    <x v="19"/>
    <x v="2"/>
    <n v="1099"/>
    <n v="2016"/>
    <n v="7"/>
    <x v="0"/>
    <d v="2023-07-16T00:00:00"/>
    <s v="FY17"/>
    <n v="35"/>
  </r>
  <r>
    <n v="216540"/>
    <x v="0"/>
    <d v="2016-07-20T00:00:00"/>
    <x v="235"/>
    <x v="5"/>
    <x v="0"/>
    <x v="5"/>
    <n v="100151277"/>
    <x v="2"/>
    <x v="94"/>
    <n v="0"/>
    <x v="0"/>
    <x v="19"/>
    <x v="1"/>
    <n v="80"/>
    <n v="2016"/>
    <n v="7"/>
    <x v="0"/>
    <d v="2023-07-16T00:00:00"/>
    <s v="FY17"/>
    <n v="230"/>
  </r>
  <r>
    <n v="216542"/>
    <x v="0"/>
    <d v="2016-07-20T00:00:00"/>
    <x v="232"/>
    <x v="5"/>
    <x v="0"/>
    <x v="5"/>
    <n v="100151279"/>
    <x v="2"/>
    <x v="94"/>
    <n v="0"/>
    <x v="0"/>
    <x v="19"/>
    <x v="1"/>
    <n v="80"/>
    <n v="2016"/>
    <n v="7"/>
    <x v="0"/>
    <d v="2023-07-16T00:00:00"/>
    <s v="FY17"/>
    <n v="230"/>
  </r>
  <r>
    <n v="216541"/>
    <x v="0"/>
    <d v="2016-07-20T00:00:00"/>
    <x v="292"/>
    <x v="11"/>
    <x v="0"/>
    <x v="10"/>
    <n v="100151278"/>
    <x v="1"/>
    <x v="459"/>
    <n v="0"/>
    <x v="0"/>
    <x v="19"/>
    <x v="1"/>
    <n v="120"/>
    <n v="2016"/>
    <n v="7"/>
    <x v="0"/>
    <d v="2023-07-16T00:00:00"/>
    <s v="FY17"/>
    <n v="1547"/>
  </r>
  <r>
    <n v="216543"/>
    <x v="0"/>
    <d v="2016-07-20T00:00:00"/>
    <x v="395"/>
    <x v="5"/>
    <x v="0"/>
    <x v="5"/>
    <n v="100151280"/>
    <x v="2"/>
    <x v="94"/>
    <n v="0"/>
    <x v="0"/>
    <x v="19"/>
    <x v="1"/>
    <n v="80"/>
    <n v="2016"/>
    <n v="7"/>
    <x v="0"/>
    <d v="2023-07-16T00:00:00"/>
    <s v="FY17"/>
    <n v="230"/>
  </r>
  <r>
    <n v="216544"/>
    <x v="0"/>
    <d v="2016-07-20T00:00:00"/>
    <x v="529"/>
    <x v="78"/>
    <x v="0"/>
    <x v="74"/>
    <n v="100151281"/>
    <x v="1"/>
    <x v="432"/>
    <n v="0"/>
    <x v="0"/>
    <x v="19"/>
    <x v="1"/>
    <n v="140"/>
    <n v="2016"/>
    <n v="7"/>
    <x v="0"/>
    <d v="2023-07-16T00:00:00"/>
    <s v="FY17"/>
    <n v="35"/>
  </r>
  <r>
    <n v="216545"/>
    <x v="1"/>
    <d v="2016-07-20T00:00:00"/>
    <x v="1593"/>
    <x v="173"/>
    <x v="0"/>
    <x v="443"/>
    <n v="100151282"/>
    <x v="6"/>
    <x v="0"/>
    <n v="0"/>
    <x v="0"/>
    <x v="19"/>
    <x v="0"/>
    <n v="650"/>
    <n v="2016"/>
    <n v="7"/>
    <x v="0"/>
    <d v="2023-07-16T00:00:00"/>
    <s v="FY17"/>
    <n v="548"/>
  </r>
  <r>
    <n v="216549"/>
    <x v="1"/>
    <d v="2016-07-20T00:00:00"/>
    <x v="108"/>
    <x v="80"/>
    <x v="0"/>
    <x v="77"/>
    <n v="100151285"/>
    <x v="6"/>
    <x v="0"/>
    <n v="0"/>
    <x v="0"/>
    <x v="19"/>
    <x v="0"/>
    <n v="3750"/>
    <n v="2016"/>
    <n v="7"/>
    <x v="0"/>
    <d v="2023-07-16T00:00:00"/>
    <s v="FY17"/>
    <n v="1548"/>
  </r>
  <r>
    <n v="216547"/>
    <x v="1"/>
    <d v="2016-07-20T00:00:00"/>
    <x v="1594"/>
    <x v="497"/>
    <x v="0"/>
    <x v="797"/>
    <n v="100151283"/>
    <x v="0"/>
    <x v="0"/>
    <n v="0"/>
    <x v="2"/>
    <x v="19"/>
    <x v="0"/>
    <n v="14800"/>
    <n v="2016"/>
    <n v="7"/>
    <x v="0"/>
    <d v="2023-07-16T00:00:00"/>
    <s v="FY17"/>
    <n v="1549"/>
  </r>
  <r>
    <n v="216548"/>
    <x v="0"/>
    <d v="2016-07-20T00:00:00"/>
    <x v="529"/>
    <x v="78"/>
    <x v="0"/>
    <x v="74"/>
    <n v="100151284"/>
    <x v="1"/>
    <x v="432"/>
    <n v="0"/>
    <x v="0"/>
    <x v="19"/>
    <x v="1"/>
    <n v="140"/>
    <n v="2016"/>
    <n v="7"/>
    <x v="0"/>
    <d v="2023-07-16T00:00:00"/>
    <s v="FY17"/>
    <n v="35"/>
  </r>
  <r>
    <n v="216550"/>
    <x v="0"/>
    <d v="2016-07-20T00:00:00"/>
    <x v="529"/>
    <x v="78"/>
    <x v="0"/>
    <x v="74"/>
    <n v="100151286"/>
    <x v="1"/>
    <x v="432"/>
    <n v="0"/>
    <x v="0"/>
    <x v="19"/>
    <x v="1"/>
    <n v="140"/>
    <n v="2016"/>
    <n v="7"/>
    <x v="0"/>
    <d v="2023-07-16T00:00:00"/>
    <s v="FY17"/>
    <n v="35"/>
  </r>
  <r>
    <n v="216551"/>
    <x v="0"/>
    <d v="2016-07-20T00:00:00"/>
    <x v="12"/>
    <x v="12"/>
    <x v="0"/>
    <x v="49"/>
    <n v="100151287"/>
    <x v="1"/>
    <x v="191"/>
    <n v="0"/>
    <x v="0"/>
    <x v="19"/>
    <x v="1"/>
    <n v="320"/>
    <n v="2016"/>
    <n v="7"/>
    <x v="0"/>
    <d v="2023-07-16T00:00:00"/>
    <s v="FY17"/>
    <n v="820"/>
  </r>
  <r>
    <n v="216552"/>
    <x v="0"/>
    <d v="2016-07-20T00:00:00"/>
    <x v="606"/>
    <x v="249"/>
    <x v="0"/>
    <x v="273"/>
    <n v="100151288"/>
    <x v="11"/>
    <x v="0"/>
    <n v="0"/>
    <x v="0"/>
    <x v="19"/>
    <x v="1"/>
    <n v="1175"/>
    <n v="2016"/>
    <n v="7"/>
    <x v="0"/>
    <d v="2023-07-16T00:00:00"/>
    <s v="FY17"/>
    <n v="902"/>
  </r>
  <r>
    <n v="216553"/>
    <x v="0"/>
    <d v="2016-07-20T00:00:00"/>
    <x v="3"/>
    <x v="3"/>
    <x v="0"/>
    <x v="20"/>
    <n v="100151289"/>
    <x v="1"/>
    <x v="191"/>
    <n v="0"/>
    <x v="0"/>
    <x v="19"/>
    <x v="1"/>
    <n v="360"/>
    <n v="2016"/>
    <n v="7"/>
    <x v="0"/>
    <d v="2023-07-16T00:00:00"/>
    <s v="FY17"/>
    <n v="820"/>
  </r>
  <r>
    <n v="216554"/>
    <x v="0"/>
    <d v="2016-07-20T00:00:00"/>
    <x v="3"/>
    <x v="3"/>
    <x v="0"/>
    <x v="20"/>
    <n v="100151290"/>
    <x v="1"/>
    <x v="191"/>
    <n v="0"/>
    <x v="0"/>
    <x v="19"/>
    <x v="1"/>
    <n v="360"/>
    <n v="2016"/>
    <n v="7"/>
    <x v="0"/>
    <d v="2023-07-16T00:00:00"/>
    <s v="FY17"/>
    <n v="820"/>
  </r>
  <r>
    <n v="216555"/>
    <x v="0"/>
    <d v="2016-07-20T00:00:00"/>
    <x v="1"/>
    <x v="1"/>
    <x v="0"/>
    <x v="1"/>
    <n v="100151291"/>
    <x v="1"/>
    <x v="191"/>
    <n v="0"/>
    <x v="0"/>
    <x v="19"/>
    <x v="1"/>
    <n v="240"/>
    <n v="2016"/>
    <n v="7"/>
    <x v="0"/>
    <d v="2023-07-16T00:00:00"/>
    <s v="FY17"/>
    <n v="820"/>
  </r>
  <r>
    <n v="216556"/>
    <x v="0"/>
    <d v="2016-07-20T00:00:00"/>
    <x v="1066"/>
    <x v="61"/>
    <x v="0"/>
    <x v="53"/>
    <n v="100151292"/>
    <x v="4"/>
    <x v="0"/>
    <n v="0"/>
    <x v="0"/>
    <x v="19"/>
    <x v="1"/>
    <n v="1230"/>
    <n v="2016"/>
    <n v="7"/>
    <x v="0"/>
    <d v="2023-07-16T00:00:00"/>
    <s v="FY17"/>
    <n v="1550"/>
  </r>
  <r>
    <n v="216557"/>
    <x v="0"/>
    <d v="2016-07-20T00:00:00"/>
    <x v="1420"/>
    <x v="78"/>
    <x v="1"/>
    <x v="44"/>
    <n v="100151293"/>
    <x v="1"/>
    <x v="190"/>
    <n v="0"/>
    <x v="0"/>
    <x v="19"/>
    <x v="1"/>
    <n v="280"/>
    <n v="2016"/>
    <n v="7"/>
    <x v="0"/>
    <d v="2023-07-16T00:00:00"/>
    <s v="FY17"/>
    <n v="35"/>
  </r>
  <r>
    <n v="216558"/>
    <x v="0"/>
    <d v="2016-07-20T00:00:00"/>
    <x v="3"/>
    <x v="3"/>
    <x v="0"/>
    <x v="20"/>
    <n v="100151294"/>
    <x v="1"/>
    <x v="0"/>
    <n v="0"/>
    <x v="0"/>
    <x v="19"/>
    <x v="1"/>
    <n v="360"/>
    <n v="2016"/>
    <n v="7"/>
    <x v="0"/>
    <d v="2023-07-16T00:00:00"/>
    <s v="FY17"/>
    <n v="1551"/>
  </r>
  <r>
    <n v="216559"/>
    <x v="0"/>
    <d v="2016-07-20T00:00:00"/>
    <x v="873"/>
    <x v="250"/>
    <x v="0"/>
    <x v="248"/>
    <n v="100151295"/>
    <x v="1"/>
    <x v="191"/>
    <n v="0"/>
    <x v="0"/>
    <x v="19"/>
    <x v="1"/>
    <n v="99"/>
    <n v="2016"/>
    <n v="7"/>
    <x v="0"/>
    <d v="2023-07-16T00:00:00"/>
    <s v="FY17"/>
    <n v="820"/>
  </r>
  <r>
    <n v="216560"/>
    <x v="0"/>
    <d v="2016-07-20T00:00:00"/>
    <x v="1595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1"/>
    <x v="0"/>
    <d v="2016-07-20T00:00:00"/>
    <x v="1596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2"/>
    <x v="0"/>
    <d v="2016-07-20T00:00:00"/>
    <x v="1597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3"/>
    <x v="0"/>
    <d v="2016-07-20T00:00:00"/>
    <x v="1598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4"/>
    <x v="0"/>
    <d v="2016-07-20T00:00:00"/>
    <x v="1592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5"/>
    <x v="0"/>
    <d v="2016-07-20T00:00:00"/>
    <x v="1599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6"/>
    <x v="0"/>
    <d v="2016-07-20T00:00:00"/>
    <x v="1600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7"/>
    <x v="0"/>
    <d v="2016-07-20T00:00:00"/>
    <x v="1601"/>
    <x v="78"/>
    <x v="0"/>
    <x v="798"/>
    <n v="100151296"/>
    <x v="15"/>
    <x v="0"/>
    <n v="0"/>
    <x v="0"/>
    <x v="19"/>
    <x v="1"/>
    <n v="140"/>
    <n v="2016"/>
    <n v="7"/>
    <x v="0"/>
    <d v="2023-07-16T00:00:00"/>
    <s v="FY17"/>
    <n v="1543"/>
  </r>
  <r>
    <n v="216568"/>
    <x v="0"/>
    <d v="2016-07-20T00:00:00"/>
    <x v="1602"/>
    <x v="503"/>
    <x v="0"/>
    <x v="632"/>
    <n v="100151297"/>
    <x v="6"/>
    <x v="288"/>
    <n v="0"/>
    <x v="0"/>
    <x v="19"/>
    <x v="1"/>
    <n v="289"/>
    <n v="2016"/>
    <n v="7"/>
    <x v="0"/>
    <d v="2023-07-16T00:00:00"/>
    <s v="FY17"/>
    <n v="163"/>
  </r>
  <r>
    <n v="216570"/>
    <x v="0"/>
    <d v="2016-07-20T00:00:00"/>
    <x v="1"/>
    <x v="1"/>
    <x v="0"/>
    <x v="1"/>
    <n v="100151298"/>
    <x v="1"/>
    <x v="288"/>
    <n v="0"/>
    <x v="0"/>
    <x v="19"/>
    <x v="1"/>
    <n v="240"/>
    <n v="2016"/>
    <n v="7"/>
    <x v="0"/>
    <d v="2023-07-16T00:00:00"/>
    <s v="FY17"/>
    <n v="163"/>
  </r>
  <r>
    <n v="216571"/>
    <x v="0"/>
    <d v="2016-07-20T00:00:00"/>
    <x v="1"/>
    <x v="1"/>
    <x v="0"/>
    <x v="1"/>
    <n v="100151299"/>
    <x v="1"/>
    <x v="288"/>
    <n v="0"/>
    <x v="0"/>
    <x v="19"/>
    <x v="1"/>
    <n v="240"/>
    <n v="2016"/>
    <n v="7"/>
    <x v="0"/>
    <d v="2023-07-16T00:00:00"/>
    <s v="FY17"/>
    <n v="163"/>
  </r>
  <r>
    <n v="216572"/>
    <x v="0"/>
    <d v="2016-07-20T00:00:00"/>
    <x v="3"/>
    <x v="3"/>
    <x v="0"/>
    <x v="20"/>
    <n v="100151300"/>
    <x v="1"/>
    <x v="330"/>
    <n v="0"/>
    <x v="0"/>
    <x v="19"/>
    <x v="1"/>
    <n v="360"/>
    <n v="2016"/>
    <n v="7"/>
    <x v="0"/>
    <d v="2023-07-16T00:00:00"/>
    <s v="FY17"/>
    <n v="163"/>
  </r>
  <r>
    <n v="216573"/>
    <x v="0"/>
    <d v="2016-07-20T00:00:00"/>
    <x v="144"/>
    <x v="106"/>
    <x v="0"/>
    <x v="114"/>
    <n v="100151301"/>
    <x v="1"/>
    <x v="0"/>
    <n v="0"/>
    <x v="0"/>
    <x v="19"/>
    <x v="1"/>
    <n v="180"/>
    <n v="2016"/>
    <n v="7"/>
    <x v="0"/>
    <d v="2023-07-16T00:00:00"/>
    <s v="FY17"/>
    <n v="1552"/>
  </r>
  <r>
    <n v="216574"/>
    <x v="0"/>
    <d v="2016-07-20T00:00:00"/>
    <x v="1"/>
    <x v="1"/>
    <x v="0"/>
    <x v="1"/>
    <n v="100151302"/>
    <x v="1"/>
    <x v="304"/>
    <n v="0"/>
    <x v="0"/>
    <x v="19"/>
    <x v="1"/>
    <n v="240"/>
    <n v="2016"/>
    <n v="7"/>
    <x v="0"/>
    <d v="2023-07-16T00:00:00"/>
    <s v="FY17"/>
    <n v="163"/>
  </r>
  <r>
    <n v="216575"/>
    <x v="0"/>
    <d v="2016-07-20T00:00:00"/>
    <x v="3"/>
    <x v="3"/>
    <x v="0"/>
    <x v="20"/>
    <n v="100151303"/>
    <x v="1"/>
    <x v="186"/>
    <n v="0"/>
    <x v="0"/>
    <x v="19"/>
    <x v="1"/>
    <n v="360"/>
    <n v="2016"/>
    <n v="7"/>
    <x v="0"/>
    <d v="2023-07-16T00:00:00"/>
    <s v="FY17"/>
    <n v="806"/>
  </r>
  <r>
    <n v="216576"/>
    <x v="0"/>
    <d v="2016-07-20T00:00:00"/>
    <x v="1"/>
    <x v="1"/>
    <x v="0"/>
    <x v="1"/>
    <n v="100151304"/>
    <x v="1"/>
    <x v="409"/>
    <n v="0"/>
    <x v="0"/>
    <x v="19"/>
    <x v="1"/>
    <n v="240"/>
    <n v="2016"/>
    <n v="7"/>
    <x v="0"/>
    <d v="2023-07-16T00:00:00"/>
    <s v="FY17"/>
    <n v="163"/>
  </r>
  <r>
    <n v="216577"/>
    <x v="0"/>
    <d v="2016-07-20T00:00:00"/>
    <x v="682"/>
    <x v="23"/>
    <x v="0"/>
    <x v="285"/>
    <n v="100151305"/>
    <x v="13"/>
    <x v="0"/>
    <n v="0"/>
    <x v="0"/>
    <x v="19"/>
    <x v="1"/>
    <n v="1500"/>
    <n v="2016"/>
    <n v="7"/>
    <x v="0"/>
    <d v="2023-07-16T00:00:00"/>
    <s v="FY17"/>
    <n v="1553"/>
  </r>
  <r>
    <n v="216578"/>
    <x v="0"/>
    <d v="2016-07-20T00:00:00"/>
    <x v="205"/>
    <x v="250"/>
    <x v="0"/>
    <x v="248"/>
    <n v="100151306"/>
    <x v="1"/>
    <x v="187"/>
    <n v="0"/>
    <x v="0"/>
    <x v="19"/>
    <x v="1"/>
    <n v="99"/>
    <n v="2016"/>
    <n v="7"/>
    <x v="0"/>
    <d v="2023-07-16T00:00:00"/>
    <s v="FY17"/>
    <n v="163"/>
  </r>
  <r>
    <n v="216579"/>
    <x v="0"/>
    <d v="2016-07-20T00:00:00"/>
    <x v="873"/>
    <x v="250"/>
    <x v="0"/>
    <x v="248"/>
    <n v="100151307"/>
    <x v="1"/>
    <x v="187"/>
    <n v="0"/>
    <x v="0"/>
    <x v="19"/>
    <x v="1"/>
    <n v="99"/>
    <n v="2016"/>
    <n v="7"/>
    <x v="0"/>
    <d v="2023-07-16T00:00:00"/>
    <s v="FY17"/>
    <n v="163"/>
  </r>
  <r>
    <n v="216580"/>
    <x v="2"/>
    <d v="2016-07-20T00:00:00"/>
    <x v="243"/>
    <x v="52"/>
    <x v="0"/>
    <x v="41"/>
    <n v="100151308"/>
    <x v="6"/>
    <x v="461"/>
    <n v="0"/>
    <x v="0"/>
    <x v="19"/>
    <x v="2"/>
    <n v="999"/>
    <n v="2016"/>
    <n v="7"/>
    <x v="0"/>
    <d v="2023-07-16T00:00:00"/>
    <s v="FY17"/>
    <n v="35"/>
  </r>
  <r>
    <n v="216581"/>
    <x v="1"/>
    <d v="2016-07-20T00:00:00"/>
    <x v="303"/>
    <x v="189"/>
    <x v="0"/>
    <x v="201"/>
    <n v="100151309"/>
    <x v="3"/>
    <x v="462"/>
    <n v="0"/>
    <x v="0"/>
    <x v="19"/>
    <x v="0"/>
    <n v="19370"/>
    <n v="2016"/>
    <n v="7"/>
    <x v="0"/>
    <d v="2023-07-16T00:00:00"/>
    <s v="FY17"/>
    <n v="1554"/>
  </r>
  <r>
    <n v="216582"/>
    <x v="0"/>
    <d v="2016-07-20T00:00:00"/>
    <x v="182"/>
    <x v="130"/>
    <x v="0"/>
    <x v="362"/>
    <n v="100151310"/>
    <x v="6"/>
    <x v="463"/>
    <n v="0"/>
    <x v="0"/>
    <x v="19"/>
    <x v="1"/>
    <n v="199"/>
    <n v="2016"/>
    <n v="7"/>
    <x v="0"/>
    <d v="2023-07-16T00:00:00"/>
    <s v="FY17"/>
    <n v="163"/>
  </r>
  <r>
    <n v="216584"/>
    <x v="0"/>
    <d v="2016-07-20T00:00:00"/>
    <x v="243"/>
    <x v="52"/>
    <x v="0"/>
    <x v="41"/>
    <n v="100151311"/>
    <x v="6"/>
    <x v="464"/>
    <n v="0"/>
    <x v="0"/>
    <x v="19"/>
    <x v="1"/>
    <n v="999"/>
    <n v="2016"/>
    <n v="7"/>
    <x v="0"/>
    <d v="2023-07-16T00:00:00"/>
    <s v="FY17"/>
    <n v="35"/>
  </r>
  <r>
    <n v="216585"/>
    <x v="2"/>
    <d v="2016-07-20T00:00:00"/>
    <x v="1603"/>
    <x v="60"/>
    <x v="0"/>
    <x v="52"/>
    <n v="100151312"/>
    <x v="8"/>
    <x v="381"/>
    <n v="0"/>
    <x v="0"/>
    <x v="19"/>
    <x v="2"/>
    <n v="550"/>
    <n v="2016"/>
    <n v="7"/>
    <x v="0"/>
    <d v="2023-07-16T00:00:00"/>
    <s v="FY17"/>
    <n v="35"/>
  </r>
  <r>
    <n v="216587"/>
    <x v="2"/>
    <d v="2016-07-20T00:00:00"/>
    <x v="1420"/>
    <x v="78"/>
    <x v="0"/>
    <x v="74"/>
    <n v="100151313"/>
    <x v="1"/>
    <x v="24"/>
    <n v="0"/>
    <x v="0"/>
    <x v="19"/>
    <x v="2"/>
    <n v="140"/>
    <n v="2016"/>
    <n v="7"/>
    <x v="0"/>
    <d v="2023-07-16T00:00:00"/>
    <s v="FY17"/>
    <n v="1555"/>
  </r>
  <r>
    <n v="216588"/>
    <x v="0"/>
    <d v="2016-07-20T00:00:00"/>
    <x v="44"/>
    <x v="39"/>
    <x v="0"/>
    <x v="65"/>
    <n v="100151314"/>
    <x v="2"/>
    <x v="0"/>
    <n v="0"/>
    <x v="0"/>
    <x v="19"/>
    <x v="1"/>
    <n v="150"/>
    <n v="2016"/>
    <n v="7"/>
    <x v="0"/>
    <d v="2023-07-16T00:00:00"/>
    <s v="FY17"/>
    <n v="1556"/>
  </r>
  <r>
    <n v="216589"/>
    <x v="2"/>
    <d v="2016-07-20T00:00:00"/>
    <x v="1"/>
    <x v="1"/>
    <x v="0"/>
    <x v="1"/>
    <n v="100151315"/>
    <x v="1"/>
    <x v="0"/>
    <n v="0"/>
    <x v="0"/>
    <x v="19"/>
    <x v="2"/>
    <n v="240"/>
    <n v="2016"/>
    <n v="7"/>
    <x v="0"/>
    <d v="2023-07-16T00:00:00"/>
    <s v="FY17"/>
    <n v="1557"/>
  </r>
  <r>
    <n v="216590"/>
    <x v="0"/>
    <d v="2016-07-20T00:00:00"/>
    <x v="1329"/>
    <x v="78"/>
    <x v="0"/>
    <x v="74"/>
    <n v="100151316"/>
    <x v="2"/>
    <x v="441"/>
    <n v="0"/>
    <x v="0"/>
    <x v="19"/>
    <x v="1"/>
    <n v="140"/>
    <n v="2016"/>
    <n v="7"/>
    <x v="0"/>
    <d v="2023-07-16T00:00:00"/>
    <s v="FY17"/>
    <n v="890"/>
  </r>
  <r>
    <n v="216591"/>
    <x v="0"/>
    <d v="2016-07-20T00:00:00"/>
    <x v="3"/>
    <x v="3"/>
    <x v="0"/>
    <x v="20"/>
    <n v="100151317"/>
    <x v="1"/>
    <x v="186"/>
    <n v="0"/>
    <x v="0"/>
    <x v="19"/>
    <x v="1"/>
    <n v="360"/>
    <n v="2016"/>
    <n v="7"/>
    <x v="0"/>
    <d v="2023-07-16T00:00:00"/>
    <s v="FY17"/>
    <n v="806"/>
  </r>
  <r>
    <n v="216592"/>
    <x v="1"/>
    <d v="2016-07-20T00:00:00"/>
    <x v="345"/>
    <x v="28"/>
    <x v="0"/>
    <x v="218"/>
    <n v="100151318"/>
    <x v="2"/>
    <x v="0"/>
    <n v="0"/>
    <x v="2"/>
    <x v="19"/>
    <x v="0"/>
    <n v="90"/>
    <n v="2016"/>
    <n v="7"/>
    <x v="0"/>
    <d v="2023-07-16T00:00:00"/>
    <s v="FY17"/>
    <n v="141"/>
  </r>
  <r>
    <n v="216594"/>
    <x v="0"/>
    <d v="2016-07-20T00:00:00"/>
    <x v="1604"/>
    <x v="72"/>
    <x v="0"/>
    <x v="11"/>
    <n v="100151320"/>
    <x v="6"/>
    <x v="94"/>
    <n v="0"/>
    <x v="3"/>
    <x v="19"/>
    <x v="1"/>
    <n v="599"/>
    <n v="2016"/>
    <n v="7"/>
    <x v="0"/>
    <d v="2023-07-16T00:00:00"/>
    <s v="FY17"/>
    <n v="230"/>
  </r>
  <r>
    <n v="216593"/>
    <x v="0"/>
    <d v="2016-07-20T00:00:00"/>
    <x v="12"/>
    <x v="12"/>
    <x v="0"/>
    <x v="49"/>
    <n v="100151319"/>
    <x v="1"/>
    <x v="465"/>
    <n v="0"/>
    <x v="0"/>
    <x v="19"/>
    <x v="1"/>
    <n v="320"/>
    <n v="2016"/>
    <n v="7"/>
    <x v="0"/>
    <d v="2023-07-16T00:00:00"/>
    <s v="FY17"/>
    <n v="163"/>
  </r>
  <r>
    <n v="216596"/>
    <x v="0"/>
    <d v="2016-07-20T00:00:00"/>
    <x v="254"/>
    <x v="22"/>
    <x v="0"/>
    <x v="144"/>
    <n v="100151321"/>
    <x v="2"/>
    <x v="0"/>
    <n v="0"/>
    <x v="1"/>
    <x v="19"/>
    <x v="1"/>
    <n v="100"/>
    <n v="2016"/>
    <n v="7"/>
    <x v="0"/>
    <d v="2023-07-16T00:00:00"/>
    <s v="FY17"/>
    <n v="141"/>
  </r>
  <r>
    <n v="216597"/>
    <x v="2"/>
    <d v="2016-07-20T00:00:00"/>
    <x v="1605"/>
    <x v="257"/>
    <x v="0"/>
    <x v="410"/>
    <n v="100151322"/>
    <x v="3"/>
    <x v="466"/>
    <n v="0"/>
    <x v="0"/>
    <x v="19"/>
    <x v="2"/>
    <n v="6000"/>
    <n v="2016"/>
    <n v="7"/>
    <x v="0"/>
    <d v="2023-07-16T00:00:00"/>
    <s v="FY17"/>
    <n v="35"/>
  </r>
  <r>
    <n v="216598"/>
    <x v="2"/>
    <d v="2016-07-20T00:00:00"/>
    <x v="1606"/>
    <x v="596"/>
    <x v="0"/>
    <x v="564"/>
    <n v="100151323"/>
    <x v="3"/>
    <x v="63"/>
    <n v="0"/>
    <x v="0"/>
    <x v="19"/>
    <x v="2"/>
    <n v="11500"/>
    <n v="2016"/>
    <n v="7"/>
    <x v="0"/>
    <d v="2023-07-16T00:00:00"/>
    <s v="FY17"/>
    <n v="114"/>
  </r>
  <r>
    <n v="216600"/>
    <x v="0"/>
    <d v="2016-07-20T00:00:00"/>
    <x v="1607"/>
    <x v="178"/>
    <x v="0"/>
    <x v="188"/>
    <n v="100151325"/>
    <x v="0"/>
    <x v="0"/>
    <n v="0"/>
    <x v="0"/>
    <x v="19"/>
    <x v="1"/>
    <n v="1700"/>
    <n v="2016"/>
    <n v="7"/>
    <x v="0"/>
    <d v="2023-07-16T00:00:00"/>
    <s v="FY17"/>
    <n v="1558"/>
  </r>
  <r>
    <n v="216599"/>
    <x v="2"/>
    <d v="2016-07-20T00:00:00"/>
    <x v="1608"/>
    <x v="597"/>
    <x v="0"/>
    <x v="799"/>
    <n v="100151324"/>
    <x v="3"/>
    <x v="63"/>
    <n v="0"/>
    <x v="0"/>
    <x v="19"/>
    <x v="2"/>
    <n v="8500"/>
    <n v="2016"/>
    <n v="7"/>
    <x v="0"/>
    <d v="2023-07-16T00:00:00"/>
    <s v="FY17"/>
    <n v="114"/>
  </r>
  <r>
    <n v="216601"/>
    <x v="0"/>
    <d v="2016-07-20T00:00:00"/>
    <x v="305"/>
    <x v="99"/>
    <x v="0"/>
    <x v="94"/>
    <n v="100151326"/>
    <x v="6"/>
    <x v="90"/>
    <n v="0"/>
    <x v="0"/>
    <x v="19"/>
    <x v="1"/>
    <n v="1099"/>
    <n v="2016"/>
    <n v="7"/>
    <x v="0"/>
    <d v="2023-07-16T00:00:00"/>
    <s v="FY17"/>
    <n v="35"/>
  </r>
  <r>
    <n v="216602"/>
    <x v="1"/>
    <d v="2016-07-20T00:00:00"/>
    <x v="177"/>
    <x v="128"/>
    <x v="0"/>
    <x v="123"/>
    <n v="100151327"/>
    <x v="3"/>
    <x v="0"/>
    <n v="0"/>
    <x v="0"/>
    <x v="19"/>
    <x v="0"/>
    <n v="1765"/>
    <n v="2016"/>
    <n v="7"/>
    <x v="0"/>
    <d v="2023-07-16T00:00:00"/>
    <s v="FY17"/>
    <n v="1559"/>
  </r>
  <r>
    <n v="216603"/>
    <x v="4"/>
    <d v="2016-07-20T00:00:00"/>
    <x v="2"/>
    <x v="2"/>
    <x v="0"/>
    <x v="2"/>
    <n v="100151328"/>
    <x v="0"/>
    <x v="0"/>
    <n v="0"/>
    <x v="1"/>
    <x v="19"/>
    <x v="2"/>
    <n v="2450"/>
    <n v="2016"/>
    <n v="7"/>
    <x v="0"/>
    <d v="2023-07-16T00:00:00"/>
    <s v="FY17"/>
    <n v="751"/>
  </r>
  <r>
    <n v="216604"/>
    <x v="0"/>
    <d v="2016-07-20T00:00:00"/>
    <x v="1609"/>
    <x v="598"/>
    <x v="0"/>
    <x v="800"/>
    <n v="100151329"/>
    <x v="3"/>
    <x v="467"/>
    <n v="0"/>
    <x v="0"/>
    <x v="19"/>
    <x v="1"/>
    <n v="12999"/>
    <n v="2016"/>
    <n v="7"/>
    <x v="0"/>
    <d v="2023-07-16T00:00:00"/>
    <s v="FY17"/>
    <n v="33"/>
  </r>
  <r>
    <n v="216605"/>
    <x v="2"/>
    <d v="2016-07-20T00:00:00"/>
    <x v="1111"/>
    <x v="477"/>
    <x v="0"/>
    <x v="597"/>
    <n v="100151330"/>
    <x v="3"/>
    <x v="0"/>
    <n v="0"/>
    <x v="0"/>
    <x v="19"/>
    <x v="2"/>
    <n v="20900"/>
    <n v="2016"/>
    <n v="7"/>
    <x v="0"/>
    <d v="2023-07-16T00:00:00"/>
    <s v="FY17"/>
    <n v="1560"/>
  </r>
  <r>
    <n v="216606"/>
    <x v="0"/>
    <d v="2016-07-20T00:00:00"/>
    <x v="430"/>
    <x v="233"/>
    <x v="0"/>
    <x v="348"/>
    <n v="100151331"/>
    <x v="2"/>
    <x v="94"/>
    <n v="0"/>
    <x v="0"/>
    <x v="19"/>
    <x v="1"/>
    <n v="340"/>
    <n v="2016"/>
    <n v="7"/>
    <x v="0"/>
    <d v="2023-07-16T00:00:00"/>
    <s v="FY17"/>
    <n v="230"/>
  </r>
  <r>
    <n v="216607"/>
    <x v="0"/>
    <d v="2016-07-20T00:00:00"/>
    <x v="12"/>
    <x v="12"/>
    <x v="0"/>
    <x v="49"/>
    <n v="100151332"/>
    <x v="1"/>
    <x v="61"/>
    <n v="0"/>
    <x v="0"/>
    <x v="19"/>
    <x v="1"/>
    <n v="320"/>
    <n v="2016"/>
    <n v="7"/>
    <x v="0"/>
    <d v="2023-07-16T00:00:00"/>
    <s v="FY17"/>
    <n v="35"/>
  </r>
  <r>
    <n v="216608"/>
    <x v="0"/>
    <d v="2016-07-20T00:00:00"/>
    <x v="12"/>
    <x v="12"/>
    <x v="0"/>
    <x v="49"/>
    <n v="100151333"/>
    <x v="1"/>
    <x v="61"/>
    <n v="0"/>
    <x v="0"/>
    <x v="19"/>
    <x v="1"/>
    <n v="320"/>
    <n v="2016"/>
    <n v="7"/>
    <x v="0"/>
    <d v="2023-07-16T00:00:00"/>
    <s v="FY17"/>
    <n v="35"/>
  </r>
  <r>
    <n v="216609"/>
    <x v="2"/>
    <d v="2016-07-20T00:00:00"/>
    <x v="1058"/>
    <x v="469"/>
    <x v="0"/>
    <x v="376"/>
    <n v="100151334"/>
    <x v="3"/>
    <x v="468"/>
    <n v="0"/>
    <x v="0"/>
    <x v="19"/>
    <x v="2"/>
    <n v="16000"/>
    <n v="2016"/>
    <n v="7"/>
    <x v="0"/>
    <d v="2023-07-16T00:00:00"/>
    <s v="FY17"/>
    <n v="1561"/>
  </r>
  <r>
    <n v="216610"/>
    <x v="0"/>
    <d v="2016-07-20T00:00:00"/>
    <x v="43"/>
    <x v="12"/>
    <x v="0"/>
    <x v="49"/>
    <n v="100151335"/>
    <x v="2"/>
    <x v="469"/>
    <n v="0"/>
    <x v="0"/>
    <x v="19"/>
    <x v="1"/>
    <n v="320"/>
    <n v="2016"/>
    <n v="7"/>
    <x v="0"/>
    <d v="2023-07-16T00:00:00"/>
    <s v="FY17"/>
    <n v="35"/>
  </r>
  <r>
    <n v="216611"/>
    <x v="0"/>
    <d v="2016-07-20T00:00:00"/>
    <x v="1610"/>
    <x v="471"/>
    <x v="0"/>
    <x v="377"/>
    <n v="100151336"/>
    <x v="3"/>
    <x v="133"/>
    <n v="0"/>
    <x v="0"/>
    <x v="19"/>
    <x v="1"/>
    <n v="10500"/>
    <n v="2016"/>
    <n v="7"/>
    <x v="0"/>
    <d v="2023-07-16T00:00:00"/>
    <s v="FY17"/>
    <n v="767"/>
  </r>
  <r>
    <n v="216612"/>
    <x v="0"/>
    <d v="2016-07-20T00:00:00"/>
    <x v="1611"/>
    <x v="55"/>
    <x v="0"/>
    <x v="44"/>
    <n v="100151337"/>
    <x v="2"/>
    <x v="94"/>
    <n v="0"/>
    <x v="4"/>
    <x v="19"/>
    <x v="1"/>
    <n v="280"/>
    <n v="2016"/>
    <n v="7"/>
    <x v="0"/>
    <d v="2023-07-16T00:00:00"/>
    <s v="FY17"/>
    <n v="230"/>
  </r>
  <r>
    <n v="216613"/>
    <x v="0"/>
    <d v="2016-07-20T00:00:00"/>
    <x v="43"/>
    <x v="12"/>
    <x v="0"/>
    <x v="49"/>
    <n v="100151338"/>
    <x v="2"/>
    <x v="61"/>
    <n v="0"/>
    <x v="0"/>
    <x v="19"/>
    <x v="1"/>
    <n v="320"/>
    <n v="2016"/>
    <n v="7"/>
    <x v="0"/>
    <d v="2023-07-16T00:00:00"/>
    <s v="FY17"/>
    <n v="35"/>
  </r>
  <r>
    <n v="216614"/>
    <x v="2"/>
    <d v="2016-07-20T00:00:00"/>
    <x v="303"/>
    <x v="189"/>
    <x v="0"/>
    <x v="801"/>
    <n v="100151339"/>
    <x v="3"/>
    <x v="0"/>
    <n v="0"/>
    <x v="0"/>
    <x v="19"/>
    <x v="2"/>
    <n v="19370"/>
    <n v="2016"/>
    <n v="7"/>
    <x v="0"/>
    <d v="2023-07-16T00:00:00"/>
    <s v="FY17"/>
    <n v="1554"/>
  </r>
  <r>
    <n v="216615"/>
    <x v="0"/>
    <d v="2016-07-20T00:00:00"/>
    <x v="1611"/>
    <x v="55"/>
    <x v="0"/>
    <x v="44"/>
    <n v="100151340"/>
    <x v="2"/>
    <x v="94"/>
    <n v="0"/>
    <x v="4"/>
    <x v="19"/>
    <x v="1"/>
    <n v="280"/>
    <n v="2016"/>
    <n v="7"/>
    <x v="0"/>
    <d v="2023-07-16T00:00:00"/>
    <s v="FY17"/>
    <n v="230"/>
  </r>
  <r>
    <n v="216616"/>
    <x v="0"/>
    <d v="2016-07-20T00:00:00"/>
    <x v="338"/>
    <x v="208"/>
    <x v="0"/>
    <x v="278"/>
    <n v="100151341"/>
    <x v="1"/>
    <x v="61"/>
    <n v="0"/>
    <x v="0"/>
    <x v="19"/>
    <x v="1"/>
    <n v="299"/>
    <n v="2016"/>
    <n v="7"/>
    <x v="0"/>
    <d v="2023-07-16T00:00:00"/>
    <s v="FY17"/>
    <n v="35"/>
  </r>
  <r>
    <n v="216617"/>
    <x v="0"/>
    <d v="2016-07-20T00:00:00"/>
    <x v="1"/>
    <x v="1"/>
    <x v="0"/>
    <x v="1"/>
    <n v="100151342"/>
    <x v="1"/>
    <x v="61"/>
    <n v="0"/>
    <x v="0"/>
    <x v="19"/>
    <x v="1"/>
    <n v="240"/>
    <n v="2016"/>
    <n v="7"/>
    <x v="0"/>
    <d v="2023-07-16T00:00:00"/>
    <s v="FY17"/>
    <n v="35"/>
  </r>
  <r>
    <n v="216618"/>
    <x v="0"/>
    <d v="2016-07-20T00:00:00"/>
    <x v="1612"/>
    <x v="234"/>
    <x v="0"/>
    <x v="427"/>
    <n v="100151343"/>
    <x v="6"/>
    <x v="186"/>
    <n v="0"/>
    <x v="0"/>
    <x v="19"/>
    <x v="1"/>
    <n v="700"/>
    <n v="2016"/>
    <n v="7"/>
    <x v="0"/>
    <d v="2023-07-16T00:00:00"/>
    <s v="FY17"/>
    <n v="806"/>
  </r>
  <r>
    <n v="216620"/>
    <x v="0"/>
    <d v="2016-07-20T00:00:00"/>
    <x v="3"/>
    <x v="3"/>
    <x v="0"/>
    <x v="427"/>
    <n v="100151343"/>
    <x v="1"/>
    <x v="186"/>
    <n v="0"/>
    <x v="0"/>
    <x v="19"/>
    <x v="1"/>
    <n v="360"/>
    <n v="2016"/>
    <n v="7"/>
    <x v="0"/>
    <d v="2023-07-16T00:00:00"/>
    <s v="FY17"/>
    <n v="806"/>
  </r>
  <r>
    <n v="216621"/>
    <x v="0"/>
    <d v="2016-07-20T00:00:00"/>
    <x v="12"/>
    <x v="12"/>
    <x v="0"/>
    <x v="49"/>
    <n v="100151344"/>
    <x v="1"/>
    <x v="61"/>
    <n v="0"/>
    <x v="0"/>
    <x v="19"/>
    <x v="1"/>
    <n v="320"/>
    <n v="2016"/>
    <n v="7"/>
    <x v="0"/>
    <d v="2023-07-16T00:00:00"/>
    <s v="FY17"/>
    <n v="35"/>
  </r>
  <r>
    <n v="216623"/>
    <x v="1"/>
    <d v="2016-07-20T00:00:00"/>
    <x v="1613"/>
    <x v="599"/>
    <x v="0"/>
    <x v="802"/>
    <n v="100151346"/>
    <x v="3"/>
    <x v="138"/>
    <n v="0"/>
    <x v="0"/>
    <x v="19"/>
    <x v="0"/>
    <n v="36500"/>
    <n v="2016"/>
    <n v="7"/>
    <x v="0"/>
    <d v="2023-07-16T00:00:00"/>
    <s v="FY17"/>
    <n v="1562"/>
  </r>
  <r>
    <n v="216622"/>
    <x v="0"/>
    <d v="2016-07-20T00:00:00"/>
    <x v="86"/>
    <x v="70"/>
    <x v="0"/>
    <x v="142"/>
    <n v="100151345"/>
    <x v="2"/>
    <x v="61"/>
    <n v="0"/>
    <x v="0"/>
    <x v="19"/>
    <x v="1"/>
    <n v="190"/>
    <n v="2016"/>
    <n v="7"/>
    <x v="0"/>
    <d v="2023-07-16T00:00:00"/>
    <s v="FY17"/>
    <n v="35"/>
  </r>
  <r>
    <n v="216624"/>
    <x v="0"/>
    <d v="2016-07-20T00:00:00"/>
    <x v="1614"/>
    <x v="225"/>
    <x v="0"/>
    <x v="242"/>
    <n v="100151347"/>
    <x v="1"/>
    <x v="61"/>
    <n v="0"/>
    <x v="0"/>
    <x v="19"/>
    <x v="1"/>
    <n v="160"/>
    <n v="2016"/>
    <n v="7"/>
    <x v="0"/>
    <d v="2023-07-16T00:00:00"/>
    <s v="FY17"/>
    <n v="35"/>
  </r>
  <r>
    <n v="216625"/>
    <x v="0"/>
    <d v="2016-07-20T00:00:00"/>
    <x v="1257"/>
    <x v="52"/>
    <x v="0"/>
    <x v="41"/>
    <n v="100151348"/>
    <x v="6"/>
    <x v="61"/>
    <n v="0"/>
    <x v="0"/>
    <x v="19"/>
    <x v="1"/>
    <n v="999"/>
    <n v="2016"/>
    <n v="7"/>
    <x v="0"/>
    <d v="2023-07-16T00:00:00"/>
    <s v="FY17"/>
    <n v="35"/>
  </r>
  <r>
    <n v="216627"/>
    <x v="2"/>
    <d v="2016-07-20T00:00:00"/>
    <x v="1058"/>
    <x v="469"/>
    <x v="0"/>
    <x v="376"/>
    <n v="100151349"/>
    <x v="3"/>
    <x v="162"/>
    <n v="0"/>
    <x v="0"/>
    <x v="19"/>
    <x v="2"/>
    <n v="16000"/>
    <n v="2016"/>
    <n v="7"/>
    <x v="0"/>
    <d v="2023-07-16T00:00:00"/>
    <s v="FY17"/>
    <n v="408"/>
  </r>
  <r>
    <n v="216628"/>
    <x v="2"/>
    <d v="2016-07-20T00:00:00"/>
    <x v="3"/>
    <x v="3"/>
    <x v="0"/>
    <x v="20"/>
    <n v="100151350"/>
    <x v="1"/>
    <x v="72"/>
    <n v="0"/>
    <x v="0"/>
    <x v="19"/>
    <x v="2"/>
    <n v="360"/>
    <n v="2016"/>
    <n v="7"/>
    <x v="0"/>
    <d v="2023-07-16T00:00:00"/>
    <s v="FY17"/>
    <n v="143"/>
  </r>
  <r>
    <n v="216629"/>
    <x v="0"/>
    <d v="2016-07-20T00:00:00"/>
    <x v="348"/>
    <x v="104"/>
    <x v="0"/>
    <x v="236"/>
    <n v="100151351"/>
    <x v="2"/>
    <x v="17"/>
    <n v="0"/>
    <x v="4"/>
    <x v="19"/>
    <x v="1"/>
    <n v="570"/>
    <n v="2016"/>
    <n v="7"/>
    <x v="0"/>
    <d v="2023-07-16T00:00:00"/>
    <s v="FY17"/>
    <n v="42"/>
  </r>
  <r>
    <n v="216631"/>
    <x v="0"/>
    <d v="2016-07-20T00:00:00"/>
    <x v="3"/>
    <x v="3"/>
    <x v="0"/>
    <x v="20"/>
    <n v="100151353"/>
    <x v="1"/>
    <x v="72"/>
    <n v="0"/>
    <x v="0"/>
    <x v="19"/>
    <x v="1"/>
    <n v="360"/>
    <n v="2016"/>
    <n v="7"/>
    <x v="0"/>
    <d v="2023-07-16T00:00:00"/>
    <s v="FY17"/>
    <n v="143"/>
  </r>
  <r>
    <n v="216630"/>
    <x v="0"/>
    <d v="2016-07-20T00:00:00"/>
    <x v="85"/>
    <x v="43"/>
    <x v="0"/>
    <x v="32"/>
    <n v="100151352"/>
    <x v="2"/>
    <x v="470"/>
    <n v="0"/>
    <x v="0"/>
    <x v="19"/>
    <x v="1"/>
    <n v="425"/>
    <n v="2016"/>
    <n v="7"/>
    <x v="0"/>
    <d v="2023-07-16T00:00:00"/>
    <s v="FY17"/>
    <n v="35"/>
  </r>
  <r>
    <n v="216632"/>
    <x v="0"/>
    <d v="2016-07-20T00:00:00"/>
    <x v="1615"/>
    <x v="45"/>
    <x v="0"/>
    <x v="803"/>
    <n v="100151354"/>
    <x v="3"/>
    <x v="0"/>
    <n v="0"/>
    <x v="0"/>
    <x v="19"/>
    <x v="1"/>
    <n v="510"/>
    <n v="2016"/>
    <n v="7"/>
    <x v="0"/>
    <d v="2023-07-16T00:00:00"/>
    <s v="FY17"/>
    <n v="1563"/>
  </r>
  <r>
    <n v="216633"/>
    <x v="0"/>
    <d v="2016-07-20T00:00:00"/>
    <x v="1616"/>
    <x v="600"/>
    <x v="0"/>
    <x v="803"/>
    <n v="100151354"/>
    <x v="5"/>
    <x v="0"/>
    <n v="0"/>
    <x v="0"/>
    <x v="19"/>
    <x v="1"/>
    <n v="5150"/>
    <n v="2016"/>
    <n v="7"/>
    <x v="0"/>
    <d v="2023-07-16T00:00:00"/>
    <s v="FY17"/>
    <n v="1563"/>
  </r>
  <r>
    <n v="216634"/>
    <x v="0"/>
    <d v="2016-07-20T00:00:00"/>
    <x v="1617"/>
    <x v="601"/>
    <x v="1"/>
    <x v="803"/>
    <n v="100151354"/>
    <x v="5"/>
    <x v="0"/>
    <n v="0"/>
    <x v="0"/>
    <x v="19"/>
    <x v="1"/>
    <n v="3920"/>
    <n v="2016"/>
    <n v="7"/>
    <x v="0"/>
    <d v="2023-07-16T00:00:00"/>
    <s v="FY17"/>
    <n v="1563"/>
  </r>
  <r>
    <n v="216635"/>
    <x v="0"/>
    <d v="2016-07-20T00:00:00"/>
    <x v="1618"/>
    <x v="272"/>
    <x v="3"/>
    <x v="803"/>
    <n v="100151354"/>
    <x v="5"/>
    <x v="0"/>
    <n v="0"/>
    <x v="0"/>
    <x v="19"/>
    <x v="1"/>
    <n v="5475"/>
    <n v="2016"/>
    <n v="7"/>
    <x v="0"/>
    <d v="2023-07-16T00:00:00"/>
    <s v="FY17"/>
    <n v="1563"/>
  </r>
  <r>
    <n v="216636"/>
    <x v="0"/>
    <d v="2016-07-20T00:00:00"/>
    <x v="1619"/>
    <x v="113"/>
    <x v="1"/>
    <x v="803"/>
    <n v="100151354"/>
    <x v="5"/>
    <x v="0"/>
    <n v="0"/>
    <x v="0"/>
    <x v="19"/>
    <x v="1"/>
    <n v="1550"/>
    <n v="2016"/>
    <n v="7"/>
    <x v="0"/>
    <d v="2023-07-16T00:00:00"/>
    <s v="FY17"/>
    <n v="1563"/>
  </r>
  <r>
    <n v="216637"/>
    <x v="2"/>
    <d v="2016-07-20T00:00:00"/>
    <x v="1620"/>
    <x v="52"/>
    <x v="0"/>
    <x v="41"/>
    <n v="100151355"/>
    <x v="6"/>
    <x v="186"/>
    <n v="0"/>
    <x v="0"/>
    <x v="19"/>
    <x v="2"/>
    <n v="999"/>
    <n v="2016"/>
    <n v="7"/>
    <x v="0"/>
    <d v="2023-07-16T00:00:00"/>
    <s v="FY17"/>
    <n v="806"/>
  </r>
  <r>
    <n v="216639"/>
    <x v="0"/>
    <d v="2016-07-20T00:00:00"/>
    <x v="714"/>
    <x v="106"/>
    <x v="0"/>
    <x v="114"/>
    <n v="100151356"/>
    <x v="1"/>
    <x v="191"/>
    <n v="0"/>
    <x v="0"/>
    <x v="19"/>
    <x v="1"/>
    <n v="180"/>
    <n v="2016"/>
    <n v="7"/>
    <x v="0"/>
    <d v="2023-07-16T00:00:00"/>
    <s v="FY17"/>
    <n v="820"/>
  </r>
  <r>
    <n v="216640"/>
    <x v="0"/>
    <d v="2016-07-20T00:00:00"/>
    <x v="1056"/>
    <x v="302"/>
    <x v="0"/>
    <x v="349"/>
    <n v="100151357"/>
    <x v="13"/>
    <x v="471"/>
    <n v="0"/>
    <x v="0"/>
    <x v="19"/>
    <x v="1"/>
    <n v="2500"/>
    <n v="2016"/>
    <n v="7"/>
    <x v="0"/>
    <d v="2023-07-16T00:00:00"/>
    <s v="FY17"/>
    <n v="1564"/>
  </r>
  <r>
    <n v="216641"/>
    <x v="2"/>
    <d v="2016-07-20T00:00:00"/>
    <x v="1621"/>
    <x v="469"/>
    <x v="0"/>
    <x v="376"/>
    <n v="100151358"/>
    <x v="3"/>
    <x v="5"/>
    <n v="0"/>
    <x v="0"/>
    <x v="19"/>
    <x v="2"/>
    <n v="16000"/>
    <n v="2016"/>
    <n v="7"/>
    <x v="0"/>
    <d v="2023-07-16T00:00:00"/>
    <s v="FY17"/>
    <n v="32"/>
  </r>
  <r>
    <n v="216643"/>
    <x v="0"/>
    <d v="2016-07-20T00:00:00"/>
    <x v="1293"/>
    <x v="430"/>
    <x v="0"/>
    <x v="283"/>
    <n v="100151360"/>
    <x v="6"/>
    <x v="0"/>
    <n v="0"/>
    <x v="0"/>
    <x v="19"/>
    <x v="1"/>
    <n v="840"/>
    <n v="2016"/>
    <n v="7"/>
    <x v="0"/>
    <d v="2023-07-16T00:00:00"/>
    <s v="FY17"/>
    <n v="1565"/>
  </r>
  <r>
    <n v="216645"/>
    <x v="0"/>
    <d v="2016-07-20T00:00:00"/>
    <x v="12"/>
    <x v="12"/>
    <x v="0"/>
    <x v="49"/>
    <n v="100151361"/>
    <x v="1"/>
    <x v="191"/>
    <n v="0"/>
    <x v="0"/>
    <x v="19"/>
    <x v="1"/>
    <n v="320"/>
    <n v="2016"/>
    <n v="7"/>
    <x v="0"/>
    <d v="2023-07-16T00:00:00"/>
    <s v="FY17"/>
    <n v="820"/>
  </r>
  <r>
    <n v="216642"/>
    <x v="0"/>
    <d v="2016-07-20T00:00:00"/>
    <x v="3"/>
    <x v="3"/>
    <x v="0"/>
    <x v="20"/>
    <n v="100151359"/>
    <x v="1"/>
    <x v="26"/>
    <n v="0"/>
    <x v="0"/>
    <x v="19"/>
    <x v="1"/>
    <n v="360"/>
    <n v="2016"/>
    <n v="7"/>
    <x v="0"/>
    <d v="2023-07-16T00:00:00"/>
    <s v="FY17"/>
    <n v="43"/>
  </r>
  <r>
    <n v="216646"/>
    <x v="0"/>
    <d v="2016-07-20T00:00:00"/>
    <x v="3"/>
    <x v="3"/>
    <x v="0"/>
    <x v="20"/>
    <n v="100151362"/>
    <x v="1"/>
    <x v="26"/>
    <n v="0"/>
    <x v="0"/>
    <x v="19"/>
    <x v="1"/>
    <n v="360"/>
    <n v="2016"/>
    <n v="7"/>
    <x v="0"/>
    <d v="2023-07-16T00:00:00"/>
    <s v="FY17"/>
    <n v="43"/>
  </r>
  <r>
    <n v="216647"/>
    <x v="0"/>
    <d v="2016-07-20T00:00:00"/>
    <x v="1"/>
    <x v="1"/>
    <x v="0"/>
    <x v="1"/>
    <n v="100151363"/>
    <x v="1"/>
    <x v="314"/>
    <n v="0"/>
    <x v="0"/>
    <x v="19"/>
    <x v="1"/>
    <n v="240"/>
    <n v="2016"/>
    <n v="7"/>
    <x v="0"/>
    <d v="2023-07-16T00:00:00"/>
    <s v="FY17"/>
    <n v="114"/>
  </r>
  <r>
    <n v="216648"/>
    <x v="0"/>
    <d v="2016-07-20T00:00:00"/>
    <x v="1"/>
    <x v="1"/>
    <x v="0"/>
    <x v="1"/>
    <n v="100151364"/>
    <x v="1"/>
    <x v="191"/>
    <n v="0"/>
    <x v="0"/>
    <x v="19"/>
    <x v="1"/>
    <n v="240"/>
    <n v="2016"/>
    <n v="7"/>
    <x v="0"/>
    <d v="2023-07-16T00:00:00"/>
    <s v="FY17"/>
    <n v="820"/>
  </r>
  <r>
    <n v="216649"/>
    <x v="0"/>
    <d v="2016-07-20T00:00:00"/>
    <x v="1"/>
    <x v="1"/>
    <x v="0"/>
    <x v="1"/>
    <n v="100151365"/>
    <x v="1"/>
    <x v="314"/>
    <n v="0"/>
    <x v="0"/>
    <x v="19"/>
    <x v="1"/>
    <n v="240"/>
    <n v="2016"/>
    <n v="7"/>
    <x v="0"/>
    <d v="2023-07-16T00:00:00"/>
    <s v="FY17"/>
    <n v="114"/>
  </r>
  <r>
    <n v="216650"/>
    <x v="0"/>
    <d v="2016-07-20T00:00:00"/>
    <x v="239"/>
    <x v="74"/>
    <x v="0"/>
    <x v="69"/>
    <n v="100151366"/>
    <x v="1"/>
    <x v="436"/>
    <n v="0"/>
    <x v="0"/>
    <x v="19"/>
    <x v="1"/>
    <n v="250"/>
    <n v="2016"/>
    <n v="7"/>
    <x v="0"/>
    <d v="2023-07-16T00:00:00"/>
    <s v="FY17"/>
    <n v="43"/>
  </r>
  <r>
    <n v="216651"/>
    <x v="0"/>
    <d v="2016-07-20T00:00:00"/>
    <x v="1"/>
    <x v="1"/>
    <x v="0"/>
    <x v="1"/>
    <n v="100151367"/>
    <x v="1"/>
    <x v="314"/>
    <n v="0"/>
    <x v="0"/>
    <x v="19"/>
    <x v="1"/>
    <n v="240"/>
    <n v="2016"/>
    <n v="7"/>
    <x v="0"/>
    <d v="2023-07-16T00:00:00"/>
    <s v="FY17"/>
    <n v="114"/>
  </r>
  <r>
    <n v="216652"/>
    <x v="0"/>
    <d v="2016-07-20T00:00:00"/>
    <x v="1"/>
    <x v="1"/>
    <x v="0"/>
    <x v="1"/>
    <n v="100151368"/>
    <x v="1"/>
    <x v="191"/>
    <n v="0"/>
    <x v="0"/>
    <x v="19"/>
    <x v="1"/>
    <n v="240"/>
    <n v="2016"/>
    <n v="7"/>
    <x v="0"/>
    <d v="2023-07-16T00:00:00"/>
    <s v="FY17"/>
    <n v="820"/>
  </r>
  <r>
    <n v="216653"/>
    <x v="1"/>
    <d v="2016-07-20T00:00:00"/>
    <x v="1605"/>
    <x v="257"/>
    <x v="0"/>
    <x v="410"/>
    <n v="100151369"/>
    <x v="3"/>
    <x v="0"/>
    <n v="0"/>
    <x v="1"/>
    <x v="19"/>
    <x v="0"/>
    <n v="6000"/>
    <n v="2016"/>
    <n v="7"/>
    <x v="0"/>
    <d v="2023-07-16T00:00:00"/>
    <s v="FY17"/>
    <n v="1566"/>
  </r>
  <r>
    <n v="216654"/>
    <x v="0"/>
    <d v="2016-07-20T00:00:00"/>
    <x v="1"/>
    <x v="1"/>
    <x v="0"/>
    <x v="1"/>
    <n v="100151370"/>
    <x v="1"/>
    <x v="472"/>
    <n v="0"/>
    <x v="0"/>
    <x v="19"/>
    <x v="1"/>
    <n v="240"/>
    <n v="2016"/>
    <n v="7"/>
    <x v="0"/>
    <d v="2023-07-16T00:00:00"/>
    <s v="FY17"/>
    <n v="137"/>
  </r>
  <r>
    <n v="216655"/>
    <x v="0"/>
    <d v="2016-07-20T00:00:00"/>
    <x v="348"/>
    <x v="104"/>
    <x v="0"/>
    <x v="236"/>
    <n v="100151371"/>
    <x v="2"/>
    <x v="472"/>
    <n v="0"/>
    <x v="0"/>
    <x v="19"/>
    <x v="1"/>
    <n v="570"/>
    <n v="2016"/>
    <n v="7"/>
    <x v="0"/>
    <d v="2023-07-16T00:00:00"/>
    <s v="FY17"/>
    <n v="137"/>
  </r>
  <r>
    <n v="216656"/>
    <x v="2"/>
    <d v="2016-07-20T00:00:00"/>
    <x v="1"/>
    <x v="1"/>
    <x v="0"/>
    <x v="1"/>
    <n v="100151372"/>
    <x v="1"/>
    <x v="472"/>
    <n v="0"/>
    <x v="0"/>
    <x v="19"/>
    <x v="2"/>
    <n v="240"/>
    <n v="2016"/>
    <n v="7"/>
    <x v="0"/>
    <d v="2023-07-16T00:00:00"/>
    <s v="FY17"/>
    <n v="137"/>
  </r>
  <r>
    <n v="216657"/>
    <x v="0"/>
    <d v="2016-07-20T00:00:00"/>
    <x v="1"/>
    <x v="1"/>
    <x v="0"/>
    <x v="1"/>
    <n v="100151373"/>
    <x v="1"/>
    <x v="472"/>
    <n v="0"/>
    <x v="0"/>
    <x v="19"/>
    <x v="1"/>
    <n v="240"/>
    <n v="2016"/>
    <n v="7"/>
    <x v="0"/>
    <d v="2023-07-16T00:00:00"/>
    <s v="FY17"/>
    <n v="137"/>
  </r>
  <r>
    <n v="216658"/>
    <x v="0"/>
    <d v="2016-07-20T00:00:00"/>
    <x v="1"/>
    <x v="1"/>
    <x v="0"/>
    <x v="1"/>
    <n v="100151374"/>
    <x v="1"/>
    <x v="472"/>
    <n v="0"/>
    <x v="0"/>
    <x v="19"/>
    <x v="1"/>
    <n v="240"/>
    <n v="2016"/>
    <n v="7"/>
    <x v="0"/>
    <d v="2023-07-16T00:00:00"/>
    <s v="FY17"/>
    <n v="137"/>
  </r>
  <r>
    <n v="216659"/>
    <x v="2"/>
    <d v="2016-07-20T00:00:00"/>
    <x v="348"/>
    <x v="104"/>
    <x v="0"/>
    <x v="236"/>
    <n v="100151375"/>
    <x v="2"/>
    <x v="472"/>
    <n v="0"/>
    <x v="0"/>
    <x v="19"/>
    <x v="2"/>
    <n v="570"/>
    <n v="2016"/>
    <n v="7"/>
    <x v="0"/>
    <d v="2023-07-16T00:00:00"/>
    <s v="FY17"/>
    <n v="137"/>
  </r>
  <r>
    <n v="216660"/>
    <x v="0"/>
    <d v="2016-07-20T00:00:00"/>
    <x v="873"/>
    <x v="250"/>
    <x v="0"/>
    <x v="248"/>
    <n v="100151376"/>
    <x v="1"/>
    <x v="191"/>
    <n v="0"/>
    <x v="0"/>
    <x v="19"/>
    <x v="1"/>
    <n v="99"/>
    <n v="2016"/>
    <n v="7"/>
    <x v="0"/>
    <d v="2023-07-16T00:00:00"/>
    <s v="FY17"/>
    <n v="820"/>
  </r>
  <r>
    <n v="216661"/>
    <x v="0"/>
    <d v="2016-07-20T00:00:00"/>
    <x v="1"/>
    <x v="1"/>
    <x v="0"/>
    <x v="1"/>
    <n v="100151377"/>
    <x v="1"/>
    <x v="191"/>
    <n v="0"/>
    <x v="0"/>
    <x v="19"/>
    <x v="1"/>
    <n v="240"/>
    <n v="2016"/>
    <n v="7"/>
    <x v="0"/>
    <d v="2023-07-16T00:00:00"/>
    <s v="FY17"/>
    <n v="820"/>
  </r>
  <r>
    <n v="216662"/>
    <x v="0"/>
    <d v="2016-07-20T00:00:00"/>
    <x v="3"/>
    <x v="3"/>
    <x v="0"/>
    <x v="20"/>
    <n v="100151378"/>
    <x v="1"/>
    <x v="191"/>
    <n v="0"/>
    <x v="0"/>
    <x v="19"/>
    <x v="1"/>
    <n v="360"/>
    <n v="2016"/>
    <n v="7"/>
    <x v="0"/>
    <d v="2023-07-16T00:00:00"/>
    <s v="FY17"/>
    <n v="820"/>
  </r>
  <r>
    <n v="216663"/>
    <x v="1"/>
    <d v="2016-07-20T00:00:00"/>
    <x v="1593"/>
    <x v="173"/>
    <x v="0"/>
    <x v="443"/>
    <n v="100151379"/>
    <x v="6"/>
    <x v="0"/>
    <n v="0"/>
    <x v="0"/>
    <x v="19"/>
    <x v="0"/>
    <n v="650"/>
    <n v="2016"/>
    <n v="7"/>
    <x v="0"/>
    <d v="2023-07-16T00:00:00"/>
    <s v="FY17"/>
    <n v="1548"/>
  </r>
  <r>
    <n v="216665"/>
    <x v="0"/>
    <d v="2016-07-20T00:00:00"/>
    <x v="873"/>
    <x v="250"/>
    <x v="0"/>
    <x v="248"/>
    <n v="100151380"/>
    <x v="1"/>
    <x v="191"/>
    <n v="0"/>
    <x v="0"/>
    <x v="19"/>
    <x v="1"/>
    <n v="99"/>
    <n v="2016"/>
    <n v="7"/>
    <x v="0"/>
    <d v="2023-07-16T00:00:00"/>
    <s v="FY17"/>
    <n v="820"/>
  </r>
  <r>
    <n v="216666"/>
    <x v="0"/>
    <d v="2016-07-20T00:00:00"/>
    <x v="1622"/>
    <x v="85"/>
    <x v="0"/>
    <x v="167"/>
    <n v="100151381"/>
    <x v="6"/>
    <x v="115"/>
    <n v="0"/>
    <x v="4"/>
    <x v="19"/>
    <x v="1"/>
    <n v="799"/>
    <n v="2016"/>
    <n v="7"/>
    <x v="0"/>
    <d v="2023-07-16T00:00:00"/>
    <s v="FY17"/>
    <n v="292"/>
  </r>
  <r>
    <n v="216668"/>
    <x v="0"/>
    <d v="2016-07-20T00:00:00"/>
    <x v="1"/>
    <x v="1"/>
    <x v="0"/>
    <x v="1"/>
    <n v="100151382"/>
    <x v="1"/>
    <x v="191"/>
    <n v="0"/>
    <x v="0"/>
    <x v="19"/>
    <x v="1"/>
    <n v="240"/>
    <n v="2016"/>
    <n v="7"/>
    <x v="0"/>
    <d v="2023-07-16T00:00:00"/>
    <s v="FY17"/>
    <n v="820"/>
  </r>
  <r>
    <n v="216669"/>
    <x v="1"/>
    <d v="2016-07-20T00:00:00"/>
    <x v="1593"/>
    <x v="173"/>
    <x v="0"/>
    <x v="443"/>
    <n v="100151383"/>
    <x v="6"/>
    <x v="0"/>
    <n v="0"/>
    <x v="0"/>
    <x v="19"/>
    <x v="0"/>
    <n v="650"/>
    <n v="2016"/>
    <n v="7"/>
    <x v="0"/>
    <d v="2023-07-16T00:00:00"/>
    <s v="FY17"/>
    <n v="1548"/>
  </r>
  <r>
    <n v="216671"/>
    <x v="2"/>
    <d v="2016-07-20T00:00:00"/>
    <x v="59"/>
    <x v="52"/>
    <x v="1"/>
    <x v="173"/>
    <n v="100151384"/>
    <x v="6"/>
    <x v="473"/>
    <n v="0"/>
    <x v="0"/>
    <x v="19"/>
    <x v="2"/>
    <n v="1998"/>
    <n v="2016"/>
    <n v="7"/>
    <x v="0"/>
    <d v="2023-07-16T00:00:00"/>
    <s v="FY17"/>
    <n v="1567"/>
  </r>
  <r>
    <n v="216672"/>
    <x v="2"/>
    <d v="2016-07-20T00:00:00"/>
    <x v="1472"/>
    <x v="571"/>
    <x v="0"/>
    <x v="804"/>
    <n v="100151385"/>
    <x v="11"/>
    <x v="0"/>
    <n v="0"/>
    <x v="0"/>
    <x v="19"/>
    <x v="2"/>
    <n v="3420"/>
    <n v="2016"/>
    <n v="7"/>
    <x v="0"/>
    <d v="2023-07-16T00:00:00"/>
    <s v="FY17"/>
    <n v="1411"/>
  </r>
  <r>
    <n v="216673"/>
    <x v="1"/>
    <d v="2016-07-20T00:00:00"/>
    <x v="1623"/>
    <x v="602"/>
    <x v="0"/>
    <x v="805"/>
    <n v="100151386"/>
    <x v="0"/>
    <x v="0"/>
    <n v="0"/>
    <x v="0"/>
    <x v="19"/>
    <x v="0"/>
    <n v="125"/>
    <n v="2016"/>
    <n v="7"/>
    <x v="0"/>
    <d v="2023-07-16T00:00:00"/>
    <s v="FY17"/>
    <n v="1568"/>
  </r>
  <r>
    <n v="216674"/>
    <x v="2"/>
    <d v="2016-07-20T00:00:00"/>
    <x v="3"/>
    <x v="3"/>
    <x v="0"/>
    <x v="20"/>
    <n v="100151387"/>
    <x v="1"/>
    <x v="186"/>
    <n v="0"/>
    <x v="0"/>
    <x v="19"/>
    <x v="2"/>
    <n v="360"/>
    <n v="2016"/>
    <n v="7"/>
    <x v="0"/>
    <d v="2023-07-16T00:00:00"/>
    <s v="FY17"/>
    <n v="806"/>
  </r>
  <r>
    <n v="216675"/>
    <x v="2"/>
    <d v="2016-07-20T00:00:00"/>
    <x v="1624"/>
    <x v="52"/>
    <x v="0"/>
    <x v="41"/>
    <n v="100151388"/>
    <x v="6"/>
    <x v="186"/>
    <n v="0"/>
    <x v="0"/>
    <x v="19"/>
    <x v="2"/>
    <n v="999"/>
    <n v="2016"/>
    <n v="7"/>
    <x v="0"/>
    <d v="2023-07-16T00:00:00"/>
    <s v="FY17"/>
    <n v="806"/>
  </r>
  <r>
    <n v="216677"/>
    <x v="0"/>
    <d v="2016-07-20T00:00:00"/>
    <x v="1"/>
    <x v="1"/>
    <x v="0"/>
    <x v="1"/>
    <n v="100151389"/>
    <x v="1"/>
    <x v="474"/>
    <n v="0"/>
    <x v="0"/>
    <x v="19"/>
    <x v="1"/>
    <n v="240"/>
    <n v="2016"/>
    <n v="7"/>
    <x v="0"/>
    <d v="2023-07-16T00:00:00"/>
    <s v="FY17"/>
    <n v="114"/>
  </r>
  <r>
    <n v="216679"/>
    <x v="0"/>
    <d v="2016-07-20T00:00:00"/>
    <x v="1"/>
    <x v="1"/>
    <x v="0"/>
    <x v="1"/>
    <n v="100151391"/>
    <x v="1"/>
    <x v="474"/>
    <n v="0"/>
    <x v="0"/>
    <x v="19"/>
    <x v="1"/>
    <n v="240"/>
    <n v="2016"/>
    <n v="7"/>
    <x v="0"/>
    <d v="2023-07-16T00:00:00"/>
    <s v="FY17"/>
    <n v="114"/>
  </r>
  <r>
    <n v="216678"/>
    <x v="0"/>
    <d v="2016-07-20T00:00:00"/>
    <x v="3"/>
    <x v="3"/>
    <x v="0"/>
    <x v="20"/>
    <n v="100151390"/>
    <x v="1"/>
    <x v="186"/>
    <n v="0"/>
    <x v="0"/>
    <x v="19"/>
    <x v="1"/>
    <n v="360"/>
    <n v="2016"/>
    <n v="7"/>
    <x v="0"/>
    <d v="2023-07-16T00:00:00"/>
    <s v="FY17"/>
    <n v="806"/>
  </r>
  <r>
    <n v="216680"/>
    <x v="0"/>
    <d v="2016-07-20T00:00:00"/>
    <x v="1311"/>
    <x v="38"/>
    <x v="0"/>
    <x v="21"/>
    <n v="100151392"/>
    <x v="3"/>
    <x v="0"/>
    <n v="0"/>
    <x v="0"/>
    <x v="19"/>
    <x v="1"/>
    <n v="300"/>
    <n v="2016"/>
    <n v="7"/>
    <x v="0"/>
    <d v="2023-07-16T00:00:00"/>
    <s v="FY17"/>
    <n v="1569"/>
  </r>
  <r>
    <n v="216681"/>
    <x v="0"/>
    <d v="2016-07-20T00:00:00"/>
    <x v="1"/>
    <x v="1"/>
    <x v="0"/>
    <x v="1"/>
    <n v="100151393"/>
    <x v="1"/>
    <x v="474"/>
    <n v="0"/>
    <x v="0"/>
    <x v="19"/>
    <x v="1"/>
    <n v="240"/>
    <n v="2016"/>
    <n v="7"/>
    <x v="0"/>
    <d v="2023-07-16T00:00:00"/>
    <s v="FY17"/>
    <n v="114"/>
  </r>
  <r>
    <n v="216682"/>
    <x v="2"/>
    <d v="2016-07-20T00:00:00"/>
    <x v="189"/>
    <x v="250"/>
    <x v="0"/>
    <x v="748"/>
    <n v="100151394"/>
    <x v="1"/>
    <x v="475"/>
    <n v="0"/>
    <x v="0"/>
    <x v="19"/>
    <x v="2"/>
    <n v="99"/>
    <n v="2016"/>
    <n v="7"/>
    <x v="0"/>
    <d v="2023-07-16T00:00:00"/>
    <s v="FY17"/>
    <n v="1570"/>
  </r>
  <r>
    <n v="216683"/>
    <x v="2"/>
    <d v="2016-07-20T00:00:00"/>
    <x v="1075"/>
    <x v="250"/>
    <x v="0"/>
    <x v="748"/>
    <n v="100151394"/>
    <x v="1"/>
    <x v="475"/>
    <n v="0"/>
    <x v="0"/>
    <x v="19"/>
    <x v="2"/>
    <n v="99"/>
    <n v="2016"/>
    <n v="7"/>
    <x v="0"/>
    <d v="2023-07-16T00:00:00"/>
    <s v="FY17"/>
    <n v="1570"/>
  </r>
  <r>
    <n v="216684"/>
    <x v="0"/>
    <d v="2016-07-20T00:00:00"/>
    <x v="3"/>
    <x v="3"/>
    <x v="0"/>
    <x v="20"/>
    <n v="100151395"/>
    <x v="1"/>
    <x v="63"/>
    <n v="0"/>
    <x v="0"/>
    <x v="19"/>
    <x v="1"/>
    <n v="360"/>
    <n v="2016"/>
    <n v="7"/>
    <x v="0"/>
    <d v="2023-07-16T00:00:00"/>
    <s v="FY17"/>
    <n v="114"/>
  </r>
  <r>
    <n v="216685"/>
    <x v="2"/>
    <d v="2016-07-20T00:00:00"/>
    <x v="1625"/>
    <x v="441"/>
    <x v="0"/>
    <x v="553"/>
    <n v="100151396"/>
    <x v="6"/>
    <x v="0"/>
    <n v="0"/>
    <x v="0"/>
    <x v="19"/>
    <x v="2"/>
    <n v="449"/>
    <n v="2016"/>
    <n v="7"/>
    <x v="0"/>
    <d v="2023-07-16T00:00:00"/>
    <s v="FY17"/>
    <n v="1571"/>
  </r>
  <r>
    <n v="216687"/>
    <x v="2"/>
    <d v="2016-07-20T00:00:00"/>
    <x v="1626"/>
    <x v="441"/>
    <x v="0"/>
    <x v="553"/>
    <n v="100151397"/>
    <x v="6"/>
    <x v="0"/>
    <n v="0"/>
    <x v="0"/>
    <x v="19"/>
    <x v="2"/>
    <n v="449"/>
    <n v="2016"/>
    <n v="7"/>
    <x v="0"/>
    <d v="2023-07-16T00:00:00"/>
    <s v="FY17"/>
    <n v="1571"/>
  </r>
  <r>
    <n v="216689"/>
    <x v="2"/>
    <d v="2016-07-20T00:00:00"/>
    <x v="1627"/>
    <x v="142"/>
    <x v="0"/>
    <x v="137"/>
    <n v="100151398"/>
    <x v="0"/>
    <x v="476"/>
    <n v="0"/>
    <x v="0"/>
    <x v="19"/>
    <x v="2"/>
    <n v="2499"/>
    <n v="2016"/>
    <n v="7"/>
    <x v="0"/>
    <d v="2023-07-16T00:00:00"/>
    <s v="FY17"/>
    <n v="64"/>
  </r>
  <r>
    <n v="216691"/>
    <x v="0"/>
    <d v="2016-07-20T00:00:00"/>
    <x v="313"/>
    <x v="9"/>
    <x v="0"/>
    <x v="147"/>
    <n v="100151399"/>
    <x v="2"/>
    <x v="30"/>
    <n v="0"/>
    <x v="0"/>
    <x v="19"/>
    <x v="1"/>
    <n v="210"/>
    <n v="2016"/>
    <n v="7"/>
    <x v="0"/>
    <d v="2023-07-16T00:00:00"/>
    <s v="FY17"/>
    <n v="56"/>
  </r>
  <r>
    <n v="216692"/>
    <x v="0"/>
    <d v="2016-07-20T00:00:00"/>
    <x v="141"/>
    <x v="225"/>
    <x v="0"/>
    <x v="147"/>
    <n v="100151399"/>
    <x v="2"/>
    <x v="30"/>
    <n v="0"/>
    <x v="0"/>
    <x v="19"/>
    <x v="1"/>
    <n v="160"/>
    <n v="2016"/>
    <n v="7"/>
    <x v="0"/>
    <d v="2023-07-16T00:00:00"/>
    <s v="FY17"/>
    <n v="56"/>
  </r>
  <r>
    <n v="216693"/>
    <x v="0"/>
    <d v="2016-07-20T00:00:00"/>
    <x v="313"/>
    <x v="9"/>
    <x v="1"/>
    <x v="317"/>
    <n v="100151400"/>
    <x v="2"/>
    <x v="63"/>
    <n v="0"/>
    <x v="0"/>
    <x v="19"/>
    <x v="1"/>
    <n v="420"/>
    <n v="2016"/>
    <n v="7"/>
    <x v="0"/>
    <d v="2023-07-16T00:00:00"/>
    <s v="FY17"/>
    <n v="114"/>
  </r>
  <r>
    <n v="216694"/>
    <x v="0"/>
    <d v="2016-07-20T00:00:00"/>
    <x v="86"/>
    <x v="70"/>
    <x v="0"/>
    <x v="142"/>
    <n v="100151401"/>
    <x v="2"/>
    <x v="477"/>
    <n v="0"/>
    <x v="0"/>
    <x v="19"/>
    <x v="1"/>
    <n v="190"/>
    <n v="2016"/>
    <n v="7"/>
    <x v="0"/>
    <d v="2023-07-16T00:00:00"/>
    <s v="FY17"/>
    <n v="56"/>
  </r>
  <r>
    <n v="216696"/>
    <x v="0"/>
    <d v="2016-07-20T00:00:00"/>
    <x v="100"/>
    <x v="32"/>
    <x v="0"/>
    <x v="73"/>
    <n v="100151403"/>
    <x v="4"/>
    <x v="0"/>
    <n v="0"/>
    <x v="0"/>
    <x v="19"/>
    <x v="1"/>
    <n v="3600"/>
    <n v="2016"/>
    <n v="7"/>
    <x v="0"/>
    <d v="2023-07-16T00:00:00"/>
    <s v="FY17"/>
    <n v="1572"/>
  </r>
  <r>
    <n v="216697"/>
    <x v="0"/>
    <d v="2016-07-20T00:00:00"/>
    <x v="1"/>
    <x v="1"/>
    <x v="0"/>
    <x v="1"/>
    <n v="100151404"/>
    <x v="1"/>
    <x v="478"/>
    <n v="0"/>
    <x v="0"/>
    <x v="19"/>
    <x v="1"/>
    <n v="240"/>
    <n v="2016"/>
    <n v="7"/>
    <x v="0"/>
    <d v="2023-07-16T00:00:00"/>
    <s v="FY17"/>
    <n v="64"/>
  </r>
  <r>
    <n v="216695"/>
    <x v="0"/>
    <d v="2016-07-20T00:00:00"/>
    <x v="437"/>
    <x v="252"/>
    <x v="0"/>
    <x v="371"/>
    <n v="100151402"/>
    <x v="2"/>
    <x v="477"/>
    <n v="0"/>
    <x v="0"/>
    <x v="19"/>
    <x v="1"/>
    <n v="234"/>
    <n v="2016"/>
    <n v="7"/>
    <x v="0"/>
    <d v="2023-07-16T00:00:00"/>
    <s v="FY17"/>
    <n v="56"/>
  </r>
  <r>
    <n v="216698"/>
    <x v="1"/>
    <d v="2016-07-20T00:00:00"/>
    <x v="243"/>
    <x v="52"/>
    <x v="0"/>
    <x v="41"/>
    <n v="100151405"/>
    <x v="6"/>
    <x v="0"/>
    <n v="0"/>
    <x v="1"/>
    <x v="19"/>
    <x v="0"/>
    <n v="999"/>
    <n v="2016"/>
    <n v="7"/>
    <x v="0"/>
    <d v="2023-07-16T00:00:00"/>
    <s v="FY17"/>
    <n v="1433"/>
  </r>
  <r>
    <n v="216699"/>
    <x v="0"/>
    <d v="2016-07-20T00:00:00"/>
    <x v="1"/>
    <x v="1"/>
    <x v="0"/>
    <x v="1"/>
    <n v="100151406"/>
    <x v="1"/>
    <x v="478"/>
    <n v="0"/>
    <x v="0"/>
    <x v="19"/>
    <x v="1"/>
    <n v="240"/>
    <n v="2016"/>
    <n v="7"/>
    <x v="0"/>
    <d v="2023-07-16T00:00:00"/>
    <s v="FY17"/>
    <n v="64"/>
  </r>
  <r>
    <n v="216700"/>
    <x v="0"/>
    <d v="2016-07-20T00:00:00"/>
    <x v="1519"/>
    <x v="50"/>
    <x v="0"/>
    <x v="362"/>
    <n v="100151407"/>
    <x v="2"/>
    <x v="477"/>
    <n v="0"/>
    <x v="0"/>
    <x v="19"/>
    <x v="1"/>
    <n v="144"/>
    <n v="2016"/>
    <n v="7"/>
    <x v="0"/>
    <d v="2023-07-16T00:00:00"/>
    <s v="FY17"/>
    <n v="56"/>
  </r>
  <r>
    <n v="216701"/>
    <x v="0"/>
    <d v="2016-07-20T00:00:00"/>
    <x v="1326"/>
    <x v="172"/>
    <x v="0"/>
    <x v="362"/>
    <n v="100151407"/>
    <x v="2"/>
    <x v="477"/>
    <n v="0"/>
    <x v="0"/>
    <x v="19"/>
    <x v="1"/>
    <n v="55"/>
    <n v="2016"/>
    <n v="7"/>
    <x v="0"/>
    <d v="2023-07-16T00:00:00"/>
    <s v="FY17"/>
    <n v="56"/>
  </r>
  <r>
    <n v="216702"/>
    <x v="0"/>
    <d v="2016-07-20T00:00:00"/>
    <x v="1628"/>
    <x v="386"/>
    <x v="0"/>
    <x v="298"/>
    <n v="100151408"/>
    <x v="6"/>
    <x v="0"/>
    <n v="0"/>
    <x v="0"/>
    <x v="19"/>
    <x v="1"/>
    <n v="1800"/>
    <n v="2016"/>
    <n v="7"/>
    <x v="0"/>
    <d v="2023-07-16T00:00:00"/>
    <s v="FY17"/>
    <n v="1573"/>
  </r>
  <r>
    <n v="216704"/>
    <x v="0"/>
    <d v="2016-07-20T00:00:00"/>
    <x v="78"/>
    <x v="67"/>
    <x v="0"/>
    <x v="223"/>
    <n v="100151409"/>
    <x v="2"/>
    <x v="477"/>
    <n v="0"/>
    <x v="0"/>
    <x v="19"/>
    <x v="1"/>
    <n v="260"/>
    <n v="2016"/>
    <n v="7"/>
    <x v="0"/>
    <d v="2023-07-16T00:00:00"/>
    <s v="FY17"/>
    <n v="56"/>
  </r>
  <r>
    <n v="216705"/>
    <x v="0"/>
    <d v="2016-07-20T00:00:00"/>
    <x v="1"/>
    <x v="1"/>
    <x v="0"/>
    <x v="1"/>
    <n v="100151410"/>
    <x v="1"/>
    <x v="351"/>
    <n v="0"/>
    <x v="0"/>
    <x v="19"/>
    <x v="1"/>
    <n v="240"/>
    <n v="2016"/>
    <n v="7"/>
    <x v="0"/>
    <d v="2023-07-16T00:00:00"/>
    <s v="FY17"/>
    <n v="114"/>
  </r>
  <r>
    <n v="216708"/>
    <x v="1"/>
    <d v="2016-07-20T00:00:00"/>
    <x v="1629"/>
    <x v="552"/>
    <x v="0"/>
    <x v="709"/>
    <n v="100151412"/>
    <x v="4"/>
    <x v="57"/>
    <n v="0"/>
    <x v="0"/>
    <x v="19"/>
    <x v="0"/>
    <n v="44680"/>
    <n v="2016"/>
    <n v="7"/>
    <x v="0"/>
    <d v="2023-07-16T00:00:00"/>
    <s v="FY17"/>
    <n v="1510"/>
  </r>
  <r>
    <n v="216706"/>
    <x v="0"/>
    <d v="2016-07-20T00:00:00"/>
    <x v="1074"/>
    <x v="250"/>
    <x v="3"/>
    <x v="806"/>
    <n v="100151411"/>
    <x v="1"/>
    <x v="30"/>
    <n v="0"/>
    <x v="0"/>
    <x v="19"/>
    <x v="1"/>
    <n v="297"/>
    <n v="2016"/>
    <n v="7"/>
    <x v="0"/>
    <d v="2023-07-16T00:00:00"/>
    <s v="FY17"/>
    <n v="56"/>
  </r>
  <r>
    <n v="216707"/>
    <x v="0"/>
    <d v="2016-07-20T00:00:00"/>
    <x v="1326"/>
    <x v="172"/>
    <x v="3"/>
    <x v="806"/>
    <n v="100151411"/>
    <x v="2"/>
    <x v="30"/>
    <n v="0"/>
    <x v="0"/>
    <x v="19"/>
    <x v="1"/>
    <n v="165"/>
    <n v="2016"/>
    <n v="7"/>
    <x v="0"/>
    <d v="2023-07-16T00:00:00"/>
    <s v="FY17"/>
    <n v="56"/>
  </r>
  <r>
    <n v="216709"/>
    <x v="0"/>
    <d v="2016-07-20T00:00:00"/>
    <x v="3"/>
    <x v="3"/>
    <x v="0"/>
    <x v="20"/>
    <n v="100151413"/>
    <x v="1"/>
    <x v="186"/>
    <n v="0"/>
    <x v="0"/>
    <x v="19"/>
    <x v="1"/>
    <n v="360"/>
    <n v="2016"/>
    <n v="7"/>
    <x v="0"/>
    <d v="2023-07-16T00:00:00"/>
    <s v="FY17"/>
    <n v="806"/>
  </r>
  <r>
    <n v="216710"/>
    <x v="0"/>
    <d v="2016-07-20T00:00:00"/>
    <x v="107"/>
    <x v="79"/>
    <x v="0"/>
    <x v="76"/>
    <n v="100151414"/>
    <x v="3"/>
    <x v="0"/>
    <n v="0"/>
    <x v="0"/>
    <x v="19"/>
    <x v="1"/>
    <n v="1050"/>
    <n v="2016"/>
    <n v="7"/>
    <x v="0"/>
    <d v="2023-07-16T00:00:00"/>
    <s v="FY17"/>
    <n v="1572"/>
  </r>
  <r>
    <n v="216711"/>
    <x v="0"/>
    <d v="2016-07-20T00:00:00"/>
    <x v="1630"/>
    <x v="603"/>
    <x v="0"/>
    <x v="807"/>
    <n v="100151415"/>
    <x v="7"/>
    <x v="0"/>
    <n v="0"/>
    <x v="0"/>
    <x v="19"/>
    <x v="1"/>
    <n v="1495"/>
    <n v="2016"/>
    <n v="7"/>
    <x v="0"/>
    <d v="2023-07-16T00:00:00"/>
    <s v="FY17"/>
    <n v="1574"/>
  </r>
  <r>
    <n v="216712"/>
    <x v="0"/>
    <d v="2016-07-20T00:00:00"/>
    <x v="78"/>
    <x v="67"/>
    <x v="1"/>
    <x v="58"/>
    <n v="100151416"/>
    <x v="2"/>
    <x v="30"/>
    <n v="0"/>
    <x v="0"/>
    <x v="19"/>
    <x v="1"/>
    <n v="520"/>
    <n v="2016"/>
    <n v="7"/>
    <x v="0"/>
    <d v="2023-07-16T00:00:00"/>
    <s v="FY17"/>
    <n v="56"/>
  </r>
  <r>
    <n v="216713"/>
    <x v="0"/>
    <d v="2016-07-20T00:00:00"/>
    <x v="348"/>
    <x v="104"/>
    <x v="1"/>
    <x v="316"/>
    <n v="100151417"/>
    <x v="2"/>
    <x v="479"/>
    <n v="0"/>
    <x v="0"/>
    <x v="19"/>
    <x v="1"/>
    <n v="1140"/>
    <n v="2016"/>
    <n v="7"/>
    <x v="0"/>
    <d v="2023-07-16T00:00:00"/>
    <s v="FY17"/>
    <n v="1575"/>
  </r>
  <r>
    <n v="216714"/>
    <x v="1"/>
    <d v="2016-07-20T00:00:00"/>
    <x v="1621"/>
    <x v="469"/>
    <x v="0"/>
    <x v="376"/>
    <n v="100151418"/>
    <x v="3"/>
    <x v="21"/>
    <n v="0"/>
    <x v="0"/>
    <x v="19"/>
    <x v="0"/>
    <n v="16000"/>
    <n v="2016"/>
    <n v="7"/>
    <x v="0"/>
    <d v="2023-07-16T00:00:00"/>
    <s v="FY17"/>
    <n v="33"/>
  </r>
  <r>
    <n v="216715"/>
    <x v="0"/>
    <d v="2016-07-20T00:00:00"/>
    <x v="385"/>
    <x v="98"/>
    <x v="9"/>
    <x v="808"/>
    <n v="100151419"/>
    <x v="2"/>
    <x v="480"/>
    <n v="0"/>
    <x v="0"/>
    <x v="19"/>
    <x v="1"/>
    <n v="1995"/>
    <n v="2016"/>
    <n v="7"/>
    <x v="0"/>
    <d v="2023-07-16T00:00:00"/>
    <s v="FY17"/>
    <n v="56"/>
  </r>
  <r>
    <n v="216716"/>
    <x v="0"/>
    <d v="2016-07-20T00:00:00"/>
    <x v="385"/>
    <x v="98"/>
    <x v="3"/>
    <x v="809"/>
    <n v="100151420"/>
    <x v="2"/>
    <x v="480"/>
    <n v="0"/>
    <x v="0"/>
    <x v="19"/>
    <x v="1"/>
    <n v="855"/>
    <n v="2016"/>
    <n v="7"/>
    <x v="0"/>
    <d v="2023-07-16T00:00:00"/>
    <s v="FY17"/>
    <n v="56"/>
  </r>
  <r>
    <n v="216717"/>
    <x v="0"/>
    <d v="2016-07-20T00:00:00"/>
    <x v="3"/>
    <x v="3"/>
    <x v="0"/>
    <x v="20"/>
    <n v="100151421"/>
    <x v="1"/>
    <x v="186"/>
    <n v="0"/>
    <x v="0"/>
    <x v="19"/>
    <x v="1"/>
    <n v="360"/>
    <n v="2016"/>
    <n v="7"/>
    <x v="0"/>
    <d v="2023-07-16T00:00:00"/>
    <s v="FY17"/>
    <n v="806"/>
  </r>
  <r>
    <n v="216718"/>
    <x v="2"/>
    <d v="2016-07-20T00:00:00"/>
    <x v="1477"/>
    <x v="173"/>
    <x v="0"/>
    <x v="443"/>
    <n v="100151422"/>
    <x v="8"/>
    <x v="186"/>
    <n v="0"/>
    <x v="0"/>
    <x v="19"/>
    <x v="2"/>
    <n v="650"/>
    <n v="2016"/>
    <n v="7"/>
    <x v="0"/>
    <d v="2023-07-16T00:00:00"/>
    <s v="FY17"/>
    <n v="806"/>
  </r>
  <r>
    <n v="216720"/>
    <x v="2"/>
    <d v="2016-07-20T00:00:00"/>
    <x v="1631"/>
    <x v="0"/>
    <x v="0"/>
    <x v="0"/>
    <n v="100151423"/>
    <x v="6"/>
    <x v="17"/>
    <n v="0"/>
    <x v="0"/>
    <x v="19"/>
    <x v="2"/>
    <n v="1950"/>
    <n v="2016"/>
    <n v="7"/>
    <x v="0"/>
    <d v="2023-07-16T00:00:00"/>
    <s v="FY17"/>
    <n v="42"/>
  </r>
  <r>
    <n v="216722"/>
    <x v="0"/>
    <d v="2016-07-20T00:00:00"/>
    <x v="1547"/>
    <x v="74"/>
    <x v="0"/>
    <x v="69"/>
    <n v="100151424"/>
    <x v="1"/>
    <x v="186"/>
    <n v="0"/>
    <x v="0"/>
    <x v="19"/>
    <x v="1"/>
    <n v="250"/>
    <n v="2016"/>
    <n v="7"/>
    <x v="0"/>
    <d v="2023-07-16T00:00:00"/>
    <s v="FY17"/>
    <n v="806"/>
  </r>
  <r>
    <n v="216723"/>
    <x v="2"/>
    <d v="2016-07-20T00:00:00"/>
    <x v="3"/>
    <x v="3"/>
    <x v="0"/>
    <x v="20"/>
    <n v="100151425"/>
    <x v="1"/>
    <x v="186"/>
    <n v="0"/>
    <x v="0"/>
    <x v="19"/>
    <x v="2"/>
    <n v="360"/>
    <n v="2016"/>
    <n v="7"/>
    <x v="0"/>
    <d v="2023-07-16T00:00:00"/>
    <s v="FY17"/>
    <n v="806"/>
  </r>
  <r>
    <n v="216724"/>
    <x v="0"/>
    <d v="2016-07-20T00:00:00"/>
    <x v="1632"/>
    <x v="471"/>
    <x v="0"/>
    <x v="377"/>
    <n v="100151426"/>
    <x v="6"/>
    <x v="0"/>
    <n v="0"/>
    <x v="0"/>
    <x v="19"/>
    <x v="1"/>
    <n v="10500"/>
    <n v="2016"/>
    <n v="7"/>
    <x v="0"/>
    <d v="2023-07-16T00:00:00"/>
    <s v="FY17"/>
    <n v="1576"/>
  </r>
  <r>
    <n v="216725"/>
    <x v="1"/>
    <d v="2016-07-20T00:00:00"/>
    <x v="1633"/>
    <x v="517"/>
    <x v="0"/>
    <x v="810"/>
    <n v="100151427"/>
    <x v="15"/>
    <x v="0"/>
    <n v="66"/>
    <x v="0"/>
    <x v="19"/>
    <x v="0"/>
    <n v="660"/>
    <n v="2016"/>
    <n v="7"/>
    <x v="0"/>
    <d v="2023-07-16T00:00:00"/>
    <s v="FY17"/>
    <n v="823"/>
  </r>
  <r>
    <n v="216727"/>
    <x v="1"/>
    <d v="2016-07-20T00:00:00"/>
    <x v="1634"/>
    <x v="97"/>
    <x v="0"/>
    <x v="810"/>
    <n v="100151427"/>
    <x v="14"/>
    <x v="0"/>
    <n v="0"/>
    <x v="0"/>
    <x v="19"/>
    <x v="0"/>
    <n v="995"/>
    <n v="2016"/>
    <n v="7"/>
    <x v="0"/>
    <d v="2023-07-16T00:00:00"/>
    <s v="FY17"/>
    <n v="823"/>
  </r>
  <r>
    <n v="216728"/>
    <x v="1"/>
    <d v="2016-07-20T00:00:00"/>
    <x v="1635"/>
    <x v="517"/>
    <x v="0"/>
    <x v="810"/>
    <n v="100151427"/>
    <x v="15"/>
    <x v="0"/>
    <n v="66"/>
    <x v="0"/>
    <x v="19"/>
    <x v="0"/>
    <n v="660"/>
    <n v="2016"/>
    <n v="7"/>
    <x v="0"/>
    <d v="2023-07-16T00:00:00"/>
    <s v="FY17"/>
    <n v="823"/>
  </r>
  <r>
    <n v="216730"/>
    <x v="1"/>
    <d v="2016-07-20T00:00:00"/>
    <x v="1636"/>
    <x v="225"/>
    <x v="0"/>
    <x v="810"/>
    <n v="100151427"/>
    <x v="15"/>
    <x v="0"/>
    <n v="16"/>
    <x v="0"/>
    <x v="19"/>
    <x v="0"/>
    <n v="160"/>
    <n v="2016"/>
    <n v="7"/>
    <x v="0"/>
    <d v="2023-07-16T00:00:00"/>
    <s v="FY17"/>
    <n v="823"/>
  </r>
  <r>
    <n v="216731"/>
    <x v="1"/>
    <d v="2016-07-20T00:00:00"/>
    <x v="31"/>
    <x v="81"/>
    <x v="0"/>
    <x v="78"/>
    <n v="100151428"/>
    <x v="2"/>
    <x v="0"/>
    <n v="0"/>
    <x v="0"/>
    <x v="19"/>
    <x v="0"/>
    <n v="455"/>
    <n v="2016"/>
    <n v="7"/>
    <x v="0"/>
    <d v="2023-07-16T00:00:00"/>
    <s v="FY17"/>
    <n v="1577"/>
  </r>
  <r>
    <n v="216732"/>
    <x v="0"/>
    <d v="2016-07-20T00:00:00"/>
    <x v="1637"/>
    <x v="85"/>
    <x v="0"/>
    <x v="320"/>
    <n v="100151429"/>
    <x v="5"/>
    <x v="0"/>
    <n v="0"/>
    <x v="0"/>
    <x v="19"/>
    <x v="1"/>
    <n v="799"/>
    <n v="2016"/>
    <n v="7"/>
    <x v="0"/>
    <d v="2023-07-16T00:00:00"/>
    <s v="FY17"/>
    <n v="168"/>
  </r>
  <r>
    <n v="216733"/>
    <x v="0"/>
    <d v="2016-07-20T00:00:00"/>
    <x v="1"/>
    <x v="1"/>
    <x v="0"/>
    <x v="1"/>
    <n v="100151430"/>
    <x v="1"/>
    <x v="317"/>
    <n v="0"/>
    <x v="0"/>
    <x v="19"/>
    <x v="1"/>
    <n v="240"/>
    <n v="2016"/>
    <n v="7"/>
    <x v="0"/>
    <d v="2023-07-16T00:00:00"/>
    <s v="FY17"/>
    <n v="820"/>
  </r>
  <r>
    <n v="216734"/>
    <x v="0"/>
    <d v="2016-07-20T00:00:00"/>
    <x v="1"/>
    <x v="1"/>
    <x v="0"/>
    <x v="1"/>
    <n v="100151431"/>
    <x v="1"/>
    <x v="317"/>
    <n v="0"/>
    <x v="0"/>
    <x v="19"/>
    <x v="1"/>
    <n v="240"/>
    <n v="2016"/>
    <n v="7"/>
    <x v="0"/>
    <d v="2023-07-16T00:00:00"/>
    <s v="FY17"/>
    <n v="820"/>
  </r>
  <r>
    <n v="216735"/>
    <x v="0"/>
    <d v="2016-07-20T00:00:00"/>
    <x v="1"/>
    <x v="1"/>
    <x v="0"/>
    <x v="1"/>
    <n v="100151432"/>
    <x v="1"/>
    <x v="72"/>
    <n v="0"/>
    <x v="0"/>
    <x v="19"/>
    <x v="1"/>
    <n v="240"/>
    <n v="2016"/>
    <n v="7"/>
    <x v="0"/>
    <d v="2023-07-16T00:00:00"/>
    <s v="FY17"/>
    <n v="143"/>
  </r>
  <r>
    <n v="216736"/>
    <x v="0"/>
    <d v="2016-07-20T00:00:00"/>
    <x v="1"/>
    <x v="1"/>
    <x v="0"/>
    <x v="1"/>
    <n v="100151433"/>
    <x v="1"/>
    <x v="72"/>
    <n v="0"/>
    <x v="0"/>
    <x v="19"/>
    <x v="1"/>
    <n v="240"/>
    <n v="2016"/>
    <n v="7"/>
    <x v="0"/>
    <d v="2023-07-16T00:00:00"/>
    <s v="FY17"/>
    <n v="143"/>
  </r>
  <r>
    <n v="216737"/>
    <x v="0"/>
    <d v="2016-07-20T00:00:00"/>
    <x v="94"/>
    <x v="28"/>
    <x v="0"/>
    <x v="218"/>
    <n v="100151434"/>
    <x v="2"/>
    <x v="0"/>
    <n v="0"/>
    <x v="0"/>
    <x v="19"/>
    <x v="1"/>
    <n v="90"/>
    <n v="2016"/>
    <n v="7"/>
    <x v="0"/>
    <d v="2023-07-16T00:00:00"/>
    <s v="FY17"/>
    <n v="1172"/>
  </r>
  <r>
    <n v="216738"/>
    <x v="1"/>
    <d v="2016-07-20T00:00:00"/>
    <x v="1638"/>
    <x v="24"/>
    <x v="0"/>
    <x v="18"/>
    <n v="100151435"/>
    <x v="0"/>
    <x v="0"/>
    <n v="0"/>
    <x v="0"/>
    <x v="19"/>
    <x v="0"/>
    <n v="450"/>
    <n v="2016"/>
    <n v="7"/>
    <x v="0"/>
    <d v="2023-07-16T00:00:00"/>
    <s v="FY17"/>
    <n v="1578"/>
  </r>
  <r>
    <n v="216740"/>
    <x v="0"/>
    <d v="2016-07-20T00:00:00"/>
    <x v="1272"/>
    <x v="234"/>
    <x v="0"/>
    <x v="400"/>
    <n v="100151436"/>
    <x v="0"/>
    <x v="0"/>
    <n v="0"/>
    <x v="0"/>
    <x v="19"/>
    <x v="1"/>
    <n v="700"/>
    <n v="2016"/>
    <n v="7"/>
    <x v="0"/>
    <d v="2023-07-16T00:00:00"/>
    <s v="FY17"/>
    <n v="1579"/>
  </r>
  <r>
    <n v="216742"/>
    <x v="0"/>
    <d v="2016-07-20T00:00:00"/>
    <x v="1639"/>
    <x v="234"/>
    <x v="0"/>
    <x v="400"/>
    <n v="100151436"/>
    <x v="0"/>
    <x v="0"/>
    <n v="0"/>
    <x v="0"/>
    <x v="19"/>
    <x v="1"/>
    <n v="700"/>
    <n v="2016"/>
    <n v="7"/>
    <x v="0"/>
    <d v="2023-07-16T00:00:00"/>
    <s v="FY17"/>
    <n v="1579"/>
  </r>
  <r>
    <n v="216744"/>
    <x v="0"/>
    <d v="2016-07-20T00:00:00"/>
    <x v="1640"/>
    <x v="234"/>
    <x v="0"/>
    <x v="400"/>
    <n v="100151436"/>
    <x v="0"/>
    <x v="0"/>
    <n v="0"/>
    <x v="0"/>
    <x v="19"/>
    <x v="1"/>
    <n v="700"/>
    <n v="2016"/>
    <n v="7"/>
    <x v="0"/>
    <d v="2023-07-16T00:00:00"/>
    <s v="FY17"/>
    <n v="1579"/>
  </r>
  <r>
    <n v="216746"/>
    <x v="2"/>
    <d v="2016-07-20T00:00:00"/>
    <x v="1641"/>
    <x v="19"/>
    <x v="0"/>
    <x v="83"/>
    <n v="100151437"/>
    <x v="8"/>
    <x v="0"/>
    <n v="0"/>
    <x v="0"/>
    <x v="19"/>
    <x v="2"/>
    <n v="1000"/>
    <n v="2016"/>
    <n v="7"/>
    <x v="0"/>
    <d v="2023-07-16T00:00:00"/>
    <s v="FY17"/>
    <n v="1580"/>
  </r>
  <r>
    <n v="216747"/>
    <x v="0"/>
    <d v="2016-07-20T00:00:00"/>
    <x v="53"/>
    <x v="38"/>
    <x v="0"/>
    <x v="262"/>
    <n v="100151438"/>
    <x v="1"/>
    <x v="0"/>
    <n v="0"/>
    <x v="0"/>
    <x v="19"/>
    <x v="1"/>
    <n v="300"/>
    <n v="2016"/>
    <n v="7"/>
    <x v="0"/>
    <d v="2023-07-16T00:00:00"/>
    <s v="FY17"/>
    <n v="1581"/>
  </r>
  <r>
    <n v="216748"/>
    <x v="0"/>
    <d v="2016-07-20T00:00:00"/>
    <x v="16"/>
    <x v="15"/>
    <x v="0"/>
    <x v="262"/>
    <n v="100151438"/>
    <x v="1"/>
    <x v="0"/>
    <n v="0"/>
    <x v="0"/>
    <x v="19"/>
    <x v="1"/>
    <n v="490"/>
    <n v="2016"/>
    <n v="7"/>
    <x v="0"/>
    <d v="2023-07-16T00:00:00"/>
    <s v="FY17"/>
    <n v="1581"/>
  </r>
  <r>
    <n v="216749"/>
    <x v="0"/>
    <d v="2016-07-20T00:00:00"/>
    <x v="239"/>
    <x v="74"/>
    <x v="0"/>
    <x v="262"/>
    <n v="100151438"/>
    <x v="1"/>
    <x v="0"/>
    <n v="0"/>
    <x v="0"/>
    <x v="19"/>
    <x v="1"/>
    <n v="250"/>
    <n v="2016"/>
    <n v="7"/>
    <x v="0"/>
    <d v="2023-07-16T00:00:00"/>
    <s v="FY17"/>
    <n v="1581"/>
  </r>
  <r>
    <n v="216750"/>
    <x v="0"/>
    <d v="2016-07-20T00:00:00"/>
    <x v="182"/>
    <x v="130"/>
    <x v="0"/>
    <x v="362"/>
    <n v="100151439"/>
    <x v="6"/>
    <x v="0"/>
    <n v="0"/>
    <x v="0"/>
    <x v="19"/>
    <x v="1"/>
    <n v="199"/>
    <n v="2016"/>
    <n v="7"/>
    <x v="0"/>
    <d v="2023-07-16T00:00:00"/>
    <s v="FY17"/>
    <n v="1582"/>
  </r>
  <r>
    <n v="216752"/>
    <x v="0"/>
    <d v="2016-07-20T00:00:00"/>
    <x v="1326"/>
    <x v="172"/>
    <x v="0"/>
    <x v="464"/>
    <n v="100151440"/>
    <x v="2"/>
    <x v="0"/>
    <n v="0"/>
    <x v="0"/>
    <x v="19"/>
    <x v="1"/>
    <n v="55"/>
    <n v="2016"/>
    <n v="7"/>
    <x v="0"/>
    <d v="2023-07-16T00:00:00"/>
    <s v="FY17"/>
    <n v="600"/>
  </r>
  <r>
    <n v="216753"/>
    <x v="0"/>
    <d v="2016-07-20T00:00:00"/>
    <x v="44"/>
    <x v="39"/>
    <x v="0"/>
    <x v="65"/>
    <n v="100151441"/>
    <x v="2"/>
    <x v="0"/>
    <n v="0"/>
    <x v="0"/>
    <x v="19"/>
    <x v="1"/>
    <n v="150"/>
    <n v="2016"/>
    <n v="7"/>
    <x v="0"/>
    <d v="2023-07-16T00:00:00"/>
    <s v="FY17"/>
    <n v="600"/>
  </r>
  <r>
    <n v="216754"/>
    <x v="0"/>
    <d v="2016-07-20T00:00:00"/>
    <x v="1642"/>
    <x v="19"/>
    <x v="0"/>
    <x v="83"/>
    <n v="100151442"/>
    <x v="1"/>
    <x v="481"/>
    <n v="0"/>
    <x v="0"/>
    <x v="19"/>
    <x v="1"/>
    <n v="1000"/>
    <n v="2016"/>
    <n v="7"/>
    <x v="0"/>
    <d v="2023-07-16T00:00:00"/>
    <s v="FY17"/>
    <n v="236"/>
  </r>
  <r>
    <n v="216755"/>
    <x v="2"/>
    <d v="2016-07-20T00:00:00"/>
    <x v="1565"/>
    <x v="396"/>
    <x v="0"/>
    <x v="471"/>
    <n v="100151443"/>
    <x v="6"/>
    <x v="482"/>
    <n v="0"/>
    <x v="0"/>
    <x v="19"/>
    <x v="2"/>
    <n v="750"/>
    <n v="2016"/>
    <n v="7"/>
    <x v="0"/>
    <d v="2023-07-16T00:00:00"/>
    <s v="FY17"/>
    <n v="36"/>
  </r>
  <r>
    <n v="216757"/>
    <x v="2"/>
    <d v="2016-07-20T00:00:00"/>
    <x v="107"/>
    <x v="79"/>
    <x v="0"/>
    <x v="76"/>
    <n v="100151444"/>
    <x v="3"/>
    <x v="482"/>
    <n v="0"/>
    <x v="0"/>
    <x v="19"/>
    <x v="2"/>
    <n v="1050"/>
    <n v="2016"/>
    <n v="7"/>
    <x v="0"/>
    <d v="2023-07-16T00:00:00"/>
    <s v="FY17"/>
    <n v="36"/>
  </r>
  <r>
    <n v="216758"/>
    <x v="2"/>
    <d v="2016-07-20T00:00:00"/>
    <x v="1052"/>
    <x v="74"/>
    <x v="0"/>
    <x v="69"/>
    <n v="100151445"/>
    <x v="11"/>
    <x v="0"/>
    <n v="0"/>
    <x v="0"/>
    <x v="19"/>
    <x v="2"/>
    <n v="250"/>
    <n v="2016"/>
    <n v="7"/>
    <x v="0"/>
    <d v="2023-07-16T00:00:00"/>
    <s v="FY17"/>
    <n v="1540"/>
  </r>
  <r>
    <n v="216759"/>
    <x v="0"/>
    <d v="2016-07-20T00:00:00"/>
    <x v="994"/>
    <x v="225"/>
    <x v="0"/>
    <x v="242"/>
    <n v="100151446"/>
    <x v="1"/>
    <x v="191"/>
    <n v="0"/>
    <x v="0"/>
    <x v="19"/>
    <x v="1"/>
    <n v="160"/>
    <n v="2016"/>
    <n v="7"/>
    <x v="0"/>
    <d v="2023-07-16T00:00:00"/>
    <s v="FY17"/>
    <n v="820"/>
  </r>
  <r>
    <n v="216760"/>
    <x v="1"/>
    <d v="2016-07-20T00:00:00"/>
    <x v="51"/>
    <x v="45"/>
    <x v="0"/>
    <x v="246"/>
    <n v="100151447"/>
    <x v="2"/>
    <x v="0"/>
    <n v="0"/>
    <x v="0"/>
    <x v="19"/>
    <x v="0"/>
    <n v="510"/>
    <n v="2016"/>
    <n v="7"/>
    <x v="0"/>
    <d v="2023-07-16T00:00:00"/>
    <s v="FY17"/>
    <n v="1583"/>
  </r>
  <r>
    <n v="216761"/>
    <x v="1"/>
    <d v="2016-07-20T00:00:00"/>
    <x v="245"/>
    <x v="67"/>
    <x v="0"/>
    <x v="246"/>
    <n v="100151447"/>
    <x v="2"/>
    <x v="0"/>
    <n v="0"/>
    <x v="0"/>
    <x v="19"/>
    <x v="0"/>
    <n v="260"/>
    <n v="2016"/>
    <n v="7"/>
    <x v="0"/>
    <d v="2023-07-16T00:00:00"/>
    <s v="FY17"/>
    <n v="1583"/>
  </r>
  <r>
    <n v="216762"/>
    <x v="1"/>
    <d v="2016-07-20T00:00:00"/>
    <x v="1329"/>
    <x v="78"/>
    <x v="0"/>
    <x v="246"/>
    <n v="100151447"/>
    <x v="2"/>
    <x v="0"/>
    <n v="0"/>
    <x v="0"/>
    <x v="19"/>
    <x v="0"/>
    <n v="140"/>
    <n v="2016"/>
    <n v="7"/>
    <x v="0"/>
    <d v="2023-07-16T00:00:00"/>
    <s v="FY17"/>
    <n v="1583"/>
  </r>
  <r>
    <n v="216763"/>
    <x v="1"/>
    <d v="2016-07-20T00:00:00"/>
    <x v="1326"/>
    <x v="172"/>
    <x v="1"/>
    <x v="246"/>
    <n v="100151447"/>
    <x v="2"/>
    <x v="0"/>
    <n v="0"/>
    <x v="0"/>
    <x v="19"/>
    <x v="0"/>
    <n v="110"/>
    <n v="2016"/>
    <n v="7"/>
    <x v="0"/>
    <d v="2023-07-16T00:00:00"/>
    <s v="FY17"/>
    <n v="1583"/>
  </r>
  <r>
    <n v="216764"/>
    <x v="0"/>
    <d v="2016-07-20T00:00:00"/>
    <x v="1643"/>
    <x v="216"/>
    <x v="0"/>
    <x v="11"/>
    <n v="100151448"/>
    <x v="5"/>
    <x v="0"/>
    <n v="0"/>
    <x v="3"/>
    <x v="19"/>
    <x v="1"/>
    <n v="475"/>
    <n v="2016"/>
    <n v="7"/>
    <x v="0"/>
    <d v="2023-07-16T00:00:00"/>
    <s v="FY17"/>
    <n v="919"/>
  </r>
  <r>
    <n v="216765"/>
    <x v="0"/>
    <d v="2016-07-20T00:00:00"/>
    <x v="264"/>
    <x v="172"/>
    <x v="0"/>
    <x v="11"/>
    <n v="100151448"/>
    <x v="5"/>
    <x v="0"/>
    <n v="0"/>
    <x v="3"/>
    <x v="19"/>
    <x v="1"/>
    <n v="55"/>
    <n v="2016"/>
    <n v="7"/>
    <x v="0"/>
    <d v="2023-07-16T00:00:00"/>
    <s v="FY17"/>
    <n v="919"/>
  </r>
  <r>
    <n v="216766"/>
    <x v="0"/>
    <d v="2016-07-20T00:00:00"/>
    <x v="182"/>
    <x v="130"/>
    <x v="0"/>
    <x v="362"/>
    <n v="100151449"/>
    <x v="6"/>
    <x v="0"/>
    <n v="0"/>
    <x v="0"/>
    <x v="19"/>
    <x v="1"/>
    <n v="199"/>
    <n v="2016"/>
    <n v="7"/>
    <x v="0"/>
    <d v="2023-07-16T00:00:00"/>
    <s v="FY17"/>
    <n v="1584"/>
  </r>
  <r>
    <n v="216768"/>
    <x v="1"/>
    <d v="2016-07-20T00:00:00"/>
    <x v="1644"/>
    <x v="33"/>
    <x v="0"/>
    <x v="811"/>
    <n v="100151450"/>
    <x v="15"/>
    <x v="0"/>
    <n v="0"/>
    <x v="2"/>
    <x v="19"/>
    <x v="0"/>
    <n v="143"/>
    <n v="2016"/>
    <n v="7"/>
    <x v="0"/>
    <d v="2023-07-16T00:00:00"/>
    <s v="FY17"/>
    <n v="1585"/>
  </r>
  <r>
    <n v="216769"/>
    <x v="1"/>
    <d v="2016-07-20T00:00:00"/>
    <x v="1645"/>
    <x v="6"/>
    <x v="0"/>
    <x v="811"/>
    <n v="100151450"/>
    <x v="15"/>
    <x v="0"/>
    <n v="0"/>
    <x v="2"/>
    <x v="19"/>
    <x v="0"/>
    <n v="170"/>
    <n v="2016"/>
    <n v="7"/>
    <x v="0"/>
    <d v="2023-07-16T00:00:00"/>
    <s v="FY17"/>
    <n v="1585"/>
  </r>
  <r>
    <n v="216770"/>
    <x v="1"/>
    <d v="2016-07-20T00:00:00"/>
    <x v="1646"/>
    <x v="604"/>
    <x v="0"/>
    <x v="811"/>
    <n v="100151450"/>
    <x v="15"/>
    <x v="0"/>
    <n v="0"/>
    <x v="2"/>
    <x v="19"/>
    <x v="0"/>
    <n v="384"/>
    <n v="2016"/>
    <n v="7"/>
    <x v="0"/>
    <d v="2023-07-16T00:00:00"/>
    <s v="FY17"/>
    <n v="1585"/>
  </r>
  <r>
    <n v="216771"/>
    <x v="1"/>
    <d v="2016-07-20T00:00:00"/>
    <x v="1647"/>
    <x v="605"/>
    <x v="0"/>
    <x v="811"/>
    <n v="100151450"/>
    <x v="15"/>
    <x v="0"/>
    <n v="0"/>
    <x v="2"/>
    <x v="19"/>
    <x v="0"/>
    <n v="352"/>
    <n v="2016"/>
    <n v="7"/>
    <x v="0"/>
    <d v="2023-07-16T00:00:00"/>
    <s v="FY17"/>
    <n v="1585"/>
  </r>
  <r>
    <n v="216772"/>
    <x v="1"/>
    <d v="2016-07-20T00:00:00"/>
    <x v="1648"/>
    <x v="606"/>
    <x v="0"/>
    <x v="811"/>
    <n v="100151450"/>
    <x v="15"/>
    <x v="0"/>
    <n v="0"/>
    <x v="2"/>
    <x v="19"/>
    <x v="0"/>
    <n v="336"/>
    <n v="2016"/>
    <n v="7"/>
    <x v="0"/>
    <d v="2023-07-16T00:00:00"/>
    <s v="FY17"/>
    <n v="1585"/>
  </r>
  <r>
    <n v="216773"/>
    <x v="1"/>
    <d v="2016-07-20T00:00:00"/>
    <x v="1649"/>
    <x v="9"/>
    <x v="0"/>
    <x v="811"/>
    <n v="100151450"/>
    <x v="15"/>
    <x v="0"/>
    <n v="0"/>
    <x v="2"/>
    <x v="19"/>
    <x v="0"/>
    <n v="210"/>
    <n v="2016"/>
    <n v="7"/>
    <x v="0"/>
    <d v="2023-07-16T00:00:00"/>
    <s v="FY17"/>
    <n v="1585"/>
  </r>
  <r>
    <n v="216774"/>
    <x v="1"/>
    <d v="2016-07-20T00:00:00"/>
    <x v="1650"/>
    <x v="90"/>
    <x v="0"/>
    <x v="811"/>
    <n v="100151450"/>
    <x v="15"/>
    <x v="0"/>
    <n v="0"/>
    <x v="2"/>
    <x v="19"/>
    <x v="0"/>
    <n v="185"/>
    <n v="2016"/>
    <n v="7"/>
    <x v="0"/>
    <d v="2023-07-16T00:00:00"/>
    <s v="FY17"/>
    <n v="158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</r>
  <r>
    <x v="1"/>
    <x v="1"/>
  </r>
  <r>
    <x v="1"/>
    <x v="0"/>
  </r>
  <r>
    <x v="0"/>
    <x v="1"/>
  </r>
  <r>
    <x v="2"/>
    <x v="2"/>
  </r>
  <r>
    <x v="1"/>
    <x v="2"/>
  </r>
  <r>
    <x v="0"/>
    <x v="1"/>
  </r>
  <r>
    <x v="0"/>
    <x v="2"/>
  </r>
  <r>
    <x v="1"/>
    <x v="3"/>
  </r>
  <r>
    <x v="1"/>
    <x v="3"/>
  </r>
  <r>
    <x v="0"/>
    <x v="4"/>
  </r>
  <r>
    <x v="3"/>
    <x v="2"/>
  </r>
  <r>
    <x v="3"/>
    <x v="2"/>
  </r>
  <r>
    <x v="0"/>
    <x v="5"/>
  </r>
  <r>
    <x v="0"/>
    <x v="1"/>
  </r>
  <r>
    <x v="1"/>
    <x v="6"/>
  </r>
  <r>
    <x v="0"/>
    <x v="2"/>
  </r>
  <r>
    <x v="0"/>
    <x v="2"/>
  </r>
  <r>
    <x v="0"/>
    <x v="1"/>
  </r>
  <r>
    <x v="1"/>
    <x v="5"/>
  </r>
  <r>
    <x v="1"/>
    <x v="5"/>
  </r>
  <r>
    <x v="1"/>
    <x v="5"/>
  </r>
  <r>
    <x v="0"/>
    <x v="7"/>
  </r>
  <r>
    <x v="0"/>
    <x v="7"/>
  </r>
  <r>
    <x v="2"/>
    <x v="8"/>
  </r>
  <r>
    <x v="2"/>
    <x v="6"/>
  </r>
  <r>
    <x v="2"/>
    <x v="6"/>
  </r>
  <r>
    <x v="0"/>
    <x v="9"/>
  </r>
  <r>
    <x v="0"/>
    <x v="9"/>
  </r>
  <r>
    <x v="1"/>
    <x v="6"/>
  </r>
  <r>
    <x v="0"/>
    <x v="7"/>
  </r>
  <r>
    <x v="0"/>
    <x v="3"/>
  </r>
  <r>
    <x v="0"/>
    <x v="1"/>
  </r>
  <r>
    <x v="4"/>
    <x v="1"/>
  </r>
  <r>
    <x v="4"/>
    <x v="2"/>
  </r>
  <r>
    <x v="1"/>
    <x v="2"/>
  </r>
  <r>
    <x v="1"/>
    <x v="1"/>
  </r>
  <r>
    <x v="0"/>
    <x v="5"/>
  </r>
  <r>
    <x v="0"/>
    <x v="2"/>
  </r>
  <r>
    <x v="0"/>
    <x v="1"/>
  </r>
  <r>
    <x v="2"/>
    <x v="6"/>
  </r>
  <r>
    <x v="1"/>
    <x v="1"/>
  </r>
  <r>
    <x v="1"/>
    <x v="3"/>
  </r>
  <r>
    <x v="0"/>
    <x v="1"/>
  </r>
  <r>
    <x v="0"/>
    <x v="1"/>
  </r>
  <r>
    <x v="0"/>
    <x v="3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0"/>
    <x v="2"/>
  </r>
  <r>
    <x v="0"/>
    <x v="0"/>
  </r>
  <r>
    <x v="0"/>
    <x v="5"/>
  </r>
  <r>
    <x v="2"/>
    <x v="1"/>
  </r>
  <r>
    <x v="0"/>
    <x v="2"/>
  </r>
  <r>
    <x v="0"/>
    <x v="2"/>
  </r>
  <r>
    <x v="0"/>
    <x v="1"/>
  </r>
  <r>
    <x v="2"/>
    <x v="10"/>
  </r>
  <r>
    <x v="2"/>
    <x v="1"/>
  </r>
  <r>
    <x v="0"/>
    <x v="2"/>
  </r>
  <r>
    <x v="0"/>
    <x v="4"/>
  </r>
  <r>
    <x v="1"/>
    <x v="1"/>
  </r>
  <r>
    <x v="1"/>
    <x v="5"/>
  </r>
  <r>
    <x v="0"/>
    <x v="0"/>
  </r>
  <r>
    <x v="2"/>
    <x v="6"/>
  </r>
  <r>
    <x v="4"/>
    <x v="0"/>
  </r>
  <r>
    <x v="2"/>
    <x v="5"/>
  </r>
  <r>
    <x v="0"/>
    <x v="1"/>
  </r>
  <r>
    <x v="2"/>
    <x v="2"/>
  </r>
  <r>
    <x v="1"/>
    <x v="8"/>
  </r>
  <r>
    <x v="2"/>
    <x v="6"/>
  </r>
  <r>
    <x v="0"/>
    <x v="1"/>
  </r>
  <r>
    <x v="2"/>
    <x v="2"/>
  </r>
  <r>
    <x v="2"/>
    <x v="2"/>
  </r>
  <r>
    <x v="0"/>
    <x v="2"/>
  </r>
  <r>
    <x v="0"/>
    <x v="2"/>
  </r>
  <r>
    <x v="1"/>
    <x v="8"/>
  </r>
  <r>
    <x v="1"/>
    <x v="8"/>
  </r>
  <r>
    <x v="1"/>
    <x v="8"/>
  </r>
  <r>
    <x v="3"/>
    <x v="1"/>
  </r>
  <r>
    <x v="3"/>
    <x v="1"/>
  </r>
  <r>
    <x v="0"/>
    <x v="2"/>
  </r>
  <r>
    <x v="0"/>
    <x v="2"/>
  </r>
  <r>
    <x v="3"/>
    <x v="1"/>
  </r>
  <r>
    <x v="3"/>
    <x v="1"/>
  </r>
  <r>
    <x v="2"/>
    <x v="1"/>
  </r>
  <r>
    <x v="0"/>
    <x v="2"/>
  </r>
  <r>
    <x v="0"/>
    <x v="2"/>
  </r>
  <r>
    <x v="3"/>
    <x v="1"/>
  </r>
  <r>
    <x v="3"/>
    <x v="1"/>
  </r>
  <r>
    <x v="0"/>
    <x v="2"/>
  </r>
  <r>
    <x v="0"/>
    <x v="2"/>
  </r>
  <r>
    <x v="3"/>
    <x v="1"/>
  </r>
  <r>
    <x v="0"/>
    <x v="3"/>
  </r>
  <r>
    <x v="0"/>
    <x v="2"/>
  </r>
  <r>
    <x v="0"/>
    <x v="2"/>
  </r>
  <r>
    <x v="0"/>
    <x v="8"/>
  </r>
  <r>
    <x v="0"/>
    <x v="4"/>
  </r>
  <r>
    <x v="0"/>
    <x v="2"/>
  </r>
  <r>
    <x v="0"/>
    <x v="2"/>
  </r>
  <r>
    <x v="0"/>
    <x v="2"/>
  </r>
  <r>
    <x v="0"/>
    <x v="2"/>
  </r>
  <r>
    <x v="3"/>
    <x v="1"/>
  </r>
  <r>
    <x v="3"/>
    <x v="1"/>
  </r>
  <r>
    <x v="1"/>
    <x v="2"/>
  </r>
  <r>
    <x v="1"/>
    <x v="2"/>
  </r>
  <r>
    <x v="1"/>
    <x v="8"/>
  </r>
  <r>
    <x v="3"/>
    <x v="1"/>
  </r>
  <r>
    <x v="3"/>
    <x v="1"/>
  </r>
  <r>
    <x v="0"/>
    <x v="1"/>
  </r>
  <r>
    <x v="0"/>
    <x v="1"/>
  </r>
  <r>
    <x v="2"/>
    <x v="1"/>
  </r>
  <r>
    <x v="1"/>
    <x v="2"/>
  </r>
  <r>
    <x v="1"/>
    <x v="6"/>
  </r>
  <r>
    <x v="1"/>
    <x v="6"/>
  </r>
  <r>
    <x v="0"/>
    <x v="1"/>
  </r>
  <r>
    <x v="0"/>
    <x v="1"/>
  </r>
  <r>
    <x v="0"/>
    <x v="1"/>
  </r>
  <r>
    <x v="0"/>
    <x v="1"/>
  </r>
  <r>
    <x v="2"/>
    <x v="2"/>
  </r>
  <r>
    <x v="2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0"/>
    <x v="1"/>
  </r>
  <r>
    <x v="1"/>
    <x v="8"/>
  </r>
  <r>
    <x v="0"/>
    <x v="2"/>
  </r>
  <r>
    <x v="0"/>
    <x v="2"/>
  </r>
  <r>
    <x v="0"/>
    <x v="2"/>
  </r>
  <r>
    <x v="0"/>
    <x v="1"/>
  </r>
  <r>
    <x v="0"/>
    <x v="1"/>
  </r>
  <r>
    <x v="1"/>
    <x v="0"/>
  </r>
  <r>
    <x v="1"/>
    <x v="8"/>
  </r>
  <r>
    <x v="0"/>
    <x v="1"/>
  </r>
  <r>
    <x v="0"/>
    <x v="1"/>
  </r>
  <r>
    <x v="1"/>
    <x v="6"/>
  </r>
  <r>
    <x v="1"/>
    <x v="8"/>
  </r>
  <r>
    <x v="0"/>
    <x v="1"/>
  </r>
  <r>
    <x v="0"/>
    <x v="1"/>
  </r>
  <r>
    <x v="2"/>
    <x v="3"/>
  </r>
  <r>
    <x v="0"/>
    <x v="1"/>
  </r>
  <r>
    <x v="2"/>
    <x v="2"/>
  </r>
  <r>
    <x v="2"/>
    <x v="2"/>
  </r>
  <r>
    <x v="2"/>
    <x v="2"/>
  </r>
  <r>
    <x v="0"/>
    <x v="1"/>
  </r>
  <r>
    <x v="0"/>
    <x v="1"/>
  </r>
  <r>
    <x v="0"/>
    <x v="1"/>
  </r>
  <r>
    <x v="0"/>
    <x v="1"/>
  </r>
  <r>
    <x v="2"/>
    <x v="2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1"/>
    <x v="2"/>
  </r>
  <r>
    <x v="2"/>
    <x v="2"/>
  </r>
  <r>
    <x v="0"/>
    <x v="2"/>
  </r>
  <r>
    <x v="0"/>
    <x v="2"/>
  </r>
  <r>
    <x v="0"/>
    <x v="2"/>
  </r>
  <r>
    <x v="2"/>
    <x v="2"/>
  </r>
  <r>
    <x v="0"/>
    <x v="1"/>
  </r>
  <r>
    <x v="2"/>
    <x v="1"/>
  </r>
  <r>
    <x v="0"/>
    <x v="2"/>
  </r>
  <r>
    <x v="2"/>
    <x v="2"/>
  </r>
  <r>
    <x v="0"/>
    <x v="2"/>
  </r>
  <r>
    <x v="0"/>
    <x v="2"/>
  </r>
  <r>
    <x v="0"/>
    <x v="2"/>
  </r>
  <r>
    <x v="0"/>
    <x v="1"/>
  </r>
  <r>
    <x v="2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1"/>
    <x v="3"/>
  </r>
  <r>
    <x v="0"/>
    <x v="6"/>
  </r>
  <r>
    <x v="0"/>
    <x v="6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1"/>
  </r>
  <r>
    <x v="0"/>
    <x v="3"/>
  </r>
  <r>
    <x v="0"/>
    <x v="1"/>
  </r>
  <r>
    <x v="0"/>
    <x v="1"/>
  </r>
  <r>
    <x v="0"/>
    <x v="1"/>
  </r>
  <r>
    <x v="0"/>
    <x v="1"/>
  </r>
  <r>
    <x v="2"/>
    <x v="3"/>
  </r>
  <r>
    <x v="0"/>
    <x v="1"/>
  </r>
  <r>
    <x v="0"/>
    <x v="4"/>
  </r>
  <r>
    <x v="0"/>
    <x v="1"/>
  </r>
  <r>
    <x v="0"/>
    <x v="1"/>
  </r>
  <r>
    <x v="2"/>
    <x v="1"/>
  </r>
  <r>
    <x v="0"/>
    <x v="1"/>
  </r>
  <r>
    <x v="0"/>
    <x v="2"/>
  </r>
  <r>
    <x v="0"/>
    <x v="2"/>
  </r>
  <r>
    <x v="0"/>
    <x v="1"/>
  </r>
  <r>
    <x v="0"/>
    <x v="2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2"/>
  </r>
  <r>
    <x v="1"/>
    <x v="1"/>
  </r>
  <r>
    <x v="1"/>
    <x v="6"/>
  </r>
  <r>
    <x v="1"/>
    <x v="2"/>
  </r>
  <r>
    <x v="0"/>
    <x v="3"/>
  </r>
  <r>
    <x v="1"/>
    <x v="6"/>
  </r>
  <r>
    <x v="1"/>
    <x v="8"/>
  </r>
  <r>
    <x v="0"/>
    <x v="6"/>
  </r>
  <r>
    <x v="1"/>
    <x v="2"/>
  </r>
  <r>
    <x v="0"/>
    <x v="4"/>
  </r>
  <r>
    <x v="2"/>
    <x v="3"/>
  </r>
  <r>
    <x v="0"/>
    <x v="2"/>
  </r>
  <r>
    <x v="0"/>
    <x v="2"/>
  </r>
  <r>
    <x v="0"/>
    <x v="2"/>
  </r>
  <r>
    <x v="4"/>
    <x v="3"/>
  </r>
  <r>
    <x v="4"/>
    <x v="3"/>
  </r>
  <r>
    <x v="4"/>
    <x v="3"/>
  </r>
  <r>
    <x v="0"/>
    <x v="0"/>
  </r>
  <r>
    <x v="0"/>
    <x v="6"/>
  </r>
  <r>
    <x v="2"/>
    <x v="3"/>
  </r>
  <r>
    <x v="2"/>
    <x v="0"/>
  </r>
  <r>
    <x v="0"/>
    <x v="1"/>
  </r>
  <r>
    <x v="2"/>
    <x v="2"/>
  </r>
  <r>
    <x v="2"/>
    <x v="8"/>
  </r>
  <r>
    <x v="2"/>
    <x v="8"/>
  </r>
  <r>
    <x v="2"/>
    <x v="8"/>
  </r>
  <r>
    <x v="2"/>
    <x v="11"/>
  </r>
  <r>
    <x v="2"/>
    <x v="3"/>
  </r>
  <r>
    <x v="2"/>
    <x v="0"/>
  </r>
  <r>
    <x v="1"/>
    <x v="1"/>
  </r>
  <r>
    <x v="4"/>
    <x v="0"/>
  </r>
  <r>
    <x v="0"/>
    <x v="1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1"/>
  </r>
  <r>
    <x v="0"/>
    <x v="0"/>
  </r>
  <r>
    <x v="0"/>
    <x v="1"/>
  </r>
  <r>
    <x v="0"/>
    <x v="1"/>
  </r>
  <r>
    <x v="0"/>
    <x v="1"/>
  </r>
  <r>
    <x v="1"/>
    <x v="6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12"/>
  </r>
  <r>
    <x v="0"/>
    <x v="9"/>
  </r>
  <r>
    <x v="0"/>
    <x v="9"/>
  </r>
  <r>
    <x v="0"/>
    <x v="9"/>
  </r>
  <r>
    <x v="0"/>
    <x v="7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2"/>
    <x v="1"/>
  </r>
  <r>
    <x v="0"/>
    <x v="2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3"/>
  </r>
  <r>
    <x v="0"/>
    <x v="1"/>
  </r>
  <r>
    <x v="0"/>
    <x v="1"/>
  </r>
  <r>
    <x v="0"/>
    <x v="6"/>
  </r>
  <r>
    <x v="2"/>
    <x v="4"/>
  </r>
  <r>
    <x v="0"/>
    <x v="3"/>
  </r>
  <r>
    <x v="2"/>
    <x v="0"/>
  </r>
  <r>
    <x v="2"/>
    <x v="4"/>
  </r>
  <r>
    <x v="0"/>
    <x v="1"/>
  </r>
  <r>
    <x v="0"/>
    <x v="1"/>
  </r>
  <r>
    <x v="0"/>
    <x v="1"/>
  </r>
  <r>
    <x v="1"/>
    <x v="0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2"/>
  </r>
  <r>
    <x v="0"/>
    <x v="1"/>
  </r>
  <r>
    <x v="2"/>
    <x v="2"/>
  </r>
  <r>
    <x v="0"/>
    <x v="1"/>
  </r>
  <r>
    <x v="2"/>
    <x v="6"/>
  </r>
  <r>
    <x v="0"/>
    <x v="1"/>
  </r>
  <r>
    <x v="0"/>
    <x v="1"/>
  </r>
  <r>
    <x v="0"/>
    <x v="1"/>
  </r>
  <r>
    <x v="1"/>
    <x v="1"/>
  </r>
  <r>
    <x v="0"/>
    <x v="1"/>
  </r>
  <r>
    <x v="2"/>
    <x v="1"/>
  </r>
  <r>
    <x v="1"/>
    <x v="6"/>
  </r>
  <r>
    <x v="0"/>
    <x v="1"/>
  </r>
  <r>
    <x v="0"/>
    <x v="5"/>
  </r>
  <r>
    <x v="2"/>
    <x v="2"/>
  </r>
  <r>
    <x v="0"/>
    <x v="2"/>
  </r>
  <r>
    <x v="0"/>
    <x v="0"/>
  </r>
  <r>
    <x v="1"/>
    <x v="1"/>
  </r>
  <r>
    <x v="0"/>
    <x v="1"/>
  </r>
  <r>
    <x v="1"/>
    <x v="6"/>
  </r>
  <r>
    <x v="0"/>
    <x v="8"/>
  </r>
  <r>
    <x v="1"/>
    <x v="8"/>
  </r>
  <r>
    <x v="1"/>
    <x v="7"/>
  </r>
  <r>
    <x v="1"/>
    <x v="7"/>
  </r>
  <r>
    <x v="0"/>
    <x v="1"/>
  </r>
  <r>
    <x v="1"/>
    <x v="7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6"/>
  </r>
  <r>
    <x v="0"/>
    <x v="1"/>
  </r>
  <r>
    <x v="1"/>
    <x v="0"/>
  </r>
  <r>
    <x v="1"/>
    <x v="5"/>
  </r>
  <r>
    <x v="0"/>
    <x v="1"/>
  </r>
  <r>
    <x v="0"/>
    <x v="1"/>
  </r>
  <r>
    <x v="0"/>
    <x v="1"/>
  </r>
  <r>
    <x v="4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0"/>
  </r>
  <r>
    <x v="2"/>
    <x v="8"/>
  </r>
  <r>
    <x v="0"/>
    <x v="6"/>
  </r>
  <r>
    <x v="0"/>
    <x v="6"/>
  </r>
  <r>
    <x v="0"/>
    <x v="2"/>
  </r>
  <r>
    <x v="2"/>
    <x v="2"/>
  </r>
  <r>
    <x v="2"/>
    <x v="3"/>
  </r>
  <r>
    <x v="0"/>
    <x v="2"/>
  </r>
  <r>
    <x v="1"/>
    <x v="11"/>
  </r>
  <r>
    <x v="0"/>
    <x v="2"/>
  </r>
  <r>
    <x v="0"/>
    <x v="2"/>
  </r>
  <r>
    <x v="2"/>
    <x v="0"/>
  </r>
  <r>
    <x v="1"/>
    <x v="6"/>
  </r>
  <r>
    <x v="1"/>
    <x v="6"/>
  </r>
  <r>
    <x v="0"/>
    <x v="11"/>
  </r>
  <r>
    <x v="1"/>
    <x v="1"/>
  </r>
  <r>
    <x v="1"/>
    <x v="5"/>
  </r>
  <r>
    <x v="2"/>
    <x v="6"/>
  </r>
  <r>
    <x v="1"/>
    <x v="6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1"/>
    <x v="6"/>
  </r>
  <r>
    <x v="0"/>
    <x v="1"/>
  </r>
  <r>
    <x v="1"/>
    <x v="0"/>
  </r>
  <r>
    <x v="1"/>
    <x v="0"/>
  </r>
  <r>
    <x v="1"/>
    <x v="6"/>
  </r>
  <r>
    <x v="1"/>
    <x v="4"/>
  </r>
  <r>
    <x v="0"/>
    <x v="13"/>
  </r>
  <r>
    <x v="0"/>
    <x v="4"/>
  </r>
  <r>
    <x v="2"/>
    <x v="4"/>
  </r>
  <r>
    <x v="0"/>
    <x v="1"/>
  </r>
  <r>
    <x v="0"/>
    <x v="1"/>
  </r>
  <r>
    <x v="0"/>
    <x v="7"/>
  </r>
  <r>
    <x v="0"/>
    <x v="1"/>
  </r>
  <r>
    <x v="0"/>
    <x v="1"/>
  </r>
  <r>
    <x v="1"/>
    <x v="2"/>
  </r>
  <r>
    <x v="0"/>
    <x v="1"/>
  </r>
  <r>
    <x v="0"/>
    <x v="2"/>
  </r>
  <r>
    <x v="0"/>
    <x v="7"/>
  </r>
  <r>
    <x v="0"/>
    <x v="1"/>
  </r>
  <r>
    <x v="0"/>
    <x v="1"/>
  </r>
  <r>
    <x v="1"/>
    <x v="3"/>
  </r>
  <r>
    <x v="2"/>
    <x v="7"/>
  </r>
  <r>
    <x v="0"/>
    <x v="7"/>
  </r>
  <r>
    <x v="0"/>
    <x v="7"/>
  </r>
  <r>
    <x v="0"/>
    <x v="7"/>
  </r>
  <r>
    <x v="1"/>
    <x v="4"/>
  </r>
  <r>
    <x v="0"/>
    <x v="3"/>
  </r>
  <r>
    <x v="4"/>
    <x v="6"/>
  </r>
  <r>
    <x v="4"/>
    <x v="6"/>
  </r>
  <r>
    <x v="0"/>
    <x v="11"/>
  </r>
  <r>
    <x v="0"/>
    <x v="11"/>
  </r>
  <r>
    <x v="0"/>
    <x v="2"/>
  </r>
  <r>
    <x v="0"/>
    <x v="2"/>
  </r>
  <r>
    <x v="0"/>
    <x v="1"/>
  </r>
  <r>
    <x v="0"/>
    <x v="2"/>
  </r>
  <r>
    <x v="0"/>
    <x v="2"/>
  </r>
  <r>
    <x v="0"/>
    <x v="0"/>
  </r>
  <r>
    <x v="1"/>
    <x v="0"/>
  </r>
  <r>
    <x v="1"/>
    <x v="5"/>
  </r>
  <r>
    <x v="0"/>
    <x v="1"/>
  </r>
  <r>
    <x v="2"/>
    <x v="1"/>
  </r>
  <r>
    <x v="1"/>
    <x v="1"/>
  </r>
  <r>
    <x v="2"/>
    <x v="1"/>
  </r>
  <r>
    <x v="0"/>
    <x v="4"/>
  </r>
  <r>
    <x v="1"/>
    <x v="1"/>
  </r>
  <r>
    <x v="0"/>
    <x v="8"/>
  </r>
  <r>
    <x v="1"/>
    <x v="6"/>
  </r>
  <r>
    <x v="0"/>
    <x v="1"/>
  </r>
  <r>
    <x v="0"/>
    <x v="1"/>
  </r>
  <r>
    <x v="0"/>
    <x v="1"/>
  </r>
  <r>
    <x v="0"/>
    <x v="1"/>
  </r>
  <r>
    <x v="1"/>
    <x v="2"/>
  </r>
  <r>
    <x v="1"/>
    <x v="2"/>
  </r>
  <r>
    <x v="1"/>
    <x v="6"/>
  </r>
  <r>
    <x v="1"/>
    <x v="4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2"/>
    <x v="0"/>
  </r>
  <r>
    <x v="2"/>
    <x v="6"/>
  </r>
  <r>
    <x v="1"/>
    <x v="6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1"/>
    <x v="1"/>
  </r>
  <r>
    <x v="0"/>
    <x v="1"/>
  </r>
  <r>
    <x v="2"/>
    <x v="6"/>
  </r>
  <r>
    <x v="0"/>
    <x v="3"/>
  </r>
  <r>
    <x v="0"/>
    <x v="2"/>
  </r>
  <r>
    <x v="0"/>
    <x v="6"/>
  </r>
  <r>
    <x v="1"/>
    <x v="2"/>
  </r>
  <r>
    <x v="0"/>
    <x v="2"/>
  </r>
  <r>
    <x v="0"/>
    <x v="5"/>
  </r>
  <r>
    <x v="0"/>
    <x v="7"/>
  </r>
  <r>
    <x v="0"/>
    <x v="0"/>
  </r>
  <r>
    <x v="0"/>
    <x v="1"/>
  </r>
  <r>
    <x v="0"/>
    <x v="0"/>
  </r>
  <r>
    <x v="0"/>
    <x v="0"/>
  </r>
  <r>
    <x v="0"/>
    <x v="5"/>
  </r>
  <r>
    <x v="0"/>
    <x v="2"/>
  </r>
  <r>
    <x v="0"/>
    <x v="4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5"/>
  </r>
  <r>
    <x v="0"/>
    <x v="2"/>
  </r>
  <r>
    <x v="0"/>
    <x v="2"/>
  </r>
  <r>
    <x v="2"/>
    <x v="4"/>
  </r>
  <r>
    <x v="1"/>
    <x v="6"/>
  </r>
  <r>
    <x v="1"/>
    <x v="6"/>
  </r>
  <r>
    <x v="1"/>
    <x v="6"/>
  </r>
  <r>
    <x v="0"/>
    <x v="7"/>
  </r>
  <r>
    <x v="1"/>
    <x v="6"/>
  </r>
  <r>
    <x v="0"/>
    <x v="2"/>
  </r>
  <r>
    <x v="1"/>
    <x v="2"/>
  </r>
  <r>
    <x v="0"/>
    <x v="4"/>
  </r>
  <r>
    <x v="0"/>
    <x v="2"/>
  </r>
  <r>
    <x v="0"/>
    <x v="2"/>
  </r>
  <r>
    <x v="1"/>
    <x v="5"/>
  </r>
  <r>
    <x v="1"/>
    <x v="2"/>
  </r>
  <r>
    <x v="1"/>
    <x v="5"/>
  </r>
  <r>
    <x v="1"/>
    <x v="3"/>
  </r>
  <r>
    <x v="0"/>
    <x v="2"/>
  </r>
  <r>
    <x v="2"/>
    <x v="6"/>
  </r>
  <r>
    <x v="0"/>
    <x v="6"/>
  </r>
  <r>
    <x v="0"/>
    <x v="6"/>
  </r>
  <r>
    <x v="0"/>
    <x v="6"/>
  </r>
  <r>
    <x v="0"/>
    <x v="6"/>
  </r>
  <r>
    <x v="1"/>
    <x v="10"/>
  </r>
  <r>
    <x v="1"/>
    <x v="3"/>
  </r>
  <r>
    <x v="0"/>
    <x v="2"/>
  </r>
  <r>
    <x v="1"/>
    <x v="6"/>
  </r>
  <r>
    <x v="1"/>
    <x v="4"/>
  </r>
  <r>
    <x v="1"/>
    <x v="3"/>
  </r>
  <r>
    <x v="1"/>
    <x v="3"/>
  </r>
  <r>
    <x v="1"/>
    <x v="6"/>
  </r>
  <r>
    <x v="1"/>
    <x v="6"/>
  </r>
  <r>
    <x v="1"/>
    <x v="4"/>
  </r>
  <r>
    <x v="1"/>
    <x v="3"/>
  </r>
  <r>
    <x v="0"/>
    <x v="6"/>
  </r>
  <r>
    <x v="0"/>
    <x v="4"/>
  </r>
  <r>
    <x v="1"/>
    <x v="3"/>
  </r>
  <r>
    <x v="1"/>
    <x v="3"/>
  </r>
  <r>
    <x v="0"/>
    <x v="13"/>
  </r>
  <r>
    <x v="2"/>
    <x v="13"/>
  </r>
  <r>
    <x v="2"/>
    <x v="6"/>
  </r>
  <r>
    <x v="1"/>
    <x v="6"/>
  </r>
  <r>
    <x v="1"/>
    <x v="6"/>
  </r>
  <r>
    <x v="1"/>
    <x v="6"/>
  </r>
  <r>
    <x v="2"/>
    <x v="6"/>
  </r>
  <r>
    <x v="2"/>
    <x v="6"/>
  </r>
  <r>
    <x v="2"/>
    <x v="6"/>
  </r>
  <r>
    <x v="1"/>
    <x v="6"/>
  </r>
  <r>
    <x v="1"/>
    <x v="8"/>
  </r>
  <r>
    <x v="2"/>
    <x v="6"/>
  </r>
  <r>
    <x v="1"/>
    <x v="6"/>
  </r>
  <r>
    <x v="0"/>
    <x v="2"/>
  </r>
  <r>
    <x v="1"/>
    <x v="2"/>
  </r>
  <r>
    <x v="1"/>
    <x v="2"/>
  </r>
  <r>
    <x v="2"/>
    <x v="2"/>
  </r>
  <r>
    <x v="0"/>
    <x v="1"/>
  </r>
  <r>
    <x v="0"/>
    <x v="2"/>
  </r>
  <r>
    <x v="0"/>
    <x v="1"/>
  </r>
  <r>
    <x v="0"/>
    <x v="1"/>
  </r>
  <r>
    <x v="0"/>
    <x v="2"/>
  </r>
  <r>
    <x v="0"/>
    <x v="2"/>
  </r>
  <r>
    <x v="1"/>
    <x v="3"/>
  </r>
  <r>
    <x v="1"/>
    <x v="10"/>
  </r>
  <r>
    <x v="1"/>
    <x v="11"/>
  </r>
  <r>
    <x v="0"/>
    <x v="5"/>
  </r>
  <r>
    <x v="0"/>
    <x v="5"/>
  </r>
  <r>
    <x v="0"/>
    <x v="5"/>
  </r>
  <r>
    <x v="0"/>
    <x v="5"/>
  </r>
  <r>
    <x v="0"/>
    <x v="1"/>
  </r>
  <r>
    <x v="1"/>
    <x v="4"/>
  </r>
  <r>
    <x v="0"/>
    <x v="2"/>
  </r>
  <r>
    <x v="2"/>
    <x v="1"/>
  </r>
  <r>
    <x v="2"/>
    <x v="3"/>
  </r>
  <r>
    <x v="1"/>
    <x v="3"/>
  </r>
  <r>
    <x v="0"/>
    <x v="2"/>
  </r>
  <r>
    <x v="0"/>
    <x v="11"/>
  </r>
  <r>
    <x v="0"/>
    <x v="1"/>
  </r>
  <r>
    <x v="1"/>
    <x v="3"/>
  </r>
  <r>
    <x v="0"/>
    <x v="6"/>
  </r>
  <r>
    <x v="0"/>
    <x v="6"/>
  </r>
  <r>
    <x v="0"/>
    <x v="4"/>
  </r>
  <r>
    <x v="2"/>
    <x v="3"/>
  </r>
  <r>
    <x v="2"/>
    <x v="4"/>
  </r>
  <r>
    <x v="0"/>
    <x v="1"/>
  </r>
  <r>
    <x v="0"/>
    <x v="8"/>
  </r>
  <r>
    <x v="1"/>
    <x v="6"/>
  </r>
  <r>
    <x v="2"/>
    <x v="3"/>
  </r>
  <r>
    <x v="1"/>
    <x v="2"/>
  </r>
  <r>
    <x v="0"/>
    <x v="1"/>
  </r>
  <r>
    <x v="0"/>
    <x v="1"/>
  </r>
  <r>
    <x v="1"/>
    <x v="1"/>
  </r>
  <r>
    <x v="0"/>
    <x v="2"/>
  </r>
  <r>
    <x v="0"/>
    <x v="2"/>
  </r>
  <r>
    <x v="0"/>
    <x v="2"/>
  </r>
  <r>
    <x v="0"/>
    <x v="2"/>
  </r>
  <r>
    <x v="0"/>
    <x v="1"/>
  </r>
  <r>
    <x v="0"/>
    <x v="2"/>
  </r>
  <r>
    <x v="1"/>
    <x v="2"/>
  </r>
  <r>
    <x v="1"/>
    <x v="2"/>
  </r>
  <r>
    <x v="1"/>
    <x v="4"/>
  </r>
  <r>
    <x v="0"/>
    <x v="2"/>
  </r>
  <r>
    <x v="0"/>
    <x v="2"/>
  </r>
  <r>
    <x v="0"/>
    <x v="2"/>
  </r>
  <r>
    <x v="2"/>
    <x v="4"/>
  </r>
  <r>
    <x v="0"/>
    <x v="1"/>
  </r>
  <r>
    <x v="0"/>
    <x v="1"/>
  </r>
  <r>
    <x v="2"/>
    <x v="11"/>
  </r>
  <r>
    <x v="0"/>
    <x v="4"/>
  </r>
  <r>
    <x v="2"/>
    <x v="2"/>
  </r>
  <r>
    <x v="0"/>
    <x v="1"/>
  </r>
  <r>
    <x v="1"/>
    <x v="4"/>
  </r>
  <r>
    <x v="2"/>
    <x v="1"/>
  </r>
  <r>
    <x v="2"/>
    <x v="13"/>
  </r>
  <r>
    <x v="0"/>
    <x v="11"/>
  </r>
  <r>
    <x v="1"/>
    <x v="6"/>
  </r>
  <r>
    <x v="1"/>
    <x v="0"/>
  </r>
  <r>
    <x v="1"/>
    <x v="0"/>
  </r>
  <r>
    <x v="1"/>
    <x v="7"/>
  </r>
  <r>
    <x v="1"/>
    <x v="7"/>
  </r>
  <r>
    <x v="1"/>
    <x v="7"/>
  </r>
  <r>
    <x v="1"/>
    <x v="7"/>
  </r>
  <r>
    <x v="1"/>
    <x v="5"/>
  </r>
  <r>
    <x v="1"/>
    <x v="7"/>
  </r>
  <r>
    <x v="0"/>
    <x v="11"/>
  </r>
  <r>
    <x v="1"/>
    <x v="11"/>
  </r>
  <r>
    <x v="1"/>
    <x v="3"/>
  </r>
  <r>
    <x v="1"/>
    <x v="1"/>
  </r>
  <r>
    <x v="1"/>
    <x v="0"/>
  </r>
  <r>
    <x v="0"/>
    <x v="2"/>
  </r>
  <r>
    <x v="0"/>
    <x v="1"/>
  </r>
  <r>
    <x v="2"/>
    <x v="2"/>
  </r>
  <r>
    <x v="1"/>
    <x v="11"/>
  </r>
  <r>
    <x v="1"/>
    <x v="3"/>
  </r>
  <r>
    <x v="1"/>
    <x v="1"/>
  </r>
  <r>
    <x v="1"/>
    <x v="0"/>
  </r>
  <r>
    <x v="0"/>
    <x v="2"/>
  </r>
  <r>
    <x v="0"/>
    <x v="2"/>
  </r>
  <r>
    <x v="2"/>
    <x v="3"/>
  </r>
  <r>
    <x v="0"/>
    <x v="2"/>
  </r>
  <r>
    <x v="0"/>
    <x v="2"/>
  </r>
  <r>
    <x v="0"/>
    <x v="2"/>
  </r>
  <r>
    <x v="0"/>
    <x v="2"/>
  </r>
  <r>
    <x v="1"/>
    <x v="11"/>
  </r>
  <r>
    <x v="0"/>
    <x v="2"/>
  </r>
  <r>
    <x v="0"/>
    <x v="2"/>
  </r>
  <r>
    <x v="0"/>
    <x v="8"/>
  </r>
  <r>
    <x v="0"/>
    <x v="7"/>
  </r>
  <r>
    <x v="0"/>
    <x v="2"/>
  </r>
  <r>
    <x v="0"/>
    <x v="6"/>
  </r>
  <r>
    <x v="0"/>
    <x v="6"/>
  </r>
  <r>
    <x v="0"/>
    <x v="1"/>
  </r>
  <r>
    <x v="0"/>
    <x v="1"/>
  </r>
  <r>
    <x v="0"/>
    <x v="6"/>
  </r>
  <r>
    <x v="0"/>
    <x v="2"/>
  </r>
  <r>
    <x v="0"/>
    <x v="13"/>
  </r>
  <r>
    <x v="1"/>
    <x v="2"/>
  </r>
  <r>
    <x v="0"/>
    <x v="1"/>
  </r>
  <r>
    <x v="1"/>
    <x v="2"/>
  </r>
  <r>
    <x v="1"/>
    <x v="2"/>
  </r>
  <r>
    <x v="0"/>
    <x v="1"/>
  </r>
  <r>
    <x v="0"/>
    <x v="6"/>
  </r>
  <r>
    <x v="0"/>
    <x v="2"/>
  </r>
  <r>
    <x v="0"/>
    <x v="2"/>
  </r>
  <r>
    <x v="0"/>
    <x v="2"/>
  </r>
  <r>
    <x v="0"/>
    <x v="2"/>
  </r>
  <r>
    <x v="1"/>
    <x v="3"/>
  </r>
  <r>
    <x v="0"/>
    <x v="2"/>
  </r>
  <r>
    <x v="0"/>
    <x v="2"/>
  </r>
  <r>
    <x v="0"/>
    <x v="7"/>
  </r>
  <r>
    <x v="0"/>
    <x v="5"/>
  </r>
  <r>
    <x v="0"/>
    <x v="2"/>
  </r>
  <r>
    <x v="0"/>
    <x v="1"/>
  </r>
  <r>
    <x v="2"/>
    <x v="1"/>
  </r>
  <r>
    <x v="0"/>
    <x v="1"/>
  </r>
  <r>
    <x v="0"/>
    <x v="11"/>
  </r>
  <r>
    <x v="2"/>
    <x v="2"/>
  </r>
  <r>
    <x v="0"/>
    <x v="2"/>
  </r>
  <r>
    <x v="2"/>
    <x v="6"/>
  </r>
  <r>
    <x v="2"/>
    <x v="8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5"/>
  </r>
  <r>
    <x v="0"/>
    <x v="2"/>
  </r>
  <r>
    <x v="0"/>
    <x v="2"/>
  </r>
  <r>
    <x v="0"/>
    <x v="2"/>
  </r>
  <r>
    <x v="0"/>
    <x v="5"/>
  </r>
  <r>
    <x v="0"/>
    <x v="5"/>
  </r>
  <r>
    <x v="0"/>
    <x v="2"/>
  </r>
  <r>
    <x v="0"/>
    <x v="6"/>
  </r>
  <r>
    <x v="0"/>
    <x v="6"/>
  </r>
  <r>
    <x v="2"/>
    <x v="2"/>
  </r>
  <r>
    <x v="2"/>
    <x v="2"/>
  </r>
  <r>
    <x v="2"/>
    <x v="2"/>
  </r>
  <r>
    <x v="0"/>
    <x v="1"/>
  </r>
  <r>
    <x v="0"/>
    <x v="6"/>
  </r>
  <r>
    <x v="2"/>
    <x v="11"/>
  </r>
  <r>
    <x v="0"/>
    <x v="6"/>
  </r>
  <r>
    <x v="1"/>
    <x v="2"/>
  </r>
  <r>
    <x v="2"/>
    <x v="3"/>
  </r>
  <r>
    <x v="0"/>
    <x v="2"/>
  </r>
  <r>
    <x v="1"/>
    <x v="2"/>
  </r>
  <r>
    <x v="1"/>
    <x v="6"/>
  </r>
  <r>
    <x v="1"/>
    <x v="4"/>
  </r>
  <r>
    <x v="1"/>
    <x v="6"/>
  </r>
  <r>
    <x v="2"/>
    <x v="2"/>
  </r>
  <r>
    <x v="0"/>
    <x v="3"/>
  </r>
  <r>
    <x v="0"/>
    <x v="14"/>
  </r>
  <r>
    <x v="2"/>
    <x v="6"/>
  </r>
  <r>
    <x v="1"/>
    <x v="7"/>
  </r>
  <r>
    <x v="1"/>
    <x v="3"/>
  </r>
  <r>
    <x v="0"/>
    <x v="2"/>
  </r>
  <r>
    <x v="0"/>
    <x v="1"/>
  </r>
  <r>
    <x v="2"/>
    <x v="1"/>
  </r>
  <r>
    <x v="2"/>
    <x v="3"/>
  </r>
  <r>
    <x v="0"/>
    <x v="1"/>
  </r>
  <r>
    <x v="0"/>
    <x v="1"/>
  </r>
  <r>
    <x v="0"/>
    <x v="1"/>
  </r>
  <r>
    <x v="0"/>
    <x v="1"/>
  </r>
  <r>
    <x v="0"/>
    <x v="1"/>
  </r>
  <r>
    <x v="1"/>
    <x v="3"/>
  </r>
  <r>
    <x v="0"/>
    <x v="2"/>
  </r>
  <r>
    <x v="1"/>
    <x v="3"/>
  </r>
  <r>
    <x v="1"/>
    <x v="3"/>
  </r>
  <r>
    <x v="0"/>
    <x v="9"/>
  </r>
  <r>
    <x v="0"/>
    <x v="2"/>
  </r>
  <r>
    <x v="0"/>
    <x v="2"/>
  </r>
  <r>
    <x v="0"/>
    <x v="8"/>
  </r>
  <r>
    <x v="0"/>
    <x v="6"/>
  </r>
  <r>
    <x v="0"/>
    <x v="2"/>
  </r>
  <r>
    <x v="0"/>
    <x v="2"/>
  </r>
  <r>
    <x v="0"/>
    <x v="2"/>
  </r>
  <r>
    <x v="0"/>
    <x v="6"/>
  </r>
  <r>
    <x v="2"/>
    <x v="6"/>
  </r>
  <r>
    <x v="1"/>
    <x v="7"/>
  </r>
  <r>
    <x v="2"/>
    <x v="11"/>
  </r>
  <r>
    <x v="0"/>
    <x v="2"/>
  </r>
  <r>
    <x v="0"/>
    <x v="2"/>
  </r>
  <r>
    <x v="1"/>
    <x v="11"/>
  </r>
  <r>
    <x v="2"/>
    <x v="6"/>
  </r>
  <r>
    <x v="0"/>
    <x v="1"/>
  </r>
  <r>
    <x v="1"/>
    <x v="2"/>
  </r>
  <r>
    <x v="0"/>
    <x v="5"/>
  </r>
  <r>
    <x v="1"/>
    <x v="2"/>
  </r>
  <r>
    <x v="0"/>
    <x v="2"/>
  </r>
  <r>
    <x v="0"/>
    <x v="2"/>
  </r>
  <r>
    <x v="0"/>
    <x v="2"/>
  </r>
  <r>
    <x v="0"/>
    <x v="2"/>
  </r>
  <r>
    <x v="0"/>
    <x v="2"/>
  </r>
  <r>
    <x v="0"/>
    <x v="4"/>
  </r>
  <r>
    <x v="0"/>
    <x v="6"/>
  </r>
  <r>
    <x v="0"/>
    <x v="6"/>
  </r>
  <r>
    <x v="0"/>
    <x v="8"/>
  </r>
  <r>
    <x v="1"/>
    <x v="6"/>
  </r>
  <r>
    <x v="1"/>
    <x v="0"/>
  </r>
  <r>
    <x v="1"/>
    <x v="0"/>
  </r>
  <r>
    <x v="1"/>
    <x v="0"/>
  </r>
  <r>
    <x v="0"/>
    <x v="1"/>
  </r>
  <r>
    <x v="0"/>
    <x v="0"/>
  </r>
  <r>
    <x v="0"/>
    <x v="2"/>
  </r>
  <r>
    <x v="0"/>
    <x v="2"/>
  </r>
  <r>
    <x v="0"/>
    <x v="4"/>
  </r>
  <r>
    <x v="0"/>
    <x v="1"/>
  </r>
  <r>
    <x v="0"/>
    <x v="3"/>
  </r>
  <r>
    <x v="2"/>
    <x v="1"/>
  </r>
  <r>
    <x v="2"/>
    <x v="1"/>
  </r>
  <r>
    <x v="0"/>
    <x v="1"/>
  </r>
  <r>
    <x v="2"/>
    <x v="6"/>
  </r>
  <r>
    <x v="0"/>
    <x v="5"/>
  </r>
  <r>
    <x v="1"/>
    <x v="7"/>
  </r>
  <r>
    <x v="1"/>
    <x v="7"/>
  </r>
  <r>
    <x v="0"/>
    <x v="3"/>
  </r>
  <r>
    <x v="0"/>
    <x v="7"/>
  </r>
  <r>
    <x v="0"/>
    <x v="7"/>
  </r>
  <r>
    <x v="0"/>
    <x v="7"/>
  </r>
  <r>
    <x v="2"/>
    <x v="1"/>
  </r>
  <r>
    <x v="0"/>
    <x v="2"/>
  </r>
  <r>
    <x v="1"/>
    <x v="2"/>
  </r>
  <r>
    <x v="1"/>
    <x v="2"/>
  </r>
  <r>
    <x v="1"/>
    <x v="2"/>
  </r>
  <r>
    <x v="1"/>
    <x v="5"/>
  </r>
  <r>
    <x v="1"/>
    <x v="2"/>
  </r>
  <r>
    <x v="1"/>
    <x v="2"/>
  </r>
  <r>
    <x v="1"/>
    <x v="2"/>
  </r>
  <r>
    <x v="1"/>
    <x v="2"/>
  </r>
  <r>
    <x v="1"/>
    <x v="2"/>
  </r>
  <r>
    <x v="0"/>
    <x v="2"/>
  </r>
  <r>
    <x v="0"/>
    <x v="6"/>
  </r>
  <r>
    <x v="1"/>
    <x v="6"/>
  </r>
  <r>
    <x v="0"/>
    <x v="4"/>
  </r>
  <r>
    <x v="2"/>
    <x v="11"/>
  </r>
  <r>
    <x v="2"/>
    <x v="2"/>
  </r>
  <r>
    <x v="2"/>
    <x v="4"/>
  </r>
  <r>
    <x v="2"/>
    <x v="1"/>
  </r>
  <r>
    <x v="0"/>
    <x v="1"/>
  </r>
  <r>
    <x v="2"/>
    <x v="6"/>
  </r>
  <r>
    <x v="2"/>
    <x v="3"/>
  </r>
  <r>
    <x v="2"/>
    <x v="6"/>
  </r>
  <r>
    <x v="0"/>
    <x v="1"/>
  </r>
  <r>
    <x v="1"/>
    <x v="3"/>
  </r>
  <r>
    <x v="1"/>
    <x v="8"/>
  </r>
  <r>
    <x v="1"/>
    <x v="6"/>
  </r>
  <r>
    <x v="1"/>
    <x v="6"/>
  </r>
  <r>
    <x v="1"/>
    <x v="6"/>
  </r>
  <r>
    <x v="1"/>
    <x v="0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8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0"/>
  </r>
  <r>
    <x v="1"/>
    <x v="6"/>
  </r>
  <r>
    <x v="1"/>
    <x v="6"/>
  </r>
  <r>
    <x v="1"/>
    <x v="8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6"/>
  </r>
  <r>
    <x v="1"/>
    <x v="6"/>
  </r>
  <r>
    <x v="0"/>
    <x v="1"/>
  </r>
  <r>
    <x v="0"/>
    <x v="5"/>
  </r>
  <r>
    <x v="2"/>
    <x v="6"/>
  </r>
  <r>
    <x v="0"/>
    <x v="8"/>
  </r>
  <r>
    <x v="0"/>
    <x v="5"/>
  </r>
  <r>
    <x v="0"/>
    <x v="2"/>
  </r>
  <r>
    <x v="0"/>
    <x v="2"/>
  </r>
  <r>
    <x v="1"/>
    <x v="5"/>
  </r>
  <r>
    <x v="0"/>
    <x v="1"/>
  </r>
  <r>
    <x v="0"/>
    <x v="1"/>
  </r>
  <r>
    <x v="2"/>
    <x v="1"/>
  </r>
  <r>
    <x v="2"/>
    <x v="1"/>
  </r>
  <r>
    <x v="0"/>
    <x v="1"/>
  </r>
  <r>
    <x v="1"/>
    <x v="2"/>
  </r>
  <r>
    <x v="0"/>
    <x v="2"/>
  </r>
  <r>
    <x v="0"/>
    <x v="1"/>
  </r>
  <r>
    <x v="2"/>
    <x v="6"/>
  </r>
  <r>
    <x v="1"/>
    <x v="6"/>
  </r>
  <r>
    <x v="0"/>
    <x v="1"/>
  </r>
  <r>
    <x v="0"/>
    <x v="13"/>
  </r>
  <r>
    <x v="0"/>
    <x v="11"/>
  </r>
  <r>
    <x v="2"/>
    <x v="2"/>
  </r>
  <r>
    <x v="0"/>
    <x v="3"/>
  </r>
  <r>
    <x v="0"/>
    <x v="2"/>
  </r>
  <r>
    <x v="0"/>
    <x v="2"/>
  </r>
  <r>
    <x v="0"/>
    <x v="2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2"/>
  </r>
  <r>
    <x v="1"/>
    <x v="2"/>
  </r>
  <r>
    <x v="1"/>
    <x v="0"/>
  </r>
  <r>
    <x v="0"/>
    <x v="2"/>
  </r>
  <r>
    <x v="0"/>
    <x v="2"/>
  </r>
  <r>
    <x v="0"/>
    <x v="2"/>
  </r>
  <r>
    <x v="0"/>
    <x v="2"/>
  </r>
  <r>
    <x v="0"/>
    <x v="11"/>
  </r>
  <r>
    <x v="1"/>
    <x v="6"/>
  </r>
  <r>
    <x v="0"/>
    <x v="2"/>
  </r>
  <r>
    <x v="2"/>
    <x v="6"/>
  </r>
  <r>
    <x v="0"/>
    <x v="6"/>
  </r>
  <r>
    <x v="4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0"/>
    <x v="2"/>
  </r>
  <r>
    <x v="1"/>
    <x v="4"/>
  </r>
  <r>
    <x v="0"/>
    <x v="2"/>
  </r>
  <r>
    <x v="4"/>
    <x v="2"/>
  </r>
  <r>
    <x v="4"/>
    <x v="2"/>
  </r>
  <r>
    <x v="4"/>
    <x v="2"/>
  </r>
  <r>
    <x v="4"/>
    <x v="2"/>
  </r>
  <r>
    <x v="4"/>
    <x v="2"/>
  </r>
  <r>
    <x v="1"/>
    <x v="3"/>
  </r>
  <r>
    <x v="0"/>
    <x v="3"/>
  </r>
  <r>
    <x v="0"/>
    <x v="11"/>
  </r>
  <r>
    <x v="0"/>
    <x v="6"/>
  </r>
  <r>
    <x v="0"/>
    <x v="0"/>
  </r>
  <r>
    <x v="0"/>
    <x v="2"/>
  </r>
  <r>
    <x v="0"/>
    <x v="1"/>
  </r>
  <r>
    <x v="0"/>
    <x v="1"/>
  </r>
  <r>
    <x v="2"/>
    <x v="6"/>
  </r>
  <r>
    <x v="2"/>
    <x v="5"/>
  </r>
  <r>
    <x v="0"/>
    <x v="6"/>
  </r>
  <r>
    <x v="0"/>
    <x v="5"/>
  </r>
  <r>
    <x v="1"/>
    <x v="0"/>
  </r>
  <r>
    <x v="1"/>
    <x v="2"/>
  </r>
  <r>
    <x v="1"/>
    <x v="6"/>
  </r>
  <r>
    <x v="0"/>
    <x v="2"/>
  </r>
  <r>
    <x v="1"/>
    <x v="6"/>
  </r>
  <r>
    <x v="0"/>
    <x v="11"/>
  </r>
  <r>
    <x v="0"/>
    <x v="11"/>
  </r>
  <r>
    <x v="1"/>
    <x v="6"/>
  </r>
  <r>
    <x v="0"/>
    <x v="6"/>
  </r>
  <r>
    <x v="0"/>
    <x v="1"/>
  </r>
  <r>
    <x v="2"/>
    <x v="6"/>
  </r>
  <r>
    <x v="0"/>
    <x v="1"/>
  </r>
  <r>
    <x v="0"/>
    <x v="1"/>
  </r>
  <r>
    <x v="2"/>
    <x v="1"/>
  </r>
  <r>
    <x v="0"/>
    <x v="1"/>
  </r>
  <r>
    <x v="0"/>
    <x v="13"/>
  </r>
  <r>
    <x v="0"/>
    <x v="13"/>
  </r>
  <r>
    <x v="1"/>
    <x v="6"/>
  </r>
  <r>
    <x v="0"/>
    <x v="13"/>
  </r>
  <r>
    <x v="0"/>
    <x v="2"/>
  </r>
  <r>
    <x v="2"/>
    <x v="13"/>
  </r>
  <r>
    <x v="0"/>
    <x v="13"/>
  </r>
  <r>
    <x v="0"/>
    <x v="1"/>
  </r>
  <r>
    <x v="0"/>
    <x v="8"/>
  </r>
  <r>
    <x v="1"/>
    <x v="13"/>
  </r>
  <r>
    <x v="0"/>
    <x v="8"/>
  </r>
  <r>
    <x v="1"/>
    <x v="0"/>
  </r>
  <r>
    <x v="0"/>
    <x v="5"/>
  </r>
  <r>
    <x v="0"/>
    <x v="5"/>
  </r>
  <r>
    <x v="0"/>
    <x v="5"/>
  </r>
  <r>
    <x v="1"/>
    <x v="6"/>
  </r>
  <r>
    <x v="1"/>
    <x v="11"/>
  </r>
  <r>
    <x v="0"/>
    <x v="0"/>
  </r>
  <r>
    <x v="0"/>
    <x v="0"/>
  </r>
  <r>
    <x v="0"/>
    <x v="2"/>
  </r>
  <r>
    <x v="0"/>
    <x v="13"/>
  </r>
  <r>
    <x v="0"/>
    <x v="13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1"/>
    <x v="8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2"/>
  </r>
  <r>
    <x v="0"/>
    <x v="2"/>
  </r>
  <r>
    <x v="0"/>
    <x v="3"/>
  </r>
  <r>
    <x v="1"/>
    <x v="2"/>
  </r>
  <r>
    <x v="1"/>
    <x v="2"/>
  </r>
  <r>
    <x v="2"/>
    <x v="6"/>
  </r>
  <r>
    <x v="0"/>
    <x v="2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0"/>
    <x v="2"/>
  </r>
  <r>
    <x v="0"/>
    <x v="6"/>
  </r>
  <r>
    <x v="0"/>
    <x v="6"/>
  </r>
  <r>
    <x v="0"/>
    <x v="6"/>
  </r>
  <r>
    <x v="0"/>
    <x v="6"/>
  </r>
  <r>
    <x v="1"/>
    <x v="2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0"/>
    <x v="2"/>
  </r>
  <r>
    <x v="2"/>
    <x v="6"/>
  </r>
  <r>
    <x v="1"/>
    <x v="6"/>
  </r>
  <r>
    <x v="0"/>
    <x v="2"/>
  </r>
  <r>
    <x v="1"/>
    <x v="11"/>
  </r>
  <r>
    <x v="0"/>
    <x v="2"/>
  </r>
  <r>
    <x v="0"/>
    <x v="2"/>
  </r>
  <r>
    <x v="0"/>
    <x v="2"/>
  </r>
  <r>
    <x v="2"/>
    <x v="6"/>
  </r>
  <r>
    <x v="2"/>
    <x v="6"/>
  </r>
  <r>
    <x v="0"/>
    <x v="1"/>
  </r>
  <r>
    <x v="0"/>
    <x v="3"/>
  </r>
  <r>
    <x v="0"/>
    <x v="7"/>
  </r>
  <r>
    <x v="2"/>
    <x v="3"/>
  </r>
  <r>
    <x v="0"/>
    <x v="2"/>
  </r>
  <r>
    <x v="1"/>
    <x v="2"/>
  </r>
  <r>
    <x v="0"/>
    <x v="1"/>
  </r>
  <r>
    <x v="1"/>
    <x v="10"/>
  </r>
  <r>
    <x v="0"/>
    <x v="2"/>
  </r>
  <r>
    <x v="4"/>
    <x v="6"/>
  </r>
  <r>
    <x v="0"/>
    <x v="0"/>
  </r>
  <r>
    <x v="0"/>
    <x v="1"/>
  </r>
  <r>
    <x v="0"/>
    <x v="1"/>
  </r>
  <r>
    <x v="0"/>
    <x v="2"/>
  </r>
  <r>
    <x v="0"/>
    <x v="5"/>
  </r>
  <r>
    <x v="0"/>
    <x v="0"/>
  </r>
  <r>
    <x v="0"/>
    <x v="11"/>
  </r>
  <r>
    <x v="1"/>
    <x v="6"/>
  </r>
  <r>
    <x v="1"/>
    <x v="2"/>
  </r>
  <r>
    <x v="0"/>
    <x v="6"/>
  </r>
  <r>
    <x v="1"/>
    <x v="6"/>
  </r>
  <r>
    <x v="1"/>
    <x v="2"/>
  </r>
  <r>
    <x v="0"/>
    <x v="4"/>
  </r>
  <r>
    <x v="1"/>
    <x v="6"/>
  </r>
  <r>
    <x v="1"/>
    <x v="6"/>
  </r>
  <r>
    <x v="0"/>
    <x v="6"/>
  </r>
  <r>
    <x v="0"/>
    <x v="2"/>
  </r>
  <r>
    <x v="0"/>
    <x v="8"/>
  </r>
  <r>
    <x v="0"/>
    <x v="8"/>
  </r>
  <r>
    <x v="0"/>
    <x v="6"/>
  </r>
  <r>
    <x v="1"/>
    <x v="3"/>
  </r>
  <r>
    <x v="0"/>
    <x v="5"/>
  </r>
  <r>
    <x v="1"/>
    <x v="4"/>
  </r>
  <r>
    <x v="0"/>
    <x v="1"/>
  </r>
  <r>
    <x v="1"/>
    <x v="2"/>
  </r>
  <r>
    <x v="0"/>
    <x v="1"/>
  </r>
  <r>
    <x v="0"/>
    <x v="1"/>
  </r>
  <r>
    <x v="2"/>
    <x v="3"/>
  </r>
  <r>
    <x v="2"/>
    <x v="11"/>
  </r>
  <r>
    <x v="2"/>
    <x v="10"/>
  </r>
  <r>
    <x v="0"/>
    <x v="2"/>
  </r>
  <r>
    <x v="1"/>
    <x v="6"/>
  </r>
  <r>
    <x v="1"/>
    <x v="2"/>
  </r>
  <r>
    <x v="1"/>
    <x v="2"/>
  </r>
  <r>
    <x v="1"/>
    <x v="8"/>
  </r>
  <r>
    <x v="1"/>
    <x v="8"/>
  </r>
  <r>
    <x v="1"/>
    <x v="8"/>
  </r>
  <r>
    <x v="0"/>
    <x v="8"/>
  </r>
  <r>
    <x v="1"/>
    <x v="1"/>
  </r>
  <r>
    <x v="0"/>
    <x v="1"/>
  </r>
  <r>
    <x v="0"/>
    <x v="2"/>
  </r>
  <r>
    <x v="0"/>
    <x v="8"/>
  </r>
  <r>
    <x v="1"/>
    <x v="2"/>
  </r>
  <r>
    <x v="1"/>
    <x v="6"/>
  </r>
  <r>
    <x v="0"/>
    <x v="2"/>
  </r>
  <r>
    <x v="1"/>
    <x v="7"/>
  </r>
  <r>
    <x v="0"/>
    <x v="5"/>
  </r>
  <r>
    <x v="0"/>
    <x v="7"/>
  </r>
  <r>
    <x v="1"/>
    <x v="7"/>
  </r>
  <r>
    <x v="1"/>
    <x v="4"/>
  </r>
  <r>
    <x v="0"/>
    <x v="8"/>
  </r>
  <r>
    <x v="4"/>
    <x v="7"/>
  </r>
  <r>
    <x v="2"/>
    <x v="4"/>
  </r>
  <r>
    <x v="0"/>
    <x v="6"/>
  </r>
  <r>
    <x v="0"/>
    <x v="13"/>
  </r>
  <r>
    <x v="0"/>
    <x v="13"/>
  </r>
  <r>
    <x v="2"/>
    <x v="6"/>
  </r>
  <r>
    <x v="0"/>
    <x v="2"/>
  </r>
  <r>
    <x v="0"/>
    <x v="2"/>
  </r>
  <r>
    <x v="0"/>
    <x v="2"/>
  </r>
  <r>
    <x v="2"/>
    <x v="1"/>
  </r>
  <r>
    <x v="0"/>
    <x v="1"/>
  </r>
  <r>
    <x v="2"/>
    <x v="1"/>
  </r>
  <r>
    <x v="0"/>
    <x v="2"/>
  </r>
  <r>
    <x v="1"/>
    <x v="6"/>
  </r>
  <r>
    <x v="1"/>
    <x v="6"/>
  </r>
  <r>
    <x v="0"/>
    <x v="5"/>
  </r>
  <r>
    <x v="0"/>
    <x v="1"/>
  </r>
  <r>
    <x v="1"/>
    <x v="8"/>
  </r>
  <r>
    <x v="2"/>
    <x v="4"/>
  </r>
  <r>
    <x v="2"/>
    <x v="15"/>
  </r>
  <r>
    <x v="0"/>
    <x v="1"/>
  </r>
  <r>
    <x v="0"/>
    <x v="11"/>
  </r>
  <r>
    <x v="0"/>
    <x v="2"/>
  </r>
  <r>
    <x v="0"/>
    <x v="2"/>
  </r>
  <r>
    <x v="0"/>
    <x v="3"/>
  </r>
  <r>
    <x v="0"/>
    <x v="1"/>
  </r>
  <r>
    <x v="0"/>
    <x v="5"/>
  </r>
  <r>
    <x v="0"/>
    <x v="1"/>
  </r>
  <r>
    <x v="1"/>
    <x v="5"/>
  </r>
  <r>
    <x v="2"/>
    <x v="1"/>
  </r>
  <r>
    <x v="0"/>
    <x v="1"/>
  </r>
  <r>
    <x v="0"/>
    <x v="1"/>
  </r>
  <r>
    <x v="0"/>
    <x v="1"/>
  </r>
  <r>
    <x v="0"/>
    <x v="5"/>
  </r>
  <r>
    <x v="0"/>
    <x v="3"/>
  </r>
  <r>
    <x v="1"/>
    <x v="0"/>
  </r>
  <r>
    <x v="0"/>
    <x v="1"/>
  </r>
  <r>
    <x v="1"/>
    <x v="0"/>
  </r>
  <r>
    <x v="0"/>
    <x v="11"/>
  </r>
  <r>
    <x v="0"/>
    <x v="11"/>
  </r>
  <r>
    <x v="1"/>
    <x v="0"/>
  </r>
  <r>
    <x v="0"/>
    <x v="1"/>
  </r>
  <r>
    <x v="0"/>
    <x v="1"/>
  </r>
  <r>
    <x v="0"/>
    <x v="2"/>
  </r>
  <r>
    <x v="0"/>
    <x v="1"/>
  </r>
  <r>
    <x v="0"/>
    <x v="1"/>
  </r>
  <r>
    <x v="0"/>
    <x v="2"/>
  </r>
  <r>
    <x v="0"/>
    <x v="1"/>
  </r>
  <r>
    <x v="0"/>
    <x v="2"/>
  </r>
  <r>
    <x v="2"/>
    <x v="1"/>
  </r>
  <r>
    <x v="1"/>
    <x v="3"/>
  </r>
  <r>
    <x v="1"/>
    <x v="4"/>
  </r>
  <r>
    <x v="2"/>
    <x v="1"/>
  </r>
  <r>
    <x v="1"/>
    <x v="8"/>
  </r>
  <r>
    <x v="1"/>
    <x v="8"/>
  </r>
  <r>
    <x v="0"/>
    <x v="2"/>
  </r>
  <r>
    <x v="0"/>
    <x v="1"/>
  </r>
  <r>
    <x v="1"/>
    <x v="6"/>
  </r>
  <r>
    <x v="0"/>
    <x v="13"/>
  </r>
  <r>
    <x v="0"/>
    <x v="9"/>
  </r>
  <r>
    <x v="0"/>
    <x v="9"/>
  </r>
  <r>
    <x v="0"/>
    <x v="9"/>
  </r>
  <r>
    <x v="4"/>
    <x v="1"/>
  </r>
  <r>
    <x v="0"/>
    <x v="5"/>
  </r>
  <r>
    <x v="0"/>
    <x v="3"/>
  </r>
  <r>
    <x v="0"/>
    <x v="6"/>
  </r>
  <r>
    <x v="0"/>
    <x v="7"/>
  </r>
  <r>
    <x v="0"/>
    <x v="7"/>
  </r>
  <r>
    <x v="0"/>
    <x v="1"/>
  </r>
  <r>
    <x v="0"/>
    <x v="0"/>
  </r>
  <r>
    <x v="0"/>
    <x v="1"/>
  </r>
  <r>
    <x v="0"/>
    <x v="2"/>
  </r>
  <r>
    <x v="1"/>
    <x v="6"/>
  </r>
  <r>
    <x v="2"/>
    <x v="0"/>
  </r>
  <r>
    <x v="0"/>
    <x v="2"/>
  </r>
  <r>
    <x v="1"/>
    <x v="8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15"/>
  </r>
  <r>
    <x v="0"/>
    <x v="15"/>
  </r>
  <r>
    <x v="0"/>
    <x v="15"/>
  </r>
  <r>
    <x v="0"/>
    <x v="15"/>
  </r>
  <r>
    <x v="0"/>
    <x v="5"/>
  </r>
  <r>
    <x v="1"/>
    <x v="3"/>
  </r>
  <r>
    <x v="1"/>
    <x v="2"/>
  </r>
  <r>
    <x v="0"/>
    <x v="11"/>
  </r>
  <r>
    <x v="1"/>
    <x v="3"/>
  </r>
  <r>
    <x v="1"/>
    <x v="3"/>
  </r>
  <r>
    <x v="1"/>
    <x v="2"/>
  </r>
  <r>
    <x v="0"/>
    <x v="2"/>
  </r>
  <r>
    <x v="0"/>
    <x v="2"/>
  </r>
  <r>
    <x v="0"/>
    <x v="6"/>
  </r>
  <r>
    <x v="0"/>
    <x v="4"/>
  </r>
  <r>
    <x v="0"/>
    <x v="8"/>
  </r>
  <r>
    <x v="0"/>
    <x v="1"/>
  </r>
  <r>
    <x v="4"/>
    <x v="6"/>
  </r>
  <r>
    <x v="4"/>
    <x v="6"/>
  </r>
  <r>
    <x v="4"/>
    <x v="6"/>
  </r>
  <r>
    <x v="4"/>
    <x v="6"/>
  </r>
  <r>
    <x v="0"/>
    <x v="15"/>
  </r>
  <r>
    <x v="0"/>
    <x v="15"/>
  </r>
  <r>
    <x v="0"/>
    <x v="6"/>
  </r>
  <r>
    <x v="1"/>
    <x v="2"/>
  </r>
  <r>
    <x v="0"/>
    <x v="0"/>
  </r>
  <r>
    <x v="1"/>
    <x v="2"/>
  </r>
  <r>
    <x v="0"/>
    <x v="5"/>
  </r>
  <r>
    <x v="0"/>
    <x v="6"/>
  </r>
  <r>
    <x v="0"/>
    <x v="2"/>
  </r>
  <r>
    <x v="0"/>
    <x v="2"/>
  </r>
  <r>
    <x v="0"/>
    <x v="2"/>
  </r>
  <r>
    <x v="2"/>
    <x v="3"/>
  </r>
  <r>
    <x v="0"/>
    <x v="3"/>
  </r>
  <r>
    <x v="0"/>
    <x v="4"/>
  </r>
  <r>
    <x v="1"/>
    <x v="2"/>
  </r>
  <r>
    <x v="1"/>
    <x v="2"/>
  </r>
  <r>
    <x v="0"/>
    <x v="2"/>
  </r>
  <r>
    <x v="0"/>
    <x v="0"/>
  </r>
  <r>
    <x v="0"/>
    <x v="3"/>
  </r>
  <r>
    <x v="2"/>
    <x v="4"/>
  </r>
  <r>
    <x v="1"/>
    <x v="11"/>
  </r>
  <r>
    <x v="1"/>
    <x v="2"/>
  </r>
  <r>
    <x v="1"/>
    <x v="2"/>
  </r>
  <r>
    <x v="0"/>
    <x v="6"/>
  </r>
  <r>
    <x v="0"/>
    <x v="1"/>
  </r>
  <r>
    <x v="2"/>
    <x v="11"/>
  </r>
  <r>
    <x v="2"/>
    <x v="1"/>
  </r>
  <r>
    <x v="1"/>
    <x v="2"/>
  </r>
  <r>
    <x v="2"/>
    <x v="2"/>
  </r>
  <r>
    <x v="1"/>
    <x v="8"/>
  </r>
  <r>
    <x v="2"/>
    <x v="2"/>
  </r>
  <r>
    <x v="2"/>
    <x v="2"/>
  </r>
  <r>
    <x v="1"/>
    <x v="2"/>
  </r>
  <r>
    <x v="0"/>
    <x v="3"/>
  </r>
  <r>
    <x v="0"/>
    <x v="5"/>
  </r>
  <r>
    <x v="0"/>
    <x v="5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7"/>
  </r>
  <r>
    <x v="0"/>
    <x v="7"/>
  </r>
  <r>
    <x v="0"/>
    <x v="7"/>
  </r>
  <r>
    <x v="0"/>
    <x v="1"/>
  </r>
  <r>
    <x v="0"/>
    <x v="1"/>
  </r>
  <r>
    <x v="1"/>
    <x v="3"/>
  </r>
  <r>
    <x v="0"/>
    <x v="6"/>
  </r>
  <r>
    <x v="1"/>
    <x v="11"/>
  </r>
  <r>
    <x v="2"/>
    <x v="2"/>
  </r>
  <r>
    <x v="1"/>
    <x v="1"/>
  </r>
  <r>
    <x v="0"/>
    <x v="13"/>
  </r>
  <r>
    <x v="1"/>
    <x v="3"/>
  </r>
  <r>
    <x v="0"/>
    <x v="0"/>
  </r>
  <r>
    <x v="0"/>
    <x v="5"/>
  </r>
  <r>
    <x v="0"/>
    <x v="4"/>
  </r>
  <r>
    <x v="1"/>
    <x v="3"/>
  </r>
  <r>
    <x v="0"/>
    <x v="1"/>
  </r>
  <r>
    <x v="0"/>
    <x v="1"/>
  </r>
  <r>
    <x v="1"/>
    <x v="6"/>
  </r>
  <r>
    <x v="1"/>
    <x v="6"/>
  </r>
  <r>
    <x v="0"/>
    <x v="2"/>
  </r>
  <r>
    <x v="1"/>
    <x v="0"/>
  </r>
  <r>
    <x v="0"/>
    <x v="5"/>
  </r>
  <r>
    <x v="0"/>
    <x v="5"/>
  </r>
  <r>
    <x v="0"/>
    <x v="5"/>
  </r>
  <r>
    <x v="0"/>
    <x v="5"/>
  </r>
  <r>
    <x v="0"/>
    <x v="5"/>
  </r>
  <r>
    <x v="0"/>
    <x v="5"/>
  </r>
  <r>
    <x v="1"/>
    <x v="5"/>
  </r>
  <r>
    <x v="1"/>
    <x v="5"/>
  </r>
  <r>
    <x v="1"/>
    <x v="5"/>
  </r>
  <r>
    <x v="1"/>
    <x v="8"/>
  </r>
  <r>
    <x v="0"/>
    <x v="5"/>
  </r>
  <r>
    <x v="0"/>
    <x v="5"/>
  </r>
  <r>
    <x v="0"/>
    <x v="5"/>
  </r>
  <r>
    <x v="0"/>
    <x v="5"/>
  </r>
  <r>
    <x v="0"/>
    <x v="1"/>
  </r>
  <r>
    <x v="0"/>
    <x v="1"/>
  </r>
  <r>
    <x v="1"/>
    <x v="2"/>
  </r>
  <r>
    <x v="0"/>
    <x v="11"/>
  </r>
  <r>
    <x v="1"/>
    <x v="2"/>
  </r>
  <r>
    <x v="1"/>
    <x v="2"/>
  </r>
  <r>
    <x v="1"/>
    <x v="2"/>
  </r>
  <r>
    <x v="2"/>
    <x v="0"/>
  </r>
  <r>
    <x v="1"/>
    <x v="6"/>
  </r>
  <r>
    <x v="1"/>
    <x v="2"/>
  </r>
  <r>
    <x v="0"/>
    <x v="1"/>
  </r>
  <r>
    <x v="2"/>
    <x v="6"/>
  </r>
  <r>
    <x v="0"/>
    <x v="11"/>
  </r>
  <r>
    <x v="2"/>
    <x v="3"/>
  </r>
  <r>
    <x v="2"/>
    <x v="3"/>
  </r>
  <r>
    <x v="0"/>
    <x v="11"/>
  </r>
  <r>
    <x v="0"/>
    <x v="11"/>
  </r>
  <r>
    <x v="0"/>
    <x v="9"/>
  </r>
  <r>
    <x v="0"/>
    <x v="2"/>
  </r>
  <r>
    <x v="0"/>
    <x v="2"/>
  </r>
  <r>
    <x v="0"/>
    <x v="2"/>
  </r>
  <r>
    <x v="0"/>
    <x v="2"/>
  </r>
  <r>
    <x v="0"/>
    <x v="2"/>
  </r>
  <r>
    <x v="0"/>
    <x v="8"/>
  </r>
  <r>
    <x v="0"/>
    <x v="2"/>
  </r>
  <r>
    <x v="0"/>
    <x v="2"/>
  </r>
  <r>
    <x v="0"/>
    <x v="2"/>
  </r>
  <r>
    <x v="0"/>
    <x v="2"/>
  </r>
  <r>
    <x v="1"/>
    <x v="6"/>
  </r>
  <r>
    <x v="1"/>
    <x v="6"/>
  </r>
  <r>
    <x v="1"/>
    <x v="6"/>
  </r>
  <r>
    <x v="1"/>
    <x v="6"/>
  </r>
  <r>
    <x v="2"/>
    <x v="6"/>
  </r>
  <r>
    <x v="1"/>
    <x v="6"/>
  </r>
  <r>
    <x v="1"/>
    <x v="6"/>
  </r>
  <r>
    <x v="1"/>
    <x v="6"/>
  </r>
  <r>
    <x v="2"/>
    <x v="6"/>
  </r>
  <r>
    <x v="2"/>
    <x v="6"/>
  </r>
  <r>
    <x v="2"/>
    <x v="11"/>
  </r>
  <r>
    <x v="0"/>
    <x v="8"/>
  </r>
  <r>
    <x v="2"/>
    <x v="0"/>
  </r>
  <r>
    <x v="0"/>
    <x v="3"/>
  </r>
  <r>
    <x v="1"/>
    <x v="6"/>
  </r>
  <r>
    <x v="1"/>
    <x v="4"/>
  </r>
  <r>
    <x v="0"/>
    <x v="3"/>
  </r>
  <r>
    <x v="0"/>
    <x v="2"/>
  </r>
  <r>
    <x v="0"/>
    <x v="2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2"/>
    <x v="3"/>
  </r>
  <r>
    <x v="0"/>
    <x v="2"/>
  </r>
  <r>
    <x v="2"/>
    <x v="2"/>
  </r>
  <r>
    <x v="2"/>
    <x v="0"/>
  </r>
  <r>
    <x v="2"/>
    <x v="0"/>
  </r>
  <r>
    <x v="2"/>
    <x v="0"/>
  </r>
  <r>
    <x v="2"/>
    <x v="0"/>
  </r>
  <r>
    <x v="2"/>
    <x v="6"/>
  </r>
  <r>
    <x v="0"/>
    <x v="5"/>
  </r>
  <r>
    <x v="1"/>
    <x v="6"/>
  </r>
  <r>
    <x v="0"/>
    <x v="6"/>
  </r>
  <r>
    <x v="1"/>
    <x v="10"/>
  </r>
  <r>
    <x v="0"/>
    <x v="3"/>
  </r>
  <r>
    <x v="0"/>
    <x v="1"/>
  </r>
  <r>
    <x v="0"/>
    <x v="1"/>
  </r>
  <r>
    <x v="2"/>
    <x v="7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3"/>
  </r>
  <r>
    <x v="1"/>
    <x v="3"/>
  </r>
  <r>
    <x v="2"/>
    <x v="13"/>
  </r>
  <r>
    <x v="0"/>
    <x v="11"/>
  </r>
  <r>
    <x v="2"/>
    <x v="1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0"/>
    <x v="0"/>
  </r>
  <r>
    <x v="0"/>
    <x v="2"/>
  </r>
  <r>
    <x v="2"/>
    <x v="6"/>
  </r>
  <r>
    <x v="2"/>
    <x v="2"/>
  </r>
  <r>
    <x v="1"/>
    <x v="5"/>
  </r>
  <r>
    <x v="0"/>
    <x v="1"/>
  </r>
  <r>
    <x v="1"/>
    <x v="3"/>
  </r>
  <r>
    <x v="1"/>
    <x v="6"/>
  </r>
  <r>
    <x v="0"/>
    <x v="6"/>
  </r>
  <r>
    <x v="0"/>
    <x v="1"/>
  </r>
  <r>
    <x v="0"/>
    <x v="4"/>
  </r>
  <r>
    <x v="2"/>
    <x v="3"/>
  </r>
  <r>
    <x v="1"/>
    <x v="6"/>
  </r>
  <r>
    <x v="1"/>
    <x v="10"/>
  </r>
  <r>
    <x v="1"/>
    <x v="7"/>
  </r>
  <r>
    <x v="1"/>
    <x v="6"/>
  </r>
  <r>
    <x v="1"/>
    <x v="6"/>
  </r>
  <r>
    <x v="0"/>
    <x v="0"/>
  </r>
  <r>
    <x v="0"/>
    <x v="1"/>
  </r>
  <r>
    <x v="0"/>
    <x v="13"/>
  </r>
  <r>
    <x v="0"/>
    <x v="4"/>
  </r>
  <r>
    <x v="0"/>
    <x v="5"/>
  </r>
  <r>
    <x v="1"/>
    <x v="11"/>
  </r>
  <r>
    <x v="1"/>
    <x v="5"/>
  </r>
  <r>
    <x v="2"/>
    <x v="12"/>
  </r>
  <r>
    <x v="0"/>
    <x v="1"/>
  </r>
  <r>
    <x v="0"/>
    <x v="1"/>
  </r>
  <r>
    <x v="0"/>
    <x v="4"/>
  </r>
  <r>
    <x v="1"/>
    <x v="0"/>
  </r>
  <r>
    <x v="1"/>
    <x v="3"/>
  </r>
  <r>
    <x v="0"/>
    <x v="15"/>
  </r>
  <r>
    <x v="0"/>
    <x v="15"/>
  </r>
  <r>
    <x v="2"/>
    <x v="6"/>
  </r>
  <r>
    <x v="1"/>
    <x v="2"/>
  </r>
  <r>
    <x v="1"/>
    <x v="5"/>
  </r>
  <r>
    <x v="0"/>
    <x v="1"/>
  </r>
  <r>
    <x v="0"/>
    <x v="6"/>
  </r>
  <r>
    <x v="2"/>
    <x v="8"/>
  </r>
  <r>
    <x v="1"/>
    <x v="12"/>
  </r>
  <r>
    <x v="1"/>
    <x v="2"/>
  </r>
  <r>
    <x v="1"/>
    <x v="2"/>
  </r>
  <r>
    <x v="0"/>
    <x v="2"/>
  </r>
  <r>
    <x v="0"/>
    <x v="0"/>
  </r>
  <r>
    <x v="0"/>
    <x v="5"/>
  </r>
  <r>
    <x v="0"/>
    <x v="1"/>
  </r>
  <r>
    <x v="0"/>
    <x v="8"/>
  </r>
  <r>
    <x v="0"/>
    <x v="4"/>
  </r>
  <r>
    <x v="0"/>
    <x v="2"/>
  </r>
  <r>
    <x v="0"/>
    <x v="2"/>
  </r>
  <r>
    <x v="1"/>
    <x v="6"/>
  </r>
  <r>
    <x v="1"/>
    <x v="2"/>
  </r>
  <r>
    <x v="0"/>
    <x v="2"/>
  </r>
  <r>
    <x v="1"/>
    <x v="2"/>
  </r>
  <r>
    <x v="1"/>
    <x v="6"/>
  </r>
  <r>
    <x v="0"/>
    <x v="0"/>
  </r>
  <r>
    <x v="0"/>
    <x v="0"/>
  </r>
  <r>
    <x v="0"/>
    <x v="0"/>
  </r>
  <r>
    <x v="2"/>
    <x v="6"/>
  </r>
  <r>
    <x v="0"/>
    <x v="1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1"/>
  </r>
  <r>
    <x v="0"/>
    <x v="1"/>
  </r>
  <r>
    <x v="0"/>
    <x v="1"/>
  </r>
  <r>
    <x v="1"/>
    <x v="11"/>
  </r>
  <r>
    <x v="0"/>
    <x v="11"/>
  </r>
  <r>
    <x v="0"/>
    <x v="6"/>
  </r>
  <r>
    <x v="1"/>
    <x v="0"/>
  </r>
  <r>
    <x v="2"/>
    <x v="13"/>
  </r>
  <r>
    <x v="0"/>
    <x v="0"/>
  </r>
  <r>
    <x v="0"/>
    <x v="15"/>
  </r>
  <r>
    <x v="2"/>
    <x v="11"/>
  </r>
  <r>
    <x v="0"/>
    <x v="2"/>
  </r>
  <r>
    <x v="1"/>
    <x v="1"/>
  </r>
  <r>
    <x v="1"/>
    <x v="6"/>
  </r>
  <r>
    <x v="0"/>
    <x v="11"/>
  </r>
  <r>
    <x v="0"/>
    <x v="6"/>
  </r>
  <r>
    <x v="1"/>
    <x v="8"/>
  </r>
  <r>
    <x v="1"/>
    <x v="1"/>
  </r>
  <r>
    <x v="1"/>
    <x v="1"/>
  </r>
  <r>
    <x v="1"/>
    <x v="1"/>
  </r>
  <r>
    <x v="1"/>
    <x v="1"/>
  </r>
  <r>
    <x v="0"/>
    <x v="1"/>
  </r>
  <r>
    <x v="0"/>
    <x v="3"/>
  </r>
  <r>
    <x v="1"/>
    <x v="7"/>
  </r>
  <r>
    <x v="1"/>
    <x v="7"/>
  </r>
  <r>
    <x v="0"/>
    <x v="4"/>
  </r>
  <r>
    <x v="0"/>
    <x v="4"/>
  </r>
  <r>
    <x v="0"/>
    <x v="11"/>
  </r>
  <r>
    <x v="0"/>
    <x v="4"/>
  </r>
  <r>
    <x v="0"/>
    <x v="5"/>
  </r>
  <r>
    <x v="0"/>
    <x v="6"/>
  </r>
  <r>
    <x v="2"/>
    <x v="2"/>
  </r>
  <r>
    <x v="0"/>
    <x v="6"/>
  </r>
  <r>
    <x v="2"/>
    <x v="14"/>
  </r>
  <r>
    <x v="0"/>
    <x v="1"/>
  </r>
  <r>
    <x v="2"/>
    <x v="6"/>
  </r>
  <r>
    <x v="2"/>
    <x v="8"/>
  </r>
  <r>
    <x v="1"/>
    <x v="6"/>
  </r>
  <r>
    <x v="1"/>
    <x v="3"/>
  </r>
  <r>
    <x v="2"/>
    <x v="2"/>
  </r>
  <r>
    <x v="2"/>
    <x v="2"/>
  </r>
  <r>
    <x v="0"/>
    <x v="11"/>
  </r>
  <r>
    <x v="2"/>
    <x v="3"/>
  </r>
  <r>
    <x v="1"/>
    <x v="6"/>
  </r>
  <r>
    <x v="1"/>
    <x v="1"/>
  </r>
  <r>
    <x v="0"/>
    <x v="1"/>
  </r>
  <r>
    <x v="2"/>
    <x v="5"/>
  </r>
  <r>
    <x v="0"/>
    <x v="11"/>
  </r>
  <r>
    <x v="0"/>
    <x v="3"/>
  </r>
  <r>
    <x v="2"/>
    <x v="8"/>
  </r>
  <r>
    <x v="0"/>
    <x v="5"/>
  </r>
  <r>
    <x v="0"/>
    <x v="5"/>
  </r>
  <r>
    <x v="0"/>
    <x v="3"/>
  </r>
  <r>
    <x v="2"/>
    <x v="3"/>
  </r>
  <r>
    <x v="4"/>
    <x v="5"/>
  </r>
  <r>
    <x v="4"/>
    <x v="5"/>
  </r>
  <r>
    <x v="4"/>
    <x v="5"/>
  </r>
  <r>
    <x v="4"/>
    <x v="5"/>
  </r>
  <r>
    <x v="0"/>
    <x v="1"/>
  </r>
  <r>
    <x v="1"/>
    <x v="6"/>
  </r>
  <r>
    <x v="2"/>
    <x v="6"/>
  </r>
  <r>
    <x v="1"/>
    <x v="1"/>
  </r>
  <r>
    <x v="0"/>
    <x v="3"/>
  </r>
  <r>
    <x v="0"/>
    <x v="13"/>
  </r>
  <r>
    <x v="0"/>
    <x v="1"/>
  </r>
  <r>
    <x v="1"/>
    <x v="11"/>
  </r>
  <r>
    <x v="1"/>
    <x v="11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4"/>
  </r>
  <r>
    <x v="1"/>
    <x v="6"/>
  </r>
  <r>
    <x v="1"/>
    <x v="0"/>
  </r>
  <r>
    <x v="2"/>
    <x v="1"/>
  </r>
  <r>
    <x v="1"/>
    <x v="6"/>
  </r>
  <r>
    <x v="1"/>
    <x v="6"/>
  </r>
  <r>
    <x v="1"/>
    <x v="6"/>
  </r>
  <r>
    <x v="1"/>
    <x v="6"/>
  </r>
  <r>
    <x v="0"/>
    <x v="2"/>
  </r>
  <r>
    <x v="0"/>
    <x v="1"/>
  </r>
  <r>
    <x v="0"/>
    <x v="15"/>
  </r>
  <r>
    <x v="0"/>
    <x v="15"/>
  </r>
  <r>
    <x v="0"/>
    <x v="11"/>
  </r>
  <r>
    <x v="1"/>
    <x v="1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3"/>
  </r>
  <r>
    <x v="0"/>
    <x v="6"/>
  </r>
  <r>
    <x v="0"/>
    <x v="1"/>
  </r>
  <r>
    <x v="1"/>
    <x v="10"/>
  </r>
  <r>
    <x v="0"/>
    <x v="1"/>
  </r>
  <r>
    <x v="1"/>
    <x v="10"/>
  </r>
  <r>
    <x v="0"/>
    <x v="11"/>
  </r>
  <r>
    <x v="1"/>
    <x v="10"/>
  </r>
  <r>
    <x v="1"/>
    <x v="0"/>
  </r>
  <r>
    <x v="0"/>
    <x v="4"/>
  </r>
  <r>
    <x v="2"/>
    <x v="3"/>
  </r>
  <r>
    <x v="0"/>
    <x v="3"/>
  </r>
  <r>
    <x v="0"/>
    <x v="0"/>
  </r>
  <r>
    <x v="0"/>
    <x v="0"/>
  </r>
  <r>
    <x v="0"/>
    <x v="0"/>
  </r>
  <r>
    <x v="0"/>
    <x v="0"/>
  </r>
  <r>
    <x v="0"/>
    <x v="1"/>
  </r>
  <r>
    <x v="1"/>
    <x v="2"/>
  </r>
  <r>
    <x v="0"/>
    <x v="13"/>
  </r>
  <r>
    <x v="1"/>
    <x v="0"/>
  </r>
  <r>
    <x v="0"/>
    <x v="2"/>
  </r>
  <r>
    <x v="0"/>
    <x v="2"/>
  </r>
  <r>
    <x v="0"/>
    <x v="2"/>
  </r>
  <r>
    <x v="0"/>
    <x v="12"/>
  </r>
  <r>
    <x v="2"/>
    <x v="1"/>
  </r>
  <r>
    <x v="2"/>
    <x v="6"/>
  </r>
  <r>
    <x v="1"/>
    <x v="6"/>
  </r>
  <r>
    <x v="2"/>
    <x v="1"/>
  </r>
  <r>
    <x v="0"/>
    <x v="2"/>
  </r>
  <r>
    <x v="1"/>
    <x v="3"/>
  </r>
  <r>
    <x v="1"/>
    <x v="3"/>
  </r>
  <r>
    <x v="0"/>
    <x v="2"/>
  </r>
  <r>
    <x v="2"/>
    <x v="11"/>
  </r>
  <r>
    <x v="0"/>
    <x v="2"/>
  </r>
  <r>
    <x v="0"/>
    <x v="6"/>
  </r>
  <r>
    <x v="0"/>
    <x v="13"/>
  </r>
  <r>
    <x v="1"/>
    <x v="6"/>
  </r>
  <r>
    <x v="1"/>
    <x v="6"/>
  </r>
  <r>
    <x v="1"/>
    <x v="2"/>
  </r>
  <r>
    <x v="0"/>
    <x v="11"/>
  </r>
  <r>
    <x v="0"/>
    <x v="1"/>
  </r>
  <r>
    <x v="0"/>
    <x v="2"/>
  </r>
  <r>
    <x v="0"/>
    <x v="11"/>
  </r>
  <r>
    <x v="0"/>
    <x v="6"/>
  </r>
  <r>
    <x v="1"/>
    <x v="2"/>
  </r>
  <r>
    <x v="1"/>
    <x v="8"/>
  </r>
  <r>
    <x v="1"/>
    <x v="6"/>
  </r>
  <r>
    <x v="1"/>
    <x v="2"/>
  </r>
  <r>
    <x v="0"/>
    <x v="1"/>
  </r>
  <r>
    <x v="0"/>
    <x v="6"/>
  </r>
  <r>
    <x v="0"/>
    <x v="3"/>
  </r>
  <r>
    <x v="1"/>
    <x v="3"/>
  </r>
  <r>
    <x v="1"/>
    <x v="6"/>
  </r>
  <r>
    <x v="1"/>
    <x v="4"/>
  </r>
  <r>
    <x v="1"/>
    <x v="6"/>
  </r>
  <r>
    <x v="0"/>
    <x v="6"/>
  </r>
  <r>
    <x v="0"/>
    <x v="6"/>
  </r>
  <r>
    <x v="0"/>
    <x v="11"/>
  </r>
  <r>
    <x v="0"/>
    <x v="13"/>
  </r>
  <r>
    <x v="2"/>
    <x v="5"/>
  </r>
  <r>
    <x v="0"/>
    <x v="13"/>
  </r>
  <r>
    <x v="0"/>
    <x v="2"/>
  </r>
  <r>
    <x v="0"/>
    <x v="6"/>
  </r>
  <r>
    <x v="0"/>
    <x v="4"/>
  </r>
  <r>
    <x v="1"/>
    <x v="3"/>
  </r>
  <r>
    <x v="0"/>
    <x v="1"/>
  </r>
  <r>
    <x v="1"/>
    <x v="3"/>
  </r>
  <r>
    <x v="1"/>
    <x v="3"/>
  </r>
  <r>
    <x v="0"/>
    <x v="5"/>
  </r>
  <r>
    <x v="0"/>
    <x v="5"/>
  </r>
  <r>
    <x v="0"/>
    <x v="5"/>
  </r>
  <r>
    <x v="0"/>
    <x v="5"/>
  </r>
  <r>
    <x v="0"/>
    <x v="5"/>
  </r>
  <r>
    <x v="0"/>
    <x v="1"/>
  </r>
  <r>
    <x v="0"/>
    <x v="6"/>
  </r>
  <r>
    <x v="1"/>
    <x v="11"/>
  </r>
  <r>
    <x v="2"/>
    <x v="3"/>
  </r>
  <r>
    <x v="2"/>
    <x v="4"/>
  </r>
  <r>
    <x v="0"/>
    <x v="4"/>
  </r>
  <r>
    <x v="0"/>
    <x v="6"/>
  </r>
  <r>
    <x v="0"/>
    <x v="3"/>
  </r>
  <r>
    <x v="0"/>
    <x v="1"/>
  </r>
  <r>
    <x v="0"/>
    <x v="4"/>
  </r>
  <r>
    <x v="0"/>
    <x v="5"/>
  </r>
  <r>
    <x v="0"/>
    <x v="5"/>
  </r>
  <r>
    <x v="0"/>
    <x v="3"/>
  </r>
  <r>
    <x v="0"/>
    <x v="6"/>
  </r>
  <r>
    <x v="4"/>
    <x v="2"/>
  </r>
  <r>
    <x v="4"/>
    <x v="1"/>
  </r>
  <r>
    <x v="4"/>
    <x v="5"/>
  </r>
  <r>
    <x v="2"/>
    <x v="11"/>
  </r>
  <r>
    <x v="0"/>
    <x v="13"/>
  </r>
  <r>
    <x v="0"/>
    <x v="3"/>
  </r>
  <r>
    <x v="0"/>
    <x v="2"/>
  </r>
  <r>
    <x v="0"/>
    <x v="2"/>
  </r>
  <r>
    <x v="0"/>
    <x v="1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5"/>
  </r>
  <r>
    <x v="2"/>
    <x v="6"/>
  </r>
  <r>
    <x v="0"/>
    <x v="4"/>
  </r>
  <r>
    <x v="0"/>
    <x v="1"/>
  </r>
  <r>
    <x v="5"/>
    <x v="13"/>
  </r>
  <r>
    <x v="5"/>
    <x v="1"/>
  </r>
  <r>
    <x v="5"/>
    <x v="1"/>
  </r>
  <r>
    <x v="5"/>
    <x v="4"/>
  </r>
  <r>
    <x v="1"/>
    <x v="6"/>
  </r>
  <r>
    <x v="0"/>
    <x v="2"/>
  </r>
  <r>
    <x v="0"/>
    <x v="12"/>
  </r>
  <r>
    <x v="0"/>
    <x v="13"/>
  </r>
  <r>
    <x v="0"/>
    <x v="2"/>
  </r>
  <r>
    <x v="0"/>
    <x v="2"/>
  </r>
  <r>
    <x v="0"/>
    <x v="2"/>
  </r>
  <r>
    <x v="0"/>
    <x v="2"/>
  </r>
  <r>
    <x v="0"/>
    <x v="2"/>
  </r>
  <r>
    <x v="0"/>
    <x v="6"/>
  </r>
  <r>
    <x v="0"/>
    <x v="2"/>
  </r>
  <r>
    <x v="2"/>
    <x v="7"/>
  </r>
  <r>
    <x v="1"/>
    <x v="2"/>
  </r>
  <r>
    <x v="1"/>
    <x v="2"/>
  </r>
  <r>
    <x v="0"/>
    <x v="6"/>
  </r>
  <r>
    <x v="0"/>
    <x v="2"/>
  </r>
  <r>
    <x v="0"/>
    <x v="3"/>
  </r>
  <r>
    <x v="0"/>
    <x v="4"/>
  </r>
  <r>
    <x v="0"/>
    <x v="2"/>
  </r>
  <r>
    <x v="0"/>
    <x v="6"/>
  </r>
  <r>
    <x v="0"/>
    <x v="2"/>
  </r>
  <r>
    <x v="0"/>
    <x v="13"/>
  </r>
  <r>
    <x v="2"/>
    <x v="0"/>
  </r>
  <r>
    <x v="0"/>
    <x v="1"/>
  </r>
  <r>
    <x v="0"/>
    <x v="1"/>
  </r>
  <r>
    <x v="2"/>
    <x v="0"/>
  </r>
  <r>
    <x v="0"/>
    <x v="1"/>
  </r>
  <r>
    <x v="0"/>
    <x v="3"/>
  </r>
  <r>
    <x v="0"/>
    <x v="9"/>
  </r>
  <r>
    <x v="0"/>
    <x v="5"/>
  </r>
  <r>
    <x v="0"/>
    <x v="5"/>
  </r>
  <r>
    <x v="0"/>
    <x v="5"/>
  </r>
  <r>
    <x v="0"/>
    <x v="0"/>
  </r>
  <r>
    <x v="1"/>
    <x v="3"/>
  </r>
  <r>
    <x v="0"/>
    <x v="0"/>
  </r>
  <r>
    <x v="0"/>
    <x v="3"/>
  </r>
  <r>
    <x v="0"/>
    <x v="1"/>
  </r>
  <r>
    <x v="0"/>
    <x v="0"/>
  </r>
  <r>
    <x v="1"/>
    <x v="3"/>
  </r>
  <r>
    <x v="0"/>
    <x v="6"/>
  </r>
  <r>
    <x v="0"/>
    <x v="4"/>
  </r>
  <r>
    <x v="1"/>
    <x v="2"/>
  </r>
  <r>
    <x v="1"/>
    <x v="2"/>
  </r>
  <r>
    <x v="1"/>
    <x v="5"/>
  </r>
  <r>
    <x v="0"/>
    <x v="7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4"/>
  </r>
  <r>
    <x v="0"/>
    <x v="0"/>
  </r>
  <r>
    <x v="2"/>
    <x v="5"/>
  </r>
  <r>
    <x v="1"/>
    <x v="3"/>
  </r>
  <r>
    <x v="0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5"/>
  </r>
  <r>
    <x v="0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2"/>
  </r>
  <r>
    <x v="1"/>
    <x v="5"/>
  </r>
  <r>
    <x v="0"/>
    <x v="11"/>
  </r>
  <r>
    <x v="0"/>
    <x v="6"/>
  </r>
  <r>
    <x v="0"/>
    <x v="6"/>
  </r>
  <r>
    <x v="0"/>
    <x v="6"/>
  </r>
  <r>
    <x v="0"/>
    <x v="6"/>
  </r>
  <r>
    <x v="0"/>
    <x v="3"/>
  </r>
  <r>
    <x v="0"/>
    <x v="6"/>
  </r>
  <r>
    <x v="0"/>
    <x v="6"/>
  </r>
  <r>
    <x v="2"/>
    <x v="7"/>
  </r>
  <r>
    <x v="0"/>
    <x v="5"/>
  </r>
  <r>
    <x v="1"/>
    <x v="1"/>
  </r>
  <r>
    <x v="0"/>
    <x v="2"/>
  </r>
  <r>
    <x v="0"/>
    <x v="3"/>
  </r>
  <r>
    <x v="0"/>
    <x v="0"/>
  </r>
  <r>
    <x v="0"/>
    <x v="0"/>
  </r>
  <r>
    <x v="0"/>
    <x v="3"/>
  </r>
  <r>
    <x v="0"/>
    <x v="4"/>
  </r>
  <r>
    <x v="0"/>
    <x v="3"/>
  </r>
  <r>
    <x v="0"/>
    <x v="6"/>
  </r>
  <r>
    <x v="0"/>
    <x v="3"/>
  </r>
  <r>
    <x v="2"/>
    <x v="3"/>
  </r>
  <r>
    <x v="1"/>
    <x v="4"/>
  </r>
  <r>
    <x v="0"/>
    <x v="3"/>
  </r>
  <r>
    <x v="0"/>
    <x v="5"/>
  </r>
  <r>
    <x v="0"/>
    <x v="1"/>
  </r>
  <r>
    <x v="4"/>
    <x v="1"/>
  </r>
  <r>
    <x v="4"/>
    <x v="1"/>
  </r>
  <r>
    <x v="0"/>
    <x v="6"/>
  </r>
  <r>
    <x v="0"/>
    <x v="6"/>
  </r>
  <r>
    <x v="1"/>
    <x v="3"/>
  </r>
  <r>
    <x v="0"/>
    <x v="6"/>
  </r>
  <r>
    <x v="0"/>
    <x v="2"/>
  </r>
  <r>
    <x v="0"/>
    <x v="2"/>
  </r>
  <r>
    <x v="0"/>
    <x v="7"/>
  </r>
  <r>
    <x v="0"/>
    <x v="3"/>
  </r>
  <r>
    <x v="0"/>
    <x v="2"/>
  </r>
  <r>
    <x v="0"/>
    <x v="2"/>
  </r>
  <r>
    <x v="0"/>
    <x v="2"/>
  </r>
  <r>
    <x v="0"/>
    <x v="2"/>
  </r>
  <r>
    <x v="1"/>
    <x v="10"/>
  </r>
  <r>
    <x v="1"/>
    <x v="3"/>
  </r>
  <r>
    <x v="0"/>
    <x v="3"/>
  </r>
  <r>
    <x v="0"/>
    <x v="2"/>
  </r>
  <r>
    <x v="0"/>
    <x v="9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8"/>
  </r>
  <r>
    <x v="0"/>
    <x v="5"/>
  </r>
  <r>
    <x v="1"/>
    <x v="0"/>
  </r>
  <r>
    <x v="1"/>
    <x v="0"/>
  </r>
  <r>
    <x v="1"/>
    <x v="6"/>
  </r>
  <r>
    <x v="1"/>
    <x v="11"/>
  </r>
  <r>
    <x v="0"/>
    <x v="6"/>
  </r>
  <r>
    <x v="0"/>
    <x v="2"/>
  </r>
  <r>
    <x v="0"/>
    <x v="2"/>
  </r>
  <r>
    <x v="0"/>
    <x v="2"/>
  </r>
  <r>
    <x v="0"/>
    <x v="2"/>
  </r>
  <r>
    <x v="0"/>
    <x v="4"/>
  </r>
  <r>
    <x v="0"/>
    <x v="1"/>
  </r>
  <r>
    <x v="0"/>
    <x v="1"/>
  </r>
  <r>
    <x v="0"/>
    <x v="6"/>
  </r>
  <r>
    <x v="0"/>
    <x v="1"/>
  </r>
  <r>
    <x v="0"/>
    <x v="1"/>
  </r>
  <r>
    <x v="1"/>
    <x v="1"/>
  </r>
  <r>
    <x v="0"/>
    <x v="13"/>
  </r>
  <r>
    <x v="0"/>
    <x v="1"/>
  </r>
  <r>
    <x v="0"/>
    <x v="1"/>
  </r>
  <r>
    <x v="0"/>
    <x v="1"/>
  </r>
  <r>
    <x v="0"/>
    <x v="2"/>
  </r>
  <r>
    <x v="0"/>
    <x v="2"/>
  </r>
  <r>
    <x v="0"/>
    <x v="3"/>
  </r>
  <r>
    <x v="0"/>
    <x v="3"/>
  </r>
  <r>
    <x v="2"/>
    <x v="14"/>
  </r>
  <r>
    <x v="0"/>
    <x v="14"/>
  </r>
  <r>
    <x v="0"/>
    <x v="3"/>
  </r>
  <r>
    <x v="0"/>
    <x v="7"/>
  </r>
  <r>
    <x v="0"/>
    <x v="7"/>
  </r>
  <r>
    <x v="0"/>
    <x v="5"/>
  </r>
  <r>
    <x v="0"/>
    <x v="11"/>
  </r>
  <r>
    <x v="1"/>
    <x v="3"/>
  </r>
  <r>
    <x v="0"/>
    <x v="6"/>
  </r>
  <r>
    <x v="1"/>
    <x v="1"/>
  </r>
  <r>
    <x v="2"/>
    <x v="6"/>
  </r>
  <r>
    <x v="0"/>
    <x v="6"/>
  </r>
  <r>
    <x v="0"/>
    <x v="1"/>
  </r>
  <r>
    <x v="0"/>
    <x v="2"/>
  </r>
  <r>
    <x v="1"/>
    <x v="13"/>
  </r>
  <r>
    <x v="0"/>
    <x v="2"/>
  </r>
  <r>
    <x v="0"/>
    <x v="0"/>
  </r>
  <r>
    <x v="0"/>
    <x v="0"/>
  </r>
  <r>
    <x v="0"/>
    <x v="3"/>
  </r>
  <r>
    <x v="2"/>
    <x v="11"/>
  </r>
  <r>
    <x v="0"/>
    <x v="8"/>
  </r>
  <r>
    <x v="0"/>
    <x v="2"/>
  </r>
  <r>
    <x v="0"/>
    <x v="5"/>
  </r>
  <r>
    <x v="0"/>
    <x v="0"/>
  </r>
  <r>
    <x v="0"/>
    <x v="2"/>
  </r>
  <r>
    <x v="0"/>
    <x v="2"/>
  </r>
  <r>
    <x v="0"/>
    <x v="8"/>
  </r>
  <r>
    <x v="0"/>
    <x v="0"/>
  </r>
  <r>
    <x v="0"/>
    <x v="0"/>
  </r>
  <r>
    <x v="2"/>
    <x v="9"/>
  </r>
  <r>
    <x v="1"/>
    <x v="6"/>
  </r>
  <r>
    <x v="0"/>
    <x v="10"/>
  </r>
  <r>
    <x v="0"/>
    <x v="8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11"/>
  </r>
  <r>
    <x v="0"/>
    <x v="6"/>
  </r>
  <r>
    <x v="5"/>
    <x v="6"/>
  </r>
  <r>
    <x v="5"/>
    <x v="5"/>
  </r>
  <r>
    <x v="0"/>
    <x v="5"/>
  </r>
  <r>
    <x v="0"/>
    <x v="0"/>
  </r>
  <r>
    <x v="0"/>
    <x v="2"/>
  </r>
  <r>
    <x v="0"/>
    <x v="2"/>
  </r>
  <r>
    <x v="0"/>
    <x v="2"/>
  </r>
  <r>
    <x v="0"/>
    <x v="2"/>
  </r>
  <r>
    <x v="0"/>
    <x v="4"/>
  </r>
  <r>
    <x v="0"/>
    <x v="4"/>
  </r>
  <r>
    <x v="0"/>
    <x v="2"/>
  </r>
  <r>
    <x v="0"/>
    <x v="2"/>
  </r>
  <r>
    <x v="0"/>
    <x v="2"/>
  </r>
  <r>
    <x v="2"/>
    <x v="1"/>
  </r>
  <r>
    <x v="0"/>
    <x v="2"/>
  </r>
  <r>
    <x v="1"/>
    <x v="1"/>
  </r>
  <r>
    <x v="1"/>
    <x v="1"/>
  </r>
  <r>
    <x v="1"/>
    <x v="1"/>
  </r>
  <r>
    <x v="1"/>
    <x v="1"/>
  </r>
  <r>
    <x v="0"/>
    <x v="13"/>
  </r>
  <r>
    <x v="2"/>
    <x v="5"/>
  </r>
  <r>
    <x v="0"/>
    <x v="1"/>
  </r>
  <r>
    <x v="0"/>
    <x v="3"/>
  </r>
  <r>
    <x v="0"/>
    <x v="1"/>
  </r>
  <r>
    <x v="2"/>
    <x v="1"/>
  </r>
  <r>
    <x v="0"/>
    <x v="1"/>
  </r>
  <r>
    <x v="2"/>
    <x v="1"/>
  </r>
  <r>
    <x v="2"/>
    <x v="1"/>
  </r>
  <r>
    <x v="0"/>
    <x v="2"/>
  </r>
  <r>
    <x v="1"/>
    <x v="4"/>
  </r>
  <r>
    <x v="2"/>
    <x v="10"/>
  </r>
  <r>
    <x v="2"/>
    <x v="4"/>
  </r>
  <r>
    <x v="2"/>
    <x v="3"/>
  </r>
  <r>
    <x v="2"/>
    <x v="1"/>
  </r>
  <r>
    <x v="0"/>
    <x v="5"/>
  </r>
  <r>
    <x v="0"/>
    <x v="2"/>
  </r>
  <r>
    <x v="2"/>
    <x v="3"/>
  </r>
  <r>
    <x v="0"/>
    <x v="2"/>
  </r>
  <r>
    <x v="0"/>
    <x v="7"/>
  </r>
  <r>
    <x v="0"/>
    <x v="2"/>
  </r>
  <r>
    <x v="0"/>
    <x v="13"/>
  </r>
  <r>
    <x v="0"/>
    <x v="2"/>
  </r>
  <r>
    <x v="4"/>
    <x v="11"/>
  </r>
  <r>
    <x v="0"/>
    <x v="3"/>
  </r>
  <r>
    <x v="0"/>
    <x v="3"/>
  </r>
  <r>
    <x v="0"/>
    <x v="3"/>
  </r>
  <r>
    <x v="0"/>
    <x v="0"/>
  </r>
  <r>
    <x v="0"/>
    <x v="1"/>
  </r>
  <r>
    <x v="2"/>
    <x v="6"/>
  </r>
  <r>
    <x v="0"/>
    <x v="0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4"/>
  </r>
  <r>
    <x v="1"/>
    <x v="4"/>
  </r>
  <r>
    <x v="1"/>
    <x v="4"/>
  </r>
  <r>
    <x v="1"/>
    <x v="4"/>
  </r>
  <r>
    <x v="1"/>
    <x v="4"/>
  </r>
  <r>
    <x v="2"/>
    <x v="10"/>
  </r>
  <r>
    <x v="1"/>
    <x v="4"/>
  </r>
  <r>
    <x v="0"/>
    <x v="4"/>
  </r>
  <r>
    <x v="2"/>
    <x v="3"/>
  </r>
  <r>
    <x v="0"/>
    <x v="3"/>
  </r>
  <r>
    <x v="1"/>
    <x v="4"/>
  </r>
  <r>
    <x v="0"/>
    <x v="4"/>
  </r>
  <r>
    <x v="1"/>
    <x v="2"/>
  </r>
  <r>
    <x v="1"/>
    <x v="4"/>
  </r>
  <r>
    <x v="0"/>
    <x v="4"/>
  </r>
  <r>
    <x v="0"/>
    <x v="2"/>
  </r>
  <r>
    <x v="0"/>
    <x v="2"/>
  </r>
  <r>
    <x v="0"/>
    <x v="3"/>
  </r>
  <r>
    <x v="0"/>
    <x v="1"/>
  </r>
  <r>
    <x v="0"/>
    <x v="2"/>
  </r>
  <r>
    <x v="0"/>
    <x v="5"/>
  </r>
  <r>
    <x v="0"/>
    <x v="5"/>
  </r>
  <r>
    <x v="2"/>
    <x v="7"/>
  </r>
  <r>
    <x v="0"/>
    <x v="6"/>
  </r>
  <r>
    <x v="2"/>
    <x v="1"/>
  </r>
  <r>
    <x v="0"/>
    <x v="1"/>
  </r>
  <r>
    <x v="0"/>
    <x v="1"/>
  </r>
  <r>
    <x v="0"/>
    <x v="2"/>
  </r>
  <r>
    <x v="0"/>
    <x v="7"/>
  </r>
  <r>
    <x v="0"/>
    <x v="15"/>
  </r>
  <r>
    <x v="0"/>
    <x v="5"/>
  </r>
  <r>
    <x v="0"/>
    <x v="13"/>
  </r>
  <r>
    <x v="2"/>
    <x v="8"/>
  </r>
  <r>
    <x v="2"/>
    <x v="8"/>
  </r>
  <r>
    <x v="2"/>
    <x v="8"/>
  </r>
  <r>
    <x v="2"/>
    <x v="8"/>
  </r>
  <r>
    <x v="2"/>
    <x v="8"/>
  </r>
  <r>
    <x v="2"/>
    <x v="2"/>
  </r>
  <r>
    <x v="2"/>
    <x v="2"/>
  </r>
  <r>
    <x v="2"/>
    <x v="2"/>
  </r>
  <r>
    <x v="0"/>
    <x v="7"/>
  </r>
  <r>
    <x v="0"/>
    <x v="0"/>
  </r>
  <r>
    <x v="0"/>
    <x v="7"/>
  </r>
  <r>
    <x v="0"/>
    <x v="2"/>
  </r>
  <r>
    <x v="0"/>
    <x v="2"/>
  </r>
  <r>
    <x v="2"/>
    <x v="8"/>
  </r>
  <r>
    <x v="2"/>
    <x v="8"/>
  </r>
  <r>
    <x v="2"/>
    <x v="8"/>
  </r>
  <r>
    <x v="2"/>
    <x v="8"/>
  </r>
  <r>
    <x v="2"/>
    <x v="8"/>
  </r>
  <r>
    <x v="2"/>
    <x v="2"/>
  </r>
  <r>
    <x v="2"/>
    <x v="2"/>
  </r>
  <r>
    <x v="2"/>
    <x v="2"/>
  </r>
  <r>
    <x v="0"/>
    <x v="6"/>
  </r>
  <r>
    <x v="0"/>
    <x v="1"/>
  </r>
  <r>
    <x v="0"/>
    <x v="1"/>
  </r>
  <r>
    <x v="0"/>
    <x v="1"/>
  </r>
  <r>
    <x v="0"/>
    <x v="2"/>
  </r>
  <r>
    <x v="0"/>
    <x v="2"/>
  </r>
  <r>
    <x v="0"/>
    <x v="1"/>
  </r>
  <r>
    <x v="2"/>
    <x v="1"/>
  </r>
  <r>
    <x v="2"/>
    <x v="3"/>
  </r>
  <r>
    <x v="4"/>
    <x v="1"/>
  </r>
  <r>
    <x v="2"/>
    <x v="8"/>
  </r>
  <r>
    <x v="0"/>
    <x v="1"/>
  </r>
  <r>
    <x v="0"/>
    <x v="5"/>
  </r>
  <r>
    <x v="0"/>
    <x v="1"/>
  </r>
  <r>
    <x v="1"/>
    <x v="4"/>
  </r>
  <r>
    <x v="4"/>
    <x v="5"/>
  </r>
  <r>
    <x v="0"/>
    <x v="1"/>
  </r>
  <r>
    <x v="0"/>
    <x v="11"/>
  </r>
  <r>
    <x v="0"/>
    <x v="6"/>
  </r>
  <r>
    <x v="2"/>
    <x v="6"/>
  </r>
  <r>
    <x v="0"/>
    <x v="1"/>
  </r>
  <r>
    <x v="0"/>
    <x v="2"/>
  </r>
  <r>
    <x v="0"/>
    <x v="3"/>
  </r>
  <r>
    <x v="0"/>
    <x v="6"/>
  </r>
  <r>
    <x v="0"/>
    <x v="6"/>
  </r>
  <r>
    <x v="0"/>
    <x v="6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2"/>
    <x v="4"/>
  </r>
  <r>
    <x v="2"/>
    <x v="8"/>
  </r>
  <r>
    <x v="0"/>
    <x v="13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2"/>
    <x v="3"/>
  </r>
  <r>
    <x v="0"/>
    <x v="1"/>
  </r>
  <r>
    <x v="2"/>
    <x v="8"/>
  </r>
  <r>
    <x v="0"/>
    <x v="2"/>
  </r>
  <r>
    <x v="0"/>
    <x v="1"/>
  </r>
  <r>
    <x v="0"/>
    <x v="10"/>
  </r>
  <r>
    <x v="0"/>
    <x v="0"/>
  </r>
  <r>
    <x v="0"/>
    <x v="5"/>
  </r>
  <r>
    <x v="0"/>
    <x v="1"/>
  </r>
  <r>
    <x v="1"/>
    <x v="2"/>
  </r>
  <r>
    <x v="1"/>
    <x v="1"/>
  </r>
  <r>
    <x v="0"/>
    <x v="1"/>
  </r>
  <r>
    <x v="0"/>
    <x v="1"/>
  </r>
  <r>
    <x v="0"/>
    <x v="1"/>
  </r>
  <r>
    <x v="0"/>
    <x v="13"/>
  </r>
  <r>
    <x v="0"/>
    <x v="1"/>
  </r>
  <r>
    <x v="2"/>
    <x v="6"/>
  </r>
  <r>
    <x v="0"/>
    <x v="1"/>
  </r>
  <r>
    <x v="2"/>
    <x v="1"/>
  </r>
  <r>
    <x v="0"/>
    <x v="5"/>
  </r>
  <r>
    <x v="0"/>
    <x v="13"/>
  </r>
  <r>
    <x v="1"/>
    <x v="3"/>
  </r>
  <r>
    <x v="0"/>
    <x v="1"/>
  </r>
  <r>
    <x v="0"/>
    <x v="0"/>
  </r>
  <r>
    <x v="1"/>
    <x v="6"/>
  </r>
  <r>
    <x v="0"/>
    <x v="2"/>
  </r>
  <r>
    <x v="2"/>
    <x v="2"/>
  </r>
  <r>
    <x v="0"/>
    <x v="1"/>
  </r>
  <r>
    <x v="1"/>
    <x v="4"/>
  </r>
  <r>
    <x v="0"/>
    <x v="2"/>
  </r>
  <r>
    <x v="0"/>
    <x v="4"/>
  </r>
  <r>
    <x v="0"/>
    <x v="10"/>
  </r>
  <r>
    <x v="0"/>
    <x v="13"/>
  </r>
  <r>
    <x v="0"/>
    <x v="1"/>
  </r>
  <r>
    <x v="0"/>
    <x v="2"/>
  </r>
  <r>
    <x v="0"/>
    <x v="3"/>
  </r>
  <r>
    <x v="1"/>
    <x v="1"/>
  </r>
  <r>
    <x v="0"/>
    <x v="1"/>
  </r>
  <r>
    <x v="0"/>
    <x v="6"/>
  </r>
  <r>
    <x v="0"/>
    <x v="1"/>
  </r>
  <r>
    <x v="0"/>
    <x v="1"/>
  </r>
  <r>
    <x v="0"/>
    <x v="6"/>
  </r>
  <r>
    <x v="1"/>
    <x v="6"/>
  </r>
  <r>
    <x v="2"/>
    <x v="3"/>
  </r>
  <r>
    <x v="2"/>
    <x v="6"/>
  </r>
  <r>
    <x v="0"/>
    <x v="4"/>
  </r>
  <r>
    <x v="0"/>
    <x v="5"/>
  </r>
  <r>
    <x v="0"/>
    <x v="15"/>
  </r>
  <r>
    <x v="0"/>
    <x v="2"/>
  </r>
  <r>
    <x v="2"/>
    <x v="1"/>
  </r>
  <r>
    <x v="0"/>
    <x v="4"/>
  </r>
  <r>
    <x v="0"/>
    <x v="6"/>
  </r>
  <r>
    <x v="4"/>
    <x v="1"/>
  </r>
  <r>
    <x v="4"/>
    <x v="1"/>
  </r>
  <r>
    <x v="4"/>
    <x v="1"/>
  </r>
  <r>
    <x v="4"/>
    <x v="2"/>
  </r>
  <r>
    <x v="0"/>
    <x v="11"/>
  </r>
  <r>
    <x v="2"/>
    <x v="3"/>
  </r>
  <r>
    <x v="0"/>
    <x v="2"/>
  </r>
  <r>
    <x v="0"/>
    <x v="2"/>
  </r>
  <r>
    <x v="0"/>
    <x v="2"/>
  </r>
  <r>
    <x v="0"/>
    <x v="3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5"/>
  </r>
  <r>
    <x v="0"/>
    <x v="2"/>
  </r>
  <r>
    <x v="0"/>
    <x v="11"/>
  </r>
  <r>
    <x v="1"/>
    <x v="6"/>
  </r>
  <r>
    <x v="0"/>
    <x v="6"/>
  </r>
  <r>
    <x v="0"/>
    <x v="2"/>
  </r>
  <r>
    <x v="2"/>
    <x v="6"/>
  </r>
  <r>
    <x v="0"/>
    <x v="3"/>
  </r>
  <r>
    <x v="2"/>
    <x v="6"/>
  </r>
  <r>
    <x v="0"/>
    <x v="1"/>
  </r>
  <r>
    <x v="0"/>
    <x v="1"/>
  </r>
  <r>
    <x v="0"/>
    <x v="5"/>
  </r>
  <r>
    <x v="0"/>
    <x v="13"/>
  </r>
  <r>
    <x v="1"/>
    <x v="2"/>
  </r>
  <r>
    <x v="0"/>
    <x v="9"/>
  </r>
  <r>
    <x v="0"/>
    <x v="2"/>
  </r>
  <r>
    <x v="0"/>
    <x v="4"/>
  </r>
  <r>
    <x v="0"/>
    <x v="1"/>
  </r>
  <r>
    <x v="0"/>
    <x v="4"/>
  </r>
  <r>
    <x v="0"/>
    <x v="1"/>
  </r>
  <r>
    <x v="0"/>
    <x v="4"/>
  </r>
  <r>
    <x v="0"/>
    <x v="1"/>
  </r>
  <r>
    <x v="0"/>
    <x v="4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1"/>
    <x v="1"/>
  </r>
  <r>
    <x v="1"/>
    <x v="3"/>
  </r>
  <r>
    <x v="0"/>
    <x v="1"/>
  </r>
  <r>
    <x v="0"/>
    <x v="6"/>
  </r>
  <r>
    <x v="0"/>
    <x v="6"/>
  </r>
  <r>
    <x v="0"/>
    <x v="6"/>
  </r>
  <r>
    <x v="0"/>
    <x v="2"/>
  </r>
  <r>
    <x v="1"/>
    <x v="3"/>
  </r>
  <r>
    <x v="1"/>
    <x v="4"/>
  </r>
  <r>
    <x v="0"/>
    <x v="2"/>
  </r>
  <r>
    <x v="0"/>
    <x v="4"/>
  </r>
  <r>
    <x v="0"/>
    <x v="1"/>
  </r>
  <r>
    <x v="1"/>
    <x v="3"/>
  </r>
  <r>
    <x v="1"/>
    <x v="3"/>
  </r>
  <r>
    <x v="1"/>
    <x v="11"/>
  </r>
  <r>
    <x v="1"/>
    <x v="0"/>
  </r>
  <r>
    <x v="0"/>
    <x v="2"/>
  </r>
  <r>
    <x v="0"/>
    <x v="4"/>
  </r>
  <r>
    <x v="0"/>
    <x v="1"/>
  </r>
  <r>
    <x v="2"/>
    <x v="1"/>
  </r>
  <r>
    <x v="1"/>
    <x v="5"/>
  </r>
  <r>
    <x v="1"/>
    <x v="1"/>
  </r>
  <r>
    <x v="2"/>
    <x v="1"/>
  </r>
  <r>
    <x v="2"/>
    <x v="1"/>
  </r>
  <r>
    <x v="0"/>
    <x v="5"/>
  </r>
  <r>
    <x v="0"/>
    <x v="0"/>
  </r>
  <r>
    <x v="1"/>
    <x v="2"/>
  </r>
  <r>
    <x v="1"/>
    <x v="2"/>
  </r>
  <r>
    <x v="1"/>
    <x v="2"/>
  </r>
  <r>
    <x v="1"/>
    <x v="11"/>
  </r>
  <r>
    <x v="1"/>
    <x v="11"/>
  </r>
  <r>
    <x v="0"/>
    <x v="6"/>
  </r>
  <r>
    <x v="0"/>
    <x v="11"/>
  </r>
  <r>
    <x v="1"/>
    <x v="4"/>
  </r>
  <r>
    <x v="0"/>
    <x v="8"/>
  </r>
  <r>
    <x v="1"/>
    <x v="15"/>
  </r>
  <r>
    <x v="1"/>
    <x v="6"/>
  </r>
  <r>
    <x v="2"/>
    <x v="3"/>
  </r>
  <r>
    <x v="0"/>
    <x v="1"/>
  </r>
  <r>
    <x v="0"/>
    <x v="4"/>
  </r>
  <r>
    <x v="4"/>
    <x v="1"/>
  </r>
  <r>
    <x v="0"/>
    <x v="2"/>
  </r>
  <r>
    <x v="0"/>
    <x v="4"/>
  </r>
  <r>
    <x v="0"/>
    <x v="1"/>
  </r>
  <r>
    <x v="1"/>
    <x v="8"/>
  </r>
  <r>
    <x v="0"/>
    <x v="5"/>
  </r>
  <r>
    <x v="0"/>
    <x v="5"/>
  </r>
  <r>
    <x v="0"/>
    <x v="1"/>
  </r>
  <r>
    <x v="2"/>
    <x v="6"/>
  </r>
  <r>
    <x v="2"/>
    <x v="3"/>
  </r>
  <r>
    <x v="0"/>
    <x v="1"/>
  </r>
  <r>
    <x v="2"/>
    <x v="6"/>
  </r>
  <r>
    <x v="0"/>
    <x v="1"/>
  </r>
  <r>
    <x v="1"/>
    <x v="6"/>
  </r>
  <r>
    <x v="0"/>
    <x v="1"/>
  </r>
  <r>
    <x v="2"/>
    <x v="6"/>
  </r>
  <r>
    <x v="1"/>
    <x v="8"/>
  </r>
  <r>
    <x v="0"/>
    <x v="1"/>
  </r>
  <r>
    <x v="1"/>
    <x v="1"/>
  </r>
  <r>
    <x v="0"/>
    <x v="11"/>
  </r>
  <r>
    <x v="0"/>
    <x v="1"/>
  </r>
  <r>
    <x v="0"/>
    <x v="2"/>
  </r>
  <r>
    <x v="0"/>
    <x v="2"/>
  </r>
  <r>
    <x v="0"/>
    <x v="6"/>
  </r>
  <r>
    <x v="0"/>
    <x v="1"/>
  </r>
  <r>
    <x v="0"/>
    <x v="2"/>
  </r>
  <r>
    <x v="0"/>
    <x v="1"/>
  </r>
  <r>
    <x v="0"/>
    <x v="1"/>
  </r>
  <r>
    <x v="0"/>
    <x v="2"/>
  </r>
  <r>
    <x v="1"/>
    <x v="0"/>
  </r>
  <r>
    <x v="1"/>
    <x v="3"/>
  </r>
  <r>
    <x v="0"/>
    <x v="12"/>
  </r>
  <r>
    <x v="4"/>
    <x v="6"/>
  </r>
  <r>
    <x v="0"/>
    <x v="2"/>
  </r>
  <r>
    <x v="2"/>
    <x v="7"/>
  </r>
  <r>
    <x v="1"/>
    <x v="3"/>
  </r>
  <r>
    <x v="1"/>
    <x v="3"/>
  </r>
  <r>
    <x v="2"/>
    <x v="5"/>
  </r>
  <r>
    <x v="0"/>
    <x v="5"/>
  </r>
  <r>
    <x v="2"/>
    <x v="1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2"/>
    <x v="0"/>
  </r>
  <r>
    <x v="0"/>
    <x v="11"/>
  </r>
  <r>
    <x v="2"/>
    <x v="3"/>
  </r>
  <r>
    <x v="1"/>
    <x v="6"/>
  </r>
  <r>
    <x v="1"/>
    <x v="11"/>
  </r>
  <r>
    <x v="1"/>
    <x v="6"/>
  </r>
  <r>
    <x v="2"/>
    <x v="6"/>
  </r>
  <r>
    <x v="2"/>
    <x v="1"/>
  </r>
  <r>
    <x v="2"/>
    <x v="1"/>
  </r>
  <r>
    <x v="1"/>
    <x v="4"/>
  </r>
  <r>
    <x v="0"/>
    <x v="5"/>
  </r>
  <r>
    <x v="0"/>
    <x v="1"/>
  </r>
  <r>
    <x v="0"/>
    <x v="1"/>
  </r>
  <r>
    <x v="0"/>
    <x v="2"/>
  </r>
  <r>
    <x v="0"/>
    <x v="2"/>
  </r>
  <r>
    <x v="0"/>
    <x v="1"/>
  </r>
  <r>
    <x v="0"/>
    <x v="2"/>
  </r>
  <r>
    <x v="0"/>
    <x v="6"/>
  </r>
  <r>
    <x v="0"/>
    <x v="2"/>
  </r>
  <r>
    <x v="0"/>
    <x v="2"/>
  </r>
  <r>
    <x v="0"/>
    <x v="2"/>
  </r>
  <r>
    <x v="0"/>
    <x v="1"/>
  </r>
  <r>
    <x v="1"/>
    <x v="13"/>
  </r>
  <r>
    <x v="0"/>
    <x v="1"/>
  </r>
  <r>
    <x v="1"/>
    <x v="0"/>
  </r>
  <r>
    <x v="0"/>
    <x v="13"/>
  </r>
  <r>
    <x v="0"/>
    <x v="1"/>
  </r>
  <r>
    <x v="2"/>
    <x v="1"/>
  </r>
  <r>
    <x v="1"/>
    <x v="4"/>
  </r>
  <r>
    <x v="2"/>
    <x v="2"/>
  </r>
  <r>
    <x v="2"/>
    <x v="2"/>
  </r>
  <r>
    <x v="2"/>
    <x v="2"/>
  </r>
  <r>
    <x v="2"/>
    <x v="11"/>
  </r>
  <r>
    <x v="1"/>
    <x v="10"/>
  </r>
  <r>
    <x v="1"/>
    <x v="4"/>
  </r>
  <r>
    <x v="2"/>
    <x v="4"/>
  </r>
  <r>
    <x v="0"/>
    <x v="2"/>
  </r>
  <r>
    <x v="0"/>
    <x v="13"/>
  </r>
  <r>
    <x v="0"/>
    <x v="2"/>
  </r>
  <r>
    <x v="0"/>
    <x v="6"/>
  </r>
  <r>
    <x v="2"/>
    <x v="3"/>
  </r>
  <r>
    <x v="0"/>
    <x v="1"/>
  </r>
  <r>
    <x v="1"/>
    <x v="3"/>
  </r>
  <r>
    <x v="0"/>
    <x v="3"/>
  </r>
  <r>
    <x v="0"/>
    <x v="2"/>
  </r>
  <r>
    <x v="2"/>
    <x v="1"/>
  </r>
  <r>
    <x v="0"/>
    <x v="13"/>
  </r>
  <r>
    <x v="4"/>
    <x v="7"/>
  </r>
  <r>
    <x v="4"/>
    <x v="7"/>
  </r>
  <r>
    <x v="2"/>
    <x v="0"/>
  </r>
  <r>
    <x v="0"/>
    <x v="2"/>
  </r>
  <r>
    <x v="0"/>
    <x v="9"/>
  </r>
  <r>
    <x v="0"/>
    <x v="1"/>
  </r>
  <r>
    <x v="0"/>
    <x v="1"/>
  </r>
  <r>
    <x v="0"/>
    <x v="1"/>
  </r>
  <r>
    <x v="0"/>
    <x v="1"/>
  </r>
  <r>
    <x v="0"/>
    <x v="13"/>
  </r>
  <r>
    <x v="2"/>
    <x v="1"/>
  </r>
  <r>
    <x v="0"/>
    <x v="4"/>
  </r>
  <r>
    <x v="0"/>
    <x v="1"/>
  </r>
  <r>
    <x v="0"/>
    <x v="1"/>
  </r>
  <r>
    <x v="0"/>
    <x v="1"/>
  </r>
  <r>
    <x v="2"/>
    <x v="1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3"/>
  </r>
  <r>
    <x v="0"/>
    <x v="13"/>
  </r>
  <r>
    <x v="2"/>
    <x v="0"/>
  </r>
  <r>
    <x v="0"/>
    <x v="1"/>
  </r>
  <r>
    <x v="0"/>
    <x v="1"/>
  </r>
  <r>
    <x v="0"/>
    <x v="0"/>
  </r>
  <r>
    <x v="1"/>
    <x v="6"/>
  </r>
  <r>
    <x v="1"/>
    <x v="6"/>
  </r>
  <r>
    <x v="0"/>
    <x v="3"/>
  </r>
  <r>
    <x v="2"/>
    <x v="3"/>
  </r>
  <r>
    <x v="0"/>
    <x v="3"/>
  </r>
  <r>
    <x v="2"/>
    <x v="1"/>
  </r>
  <r>
    <x v="2"/>
    <x v="1"/>
  </r>
  <r>
    <x v="0"/>
    <x v="1"/>
  </r>
  <r>
    <x v="0"/>
    <x v="5"/>
  </r>
  <r>
    <x v="0"/>
    <x v="3"/>
  </r>
  <r>
    <x v="0"/>
    <x v="10"/>
  </r>
  <r>
    <x v="2"/>
    <x v="6"/>
  </r>
  <r>
    <x v="1"/>
    <x v="8"/>
  </r>
  <r>
    <x v="1"/>
    <x v="3"/>
  </r>
  <r>
    <x v="2"/>
    <x v="8"/>
  </r>
  <r>
    <x v="2"/>
    <x v="8"/>
  </r>
  <r>
    <x v="0"/>
    <x v="6"/>
  </r>
  <r>
    <x v="0"/>
    <x v="6"/>
  </r>
  <r>
    <x v="0"/>
    <x v="6"/>
  </r>
  <r>
    <x v="1"/>
    <x v="8"/>
  </r>
  <r>
    <x v="2"/>
    <x v="2"/>
  </r>
  <r>
    <x v="0"/>
    <x v="8"/>
  </r>
  <r>
    <x v="0"/>
    <x v="1"/>
  </r>
  <r>
    <x v="0"/>
    <x v="1"/>
  </r>
  <r>
    <x v="0"/>
    <x v="1"/>
  </r>
  <r>
    <x v="1"/>
    <x v="8"/>
  </r>
  <r>
    <x v="1"/>
    <x v="8"/>
  </r>
  <r>
    <x v="2"/>
    <x v="6"/>
  </r>
  <r>
    <x v="1"/>
    <x v="8"/>
  </r>
  <r>
    <x v="0"/>
    <x v="7"/>
  </r>
  <r>
    <x v="1"/>
    <x v="8"/>
  </r>
  <r>
    <x v="1"/>
    <x v="8"/>
  </r>
  <r>
    <x v="1"/>
    <x v="1"/>
  </r>
  <r>
    <x v="2"/>
    <x v="0"/>
  </r>
  <r>
    <x v="0"/>
    <x v="1"/>
  </r>
  <r>
    <x v="0"/>
    <x v="6"/>
  </r>
  <r>
    <x v="0"/>
    <x v="1"/>
  </r>
  <r>
    <x v="0"/>
    <x v="3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6"/>
  </r>
  <r>
    <x v="1"/>
    <x v="8"/>
  </r>
  <r>
    <x v="0"/>
    <x v="2"/>
  </r>
  <r>
    <x v="1"/>
    <x v="0"/>
  </r>
  <r>
    <x v="5"/>
    <x v="1"/>
  </r>
  <r>
    <x v="5"/>
    <x v="1"/>
  </r>
  <r>
    <x v="5"/>
    <x v="12"/>
  </r>
  <r>
    <x v="0"/>
    <x v="5"/>
  </r>
  <r>
    <x v="0"/>
    <x v="0"/>
  </r>
  <r>
    <x v="0"/>
    <x v="0"/>
  </r>
  <r>
    <x v="0"/>
    <x v="4"/>
  </r>
  <r>
    <x v="0"/>
    <x v="4"/>
  </r>
  <r>
    <x v="2"/>
    <x v="1"/>
  </r>
  <r>
    <x v="2"/>
    <x v="1"/>
  </r>
  <r>
    <x v="0"/>
    <x v="13"/>
  </r>
  <r>
    <x v="0"/>
    <x v="2"/>
  </r>
  <r>
    <x v="1"/>
    <x v="0"/>
  </r>
  <r>
    <x v="1"/>
    <x v="6"/>
  </r>
  <r>
    <x v="1"/>
    <x v="6"/>
  </r>
  <r>
    <x v="1"/>
    <x v="14"/>
  </r>
  <r>
    <x v="5"/>
    <x v="1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4"/>
  </r>
  <r>
    <x v="0"/>
    <x v="2"/>
  </r>
  <r>
    <x v="0"/>
    <x v="4"/>
  </r>
  <r>
    <x v="0"/>
    <x v="6"/>
  </r>
  <r>
    <x v="1"/>
    <x v="15"/>
  </r>
  <r>
    <x v="1"/>
    <x v="15"/>
  </r>
  <r>
    <x v="0"/>
    <x v="2"/>
  </r>
  <r>
    <x v="1"/>
    <x v="3"/>
  </r>
  <r>
    <x v="0"/>
    <x v="0"/>
  </r>
  <r>
    <x v="0"/>
    <x v="6"/>
  </r>
  <r>
    <x v="0"/>
    <x v="15"/>
  </r>
  <r>
    <x v="1"/>
    <x v="6"/>
  </r>
  <r>
    <x v="0"/>
    <x v="4"/>
  </r>
  <r>
    <x v="0"/>
    <x v="11"/>
  </r>
  <r>
    <x v="0"/>
    <x v="2"/>
  </r>
  <r>
    <x v="0"/>
    <x v="2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5"/>
  </r>
  <r>
    <x v="0"/>
    <x v="8"/>
  </r>
  <r>
    <x v="0"/>
    <x v="5"/>
  </r>
  <r>
    <x v="0"/>
    <x v="1"/>
  </r>
  <r>
    <x v="0"/>
    <x v="1"/>
  </r>
  <r>
    <x v="0"/>
    <x v="1"/>
  </r>
  <r>
    <x v="1"/>
    <x v="4"/>
  </r>
  <r>
    <x v="2"/>
    <x v="0"/>
  </r>
  <r>
    <x v="1"/>
    <x v="4"/>
  </r>
  <r>
    <x v="0"/>
    <x v="0"/>
  </r>
  <r>
    <x v="0"/>
    <x v="2"/>
  </r>
  <r>
    <x v="0"/>
    <x v="0"/>
  </r>
  <r>
    <x v="0"/>
    <x v="8"/>
  </r>
  <r>
    <x v="1"/>
    <x v="4"/>
  </r>
  <r>
    <x v="2"/>
    <x v="6"/>
  </r>
  <r>
    <x v="2"/>
    <x v="6"/>
  </r>
  <r>
    <x v="1"/>
    <x v="0"/>
  </r>
  <r>
    <x v="2"/>
    <x v="3"/>
  </r>
  <r>
    <x v="1"/>
    <x v="6"/>
  </r>
  <r>
    <x v="1"/>
    <x v="0"/>
  </r>
  <r>
    <x v="1"/>
    <x v="0"/>
  </r>
  <r>
    <x v="1"/>
    <x v="0"/>
  </r>
  <r>
    <x v="2"/>
    <x v="0"/>
  </r>
  <r>
    <x v="2"/>
    <x v="0"/>
  </r>
  <r>
    <x v="0"/>
    <x v="11"/>
  </r>
  <r>
    <x v="0"/>
    <x v="11"/>
  </r>
  <r>
    <x v="0"/>
    <x v="2"/>
  </r>
  <r>
    <x v="0"/>
    <x v="2"/>
  </r>
  <r>
    <x v="0"/>
    <x v="2"/>
  </r>
  <r>
    <x v="2"/>
    <x v="7"/>
  </r>
  <r>
    <x v="2"/>
    <x v="7"/>
  </r>
  <r>
    <x v="2"/>
    <x v="7"/>
  </r>
  <r>
    <x v="0"/>
    <x v="2"/>
  </r>
  <r>
    <x v="0"/>
    <x v="13"/>
  </r>
  <r>
    <x v="0"/>
    <x v="4"/>
  </r>
  <r>
    <x v="0"/>
    <x v="0"/>
  </r>
  <r>
    <x v="1"/>
    <x v="0"/>
  </r>
  <r>
    <x v="0"/>
    <x v="6"/>
  </r>
  <r>
    <x v="1"/>
    <x v="3"/>
  </r>
  <r>
    <x v="2"/>
    <x v="4"/>
  </r>
  <r>
    <x v="1"/>
    <x v="3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6"/>
  </r>
  <r>
    <x v="0"/>
    <x v="6"/>
  </r>
  <r>
    <x v="4"/>
    <x v="2"/>
  </r>
  <r>
    <x v="4"/>
    <x v="2"/>
  </r>
  <r>
    <x v="4"/>
    <x v="2"/>
  </r>
  <r>
    <x v="0"/>
    <x v="2"/>
  </r>
  <r>
    <x v="0"/>
    <x v="2"/>
  </r>
  <r>
    <x v="0"/>
    <x v="2"/>
  </r>
  <r>
    <x v="2"/>
    <x v="8"/>
  </r>
  <r>
    <x v="0"/>
    <x v="1"/>
  </r>
  <r>
    <x v="1"/>
    <x v="3"/>
  </r>
  <r>
    <x v="0"/>
    <x v="0"/>
  </r>
  <r>
    <x v="0"/>
    <x v="1"/>
  </r>
  <r>
    <x v="1"/>
    <x v="2"/>
  </r>
  <r>
    <x v="0"/>
    <x v="1"/>
  </r>
  <r>
    <x v="0"/>
    <x v="1"/>
  </r>
  <r>
    <x v="2"/>
    <x v="1"/>
  </r>
  <r>
    <x v="0"/>
    <x v="13"/>
  </r>
  <r>
    <x v="0"/>
    <x v="1"/>
  </r>
  <r>
    <x v="5"/>
    <x v="0"/>
  </r>
  <r>
    <x v="5"/>
    <x v="1"/>
  </r>
  <r>
    <x v="5"/>
    <x v="2"/>
  </r>
  <r>
    <x v="2"/>
    <x v="6"/>
  </r>
  <r>
    <x v="1"/>
    <x v="2"/>
  </r>
  <r>
    <x v="4"/>
    <x v="4"/>
  </r>
  <r>
    <x v="0"/>
    <x v="11"/>
  </r>
  <r>
    <x v="0"/>
    <x v="2"/>
  </r>
  <r>
    <x v="0"/>
    <x v="1"/>
  </r>
  <r>
    <x v="0"/>
    <x v="1"/>
  </r>
  <r>
    <x v="1"/>
    <x v="0"/>
  </r>
  <r>
    <x v="0"/>
    <x v="3"/>
  </r>
  <r>
    <x v="0"/>
    <x v="4"/>
  </r>
  <r>
    <x v="0"/>
    <x v="2"/>
  </r>
  <r>
    <x v="0"/>
    <x v="1"/>
  </r>
  <r>
    <x v="0"/>
    <x v="1"/>
  </r>
  <r>
    <x v="0"/>
    <x v="1"/>
  </r>
  <r>
    <x v="0"/>
    <x v="4"/>
  </r>
  <r>
    <x v="0"/>
    <x v="1"/>
  </r>
  <r>
    <x v="2"/>
    <x v="1"/>
  </r>
  <r>
    <x v="2"/>
    <x v="0"/>
  </r>
  <r>
    <x v="0"/>
    <x v="1"/>
  </r>
  <r>
    <x v="0"/>
    <x v="0"/>
  </r>
  <r>
    <x v="0"/>
    <x v="3"/>
  </r>
  <r>
    <x v="2"/>
    <x v="3"/>
  </r>
  <r>
    <x v="0"/>
    <x v="2"/>
  </r>
  <r>
    <x v="1"/>
    <x v="4"/>
  </r>
  <r>
    <x v="0"/>
    <x v="2"/>
  </r>
  <r>
    <x v="2"/>
    <x v="3"/>
  </r>
  <r>
    <x v="0"/>
    <x v="6"/>
  </r>
  <r>
    <x v="0"/>
    <x v="2"/>
  </r>
  <r>
    <x v="1"/>
    <x v="4"/>
  </r>
  <r>
    <x v="0"/>
    <x v="2"/>
  </r>
  <r>
    <x v="0"/>
    <x v="2"/>
  </r>
  <r>
    <x v="0"/>
    <x v="1"/>
  </r>
  <r>
    <x v="1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1"/>
  </r>
  <r>
    <x v="0"/>
    <x v="1"/>
  </r>
  <r>
    <x v="0"/>
    <x v="1"/>
  </r>
  <r>
    <x v="0"/>
    <x v="1"/>
  </r>
  <r>
    <x v="1"/>
    <x v="4"/>
  </r>
  <r>
    <x v="0"/>
    <x v="1"/>
  </r>
  <r>
    <x v="2"/>
    <x v="1"/>
  </r>
  <r>
    <x v="2"/>
    <x v="1"/>
  </r>
  <r>
    <x v="2"/>
    <x v="1"/>
  </r>
  <r>
    <x v="2"/>
    <x v="6"/>
  </r>
  <r>
    <x v="0"/>
    <x v="1"/>
  </r>
  <r>
    <x v="0"/>
    <x v="4"/>
  </r>
  <r>
    <x v="0"/>
    <x v="1"/>
  </r>
  <r>
    <x v="2"/>
    <x v="8"/>
  </r>
  <r>
    <x v="2"/>
    <x v="1"/>
  </r>
  <r>
    <x v="0"/>
    <x v="1"/>
  </r>
  <r>
    <x v="2"/>
    <x v="1"/>
  </r>
  <r>
    <x v="2"/>
    <x v="1"/>
  </r>
  <r>
    <x v="2"/>
    <x v="1"/>
  </r>
  <r>
    <x v="2"/>
    <x v="1"/>
  </r>
  <r>
    <x v="2"/>
    <x v="1"/>
  </r>
  <r>
    <x v="0"/>
    <x v="3"/>
  </r>
  <r>
    <x v="2"/>
    <x v="8"/>
  </r>
  <r>
    <x v="0"/>
    <x v="6"/>
  </r>
  <r>
    <x v="1"/>
    <x v="8"/>
  </r>
  <r>
    <x v="1"/>
    <x v="8"/>
  </r>
  <r>
    <x v="1"/>
    <x v="1"/>
  </r>
  <r>
    <x v="1"/>
    <x v="1"/>
  </r>
  <r>
    <x v="0"/>
    <x v="1"/>
  </r>
  <r>
    <x v="0"/>
    <x v="4"/>
  </r>
  <r>
    <x v="1"/>
    <x v="4"/>
  </r>
  <r>
    <x v="0"/>
    <x v="5"/>
  </r>
  <r>
    <x v="0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6"/>
  </r>
  <r>
    <x v="2"/>
    <x v="2"/>
  </r>
  <r>
    <x v="2"/>
    <x v="2"/>
  </r>
  <r>
    <x v="2"/>
    <x v="2"/>
  </r>
  <r>
    <x v="2"/>
    <x v="2"/>
  </r>
  <r>
    <x v="0"/>
    <x v="6"/>
  </r>
  <r>
    <x v="0"/>
    <x v="4"/>
  </r>
  <r>
    <x v="0"/>
    <x v="4"/>
  </r>
  <r>
    <x v="0"/>
    <x v="4"/>
  </r>
  <r>
    <x v="2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4"/>
    <x v="7"/>
  </r>
  <r>
    <x v="0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1"/>
    <x v="11"/>
  </r>
  <r>
    <x v="0"/>
    <x v="10"/>
  </r>
  <r>
    <x v="0"/>
    <x v="11"/>
  </r>
  <r>
    <x v="0"/>
    <x v="11"/>
  </r>
  <r>
    <x v="0"/>
    <x v="11"/>
  </r>
  <r>
    <x v="0"/>
    <x v="11"/>
  </r>
  <r>
    <x v="0"/>
    <x v="11"/>
  </r>
  <r>
    <x v="0"/>
    <x v="2"/>
  </r>
  <r>
    <x v="0"/>
    <x v="2"/>
  </r>
  <r>
    <x v="0"/>
    <x v="2"/>
  </r>
  <r>
    <x v="0"/>
    <x v="2"/>
  </r>
  <r>
    <x v="0"/>
    <x v="1"/>
  </r>
  <r>
    <x v="0"/>
    <x v="13"/>
  </r>
  <r>
    <x v="0"/>
    <x v="6"/>
  </r>
  <r>
    <x v="0"/>
    <x v="6"/>
  </r>
  <r>
    <x v="2"/>
    <x v="2"/>
  </r>
  <r>
    <x v="0"/>
    <x v="1"/>
  </r>
  <r>
    <x v="0"/>
    <x v="6"/>
  </r>
  <r>
    <x v="0"/>
    <x v="1"/>
  </r>
  <r>
    <x v="2"/>
    <x v="1"/>
  </r>
  <r>
    <x v="2"/>
    <x v="3"/>
  </r>
  <r>
    <x v="0"/>
    <x v="4"/>
  </r>
  <r>
    <x v="1"/>
    <x v="1"/>
  </r>
  <r>
    <x v="1"/>
    <x v="4"/>
  </r>
  <r>
    <x v="0"/>
    <x v="2"/>
  </r>
  <r>
    <x v="0"/>
    <x v="2"/>
  </r>
  <r>
    <x v="4"/>
    <x v="6"/>
  </r>
  <r>
    <x v="4"/>
    <x v="6"/>
  </r>
  <r>
    <x v="1"/>
    <x v="0"/>
  </r>
  <r>
    <x v="0"/>
    <x v="2"/>
  </r>
  <r>
    <x v="0"/>
    <x v="15"/>
  </r>
  <r>
    <x v="0"/>
    <x v="11"/>
  </r>
  <r>
    <x v="0"/>
    <x v="6"/>
  </r>
  <r>
    <x v="0"/>
    <x v="6"/>
  </r>
  <r>
    <x v="0"/>
    <x v="15"/>
  </r>
  <r>
    <x v="1"/>
    <x v="4"/>
  </r>
  <r>
    <x v="0"/>
    <x v="3"/>
  </r>
  <r>
    <x v="0"/>
    <x v="6"/>
  </r>
  <r>
    <x v="0"/>
    <x v="11"/>
  </r>
  <r>
    <x v="2"/>
    <x v="0"/>
  </r>
  <r>
    <x v="2"/>
    <x v="6"/>
  </r>
  <r>
    <x v="2"/>
    <x v="6"/>
  </r>
  <r>
    <x v="0"/>
    <x v="2"/>
  </r>
  <r>
    <x v="2"/>
    <x v="6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2"/>
    <x v="1"/>
  </r>
  <r>
    <x v="2"/>
    <x v="1"/>
  </r>
  <r>
    <x v="1"/>
    <x v="2"/>
  </r>
  <r>
    <x v="0"/>
    <x v="1"/>
  </r>
  <r>
    <x v="0"/>
    <x v="2"/>
  </r>
  <r>
    <x v="1"/>
    <x v="1"/>
  </r>
  <r>
    <x v="0"/>
    <x v="6"/>
  </r>
  <r>
    <x v="1"/>
    <x v="4"/>
  </r>
  <r>
    <x v="2"/>
    <x v="6"/>
  </r>
  <r>
    <x v="0"/>
    <x v="5"/>
  </r>
  <r>
    <x v="0"/>
    <x v="5"/>
  </r>
  <r>
    <x v="4"/>
    <x v="6"/>
  </r>
  <r>
    <x v="0"/>
    <x v="2"/>
  </r>
  <r>
    <x v="0"/>
    <x v="2"/>
  </r>
  <r>
    <x v="0"/>
    <x v="2"/>
  </r>
  <r>
    <x v="0"/>
    <x v="3"/>
  </r>
  <r>
    <x v="0"/>
    <x v="3"/>
  </r>
  <r>
    <x v="0"/>
    <x v="4"/>
  </r>
  <r>
    <x v="0"/>
    <x v="2"/>
  </r>
  <r>
    <x v="0"/>
    <x v="2"/>
  </r>
  <r>
    <x v="0"/>
    <x v="2"/>
  </r>
  <r>
    <x v="0"/>
    <x v="2"/>
  </r>
  <r>
    <x v="0"/>
    <x v="2"/>
  </r>
  <r>
    <x v="0"/>
    <x v="11"/>
  </r>
  <r>
    <x v="0"/>
    <x v="3"/>
  </r>
  <r>
    <x v="1"/>
    <x v="0"/>
  </r>
  <r>
    <x v="2"/>
    <x v="3"/>
  </r>
  <r>
    <x v="2"/>
    <x v="1"/>
  </r>
  <r>
    <x v="0"/>
    <x v="3"/>
  </r>
  <r>
    <x v="0"/>
    <x v="1"/>
  </r>
  <r>
    <x v="0"/>
    <x v="11"/>
  </r>
  <r>
    <x v="0"/>
    <x v="2"/>
  </r>
  <r>
    <x v="1"/>
    <x v="3"/>
  </r>
  <r>
    <x v="0"/>
    <x v="3"/>
  </r>
  <r>
    <x v="0"/>
    <x v="11"/>
  </r>
  <r>
    <x v="1"/>
    <x v="4"/>
  </r>
  <r>
    <x v="0"/>
    <x v="1"/>
  </r>
  <r>
    <x v="2"/>
    <x v="4"/>
  </r>
  <r>
    <x v="1"/>
    <x v="4"/>
  </r>
  <r>
    <x v="0"/>
    <x v="4"/>
  </r>
  <r>
    <x v="0"/>
    <x v="7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0"/>
  </r>
  <r>
    <x v="0"/>
    <x v="1"/>
  </r>
  <r>
    <x v="0"/>
    <x v="1"/>
  </r>
  <r>
    <x v="0"/>
    <x v="1"/>
  </r>
  <r>
    <x v="0"/>
    <x v="1"/>
  </r>
  <r>
    <x v="0"/>
    <x v="1"/>
  </r>
  <r>
    <x v="0"/>
    <x v="7"/>
  </r>
  <r>
    <x v="1"/>
    <x v="11"/>
  </r>
  <r>
    <x v="1"/>
    <x v="11"/>
  </r>
  <r>
    <x v="0"/>
    <x v="5"/>
  </r>
  <r>
    <x v="0"/>
    <x v="3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4"/>
  </r>
  <r>
    <x v="0"/>
    <x v="4"/>
  </r>
  <r>
    <x v="0"/>
    <x v="1"/>
  </r>
  <r>
    <x v="2"/>
    <x v="6"/>
  </r>
  <r>
    <x v="0"/>
    <x v="1"/>
  </r>
  <r>
    <x v="1"/>
    <x v="1"/>
  </r>
  <r>
    <x v="1"/>
    <x v="1"/>
  </r>
  <r>
    <x v="2"/>
    <x v="0"/>
  </r>
  <r>
    <x v="2"/>
    <x v="3"/>
  </r>
  <r>
    <x v="0"/>
    <x v="2"/>
  </r>
  <r>
    <x v="0"/>
    <x v="1"/>
  </r>
  <r>
    <x v="0"/>
    <x v="6"/>
  </r>
  <r>
    <x v="1"/>
    <x v="6"/>
  </r>
  <r>
    <x v="0"/>
    <x v="8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0"/>
    <x v="6"/>
  </r>
  <r>
    <x v="2"/>
    <x v="3"/>
  </r>
  <r>
    <x v="1"/>
    <x v="5"/>
  </r>
  <r>
    <x v="1"/>
    <x v="6"/>
  </r>
  <r>
    <x v="2"/>
    <x v="3"/>
  </r>
  <r>
    <x v="0"/>
    <x v="1"/>
  </r>
  <r>
    <x v="1"/>
    <x v="3"/>
  </r>
  <r>
    <x v="1"/>
    <x v="3"/>
  </r>
  <r>
    <x v="1"/>
    <x v="4"/>
  </r>
  <r>
    <x v="1"/>
    <x v="4"/>
  </r>
  <r>
    <x v="1"/>
    <x v="2"/>
  </r>
  <r>
    <x v="1"/>
    <x v="3"/>
  </r>
  <r>
    <x v="1"/>
    <x v="3"/>
  </r>
  <r>
    <x v="1"/>
    <x v="3"/>
  </r>
  <r>
    <x v="1"/>
    <x v="3"/>
  </r>
  <r>
    <x v="0"/>
    <x v="4"/>
  </r>
  <r>
    <x v="0"/>
    <x v="6"/>
  </r>
  <r>
    <x v="0"/>
    <x v="6"/>
  </r>
  <r>
    <x v="0"/>
    <x v="6"/>
  </r>
  <r>
    <x v="0"/>
    <x v="2"/>
  </r>
  <r>
    <x v="0"/>
    <x v="8"/>
  </r>
  <r>
    <x v="0"/>
    <x v="4"/>
  </r>
  <r>
    <x v="1"/>
    <x v="3"/>
  </r>
  <r>
    <x v="0"/>
    <x v="0"/>
  </r>
  <r>
    <x v="1"/>
    <x v="3"/>
  </r>
  <r>
    <x v="0"/>
    <x v="14"/>
  </r>
  <r>
    <x v="1"/>
    <x v="3"/>
  </r>
  <r>
    <x v="1"/>
    <x v="3"/>
  </r>
  <r>
    <x v="2"/>
    <x v="10"/>
  </r>
  <r>
    <x v="0"/>
    <x v="0"/>
  </r>
  <r>
    <x v="0"/>
    <x v="0"/>
  </r>
  <r>
    <x v="1"/>
    <x v="11"/>
  </r>
  <r>
    <x v="2"/>
    <x v="6"/>
  </r>
  <r>
    <x v="4"/>
    <x v="11"/>
  </r>
  <r>
    <x v="1"/>
    <x v="0"/>
  </r>
  <r>
    <x v="1"/>
    <x v="6"/>
  </r>
  <r>
    <x v="0"/>
    <x v="2"/>
  </r>
  <r>
    <x v="0"/>
    <x v="0"/>
  </r>
  <r>
    <x v="4"/>
    <x v="2"/>
  </r>
  <r>
    <x v="4"/>
    <x v="2"/>
  </r>
  <r>
    <x v="4"/>
    <x v="2"/>
  </r>
  <r>
    <x v="2"/>
    <x v="6"/>
  </r>
  <r>
    <x v="0"/>
    <x v="4"/>
  </r>
  <r>
    <x v="2"/>
    <x v="5"/>
  </r>
  <r>
    <x v="0"/>
    <x v="2"/>
  </r>
  <r>
    <x v="0"/>
    <x v="2"/>
  </r>
  <r>
    <x v="0"/>
    <x v="2"/>
  </r>
  <r>
    <x v="0"/>
    <x v="7"/>
  </r>
  <r>
    <x v="0"/>
    <x v="5"/>
  </r>
  <r>
    <x v="0"/>
    <x v="1"/>
  </r>
  <r>
    <x v="0"/>
    <x v="5"/>
  </r>
  <r>
    <x v="0"/>
    <x v="5"/>
  </r>
  <r>
    <x v="0"/>
    <x v="0"/>
  </r>
  <r>
    <x v="0"/>
    <x v="5"/>
  </r>
  <r>
    <x v="0"/>
    <x v="11"/>
  </r>
  <r>
    <x v="1"/>
    <x v="0"/>
  </r>
  <r>
    <x v="0"/>
    <x v="3"/>
  </r>
  <r>
    <x v="0"/>
    <x v="0"/>
  </r>
  <r>
    <x v="1"/>
    <x v="3"/>
  </r>
  <r>
    <x v="0"/>
    <x v="5"/>
  </r>
  <r>
    <x v="0"/>
    <x v="5"/>
  </r>
  <r>
    <x v="0"/>
    <x v="5"/>
  </r>
  <r>
    <x v="2"/>
    <x v="5"/>
  </r>
  <r>
    <x v="2"/>
    <x v="3"/>
  </r>
  <r>
    <x v="0"/>
    <x v="2"/>
  </r>
  <r>
    <x v="2"/>
    <x v="6"/>
  </r>
  <r>
    <x v="0"/>
    <x v="7"/>
  </r>
  <r>
    <x v="0"/>
    <x v="4"/>
  </r>
  <r>
    <x v="0"/>
    <x v="2"/>
  </r>
  <r>
    <x v="2"/>
    <x v="1"/>
  </r>
  <r>
    <x v="1"/>
    <x v="3"/>
  </r>
  <r>
    <x v="0"/>
    <x v="1"/>
  </r>
  <r>
    <x v="0"/>
    <x v="4"/>
  </r>
  <r>
    <x v="2"/>
    <x v="8"/>
  </r>
  <r>
    <x v="3"/>
    <x v="8"/>
  </r>
  <r>
    <x v="3"/>
    <x v="6"/>
  </r>
  <r>
    <x v="3"/>
    <x v="6"/>
  </r>
  <r>
    <x v="3"/>
    <x v="6"/>
  </r>
  <r>
    <x v="3"/>
    <x v="6"/>
  </r>
  <r>
    <x v="0"/>
    <x v="6"/>
  </r>
  <r>
    <x v="0"/>
    <x v="6"/>
  </r>
  <r>
    <x v="0"/>
    <x v="6"/>
  </r>
  <r>
    <x v="2"/>
    <x v="13"/>
  </r>
  <r>
    <x v="1"/>
    <x v="8"/>
  </r>
  <r>
    <x v="1"/>
    <x v="8"/>
  </r>
  <r>
    <x v="0"/>
    <x v="13"/>
  </r>
  <r>
    <x v="1"/>
    <x v="8"/>
  </r>
  <r>
    <x v="1"/>
    <x v="8"/>
  </r>
  <r>
    <x v="0"/>
    <x v="4"/>
  </r>
  <r>
    <x v="1"/>
    <x v="8"/>
  </r>
  <r>
    <x v="0"/>
    <x v="6"/>
  </r>
  <r>
    <x v="1"/>
    <x v="8"/>
  </r>
  <r>
    <x v="1"/>
    <x v="8"/>
  </r>
  <r>
    <x v="1"/>
    <x v="8"/>
  </r>
  <r>
    <x v="0"/>
    <x v="1"/>
  </r>
  <r>
    <x v="2"/>
    <x v="6"/>
  </r>
  <r>
    <x v="0"/>
    <x v="1"/>
  </r>
  <r>
    <x v="1"/>
    <x v="8"/>
  </r>
  <r>
    <x v="0"/>
    <x v="1"/>
  </r>
  <r>
    <x v="2"/>
    <x v="6"/>
  </r>
  <r>
    <x v="1"/>
    <x v="8"/>
  </r>
  <r>
    <x v="0"/>
    <x v="2"/>
  </r>
  <r>
    <x v="2"/>
    <x v="1"/>
  </r>
  <r>
    <x v="0"/>
    <x v="2"/>
  </r>
  <r>
    <x v="0"/>
    <x v="6"/>
  </r>
  <r>
    <x v="0"/>
    <x v="5"/>
  </r>
  <r>
    <x v="0"/>
    <x v="3"/>
  </r>
  <r>
    <x v="0"/>
    <x v="1"/>
  </r>
  <r>
    <x v="0"/>
    <x v="1"/>
  </r>
  <r>
    <x v="2"/>
    <x v="8"/>
  </r>
  <r>
    <x v="2"/>
    <x v="6"/>
  </r>
  <r>
    <x v="0"/>
    <x v="4"/>
  </r>
  <r>
    <x v="1"/>
    <x v="8"/>
  </r>
  <r>
    <x v="0"/>
    <x v="1"/>
  </r>
  <r>
    <x v="1"/>
    <x v="8"/>
  </r>
  <r>
    <x v="0"/>
    <x v="0"/>
  </r>
  <r>
    <x v="0"/>
    <x v="5"/>
  </r>
  <r>
    <x v="1"/>
    <x v="8"/>
  </r>
  <r>
    <x v="1"/>
    <x v="8"/>
  </r>
  <r>
    <x v="4"/>
    <x v="4"/>
  </r>
  <r>
    <x v="4"/>
    <x v="4"/>
  </r>
  <r>
    <x v="1"/>
    <x v="8"/>
  </r>
  <r>
    <x v="0"/>
    <x v="1"/>
  </r>
  <r>
    <x v="1"/>
    <x v="8"/>
  </r>
  <r>
    <x v="0"/>
    <x v="1"/>
  </r>
  <r>
    <x v="1"/>
    <x v="8"/>
  </r>
  <r>
    <x v="0"/>
    <x v="6"/>
  </r>
  <r>
    <x v="1"/>
    <x v="8"/>
  </r>
  <r>
    <x v="0"/>
    <x v="1"/>
  </r>
  <r>
    <x v="4"/>
    <x v="6"/>
  </r>
  <r>
    <x v="4"/>
    <x v="6"/>
  </r>
  <r>
    <x v="0"/>
    <x v="2"/>
  </r>
  <r>
    <x v="1"/>
    <x v="8"/>
  </r>
  <r>
    <x v="0"/>
    <x v="6"/>
  </r>
  <r>
    <x v="1"/>
    <x v="8"/>
  </r>
  <r>
    <x v="1"/>
    <x v="8"/>
  </r>
  <r>
    <x v="0"/>
    <x v="1"/>
  </r>
  <r>
    <x v="2"/>
    <x v="6"/>
  </r>
  <r>
    <x v="0"/>
    <x v="13"/>
  </r>
  <r>
    <x v="1"/>
    <x v="2"/>
  </r>
  <r>
    <x v="1"/>
    <x v="2"/>
  </r>
  <r>
    <x v="1"/>
    <x v="2"/>
  </r>
  <r>
    <x v="0"/>
    <x v="1"/>
  </r>
  <r>
    <x v="1"/>
    <x v="8"/>
  </r>
  <r>
    <x v="0"/>
    <x v="1"/>
  </r>
  <r>
    <x v="0"/>
    <x v="2"/>
  </r>
  <r>
    <x v="1"/>
    <x v="8"/>
  </r>
  <r>
    <x v="0"/>
    <x v="1"/>
  </r>
  <r>
    <x v="2"/>
    <x v="6"/>
  </r>
  <r>
    <x v="1"/>
    <x v="8"/>
  </r>
  <r>
    <x v="1"/>
    <x v="8"/>
  </r>
  <r>
    <x v="0"/>
    <x v="3"/>
  </r>
  <r>
    <x v="0"/>
    <x v="1"/>
  </r>
  <r>
    <x v="0"/>
    <x v="1"/>
  </r>
  <r>
    <x v="0"/>
    <x v="3"/>
  </r>
  <r>
    <x v="1"/>
    <x v="8"/>
  </r>
  <r>
    <x v="1"/>
    <x v="8"/>
  </r>
  <r>
    <x v="0"/>
    <x v="1"/>
  </r>
  <r>
    <x v="1"/>
    <x v="8"/>
  </r>
  <r>
    <x v="0"/>
    <x v="4"/>
  </r>
  <r>
    <x v="2"/>
    <x v="3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2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4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4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2"/>
    <x v="8"/>
  </r>
  <r>
    <x v="4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4"/>
  </r>
  <r>
    <x v="0"/>
    <x v="4"/>
  </r>
  <r>
    <x v="0"/>
    <x v="4"/>
  </r>
  <r>
    <x v="0"/>
    <x v="4"/>
  </r>
  <r>
    <x v="1"/>
    <x v="8"/>
  </r>
  <r>
    <x v="1"/>
    <x v="8"/>
  </r>
  <r>
    <x v="1"/>
    <x v="8"/>
  </r>
  <r>
    <x v="2"/>
    <x v="0"/>
  </r>
  <r>
    <x v="1"/>
    <x v="1"/>
  </r>
  <r>
    <x v="1"/>
    <x v="1"/>
  </r>
  <r>
    <x v="1"/>
    <x v="1"/>
  </r>
  <r>
    <x v="1"/>
    <x v="1"/>
  </r>
  <r>
    <x v="2"/>
    <x v="6"/>
  </r>
  <r>
    <x v="0"/>
    <x v="1"/>
  </r>
  <r>
    <x v="1"/>
    <x v="1"/>
  </r>
  <r>
    <x v="0"/>
    <x v="1"/>
  </r>
  <r>
    <x v="2"/>
    <x v="3"/>
  </r>
  <r>
    <x v="4"/>
    <x v="1"/>
  </r>
  <r>
    <x v="0"/>
    <x v="1"/>
  </r>
  <r>
    <x v="0"/>
    <x v="1"/>
  </r>
  <r>
    <x v="0"/>
    <x v="1"/>
  </r>
  <r>
    <x v="4"/>
    <x v="2"/>
  </r>
  <r>
    <x v="4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1"/>
    <x v="8"/>
  </r>
  <r>
    <x v="5"/>
    <x v="4"/>
  </r>
  <r>
    <x v="0"/>
    <x v="1"/>
  </r>
  <r>
    <x v="1"/>
    <x v="8"/>
  </r>
  <r>
    <x v="0"/>
    <x v="1"/>
  </r>
  <r>
    <x v="4"/>
    <x v="8"/>
  </r>
  <r>
    <x v="0"/>
    <x v="3"/>
  </r>
  <r>
    <x v="2"/>
    <x v="5"/>
  </r>
  <r>
    <x v="2"/>
    <x v="1"/>
  </r>
  <r>
    <x v="0"/>
    <x v="1"/>
  </r>
  <r>
    <x v="1"/>
    <x v="8"/>
  </r>
  <r>
    <x v="1"/>
    <x v="5"/>
  </r>
  <r>
    <x v="0"/>
    <x v="1"/>
  </r>
  <r>
    <x v="0"/>
    <x v="3"/>
  </r>
  <r>
    <x v="0"/>
    <x v="1"/>
  </r>
  <r>
    <x v="0"/>
    <x v="1"/>
  </r>
  <r>
    <x v="0"/>
    <x v="1"/>
  </r>
  <r>
    <x v="4"/>
    <x v="1"/>
  </r>
  <r>
    <x v="0"/>
    <x v="1"/>
  </r>
  <r>
    <x v="0"/>
    <x v="1"/>
  </r>
  <r>
    <x v="0"/>
    <x v="1"/>
  </r>
  <r>
    <x v="0"/>
    <x v="1"/>
  </r>
  <r>
    <x v="0"/>
    <x v="0"/>
  </r>
  <r>
    <x v="1"/>
    <x v="3"/>
  </r>
  <r>
    <x v="0"/>
    <x v="1"/>
  </r>
  <r>
    <x v="0"/>
    <x v="8"/>
  </r>
  <r>
    <x v="0"/>
    <x v="3"/>
  </r>
  <r>
    <x v="0"/>
    <x v="1"/>
  </r>
  <r>
    <x v="1"/>
    <x v="8"/>
  </r>
  <r>
    <x v="1"/>
    <x v="8"/>
  </r>
  <r>
    <x v="0"/>
    <x v="1"/>
  </r>
  <r>
    <x v="0"/>
    <x v="2"/>
  </r>
  <r>
    <x v="0"/>
    <x v="0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11"/>
  </r>
  <r>
    <x v="0"/>
    <x v="1"/>
  </r>
  <r>
    <x v="0"/>
    <x v="11"/>
  </r>
  <r>
    <x v="0"/>
    <x v="1"/>
  </r>
  <r>
    <x v="2"/>
    <x v="6"/>
  </r>
  <r>
    <x v="0"/>
    <x v="1"/>
  </r>
  <r>
    <x v="0"/>
    <x v="2"/>
  </r>
  <r>
    <x v="0"/>
    <x v="6"/>
  </r>
  <r>
    <x v="1"/>
    <x v="8"/>
  </r>
  <r>
    <x v="2"/>
    <x v="6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3"/>
  </r>
  <r>
    <x v="0"/>
    <x v="1"/>
  </r>
  <r>
    <x v="1"/>
    <x v="2"/>
  </r>
  <r>
    <x v="0"/>
    <x v="6"/>
  </r>
  <r>
    <x v="1"/>
    <x v="8"/>
  </r>
  <r>
    <x v="0"/>
    <x v="1"/>
  </r>
  <r>
    <x v="0"/>
    <x v="0"/>
  </r>
  <r>
    <x v="0"/>
    <x v="2"/>
  </r>
  <r>
    <x v="0"/>
    <x v="1"/>
  </r>
  <r>
    <x v="0"/>
    <x v="11"/>
  </r>
  <r>
    <x v="0"/>
    <x v="2"/>
  </r>
  <r>
    <x v="0"/>
    <x v="1"/>
  </r>
  <r>
    <x v="1"/>
    <x v="3"/>
  </r>
  <r>
    <x v="0"/>
    <x v="1"/>
  </r>
  <r>
    <x v="0"/>
    <x v="1"/>
  </r>
  <r>
    <x v="0"/>
    <x v="1"/>
  </r>
  <r>
    <x v="0"/>
    <x v="1"/>
  </r>
  <r>
    <x v="2"/>
    <x v="6"/>
  </r>
  <r>
    <x v="0"/>
    <x v="1"/>
  </r>
  <r>
    <x v="1"/>
    <x v="8"/>
  </r>
  <r>
    <x v="0"/>
    <x v="1"/>
  </r>
  <r>
    <x v="0"/>
    <x v="0"/>
  </r>
  <r>
    <x v="0"/>
    <x v="1"/>
  </r>
  <r>
    <x v="1"/>
    <x v="8"/>
  </r>
  <r>
    <x v="0"/>
    <x v="1"/>
  </r>
  <r>
    <x v="0"/>
    <x v="1"/>
  </r>
  <r>
    <x v="2"/>
    <x v="6"/>
  </r>
  <r>
    <x v="1"/>
    <x v="8"/>
  </r>
  <r>
    <x v="0"/>
    <x v="1"/>
  </r>
  <r>
    <x v="0"/>
    <x v="1"/>
  </r>
  <r>
    <x v="1"/>
    <x v="8"/>
  </r>
  <r>
    <x v="4"/>
    <x v="1"/>
  </r>
  <r>
    <x v="1"/>
    <x v="2"/>
  </r>
  <r>
    <x v="1"/>
    <x v="2"/>
  </r>
  <r>
    <x v="1"/>
    <x v="2"/>
  </r>
  <r>
    <x v="1"/>
    <x v="2"/>
  </r>
  <r>
    <x v="0"/>
    <x v="1"/>
  </r>
  <r>
    <x v="0"/>
    <x v="13"/>
  </r>
  <r>
    <x v="2"/>
    <x v="0"/>
  </r>
  <r>
    <x v="0"/>
    <x v="1"/>
  </r>
  <r>
    <x v="0"/>
    <x v="1"/>
  </r>
  <r>
    <x v="1"/>
    <x v="13"/>
  </r>
  <r>
    <x v="1"/>
    <x v="8"/>
  </r>
  <r>
    <x v="1"/>
    <x v="1"/>
  </r>
  <r>
    <x v="0"/>
    <x v="6"/>
  </r>
  <r>
    <x v="1"/>
    <x v="8"/>
  </r>
  <r>
    <x v="0"/>
    <x v="3"/>
  </r>
  <r>
    <x v="0"/>
    <x v="11"/>
  </r>
  <r>
    <x v="0"/>
    <x v="3"/>
  </r>
  <r>
    <x v="0"/>
    <x v="3"/>
  </r>
  <r>
    <x v="0"/>
    <x v="13"/>
  </r>
  <r>
    <x v="0"/>
    <x v="6"/>
  </r>
  <r>
    <x v="1"/>
    <x v="8"/>
  </r>
  <r>
    <x v="1"/>
    <x v="8"/>
  </r>
  <r>
    <x v="0"/>
    <x v="2"/>
  </r>
  <r>
    <x v="2"/>
    <x v="6"/>
  </r>
  <r>
    <x v="2"/>
    <x v="6"/>
  </r>
  <r>
    <x v="1"/>
    <x v="1"/>
  </r>
  <r>
    <x v="0"/>
    <x v="2"/>
  </r>
  <r>
    <x v="0"/>
    <x v="2"/>
  </r>
  <r>
    <x v="4"/>
    <x v="6"/>
  </r>
  <r>
    <x v="4"/>
    <x v="2"/>
  </r>
  <r>
    <x v="4"/>
    <x v="1"/>
  </r>
  <r>
    <x v="4"/>
    <x v="1"/>
  </r>
  <r>
    <x v="4"/>
    <x v="1"/>
  </r>
  <r>
    <x v="0"/>
    <x v="1"/>
  </r>
  <r>
    <x v="2"/>
    <x v="8"/>
  </r>
  <r>
    <x v="0"/>
    <x v="6"/>
  </r>
  <r>
    <x v="1"/>
    <x v="4"/>
  </r>
  <r>
    <x v="0"/>
    <x v="4"/>
  </r>
  <r>
    <x v="0"/>
    <x v="2"/>
  </r>
  <r>
    <x v="0"/>
    <x v="4"/>
  </r>
  <r>
    <x v="0"/>
    <x v="2"/>
  </r>
  <r>
    <x v="0"/>
    <x v="13"/>
  </r>
  <r>
    <x v="0"/>
    <x v="11"/>
  </r>
  <r>
    <x v="0"/>
    <x v="1"/>
  </r>
  <r>
    <x v="0"/>
    <x v="1"/>
  </r>
  <r>
    <x v="0"/>
    <x v="1"/>
  </r>
  <r>
    <x v="0"/>
    <x v="11"/>
  </r>
  <r>
    <x v="2"/>
    <x v="15"/>
  </r>
  <r>
    <x v="1"/>
    <x v="4"/>
  </r>
  <r>
    <x v="1"/>
    <x v="0"/>
  </r>
  <r>
    <x v="2"/>
    <x v="11"/>
  </r>
  <r>
    <x v="2"/>
    <x v="1"/>
  </r>
  <r>
    <x v="0"/>
    <x v="2"/>
  </r>
  <r>
    <x v="4"/>
    <x v="2"/>
  </r>
  <r>
    <x v="0"/>
    <x v="2"/>
  </r>
  <r>
    <x v="0"/>
    <x v="2"/>
  </r>
  <r>
    <x v="0"/>
    <x v="1"/>
  </r>
  <r>
    <x v="2"/>
    <x v="2"/>
  </r>
  <r>
    <x v="0"/>
    <x v="5"/>
  </r>
  <r>
    <x v="2"/>
    <x v="2"/>
  </r>
  <r>
    <x v="0"/>
    <x v="1"/>
  </r>
  <r>
    <x v="1"/>
    <x v="3"/>
  </r>
  <r>
    <x v="2"/>
    <x v="1"/>
  </r>
  <r>
    <x v="2"/>
    <x v="1"/>
  </r>
  <r>
    <x v="2"/>
    <x v="1"/>
  </r>
  <r>
    <x v="2"/>
    <x v="5"/>
  </r>
  <r>
    <x v="2"/>
    <x v="8"/>
  </r>
  <r>
    <x v="1"/>
    <x v="6"/>
  </r>
  <r>
    <x v="1"/>
    <x v="8"/>
  </r>
  <r>
    <x v="1"/>
    <x v="6"/>
  </r>
  <r>
    <x v="1"/>
    <x v="8"/>
  </r>
  <r>
    <x v="0"/>
    <x v="5"/>
  </r>
  <r>
    <x v="0"/>
    <x v="1"/>
  </r>
  <r>
    <x v="2"/>
    <x v="8"/>
  </r>
  <r>
    <x v="2"/>
    <x v="6"/>
  </r>
  <r>
    <x v="0"/>
    <x v="6"/>
  </r>
  <r>
    <x v="1"/>
    <x v="6"/>
  </r>
  <r>
    <x v="0"/>
    <x v="0"/>
  </r>
  <r>
    <x v="2"/>
    <x v="6"/>
  </r>
  <r>
    <x v="0"/>
    <x v="5"/>
  </r>
  <r>
    <x v="0"/>
    <x v="5"/>
  </r>
  <r>
    <x v="0"/>
    <x v="7"/>
  </r>
  <r>
    <x v="0"/>
    <x v="7"/>
  </r>
  <r>
    <x v="1"/>
    <x v="6"/>
  </r>
  <r>
    <x v="1"/>
    <x v="8"/>
  </r>
  <r>
    <x v="1"/>
    <x v="4"/>
  </r>
  <r>
    <x v="1"/>
    <x v="4"/>
  </r>
  <r>
    <x v="1"/>
    <x v="4"/>
  </r>
  <r>
    <x v="1"/>
    <x v="3"/>
  </r>
  <r>
    <x v="1"/>
    <x v="3"/>
  </r>
  <r>
    <x v="0"/>
    <x v="11"/>
  </r>
  <r>
    <x v="2"/>
    <x v="3"/>
  </r>
  <r>
    <x v="1"/>
    <x v="11"/>
  </r>
  <r>
    <x v="1"/>
    <x v="4"/>
  </r>
  <r>
    <x v="1"/>
    <x v="4"/>
  </r>
  <r>
    <x v="1"/>
    <x v="4"/>
  </r>
  <r>
    <x v="0"/>
    <x v="8"/>
  </r>
  <r>
    <x v="0"/>
    <x v="2"/>
  </r>
  <r>
    <x v="0"/>
    <x v="1"/>
  </r>
  <r>
    <x v="0"/>
    <x v="11"/>
  </r>
  <r>
    <x v="2"/>
    <x v="3"/>
  </r>
  <r>
    <x v="2"/>
    <x v="4"/>
  </r>
  <r>
    <x v="2"/>
    <x v="4"/>
  </r>
  <r>
    <x v="2"/>
    <x v="4"/>
  </r>
  <r>
    <x v="0"/>
    <x v="13"/>
  </r>
  <r>
    <x v="0"/>
    <x v="2"/>
  </r>
  <r>
    <x v="0"/>
    <x v="2"/>
  </r>
  <r>
    <x v="0"/>
    <x v="5"/>
  </r>
  <r>
    <x v="0"/>
    <x v="2"/>
  </r>
  <r>
    <x v="0"/>
    <x v="2"/>
  </r>
  <r>
    <x v="0"/>
    <x v="1"/>
  </r>
  <r>
    <x v="0"/>
    <x v="8"/>
  </r>
  <r>
    <x v="0"/>
    <x v="15"/>
  </r>
  <r>
    <x v="0"/>
    <x v="1"/>
  </r>
  <r>
    <x v="1"/>
    <x v="11"/>
  </r>
  <r>
    <x v="1"/>
    <x v="3"/>
  </r>
  <r>
    <x v="1"/>
    <x v="0"/>
  </r>
  <r>
    <x v="1"/>
    <x v="5"/>
  </r>
  <r>
    <x v="1"/>
    <x v="0"/>
  </r>
  <r>
    <x v="0"/>
    <x v="6"/>
  </r>
  <r>
    <x v="1"/>
    <x v="0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0"/>
    <x v="2"/>
  </r>
  <r>
    <x v="1"/>
    <x v="3"/>
  </r>
  <r>
    <x v="0"/>
    <x v="1"/>
  </r>
  <r>
    <x v="0"/>
    <x v="1"/>
  </r>
  <r>
    <x v="0"/>
    <x v="1"/>
  </r>
  <r>
    <x v="0"/>
    <x v="2"/>
  </r>
  <r>
    <x v="0"/>
    <x v="2"/>
  </r>
  <r>
    <x v="2"/>
    <x v="6"/>
  </r>
  <r>
    <x v="0"/>
    <x v="6"/>
  </r>
  <r>
    <x v="0"/>
    <x v="1"/>
  </r>
  <r>
    <x v="0"/>
    <x v="1"/>
  </r>
  <r>
    <x v="0"/>
    <x v="5"/>
  </r>
  <r>
    <x v="0"/>
    <x v="0"/>
  </r>
  <r>
    <x v="0"/>
    <x v="7"/>
  </r>
  <r>
    <x v="0"/>
    <x v="5"/>
  </r>
  <r>
    <x v="0"/>
    <x v="3"/>
  </r>
  <r>
    <x v="0"/>
    <x v="1"/>
  </r>
  <r>
    <x v="2"/>
    <x v="1"/>
  </r>
  <r>
    <x v="0"/>
    <x v="1"/>
  </r>
  <r>
    <x v="2"/>
    <x v="5"/>
  </r>
  <r>
    <x v="2"/>
    <x v="10"/>
  </r>
  <r>
    <x v="2"/>
    <x v="1"/>
  </r>
  <r>
    <x v="0"/>
    <x v="2"/>
  </r>
  <r>
    <x v="1"/>
    <x v="13"/>
  </r>
  <r>
    <x v="0"/>
    <x v="3"/>
  </r>
  <r>
    <x v="0"/>
    <x v="6"/>
  </r>
  <r>
    <x v="2"/>
    <x v="13"/>
  </r>
  <r>
    <x v="1"/>
    <x v="13"/>
  </r>
  <r>
    <x v="0"/>
    <x v="1"/>
  </r>
  <r>
    <x v="0"/>
    <x v="13"/>
  </r>
  <r>
    <x v="0"/>
    <x v="1"/>
  </r>
  <r>
    <x v="0"/>
    <x v="1"/>
  </r>
  <r>
    <x v="2"/>
    <x v="6"/>
  </r>
  <r>
    <x v="2"/>
    <x v="13"/>
  </r>
  <r>
    <x v="0"/>
    <x v="0"/>
  </r>
  <r>
    <x v="0"/>
    <x v="0"/>
  </r>
  <r>
    <x v="0"/>
    <x v="0"/>
  </r>
  <r>
    <x v="0"/>
    <x v="7"/>
  </r>
  <r>
    <x v="0"/>
    <x v="7"/>
  </r>
  <r>
    <x v="0"/>
    <x v="4"/>
  </r>
  <r>
    <x v="0"/>
    <x v="13"/>
  </r>
  <r>
    <x v="2"/>
    <x v="3"/>
  </r>
  <r>
    <x v="0"/>
    <x v="1"/>
  </r>
  <r>
    <x v="2"/>
    <x v="3"/>
  </r>
  <r>
    <x v="0"/>
    <x v="2"/>
  </r>
  <r>
    <x v="2"/>
    <x v="3"/>
  </r>
  <r>
    <x v="0"/>
    <x v="2"/>
  </r>
  <r>
    <x v="0"/>
    <x v="2"/>
  </r>
  <r>
    <x v="0"/>
    <x v="3"/>
  </r>
  <r>
    <x v="0"/>
    <x v="3"/>
  </r>
  <r>
    <x v="0"/>
    <x v="2"/>
  </r>
  <r>
    <x v="5"/>
    <x v="4"/>
  </r>
  <r>
    <x v="0"/>
    <x v="1"/>
  </r>
  <r>
    <x v="0"/>
    <x v="1"/>
  </r>
  <r>
    <x v="2"/>
    <x v="1"/>
  </r>
  <r>
    <x v="2"/>
    <x v="1"/>
  </r>
  <r>
    <x v="0"/>
    <x v="0"/>
  </r>
  <r>
    <x v="0"/>
    <x v="1"/>
  </r>
  <r>
    <x v="0"/>
    <x v="2"/>
  </r>
  <r>
    <x v="0"/>
    <x v="11"/>
  </r>
  <r>
    <x v="0"/>
    <x v="2"/>
  </r>
  <r>
    <x v="0"/>
    <x v="2"/>
  </r>
  <r>
    <x v="0"/>
    <x v="6"/>
  </r>
  <r>
    <x v="0"/>
    <x v="15"/>
  </r>
  <r>
    <x v="0"/>
    <x v="15"/>
  </r>
  <r>
    <x v="0"/>
    <x v="14"/>
  </r>
  <r>
    <x v="0"/>
    <x v="2"/>
  </r>
  <r>
    <x v="0"/>
    <x v="0"/>
  </r>
  <r>
    <x v="2"/>
    <x v="9"/>
  </r>
  <r>
    <x v="0"/>
    <x v="2"/>
  </r>
  <r>
    <x v="0"/>
    <x v="6"/>
  </r>
  <r>
    <x v="0"/>
    <x v="1"/>
  </r>
  <r>
    <x v="0"/>
    <x v="2"/>
  </r>
  <r>
    <x v="0"/>
    <x v="1"/>
  </r>
  <r>
    <x v="2"/>
    <x v="1"/>
  </r>
  <r>
    <x v="2"/>
    <x v="1"/>
  </r>
  <r>
    <x v="0"/>
    <x v="2"/>
  </r>
  <r>
    <x v="0"/>
    <x v="2"/>
  </r>
  <r>
    <x v="0"/>
    <x v="2"/>
  </r>
  <r>
    <x v="0"/>
    <x v="5"/>
  </r>
  <r>
    <x v="0"/>
    <x v="5"/>
  </r>
  <r>
    <x v="1"/>
    <x v="2"/>
  </r>
  <r>
    <x v="2"/>
    <x v="1"/>
  </r>
  <r>
    <x v="0"/>
    <x v="6"/>
  </r>
  <r>
    <x v="1"/>
    <x v="10"/>
  </r>
  <r>
    <x v="0"/>
    <x v="2"/>
  </r>
  <r>
    <x v="0"/>
    <x v="2"/>
  </r>
  <r>
    <x v="0"/>
    <x v="5"/>
  </r>
  <r>
    <x v="0"/>
    <x v="2"/>
  </r>
  <r>
    <x v="0"/>
    <x v="1"/>
  </r>
  <r>
    <x v="0"/>
    <x v="2"/>
  </r>
  <r>
    <x v="0"/>
    <x v="1"/>
  </r>
  <r>
    <x v="1"/>
    <x v="10"/>
  </r>
  <r>
    <x v="0"/>
    <x v="1"/>
  </r>
  <r>
    <x v="2"/>
    <x v="2"/>
  </r>
  <r>
    <x v="0"/>
    <x v="2"/>
  </r>
  <r>
    <x v="2"/>
    <x v="6"/>
  </r>
  <r>
    <x v="0"/>
    <x v="2"/>
  </r>
  <r>
    <x v="2"/>
    <x v="2"/>
  </r>
  <r>
    <x v="2"/>
    <x v="2"/>
  </r>
  <r>
    <x v="0"/>
    <x v="3"/>
  </r>
  <r>
    <x v="2"/>
    <x v="1"/>
  </r>
  <r>
    <x v="2"/>
    <x v="2"/>
  </r>
  <r>
    <x v="0"/>
    <x v="1"/>
  </r>
  <r>
    <x v="2"/>
    <x v="6"/>
  </r>
  <r>
    <x v="0"/>
    <x v="13"/>
  </r>
  <r>
    <x v="0"/>
    <x v="13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2"/>
    <x v="13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3"/>
    <x v="1"/>
  </r>
  <r>
    <x v="3"/>
    <x v="1"/>
  </r>
  <r>
    <x v="3"/>
    <x v="1"/>
  </r>
  <r>
    <x v="2"/>
    <x v="2"/>
  </r>
  <r>
    <x v="0"/>
    <x v="8"/>
  </r>
  <r>
    <x v="0"/>
    <x v="0"/>
  </r>
  <r>
    <x v="1"/>
    <x v="4"/>
  </r>
  <r>
    <x v="0"/>
    <x v="11"/>
  </r>
  <r>
    <x v="0"/>
    <x v="1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0"/>
    <x v="0"/>
  </r>
  <r>
    <x v="1"/>
    <x v="3"/>
  </r>
  <r>
    <x v="1"/>
    <x v="3"/>
  </r>
  <r>
    <x v="1"/>
    <x v="1"/>
  </r>
  <r>
    <x v="1"/>
    <x v="2"/>
  </r>
  <r>
    <x v="1"/>
    <x v="3"/>
  </r>
  <r>
    <x v="0"/>
    <x v="3"/>
  </r>
  <r>
    <x v="2"/>
    <x v="6"/>
  </r>
  <r>
    <x v="1"/>
    <x v="3"/>
  </r>
  <r>
    <x v="1"/>
    <x v="3"/>
  </r>
  <r>
    <x v="1"/>
    <x v="3"/>
  </r>
  <r>
    <x v="0"/>
    <x v="3"/>
  </r>
  <r>
    <x v="1"/>
    <x v="2"/>
  </r>
  <r>
    <x v="0"/>
    <x v="1"/>
  </r>
  <r>
    <x v="0"/>
    <x v="3"/>
  </r>
  <r>
    <x v="2"/>
    <x v="1"/>
  </r>
  <r>
    <x v="0"/>
    <x v="1"/>
  </r>
  <r>
    <x v="0"/>
    <x v="1"/>
  </r>
  <r>
    <x v="0"/>
    <x v="12"/>
  </r>
  <r>
    <x v="0"/>
    <x v="1"/>
  </r>
  <r>
    <x v="2"/>
    <x v="0"/>
  </r>
  <r>
    <x v="0"/>
    <x v="6"/>
  </r>
  <r>
    <x v="0"/>
    <x v="4"/>
  </r>
  <r>
    <x v="1"/>
    <x v="1"/>
  </r>
  <r>
    <x v="0"/>
    <x v="13"/>
  </r>
  <r>
    <x v="0"/>
    <x v="6"/>
  </r>
  <r>
    <x v="1"/>
    <x v="13"/>
  </r>
  <r>
    <x v="0"/>
    <x v="1"/>
  </r>
  <r>
    <x v="0"/>
    <x v="1"/>
  </r>
  <r>
    <x v="0"/>
    <x v="2"/>
  </r>
  <r>
    <x v="0"/>
    <x v="4"/>
  </r>
  <r>
    <x v="0"/>
    <x v="2"/>
  </r>
  <r>
    <x v="0"/>
    <x v="4"/>
  </r>
  <r>
    <x v="0"/>
    <x v="6"/>
  </r>
  <r>
    <x v="0"/>
    <x v="2"/>
  </r>
  <r>
    <x v="0"/>
    <x v="1"/>
  </r>
  <r>
    <x v="0"/>
    <x v="13"/>
  </r>
  <r>
    <x v="0"/>
    <x v="2"/>
  </r>
  <r>
    <x v="0"/>
    <x v="2"/>
  </r>
  <r>
    <x v="0"/>
    <x v="2"/>
  </r>
  <r>
    <x v="0"/>
    <x v="2"/>
  </r>
  <r>
    <x v="0"/>
    <x v="2"/>
  </r>
  <r>
    <x v="2"/>
    <x v="6"/>
  </r>
  <r>
    <x v="0"/>
    <x v="1"/>
  </r>
  <r>
    <x v="0"/>
    <x v="1"/>
  </r>
  <r>
    <x v="0"/>
    <x v="0"/>
  </r>
  <r>
    <x v="0"/>
    <x v="2"/>
  </r>
  <r>
    <x v="0"/>
    <x v="1"/>
  </r>
  <r>
    <x v="1"/>
    <x v="3"/>
  </r>
  <r>
    <x v="1"/>
    <x v="3"/>
  </r>
  <r>
    <x v="0"/>
    <x v="11"/>
  </r>
  <r>
    <x v="1"/>
    <x v="6"/>
  </r>
  <r>
    <x v="0"/>
    <x v="3"/>
  </r>
  <r>
    <x v="1"/>
    <x v="6"/>
  </r>
  <r>
    <x v="0"/>
    <x v="1"/>
  </r>
  <r>
    <x v="0"/>
    <x v="6"/>
  </r>
  <r>
    <x v="0"/>
    <x v="6"/>
  </r>
  <r>
    <x v="2"/>
    <x v="1"/>
  </r>
  <r>
    <x v="0"/>
    <x v="1"/>
  </r>
  <r>
    <x v="0"/>
    <x v="6"/>
  </r>
  <r>
    <x v="0"/>
    <x v="1"/>
  </r>
  <r>
    <x v="2"/>
    <x v="0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0"/>
    <x v="7"/>
  </r>
  <r>
    <x v="0"/>
    <x v="1"/>
  </r>
  <r>
    <x v="0"/>
    <x v="1"/>
  </r>
  <r>
    <x v="0"/>
    <x v="1"/>
  </r>
  <r>
    <x v="0"/>
    <x v="1"/>
  </r>
  <r>
    <x v="2"/>
    <x v="10"/>
  </r>
  <r>
    <x v="2"/>
    <x v="1"/>
  </r>
  <r>
    <x v="0"/>
    <x v="1"/>
  </r>
  <r>
    <x v="0"/>
    <x v="1"/>
  </r>
  <r>
    <x v="4"/>
    <x v="1"/>
  </r>
  <r>
    <x v="0"/>
    <x v="1"/>
  </r>
  <r>
    <x v="0"/>
    <x v="1"/>
  </r>
  <r>
    <x v="0"/>
    <x v="1"/>
  </r>
  <r>
    <x v="2"/>
    <x v="6"/>
  </r>
  <r>
    <x v="0"/>
    <x v="3"/>
  </r>
  <r>
    <x v="0"/>
    <x v="1"/>
  </r>
  <r>
    <x v="0"/>
    <x v="1"/>
  </r>
  <r>
    <x v="0"/>
    <x v="1"/>
  </r>
  <r>
    <x v="0"/>
    <x v="3"/>
  </r>
  <r>
    <x v="2"/>
    <x v="2"/>
  </r>
  <r>
    <x v="1"/>
    <x v="4"/>
  </r>
  <r>
    <x v="1"/>
    <x v="3"/>
  </r>
  <r>
    <x v="0"/>
    <x v="1"/>
  </r>
  <r>
    <x v="0"/>
    <x v="1"/>
  </r>
  <r>
    <x v="0"/>
    <x v="0"/>
  </r>
  <r>
    <x v="0"/>
    <x v="0"/>
  </r>
  <r>
    <x v="1"/>
    <x v="4"/>
  </r>
  <r>
    <x v="0"/>
    <x v="2"/>
  </r>
  <r>
    <x v="0"/>
    <x v="2"/>
  </r>
  <r>
    <x v="0"/>
    <x v="2"/>
  </r>
  <r>
    <x v="0"/>
    <x v="2"/>
  </r>
  <r>
    <x v="0"/>
    <x v="5"/>
  </r>
  <r>
    <x v="0"/>
    <x v="2"/>
  </r>
  <r>
    <x v="0"/>
    <x v="1"/>
  </r>
  <r>
    <x v="0"/>
    <x v="2"/>
  </r>
  <r>
    <x v="0"/>
    <x v="1"/>
  </r>
  <r>
    <x v="0"/>
    <x v="2"/>
  </r>
  <r>
    <x v="1"/>
    <x v="4"/>
  </r>
  <r>
    <x v="0"/>
    <x v="1"/>
  </r>
  <r>
    <x v="1"/>
    <x v="1"/>
  </r>
  <r>
    <x v="0"/>
    <x v="0"/>
  </r>
  <r>
    <x v="0"/>
    <x v="0"/>
  </r>
  <r>
    <x v="0"/>
    <x v="11"/>
  </r>
  <r>
    <x v="0"/>
    <x v="1"/>
  </r>
  <r>
    <x v="0"/>
    <x v="1"/>
  </r>
  <r>
    <x v="2"/>
    <x v="1"/>
  </r>
  <r>
    <x v="0"/>
    <x v="8"/>
  </r>
  <r>
    <x v="0"/>
    <x v="8"/>
  </r>
  <r>
    <x v="0"/>
    <x v="2"/>
  </r>
  <r>
    <x v="0"/>
    <x v="2"/>
  </r>
  <r>
    <x v="1"/>
    <x v="6"/>
  </r>
  <r>
    <x v="0"/>
    <x v="1"/>
  </r>
  <r>
    <x v="4"/>
    <x v="1"/>
  </r>
  <r>
    <x v="1"/>
    <x v="6"/>
  </r>
  <r>
    <x v="0"/>
    <x v="6"/>
  </r>
  <r>
    <x v="0"/>
    <x v="1"/>
  </r>
  <r>
    <x v="0"/>
    <x v="1"/>
  </r>
  <r>
    <x v="1"/>
    <x v="6"/>
  </r>
  <r>
    <x v="0"/>
    <x v="3"/>
  </r>
  <r>
    <x v="1"/>
    <x v="1"/>
  </r>
  <r>
    <x v="1"/>
    <x v="1"/>
  </r>
  <r>
    <x v="1"/>
    <x v="1"/>
  </r>
  <r>
    <x v="0"/>
    <x v="4"/>
  </r>
  <r>
    <x v="0"/>
    <x v="2"/>
  </r>
  <r>
    <x v="0"/>
    <x v="2"/>
  </r>
  <r>
    <x v="0"/>
    <x v="2"/>
  </r>
  <r>
    <x v="1"/>
    <x v="3"/>
  </r>
  <r>
    <x v="1"/>
    <x v="2"/>
  </r>
  <r>
    <x v="0"/>
    <x v="15"/>
  </r>
  <r>
    <x v="0"/>
    <x v="2"/>
  </r>
  <r>
    <x v="1"/>
    <x v="3"/>
  </r>
  <r>
    <x v="2"/>
    <x v="6"/>
  </r>
  <r>
    <x v="0"/>
    <x v="2"/>
  </r>
  <r>
    <x v="1"/>
    <x v="3"/>
  </r>
  <r>
    <x v="0"/>
    <x v="1"/>
  </r>
  <r>
    <x v="0"/>
    <x v="3"/>
  </r>
  <r>
    <x v="0"/>
    <x v="2"/>
  </r>
  <r>
    <x v="0"/>
    <x v="1"/>
  </r>
  <r>
    <x v="1"/>
    <x v="6"/>
  </r>
  <r>
    <x v="0"/>
    <x v="3"/>
  </r>
  <r>
    <x v="1"/>
    <x v="3"/>
  </r>
  <r>
    <x v="0"/>
    <x v="5"/>
  </r>
  <r>
    <x v="0"/>
    <x v="5"/>
  </r>
  <r>
    <x v="0"/>
    <x v="1"/>
  </r>
  <r>
    <x v="0"/>
    <x v="2"/>
  </r>
  <r>
    <x v="0"/>
    <x v="13"/>
  </r>
  <r>
    <x v="0"/>
    <x v="13"/>
  </r>
  <r>
    <x v="0"/>
    <x v="13"/>
  </r>
  <r>
    <x v="0"/>
    <x v="13"/>
  </r>
  <r>
    <x v="0"/>
    <x v="3"/>
  </r>
  <r>
    <x v="0"/>
    <x v="1"/>
  </r>
  <r>
    <x v="0"/>
    <x v="6"/>
  </r>
  <r>
    <x v="0"/>
    <x v="2"/>
  </r>
  <r>
    <x v="1"/>
    <x v="11"/>
  </r>
  <r>
    <x v="0"/>
    <x v="3"/>
  </r>
  <r>
    <x v="1"/>
    <x v="3"/>
  </r>
  <r>
    <x v="2"/>
    <x v="1"/>
  </r>
  <r>
    <x v="0"/>
    <x v="4"/>
  </r>
  <r>
    <x v="0"/>
    <x v="3"/>
  </r>
  <r>
    <x v="0"/>
    <x v="11"/>
  </r>
  <r>
    <x v="0"/>
    <x v="6"/>
  </r>
  <r>
    <x v="0"/>
    <x v="2"/>
  </r>
  <r>
    <x v="0"/>
    <x v="2"/>
  </r>
  <r>
    <x v="0"/>
    <x v="2"/>
  </r>
  <r>
    <x v="1"/>
    <x v="3"/>
  </r>
  <r>
    <x v="0"/>
    <x v="6"/>
  </r>
  <r>
    <x v="0"/>
    <x v="2"/>
  </r>
  <r>
    <x v="0"/>
    <x v="2"/>
  </r>
  <r>
    <x v="0"/>
    <x v="1"/>
  </r>
  <r>
    <x v="0"/>
    <x v="2"/>
  </r>
  <r>
    <x v="0"/>
    <x v="0"/>
  </r>
  <r>
    <x v="0"/>
    <x v="0"/>
  </r>
  <r>
    <x v="2"/>
    <x v="6"/>
  </r>
  <r>
    <x v="0"/>
    <x v="5"/>
  </r>
  <r>
    <x v="0"/>
    <x v="5"/>
  </r>
  <r>
    <x v="0"/>
    <x v="5"/>
  </r>
  <r>
    <x v="0"/>
    <x v="2"/>
  </r>
  <r>
    <x v="0"/>
    <x v="1"/>
  </r>
  <r>
    <x v="0"/>
    <x v="1"/>
  </r>
  <r>
    <x v="0"/>
    <x v="4"/>
  </r>
  <r>
    <x v="0"/>
    <x v="0"/>
  </r>
  <r>
    <x v="2"/>
    <x v="0"/>
  </r>
  <r>
    <x v="1"/>
    <x v="7"/>
  </r>
  <r>
    <x v="0"/>
    <x v="11"/>
  </r>
  <r>
    <x v="1"/>
    <x v="11"/>
  </r>
  <r>
    <x v="0"/>
    <x v="5"/>
  </r>
  <r>
    <x v="0"/>
    <x v="11"/>
  </r>
  <r>
    <x v="2"/>
    <x v="6"/>
  </r>
  <r>
    <x v="0"/>
    <x v="7"/>
  </r>
  <r>
    <x v="0"/>
    <x v="5"/>
  </r>
  <r>
    <x v="0"/>
    <x v="0"/>
  </r>
  <r>
    <x v="0"/>
    <x v="0"/>
  </r>
  <r>
    <x v="0"/>
    <x v="0"/>
  </r>
  <r>
    <x v="0"/>
    <x v="0"/>
  </r>
  <r>
    <x v="0"/>
    <x v="5"/>
  </r>
  <r>
    <x v="1"/>
    <x v="2"/>
  </r>
  <r>
    <x v="0"/>
    <x v="2"/>
  </r>
  <r>
    <x v="0"/>
    <x v="13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3"/>
  </r>
  <r>
    <x v="1"/>
    <x v="13"/>
  </r>
  <r>
    <x v="2"/>
    <x v="13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13"/>
  </r>
  <r>
    <x v="4"/>
    <x v="6"/>
  </r>
  <r>
    <x v="0"/>
    <x v="1"/>
  </r>
  <r>
    <x v="0"/>
    <x v="5"/>
  </r>
  <r>
    <x v="0"/>
    <x v="1"/>
  </r>
  <r>
    <x v="0"/>
    <x v="1"/>
  </r>
  <r>
    <x v="0"/>
    <x v="1"/>
  </r>
  <r>
    <x v="0"/>
    <x v="4"/>
  </r>
  <r>
    <x v="0"/>
    <x v="1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2"/>
  </r>
  <r>
    <x v="0"/>
    <x v="1"/>
  </r>
  <r>
    <x v="2"/>
    <x v="4"/>
  </r>
  <r>
    <x v="2"/>
    <x v="4"/>
  </r>
  <r>
    <x v="0"/>
    <x v="1"/>
  </r>
  <r>
    <x v="2"/>
    <x v="1"/>
  </r>
  <r>
    <x v="1"/>
    <x v="2"/>
  </r>
  <r>
    <x v="0"/>
    <x v="1"/>
  </r>
  <r>
    <x v="2"/>
    <x v="1"/>
  </r>
  <r>
    <x v="1"/>
    <x v="0"/>
  </r>
  <r>
    <x v="2"/>
    <x v="0"/>
  </r>
  <r>
    <x v="2"/>
    <x v="3"/>
  </r>
  <r>
    <x v="2"/>
    <x v="1"/>
  </r>
  <r>
    <x v="0"/>
    <x v="3"/>
  </r>
  <r>
    <x v="0"/>
    <x v="15"/>
  </r>
  <r>
    <x v="0"/>
    <x v="1"/>
  </r>
  <r>
    <x v="0"/>
    <x v="1"/>
  </r>
  <r>
    <x v="0"/>
    <x v="11"/>
  </r>
  <r>
    <x v="0"/>
    <x v="3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"/>
  </r>
  <r>
    <x v="0"/>
    <x v="6"/>
  </r>
  <r>
    <x v="2"/>
    <x v="1"/>
  </r>
  <r>
    <x v="0"/>
    <x v="6"/>
  </r>
  <r>
    <x v="0"/>
    <x v="6"/>
  </r>
  <r>
    <x v="0"/>
    <x v="5"/>
  </r>
  <r>
    <x v="0"/>
    <x v="1"/>
  </r>
  <r>
    <x v="2"/>
    <x v="6"/>
  </r>
  <r>
    <x v="4"/>
    <x v="1"/>
  </r>
  <r>
    <x v="4"/>
    <x v="6"/>
  </r>
  <r>
    <x v="0"/>
    <x v="1"/>
  </r>
  <r>
    <x v="2"/>
    <x v="3"/>
  </r>
  <r>
    <x v="0"/>
    <x v="6"/>
  </r>
  <r>
    <x v="0"/>
    <x v="3"/>
  </r>
  <r>
    <x v="0"/>
    <x v="6"/>
  </r>
  <r>
    <x v="0"/>
    <x v="2"/>
  </r>
  <r>
    <x v="0"/>
    <x v="1"/>
  </r>
  <r>
    <x v="0"/>
    <x v="6"/>
  </r>
  <r>
    <x v="0"/>
    <x v="6"/>
  </r>
  <r>
    <x v="0"/>
    <x v="1"/>
  </r>
  <r>
    <x v="0"/>
    <x v="2"/>
  </r>
  <r>
    <x v="0"/>
    <x v="2"/>
  </r>
  <r>
    <x v="2"/>
    <x v="3"/>
  </r>
  <r>
    <x v="0"/>
    <x v="1"/>
  </r>
  <r>
    <x v="0"/>
    <x v="2"/>
  </r>
  <r>
    <x v="0"/>
    <x v="1"/>
  </r>
  <r>
    <x v="0"/>
    <x v="1"/>
  </r>
  <r>
    <x v="0"/>
    <x v="13"/>
  </r>
  <r>
    <x v="0"/>
    <x v="1"/>
  </r>
  <r>
    <x v="0"/>
    <x v="1"/>
  </r>
  <r>
    <x v="0"/>
    <x v="3"/>
  </r>
  <r>
    <x v="2"/>
    <x v="0"/>
  </r>
  <r>
    <x v="0"/>
    <x v="1"/>
  </r>
  <r>
    <x v="2"/>
    <x v="1"/>
  </r>
  <r>
    <x v="0"/>
    <x v="3"/>
  </r>
  <r>
    <x v="2"/>
    <x v="6"/>
  </r>
  <r>
    <x v="0"/>
    <x v="1"/>
  </r>
  <r>
    <x v="0"/>
    <x v="1"/>
  </r>
  <r>
    <x v="0"/>
    <x v="2"/>
  </r>
  <r>
    <x v="0"/>
    <x v="1"/>
  </r>
  <r>
    <x v="0"/>
    <x v="2"/>
  </r>
  <r>
    <x v="0"/>
    <x v="2"/>
  </r>
  <r>
    <x v="0"/>
    <x v="1"/>
  </r>
  <r>
    <x v="0"/>
    <x v="6"/>
  </r>
  <r>
    <x v="0"/>
    <x v="5"/>
  </r>
  <r>
    <x v="2"/>
    <x v="5"/>
  </r>
  <r>
    <x v="0"/>
    <x v="1"/>
  </r>
  <r>
    <x v="0"/>
    <x v="1"/>
  </r>
  <r>
    <x v="0"/>
    <x v="1"/>
  </r>
  <r>
    <x v="0"/>
    <x v="1"/>
  </r>
  <r>
    <x v="0"/>
    <x v="3"/>
  </r>
  <r>
    <x v="2"/>
    <x v="11"/>
  </r>
  <r>
    <x v="0"/>
    <x v="1"/>
  </r>
  <r>
    <x v="0"/>
    <x v="1"/>
  </r>
  <r>
    <x v="2"/>
    <x v="5"/>
  </r>
  <r>
    <x v="0"/>
    <x v="6"/>
  </r>
  <r>
    <x v="0"/>
    <x v="1"/>
  </r>
  <r>
    <x v="0"/>
    <x v="6"/>
  </r>
  <r>
    <x v="0"/>
    <x v="6"/>
  </r>
  <r>
    <x v="0"/>
    <x v="3"/>
  </r>
  <r>
    <x v="0"/>
    <x v="1"/>
  </r>
  <r>
    <x v="2"/>
    <x v="0"/>
  </r>
  <r>
    <x v="2"/>
    <x v="2"/>
  </r>
  <r>
    <x v="2"/>
    <x v="4"/>
  </r>
  <r>
    <x v="0"/>
    <x v="1"/>
  </r>
  <r>
    <x v="0"/>
    <x v="1"/>
  </r>
  <r>
    <x v="0"/>
    <x v="6"/>
  </r>
  <r>
    <x v="0"/>
    <x v="1"/>
  </r>
  <r>
    <x v="4"/>
    <x v="8"/>
  </r>
  <r>
    <x v="0"/>
    <x v="1"/>
  </r>
  <r>
    <x v="0"/>
    <x v="1"/>
  </r>
  <r>
    <x v="0"/>
    <x v="6"/>
  </r>
  <r>
    <x v="4"/>
    <x v="8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1"/>
    <x v="8"/>
  </r>
  <r>
    <x v="0"/>
    <x v="1"/>
  </r>
  <r>
    <x v="0"/>
    <x v="1"/>
  </r>
  <r>
    <x v="1"/>
    <x v="0"/>
  </r>
  <r>
    <x v="2"/>
    <x v="2"/>
  </r>
  <r>
    <x v="0"/>
    <x v="6"/>
  </r>
  <r>
    <x v="1"/>
    <x v="3"/>
  </r>
  <r>
    <x v="0"/>
    <x v="2"/>
  </r>
  <r>
    <x v="0"/>
    <x v="6"/>
  </r>
  <r>
    <x v="0"/>
    <x v="5"/>
  </r>
  <r>
    <x v="1"/>
    <x v="9"/>
  </r>
  <r>
    <x v="1"/>
    <x v="9"/>
  </r>
  <r>
    <x v="1"/>
    <x v="9"/>
  </r>
  <r>
    <x v="2"/>
    <x v="7"/>
  </r>
  <r>
    <x v="2"/>
    <x v="7"/>
  </r>
  <r>
    <x v="2"/>
    <x v="5"/>
  </r>
  <r>
    <x v="2"/>
    <x v="5"/>
  </r>
  <r>
    <x v="2"/>
    <x v="5"/>
  </r>
  <r>
    <x v="2"/>
    <x v="5"/>
  </r>
  <r>
    <x v="2"/>
    <x v="5"/>
  </r>
  <r>
    <x v="0"/>
    <x v="0"/>
  </r>
  <r>
    <x v="0"/>
    <x v="2"/>
  </r>
  <r>
    <x v="4"/>
    <x v="2"/>
  </r>
  <r>
    <x v="0"/>
    <x v="2"/>
  </r>
  <r>
    <x v="0"/>
    <x v="6"/>
  </r>
  <r>
    <x v="0"/>
    <x v="1"/>
  </r>
  <r>
    <x v="0"/>
    <x v="1"/>
  </r>
  <r>
    <x v="0"/>
    <x v="1"/>
  </r>
  <r>
    <x v="1"/>
    <x v="8"/>
  </r>
  <r>
    <x v="0"/>
    <x v="3"/>
  </r>
  <r>
    <x v="0"/>
    <x v="11"/>
  </r>
  <r>
    <x v="0"/>
    <x v="11"/>
  </r>
  <r>
    <x v="0"/>
    <x v="11"/>
  </r>
  <r>
    <x v="0"/>
    <x v="1"/>
  </r>
  <r>
    <x v="0"/>
    <x v="1"/>
  </r>
  <r>
    <x v="0"/>
    <x v="1"/>
  </r>
  <r>
    <x v="1"/>
    <x v="6"/>
  </r>
  <r>
    <x v="1"/>
    <x v="6"/>
  </r>
  <r>
    <x v="4"/>
    <x v="6"/>
  </r>
  <r>
    <x v="4"/>
    <x v="8"/>
  </r>
  <r>
    <x v="0"/>
    <x v="2"/>
  </r>
  <r>
    <x v="0"/>
    <x v="2"/>
  </r>
  <r>
    <x v="0"/>
    <x v="2"/>
  </r>
  <r>
    <x v="0"/>
    <x v="2"/>
  </r>
  <r>
    <x v="0"/>
    <x v="1"/>
  </r>
  <r>
    <x v="1"/>
    <x v="2"/>
  </r>
  <r>
    <x v="1"/>
    <x v="2"/>
  </r>
  <r>
    <x v="1"/>
    <x v="2"/>
  </r>
  <r>
    <x v="0"/>
    <x v="2"/>
  </r>
  <r>
    <x v="4"/>
    <x v="1"/>
  </r>
  <r>
    <x v="1"/>
    <x v="1"/>
  </r>
  <r>
    <x v="0"/>
    <x v="2"/>
  </r>
  <r>
    <x v="0"/>
    <x v="8"/>
  </r>
  <r>
    <x v="0"/>
    <x v="1"/>
  </r>
  <r>
    <x v="0"/>
    <x v="1"/>
  </r>
  <r>
    <x v="0"/>
    <x v="7"/>
  </r>
  <r>
    <x v="1"/>
    <x v="3"/>
  </r>
  <r>
    <x v="4"/>
    <x v="4"/>
  </r>
  <r>
    <x v="1"/>
    <x v="4"/>
  </r>
  <r>
    <x v="4"/>
    <x v="7"/>
  </r>
  <r>
    <x v="0"/>
    <x v="2"/>
  </r>
  <r>
    <x v="0"/>
    <x v="6"/>
  </r>
  <r>
    <x v="0"/>
    <x v="3"/>
  </r>
  <r>
    <x v="0"/>
    <x v="11"/>
  </r>
  <r>
    <x v="0"/>
    <x v="7"/>
  </r>
  <r>
    <x v="0"/>
    <x v="1"/>
  </r>
  <r>
    <x v="0"/>
    <x v="1"/>
  </r>
  <r>
    <x v="1"/>
    <x v="3"/>
  </r>
  <r>
    <x v="4"/>
    <x v="11"/>
  </r>
  <r>
    <x v="0"/>
    <x v="5"/>
  </r>
  <r>
    <x v="1"/>
    <x v="3"/>
  </r>
  <r>
    <x v="0"/>
    <x v="1"/>
  </r>
  <r>
    <x v="0"/>
    <x v="1"/>
  </r>
  <r>
    <x v="1"/>
    <x v="4"/>
  </r>
  <r>
    <x v="0"/>
    <x v="2"/>
  </r>
  <r>
    <x v="4"/>
    <x v="1"/>
  </r>
  <r>
    <x v="1"/>
    <x v="3"/>
  </r>
  <r>
    <x v="0"/>
    <x v="2"/>
  </r>
  <r>
    <x v="0"/>
    <x v="8"/>
  </r>
  <r>
    <x v="1"/>
    <x v="4"/>
  </r>
  <r>
    <x v="0"/>
    <x v="4"/>
  </r>
  <r>
    <x v="0"/>
    <x v="4"/>
  </r>
  <r>
    <x v="1"/>
    <x v="4"/>
  </r>
  <r>
    <x v="0"/>
    <x v="2"/>
  </r>
  <r>
    <x v="0"/>
    <x v="2"/>
  </r>
  <r>
    <x v="0"/>
    <x v="6"/>
  </r>
  <r>
    <x v="0"/>
    <x v="6"/>
  </r>
  <r>
    <x v="0"/>
    <x v="2"/>
  </r>
  <r>
    <x v="0"/>
    <x v="2"/>
  </r>
  <r>
    <x v="0"/>
    <x v="6"/>
  </r>
  <r>
    <x v="0"/>
    <x v="6"/>
  </r>
  <r>
    <x v="2"/>
    <x v="8"/>
  </r>
  <r>
    <x v="1"/>
    <x v="0"/>
  </r>
  <r>
    <x v="1"/>
    <x v="0"/>
  </r>
  <r>
    <x v="1"/>
    <x v="0"/>
  </r>
  <r>
    <x v="1"/>
    <x v="0"/>
  </r>
  <r>
    <x v="0"/>
    <x v="3"/>
  </r>
  <r>
    <x v="0"/>
    <x v="2"/>
  </r>
  <r>
    <x v="1"/>
    <x v="3"/>
  </r>
  <r>
    <x v="0"/>
    <x v="3"/>
  </r>
  <r>
    <x v="0"/>
    <x v="3"/>
  </r>
  <r>
    <x v="1"/>
    <x v="6"/>
  </r>
  <r>
    <x v="0"/>
    <x v="2"/>
  </r>
  <r>
    <x v="0"/>
    <x v="6"/>
  </r>
  <r>
    <x v="0"/>
    <x v="3"/>
  </r>
  <r>
    <x v="4"/>
    <x v="8"/>
  </r>
  <r>
    <x v="0"/>
    <x v="14"/>
  </r>
  <r>
    <x v="0"/>
    <x v="1"/>
  </r>
  <r>
    <x v="0"/>
    <x v="1"/>
  </r>
  <r>
    <x v="1"/>
    <x v="6"/>
  </r>
  <r>
    <x v="0"/>
    <x v="1"/>
  </r>
  <r>
    <x v="0"/>
    <x v="2"/>
  </r>
  <r>
    <x v="0"/>
    <x v="1"/>
  </r>
  <r>
    <x v="2"/>
    <x v="9"/>
  </r>
  <r>
    <x v="0"/>
    <x v="3"/>
  </r>
  <r>
    <x v="1"/>
    <x v="10"/>
  </r>
  <r>
    <x v="2"/>
    <x v="10"/>
  </r>
  <r>
    <x v="0"/>
    <x v="4"/>
  </r>
  <r>
    <x v="0"/>
    <x v="4"/>
  </r>
  <r>
    <x v="1"/>
    <x v="6"/>
  </r>
  <r>
    <x v="0"/>
    <x v="6"/>
  </r>
  <r>
    <x v="1"/>
    <x v="13"/>
  </r>
  <r>
    <x v="0"/>
    <x v="3"/>
  </r>
  <r>
    <x v="1"/>
    <x v="10"/>
  </r>
  <r>
    <x v="4"/>
    <x v="1"/>
  </r>
  <r>
    <x v="0"/>
    <x v="1"/>
  </r>
  <r>
    <x v="0"/>
    <x v="7"/>
  </r>
  <r>
    <x v="0"/>
    <x v="7"/>
  </r>
  <r>
    <x v="0"/>
    <x v="7"/>
  </r>
  <r>
    <x v="0"/>
    <x v="7"/>
  </r>
  <r>
    <x v="0"/>
    <x v="1"/>
  </r>
  <r>
    <x v="0"/>
    <x v="1"/>
  </r>
  <r>
    <x v="0"/>
    <x v="1"/>
  </r>
  <r>
    <x v="0"/>
    <x v="6"/>
  </r>
  <r>
    <x v="0"/>
    <x v="11"/>
  </r>
  <r>
    <x v="0"/>
    <x v="3"/>
  </r>
  <r>
    <x v="0"/>
    <x v="2"/>
  </r>
  <r>
    <x v="0"/>
    <x v="4"/>
  </r>
  <r>
    <x v="0"/>
    <x v="2"/>
  </r>
  <r>
    <x v="0"/>
    <x v="2"/>
  </r>
  <r>
    <x v="0"/>
    <x v="2"/>
  </r>
  <r>
    <x v="0"/>
    <x v="6"/>
  </r>
  <r>
    <x v="1"/>
    <x v="3"/>
  </r>
  <r>
    <x v="0"/>
    <x v="11"/>
  </r>
  <r>
    <x v="4"/>
    <x v="13"/>
  </r>
  <r>
    <x v="0"/>
    <x v="1"/>
  </r>
  <r>
    <x v="1"/>
    <x v="15"/>
  </r>
  <r>
    <x v="0"/>
    <x v="7"/>
  </r>
  <r>
    <x v="2"/>
    <x v="7"/>
  </r>
  <r>
    <x v="0"/>
    <x v="7"/>
  </r>
  <r>
    <x v="0"/>
    <x v="4"/>
  </r>
  <r>
    <x v="0"/>
    <x v="2"/>
  </r>
  <r>
    <x v="2"/>
    <x v="3"/>
  </r>
  <r>
    <x v="0"/>
    <x v="13"/>
  </r>
  <r>
    <x v="1"/>
    <x v="6"/>
  </r>
  <r>
    <x v="2"/>
    <x v="0"/>
  </r>
  <r>
    <x v="0"/>
    <x v="8"/>
  </r>
  <r>
    <x v="0"/>
    <x v="5"/>
  </r>
  <r>
    <x v="0"/>
    <x v="5"/>
  </r>
  <r>
    <x v="0"/>
    <x v="5"/>
  </r>
  <r>
    <x v="0"/>
    <x v="5"/>
  </r>
  <r>
    <x v="0"/>
    <x v="5"/>
  </r>
  <r>
    <x v="0"/>
    <x v="11"/>
  </r>
  <r>
    <x v="0"/>
    <x v="2"/>
  </r>
  <r>
    <x v="0"/>
    <x v="2"/>
  </r>
  <r>
    <x v="0"/>
    <x v="2"/>
  </r>
  <r>
    <x v="4"/>
    <x v="2"/>
  </r>
  <r>
    <x v="4"/>
    <x v="2"/>
  </r>
  <r>
    <x v="2"/>
    <x v="3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6"/>
  </r>
  <r>
    <x v="1"/>
    <x v="6"/>
  </r>
  <r>
    <x v="0"/>
    <x v="0"/>
  </r>
  <r>
    <x v="1"/>
    <x v="2"/>
  </r>
  <r>
    <x v="0"/>
    <x v="2"/>
  </r>
  <r>
    <x v="0"/>
    <x v="3"/>
  </r>
  <r>
    <x v="1"/>
    <x v="6"/>
  </r>
  <r>
    <x v="2"/>
    <x v="13"/>
  </r>
  <r>
    <x v="4"/>
    <x v="4"/>
  </r>
  <r>
    <x v="0"/>
    <x v="0"/>
  </r>
  <r>
    <x v="4"/>
    <x v="6"/>
  </r>
  <r>
    <x v="1"/>
    <x v="0"/>
  </r>
  <r>
    <x v="2"/>
    <x v="12"/>
  </r>
  <r>
    <x v="4"/>
    <x v="2"/>
  </r>
  <r>
    <x v="2"/>
    <x v="8"/>
  </r>
  <r>
    <x v="2"/>
    <x v="6"/>
  </r>
  <r>
    <x v="0"/>
    <x v="13"/>
  </r>
  <r>
    <x v="0"/>
    <x v="3"/>
  </r>
  <r>
    <x v="0"/>
    <x v="1"/>
  </r>
  <r>
    <x v="1"/>
    <x v="3"/>
  </r>
  <r>
    <x v="0"/>
    <x v="1"/>
  </r>
  <r>
    <x v="0"/>
    <x v="1"/>
  </r>
  <r>
    <x v="0"/>
    <x v="1"/>
  </r>
  <r>
    <x v="0"/>
    <x v="1"/>
  </r>
  <r>
    <x v="0"/>
    <x v="3"/>
  </r>
  <r>
    <x v="0"/>
    <x v="1"/>
  </r>
  <r>
    <x v="0"/>
    <x v="1"/>
  </r>
  <r>
    <x v="0"/>
    <x v="1"/>
  </r>
  <r>
    <x v="0"/>
    <x v="6"/>
  </r>
  <r>
    <x v="0"/>
    <x v="1"/>
  </r>
  <r>
    <x v="0"/>
    <x v="5"/>
  </r>
  <r>
    <x v="2"/>
    <x v="3"/>
  </r>
  <r>
    <x v="2"/>
    <x v="3"/>
  </r>
  <r>
    <x v="0"/>
    <x v="2"/>
  </r>
  <r>
    <x v="0"/>
    <x v="1"/>
  </r>
  <r>
    <x v="0"/>
    <x v="1"/>
  </r>
  <r>
    <x v="0"/>
    <x v="2"/>
  </r>
  <r>
    <x v="2"/>
    <x v="1"/>
  </r>
  <r>
    <x v="2"/>
    <x v="1"/>
  </r>
  <r>
    <x v="2"/>
    <x v="0"/>
  </r>
  <r>
    <x v="0"/>
    <x v="0"/>
  </r>
  <r>
    <x v="0"/>
    <x v="1"/>
  </r>
  <r>
    <x v="0"/>
    <x v="1"/>
  </r>
  <r>
    <x v="0"/>
    <x v="4"/>
  </r>
  <r>
    <x v="4"/>
    <x v="1"/>
  </r>
  <r>
    <x v="0"/>
    <x v="1"/>
  </r>
  <r>
    <x v="0"/>
    <x v="4"/>
  </r>
  <r>
    <x v="0"/>
    <x v="1"/>
  </r>
  <r>
    <x v="4"/>
    <x v="1"/>
  </r>
  <r>
    <x v="0"/>
    <x v="2"/>
  </r>
  <r>
    <x v="0"/>
    <x v="1"/>
  </r>
  <r>
    <x v="0"/>
    <x v="13"/>
  </r>
  <r>
    <x v="0"/>
    <x v="7"/>
  </r>
  <r>
    <x v="2"/>
    <x v="2"/>
  </r>
  <r>
    <x v="0"/>
    <x v="1"/>
  </r>
  <r>
    <x v="0"/>
    <x v="11"/>
  </r>
  <r>
    <x v="0"/>
    <x v="1"/>
  </r>
  <r>
    <x v="2"/>
    <x v="8"/>
  </r>
  <r>
    <x v="1"/>
    <x v="2"/>
  </r>
  <r>
    <x v="0"/>
    <x v="11"/>
  </r>
  <r>
    <x v="2"/>
    <x v="1"/>
  </r>
  <r>
    <x v="0"/>
    <x v="3"/>
  </r>
  <r>
    <x v="2"/>
    <x v="1"/>
  </r>
  <r>
    <x v="0"/>
    <x v="6"/>
  </r>
  <r>
    <x v="2"/>
    <x v="2"/>
  </r>
  <r>
    <x v="2"/>
    <x v="2"/>
  </r>
  <r>
    <x v="0"/>
    <x v="1"/>
  </r>
  <r>
    <x v="0"/>
    <x v="1"/>
  </r>
  <r>
    <x v="2"/>
    <x v="3"/>
  </r>
  <r>
    <x v="0"/>
    <x v="4"/>
  </r>
  <r>
    <x v="0"/>
    <x v="1"/>
  </r>
  <r>
    <x v="2"/>
    <x v="2"/>
  </r>
  <r>
    <x v="0"/>
    <x v="1"/>
  </r>
  <r>
    <x v="1"/>
    <x v="3"/>
  </r>
  <r>
    <x v="1"/>
    <x v="3"/>
  </r>
  <r>
    <x v="0"/>
    <x v="0"/>
  </r>
  <r>
    <x v="0"/>
    <x v="6"/>
  </r>
  <r>
    <x v="0"/>
    <x v="6"/>
  </r>
  <r>
    <x v="0"/>
    <x v="6"/>
  </r>
  <r>
    <x v="1"/>
    <x v="6"/>
  </r>
  <r>
    <x v="0"/>
    <x v="6"/>
  </r>
  <r>
    <x v="0"/>
    <x v="1"/>
  </r>
  <r>
    <x v="0"/>
    <x v="13"/>
  </r>
  <r>
    <x v="0"/>
    <x v="2"/>
  </r>
  <r>
    <x v="0"/>
    <x v="2"/>
  </r>
  <r>
    <x v="0"/>
    <x v="6"/>
  </r>
  <r>
    <x v="0"/>
    <x v="14"/>
  </r>
  <r>
    <x v="0"/>
    <x v="8"/>
  </r>
  <r>
    <x v="0"/>
    <x v="11"/>
  </r>
  <r>
    <x v="0"/>
    <x v="2"/>
  </r>
  <r>
    <x v="0"/>
    <x v="6"/>
  </r>
  <r>
    <x v="2"/>
    <x v="0"/>
  </r>
  <r>
    <x v="0"/>
    <x v="1"/>
  </r>
  <r>
    <x v="0"/>
    <x v="5"/>
  </r>
  <r>
    <x v="0"/>
    <x v="1"/>
  </r>
  <r>
    <x v="2"/>
    <x v="3"/>
  </r>
  <r>
    <x v="0"/>
    <x v="0"/>
  </r>
  <r>
    <x v="0"/>
    <x v="6"/>
  </r>
  <r>
    <x v="0"/>
    <x v="6"/>
  </r>
  <r>
    <x v="0"/>
    <x v="2"/>
  </r>
  <r>
    <x v="2"/>
    <x v="3"/>
  </r>
  <r>
    <x v="0"/>
    <x v="3"/>
  </r>
  <r>
    <x v="0"/>
    <x v="6"/>
  </r>
  <r>
    <x v="0"/>
    <x v="6"/>
  </r>
  <r>
    <x v="0"/>
    <x v="8"/>
  </r>
  <r>
    <x v="0"/>
    <x v="13"/>
  </r>
  <r>
    <x v="4"/>
    <x v="1"/>
  </r>
  <r>
    <x v="0"/>
    <x v="1"/>
  </r>
  <r>
    <x v="4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2"/>
    <x v="8"/>
  </r>
  <r>
    <x v="0"/>
    <x v="8"/>
  </r>
  <r>
    <x v="0"/>
    <x v="8"/>
  </r>
  <r>
    <x v="0"/>
    <x v="8"/>
  </r>
  <r>
    <x v="0"/>
    <x v="8"/>
  </r>
  <r>
    <x v="2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4"/>
    <x v="1"/>
  </r>
  <r>
    <x v="0"/>
    <x v="6"/>
  </r>
  <r>
    <x v="2"/>
    <x v="2"/>
  </r>
  <r>
    <x v="0"/>
    <x v="1"/>
  </r>
  <r>
    <x v="1"/>
    <x v="13"/>
  </r>
  <r>
    <x v="0"/>
    <x v="2"/>
  </r>
  <r>
    <x v="0"/>
    <x v="4"/>
  </r>
  <r>
    <x v="0"/>
    <x v="1"/>
  </r>
  <r>
    <x v="0"/>
    <x v="13"/>
  </r>
  <r>
    <x v="0"/>
    <x v="1"/>
  </r>
  <r>
    <x v="0"/>
    <x v="1"/>
  </r>
  <r>
    <x v="0"/>
    <x v="13"/>
  </r>
  <r>
    <x v="0"/>
    <x v="1"/>
  </r>
  <r>
    <x v="2"/>
    <x v="1"/>
  </r>
  <r>
    <x v="2"/>
    <x v="1"/>
  </r>
  <r>
    <x v="1"/>
    <x v="11"/>
  </r>
  <r>
    <x v="1"/>
    <x v="1"/>
  </r>
  <r>
    <x v="1"/>
    <x v="11"/>
  </r>
  <r>
    <x v="0"/>
    <x v="1"/>
  </r>
  <r>
    <x v="0"/>
    <x v="6"/>
  </r>
  <r>
    <x v="0"/>
    <x v="1"/>
  </r>
  <r>
    <x v="0"/>
    <x v="1"/>
  </r>
  <r>
    <x v="0"/>
    <x v="1"/>
  </r>
  <r>
    <x v="2"/>
    <x v="3"/>
  </r>
  <r>
    <x v="2"/>
    <x v="3"/>
  </r>
  <r>
    <x v="0"/>
    <x v="1"/>
  </r>
  <r>
    <x v="0"/>
    <x v="3"/>
  </r>
  <r>
    <x v="0"/>
    <x v="2"/>
  </r>
  <r>
    <x v="1"/>
    <x v="0"/>
  </r>
  <r>
    <x v="0"/>
    <x v="1"/>
  </r>
  <r>
    <x v="2"/>
    <x v="6"/>
  </r>
  <r>
    <x v="2"/>
    <x v="6"/>
  </r>
  <r>
    <x v="0"/>
    <x v="2"/>
  </r>
  <r>
    <x v="2"/>
    <x v="1"/>
  </r>
  <r>
    <x v="0"/>
    <x v="1"/>
  </r>
  <r>
    <x v="0"/>
    <x v="1"/>
  </r>
  <r>
    <x v="0"/>
    <x v="1"/>
  </r>
  <r>
    <x v="0"/>
    <x v="3"/>
  </r>
  <r>
    <x v="2"/>
    <x v="3"/>
  </r>
  <r>
    <x v="2"/>
    <x v="3"/>
  </r>
  <r>
    <x v="0"/>
    <x v="2"/>
  </r>
  <r>
    <x v="1"/>
    <x v="0"/>
  </r>
  <r>
    <x v="0"/>
    <x v="2"/>
  </r>
  <r>
    <x v="0"/>
    <x v="1"/>
  </r>
  <r>
    <x v="0"/>
    <x v="1"/>
  </r>
  <r>
    <x v="0"/>
    <x v="1"/>
  </r>
  <r>
    <x v="0"/>
    <x v="1"/>
  </r>
  <r>
    <x v="0"/>
    <x v="6"/>
  </r>
  <r>
    <x v="0"/>
    <x v="1"/>
  </r>
  <r>
    <x v="2"/>
    <x v="1"/>
  </r>
  <r>
    <x v="2"/>
    <x v="1"/>
  </r>
  <r>
    <x v="2"/>
    <x v="3"/>
  </r>
  <r>
    <x v="0"/>
    <x v="0"/>
  </r>
  <r>
    <x v="0"/>
    <x v="5"/>
  </r>
  <r>
    <x v="0"/>
    <x v="1"/>
  </r>
  <r>
    <x v="0"/>
    <x v="0"/>
  </r>
  <r>
    <x v="0"/>
    <x v="0"/>
  </r>
  <r>
    <x v="0"/>
    <x v="2"/>
  </r>
  <r>
    <x v="0"/>
    <x v="2"/>
  </r>
  <r>
    <x v="0"/>
    <x v="2"/>
  </r>
  <r>
    <x v="0"/>
    <x v="6"/>
  </r>
  <r>
    <x v="0"/>
    <x v="6"/>
  </r>
  <r>
    <x v="2"/>
    <x v="1"/>
  </r>
  <r>
    <x v="1"/>
    <x v="2"/>
  </r>
  <r>
    <x v="1"/>
    <x v="3"/>
  </r>
  <r>
    <x v="0"/>
    <x v="1"/>
  </r>
  <r>
    <x v="0"/>
    <x v="1"/>
  </r>
  <r>
    <x v="0"/>
    <x v="13"/>
  </r>
  <r>
    <x v="0"/>
    <x v="6"/>
  </r>
  <r>
    <x v="0"/>
    <x v="1"/>
  </r>
  <r>
    <x v="0"/>
    <x v="11"/>
  </r>
  <r>
    <x v="0"/>
    <x v="2"/>
  </r>
  <r>
    <x v="0"/>
    <x v="8"/>
  </r>
  <r>
    <x v="1"/>
    <x v="11"/>
  </r>
  <r>
    <x v="1"/>
    <x v="8"/>
  </r>
  <r>
    <x v="1"/>
    <x v="8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2"/>
  </r>
  <r>
    <x v="0"/>
    <x v="2"/>
  </r>
  <r>
    <x v="0"/>
    <x v="2"/>
  </r>
  <r>
    <x v="0"/>
    <x v="2"/>
  </r>
  <r>
    <x v="0"/>
    <x v="1"/>
  </r>
  <r>
    <x v="2"/>
    <x v="0"/>
  </r>
  <r>
    <x v="2"/>
    <x v="1"/>
  </r>
  <r>
    <x v="0"/>
    <x v="0"/>
  </r>
  <r>
    <x v="1"/>
    <x v="1"/>
  </r>
  <r>
    <x v="1"/>
    <x v="8"/>
  </r>
  <r>
    <x v="1"/>
    <x v="8"/>
  </r>
  <r>
    <x v="0"/>
    <x v="2"/>
  </r>
  <r>
    <x v="2"/>
    <x v="8"/>
  </r>
  <r>
    <x v="1"/>
    <x v="11"/>
  </r>
  <r>
    <x v="1"/>
    <x v="14"/>
  </r>
  <r>
    <x v="1"/>
    <x v="15"/>
  </r>
  <r>
    <x v="0"/>
    <x v="2"/>
  </r>
  <r>
    <x v="0"/>
    <x v="6"/>
  </r>
  <r>
    <x v="2"/>
    <x v="3"/>
  </r>
  <r>
    <x v="1"/>
    <x v="5"/>
  </r>
  <r>
    <x v="2"/>
    <x v="0"/>
  </r>
  <r>
    <x v="2"/>
    <x v="8"/>
  </r>
  <r>
    <x v="0"/>
    <x v="4"/>
  </r>
  <r>
    <x v="1"/>
    <x v="8"/>
  </r>
  <r>
    <x v="0"/>
    <x v="13"/>
  </r>
  <r>
    <x v="0"/>
    <x v="6"/>
  </r>
  <r>
    <x v="1"/>
    <x v="8"/>
  </r>
  <r>
    <x v="1"/>
    <x v="8"/>
  </r>
  <r>
    <x v="0"/>
    <x v="2"/>
  </r>
  <r>
    <x v="1"/>
    <x v="8"/>
  </r>
  <r>
    <x v="1"/>
    <x v="8"/>
  </r>
  <r>
    <x v="1"/>
    <x v="8"/>
  </r>
  <r>
    <x v="1"/>
    <x v="6"/>
  </r>
  <r>
    <x v="4"/>
    <x v="1"/>
  </r>
  <r>
    <x v="0"/>
    <x v="2"/>
  </r>
  <r>
    <x v="1"/>
    <x v="8"/>
  </r>
  <r>
    <x v="2"/>
    <x v="6"/>
  </r>
  <r>
    <x v="1"/>
    <x v="8"/>
  </r>
  <r>
    <x v="1"/>
    <x v="3"/>
  </r>
  <r>
    <x v="1"/>
    <x v="10"/>
  </r>
  <r>
    <x v="0"/>
    <x v="4"/>
  </r>
  <r>
    <x v="1"/>
    <x v="8"/>
  </r>
  <r>
    <x v="0"/>
    <x v="6"/>
  </r>
  <r>
    <x v="2"/>
    <x v="6"/>
  </r>
  <r>
    <x v="2"/>
    <x v="6"/>
  </r>
  <r>
    <x v="2"/>
    <x v="6"/>
  </r>
  <r>
    <x v="0"/>
    <x v="8"/>
  </r>
  <r>
    <x v="1"/>
    <x v="4"/>
  </r>
  <r>
    <x v="0"/>
    <x v="4"/>
  </r>
  <r>
    <x v="0"/>
    <x v="1"/>
  </r>
  <r>
    <x v="2"/>
    <x v="6"/>
  </r>
  <r>
    <x v="1"/>
    <x v="10"/>
  </r>
  <r>
    <x v="0"/>
    <x v="1"/>
  </r>
  <r>
    <x v="0"/>
    <x v="1"/>
  </r>
  <r>
    <x v="0"/>
    <x v="1"/>
  </r>
  <r>
    <x v="0"/>
    <x v="2"/>
  </r>
  <r>
    <x v="2"/>
    <x v="6"/>
  </r>
  <r>
    <x v="0"/>
    <x v="1"/>
  </r>
  <r>
    <x v="0"/>
    <x v="10"/>
  </r>
  <r>
    <x v="0"/>
    <x v="1"/>
  </r>
  <r>
    <x v="1"/>
    <x v="6"/>
  </r>
  <r>
    <x v="0"/>
    <x v="8"/>
  </r>
  <r>
    <x v="0"/>
    <x v="2"/>
  </r>
  <r>
    <x v="0"/>
    <x v="8"/>
  </r>
  <r>
    <x v="0"/>
    <x v="1"/>
  </r>
  <r>
    <x v="1"/>
    <x v="8"/>
  </r>
  <r>
    <x v="1"/>
    <x v="6"/>
  </r>
  <r>
    <x v="1"/>
    <x v="6"/>
  </r>
  <r>
    <x v="0"/>
    <x v="13"/>
  </r>
  <r>
    <x v="1"/>
    <x v="6"/>
  </r>
  <r>
    <x v="0"/>
    <x v="3"/>
  </r>
  <r>
    <x v="0"/>
    <x v="2"/>
  </r>
  <r>
    <x v="0"/>
    <x v="6"/>
  </r>
  <r>
    <x v="0"/>
    <x v="3"/>
  </r>
  <r>
    <x v="0"/>
    <x v="2"/>
  </r>
  <r>
    <x v="0"/>
    <x v="2"/>
  </r>
  <r>
    <x v="0"/>
    <x v="2"/>
  </r>
  <r>
    <x v="0"/>
    <x v="2"/>
  </r>
  <r>
    <x v="2"/>
    <x v="2"/>
  </r>
  <r>
    <x v="2"/>
    <x v="13"/>
  </r>
  <r>
    <x v="0"/>
    <x v="13"/>
  </r>
  <r>
    <x v="0"/>
    <x v="4"/>
  </r>
  <r>
    <x v="2"/>
    <x v="13"/>
  </r>
  <r>
    <x v="1"/>
    <x v="4"/>
  </r>
  <r>
    <x v="0"/>
    <x v="0"/>
  </r>
  <r>
    <x v="0"/>
    <x v="0"/>
  </r>
  <r>
    <x v="0"/>
    <x v="2"/>
  </r>
  <r>
    <x v="0"/>
    <x v="2"/>
  </r>
  <r>
    <x v="0"/>
    <x v="2"/>
  </r>
  <r>
    <x v="0"/>
    <x v="11"/>
  </r>
  <r>
    <x v="2"/>
    <x v="3"/>
  </r>
  <r>
    <x v="2"/>
    <x v="11"/>
  </r>
  <r>
    <x v="4"/>
    <x v="4"/>
  </r>
  <r>
    <x v="0"/>
    <x v="1"/>
  </r>
  <r>
    <x v="1"/>
    <x v="1"/>
  </r>
  <r>
    <x v="0"/>
    <x v="6"/>
  </r>
  <r>
    <x v="0"/>
    <x v="3"/>
  </r>
  <r>
    <x v="1"/>
    <x v="3"/>
  </r>
  <r>
    <x v="1"/>
    <x v="3"/>
  </r>
  <r>
    <x v="1"/>
    <x v="3"/>
  </r>
  <r>
    <x v="1"/>
    <x v="3"/>
  </r>
  <r>
    <x v="0"/>
    <x v="5"/>
  </r>
  <r>
    <x v="2"/>
    <x v="1"/>
  </r>
  <r>
    <x v="2"/>
    <x v="1"/>
  </r>
  <r>
    <x v="2"/>
    <x v="1"/>
  </r>
  <r>
    <x v="1"/>
    <x v="2"/>
  </r>
  <r>
    <x v="0"/>
    <x v="2"/>
  </r>
  <r>
    <x v="0"/>
    <x v="1"/>
  </r>
  <r>
    <x v="0"/>
    <x v="3"/>
  </r>
  <r>
    <x v="1"/>
    <x v="11"/>
  </r>
  <r>
    <x v="1"/>
    <x v="6"/>
  </r>
  <r>
    <x v="1"/>
    <x v="6"/>
  </r>
  <r>
    <x v="0"/>
    <x v="3"/>
  </r>
  <r>
    <x v="1"/>
    <x v="1"/>
  </r>
  <r>
    <x v="2"/>
    <x v="0"/>
  </r>
  <r>
    <x v="4"/>
    <x v="3"/>
  </r>
  <r>
    <x v="1"/>
    <x v="2"/>
  </r>
  <r>
    <x v="1"/>
    <x v="2"/>
  </r>
  <r>
    <x v="0"/>
    <x v="6"/>
  </r>
  <r>
    <x v="0"/>
    <x v="6"/>
  </r>
  <r>
    <x v="0"/>
    <x v="1"/>
  </r>
  <r>
    <x v="1"/>
    <x v="3"/>
  </r>
  <r>
    <x v="1"/>
    <x v="3"/>
  </r>
  <r>
    <x v="0"/>
    <x v="2"/>
  </r>
  <r>
    <x v="0"/>
    <x v="7"/>
  </r>
  <r>
    <x v="0"/>
    <x v="2"/>
  </r>
  <r>
    <x v="0"/>
    <x v="5"/>
  </r>
  <r>
    <x v="1"/>
    <x v="3"/>
  </r>
  <r>
    <x v="1"/>
    <x v="3"/>
  </r>
  <r>
    <x v="1"/>
    <x v="5"/>
  </r>
  <r>
    <x v="1"/>
    <x v="5"/>
  </r>
  <r>
    <x v="1"/>
    <x v="5"/>
  </r>
  <r>
    <x v="2"/>
    <x v="3"/>
  </r>
  <r>
    <x v="0"/>
    <x v="1"/>
  </r>
  <r>
    <x v="0"/>
    <x v="1"/>
  </r>
  <r>
    <x v="1"/>
    <x v="3"/>
  </r>
  <r>
    <x v="0"/>
    <x v="3"/>
  </r>
  <r>
    <x v="0"/>
    <x v="2"/>
  </r>
  <r>
    <x v="0"/>
    <x v="2"/>
  </r>
  <r>
    <x v="0"/>
    <x v="2"/>
  </r>
  <r>
    <x v="0"/>
    <x v="2"/>
  </r>
  <r>
    <x v="1"/>
    <x v="3"/>
  </r>
  <r>
    <x v="1"/>
    <x v="3"/>
  </r>
  <r>
    <x v="1"/>
    <x v="13"/>
  </r>
  <r>
    <x v="1"/>
    <x v="3"/>
  </r>
  <r>
    <x v="0"/>
    <x v="2"/>
  </r>
  <r>
    <x v="0"/>
    <x v="2"/>
  </r>
  <r>
    <x v="2"/>
    <x v="6"/>
  </r>
  <r>
    <x v="1"/>
    <x v="2"/>
  </r>
  <r>
    <x v="1"/>
    <x v="2"/>
  </r>
  <r>
    <x v="1"/>
    <x v="3"/>
  </r>
  <r>
    <x v="2"/>
    <x v="3"/>
  </r>
  <r>
    <x v="1"/>
    <x v="2"/>
  </r>
  <r>
    <x v="0"/>
    <x v="1"/>
  </r>
  <r>
    <x v="0"/>
    <x v="1"/>
  </r>
  <r>
    <x v="2"/>
    <x v="1"/>
  </r>
  <r>
    <x v="0"/>
    <x v="1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4"/>
    <x v="2"/>
  </r>
  <r>
    <x v="2"/>
    <x v="3"/>
  </r>
  <r>
    <x v="2"/>
    <x v="3"/>
  </r>
  <r>
    <x v="1"/>
    <x v="1"/>
  </r>
  <r>
    <x v="0"/>
    <x v="3"/>
  </r>
  <r>
    <x v="0"/>
    <x v="1"/>
  </r>
  <r>
    <x v="0"/>
    <x v="13"/>
  </r>
  <r>
    <x v="0"/>
    <x v="6"/>
  </r>
  <r>
    <x v="0"/>
    <x v="5"/>
  </r>
  <r>
    <x v="0"/>
    <x v="1"/>
  </r>
  <r>
    <x v="0"/>
    <x v="1"/>
  </r>
  <r>
    <x v="0"/>
    <x v="1"/>
  </r>
  <r>
    <x v="0"/>
    <x v="1"/>
  </r>
  <r>
    <x v="0"/>
    <x v="4"/>
  </r>
  <r>
    <x v="0"/>
    <x v="4"/>
  </r>
  <r>
    <x v="2"/>
    <x v="3"/>
  </r>
  <r>
    <x v="1"/>
    <x v="6"/>
  </r>
  <r>
    <x v="0"/>
    <x v="2"/>
  </r>
  <r>
    <x v="0"/>
    <x v="4"/>
  </r>
  <r>
    <x v="1"/>
    <x v="3"/>
  </r>
  <r>
    <x v="2"/>
    <x v="8"/>
  </r>
  <r>
    <x v="0"/>
    <x v="1"/>
  </r>
  <r>
    <x v="2"/>
    <x v="4"/>
  </r>
  <r>
    <x v="0"/>
    <x v="1"/>
  </r>
  <r>
    <x v="2"/>
    <x v="8"/>
  </r>
  <r>
    <x v="0"/>
    <x v="1"/>
  </r>
  <r>
    <x v="2"/>
    <x v="8"/>
  </r>
  <r>
    <x v="2"/>
    <x v="8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6"/>
  </r>
  <r>
    <x v="0"/>
    <x v="1"/>
  </r>
  <r>
    <x v="0"/>
    <x v="1"/>
  </r>
  <r>
    <x v="0"/>
    <x v="1"/>
  </r>
  <r>
    <x v="0"/>
    <x v="1"/>
  </r>
  <r>
    <x v="2"/>
    <x v="6"/>
  </r>
  <r>
    <x v="1"/>
    <x v="3"/>
  </r>
  <r>
    <x v="0"/>
    <x v="2"/>
  </r>
  <r>
    <x v="4"/>
    <x v="2"/>
  </r>
  <r>
    <x v="1"/>
    <x v="8"/>
  </r>
  <r>
    <x v="4"/>
    <x v="1"/>
  </r>
  <r>
    <x v="0"/>
    <x v="1"/>
  </r>
  <r>
    <x v="1"/>
    <x v="8"/>
  </r>
  <r>
    <x v="0"/>
    <x v="1"/>
  </r>
  <r>
    <x v="1"/>
    <x v="8"/>
  </r>
  <r>
    <x v="0"/>
    <x v="1"/>
  </r>
  <r>
    <x v="4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2"/>
    <x v="13"/>
  </r>
  <r>
    <x v="0"/>
    <x v="1"/>
  </r>
  <r>
    <x v="0"/>
    <x v="1"/>
  </r>
  <r>
    <x v="0"/>
    <x v="5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2"/>
    <x v="3"/>
  </r>
  <r>
    <x v="0"/>
    <x v="11"/>
  </r>
  <r>
    <x v="2"/>
    <x v="0"/>
  </r>
  <r>
    <x v="0"/>
    <x v="6"/>
  </r>
  <r>
    <x v="2"/>
    <x v="0"/>
  </r>
  <r>
    <x v="0"/>
    <x v="1"/>
  </r>
  <r>
    <x v="0"/>
    <x v="1"/>
  </r>
  <r>
    <x v="4"/>
    <x v="1"/>
  </r>
  <r>
    <x v="0"/>
    <x v="1"/>
  </r>
  <r>
    <x v="0"/>
    <x v="1"/>
  </r>
  <r>
    <x v="0"/>
    <x v="1"/>
  </r>
  <r>
    <x v="4"/>
    <x v="1"/>
  </r>
  <r>
    <x v="0"/>
    <x v="1"/>
  </r>
  <r>
    <x v="0"/>
    <x v="1"/>
  </r>
  <r>
    <x v="0"/>
    <x v="1"/>
  </r>
  <r>
    <x v="0"/>
    <x v="1"/>
  </r>
  <r>
    <x v="0"/>
    <x v="1"/>
  </r>
  <r>
    <x v="0"/>
    <x v="5"/>
  </r>
  <r>
    <x v="0"/>
    <x v="1"/>
  </r>
  <r>
    <x v="0"/>
    <x v="1"/>
  </r>
  <r>
    <x v="1"/>
    <x v="6"/>
  </r>
  <r>
    <x v="0"/>
    <x v="4"/>
  </r>
  <r>
    <x v="0"/>
    <x v="2"/>
  </r>
  <r>
    <x v="0"/>
    <x v="1"/>
  </r>
  <r>
    <x v="0"/>
    <x v="6"/>
  </r>
  <r>
    <x v="0"/>
    <x v="5"/>
  </r>
  <r>
    <x v="0"/>
    <x v="7"/>
  </r>
  <r>
    <x v="0"/>
    <x v="7"/>
  </r>
  <r>
    <x v="2"/>
    <x v="6"/>
  </r>
  <r>
    <x v="2"/>
    <x v="8"/>
  </r>
  <r>
    <x v="2"/>
    <x v="6"/>
  </r>
  <r>
    <x v="0"/>
    <x v="2"/>
  </r>
  <r>
    <x v="0"/>
    <x v="2"/>
  </r>
  <r>
    <x v="0"/>
    <x v="2"/>
  </r>
  <r>
    <x v="0"/>
    <x v="2"/>
  </r>
  <r>
    <x v="0"/>
    <x v="2"/>
  </r>
  <r>
    <x v="2"/>
    <x v="3"/>
  </r>
  <r>
    <x v="0"/>
    <x v="1"/>
  </r>
  <r>
    <x v="2"/>
    <x v="5"/>
  </r>
  <r>
    <x v="1"/>
    <x v="3"/>
  </r>
  <r>
    <x v="0"/>
    <x v="2"/>
  </r>
  <r>
    <x v="0"/>
    <x v="2"/>
  </r>
  <r>
    <x v="0"/>
    <x v="6"/>
  </r>
  <r>
    <x v="0"/>
    <x v="2"/>
  </r>
  <r>
    <x v="1"/>
    <x v="6"/>
  </r>
  <r>
    <x v="0"/>
    <x v="1"/>
  </r>
  <r>
    <x v="2"/>
    <x v="7"/>
  </r>
  <r>
    <x v="1"/>
    <x v="7"/>
  </r>
  <r>
    <x v="1"/>
    <x v="6"/>
  </r>
  <r>
    <x v="2"/>
    <x v="4"/>
  </r>
  <r>
    <x v="0"/>
    <x v="13"/>
  </r>
  <r>
    <x v="0"/>
    <x v="1"/>
  </r>
  <r>
    <x v="2"/>
    <x v="7"/>
  </r>
  <r>
    <x v="2"/>
    <x v="3"/>
  </r>
  <r>
    <x v="0"/>
    <x v="6"/>
  </r>
  <r>
    <x v="1"/>
    <x v="0"/>
  </r>
  <r>
    <x v="1"/>
    <x v="0"/>
  </r>
  <r>
    <x v="1"/>
    <x v="0"/>
  </r>
  <r>
    <x v="1"/>
    <x v="11"/>
  </r>
  <r>
    <x v="2"/>
    <x v="1"/>
  </r>
  <r>
    <x v="0"/>
    <x v="2"/>
  </r>
  <r>
    <x v="0"/>
    <x v="1"/>
  </r>
  <r>
    <x v="0"/>
    <x v="15"/>
  </r>
  <r>
    <x v="0"/>
    <x v="2"/>
  </r>
  <r>
    <x v="2"/>
    <x v="0"/>
  </r>
  <r>
    <x v="0"/>
    <x v="2"/>
  </r>
  <r>
    <x v="1"/>
    <x v="6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6"/>
  </r>
  <r>
    <x v="0"/>
    <x v="1"/>
  </r>
  <r>
    <x v="0"/>
    <x v="1"/>
  </r>
  <r>
    <x v="2"/>
    <x v="1"/>
  </r>
  <r>
    <x v="2"/>
    <x v="1"/>
  </r>
  <r>
    <x v="0"/>
    <x v="1"/>
  </r>
  <r>
    <x v="0"/>
    <x v="1"/>
  </r>
  <r>
    <x v="0"/>
    <x v="1"/>
  </r>
  <r>
    <x v="0"/>
    <x v="1"/>
  </r>
  <r>
    <x v="2"/>
    <x v="1"/>
  </r>
  <r>
    <x v="0"/>
    <x v="1"/>
  </r>
  <r>
    <x v="0"/>
    <x v="1"/>
  </r>
  <r>
    <x v="2"/>
    <x v="1"/>
  </r>
  <r>
    <x v="0"/>
    <x v="6"/>
  </r>
  <r>
    <x v="0"/>
    <x v="1"/>
  </r>
  <r>
    <x v="0"/>
    <x v="1"/>
  </r>
  <r>
    <x v="0"/>
    <x v="1"/>
  </r>
  <r>
    <x v="0"/>
    <x v="6"/>
  </r>
  <r>
    <x v="0"/>
    <x v="1"/>
  </r>
  <r>
    <x v="0"/>
    <x v="1"/>
  </r>
  <r>
    <x v="0"/>
    <x v="2"/>
  </r>
  <r>
    <x v="2"/>
    <x v="3"/>
  </r>
  <r>
    <x v="0"/>
    <x v="1"/>
  </r>
  <r>
    <x v="0"/>
    <x v="1"/>
  </r>
  <r>
    <x v="0"/>
    <x v="2"/>
  </r>
  <r>
    <x v="2"/>
    <x v="8"/>
  </r>
  <r>
    <x v="0"/>
    <x v="11"/>
  </r>
  <r>
    <x v="2"/>
    <x v="6"/>
  </r>
  <r>
    <x v="2"/>
    <x v="5"/>
  </r>
  <r>
    <x v="0"/>
    <x v="2"/>
  </r>
  <r>
    <x v="0"/>
    <x v="6"/>
  </r>
  <r>
    <x v="0"/>
    <x v="1"/>
  </r>
  <r>
    <x v="0"/>
    <x v="1"/>
  </r>
  <r>
    <x v="0"/>
    <x v="2"/>
  </r>
  <r>
    <x v="0"/>
    <x v="1"/>
  </r>
  <r>
    <x v="0"/>
    <x v="3"/>
  </r>
  <r>
    <x v="0"/>
    <x v="1"/>
  </r>
  <r>
    <x v="0"/>
    <x v="2"/>
  </r>
  <r>
    <x v="0"/>
    <x v="2"/>
  </r>
  <r>
    <x v="2"/>
    <x v="13"/>
  </r>
  <r>
    <x v="3"/>
    <x v="0"/>
  </r>
  <r>
    <x v="3"/>
    <x v="0"/>
  </r>
  <r>
    <x v="3"/>
    <x v="0"/>
  </r>
  <r>
    <x v="3"/>
    <x v="11"/>
  </r>
  <r>
    <x v="0"/>
    <x v="4"/>
  </r>
  <r>
    <x v="0"/>
    <x v="6"/>
  </r>
  <r>
    <x v="2"/>
    <x v="3"/>
  </r>
  <r>
    <x v="0"/>
    <x v="1"/>
  </r>
  <r>
    <x v="0"/>
    <x v="13"/>
  </r>
  <r>
    <x v="0"/>
    <x v="1"/>
  </r>
  <r>
    <x v="0"/>
    <x v="1"/>
  </r>
  <r>
    <x v="0"/>
    <x v="2"/>
  </r>
  <r>
    <x v="0"/>
    <x v="2"/>
  </r>
  <r>
    <x v="2"/>
    <x v="7"/>
  </r>
  <r>
    <x v="0"/>
    <x v="3"/>
  </r>
  <r>
    <x v="1"/>
    <x v="3"/>
  </r>
  <r>
    <x v="0"/>
    <x v="3"/>
  </r>
  <r>
    <x v="0"/>
    <x v="12"/>
  </r>
  <r>
    <x v="0"/>
    <x v="1"/>
  </r>
  <r>
    <x v="0"/>
    <x v="1"/>
  </r>
  <r>
    <x v="2"/>
    <x v="1"/>
  </r>
  <r>
    <x v="0"/>
    <x v="2"/>
  </r>
  <r>
    <x v="0"/>
    <x v="1"/>
  </r>
  <r>
    <x v="0"/>
    <x v="1"/>
  </r>
  <r>
    <x v="0"/>
    <x v="1"/>
  </r>
  <r>
    <x v="2"/>
    <x v="3"/>
  </r>
  <r>
    <x v="0"/>
    <x v="1"/>
  </r>
  <r>
    <x v="2"/>
    <x v="2"/>
  </r>
  <r>
    <x v="0"/>
    <x v="1"/>
  </r>
  <r>
    <x v="0"/>
    <x v="4"/>
  </r>
  <r>
    <x v="0"/>
    <x v="2"/>
  </r>
  <r>
    <x v="0"/>
    <x v="1"/>
  </r>
  <r>
    <x v="0"/>
    <x v="1"/>
  </r>
  <r>
    <x v="0"/>
    <x v="2"/>
  </r>
  <r>
    <x v="0"/>
    <x v="1"/>
  </r>
  <r>
    <x v="0"/>
    <x v="10"/>
  </r>
  <r>
    <x v="4"/>
    <x v="1"/>
  </r>
  <r>
    <x v="0"/>
    <x v="1"/>
  </r>
  <r>
    <x v="0"/>
    <x v="2"/>
  </r>
  <r>
    <x v="0"/>
    <x v="6"/>
  </r>
  <r>
    <x v="1"/>
    <x v="13"/>
  </r>
  <r>
    <x v="1"/>
    <x v="13"/>
  </r>
  <r>
    <x v="4"/>
    <x v="0"/>
  </r>
  <r>
    <x v="4"/>
    <x v="2"/>
  </r>
  <r>
    <x v="0"/>
    <x v="1"/>
  </r>
  <r>
    <x v="1"/>
    <x v="6"/>
  </r>
  <r>
    <x v="0"/>
    <x v="6"/>
  </r>
  <r>
    <x v="0"/>
    <x v="13"/>
  </r>
  <r>
    <x v="0"/>
    <x v="13"/>
  </r>
  <r>
    <x v="0"/>
    <x v="1"/>
  </r>
  <r>
    <x v="0"/>
    <x v="1"/>
  </r>
  <r>
    <x v="0"/>
    <x v="1"/>
  </r>
  <r>
    <x v="0"/>
    <x v="1"/>
  </r>
  <r>
    <x v="0"/>
    <x v="13"/>
  </r>
  <r>
    <x v="0"/>
    <x v="1"/>
  </r>
  <r>
    <x v="0"/>
    <x v="2"/>
  </r>
  <r>
    <x v="2"/>
    <x v="1"/>
  </r>
  <r>
    <x v="1"/>
    <x v="1"/>
  </r>
  <r>
    <x v="0"/>
    <x v="1"/>
  </r>
  <r>
    <x v="2"/>
    <x v="4"/>
  </r>
  <r>
    <x v="2"/>
    <x v="11"/>
  </r>
  <r>
    <x v="0"/>
    <x v="1"/>
  </r>
  <r>
    <x v="0"/>
    <x v="2"/>
  </r>
  <r>
    <x v="0"/>
    <x v="1"/>
  </r>
  <r>
    <x v="0"/>
    <x v="2"/>
  </r>
  <r>
    <x v="2"/>
    <x v="3"/>
  </r>
  <r>
    <x v="2"/>
    <x v="11"/>
  </r>
  <r>
    <x v="0"/>
    <x v="15"/>
  </r>
  <r>
    <x v="0"/>
    <x v="2"/>
  </r>
  <r>
    <x v="0"/>
    <x v="2"/>
  </r>
  <r>
    <x v="0"/>
    <x v="2"/>
  </r>
  <r>
    <x v="1"/>
    <x v="2"/>
  </r>
  <r>
    <x v="1"/>
    <x v="2"/>
  </r>
  <r>
    <x v="0"/>
    <x v="2"/>
  </r>
  <r>
    <x v="0"/>
    <x v="5"/>
  </r>
  <r>
    <x v="0"/>
    <x v="6"/>
  </r>
  <r>
    <x v="0"/>
    <x v="2"/>
  </r>
  <r>
    <x v="1"/>
    <x v="3"/>
  </r>
  <r>
    <x v="2"/>
    <x v="6"/>
  </r>
  <r>
    <x v="2"/>
    <x v="6"/>
  </r>
  <r>
    <x v="0"/>
    <x v="4"/>
  </r>
  <r>
    <x v="0"/>
    <x v="2"/>
  </r>
  <r>
    <x v="0"/>
    <x v="2"/>
  </r>
  <r>
    <x v="1"/>
    <x v="6"/>
  </r>
  <r>
    <x v="0"/>
    <x v="7"/>
  </r>
  <r>
    <x v="0"/>
    <x v="4"/>
  </r>
  <r>
    <x v="1"/>
    <x v="13"/>
  </r>
  <r>
    <x v="1"/>
    <x v="1"/>
  </r>
  <r>
    <x v="1"/>
    <x v="1"/>
  </r>
  <r>
    <x v="1"/>
    <x v="13"/>
  </r>
  <r>
    <x v="0"/>
    <x v="13"/>
  </r>
  <r>
    <x v="0"/>
    <x v="2"/>
  </r>
  <r>
    <x v="0"/>
    <x v="15"/>
  </r>
  <r>
    <x v="0"/>
    <x v="15"/>
  </r>
  <r>
    <x v="0"/>
    <x v="15"/>
  </r>
  <r>
    <x v="0"/>
    <x v="15"/>
  </r>
  <r>
    <x v="0"/>
    <x v="15"/>
  </r>
  <r>
    <x v="4"/>
    <x v="6"/>
  </r>
  <r>
    <x v="4"/>
    <x v="6"/>
  </r>
  <r>
    <x v="4"/>
    <x v="6"/>
  </r>
  <r>
    <x v="4"/>
    <x v="6"/>
  </r>
  <r>
    <x v="0"/>
    <x v="1"/>
  </r>
  <r>
    <x v="0"/>
    <x v="6"/>
  </r>
  <r>
    <x v="0"/>
    <x v="1"/>
  </r>
  <r>
    <x v="0"/>
    <x v="1"/>
  </r>
  <r>
    <x v="0"/>
    <x v="1"/>
  </r>
  <r>
    <x v="0"/>
    <x v="3"/>
  </r>
  <r>
    <x v="0"/>
    <x v="4"/>
  </r>
  <r>
    <x v="1"/>
    <x v="3"/>
  </r>
  <r>
    <x v="0"/>
    <x v="2"/>
  </r>
  <r>
    <x v="0"/>
    <x v="1"/>
  </r>
  <r>
    <x v="1"/>
    <x v="1"/>
  </r>
  <r>
    <x v="0"/>
    <x v="1"/>
  </r>
  <r>
    <x v="2"/>
    <x v="13"/>
  </r>
  <r>
    <x v="0"/>
    <x v="0"/>
  </r>
  <r>
    <x v="0"/>
    <x v="2"/>
  </r>
  <r>
    <x v="2"/>
    <x v="1"/>
  </r>
  <r>
    <x v="0"/>
    <x v="3"/>
  </r>
  <r>
    <x v="2"/>
    <x v="12"/>
  </r>
  <r>
    <x v="1"/>
    <x v="3"/>
  </r>
  <r>
    <x v="2"/>
    <x v="3"/>
  </r>
  <r>
    <x v="0"/>
    <x v="1"/>
  </r>
  <r>
    <x v="0"/>
    <x v="1"/>
  </r>
  <r>
    <x v="0"/>
    <x v="4"/>
  </r>
  <r>
    <x v="2"/>
    <x v="3"/>
  </r>
  <r>
    <x v="2"/>
    <x v="3"/>
  </r>
  <r>
    <x v="1"/>
    <x v="3"/>
  </r>
  <r>
    <x v="2"/>
    <x v="6"/>
  </r>
  <r>
    <x v="4"/>
    <x v="1"/>
  </r>
  <r>
    <x v="2"/>
    <x v="1"/>
  </r>
  <r>
    <x v="2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7"/>
  </r>
  <r>
    <x v="2"/>
    <x v="6"/>
  </r>
  <r>
    <x v="1"/>
    <x v="3"/>
  </r>
  <r>
    <x v="0"/>
    <x v="3"/>
  </r>
  <r>
    <x v="4"/>
    <x v="3"/>
  </r>
  <r>
    <x v="0"/>
    <x v="0"/>
  </r>
  <r>
    <x v="4"/>
    <x v="0"/>
  </r>
  <r>
    <x v="0"/>
    <x v="7"/>
  </r>
  <r>
    <x v="0"/>
    <x v="1"/>
  </r>
  <r>
    <x v="2"/>
    <x v="4"/>
  </r>
  <r>
    <x v="0"/>
    <x v="1"/>
  </r>
  <r>
    <x v="0"/>
    <x v="4"/>
  </r>
  <r>
    <x v="0"/>
    <x v="2"/>
  </r>
  <r>
    <x v="2"/>
    <x v="6"/>
  </r>
  <r>
    <x v="0"/>
    <x v="15"/>
  </r>
  <r>
    <x v="0"/>
    <x v="4"/>
  </r>
  <r>
    <x v="0"/>
    <x v="1"/>
  </r>
  <r>
    <x v="0"/>
    <x v="2"/>
  </r>
  <r>
    <x v="0"/>
    <x v="5"/>
  </r>
  <r>
    <x v="0"/>
    <x v="1"/>
  </r>
  <r>
    <x v="0"/>
    <x v="6"/>
  </r>
  <r>
    <x v="0"/>
    <x v="6"/>
  </r>
  <r>
    <x v="0"/>
    <x v="2"/>
  </r>
  <r>
    <x v="2"/>
    <x v="2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2"/>
    <x v="2"/>
  </r>
  <r>
    <x v="0"/>
    <x v="1"/>
  </r>
  <r>
    <x v="0"/>
    <x v="6"/>
  </r>
  <r>
    <x v="0"/>
    <x v="6"/>
  </r>
  <r>
    <x v="0"/>
    <x v="8"/>
  </r>
  <r>
    <x v="0"/>
    <x v="1"/>
  </r>
  <r>
    <x v="0"/>
    <x v="1"/>
  </r>
  <r>
    <x v="0"/>
    <x v="4"/>
  </r>
  <r>
    <x v="0"/>
    <x v="6"/>
  </r>
  <r>
    <x v="2"/>
    <x v="11"/>
  </r>
  <r>
    <x v="0"/>
    <x v="6"/>
  </r>
  <r>
    <x v="0"/>
    <x v="1"/>
  </r>
  <r>
    <x v="2"/>
    <x v="6"/>
  </r>
  <r>
    <x v="0"/>
    <x v="1"/>
  </r>
  <r>
    <x v="2"/>
    <x v="1"/>
  </r>
  <r>
    <x v="2"/>
    <x v="1"/>
  </r>
  <r>
    <x v="2"/>
    <x v="2"/>
  </r>
  <r>
    <x v="0"/>
    <x v="2"/>
  </r>
  <r>
    <x v="0"/>
    <x v="2"/>
  </r>
  <r>
    <x v="2"/>
    <x v="6"/>
  </r>
  <r>
    <x v="1"/>
    <x v="3"/>
  </r>
  <r>
    <x v="2"/>
    <x v="6"/>
  </r>
  <r>
    <x v="0"/>
    <x v="1"/>
  </r>
  <r>
    <x v="0"/>
    <x v="13"/>
  </r>
  <r>
    <x v="0"/>
    <x v="1"/>
  </r>
  <r>
    <x v="2"/>
    <x v="1"/>
  </r>
  <r>
    <x v="0"/>
    <x v="2"/>
  </r>
  <r>
    <x v="0"/>
    <x v="2"/>
  </r>
  <r>
    <x v="4"/>
    <x v="2"/>
  </r>
  <r>
    <x v="0"/>
    <x v="2"/>
  </r>
  <r>
    <x v="2"/>
    <x v="15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6"/>
  </r>
  <r>
    <x v="0"/>
    <x v="2"/>
  </r>
  <r>
    <x v="0"/>
    <x v="2"/>
  </r>
  <r>
    <x v="0"/>
    <x v="13"/>
  </r>
  <r>
    <x v="2"/>
    <x v="6"/>
  </r>
  <r>
    <x v="0"/>
    <x v="2"/>
  </r>
  <r>
    <x v="0"/>
    <x v="2"/>
  </r>
  <r>
    <x v="0"/>
    <x v="1"/>
  </r>
  <r>
    <x v="0"/>
    <x v="2"/>
  </r>
  <r>
    <x v="0"/>
    <x v="1"/>
  </r>
  <r>
    <x v="1"/>
    <x v="6"/>
  </r>
  <r>
    <x v="1"/>
    <x v="6"/>
  </r>
  <r>
    <x v="1"/>
    <x v="0"/>
  </r>
  <r>
    <x v="0"/>
    <x v="1"/>
  </r>
  <r>
    <x v="0"/>
    <x v="1"/>
  </r>
  <r>
    <x v="0"/>
    <x v="1"/>
  </r>
  <r>
    <x v="0"/>
    <x v="11"/>
  </r>
  <r>
    <x v="0"/>
    <x v="1"/>
  </r>
  <r>
    <x v="0"/>
    <x v="1"/>
  </r>
  <r>
    <x v="0"/>
    <x v="1"/>
  </r>
  <r>
    <x v="0"/>
    <x v="4"/>
  </r>
  <r>
    <x v="0"/>
    <x v="1"/>
  </r>
  <r>
    <x v="0"/>
    <x v="1"/>
  </r>
  <r>
    <x v="0"/>
    <x v="1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3"/>
  </r>
  <r>
    <x v="0"/>
    <x v="1"/>
  </r>
  <r>
    <x v="0"/>
    <x v="1"/>
  </r>
  <r>
    <x v="2"/>
    <x v="6"/>
  </r>
  <r>
    <x v="1"/>
    <x v="3"/>
  </r>
  <r>
    <x v="0"/>
    <x v="6"/>
  </r>
  <r>
    <x v="0"/>
    <x v="6"/>
  </r>
  <r>
    <x v="2"/>
    <x v="8"/>
  </r>
  <r>
    <x v="2"/>
    <x v="1"/>
  </r>
  <r>
    <x v="0"/>
    <x v="2"/>
  </r>
  <r>
    <x v="2"/>
    <x v="1"/>
  </r>
  <r>
    <x v="0"/>
    <x v="2"/>
  </r>
  <r>
    <x v="0"/>
    <x v="1"/>
  </r>
  <r>
    <x v="1"/>
    <x v="2"/>
  </r>
  <r>
    <x v="0"/>
    <x v="6"/>
  </r>
  <r>
    <x v="0"/>
    <x v="1"/>
  </r>
  <r>
    <x v="0"/>
    <x v="2"/>
  </r>
  <r>
    <x v="2"/>
    <x v="3"/>
  </r>
  <r>
    <x v="2"/>
    <x v="3"/>
  </r>
  <r>
    <x v="0"/>
    <x v="0"/>
  </r>
  <r>
    <x v="2"/>
    <x v="3"/>
  </r>
  <r>
    <x v="0"/>
    <x v="6"/>
  </r>
  <r>
    <x v="1"/>
    <x v="3"/>
  </r>
  <r>
    <x v="4"/>
    <x v="0"/>
  </r>
  <r>
    <x v="0"/>
    <x v="3"/>
  </r>
  <r>
    <x v="2"/>
    <x v="3"/>
  </r>
  <r>
    <x v="0"/>
    <x v="2"/>
  </r>
  <r>
    <x v="0"/>
    <x v="1"/>
  </r>
  <r>
    <x v="0"/>
    <x v="1"/>
  </r>
  <r>
    <x v="2"/>
    <x v="3"/>
  </r>
  <r>
    <x v="0"/>
    <x v="2"/>
  </r>
  <r>
    <x v="0"/>
    <x v="3"/>
  </r>
  <r>
    <x v="0"/>
    <x v="2"/>
  </r>
  <r>
    <x v="0"/>
    <x v="2"/>
  </r>
  <r>
    <x v="2"/>
    <x v="3"/>
  </r>
  <r>
    <x v="0"/>
    <x v="2"/>
  </r>
  <r>
    <x v="0"/>
    <x v="1"/>
  </r>
  <r>
    <x v="0"/>
    <x v="1"/>
  </r>
  <r>
    <x v="0"/>
    <x v="6"/>
  </r>
  <r>
    <x v="0"/>
    <x v="1"/>
  </r>
  <r>
    <x v="0"/>
    <x v="1"/>
  </r>
  <r>
    <x v="1"/>
    <x v="3"/>
  </r>
  <r>
    <x v="0"/>
    <x v="2"/>
  </r>
  <r>
    <x v="0"/>
    <x v="1"/>
  </r>
  <r>
    <x v="0"/>
    <x v="6"/>
  </r>
  <r>
    <x v="2"/>
    <x v="3"/>
  </r>
  <r>
    <x v="2"/>
    <x v="1"/>
  </r>
  <r>
    <x v="0"/>
    <x v="2"/>
  </r>
  <r>
    <x v="0"/>
    <x v="1"/>
  </r>
  <r>
    <x v="0"/>
    <x v="2"/>
  </r>
  <r>
    <x v="0"/>
    <x v="3"/>
  </r>
  <r>
    <x v="0"/>
    <x v="5"/>
  </r>
  <r>
    <x v="0"/>
    <x v="5"/>
  </r>
  <r>
    <x v="0"/>
    <x v="5"/>
  </r>
  <r>
    <x v="0"/>
    <x v="5"/>
  </r>
  <r>
    <x v="2"/>
    <x v="6"/>
  </r>
  <r>
    <x v="0"/>
    <x v="1"/>
  </r>
  <r>
    <x v="0"/>
    <x v="13"/>
  </r>
  <r>
    <x v="2"/>
    <x v="3"/>
  </r>
  <r>
    <x v="0"/>
    <x v="6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3"/>
  </r>
  <r>
    <x v="0"/>
    <x v="1"/>
  </r>
  <r>
    <x v="0"/>
    <x v="2"/>
  </r>
  <r>
    <x v="2"/>
    <x v="1"/>
  </r>
  <r>
    <x v="0"/>
    <x v="1"/>
  </r>
  <r>
    <x v="0"/>
    <x v="1"/>
  </r>
  <r>
    <x v="2"/>
    <x v="2"/>
  </r>
  <r>
    <x v="0"/>
    <x v="1"/>
  </r>
  <r>
    <x v="0"/>
    <x v="1"/>
  </r>
  <r>
    <x v="0"/>
    <x v="1"/>
  </r>
  <r>
    <x v="1"/>
    <x v="6"/>
  </r>
  <r>
    <x v="0"/>
    <x v="1"/>
  </r>
  <r>
    <x v="0"/>
    <x v="6"/>
  </r>
  <r>
    <x v="0"/>
    <x v="1"/>
  </r>
  <r>
    <x v="1"/>
    <x v="6"/>
  </r>
  <r>
    <x v="2"/>
    <x v="6"/>
  </r>
  <r>
    <x v="2"/>
    <x v="11"/>
  </r>
  <r>
    <x v="1"/>
    <x v="0"/>
  </r>
  <r>
    <x v="2"/>
    <x v="1"/>
  </r>
  <r>
    <x v="2"/>
    <x v="6"/>
  </r>
  <r>
    <x v="0"/>
    <x v="1"/>
  </r>
  <r>
    <x v="0"/>
    <x v="1"/>
  </r>
  <r>
    <x v="0"/>
    <x v="1"/>
  </r>
  <r>
    <x v="0"/>
    <x v="3"/>
  </r>
  <r>
    <x v="0"/>
    <x v="1"/>
  </r>
  <r>
    <x v="2"/>
    <x v="1"/>
  </r>
  <r>
    <x v="2"/>
    <x v="1"/>
  </r>
  <r>
    <x v="0"/>
    <x v="1"/>
  </r>
  <r>
    <x v="2"/>
    <x v="6"/>
  </r>
  <r>
    <x v="2"/>
    <x v="6"/>
  </r>
  <r>
    <x v="2"/>
    <x v="0"/>
  </r>
  <r>
    <x v="0"/>
    <x v="2"/>
  </r>
  <r>
    <x v="0"/>
    <x v="2"/>
  </r>
  <r>
    <x v="0"/>
    <x v="2"/>
  </r>
  <r>
    <x v="0"/>
    <x v="2"/>
  </r>
  <r>
    <x v="0"/>
    <x v="4"/>
  </r>
  <r>
    <x v="0"/>
    <x v="1"/>
  </r>
  <r>
    <x v="0"/>
    <x v="2"/>
  </r>
  <r>
    <x v="1"/>
    <x v="6"/>
  </r>
  <r>
    <x v="0"/>
    <x v="1"/>
  </r>
  <r>
    <x v="0"/>
    <x v="2"/>
  </r>
  <r>
    <x v="0"/>
    <x v="2"/>
  </r>
  <r>
    <x v="0"/>
    <x v="6"/>
  </r>
  <r>
    <x v="0"/>
    <x v="2"/>
  </r>
  <r>
    <x v="0"/>
    <x v="1"/>
  </r>
  <r>
    <x v="1"/>
    <x v="4"/>
  </r>
  <r>
    <x v="0"/>
    <x v="1"/>
  </r>
  <r>
    <x v="0"/>
    <x v="2"/>
  </r>
  <r>
    <x v="0"/>
    <x v="1"/>
  </r>
  <r>
    <x v="0"/>
    <x v="3"/>
  </r>
  <r>
    <x v="0"/>
    <x v="7"/>
  </r>
  <r>
    <x v="0"/>
    <x v="2"/>
  </r>
  <r>
    <x v="0"/>
    <x v="2"/>
  </r>
  <r>
    <x v="1"/>
    <x v="3"/>
  </r>
  <r>
    <x v="0"/>
    <x v="2"/>
  </r>
  <r>
    <x v="0"/>
    <x v="2"/>
  </r>
  <r>
    <x v="0"/>
    <x v="1"/>
  </r>
  <r>
    <x v="2"/>
    <x v="8"/>
  </r>
  <r>
    <x v="2"/>
    <x v="6"/>
  </r>
  <r>
    <x v="0"/>
    <x v="1"/>
  </r>
  <r>
    <x v="2"/>
    <x v="1"/>
  </r>
  <r>
    <x v="0"/>
    <x v="6"/>
  </r>
  <r>
    <x v="1"/>
    <x v="15"/>
  </r>
  <r>
    <x v="1"/>
    <x v="14"/>
  </r>
  <r>
    <x v="1"/>
    <x v="15"/>
  </r>
  <r>
    <x v="1"/>
    <x v="15"/>
  </r>
  <r>
    <x v="1"/>
    <x v="2"/>
  </r>
  <r>
    <x v="0"/>
    <x v="5"/>
  </r>
  <r>
    <x v="0"/>
    <x v="1"/>
  </r>
  <r>
    <x v="0"/>
    <x v="1"/>
  </r>
  <r>
    <x v="0"/>
    <x v="1"/>
  </r>
  <r>
    <x v="0"/>
    <x v="1"/>
  </r>
  <r>
    <x v="0"/>
    <x v="2"/>
  </r>
  <r>
    <x v="1"/>
    <x v="0"/>
  </r>
  <r>
    <x v="0"/>
    <x v="0"/>
  </r>
  <r>
    <x v="0"/>
    <x v="0"/>
  </r>
  <r>
    <x v="0"/>
    <x v="0"/>
  </r>
  <r>
    <x v="2"/>
    <x v="8"/>
  </r>
  <r>
    <x v="0"/>
    <x v="1"/>
  </r>
  <r>
    <x v="0"/>
    <x v="1"/>
  </r>
  <r>
    <x v="0"/>
    <x v="1"/>
  </r>
  <r>
    <x v="0"/>
    <x v="6"/>
  </r>
  <r>
    <x v="0"/>
    <x v="2"/>
  </r>
  <r>
    <x v="0"/>
    <x v="2"/>
  </r>
  <r>
    <x v="0"/>
    <x v="1"/>
  </r>
  <r>
    <x v="2"/>
    <x v="6"/>
  </r>
  <r>
    <x v="2"/>
    <x v="3"/>
  </r>
  <r>
    <x v="2"/>
    <x v="11"/>
  </r>
  <r>
    <x v="0"/>
    <x v="1"/>
  </r>
  <r>
    <x v="1"/>
    <x v="2"/>
  </r>
  <r>
    <x v="1"/>
    <x v="2"/>
  </r>
  <r>
    <x v="1"/>
    <x v="2"/>
  </r>
  <r>
    <x v="1"/>
    <x v="2"/>
  </r>
  <r>
    <x v="0"/>
    <x v="5"/>
  </r>
  <r>
    <x v="0"/>
    <x v="5"/>
  </r>
  <r>
    <x v="0"/>
    <x v="6"/>
  </r>
  <r>
    <x v="1"/>
    <x v="15"/>
  </r>
  <r>
    <x v="1"/>
    <x v="15"/>
  </r>
  <r>
    <x v="1"/>
    <x v="15"/>
  </r>
  <r>
    <x v="1"/>
    <x v="15"/>
  </r>
  <r>
    <x v="1"/>
    <x v="15"/>
  </r>
  <r>
    <x v="1"/>
    <x v="15"/>
  </r>
  <r>
    <x v="1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50636-3D41-448B-AB77-A7F8DD5A2141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V10" firstHeaderRow="1" firstDataRow="2" firstDataCol="1"/>
  <pivotFields count="2">
    <pivotField axis="axisRow" dataField="1" showAll="0">
      <items count="7">
        <item x="1"/>
        <item x="5"/>
        <item x="0"/>
        <item x="2"/>
        <item x="3"/>
        <item x="4"/>
        <item t="default"/>
      </items>
    </pivotField>
    <pivotField axis="axisCol" showAll="0">
      <items count="17">
        <item x="8"/>
        <item x="4"/>
        <item x="1"/>
        <item x="14"/>
        <item x="11"/>
        <item x="10"/>
        <item x="13"/>
        <item x="5"/>
        <item x="7"/>
        <item x="6"/>
        <item x="3"/>
        <item x="9"/>
        <item x="15"/>
        <item x="2"/>
        <item x="12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D9DBF-5A7D-416E-BC28-69220CD9F2DF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:U9" firstHeaderRow="1" firstDataRow="2" firstDataCol="1"/>
  <pivotFields count="21">
    <pivotField showAll="0"/>
    <pivotField axis="axisRow" showAll="0">
      <items count="7">
        <item x="1"/>
        <item x="5"/>
        <item x="0"/>
        <item x="2"/>
        <item x="3"/>
        <item x="4"/>
        <item t="default"/>
      </items>
    </pivotField>
    <pivotField numFmtId="14" showAll="0"/>
    <pivotField showAll="0"/>
    <pivotField showAll="0"/>
    <pivotField axis="axisCol" dataField="1" showAll="0">
      <items count="19">
        <item x="0"/>
        <item x="1"/>
        <item x="3"/>
        <item x="4"/>
        <item x="2"/>
        <item x="5"/>
        <item x="9"/>
        <item x="13"/>
        <item x="8"/>
        <item x="6"/>
        <item x="11"/>
        <item x="16"/>
        <item x="17"/>
        <item x="10"/>
        <item x="12"/>
        <item x="14"/>
        <item x="15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6"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qty_ordere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1BCBD-6B66-4234-93A4-A20B8DAA501A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2">
  <location ref="A37:H48" firstHeaderRow="1" firstDataRow="2" firstDataCol="1"/>
  <pivotFields count="21">
    <pivotField showAll="0"/>
    <pivotField axis="axisCol" showAll="0">
      <items count="7">
        <item x="1"/>
        <item x="5"/>
        <item x="0"/>
        <item x="2"/>
        <item x="3"/>
        <item x="4"/>
        <item t="default"/>
      </items>
    </pivotField>
    <pivotField numFmtId="14" showAll="0"/>
    <pivotField showAll="0"/>
    <pivotField showAll="0"/>
    <pivotField dataField="1" showAll="0">
      <items count="19">
        <item x="0"/>
        <item x="1"/>
        <item x="3"/>
        <item x="4"/>
        <item x="2"/>
        <item x="5"/>
        <item x="9"/>
        <item x="13"/>
        <item x="8"/>
        <item x="6"/>
        <item x="11"/>
        <item x="16"/>
        <item x="17"/>
        <item x="10"/>
        <item x="12"/>
        <item x="14"/>
        <item x="15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3"/>
        <item x="6"/>
        <item x="7"/>
        <item x="5"/>
        <item x="2"/>
        <item x="8"/>
        <item x="1"/>
        <item t="default"/>
      </items>
    </pivotField>
    <pivotField numFmtId="14" showAll="0"/>
    <pivotField showAll="0"/>
    <pivotField showAll="0"/>
    <pivotField showAll="0"/>
    <pivotField showAll="0"/>
    <pivotField showAll="0"/>
    <pivotField numFmtId="16" showAll="0"/>
    <pivotField showAll="0"/>
    <pivotField showAll="0"/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qty_ordered" fld="5" baseField="0" baseItem="0"/>
  </dataFields>
  <chartFormats count="18">
    <chartFormat chart="231" format="6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31" format="7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31" format="8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31" format="9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31" format="1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31" format="11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28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8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8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8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8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8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2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2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2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2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2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2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78FFF-8E7D-4DDD-823C-E3C3EF8899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0" firstHeaderRow="0" firstDataRow="1" firstDataCol="1"/>
  <pivotFields count="21"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dataField="1" showAll="0"/>
    <pivotField dataField="1" showAll="0"/>
    <pivotField showAll="0"/>
    <pivotField showAll="0"/>
    <pivotField axis="axisRow" showAll="0">
      <items count="18">
        <item x="8"/>
        <item x="4"/>
        <item x="1"/>
        <item x="14"/>
        <item x="11"/>
        <item x="10"/>
        <item x="13"/>
        <item x="5"/>
        <item x="7"/>
        <item x="6"/>
        <item x="3"/>
        <item x="9"/>
        <item x="15"/>
        <item x="2"/>
        <item x="12"/>
        <item x="0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ty_ordered" fld="5" baseField="0" baseItem="0"/>
    <dataField name="Sum of pric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E5E76-CD0F-41F3-BC1D-9E7C264A2637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H33" firstHeaderRow="1" firstDataRow="2" firstDataCol="1"/>
  <pivotFields count="21">
    <pivotField showAll="0"/>
    <pivotField axis="axisCol" showAll="0">
      <items count="7">
        <item x="1"/>
        <item x="5"/>
        <item x="0"/>
        <item x="2"/>
        <item x="3"/>
        <item x="4"/>
        <item t="default"/>
      </items>
    </pivotField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3"/>
        <item x="6"/>
        <item x="7"/>
        <item x="5"/>
        <item x="2"/>
        <item x="8"/>
        <item x="1"/>
        <item t="default"/>
      </items>
    </pivotField>
    <pivotField numFmtId="14"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numFmtId="16" showAll="0"/>
    <pivotField showAll="0"/>
    <pivotField showAll="0"/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qty_ordered" fld="5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2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3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4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5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6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7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8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0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2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4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5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6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7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8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0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1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2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3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4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5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6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7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8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0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1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2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3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4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5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6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7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1" count="1" selected="0">
            <x v="8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0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1"/>
          </reference>
        </references>
      </pivotArea>
    </chartFormat>
    <chartFormat chart="0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2"/>
          </reference>
        </references>
      </pivotArea>
    </chartFormat>
    <chartFormat chart="0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3"/>
          </reference>
        </references>
      </pivotArea>
    </chartFormat>
    <chartFormat chart="0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4"/>
          </reference>
        </references>
      </pivotArea>
    </chartFormat>
    <chartFormat chart="0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5"/>
          </reference>
        </references>
      </pivotArea>
    </chartFormat>
    <chartFormat chart="0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6"/>
          </reference>
        </references>
      </pivotArea>
    </chartFormat>
    <chartFormat chart="0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7"/>
          </reference>
        </references>
      </pivotArea>
    </chartFormat>
    <chartFormat chart="0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1" count="1" selected="0">
            <x v="8"/>
          </reference>
        </references>
      </pivotArea>
    </chartFormat>
    <chartFormat chart="0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0"/>
          </reference>
        </references>
      </pivotArea>
    </chartFormat>
    <chartFormat chart="0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1"/>
          </reference>
        </references>
      </pivotArea>
    </chartFormat>
    <chartFormat chart="0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2"/>
          </reference>
        </references>
      </pivotArea>
    </chartFormat>
    <chartFormat chart="0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3"/>
          </reference>
        </references>
      </pivotArea>
    </chartFormat>
    <chartFormat chart="0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4"/>
          </reference>
        </references>
      </pivotArea>
    </chartFormat>
    <chartFormat chart="0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5"/>
          </reference>
        </references>
      </pivotArea>
    </chartFormat>
    <chartFormat chart="0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6"/>
          </reference>
        </references>
      </pivotArea>
    </chartFormat>
    <chartFormat chart="0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7"/>
          </reference>
        </references>
      </pivotArea>
    </chartFormat>
    <chartFormat chart="0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commerce" displayName="Ecommerce" ref="A1:U5001" totalsRowShown="0">
  <autoFilter ref="A1:U5001" xr:uid="{00000000-0009-0000-0100-000001000000}"/>
  <tableColumns count="21">
    <tableColumn id="1" xr3:uid="{00000000-0010-0000-0000-000001000000}" name="item_id"/>
    <tableColumn id="2" xr3:uid="{00000000-0010-0000-0000-000002000000}" name="status"/>
    <tableColumn id="3" xr3:uid="{00000000-0010-0000-0000-000003000000}" name="created_at" dataDxfId="2"/>
    <tableColumn id="4" xr3:uid="{00000000-0010-0000-0000-000004000000}" name="sku"/>
    <tableColumn id="5" xr3:uid="{00000000-0010-0000-0000-000005000000}" name="price"/>
    <tableColumn id="6" xr3:uid="{00000000-0010-0000-0000-000006000000}" name="qty_ordered"/>
    <tableColumn id="7" xr3:uid="{00000000-0010-0000-0000-000007000000}" name="grand_total"/>
    <tableColumn id="8" xr3:uid="{00000000-0010-0000-0000-000008000000}" name="increment_id"/>
    <tableColumn id="9" xr3:uid="{00000000-0010-0000-0000-000009000000}" name="category_name_1"/>
    <tableColumn id="10" xr3:uid="{00000000-0010-0000-0000-00000A000000}" name="sales_commission_code"/>
    <tableColumn id="11" xr3:uid="{00000000-0010-0000-0000-00000B000000}" name="discount_amount"/>
    <tableColumn id="12" xr3:uid="{00000000-0010-0000-0000-00000C000000}" name="payment_method"/>
    <tableColumn id="13" xr3:uid="{00000000-0010-0000-0000-00000D000000}" name="Working Date" dataDxfId="1"/>
    <tableColumn id="14" xr3:uid="{00000000-0010-0000-0000-00000E000000}" name="BI Status"/>
    <tableColumn id="15" xr3:uid="{00000000-0010-0000-0000-00000F000000}" name=" MV "/>
    <tableColumn id="16" xr3:uid="{00000000-0010-0000-0000-000010000000}" name="Year"/>
    <tableColumn id="17" xr3:uid="{00000000-0010-0000-0000-000011000000}" name="Month"/>
    <tableColumn id="18" xr3:uid="{00000000-0010-0000-0000-000012000000}" name="Customer Since"/>
    <tableColumn id="19" xr3:uid="{00000000-0010-0000-0000-000013000000}" name="M-Y" dataDxfId="0"/>
    <tableColumn id="20" xr3:uid="{00000000-0010-0000-0000-000014000000}" name="FY"/>
    <tableColumn id="21" xr3:uid="{00000000-0010-0000-0000-000015000000}" name="Custom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E62687-D92B-4BB3-83FE-0536C81896E2}" name="Table3" displayName="Table3" ref="A1:B5001" totalsRowShown="0">
  <autoFilter ref="A1:B5001" xr:uid="{FCE62687-D92B-4BB3-83FE-0536C81896E2}"/>
  <tableColumns count="2">
    <tableColumn id="1" xr3:uid="{23EF8788-CED0-4BA1-8065-48FE9951A683}" name="status"/>
    <tableColumn id="2" xr3:uid="{0960A655-25B6-4B31-9583-2AA0C42CFF8D}" name="category_name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zoomScale="98" zoomScaleNormal="98" workbookViewId="0">
      <selection activeCell="B2" activeCellId="2" sqref="F1:F5001 L2:L5001 B2:B5001"/>
    </sheetView>
  </sheetViews>
  <sheetFormatPr defaultRowHeight="15" x14ac:dyDescent="0.25"/>
  <cols>
    <col min="1" max="1" width="10" customWidth="1"/>
    <col min="2" max="2" width="15.28515625" bestFit="1" customWidth="1"/>
    <col min="3" max="3" width="12.5703125" customWidth="1"/>
    <col min="4" max="4" width="63.140625" bestFit="1" customWidth="1"/>
    <col min="5" max="5" width="8" bestFit="1" customWidth="1"/>
    <col min="6" max="6" width="14.140625" customWidth="1"/>
    <col min="7" max="7" width="13.28515625" customWidth="1"/>
    <col min="8" max="8" width="15" customWidth="1"/>
    <col min="9" max="9" width="18.7109375" customWidth="1"/>
    <col min="10" max="10" width="24.42578125" customWidth="1"/>
    <col min="11" max="11" width="18.5703125" customWidth="1"/>
    <col min="12" max="12" width="19" customWidth="1"/>
    <col min="13" max="13" width="15.28515625" customWidth="1"/>
    <col min="14" max="14" width="10.7109375" customWidth="1"/>
    <col min="16" max="16" width="7.140625" customWidth="1"/>
    <col min="17" max="17" width="9.140625" customWidth="1"/>
    <col min="18" max="18" width="16.85546875" customWidth="1"/>
    <col min="19" max="19" width="6.85546875" customWidth="1"/>
    <col min="20" max="20" width="5.28515625" customWidth="1"/>
    <col min="21" max="21" width="14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211131</v>
      </c>
      <c r="B2" t="s">
        <v>21</v>
      </c>
      <c r="C2" s="1">
        <v>42552</v>
      </c>
      <c r="D2" t="s">
        <v>22</v>
      </c>
      <c r="E2">
        <v>1950</v>
      </c>
      <c r="F2">
        <v>1</v>
      </c>
      <c r="G2">
        <v>1950</v>
      </c>
      <c r="H2">
        <v>100147443</v>
      </c>
      <c r="I2" t="s">
        <v>23</v>
      </c>
      <c r="J2" t="s">
        <v>24</v>
      </c>
      <c r="K2">
        <v>0</v>
      </c>
      <c r="L2" t="s">
        <v>25</v>
      </c>
      <c r="M2" s="1">
        <v>42552</v>
      </c>
      <c r="N2" t="s">
        <v>31</v>
      </c>
      <c r="O2" s="2">
        <v>1950</v>
      </c>
      <c r="P2">
        <v>2016</v>
      </c>
      <c r="Q2">
        <v>7</v>
      </c>
      <c r="R2" t="s">
        <v>26</v>
      </c>
      <c r="S2" s="3">
        <v>45123</v>
      </c>
      <c r="T2" t="s">
        <v>27</v>
      </c>
      <c r="U2">
        <v>1</v>
      </c>
    </row>
    <row r="3" spans="1:21" x14ac:dyDescent="0.25">
      <c r="A3">
        <v>211133</v>
      </c>
      <c r="B3" t="s">
        <v>28</v>
      </c>
      <c r="C3" s="1">
        <v>42552</v>
      </c>
      <c r="D3" t="s">
        <v>29</v>
      </c>
      <c r="E3">
        <v>240</v>
      </c>
      <c r="F3">
        <v>1</v>
      </c>
      <c r="G3">
        <v>240</v>
      </c>
      <c r="H3">
        <v>100147444</v>
      </c>
      <c r="I3" t="s">
        <v>30</v>
      </c>
      <c r="J3" t="s">
        <v>24</v>
      </c>
      <c r="K3">
        <v>0</v>
      </c>
      <c r="L3" t="s">
        <v>25</v>
      </c>
      <c r="M3" s="1">
        <v>42552</v>
      </c>
      <c r="N3" t="s">
        <v>31</v>
      </c>
      <c r="O3">
        <v>240</v>
      </c>
      <c r="P3">
        <v>2016</v>
      </c>
      <c r="Q3">
        <v>7</v>
      </c>
      <c r="R3" t="s">
        <v>26</v>
      </c>
      <c r="S3" s="3">
        <v>45123</v>
      </c>
      <c r="T3" t="s">
        <v>27</v>
      </c>
      <c r="U3">
        <v>2</v>
      </c>
    </row>
    <row r="4" spans="1:21" x14ac:dyDescent="0.25">
      <c r="A4">
        <v>211134</v>
      </c>
      <c r="B4" t="s">
        <v>28</v>
      </c>
      <c r="C4" s="1">
        <v>42552</v>
      </c>
      <c r="D4" t="s">
        <v>32</v>
      </c>
      <c r="E4">
        <v>2450</v>
      </c>
      <c r="F4">
        <v>1</v>
      </c>
      <c r="G4">
        <v>2450</v>
      </c>
      <c r="H4">
        <v>100147445</v>
      </c>
      <c r="I4" t="s">
        <v>23</v>
      </c>
      <c r="J4" t="s">
        <v>24</v>
      </c>
      <c r="K4">
        <v>0</v>
      </c>
      <c r="L4" t="s">
        <v>25</v>
      </c>
      <c r="M4" s="1">
        <v>42552</v>
      </c>
      <c r="N4" t="s">
        <v>31</v>
      </c>
      <c r="O4" s="2">
        <v>2450</v>
      </c>
      <c r="P4">
        <v>2016</v>
      </c>
      <c r="Q4">
        <v>7</v>
      </c>
      <c r="R4" t="s">
        <v>26</v>
      </c>
      <c r="S4" s="3">
        <v>45123</v>
      </c>
      <c r="T4" t="s">
        <v>27</v>
      </c>
      <c r="U4">
        <v>3</v>
      </c>
    </row>
    <row r="5" spans="1:21" x14ac:dyDescent="0.25">
      <c r="A5">
        <v>211135</v>
      </c>
      <c r="B5" t="s">
        <v>21</v>
      </c>
      <c r="C5" s="1">
        <v>42552</v>
      </c>
      <c r="D5" t="s">
        <v>33</v>
      </c>
      <c r="E5">
        <v>360</v>
      </c>
      <c r="F5">
        <v>1</v>
      </c>
      <c r="G5">
        <v>60</v>
      </c>
      <c r="H5">
        <v>100147446</v>
      </c>
      <c r="I5" t="s">
        <v>30</v>
      </c>
      <c r="J5" t="s">
        <v>34</v>
      </c>
      <c r="K5">
        <v>300</v>
      </c>
      <c r="L5" t="s">
        <v>25</v>
      </c>
      <c r="M5" s="1">
        <v>42552</v>
      </c>
      <c r="N5" t="s">
        <v>35</v>
      </c>
      <c r="O5">
        <v>360</v>
      </c>
      <c r="P5">
        <v>2016</v>
      </c>
      <c r="Q5">
        <v>7</v>
      </c>
      <c r="R5" t="s">
        <v>26</v>
      </c>
      <c r="S5" s="3">
        <v>45123</v>
      </c>
      <c r="T5" t="s">
        <v>27</v>
      </c>
      <c r="U5">
        <v>4</v>
      </c>
    </row>
    <row r="6" spans="1:21" x14ac:dyDescent="0.25">
      <c r="A6">
        <v>211136</v>
      </c>
      <c r="B6" t="s">
        <v>36</v>
      </c>
      <c r="C6" s="1">
        <v>42552</v>
      </c>
      <c r="D6" t="s">
        <v>37</v>
      </c>
      <c r="E6">
        <v>555</v>
      </c>
      <c r="F6">
        <v>2</v>
      </c>
      <c r="G6">
        <v>1110</v>
      </c>
      <c r="H6">
        <v>100147447</v>
      </c>
      <c r="I6" t="s">
        <v>38</v>
      </c>
      <c r="J6" t="s">
        <v>24</v>
      </c>
      <c r="K6">
        <v>0</v>
      </c>
      <c r="L6" t="s">
        <v>25</v>
      </c>
      <c r="M6" s="1">
        <v>42552</v>
      </c>
      <c r="N6" t="s">
        <v>39</v>
      </c>
      <c r="O6" s="2">
        <v>1110</v>
      </c>
      <c r="P6">
        <v>2016</v>
      </c>
      <c r="Q6">
        <v>7</v>
      </c>
      <c r="R6" t="s">
        <v>26</v>
      </c>
      <c r="S6" s="3">
        <v>45123</v>
      </c>
      <c r="T6" t="s">
        <v>27</v>
      </c>
      <c r="U6">
        <v>5</v>
      </c>
    </row>
    <row r="7" spans="1:21" x14ac:dyDescent="0.25">
      <c r="A7">
        <v>211137</v>
      </c>
      <c r="B7" t="s">
        <v>28</v>
      </c>
      <c r="C7" s="1">
        <v>42552</v>
      </c>
      <c r="D7" t="s">
        <v>40</v>
      </c>
      <c r="E7">
        <v>80</v>
      </c>
      <c r="F7">
        <v>1</v>
      </c>
      <c r="G7">
        <v>80</v>
      </c>
      <c r="H7">
        <v>100147448</v>
      </c>
      <c r="I7" t="s">
        <v>38</v>
      </c>
      <c r="J7" t="s">
        <v>24</v>
      </c>
      <c r="K7">
        <v>0</v>
      </c>
      <c r="L7" t="s">
        <v>25</v>
      </c>
      <c r="M7" s="1">
        <v>42552</v>
      </c>
      <c r="N7" t="s">
        <v>31</v>
      </c>
      <c r="O7">
        <v>80</v>
      </c>
      <c r="P7">
        <v>2016</v>
      </c>
      <c r="Q7">
        <v>7</v>
      </c>
      <c r="R7" t="s">
        <v>26</v>
      </c>
      <c r="S7" s="3">
        <v>45123</v>
      </c>
      <c r="T7" t="s">
        <v>27</v>
      </c>
      <c r="U7">
        <v>6</v>
      </c>
    </row>
    <row r="8" spans="1:21" x14ac:dyDescent="0.25">
      <c r="A8">
        <v>211138</v>
      </c>
      <c r="B8" t="s">
        <v>21</v>
      </c>
      <c r="C8" s="1">
        <v>42552</v>
      </c>
      <c r="D8" t="s">
        <v>33</v>
      </c>
      <c r="E8">
        <v>360</v>
      </c>
      <c r="F8">
        <v>1</v>
      </c>
      <c r="G8">
        <v>60</v>
      </c>
      <c r="H8">
        <v>100147449</v>
      </c>
      <c r="I8" t="s">
        <v>30</v>
      </c>
      <c r="J8" t="s">
        <v>24</v>
      </c>
      <c r="K8">
        <v>300</v>
      </c>
      <c r="L8" t="s">
        <v>25</v>
      </c>
      <c r="M8" s="1">
        <v>42552</v>
      </c>
      <c r="N8" t="s">
        <v>35</v>
      </c>
      <c r="O8">
        <v>360</v>
      </c>
      <c r="P8">
        <v>2016</v>
      </c>
      <c r="Q8">
        <v>7</v>
      </c>
      <c r="R8" t="s">
        <v>26</v>
      </c>
      <c r="S8" s="3">
        <v>45123</v>
      </c>
      <c r="T8" t="s">
        <v>27</v>
      </c>
      <c r="U8">
        <v>7</v>
      </c>
    </row>
    <row r="9" spans="1:21" x14ac:dyDescent="0.25">
      <c r="A9">
        <v>211139</v>
      </c>
      <c r="B9" t="s">
        <v>21</v>
      </c>
      <c r="C9" s="1">
        <v>42552</v>
      </c>
      <c r="D9" t="s">
        <v>41</v>
      </c>
      <c r="E9">
        <v>170</v>
      </c>
      <c r="F9">
        <v>1</v>
      </c>
      <c r="G9">
        <v>170</v>
      </c>
      <c r="H9">
        <v>100147450</v>
      </c>
      <c r="I9" t="s">
        <v>38</v>
      </c>
      <c r="J9" t="s">
        <v>24</v>
      </c>
      <c r="K9">
        <v>0</v>
      </c>
      <c r="L9" t="s">
        <v>25</v>
      </c>
      <c r="M9" s="1">
        <v>42552</v>
      </c>
      <c r="N9" t="s">
        <v>35</v>
      </c>
      <c r="O9">
        <v>170</v>
      </c>
      <c r="P9">
        <v>2016</v>
      </c>
      <c r="Q9">
        <v>7</v>
      </c>
      <c r="R9" t="s">
        <v>26</v>
      </c>
      <c r="S9" s="3">
        <v>45123</v>
      </c>
      <c r="T9" t="s">
        <v>27</v>
      </c>
      <c r="U9">
        <v>6</v>
      </c>
    </row>
    <row r="10" spans="1:21" x14ac:dyDescent="0.25">
      <c r="A10">
        <v>211140</v>
      </c>
      <c r="B10" t="s">
        <v>28</v>
      </c>
      <c r="C10" s="1">
        <v>42552</v>
      </c>
      <c r="D10" t="s">
        <v>42</v>
      </c>
      <c r="E10">
        <v>96499</v>
      </c>
      <c r="F10">
        <v>1</v>
      </c>
      <c r="G10">
        <v>96499</v>
      </c>
      <c r="H10">
        <v>100147451</v>
      </c>
      <c r="I10" t="s">
        <v>43</v>
      </c>
      <c r="J10" t="s">
        <v>24</v>
      </c>
      <c r="K10">
        <v>0</v>
      </c>
      <c r="L10" t="s">
        <v>44</v>
      </c>
      <c r="M10" s="1">
        <v>42552</v>
      </c>
      <c r="N10" t="s">
        <v>31</v>
      </c>
      <c r="O10" s="2">
        <v>96499</v>
      </c>
      <c r="P10">
        <v>2016</v>
      </c>
      <c r="Q10">
        <v>7</v>
      </c>
      <c r="R10" t="s">
        <v>26</v>
      </c>
      <c r="S10" s="3">
        <v>45123</v>
      </c>
      <c r="T10" t="s">
        <v>27</v>
      </c>
      <c r="U10">
        <v>8</v>
      </c>
    </row>
    <row r="11" spans="1:21" x14ac:dyDescent="0.25">
      <c r="A11">
        <v>211141</v>
      </c>
      <c r="B11" t="s">
        <v>28</v>
      </c>
      <c r="C11" s="1">
        <v>42552</v>
      </c>
      <c r="D11" t="s">
        <v>42</v>
      </c>
      <c r="E11">
        <v>96499</v>
      </c>
      <c r="F11">
        <v>1</v>
      </c>
      <c r="G11">
        <v>96499</v>
      </c>
      <c r="H11">
        <v>100147452</v>
      </c>
      <c r="I11" t="s">
        <v>43</v>
      </c>
      <c r="J11" t="s">
        <v>24</v>
      </c>
      <c r="K11">
        <v>0</v>
      </c>
      <c r="L11" t="s">
        <v>45</v>
      </c>
      <c r="M11" s="1">
        <v>42552</v>
      </c>
      <c r="N11" t="s">
        <v>31</v>
      </c>
      <c r="O11" s="2">
        <v>96499</v>
      </c>
      <c r="P11">
        <v>2016</v>
      </c>
      <c r="Q11">
        <v>7</v>
      </c>
      <c r="R11" t="s">
        <v>26</v>
      </c>
      <c r="S11" s="3">
        <v>45123</v>
      </c>
      <c r="T11" t="s">
        <v>27</v>
      </c>
      <c r="U11">
        <v>8</v>
      </c>
    </row>
    <row r="12" spans="1:21" x14ac:dyDescent="0.25">
      <c r="A12">
        <v>211142</v>
      </c>
      <c r="B12" t="s">
        <v>21</v>
      </c>
      <c r="C12" s="1">
        <v>42552</v>
      </c>
      <c r="D12" t="s">
        <v>46</v>
      </c>
      <c r="E12">
        <v>5500</v>
      </c>
      <c r="F12">
        <v>1</v>
      </c>
      <c r="G12">
        <v>5500</v>
      </c>
      <c r="H12">
        <v>100147453</v>
      </c>
      <c r="I12" t="s">
        <v>47</v>
      </c>
      <c r="J12" t="s">
        <v>24</v>
      </c>
      <c r="K12">
        <v>0</v>
      </c>
      <c r="L12" t="s">
        <v>25</v>
      </c>
      <c r="M12" s="1">
        <v>42552</v>
      </c>
      <c r="N12" t="s">
        <v>35</v>
      </c>
      <c r="O12" s="2">
        <v>5500</v>
      </c>
      <c r="P12">
        <v>2016</v>
      </c>
      <c r="Q12">
        <v>7</v>
      </c>
      <c r="R12" t="s">
        <v>26</v>
      </c>
      <c r="S12" s="3">
        <v>45123</v>
      </c>
      <c r="T12" t="s">
        <v>27</v>
      </c>
      <c r="U12">
        <v>9</v>
      </c>
    </row>
    <row r="13" spans="1:21" x14ac:dyDescent="0.25">
      <c r="A13">
        <v>211143</v>
      </c>
      <c r="B13" t="s">
        <v>48</v>
      </c>
      <c r="C13" s="1">
        <v>42552</v>
      </c>
      <c r="D13" t="s">
        <v>49</v>
      </c>
      <c r="E13">
        <v>210</v>
      </c>
      <c r="F13">
        <v>1</v>
      </c>
      <c r="G13">
        <v>366</v>
      </c>
      <c r="H13">
        <v>100147454</v>
      </c>
      <c r="I13" t="s">
        <v>38</v>
      </c>
      <c r="J13" t="s">
        <v>24</v>
      </c>
      <c r="K13">
        <v>0</v>
      </c>
      <c r="L13" t="s">
        <v>25</v>
      </c>
      <c r="M13" s="1">
        <v>42552</v>
      </c>
      <c r="N13" t="s">
        <v>39</v>
      </c>
      <c r="O13">
        <v>210</v>
      </c>
      <c r="P13">
        <v>2016</v>
      </c>
      <c r="Q13">
        <v>7</v>
      </c>
      <c r="R13" t="s">
        <v>26</v>
      </c>
      <c r="S13" s="3">
        <v>45123</v>
      </c>
      <c r="T13" t="s">
        <v>27</v>
      </c>
      <c r="U13">
        <v>10</v>
      </c>
    </row>
    <row r="14" spans="1:21" x14ac:dyDescent="0.25">
      <c r="A14">
        <v>211144</v>
      </c>
      <c r="B14" t="s">
        <v>48</v>
      </c>
      <c r="C14" s="1">
        <v>42552</v>
      </c>
      <c r="D14" t="s">
        <v>50</v>
      </c>
      <c r="E14">
        <v>156</v>
      </c>
      <c r="F14">
        <v>1</v>
      </c>
      <c r="G14">
        <v>366</v>
      </c>
      <c r="H14">
        <v>100147454</v>
      </c>
      <c r="I14" t="s">
        <v>38</v>
      </c>
      <c r="J14" t="s">
        <v>24</v>
      </c>
      <c r="K14">
        <v>0</v>
      </c>
      <c r="L14" t="s">
        <v>25</v>
      </c>
      <c r="M14" s="1">
        <v>42552</v>
      </c>
      <c r="N14" t="s">
        <v>39</v>
      </c>
      <c r="O14">
        <v>156</v>
      </c>
      <c r="P14">
        <v>2016</v>
      </c>
      <c r="Q14">
        <v>7</v>
      </c>
      <c r="R14" t="s">
        <v>26</v>
      </c>
      <c r="S14" s="3">
        <v>45123</v>
      </c>
      <c r="T14" t="s">
        <v>27</v>
      </c>
      <c r="U14">
        <v>10</v>
      </c>
    </row>
    <row r="15" spans="1:21" x14ac:dyDescent="0.25">
      <c r="A15">
        <v>211145</v>
      </c>
      <c r="B15" t="s">
        <v>21</v>
      </c>
      <c r="C15" s="1">
        <v>42552</v>
      </c>
      <c r="D15" t="s">
        <v>51</v>
      </c>
      <c r="E15">
        <v>120</v>
      </c>
      <c r="F15">
        <v>1</v>
      </c>
      <c r="G15">
        <v>120</v>
      </c>
      <c r="H15">
        <v>100147455</v>
      </c>
      <c r="I15" t="s">
        <v>52</v>
      </c>
      <c r="J15">
        <v>105259</v>
      </c>
      <c r="K15">
        <v>0</v>
      </c>
      <c r="L15" t="s">
        <v>44</v>
      </c>
      <c r="M15" s="1">
        <v>42552</v>
      </c>
      <c r="N15" t="s">
        <v>35</v>
      </c>
      <c r="O15">
        <v>120</v>
      </c>
      <c r="P15">
        <v>2016</v>
      </c>
      <c r="Q15">
        <v>7</v>
      </c>
      <c r="R15" t="s">
        <v>26</v>
      </c>
      <c r="S15" s="3">
        <v>45123</v>
      </c>
      <c r="T15" t="s">
        <v>27</v>
      </c>
      <c r="U15">
        <v>11</v>
      </c>
    </row>
    <row r="16" spans="1:21" x14ac:dyDescent="0.25">
      <c r="A16">
        <v>211146</v>
      </c>
      <c r="B16" t="s">
        <v>21</v>
      </c>
      <c r="C16" s="1">
        <v>42552</v>
      </c>
      <c r="D16" t="s">
        <v>53</v>
      </c>
      <c r="E16">
        <v>320</v>
      </c>
      <c r="F16">
        <v>1</v>
      </c>
      <c r="G16">
        <v>0</v>
      </c>
      <c r="H16">
        <v>100147456</v>
      </c>
      <c r="I16" t="s">
        <v>30</v>
      </c>
      <c r="J16" t="s">
        <v>24</v>
      </c>
      <c r="K16">
        <v>0</v>
      </c>
      <c r="L16" t="s">
        <v>54</v>
      </c>
      <c r="M16" s="1">
        <v>42552</v>
      </c>
      <c r="N16" t="s">
        <v>35</v>
      </c>
      <c r="O16">
        <v>320</v>
      </c>
      <c r="P16">
        <v>2016</v>
      </c>
      <c r="Q16">
        <v>7</v>
      </c>
      <c r="R16" t="s">
        <v>26</v>
      </c>
      <c r="S16" s="3">
        <v>45123</v>
      </c>
      <c r="T16" t="s">
        <v>27</v>
      </c>
      <c r="U16">
        <v>12</v>
      </c>
    </row>
    <row r="17" spans="1:21" x14ac:dyDescent="0.25">
      <c r="A17">
        <v>211147</v>
      </c>
      <c r="B17" t="s">
        <v>28</v>
      </c>
      <c r="C17" s="1">
        <v>42552</v>
      </c>
      <c r="D17" t="s">
        <v>55</v>
      </c>
      <c r="E17">
        <v>1550</v>
      </c>
      <c r="F17">
        <v>1</v>
      </c>
      <c r="G17">
        <v>1550</v>
      </c>
      <c r="H17">
        <v>100147457</v>
      </c>
      <c r="I17" t="s">
        <v>56</v>
      </c>
      <c r="J17">
        <v>105259</v>
      </c>
      <c r="K17">
        <v>0</v>
      </c>
      <c r="L17" t="s">
        <v>44</v>
      </c>
      <c r="M17" s="1">
        <v>42552</v>
      </c>
      <c r="N17" t="s">
        <v>31</v>
      </c>
      <c r="O17" s="2">
        <v>1550</v>
      </c>
      <c r="P17">
        <v>2016</v>
      </c>
      <c r="Q17">
        <v>7</v>
      </c>
      <c r="R17" t="s">
        <v>26</v>
      </c>
      <c r="S17" s="3">
        <v>45123</v>
      </c>
      <c r="T17" t="s">
        <v>27</v>
      </c>
      <c r="U17">
        <v>11</v>
      </c>
    </row>
    <row r="18" spans="1:21" x14ac:dyDescent="0.25">
      <c r="A18">
        <v>211149</v>
      </c>
      <c r="B18" t="s">
        <v>21</v>
      </c>
      <c r="C18" s="1">
        <v>42552</v>
      </c>
      <c r="D18" t="s">
        <v>57</v>
      </c>
      <c r="E18">
        <v>420</v>
      </c>
      <c r="F18">
        <v>1</v>
      </c>
      <c r="G18">
        <v>1270</v>
      </c>
      <c r="H18">
        <v>100147458</v>
      </c>
      <c r="I18" t="s">
        <v>38</v>
      </c>
      <c r="J18" t="s">
        <v>58</v>
      </c>
      <c r="K18">
        <v>0</v>
      </c>
      <c r="L18" t="s">
        <v>25</v>
      </c>
      <c r="M18" s="1">
        <v>42552</v>
      </c>
      <c r="N18" t="s">
        <v>35</v>
      </c>
      <c r="O18">
        <v>420</v>
      </c>
      <c r="P18">
        <v>2016</v>
      </c>
      <c r="Q18">
        <v>7</v>
      </c>
      <c r="R18" t="s">
        <v>26</v>
      </c>
      <c r="S18" s="3">
        <v>45123</v>
      </c>
      <c r="T18" t="s">
        <v>27</v>
      </c>
      <c r="U18">
        <v>13</v>
      </c>
    </row>
    <row r="19" spans="1:21" x14ac:dyDescent="0.25">
      <c r="A19">
        <v>211150</v>
      </c>
      <c r="B19" t="s">
        <v>21</v>
      </c>
      <c r="C19" s="1">
        <v>42552</v>
      </c>
      <c r="D19" t="s">
        <v>59</v>
      </c>
      <c r="E19">
        <v>360</v>
      </c>
      <c r="F19">
        <v>1</v>
      </c>
      <c r="G19">
        <v>1270</v>
      </c>
      <c r="H19">
        <v>100147458</v>
      </c>
      <c r="I19" t="s">
        <v>38</v>
      </c>
      <c r="J19" t="s">
        <v>58</v>
      </c>
      <c r="K19">
        <v>0</v>
      </c>
      <c r="L19" t="s">
        <v>25</v>
      </c>
      <c r="M19" s="1">
        <v>42552</v>
      </c>
      <c r="N19" t="s">
        <v>35</v>
      </c>
      <c r="O19">
        <v>360</v>
      </c>
      <c r="P19">
        <v>2016</v>
      </c>
      <c r="Q19">
        <v>7</v>
      </c>
      <c r="R19" t="s">
        <v>26</v>
      </c>
      <c r="S19" s="3">
        <v>45123</v>
      </c>
      <c r="T19" t="s">
        <v>27</v>
      </c>
      <c r="U19">
        <v>13</v>
      </c>
    </row>
    <row r="20" spans="1:21" x14ac:dyDescent="0.25">
      <c r="A20">
        <v>211151</v>
      </c>
      <c r="B20" t="s">
        <v>21</v>
      </c>
      <c r="C20" s="1">
        <v>42552</v>
      </c>
      <c r="D20" t="s">
        <v>60</v>
      </c>
      <c r="E20">
        <v>490</v>
      </c>
      <c r="F20">
        <v>1</v>
      </c>
      <c r="G20">
        <v>1270</v>
      </c>
      <c r="H20">
        <v>100147458</v>
      </c>
      <c r="I20" t="s">
        <v>30</v>
      </c>
      <c r="J20" t="s">
        <v>58</v>
      </c>
      <c r="K20">
        <v>0</v>
      </c>
      <c r="L20" t="s">
        <v>25</v>
      </c>
      <c r="M20" s="1">
        <v>42552</v>
      </c>
      <c r="N20" t="s">
        <v>35</v>
      </c>
      <c r="O20">
        <v>490</v>
      </c>
      <c r="P20">
        <v>2016</v>
      </c>
      <c r="Q20">
        <v>7</v>
      </c>
      <c r="R20" t="s">
        <v>26</v>
      </c>
      <c r="S20" s="3">
        <v>45123</v>
      </c>
      <c r="T20" t="s">
        <v>27</v>
      </c>
      <c r="U20">
        <v>13</v>
      </c>
    </row>
    <row r="21" spans="1:21" x14ac:dyDescent="0.25">
      <c r="A21">
        <v>211152</v>
      </c>
      <c r="B21" t="s">
        <v>28</v>
      </c>
      <c r="C21" s="1">
        <v>42552</v>
      </c>
      <c r="D21" t="s">
        <v>61</v>
      </c>
      <c r="E21">
        <v>899.25</v>
      </c>
      <c r="F21">
        <v>1</v>
      </c>
      <c r="G21">
        <v>2118.25</v>
      </c>
      <c r="H21">
        <v>100147459</v>
      </c>
      <c r="I21" t="s">
        <v>52</v>
      </c>
      <c r="J21" t="s">
        <v>24</v>
      </c>
      <c r="K21">
        <v>0</v>
      </c>
      <c r="L21" t="s">
        <v>25</v>
      </c>
      <c r="M21" s="1">
        <v>42552</v>
      </c>
      <c r="N21" t="s">
        <v>31</v>
      </c>
      <c r="O21">
        <v>899</v>
      </c>
      <c r="P21">
        <v>2016</v>
      </c>
      <c r="Q21">
        <v>7</v>
      </c>
      <c r="R21" t="s">
        <v>26</v>
      </c>
      <c r="S21" s="3">
        <v>45123</v>
      </c>
      <c r="T21" t="s">
        <v>27</v>
      </c>
      <c r="U21">
        <v>14</v>
      </c>
    </row>
    <row r="22" spans="1:21" x14ac:dyDescent="0.25">
      <c r="A22">
        <v>211153</v>
      </c>
      <c r="B22" t="s">
        <v>28</v>
      </c>
      <c r="C22" s="1">
        <v>42552</v>
      </c>
      <c r="D22" t="s">
        <v>62</v>
      </c>
      <c r="E22">
        <v>899</v>
      </c>
      <c r="F22">
        <v>1</v>
      </c>
      <c r="G22">
        <v>2118.25</v>
      </c>
      <c r="H22">
        <v>100147459</v>
      </c>
      <c r="I22" t="s">
        <v>52</v>
      </c>
      <c r="J22" t="s">
        <v>24</v>
      </c>
      <c r="K22">
        <v>0</v>
      </c>
      <c r="L22" t="s">
        <v>25</v>
      </c>
      <c r="M22" s="1">
        <v>42552</v>
      </c>
      <c r="N22" t="s">
        <v>31</v>
      </c>
      <c r="O22">
        <v>899</v>
      </c>
      <c r="P22">
        <v>2016</v>
      </c>
      <c r="Q22">
        <v>7</v>
      </c>
      <c r="R22" t="s">
        <v>26</v>
      </c>
      <c r="S22" s="3">
        <v>45123</v>
      </c>
      <c r="T22" t="s">
        <v>27</v>
      </c>
      <c r="U22">
        <v>14</v>
      </c>
    </row>
    <row r="23" spans="1:21" x14ac:dyDescent="0.25">
      <c r="A23">
        <v>211154</v>
      </c>
      <c r="B23" t="s">
        <v>28</v>
      </c>
      <c r="C23" s="1">
        <v>42552</v>
      </c>
      <c r="D23" t="s">
        <v>63</v>
      </c>
      <c r="E23">
        <v>320</v>
      </c>
      <c r="F23">
        <v>1</v>
      </c>
      <c r="G23">
        <v>2118.25</v>
      </c>
      <c r="H23">
        <v>100147459</v>
      </c>
      <c r="I23" t="s">
        <v>52</v>
      </c>
      <c r="J23" t="s">
        <v>24</v>
      </c>
      <c r="K23">
        <v>0</v>
      </c>
      <c r="L23" t="s">
        <v>25</v>
      </c>
      <c r="M23" s="1">
        <v>42552</v>
      </c>
      <c r="N23" t="s">
        <v>31</v>
      </c>
      <c r="O23">
        <v>320</v>
      </c>
      <c r="P23">
        <v>2016</v>
      </c>
      <c r="Q23">
        <v>7</v>
      </c>
      <c r="R23" t="s">
        <v>26</v>
      </c>
      <c r="S23" s="3">
        <v>45123</v>
      </c>
      <c r="T23" t="s">
        <v>27</v>
      </c>
      <c r="U23">
        <v>14</v>
      </c>
    </row>
    <row r="24" spans="1:21" x14ac:dyDescent="0.25">
      <c r="A24">
        <v>211155</v>
      </c>
      <c r="B24" t="s">
        <v>21</v>
      </c>
      <c r="C24" s="1">
        <v>42552</v>
      </c>
      <c r="D24" t="s">
        <v>64</v>
      </c>
      <c r="E24">
        <v>149</v>
      </c>
      <c r="F24">
        <v>1</v>
      </c>
      <c r="G24">
        <v>298</v>
      </c>
      <c r="H24">
        <v>100147460</v>
      </c>
      <c r="I24" t="s">
        <v>65</v>
      </c>
      <c r="J24" t="s">
        <v>24</v>
      </c>
      <c r="K24">
        <v>0</v>
      </c>
      <c r="L24" t="s">
        <v>25</v>
      </c>
      <c r="M24" s="1">
        <v>42552</v>
      </c>
      <c r="N24" t="s">
        <v>35</v>
      </c>
      <c r="O24">
        <v>149</v>
      </c>
      <c r="P24">
        <v>2016</v>
      </c>
      <c r="Q24">
        <v>7</v>
      </c>
      <c r="R24" t="s">
        <v>26</v>
      </c>
      <c r="S24" s="3">
        <v>45123</v>
      </c>
      <c r="T24" t="s">
        <v>27</v>
      </c>
      <c r="U24">
        <v>15</v>
      </c>
    </row>
    <row r="25" spans="1:21" x14ac:dyDescent="0.25">
      <c r="A25">
        <v>211156</v>
      </c>
      <c r="B25" t="s">
        <v>21</v>
      </c>
      <c r="C25" s="1">
        <v>42552</v>
      </c>
      <c r="D25" t="s">
        <v>66</v>
      </c>
      <c r="E25">
        <v>149</v>
      </c>
      <c r="F25">
        <v>1</v>
      </c>
      <c r="G25">
        <v>298</v>
      </c>
      <c r="H25">
        <v>100147460</v>
      </c>
      <c r="I25" t="s">
        <v>65</v>
      </c>
      <c r="J25" t="s">
        <v>24</v>
      </c>
      <c r="K25">
        <v>0</v>
      </c>
      <c r="L25" t="s">
        <v>25</v>
      </c>
      <c r="M25" s="1">
        <v>42552</v>
      </c>
      <c r="N25" t="s">
        <v>35</v>
      </c>
      <c r="O25">
        <v>149</v>
      </c>
      <c r="P25">
        <v>2016</v>
      </c>
      <c r="Q25">
        <v>7</v>
      </c>
      <c r="R25" t="s">
        <v>26</v>
      </c>
      <c r="S25" s="3">
        <v>45123</v>
      </c>
      <c r="T25" t="s">
        <v>27</v>
      </c>
      <c r="U25">
        <v>15</v>
      </c>
    </row>
    <row r="26" spans="1:21" x14ac:dyDescent="0.25">
      <c r="A26">
        <v>211157</v>
      </c>
      <c r="B26" t="s">
        <v>36</v>
      </c>
      <c r="C26" s="1">
        <v>42552</v>
      </c>
      <c r="D26" t="s">
        <v>67</v>
      </c>
      <c r="E26">
        <v>1000</v>
      </c>
      <c r="F26">
        <v>1</v>
      </c>
      <c r="G26">
        <v>0</v>
      </c>
      <c r="H26">
        <v>100147461</v>
      </c>
      <c r="I26" t="s">
        <v>24</v>
      </c>
      <c r="J26" t="s">
        <v>24</v>
      </c>
      <c r="K26">
        <v>0</v>
      </c>
      <c r="L26" t="s">
        <v>54</v>
      </c>
      <c r="M26" s="1">
        <v>42552</v>
      </c>
      <c r="N26" t="s">
        <v>39</v>
      </c>
      <c r="O26" s="2">
        <v>1000</v>
      </c>
      <c r="P26">
        <v>2016</v>
      </c>
      <c r="Q26">
        <v>7</v>
      </c>
      <c r="R26" t="s">
        <v>26</v>
      </c>
      <c r="S26" s="3">
        <v>45123</v>
      </c>
      <c r="T26" t="s">
        <v>27</v>
      </c>
      <c r="U26">
        <v>16</v>
      </c>
    </row>
    <row r="27" spans="1:21" x14ac:dyDescent="0.25">
      <c r="A27">
        <v>211158</v>
      </c>
      <c r="B27" t="s">
        <v>36</v>
      </c>
      <c r="C27" s="1">
        <v>42552</v>
      </c>
      <c r="D27" t="s">
        <v>68</v>
      </c>
      <c r="E27">
        <v>1913</v>
      </c>
      <c r="F27">
        <v>1</v>
      </c>
      <c r="G27">
        <v>3826</v>
      </c>
      <c r="H27">
        <v>100147462</v>
      </c>
      <c r="I27" t="s">
        <v>56</v>
      </c>
      <c r="J27" t="s">
        <v>24</v>
      </c>
      <c r="K27">
        <v>0</v>
      </c>
      <c r="L27" t="s">
        <v>25</v>
      </c>
      <c r="M27" s="1">
        <v>42552</v>
      </c>
      <c r="N27" t="s">
        <v>39</v>
      </c>
      <c r="O27" s="2">
        <v>1913</v>
      </c>
      <c r="P27">
        <v>2016</v>
      </c>
      <c r="Q27">
        <v>7</v>
      </c>
      <c r="R27" t="s">
        <v>26</v>
      </c>
      <c r="S27" s="3">
        <v>45123</v>
      </c>
      <c r="T27" t="s">
        <v>27</v>
      </c>
      <c r="U27">
        <v>17</v>
      </c>
    </row>
    <row r="28" spans="1:21" x14ac:dyDescent="0.25">
      <c r="A28">
        <v>211160</v>
      </c>
      <c r="B28" t="s">
        <v>36</v>
      </c>
      <c r="C28" s="1">
        <v>42552</v>
      </c>
      <c r="D28" t="s">
        <v>69</v>
      </c>
      <c r="E28">
        <v>1913</v>
      </c>
      <c r="F28">
        <v>1</v>
      </c>
      <c r="G28">
        <v>3826</v>
      </c>
      <c r="H28">
        <v>100147462</v>
      </c>
      <c r="I28" t="s">
        <v>56</v>
      </c>
      <c r="J28" t="s">
        <v>24</v>
      </c>
      <c r="K28">
        <v>0</v>
      </c>
      <c r="L28" t="s">
        <v>25</v>
      </c>
      <c r="M28" s="1">
        <v>42552</v>
      </c>
      <c r="N28" t="s">
        <v>39</v>
      </c>
      <c r="O28" s="2">
        <v>1913</v>
      </c>
      <c r="P28">
        <v>2016</v>
      </c>
      <c r="Q28">
        <v>7</v>
      </c>
      <c r="R28" t="s">
        <v>26</v>
      </c>
      <c r="S28" s="3">
        <v>45123</v>
      </c>
      <c r="T28" t="s">
        <v>27</v>
      </c>
      <c r="U28">
        <v>17</v>
      </c>
    </row>
    <row r="29" spans="1:21" x14ac:dyDescent="0.25">
      <c r="A29">
        <v>211162</v>
      </c>
      <c r="B29" t="s">
        <v>21</v>
      </c>
      <c r="C29" s="1">
        <v>42552</v>
      </c>
      <c r="D29" t="s">
        <v>70</v>
      </c>
      <c r="E29">
        <v>500</v>
      </c>
      <c r="F29">
        <v>1</v>
      </c>
      <c r="G29">
        <v>0</v>
      </c>
      <c r="H29">
        <v>100147463</v>
      </c>
      <c r="I29" t="s">
        <v>71</v>
      </c>
      <c r="J29" t="s">
        <v>24</v>
      </c>
      <c r="K29">
        <v>0</v>
      </c>
      <c r="L29" t="s">
        <v>54</v>
      </c>
      <c r="M29" s="1">
        <v>42552</v>
      </c>
      <c r="N29" t="s">
        <v>35</v>
      </c>
      <c r="O29">
        <v>500</v>
      </c>
      <c r="P29">
        <v>2016</v>
      </c>
      <c r="Q29">
        <v>7</v>
      </c>
      <c r="R29" t="s">
        <v>26</v>
      </c>
      <c r="S29" s="3">
        <v>45123</v>
      </c>
      <c r="T29" t="s">
        <v>27</v>
      </c>
      <c r="U29">
        <v>16</v>
      </c>
    </row>
    <row r="30" spans="1:21" x14ac:dyDescent="0.25">
      <c r="A30">
        <v>211163</v>
      </c>
      <c r="B30" t="s">
        <v>21</v>
      </c>
      <c r="C30" s="1">
        <v>42552</v>
      </c>
      <c r="D30" t="s">
        <v>72</v>
      </c>
      <c r="E30">
        <v>100</v>
      </c>
      <c r="F30">
        <v>5</v>
      </c>
      <c r="G30">
        <v>0</v>
      </c>
      <c r="H30">
        <v>100147463</v>
      </c>
      <c r="I30" t="s">
        <v>71</v>
      </c>
      <c r="J30" t="s">
        <v>24</v>
      </c>
      <c r="K30">
        <v>0</v>
      </c>
      <c r="L30" t="s">
        <v>54</v>
      </c>
      <c r="M30" s="1">
        <v>42552</v>
      </c>
      <c r="N30" t="s">
        <v>35</v>
      </c>
      <c r="O30">
        <v>500</v>
      </c>
      <c r="P30">
        <v>2016</v>
      </c>
      <c r="Q30">
        <v>7</v>
      </c>
      <c r="R30" t="s">
        <v>26</v>
      </c>
      <c r="S30" s="3">
        <v>45123</v>
      </c>
      <c r="T30" t="s">
        <v>27</v>
      </c>
      <c r="U30">
        <v>16</v>
      </c>
    </row>
    <row r="31" spans="1:21" x14ac:dyDescent="0.25">
      <c r="A31">
        <v>211164</v>
      </c>
      <c r="B31" t="s">
        <v>28</v>
      </c>
      <c r="C31" s="1">
        <v>42552</v>
      </c>
      <c r="D31" t="s">
        <v>73</v>
      </c>
      <c r="E31">
        <v>1500</v>
      </c>
      <c r="F31">
        <v>2</v>
      </c>
      <c r="G31">
        <v>3000</v>
      </c>
      <c r="H31">
        <v>100147464</v>
      </c>
      <c r="I31" t="s">
        <v>56</v>
      </c>
      <c r="J31" t="s">
        <v>24</v>
      </c>
      <c r="K31">
        <v>0</v>
      </c>
      <c r="L31" t="s">
        <v>25</v>
      </c>
      <c r="M31" s="1">
        <v>42552</v>
      </c>
      <c r="N31" t="s">
        <v>31</v>
      </c>
      <c r="O31" s="2">
        <v>3000</v>
      </c>
      <c r="P31">
        <v>2016</v>
      </c>
      <c r="Q31">
        <v>7</v>
      </c>
      <c r="R31" t="s">
        <v>26</v>
      </c>
      <c r="S31" s="3">
        <v>45123</v>
      </c>
      <c r="T31" t="s">
        <v>27</v>
      </c>
      <c r="U31">
        <v>18</v>
      </c>
    </row>
    <row r="32" spans="1:21" x14ac:dyDescent="0.25">
      <c r="A32">
        <v>211166</v>
      </c>
      <c r="B32" t="s">
        <v>21</v>
      </c>
      <c r="C32" s="1">
        <v>42552</v>
      </c>
      <c r="D32" t="s">
        <v>74</v>
      </c>
      <c r="E32">
        <v>450</v>
      </c>
      <c r="F32">
        <v>1</v>
      </c>
      <c r="G32">
        <v>450</v>
      </c>
      <c r="H32">
        <v>100147465</v>
      </c>
      <c r="I32" t="s">
        <v>65</v>
      </c>
      <c r="J32" t="s">
        <v>24</v>
      </c>
      <c r="K32">
        <v>0</v>
      </c>
      <c r="L32" t="s">
        <v>25</v>
      </c>
      <c r="M32" s="1">
        <v>42552</v>
      </c>
      <c r="N32" t="s">
        <v>35</v>
      </c>
      <c r="O32">
        <v>450</v>
      </c>
      <c r="P32">
        <v>2016</v>
      </c>
      <c r="Q32">
        <v>7</v>
      </c>
      <c r="R32" t="s">
        <v>26</v>
      </c>
      <c r="S32" s="3">
        <v>45123</v>
      </c>
      <c r="T32" t="s">
        <v>27</v>
      </c>
      <c r="U32">
        <v>19</v>
      </c>
    </row>
    <row r="33" spans="1:21" x14ac:dyDescent="0.25">
      <c r="A33">
        <v>211168</v>
      </c>
      <c r="B33" t="s">
        <v>21</v>
      </c>
      <c r="C33" s="1">
        <v>42552</v>
      </c>
      <c r="D33" t="s">
        <v>75</v>
      </c>
      <c r="E33">
        <v>20999</v>
      </c>
      <c r="F33">
        <v>1</v>
      </c>
      <c r="G33">
        <v>20999</v>
      </c>
      <c r="H33">
        <v>100147466</v>
      </c>
      <c r="I33" t="s">
        <v>43</v>
      </c>
      <c r="J33" t="s">
        <v>76</v>
      </c>
      <c r="K33">
        <v>0</v>
      </c>
      <c r="L33" t="s">
        <v>25</v>
      </c>
      <c r="M33" s="1">
        <v>42552</v>
      </c>
      <c r="N33" t="s">
        <v>35</v>
      </c>
      <c r="O33" s="2">
        <v>20999</v>
      </c>
      <c r="P33">
        <v>2016</v>
      </c>
      <c r="Q33">
        <v>7</v>
      </c>
      <c r="R33" t="s">
        <v>26</v>
      </c>
      <c r="S33" s="3">
        <v>45123</v>
      </c>
      <c r="T33" t="s">
        <v>27</v>
      </c>
      <c r="U33">
        <v>20</v>
      </c>
    </row>
    <row r="34" spans="1:21" x14ac:dyDescent="0.25">
      <c r="A34">
        <v>211169</v>
      </c>
      <c r="B34" t="s">
        <v>21</v>
      </c>
      <c r="C34" s="1">
        <v>42552</v>
      </c>
      <c r="D34" t="s">
        <v>33</v>
      </c>
      <c r="E34">
        <v>360</v>
      </c>
      <c r="F34">
        <v>1</v>
      </c>
      <c r="G34">
        <v>360</v>
      </c>
      <c r="H34">
        <v>100147467</v>
      </c>
      <c r="I34" t="s">
        <v>30</v>
      </c>
      <c r="J34" t="s">
        <v>76</v>
      </c>
      <c r="K34">
        <v>0</v>
      </c>
      <c r="L34" t="s">
        <v>25</v>
      </c>
      <c r="M34" s="1">
        <v>42552</v>
      </c>
      <c r="N34" t="s">
        <v>35</v>
      </c>
      <c r="O34">
        <v>360</v>
      </c>
      <c r="P34">
        <v>2016</v>
      </c>
      <c r="Q34">
        <v>7</v>
      </c>
      <c r="R34" t="s">
        <v>26</v>
      </c>
      <c r="S34" s="3">
        <v>45123</v>
      </c>
      <c r="T34" t="s">
        <v>27</v>
      </c>
      <c r="U34">
        <v>20</v>
      </c>
    </row>
    <row r="35" spans="1:21" x14ac:dyDescent="0.25">
      <c r="A35">
        <v>211170</v>
      </c>
      <c r="B35" t="s">
        <v>77</v>
      </c>
      <c r="C35" s="1">
        <v>42552</v>
      </c>
      <c r="D35" t="s">
        <v>78</v>
      </c>
      <c r="E35">
        <v>165</v>
      </c>
      <c r="F35">
        <v>1</v>
      </c>
      <c r="G35">
        <v>300</v>
      </c>
      <c r="H35">
        <v>100147468</v>
      </c>
      <c r="I35" t="s">
        <v>30</v>
      </c>
      <c r="J35" t="s">
        <v>24</v>
      </c>
      <c r="K35">
        <v>82.5</v>
      </c>
      <c r="L35" t="s">
        <v>25</v>
      </c>
      <c r="M35" s="1">
        <v>42552</v>
      </c>
      <c r="N35" t="s">
        <v>39</v>
      </c>
      <c r="O35">
        <v>165</v>
      </c>
      <c r="P35">
        <v>2016</v>
      </c>
      <c r="Q35">
        <v>7</v>
      </c>
      <c r="R35" t="s">
        <v>26</v>
      </c>
      <c r="S35" s="3">
        <v>45123</v>
      </c>
      <c r="T35" t="s">
        <v>27</v>
      </c>
      <c r="U35">
        <v>21</v>
      </c>
    </row>
    <row r="36" spans="1:21" x14ac:dyDescent="0.25">
      <c r="A36">
        <v>211171</v>
      </c>
      <c r="B36" t="s">
        <v>77</v>
      </c>
      <c r="C36" s="1">
        <v>42552</v>
      </c>
      <c r="D36" t="s">
        <v>79</v>
      </c>
      <c r="E36">
        <v>435</v>
      </c>
      <c r="F36">
        <v>1</v>
      </c>
      <c r="G36">
        <v>300</v>
      </c>
      <c r="H36">
        <v>100147468</v>
      </c>
      <c r="I36" t="s">
        <v>38</v>
      </c>
      <c r="J36" t="s">
        <v>24</v>
      </c>
      <c r="K36">
        <v>217.5</v>
      </c>
      <c r="L36" t="s">
        <v>25</v>
      </c>
      <c r="M36" s="1">
        <v>42552</v>
      </c>
      <c r="N36" t="s">
        <v>39</v>
      </c>
      <c r="O36">
        <v>435</v>
      </c>
      <c r="P36">
        <v>2016</v>
      </c>
      <c r="Q36">
        <v>7</v>
      </c>
      <c r="R36" t="s">
        <v>26</v>
      </c>
      <c r="S36" s="3">
        <v>45123</v>
      </c>
      <c r="T36" t="s">
        <v>27</v>
      </c>
      <c r="U36">
        <v>21</v>
      </c>
    </row>
    <row r="37" spans="1:21" x14ac:dyDescent="0.25">
      <c r="A37">
        <v>211172</v>
      </c>
      <c r="B37" t="s">
        <v>28</v>
      </c>
      <c r="C37" s="1">
        <v>42552</v>
      </c>
      <c r="D37" t="s">
        <v>80</v>
      </c>
      <c r="E37">
        <v>90</v>
      </c>
      <c r="F37">
        <v>1</v>
      </c>
      <c r="G37">
        <v>940</v>
      </c>
      <c r="H37">
        <v>100147469</v>
      </c>
      <c r="I37" t="s">
        <v>38</v>
      </c>
      <c r="J37" t="s">
        <v>24</v>
      </c>
      <c r="K37">
        <v>0</v>
      </c>
      <c r="L37" t="s">
        <v>25</v>
      </c>
      <c r="M37" s="1">
        <v>42552</v>
      </c>
      <c r="N37" t="s">
        <v>31</v>
      </c>
      <c r="O37">
        <v>90</v>
      </c>
      <c r="P37">
        <v>2016</v>
      </c>
      <c r="Q37">
        <v>7</v>
      </c>
      <c r="R37" t="s">
        <v>26</v>
      </c>
      <c r="S37" s="3">
        <v>45123</v>
      </c>
      <c r="T37" t="s">
        <v>27</v>
      </c>
      <c r="U37">
        <v>22</v>
      </c>
    </row>
    <row r="38" spans="1:21" x14ac:dyDescent="0.25">
      <c r="A38">
        <v>211173</v>
      </c>
      <c r="B38" t="s">
        <v>28</v>
      </c>
      <c r="C38" s="1">
        <v>42552</v>
      </c>
      <c r="D38" t="s">
        <v>81</v>
      </c>
      <c r="E38">
        <v>850</v>
      </c>
      <c r="F38">
        <v>1</v>
      </c>
      <c r="G38">
        <v>940</v>
      </c>
      <c r="H38">
        <v>100147469</v>
      </c>
      <c r="I38" t="s">
        <v>30</v>
      </c>
      <c r="J38" t="s">
        <v>24</v>
      </c>
      <c r="K38">
        <v>0</v>
      </c>
      <c r="L38" t="s">
        <v>25</v>
      </c>
      <c r="M38" s="1">
        <v>42552</v>
      </c>
      <c r="N38" t="s">
        <v>31</v>
      </c>
      <c r="O38">
        <v>850</v>
      </c>
      <c r="P38">
        <v>2016</v>
      </c>
      <c r="Q38">
        <v>7</v>
      </c>
      <c r="R38" t="s">
        <v>26</v>
      </c>
      <c r="S38" s="3">
        <v>45123</v>
      </c>
      <c r="T38" t="s">
        <v>27</v>
      </c>
      <c r="U38">
        <v>22</v>
      </c>
    </row>
    <row r="39" spans="1:21" x14ac:dyDescent="0.25">
      <c r="A39">
        <v>211174</v>
      </c>
      <c r="B39" t="s">
        <v>21</v>
      </c>
      <c r="C39" s="1">
        <v>42552</v>
      </c>
      <c r="D39" t="s">
        <v>82</v>
      </c>
      <c r="E39">
        <v>3672</v>
      </c>
      <c r="F39">
        <v>1</v>
      </c>
      <c r="G39">
        <v>3672</v>
      </c>
      <c r="H39">
        <v>100147470</v>
      </c>
      <c r="I39" t="s">
        <v>52</v>
      </c>
      <c r="J39" t="s">
        <v>24</v>
      </c>
      <c r="K39">
        <v>0</v>
      </c>
      <c r="L39" t="s">
        <v>25</v>
      </c>
      <c r="M39" s="1">
        <v>42552</v>
      </c>
      <c r="N39" t="s">
        <v>35</v>
      </c>
      <c r="O39" s="2">
        <v>3672</v>
      </c>
      <c r="P39">
        <v>2016</v>
      </c>
      <c r="Q39">
        <v>7</v>
      </c>
      <c r="R39" t="s">
        <v>26</v>
      </c>
      <c r="S39" s="3">
        <v>45123</v>
      </c>
      <c r="T39" t="s">
        <v>27</v>
      </c>
      <c r="U39">
        <v>23</v>
      </c>
    </row>
    <row r="40" spans="1:21" x14ac:dyDescent="0.25">
      <c r="A40">
        <v>211175</v>
      </c>
      <c r="B40" t="s">
        <v>21</v>
      </c>
      <c r="C40" s="1">
        <v>42552</v>
      </c>
      <c r="D40" t="s">
        <v>80</v>
      </c>
      <c r="E40">
        <v>90</v>
      </c>
      <c r="F40">
        <v>1</v>
      </c>
      <c r="G40">
        <v>740</v>
      </c>
      <c r="H40">
        <v>100147471</v>
      </c>
      <c r="I40" t="s">
        <v>38</v>
      </c>
      <c r="J40" t="s">
        <v>24</v>
      </c>
      <c r="K40">
        <v>19.149999999999999</v>
      </c>
      <c r="L40" t="s">
        <v>25</v>
      </c>
      <c r="M40" s="1">
        <v>42552</v>
      </c>
      <c r="N40" t="s">
        <v>35</v>
      </c>
      <c r="O40">
        <v>90</v>
      </c>
      <c r="P40">
        <v>2016</v>
      </c>
      <c r="Q40">
        <v>7</v>
      </c>
      <c r="R40" t="s">
        <v>26</v>
      </c>
      <c r="S40" s="3">
        <v>45123</v>
      </c>
      <c r="T40" t="s">
        <v>27</v>
      </c>
      <c r="U40">
        <v>22</v>
      </c>
    </row>
    <row r="41" spans="1:21" x14ac:dyDescent="0.25">
      <c r="A41">
        <v>211176</v>
      </c>
      <c r="B41" t="s">
        <v>21</v>
      </c>
      <c r="C41" s="1">
        <v>42552</v>
      </c>
      <c r="D41" t="s">
        <v>81</v>
      </c>
      <c r="E41">
        <v>850</v>
      </c>
      <c r="F41">
        <v>1</v>
      </c>
      <c r="G41">
        <v>740</v>
      </c>
      <c r="H41">
        <v>100147471</v>
      </c>
      <c r="I41" t="s">
        <v>30</v>
      </c>
      <c r="J41" t="s">
        <v>24</v>
      </c>
      <c r="K41">
        <v>180.85</v>
      </c>
      <c r="L41" t="s">
        <v>25</v>
      </c>
      <c r="M41" s="1">
        <v>42552</v>
      </c>
      <c r="N41" t="s">
        <v>35</v>
      </c>
      <c r="O41">
        <v>850</v>
      </c>
      <c r="P41">
        <v>2016</v>
      </c>
      <c r="Q41">
        <v>7</v>
      </c>
      <c r="R41" t="s">
        <v>26</v>
      </c>
      <c r="S41" s="3">
        <v>45123</v>
      </c>
      <c r="T41" t="s">
        <v>27</v>
      </c>
      <c r="U41">
        <v>22</v>
      </c>
    </row>
    <row r="42" spans="1:21" x14ac:dyDescent="0.25">
      <c r="A42">
        <v>211177</v>
      </c>
      <c r="B42" t="s">
        <v>36</v>
      </c>
      <c r="C42" s="1">
        <v>42552</v>
      </c>
      <c r="D42" t="s">
        <v>83</v>
      </c>
      <c r="E42">
        <v>899</v>
      </c>
      <c r="F42">
        <v>1</v>
      </c>
      <c r="G42">
        <v>899</v>
      </c>
      <c r="H42">
        <v>100147472</v>
      </c>
      <c r="I42" t="s">
        <v>56</v>
      </c>
      <c r="J42" t="s">
        <v>24</v>
      </c>
      <c r="K42">
        <v>0</v>
      </c>
      <c r="L42" t="s">
        <v>25</v>
      </c>
      <c r="M42" s="1">
        <v>42552</v>
      </c>
      <c r="N42" t="s">
        <v>39</v>
      </c>
      <c r="O42">
        <v>899</v>
      </c>
      <c r="P42">
        <v>2016</v>
      </c>
      <c r="Q42">
        <v>7</v>
      </c>
      <c r="R42" t="s">
        <v>26</v>
      </c>
      <c r="S42" s="3">
        <v>45123</v>
      </c>
      <c r="T42" t="s">
        <v>27</v>
      </c>
      <c r="U42">
        <v>24</v>
      </c>
    </row>
    <row r="43" spans="1:21" x14ac:dyDescent="0.25">
      <c r="A43">
        <v>211179</v>
      </c>
      <c r="B43" t="s">
        <v>28</v>
      </c>
      <c r="C43" s="1">
        <v>42552</v>
      </c>
      <c r="D43" t="s">
        <v>84</v>
      </c>
      <c r="E43">
        <v>7400</v>
      </c>
      <c r="F43">
        <v>1</v>
      </c>
      <c r="G43">
        <v>11000</v>
      </c>
      <c r="H43">
        <v>100147473</v>
      </c>
      <c r="I43" t="s">
        <v>30</v>
      </c>
      <c r="J43" t="s">
        <v>24</v>
      </c>
      <c r="K43">
        <v>0</v>
      </c>
      <c r="L43" t="s">
        <v>45</v>
      </c>
      <c r="M43" s="1">
        <v>42552</v>
      </c>
      <c r="N43" t="s">
        <v>31</v>
      </c>
      <c r="O43" s="2">
        <v>7400</v>
      </c>
      <c r="P43">
        <v>2016</v>
      </c>
      <c r="Q43">
        <v>7</v>
      </c>
      <c r="R43" t="s">
        <v>26</v>
      </c>
      <c r="S43" s="3">
        <v>45123</v>
      </c>
      <c r="T43" t="s">
        <v>27</v>
      </c>
      <c r="U43">
        <v>25</v>
      </c>
    </row>
    <row r="44" spans="1:21" x14ac:dyDescent="0.25">
      <c r="A44">
        <v>211180</v>
      </c>
      <c r="B44" t="s">
        <v>28</v>
      </c>
      <c r="C44" s="1">
        <v>42552</v>
      </c>
      <c r="D44" t="s">
        <v>85</v>
      </c>
      <c r="E44">
        <v>3600</v>
      </c>
      <c r="F44">
        <v>1</v>
      </c>
      <c r="G44">
        <v>11000</v>
      </c>
      <c r="H44">
        <v>100147473</v>
      </c>
      <c r="I44" t="s">
        <v>43</v>
      </c>
      <c r="J44" t="s">
        <v>24</v>
      </c>
      <c r="K44">
        <v>0</v>
      </c>
      <c r="L44" t="s">
        <v>45</v>
      </c>
      <c r="M44" s="1">
        <v>42552</v>
      </c>
      <c r="N44" t="s">
        <v>31</v>
      </c>
      <c r="O44" s="2">
        <v>3600</v>
      </c>
      <c r="P44">
        <v>2016</v>
      </c>
      <c r="Q44">
        <v>7</v>
      </c>
      <c r="R44" t="s">
        <v>26</v>
      </c>
      <c r="S44" s="3">
        <v>45123</v>
      </c>
      <c r="T44" t="s">
        <v>27</v>
      </c>
      <c r="U44">
        <v>25</v>
      </c>
    </row>
    <row r="45" spans="1:21" x14ac:dyDescent="0.25">
      <c r="A45">
        <v>211182</v>
      </c>
      <c r="B45" t="s">
        <v>21</v>
      </c>
      <c r="C45" s="1">
        <v>42552</v>
      </c>
      <c r="D45" t="s">
        <v>86</v>
      </c>
      <c r="E45">
        <v>143</v>
      </c>
      <c r="F45">
        <v>1</v>
      </c>
      <c r="G45">
        <v>168</v>
      </c>
      <c r="H45">
        <v>100147474</v>
      </c>
      <c r="I45" t="s">
        <v>30</v>
      </c>
      <c r="J45" t="s">
        <v>24</v>
      </c>
      <c r="K45">
        <v>77.72</v>
      </c>
      <c r="L45" t="s">
        <v>25</v>
      </c>
      <c r="M45" s="1">
        <v>42552</v>
      </c>
      <c r="N45" t="s">
        <v>35</v>
      </c>
      <c r="O45">
        <v>143</v>
      </c>
      <c r="P45">
        <v>2016</v>
      </c>
      <c r="Q45">
        <v>7</v>
      </c>
      <c r="R45" t="s">
        <v>26</v>
      </c>
      <c r="S45" s="3">
        <v>45123</v>
      </c>
      <c r="T45" t="s">
        <v>27</v>
      </c>
      <c r="U45">
        <v>22</v>
      </c>
    </row>
    <row r="46" spans="1:21" x14ac:dyDescent="0.25">
      <c r="A46">
        <v>211184</v>
      </c>
      <c r="B46" t="s">
        <v>21</v>
      </c>
      <c r="C46" s="1">
        <v>42552</v>
      </c>
      <c r="D46" t="s">
        <v>87</v>
      </c>
      <c r="E46">
        <v>225</v>
      </c>
      <c r="F46">
        <v>1</v>
      </c>
      <c r="G46">
        <v>168</v>
      </c>
      <c r="H46">
        <v>100147474</v>
      </c>
      <c r="I46" t="s">
        <v>30</v>
      </c>
      <c r="J46" t="s">
        <v>24</v>
      </c>
      <c r="K46">
        <v>122.28</v>
      </c>
      <c r="L46" t="s">
        <v>25</v>
      </c>
      <c r="M46" s="1">
        <v>42552</v>
      </c>
      <c r="N46" t="s">
        <v>35</v>
      </c>
      <c r="O46">
        <v>225</v>
      </c>
      <c r="P46">
        <v>2016</v>
      </c>
      <c r="Q46">
        <v>7</v>
      </c>
      <c r="R46" t="s">
        <v>26</v>
      </c>
      <c r="S46" s="3">
        <v>45123</v>
      </c>
      <c r="T46" t="s">
        <v>27</v>
      </c>
      <c r="U46">
        <v>22</v>
      </c>
    </row>
    <row r="47" spans="1:21" x14ac:dyDescent="0.25">
      <c r="A47">
        <v>211185</v>
      </c>
      <c r="B47" t="s">
        <v>21</v>
      </c>
      <c r="C47" s="1">
        <v>42552</v>
      </c>
      <c r="D47" t="s">
        <v>88</v>
      </c>
      <c r="E47">
        <v>4500</v>
      </c>
      <c r="F47">
        <v>1</v>
      </c>
      <c r="G47">
        <v>4500</v>
      </c>
      <c r="H47">
        <v>100147475</v>
      </c>
      <c r="I47" t="s">
        <v>43</v>
      </c>
      <c r="J47" t="s">
        <v>24</v>
      </c>
      <c r="K47">
        <v>0</v>
      </c>
      <c r="L47" t="s">
        <v>25</v>
      </c>
      <c r="M47" s="1">
        <v>42552</v>
      </c>
      <c r="N47" t="s">
        <v>35</v>
      </c>
      <c r="O47" s="2">
        <v>4500</v>
      </c>
      <c r="P47">
        <v>2016</v>
      </c>
      <c r="Q47">
        <v>7</v>
      </c>
      <c r="R47" t="s">
        <v>26</v>
      </c>
      <c r="S47" s="3">
        <v>45123</v>
      </c>
      <c r="T47" t="s">
        <v>27</v>
      </c>
      <c r="U47">
        <v>26</v>
      </c>
    </row>
    <row r="48" spans="1:21" x14ac:dyDescent="0.25">
      <c r="A48">
        <v>211186</v>
      </c>
      <c r="B48" t="s">
        <v>28</v>
      </c>
      <c r="C48" s="1">
        <v>42552</v>
      </c>
      <c r="D48" t="s">
        <v>89</v>
      </c>
      <c r="E48">
        <v>3156</v>
      </c>
      <c r="F48">
        <v>1</v>
      </c>
      <c r="G48">
        <v>6152</v>
      </c>
      <c r="H48">
        <v>100147476</v>
      </c>
      <c r="I48" t="s">
        <v>23</v>
      </c>
      <c r="J48" t="s">
        <v>24</v>
      </c>
      <c r="K48">
        <v>0</v>
      </c>
      <c r="L48" t="s">
        <v>25</v>
      </c>
      <c r="M48" s="1">
        <v>42552</v>
      </c>
      <c r="N48" t="s">
        <v>31</v>
      </c>
      <c r="O48" s="2">
        <v>3156</v>
      </c>
      <c r="P48">
        <v>2016</v>
      </c>
      <c r="Q48">
        <v>7</v>
      </c>
      <c r="R48" t="s">
        <v>26</v>
      </c>
      <c r="S48" s="3">
        <v>45123</v>
      </c>
      <c r="T48" t="s">
        <v>27</v>
      </c>
      <c r="U48">
        <v>27</v>
      </c>
    </row>
    <row r="49" spans="1:21" x14ac:dyDescent="0.25">
      <c r="A49">
        <v>211187</v>
      </c>
      <c r="B49" t="s">
        <v>28</v>
      </c>
      <c r="C49" s="1">
        <v>42552</v>
      </c>
      <c r="D49" t="s">
        <v>90</v>
      </c>
      <c r="E49">
        <v>2996</v>
      </c>
      <c r="F49">
        <v>1</v>
      </c>
      <c r="G49">
        <v>6152</v>
      </c>
      <c r="H49">
        <v>100147476</v>
      </c>
      <c r="I49" t="s">
        <v>23</v>
      </c>
      <c r="J49" t="s">
        <v>24</v>
      </c>
      <c r="K49">
        <v>0</v>
      </c>
      <c r="L49" t="s">
        <v>25</v>
      </c>
      <c r="M49" s="1">
        <v>42552</v>
      </c>
      <c r="N49" t="s">
        <v>31</v>
      </c>
      <c r="O49" s="2">
        <v>2996</v>
      </c>
      <c r="P49">
        <v>2016</v>
      </c>
      <c r="Q49">
        <v>7</v>
      </c>
      <c r="R49" t="s">
        <v>26</v>
      </c>
      <c r="S49" s="3">
        <v>45123</v>
      </c>
      <c r="T49" t="s">
        <v>27</v>
      </c>
      <c r="U49">
        <v>27</v>
      </c>
    </row>
    <row r="50" spans="1:21" x14ac:dyDescent="0.25">
      <c r="A50">
        <v>211188</v>
      </c>
      <c r="B50" t="s">
        <v>28</v>
      </c>
      <c r="C50" s="1">
        <v>42552</v>
      </c>
      <c r="D50" t="s">
        <v>91</v>
      </c>
      <c r="E50">
        <v>300</v>
      </c>
      <c r="F50">
        <v>2</v>
      </c>
      <c r="G50">
        <v>2210</v>
      </c>
      <c r="H50">
        <v>100147477</v>
      </c>
      <c r="I50" t="s">
        <v>38</v>
      </c>
      <c r="J50" t="s">
        <v>24</v>
      </c>
      <c r="K50">
        <v>0</v>
      </c>
      <c r="L50" t="s">
        <v>25</v>
      </c>
      <c r="M50" s="1">
        <v>42552</v>
      </c>
      <c r="N50" t="s">
        <v>31</v>
      </c>
      <c r="O50">
        <v>600</v>
      </c>
      <c r="P50">
        <v>2016</v>
      </c>
      <c r="Q50">
        <v>7</v>
      </c>
      <c r="R50" t="s">
        <v>26</v>
      </c>
      <c r="S50" s="3">
        <v>45123</v>
      </c>
      <c r="T50" t="s">
        <v>27</v>
      </c>
      <c r="U50">
        <v>28</v>
      </c>
    </row>
    <row r="51" spans="1:21" x14ac:dyDescent="0.25">
      <c r="A51">
        <v>211189</v>
      </c>
      <c r="B51" t="s">
        <v>28</v>
      </c>
      <c r="C51" s="1">
        <v>42552</v>
      </c>
      <c r="D51" t="s">
        <v>92</v>
      </c>
      <c r="E51">
        <v>150</v>
      </c>
      <c r="F51">
        <v>2</v>
      </c>
      <c r="G51">
        <v>2210</v>
      </c>
      <c r="H51">
        <v>100147477</v>
      </c>
      <c r="I51" t="s">
        <v>38</v>
      </c>
      <c r="J51" t="s">
        <v>24</v>
      </c>
      <c r="K51">
        <v>0</v>
      </c>
      <c r="L51" t="s">
        <v>25</v>
      </c>
      <c r="M51" s="1">
        <v>42552</v>
      </c>
      <c r="N51" t="s">
        <v>31</v>
      </c>
      <c r="O51">
        <v>300</v>
      </c>
      <c r="P51">
        <v>2016</v>
      </c>
      <c r="Q51">
        <v>7</v>
      </c>
      <c r="R51" t="s">
        <v>26</v>
      </c>
      <c r="S51" s="3">
        <v>45123</v>
      </c>
      <c r="T51" t="s">
        <v>27</v>
      </c>
      <c r="U51">
        <v>28</v>
      </c>
    </row>
    <row r="52" spans="1:21" x14ac:dyDescent="0.25">
      <c r="A52">
        <v>211190</v>
      </c>
      <c r="B52" t="s">
        <v>28</v>
      </c>
      <c r="C52" s="1">
        <v>42552</v>
      </c>
      <c r="D52" t="s">
        <v>93</v>
      </c>
      <c r="E52">
        <v>465</v>
      </c>
      <c r="F52">
        <v>2</v>
      </c>
      <c r="G52">
        <v>2210</v>
      </c>
      <c r="H52">
        <v>100147477</v>
      </c>
      <c r="I52" t="s">
        <v>38</v>
      </c>
      <c r="J52" t="s">
        <v>24</v>
      </c>
      <c r="K52">
        <v>0</v>
      </c>
      <c r="L52" t="s">
        <v>25</v>
      </c>
      <c r="M52" s="1">
        <v>42552</v>
      </c>
      <c r="N52" t="s">
        <v>31</v>
      </c>
      <c r="O52">
        <v>930</v>
      </c>
      <c r="P52">
        <v>2016</v>
      </c>
      <c r="Q52">
        <v>7</v>
      </c>
      <c r="R52" t="s">
        <v>26</v>
      </c>
      <c r="S52" s="3">
        <v>45123</v>
      </c>
      <c r="T52" t="s">
        <v>27</v>
      </c>
      <c r="U52">
        <v>28</v>
      </c>
    </row>
    <row r="53" spans="1:21" x14ac:dyDescent="0.25">
      <c r="A53">
        <v>211191</v>
      </c>
      <c r="B53" t="s">
        <v>28</v>
      </c>
      <c r="C53" s="1">
        <v>42552</v>
      </c>
      <c r="D53" t="s">
        <v>94</v>
      </c>
      <c r="E53">
        <v>380</v>
      </c>
      <c r="F53">
        <v>1</v>
      </c>
      <c r="G53">
        <v>2210</v>
      </c>
      <c r="H53">
        <v>100147477</v>
      </c>
      <c r="I53" t="s">
        <v>38</v>
      </c>
      <c r="J53" t="s">
        <v>24</v>
      </c>
      <c r="K53">
        <v>0</v>
      </c>
      <c r="L53" t="s">
        <v>25</v>
      </c>
      <c r="M53" s="1">
        <v>42552</v>
      </c>
      <c r="N53" t="s">
        <v>31</v>
      </c>
      <c r="O53">
        <v>380</v>
      </c>
      <c r="P53">
        <v>2016</v>
      </c>
      <c r="Q53">
        <v>7</v>
      </c>
      <c r="R53" t="s">
        <v>26</v>
      </c>
      <c r="S53" s="3">
        <v>45123</v>
      </c>
      <c r="T53" t="s">
        <v>27</v>
      </c>
      <c r="U53">
        <v>28</v>
      </c>
    </row>
    <row r="54" spans="1:21" x14ac:dyDescent="0.25">
      <c r="A54">
        <v>211192</v>
      </c>
      <c r="B54" t="s">
        <v>28</v>
      </c>
      <c r="C54" s="1">
        <v>42552</v>
      </c>
      <c r="D54" t="s">
        <v>95</v>
      </c>
      <c r="E54">
        <v>350</v>
      </c>
      <c r="F54">
        <v>1</v>
      </c>
      <c r="G54">
        <v>350</v>
      </c>
      <c r="H54">
        <v>100147478</v>
      </c>
      <c r="I54" t="s">
        <v>38</v>
      </c>
      <c r="J54" t="s">
        <v>24</v>
      </c>
      <c r="K54">
        <v>0</v>
      </c>
      <c r="L54" t="s">
        <v>25</v>
      </c>
      <c r="M54" s="1">
        <v>42552</v>
      </c>
      <c r="N54" t="s">
        <v>31</v>
      </c>
      <c r="O54">
        <v>350</v>
      </c>
      <c r="P54">
        <v>2016</v>
      </c>
      <c r="Q54">
        <v>7</v>
      </c>
      <c r="R54" t="s">
        <v>26</v>
      </c>
      <c r="S54" s="3">
        <v>45123</v>
      </c>
      <c r="T54" t="s">
        <v>27</v>
      </c>
      <c r="U54">
        <v>29</v>
      </c>
    </row>
    <row r="55" spans="1:21" x14ac:dyDescent="0.25">
      <c r="A55">
        <v>211193</v>
      </c>
      <c r="B55" t="s">
        <v>21</v>
      </c>
      <c r="C55" s="1">
        <v>42552</v>
      </c>
      <c r="D55" t="s">
        <v>96</v>
      </c>
      <c r="E55">
        <v>425</v>
      </c>
      <c r="F55">
        <v>1</v>
      </c>
      <c r="G55">
        <v>425</v>
      </c>
      <c r="H55">
        <v>100147479</v>
      </c>
      <c r="I55" t="s">
        <v>38</v>
      </c>
      <c r="J55" t="s">
        <v>24</v>
      </c>
      <c r="K55">
        <v>0</v>
      </c>
      <c r="L55" t="s">
        <v>25</v>
      </c>
      <c r="M55" s="1">
        <v>42552</v>
      </c>
      <c r="N55" t="s">
        <v>35</v>
      </c>
      <c r="O55">
        <v>425</v>
      </c>
      <c r="P55">
        <v>2016</v>
      </c>
      <c r="Q55">
        <v>7</v>
      </c>
      <c r="R55" t="s">
        <v>26</v>
      </c>
      <c r="S55" s="3">
        <v>45123</v>
      </c>
      <c r="T55" t="s">
        <v>27</v>
      </c>
      <c r="U55">
        <v>30</v>
      </c>
    </row>
    <row r="56" spans="1:21" x14ac:dyDescent="0.25">
      <c r="A56">
        <v>211194</v>
      </c>
      <c r="B56" t="s">
        <v>21</v>
      </c>
      <c r="C56" s="1">
        <v>42552</v>
      </c>
      <c r="D56" t="s">
        <v>97</v>
      </c>
      <c r="E56">
        <v>850</v>
      </c>
      <c r="F56">
        <v>1</v>
      </c>
      <c r="G56">
        <v>850</v>
      </c>
      <c r="H56">
        <v>100147480</v>
      </c>
      <c r="I56" t="s">
        <v>23</v>
      </c>
      <c r="J56" t="s">
        <v>24</v>
      </c>
      <c r="K56">
        <v>0</v>
      </c>
      <c r="L56" t="s">
        <v>25</v>
      </c>
      <c r="M56" s="1">
        <v>42552</v>
      </c>
      <c r="N56" t="s">
        <v>35</v>
      </c>
      <c r="O56">
        <v>850</v>
      </c>
      <c r="P56">
        <v>2016</v>
      </c>
      <c r="Q56">
        <v>7</v>
      </c>
      <c r="R56" t="s">
        <v>26</v>
      </c>
      <c r="S56" s="3">
        <v>45123</v>
      </c>
      <c r="T56" t="s">
        <v>27</v>
      </c>
      <c r="U56">
        <v>31</v>
      </c>
    </row>
    <row r="57" spans="1:21" x14ac:dyDescent="0.25">
      <c r="A57">
        <v>211196</v>
      </c>
      <c r="B57" t="s">
        <v>21</v>
      </c>
      <c r="C57" s="1">
        <v>42552</v>
      </c>
      <c r="D57" t="s">
        <v>98</v>
      </c>
      <c r="E57">
        <v>251</v>
      </c>
      <c r="F57">
        <v>1</v>
      </c>
      <c r="G57">
        <v>251</v>
      </c>
      <c r="H57">
        <v>100147481</v>
      </c>
      <c r="I57" t="s">
        <v>52</v>
      </c>
      <c r="J57" t="s">
        <v>99</v>
      </c>
      <c r="K57">
        <v>0</v>
      </c>
      <c r="L57" t="s">
        <v>25</v>
      </c>
      <c r="M57" s="1">
        <v>42552</v>
      </c>
      <c r="N57" t="s">
        <v>35</v>
      </c>
      <c r="O57">
        <v>251</v>
      </c>
      <c r="P57">
        <v>2016</v>
      </c>
      <c r="Q57">
        <v>7</v>
      </c>
      <c r="R57" t="s">
        <v>26</v>
      </c>
      <c r="S57" s="3">
        <v>45123</v>
      </c>
      <c r="T57" t="s">
        <v>27</v>
      </c>
      <c r="U57">
        <v>32</v>
      </c>
    </row>
    <row r="58" spans="1:21" x14ac:dyDescent="0.25">
      <c r="A58">
        <v>211197</v>
      </c>
      <c r="B58" t="s">
        <v>36</v>
      </c>
      <c r="C58" s="1">
        <v>42552</v>
      </c>
      <c r="D58" t="s">
        <v>33</v>
      </c>
      <c r="E58">
        <v>360</v>
      </c>
      <c r="F58">
        <v>1</v>
      </c>
      <c r="G58">
        <v>360</v>
      </c>
      <c r="H58">
        <v>100147482</v>
      </c>
      <c r="I58" t="s">
        <v>30</v>
      </c>
      <c r="J58" t="s">
        <v>100</v>
      </c>
      <c r="K58">
        <v>0</v>
      </c>
      <c r="L58" t="s">
        <v>25</v>
      </c>
      <c r="M58" s="1">
        <v>42552</v>
      </c>
      <c r="N58" t="s">
        <v>39</v>
      </c>
      <c r="O58">
        <v>360</v>
      </c>
      <c r="P58">
        <v>2016</v>
      </c>
      <c r="Q58">
        <v>7</v>
      </c>
      <c r="R58" t="s">
        <v>26</v>
      </c>
      <c r="S58" s="3">
        <v>45123</v>
      </c>
      <c r="T58" t="s">
        <v>27</v>
      </c>
      <c r="U58">
        <v>33</v>
      </c>
    </row>
    <row r="59" spans="1:21" x14ac:dyDescent="0.25">
      <c r="A59">
        <v>211198</v>
      </c>
      <c r="B59" t="s">
        <v>21</v>
      </c>
      <c r="C59" s="1">
        <v>42552</v>
      </c>
      <c r="D59" t="s">
        <v>101</v>
      </c>
      <c r="E59">
        <v>510</v>
      </c>
      <c r="F59">
        <v>1</v>
      </c>
      <c r="G59">
        <v>835</v>
      </c>
      <c r="H59">
        <v>100147483</v>
      </c>
      <c r="I59" t="s">
        <v>38</v>
      </c>
      <c r="J59" t="s">
        <v>24</v>
      </c>
      <c r="K59">
        <v>0</v>
      </c>
      <c r="L59" t="s">
        <v>25</v>
      </c>
      <c r="M59" s="1">
        <v>42552</v>
      </c>
      <c r="N59" t="s">
        <v>35</v>
      </c>
      <c r="O59">
        <v>510</v>
      </c>
      <c r="P59">
        <v>2016</v>
      </c>
      <c r="Q59">
        <v>7</v>
      </c>
      <c r="R59" t="s">
        <v>26</v>
      </c>
      <c r="S59" s="3">
        <v>45123</v>
      </c>
      <c r="T59" t="s">
        <v>27</v>
      </c>
      <c r="U59">
        <v>34</v>
      </c>
    </row>
    <row r="60" spans="1:21" x14ac:dyDescent="0.25">
      <c r="A60">
        <v>211199</v>
      </c>
      <c r="B60" t="s">
        <v>21</v>
      </c>
      <c r="C60" s="1">
        <v>42552</v>
      </c>
      <c r="D60" t="s">
        <v>102</v>
      </c>
      <c r="E60">
        <v>325</v>
      </c>
      <c r="F60">
        <v>1</v>
      </c>
      <c r="G60">
        <v>835</v>
      </c>
      <c r="H60">
        <v>100147483</v>
      </c>
      <c r="I60" t="s">
        <v>38</v>
      </c>
      <c r="J60" t="s">
        <v>24</v>
      </c>
      <c r="K60">
        <v>0</v>
      </c>
      <c r="L60" t="s">
        <v>25</v>
      </c>
      <c r="M60" s="1">
        <v>42552</v>
      </c>
      <c r="N60" t="s">
        <v>35</v>
      </c>
      <c r="O60">
        <v>325</v>
      </c>
      <c r="P60">
        <v>2016</v>
      </c>
      <c r="Q60">
        <v>7</v>
      </c>
      <c r="R60" t="s">
        <v>26</v>
      </c>
      <c r="S60" s="3">
        <v>45123</v>
      </c>
      <c r="T60" t="s">
        <v>27</v>
      </c>
      <c r="U60">
        <v>34</v>
      </c>
    </row>
    <row r="61" spans="1:21" x14ac:dyDescent="0.25">
      <c r="A61">
        <v>211200</v>
      </c>
      <c r="B61" t="s">
        <v>21</v>
      </c>
      <c r="C61" s="1">
        <v>42552</v>
      </c>
      <c r="D61" t="s">
        <v>103</v>
      </c>
      <c r="E61">
        <v>300</v>
      </c>
      <c r="F61">
        <v>1</v>
      </c>
      <c r="G61">
        <v>300</v>
      </c>
      <c r="H61">
        <v>100147484</v>
      </c>
      <c r="I61" t="s">
        <v>30</v>
      </c>
      <c r="J61" t="s">
        <v>104</v>
      </c>
      <c r="K61">
        <v>0</v>
      </c>
      <c r="L61" t="s">
        <v>25</v>
      </c>
      <c r="M61" s="1">
        <v>42552</v>
      </c>
      <c r="N61" t="s">
        <v>35</v>
      </c>
      <c r="O61">
        <v>300</v>
      </c>
      <c r="P61">
        <v>2016</v>
      </c>
      <c r="Q61">
        <v>7</v>
      </c>
      <c r="R61" t="s">
        <v>26</v>
      </c>
      <c r="S61" s="3">
        <v>45123</v>
      </c>
      <c r="T61" t="s">
        <v>27</v>
      </c>
      <c r="U61">
        <v>35</v>
      </c>
    </row>
    <row r="62" spans="1:21" x14ac:dyDescent="0.25">
      <c r="A62">
        <v>211202</v>
      </c>
      <c r="B62" t="s">
        <v>36</v>
      </c>
      <c r="C62" s="1">
        <v>42552</v>
      </c>
      <c r="D62" t="s">
        <v>105</v>
      </c>
      <c r="E62">
        <v>30417</v>
      </c>
      <c r="F62">
        <v>1</v>
      </c>
      <c r="G62">
        <v>30417</v>
      </c>
      <c r="H62">
        <v>100147486</v>
      </c>
      <c r="I62" t="s">
        <v>106</v>
      </c>
      <c r="J62" t="s">
        <v>107</v>
      </c>
      <c r="K62">
        <v>0</v>
      </c>
      <c r="L62" t="s">
        <v>25</v>
      </c>
      <c r="M62" s="1">
        <v>42552</v>
      </c>
      <c r="N62" t="s">
        <v>39</v>
      </c>
      <c r="O62" s="2">
        <v>30417</v>
      </c>
      <c r="P62">
        <v>2016</v>
      </c>
      <c r="Q62">
        <v>7</v>
      </c>
      <c r="R62" t="s">
        <v>26</v>
      </c>
      <c r="S62" s="3">
        <v>45123</v>
      </c>
      <c r="T62" t="s">
        <v>27</v>
      </c>
      <c r="U62">
        <v>36</v>
      </c>
    </row>
    <row r="63" spans="1:21" x14ac:dyDescent="0.25">
      <c r="A63">
        <v>211201</v>
      </c>
      <c r="B63" t="s">
        <v>36</v>
      </c>
      <c r="C63" s="1">
        <v>42552</v>
      </c>
      <c r="D63" t="s">
        <v>33</v>
      </c>
      <c r="E63">
        <v>360</v>
      </c>
      <c r="F63">
        <v>1</v>
      </c>
      <c r="G63">
        <v>360</v>
      </c>
      <c r="H63">
        <v>100147485</v>
      </c>
      <c r="I63" t="s">
        <v>30</v>
      </c>
      <c r="J63" t="s">
        <v>108</v>
      </c>
      <c r="K63">
        <v>0</v>
      </c>
      <c r="L63" t="s">
        <v>25</v>
      </c>
      <c r="M63" s="1">
        <v>42552</v>
      </c>
      <c r="N63" t="s">
        <v>39</v>
      </c>
      <c r="O63">
        <v>360</v>
      </c>
      <c r="P63">
        <v>2016</v>
      </c>
      <c r="Q63">
        <v>7</v>
      </c>
      <c r="R63" t="s">
        <v>26</v>
      </c>
      <c r="S63" s="3">
        <v>45123</v>
      </c>
      <c r="T63" t="s">
        <v>27</v>
      </c>
      <c r="U63">
        <v>33</v>
      </c>
    </row>
    <row r="64" spans="1:21" x14ac:dyDescent="0.25">
      <c r="A64">
        <v>211203</v>
      </c>
      <c r="B64" t="s">
        <v>21</v>
      </c>
      <c r="C64" s="1">
        <v>42552</v>
      </c>
      <c r="D64" t="s">
        <v>95</v>
      </c>
      <c r="E64">
        <v>350</v>
      </c>
      <c r="F64">
        <v>2</v>
      </c>
      <c r="G64">
        <v>700</v>
      </c>
      <c r="H64">
        <v>100147487</v>
      </c>
      <c r="I64" t="s">
        <v>38</v>
      </c>
      <c r="J64" t="s">
        <v>24</v>
      </c>
      <c r="K64">
        <v>0</v>
      </c>
      <c r="L64" t="s">
        <v>25</v>
      </c>
      <c r="M64" s="1">
        <v>42552</v>
      </c>
      <c r="N64" t="s">
        <v>35</v>
      </c>
      <c r="O64">
        <v>700</v>
      </c>
      <c r="P64">
        <v>2016</v>
      </c>
      <c r="Q64">
        <v>7</v>
      </c>
      <c r="R64" t="s">
        <v>26</v>
      </c>
      <c r="S64" s="3">
        <v>45123</v>
      </c>
      <c r="T64" t="s">
        <v>27</v>
      </c>
      <c r="U64">
        <v>37</v>
      </c>
    </row>
    <row r="65" spans="1:21" x14ac:dyDescent="0.25">
      <c r="A65">
        <v>211204</v>
      </c>
      <c r="B65" t="s">
        <v>21</v>
      </c>
      <c r="C65" s="1">
        <v>42552</v>
      </c>
      <c r="D65" t="s">
        <v>109</v>
      </c>
      <c r="E65">
        <v>45250</v>
      </c>
      <c r="F65">
        <v>1</v>
      </c>
      <c r="G65">
        <v>45250</v>
      </c>
      <c r="H65">
        <v>100147488</v>
      </c>
      <c r="I65" t="s">
        <v>47</v>
      </c>
      <c r="J65" t="s">
        <v>110</v>
      </c>
      <c r="K65">
        <v>0</v>
      </c>
      <c r="L65" t="s">
        <v>25</v>
      </c>
      <c r="M65" s="1">
        <v>42552</v>
      </c>
      <c r="N65" t="s">
        <v>35</v>
      </c>
      <c r="O65" s="2">
        <v>45250</v>
      </c>
      <c r="P65">
        <v>2016</v>
      </c>
      <c r="Q65">
        <v>7</v>
      </c>
      <c r="R65" t="s">
        <v>26</v>
      </c>
      <c r="S65" s="3">
        <v>45123</v>
      </c>
      <c r="T65" t="s">
        <v>27</v>
      </c>
      <c r="U65">
        <v>38</v>
      </c>
    </row>
    <row r="66" spans="1:21" x14ac:dyDescent="0.25">
      <c r="A66">
        <v>211205</v>
      </c>
      <c r="B66" t="s">
        <v>28</v>
      </c>
      <c r="C66" s="1">
        <v>42552</v>
      </c>
      <c r="D66" t="s">
        <v>111</v>
      </c>
      <c r="E66">
        <v>8100</v>
      </c>
      <c r="F66">
        <v>3</v>
      </c>
      <c r="G66">
        <v>24588</v>
      </c>
      <c r="H66">
        <v>100147489</v>
      </c>
      <c r="I66" t="s">
        <v>30</v>
      </c>
      <c r="J66">
        <v>104835</v>
      </c>
      <c r="K66">
        <v>0</v>
      </c>
      <c r="L66" t="s">
        <v>25</v>
      </c>
      <c r="M66" s="1">
        <v>42552</v>
      </c>
      <c r="N66" t="s">
        <v>31</v>
      </c>
      <c r="O66" s="2">
        <v>24300</v>
      </c>
      <c r="P66">
        <v>2016</v>
      </c>
      <c r="Q66">
        <v>7</v>
      </c>
      <c r="R66" t="s">
        <v>26</v>
      </c>
      <c r="S66" s="3">
        <v>45123</v>
      </c>
      <c r="T66" t="s">
        <v>27</v>
      </c>
      <c r="U66">
        <v>39</v>
      </c>
    </row>
    <row r="67" spans="1:21" x14ac:dyDescent="0.25">
      <c r="A67">
        <v>211206</v>
      </c>
      <c r="B67" t="s">
        <v>28</v>
      </c>
      <c r="C67" s="1">
        <v>42552</v>
      </c>
      <c r="D67" t="s">
        <v>112</v>
      </c>
      <c r="E67">
        <v>144</v>
      </c>
      <c r="F67">
        <v>2</v>
      </c>
      <c r="G67">
        <v>24588</v>
      </c>
      <c r="H67">
        <v>100147489</v>
      </c>
      <c r="I67" t="s">
        <v>52</v>
      </c>
      <c r="J67">
        <v>104835</v>
      </c>
      <c r="K67">
        <v>0</v>
      </c>
      <c r="L67" t="s">
        <v>25</v>
      </c>
      <c r="M67" s="1">
        <v>42552</v>
      </c>
      <c r="N67" t="s">
        <v>31</v>
      </c>
      <c r="O67">
        <v>288</v>
      </c>
      <c r="P67">
        <v>2016</v>
      </c>
      <c r="Q67">
        <v>7</v>
      </c>
      <c r="R67" t="s">
        <v>26</v>
      </c>
      <c r="S67" s="3">
        <v>45123</v>
      </c>
      <c r="T67" t="s">
        <v>27</v>
      </c>
      <c r="U67">
        <v>39</v>
      </c>
    </row>
    <row r="68" spans="1:21" x14ac:dyDescent="0.25">
      <c r="A68">
        <v>211207</v>
      </c>
      <c r="B68" t="s">
        <v>21</v>
      </c>
      <c r="C68" s="1">
        <v>42552</v>
      </c>
      <c r="D68" t="s">
        <v>113</v>
      </c>
      <c r="E68">
        <v>5597</v>
      </c>
      <c r="F68">
        <v>1</v>
      </c>
      <c r="G68">
        <v>5597</v>
      </c>
      <c r="H68">
        <v>100147490</v>
      </c>
      <c r="I68" t="s">
        <v>23</v>
      </c>
      <c r="J68" t="s">
        <v>110</v>
      </c>
      <c r="K68">
        <v>0</v>
      </c>
      <c r="L68" t="s">
        <v>25</v>
      </c>
      <c r="M68" s="1">
        <v>42552</v>
      </c>
      <c r="N68" t="s">
        <v>35</v>
      </c>
      <c r="O68" s="2">
        <v>5597</v>
      </c>
      <c r="P68">
        <v>2016</v>
      </c>
      <c r="Q68">
        <v>7</v>
      </c>
      <c r="R68" t="s">
        <v>26</v>
      </c>
      <c r="S68" s="3">
        <v>45123</v>
      </c>
      <c r="T68" t="s">
        <v>27</v>
      </c>
      <c r="U68">
        <v>40</v>
      </c>
    </row>
    <row r="69" spans="1:21" x14ac:dyDescent="0.25">
      <c r="A69">
        <v>211208</v>
      </c>
      <c r="B69" t="s">
        <v>36</v>
      </c>
      <c r="C69" s="1">
        <v>42552</v>
      </c>
      <c r="D69" t="s">
        <v>114</v>
      </c>
      <c r="E69">
        <v>999</v>
      </c>
      <c r="F69">
        <v>1</v>
      </c>
      <c r="G69">
        <v>999</v>
      </c>
      <c r="H69">
        <v>100147491</v>
      </c>
      <c r="I69" t="s">
        <v>56</v>
      </c>
      <c r="J69" t="s">
        <v>115</v>
      </c>
      <c r="K69">
        <v>0</v>
      </c>
      <c r="L69" t="s">
        <v>25</v>
      </c>
      <c r="M69" s="1">
        <v>42552</v>
      </c>
      <c r="N69" t="s">
        <v>39</v>
      </c>
      <c r="O69">
        <v>999</v>
      </c>
      <c r="P69">
        <v>2016</v>
      </c>
      <c r="Q69">
        <v>7</v>
      </c>
      <c r="R69" t="s">
        <v>26</v>
      </c>
      <c r="S69" s="3">
        <v>45123</v>
      </c>
      <c r="T69" t="s">
        <v>27</v>
      </c>
      <c r="U69">
        <v>35</v>
      </c>
    </row>
    <row r="70" spans="1:21" x14ac:dyDescent="0.25">
      <c r="A70">
        <v>211209</v>
      </c>
      <c r="B70" t="s">
        <v>77</v>
      </c>
      <c r="C70" s="1">
        <v>42552</v>
      </c>
      <c r="D70" t="s">
        <v>116</v>
      </c>
      <c r="E70">
        <v>4950</v>
      </c>
      <c r="F70">
        <v>1</v>
      </c>
      <c r="G70">
        <v>4950</v>
      </c>
      <c r="H70">
        <v>100147492</v>
      </c>
      <c r="I70" t="s">
        <v>23</v>
      </c>
      <c r="J70" t="s">
        <v>110</v>
      </c>
      <c r="K70">
        <v>0</v>
      </c>
      <c r="L70" t="s">
        <v>25</v>
      </c>
      <c r="M70" s="1">
        <v>42552</v>
      </c>
      <c r="N70" t="s">
        <v>39</v>
      </c>
      <c r="O70" s="2">
        <v>4950</v>
      </c>
      <c r="P70">
        <v>2016</v>
      </c>
      <c r="Q70">
        <v>7</v>
      </c>
      <c r="R70" t="s">
        <v>26</v>
      </c>
      <c r="S70" s="3">
        <v>45123</v>
      </c>
      <c r="T70" t="s">
        <v>27</v>
      </c>
      <c r="U70">
        <v>40</v>
      </c>
    </row>
    <row r="71" spans="1:21" x14ac:dyDescent="0.25">
      <c r="A71">
        <v>211211</v>
      </c>
      <c r="B71" t="s">
        <v>36</v>
      </c>
      <c r="C71" s="1">
        <v>42552</v>
      </c>
      <c r="D71" t="s">
        <v>117</v>
      </c>
      <c r="E71">
        <v>805</v>
      </c>
      <c r="F71">
        <v>1</v>
      </c>
      <c r="G71">
        <v>805</v>
      </c>
      <c r="H71">
        <v>100147493</v>
      </c>
      <c r="I71" t="s">
        <v>52</v>
      </c>
      <c r="J71">
        <v>865116</v>
      </c>
      <c r="K71">
        <v>0</v>
      </c>
      <c r="L71" t="s">
        <v>25</v>
      </c>
      <c r="M71" s="1">
        <v>42552</v>
      </c>
      <c r="N71" t="s">
        <v>39</v>
      </c>
      <c r="O71">
        <v>805</v>
      </c>
      <c r="P71">
        <v>2016</v>
      </c>
      <c r="Q71">
        <v>7</v>
      </c>
      <c r="R71" t="s">
        <v>26</v>
      </c>
      <c r="S71" s="3">
        <v>45123</v>
      </c>
      <c r="T71" t="s">
        <v>27</v>
      </c>
      <c r="U71">
        <v>41</v>
      </c>
    </row>
    <row r="72" spans="1:21" x14ac:dyDescent="0.25">
      <c r="A72">
        <v>211212</v>
      </c>
      <c r="B72" t="s">
        <v>21</v>
      </c>
      <c r="C72" s="1">
        <v>42552</v>
      </c>
      <c r="D72" t="s">
        <v>33</v>
      </c>
      <c r="E72">
        <v>360</v>
      </c>
      <c r="F72">
        <v>1</v>
      </c>
      <c r="G72">
        <v>360</v>
      </c>
      <c r="H72">
        <v>100147494</v>
      </c>
      <c r="I72" t="s">
        <v>30</v>
      </c>
      <c r="J72" t="s">
        <v>118</v>
      </c>
      <c r="K72">
        <v>0</v>
      </c>
      <c r="L72" t="s">
        <v>25</v>
      </c>
      <c r="M72" s="1">
        <v>42552</v>
      </c>
      <c r="N72" t="s">
        <v>35</v>
      </c>
      <c r="O72">
        <v>360</v>
      </c>
      <c r="P72">
        <v>2016</v>
      </c>
      <c r="Q72">
        <v>7</v>
      </c>
      <c r="R72" t="s">
        <v>26</v>
      </c>
      <c r="S72" s="3">
        <v>45123</v>
      </c>
      <c r="T72" t="s">
        <v>27</v>
      </c>
      <c r="U72">
        <v>35</v>
      </c>
    </row>
    <row r="73" spans="1:21" x14ac:dyDescent="0.25">
      <c r="A73">
        <v>211213</v>
      </c>
      <c r="B73" t="s">
        <v>36</v>
      </c>
      <c r="C73" s="1">
        <v>42552</v>
      </c>
      <c r="D73" t="s">
        <v>119</v>
      </c>
      <c r="E73">
        <v>280</v>
      </c>
      <c r="F73">
        <v>1</v>
      </c>
      <c r="G73">
        <v>280</v>
      </c>
      <c r="H73">
        <v>100147495</v>
      </c>
      <c r="I73" t="s">
        <v>38</v>
      </c>
      <c r="J73" t="s">
        <v>120</v>
      </c>
      <c r="K73">
        <v>0</v>
      </c>
      <c r="L73" t="s">
        <v>25</v>
      </c>
      <c r="M73" s="1">
        <v>42552</v>
      </c>
      <c r="N73" t="s">
        <v>39</v>
      </c>
      <c r="O73">
        <v>280</v>
      </c>
      <c r="P73">
        <v>2016</v>
      </c>
      <c r="Q73">
        <v>7</v>
      </c>
      <c r="R73" t="s">
        <v>26</v>
      </c>
      <c r="S73" s="3">
        <v>45123</v>
      </c>
      <c r="T73" t="s">
        <v>27</v>
      </c>
      <c r="U73">
        <v>35</v>
      </c>
    </row>
    <row r="74" spans="1:21" x14ac:dyDescent="0.25">
      <c r="A74">
        <v>211214</v>
      </c>
      <c r="B74" t="s">
        <v>28</v>
      </c>
      <c r="C74" s="1">
        <v>42552</v>
      </c>
      <c r="D74" t="s">
        <v>121</v>
      </c>
      <c r="E74">
        <v>1</v>
      </c>
      <c r="F74">
        <v>1</v>
      </c>
      <c r="G74">
        <v>1</v>
      </c>
      <c r="H74">
        <v>100147496</v>
      </c>
      <c r="I74" t="s">
        <v>24</v>
      </c>
      <c r="J74" t="s">
        <v>122</v>
      </c>
      <c r="K74">
        <v>0</v>
      </c>
      <c r="L74" t="s">
        <v>25</v>
      </c>
      <c r="M74" s="1">
        <v>42552</v>
      </c>
      <c r="N74" t="s">
        <v>31</v>
      </c>
      <c r="O74">
        <v>1</v>
      </c>
      <c r="P74">
        <v>2016</v>
      </c>
      <c r="Q74">
        <v>7</v>
      </c>
      <c r="R74" t="s">
        <v>26</v>
      </c>
      <c r="S74" s="3">
        <v>45123</v>
      </c>
      <c r="T74" t="s">
        <v>27</v>
      </c>
      <c r="U74">
        <v>33</v>
      </c>
    </row>
    <row r="75" spans="1:21" x14ac:dyDescent="0.25">
      <c r="A75">
        <v>211215</v>
      </c>
      <c r="B75" t="s">
        <v>36</v>
      </c>
      <c r="C75" s="1">
        <v>42552</v>
      </c>
      <c r="D75" t="s">
        <v>123</v>
      </c>
      <c r="E75">
        <v>999</v>
      </c>
      <c r="F75">
        <v>1</v>
      </c>
      <c r="G75">
        <v>999</v>
      </c>
      <c r="H75">
        <v>100147497</v>
      </c>
      <c r="I75" t="s">
        <v>56</v>
      </c>
      <c r="J75" t="s">
        <v>124</v>
      </c>
      <c r="K75">
        <v>0</v>
      </c>
      <c r="L75" t="s">
        <v>25</v>
      </c>
      <c r="M75" s="1">
        <v>42552</v>
      </c>
      <c r="N75" t="s">
        <v>39</v>
      </c>
      <c r="O75">
        <v>999</v>
      </c>
      <c r="P75">
        <v>2016</v>
      </c>
      <c r="Q75">
        <v>7</v>
      </c>
      <c r="R75" t="s">
        <v>26</v>
      </c>
      <c r="S75" s="3">
        <v>45123</v>
      </c>
      <c r="T75" t="s">
        <v>27</v>
      </c>
      <c r="U75">
        <v>42</v>
      </c>
    </row>
    <row r="76" spans="1:21" x14ac:dyDescent="0.25">
      <c r="A76">
        <v>211217</v>
      </c>
      <c r="B76" t="s">
        <v>21</v>
      </c>
      <c r="C76" s="1">
        <v>42552</v>
      </c>
      <c r="D76" t="s">
        <v>33</v>
      </c>
      <c r="E76">
        <v>360</v>
      </c>
      <c r="F76">
        <v>1</v>
      </c>
      <c r="G76">
        <v>360</v>
      </c>
      <c r="H76">
        <v>100147498</v>
      </c>
      <c r="I76" t="s">
        <v>30</v>
      </c>
      <c r="J76" t="s">
        <v>125</v>
      </c>
      <c r="K76">
        <v>0</v>
      </c>
      <c r="L76" t="s">
        <v>25</v>
      </c>
      <c r="M76" s="1">
        <v>42552</v>
      </c>
      <c r="N76" t="s">
        <v>35</v>
      </c>
      <c r="O76">
        <v>360</v>
      </c>
      <c r="P76">
        <v>2016</v>
      </c>
      <c r="Q76">
        <v>7</v>
      </c>
      <c r="R76" t="s">
        <v>26</v>
      </c>
      <c r="S76" s="3">
        <v>45123</v>
      </c>
      <c r="T76" t="s">
        <v>27</v>
      </c>
      <c r="U76">
        <v>43</v>
      </c>
    </row>
    <row r="77" spans="1:21" x14ac:dyDescent="0.25">
      <c r="A77">
        <v>211218</v>
      </c>
      <c r="B77" t="s">
        <v>36</v>
      </c>
      <c r="C77" s="1">
        <v>42552</v>
      </c>
      <c r="D77" t="s">
        <v>95</v>
      </c>
      <c r="E77">
        <v>350</v>
      </c>
      <c r="F77">
        <v>1</v>
      </c>
      <c r="G77">
        <v>350</v>
      </c>
      <c r="H77">
        <v>100147499</v>
      </c>
      <c r="I77" t="s">
        <v>38</v>
      </c>
      <c r="J77" t="s">
        <v>126</v>
      </c>
      <c r="K77">
        <v>0</v>
      </c>
      <c r="L77" t="s">
        <v>25</v>
      </c>
      <c r="M77" s="1">
        <v>42552</v>
      </c>
      <c r="N77" t="s">
        <v>39</v>
      </c>
      <c r="O77">
        <v>350</v>
      </c>
      <c r="P77">
        <v>2016</v>
      </c>
      <c r="Q77">
        <v>7</v>
      </c>
      <c r="R77" t="s">
        <v>26</v>
      </c>
      <c r="S77" s="3">
        <v>45123</v>
      </c>
      <c r="T77" t="s">
        <v>27</v>
      </c>
      <c r="U77">
        <v>44</v>
      </c>
    </row>
    <row r="78" spans="1:21" x14ac:dyDescent="0.25">
      <c r="A78">
        <v>211219</v>
      </c>
      <c r="B78" t="s">
        <v>36</v>
      </c>
      <c r="C78" s="1">
        <v>42552</v>
      </c>
      <c r="D78" t="s">
        <v>95</v>
      </c>
      <c r="E78">
        <v>350</v>
      </c>
      <c r="F78">
        <v>1</v>
      </c>
      <c r="G78">
        <v>350</v>
      </c>
      <c r="H78">
        <v>100147500</v>
      </c>
      <c r="I78" t="s">
        <v>38</v>
      </c>
      <c r="J78" t="s">
        <v>126</v>
      </c>
      <c r="K78">
        <v>0</v>
      </c>
      <c r="L78" t="s">
        <v>25</v>
      </c>
      <c r="M78" s="1">
        <v>42552</v>
      </c>
      <c r="N78" t="s">
        <v>39</v>
      </c>
      <c r="O78">
        <v>350</v>
      </c>
      <c r="P78">
        <v>2016</v>
      </c>
      <c r="Q78">
        <v>7</v>
      </c>
      <c r="R78" t="s">
        <v>26</v>
      </c>
      <c r="S78" s="3">
        <v>45123</v>
      </c>
      <c r="T78" t="s">
        <v>27</v>
      </c>
      <c r="U78">
        <v>44</v>
      </c>
    </row>
    <row r="79" spans="1:21" x14ac:dyDescent="0.25">
      <c r="A79">
        <v>211220</v>
      </c>
      <c r="B79" t="s">
        <v>21</v>
      </c>
      <c r="C79" s="1">
        <v>42552</v>
      </c>
      <c r="D79" t="s">
        <v>127</v>
      </c>
      <c r="E79">
        <v>760</v>
      </c>
      <c r="F79">
        <v>1</v>
      </c>
      <c r="G79">
        <v>1195</v>
      </c>
      <c r="H79">
        <v>100147501</v>
      </c>
      <c r="I79" t="s">
        <v>38</v>
      </c>
      <c r="J79" t="s">
        <v>58</v>
      </c>
      <c r="K79">
        <v>0</v>
      </c>
      <c r="L79" t="s">
        <v>25</v>
      </c>
      <c r="M79" s="1">
        <v>42552</v>
      </c>
      <c r="N79" t="s">
        <v>35</v>
      </c>
      <c r="O79">
        <v>760</v>
      </c>
      <c r="P79">
        <v>2016</v>
      </c>
      <c r="Q79">
        <v>7</v>
      </c>
      <c r="R79" t="s">
        <v>26</v>
      </c>
      <c r="S79" s="3">
        <v>45123</v>
      </c>
      <c r="T79" t="s">
        <v>27</v>
      </c>
      <c r="U79">
        <v>13</v>
      </c>
    </row>
    <row r="80" spans="1:21" x14ac:dyDescent="0.25">
      <c r="A80">
        <v>211221</v>
      </c>
      <c r="B80" t="s">
        <v>21</v>
      </c>
      <c r="C80" s="1">
        <v>42552</v>
      </c>
      <c r="D80" t="s">
        <v>79</v>
      </c>
      <c r="E80">
        <v>435</v>
      </c>
      <c r="F80">
        <v>1</v>
      </c>
      <c r="G80">
        <v>1195</v>
      </c>
      <c r="H80">
        <v>100147501</v>
      </c>
      <c r="I80" t="s">
        <v>38</v>
      </c>
      <c r="J80" t="s">
        <v>58</v>
      </c>
      <c r="K80">
        <v>0</v>
      </c>
      <c r="L80" t="s">
        <v>25</v>
      </c>
      <c r="M80" s="1">
        <v>42552</v>
      </c>
      <c r="N80" t="s">
        <v>35</v>
      </c>
      <c r="O80">
        <v>435</v>
      </c>
      <c r="P80">
        <v>2016</v>
      </c>
      <c r="Q80">
        <v>7</v>
      </c>
      <c r="R80" t="s">
        <v>26</v>
      </c>
      <c r="S80" s="3">
        <v>45123</v>
      </c>
      <c r="T80" t="s">
        <v>27</v>
      </c>
      <c r="U80">
        <v>13</v>
      </c>
    </row>
    <row r="81" spans="1:21" x14ac:dyDescent="0.25">
      <c r="A81">
        <v>211222</v>
      </c>
      <c r="B81" t="s">
        <v>28</v>
      </c>
      <c r="C81" s="1">
        <v>42552</v>
      </c>
      <c r="D81" t="s">
        <v>121</v>
      </c>
      <c r="E81">
        <v>1</v>
      </c>
      <c r="F81">
        <v>5</v>
      </c>
      <c r="G81">
        <v>5</v>
      </c>
      <c r="H81">
        <v>100147502</v>
      </c>
      <c r="I81" t="s">
        <v>24</v>
      </c>
      <c r="J81" t="s">
        <v>128</v>
      </c>
      <c r="K81">
        <v>0</v>
      </c>
      <c r="L81" t="s">
        <v>25</v>
      </c>
      <c r="M81" s="1">
        <v>42552</v>
      </c>
      <c r="N81" t="s">
        <v>31</v>
      </c>
      <c r="O81">
        <v>5</v>
      </c>
      <c r="P81">
        <v>2016</v>
      </c>
      <c r="Q81">
        <v>7</v>
      </c>
      <c r="R81" t="s">
        <v>26</v>
      </c>
      <c r="S81" s="3">
        <v>45123</v>
      </c>
      <c r="T81" t="s">
        <v>27</v>
      </c>
      <c r="U81">
        <v>33</v>
      </c>
    </row>
    <row r="82" spans="1:21" x14ac:dyDescent="0.25">
      <c r="A82">
        <v>211223</v>
      </c>
      <c r="B82" t="s">
        <v>28</v>
      </c>
      <c r="C82" s="1">
        <v>42552</v>
      </c>
      <c r="D82" t="s">
        <v>121</v>
      </c>
      <c r="E82">
        <v>1</v>
      </c>
      <c r="F82">
        <v>2</v>
      </c>
      <c r="G82">
        <v>2</v>
      </c>
      <c r="H82">
        <v>100147503</v>
      </c>
      <c r="I82" t="s">
        <v>24</v>
      </c>
      <c r="J82" t="s">
        <v>129</v>
      </c>
      <c r="K82">
        <v>0</v>
      </c>
      <c r="L82" t="s">
        <v>25</v>
      </c>
      <c r="M82" s="1">
        <v>42552</v>
      </c>
      <c r="N82" t="s">
        <v>31</v>
      </c>
      <c r="O82">
        <v>2</v>
      </c>
      <c r="P82">
        <v>2016</v>
      </c>
      <c r="Q82">
        <v>7</v>
      </c>
      <c r="R82" t="s">
        <v>26</v>
      </c>
      <c r="S82" s="3">
        <v>45123</v>
      </c>
      <c r="T82" t="s">
        <v>27</v>
      </c>
      <c r="U82">
        <v>33</v>
      </c>
    </row>
    <row r="83" spans="1:21" x14ac:dyDescent="0.25">
      <c r="A83">
        <v>211225</v>
      </c>
      <c r="B83" t="s">
        <v>28</v>
      </c>
      <c r="C83" s="1">
        <v>42552</v>
      </c>
      <c r="D83" t="s">
        <v>121</v>
      </c>
      <c r="E83">
        <v>1</v>
      </c>
      <c r="F83">
        <v>1</v>
      </c>
      <c r="G83">
        <v>1</v>
      </c>
      <c r="H83">
        <v>100147505</v>
      </c>
      <c r="I83" t="s">
        <v>24</v>
      </c>
      <c r="J83" t="s">
        <v>122</v>
      </c>
      <c r="K83">
        <v>0</v>
      </c>
      <c r="L83" t="s">
        <v>25</v>
      </c>
      <c r="M83" s="1">
        <v>42552</v>
      </c>
      <c r="N83" t="s">
        <v>31</v>
      </c>
      <c r="O83">
        <v>1</v>
      </c>
      <c r="P83">
        <v>2016</v>
      </c>
      <c r="Q83">
        <v>7</v>
      </c>
      <c r="R83" t="s">
        <v>26</v>
      </c>
      <c r="S83" s="3">
        <v>45123</v>
      </c>
      <c r="T83" t="s">
        <v>27</v>
      </c>
      <c r="U83">
        <v>33</v>
      </c>
    </row>
    <row r="84" spans="1:21" x14ac:dyDescent="0.25">
      <c r="A84">
        <v>211224</v>
      </c>
      <c r="B84" t="s">
        <v>48</v>
      </c>
      <c r="C84" s="1">
        <v>42552</v>
      </c>
      <c r="D84" t="s">
        <v>33</v>
      </c>
      <c r="E84">
        <v>360</v>
      </c>
      <c r="F84">
        <v>1</v>
      </c>
      <c r="G84">
        <v>360</v>
      </c>
      <c r="H84">
        <v>100147504</v>
      </c>
      <c r="I84" t="s">
        <v>30</v>
      </c>
      <c r="J84" t="s">
        <v>130</v>
      </c>
      <c r="K84">
        <v>0</v>
      </c>
      <c r="L84" t="s">
        <v>25</v>
      </c>
      <c r="M84" s="1">
        <v>42552</v>
      </c>
      <c r="N84" t="s">
        <v>39</v>
      </c>
      <c r="O84">
        <v>360</v>
      </c>
      <c r="P84">
        <v>2016</v>
      </c>
      <c r="Q84">
        <v>7</v>
      </c>
      <c r="R84" t="s">
        <v>26</v>
      </c>
      <c r="S84" s="3">
        <v>45123</v>
      </c>
      <c r="T84" t="s">
        <v>27</v>
      </c>
      <c r="U84">
        <v>43</v>
      </c>
    </row>
    <row r="85" spans="1:21" x14ac:dyDescent="0.25">
      <c r="A85">
        <v>211226</v>
      </c>
      <c r="B85" t="s">
        <v>48</v>
      </c>
      <c r="C85" s="1">
        <v>42552</v>
      </c>
      <c r="D85" t="s">
        <v>53</v>
      </c>
      <c r="E85">
        <v>320</v>
      </c>
      <c r="F85">
        <v>1</v>
      </c>
      <c r="G85">
        <v>320</v>
      </c>
      <c r="H85">
        <v>100147506</v>
      </c>
      <c r="I85" t="s">
        <v>30</v>
      </c>
      <c r="J85" t="s">
        <v>130</v>
      </c>
      <c r="K85">
        <v>0</v>
      </c>
      <c r="L85" t="s">
        <v>25</v>
      </c>
      <c r="M85" s="1">
        <v>42552</v>
      </c>
      <c r="N85" t="s">
        <v>39</v>
      </c>
      <c r="O85">
        <v>320</v>
      </c>
      <c r="P85">
        <v>2016</v>
      </c>
      <c r="Q85">
        <v>7</v>
      </c>
      <c r="R85" t="s">
        <v>26</v>
      </c>
      <c r="S85" s="3">
        <v>45123</v>
      </c>
      <c r="T85" t="s">
        <v>27</v>
      </c>
      <c r="U85">
        <v>43</v>
      </c>
    </row>
    <row r="86" spans="1:21" x14ac:dyDescent="0.25">
      <c r="A86">
        <v>211227</v>
      </c>
      <c r="B86" t="s">
        <v>21</v>
      </c>
      <c r="C86" s="1">
        <v>42552</v>
      </c>
      <c r="D86" t="s">
        <v>79</v>
      </c>
      <c r="E86">
        <v>435</v>
      </c>
      <c r="F86">
        <v>1</v>
      </c>
      <c r="G86">
        <v>1195</v>
      </c>
      <c r="H86">
        <v>100147507</v>
      </c>
      <c r="I86" t="s">
        <v>38</v>
      </c>
      <c r="J86" t="s">
        <v>58</v>
      </c>
      <c r="K86">
        <v>0</v>
      </c>
      <c r="L86" t="s">
        <v>25</v>
      </c>
      <c r="M86" s="1">
        <v>42552</v>
      </c>
      <c r="N86" t="s">
        <v>35</v>
      </c>
      <c r="O86">
        <v>435</v>
      </c>
      <c r="P86">
        <v>2016</v>
      </c>
      <c r="Q86">
        <v>7</v>
      </c>
      <c r="R86" t="s">
        <v>26</v>
      </c>
      <c r="S86" s="3">
        <v>45123</v>
      </c>
      <c r="T86" t="s">
        <v>27</v>
      </c>
      <c r="U86">
        <v>13</v>
      </c>
    </row>
    <row r="87" spans="1:21" x14ac:dyDescent="0.25">
      <c r="A87">
        <v>211228</v>
      </c>
      <c r="B87" t="s">
        <v>21</v>
      </c>
      <c r="C87" s="1">
        <v>42552</v>
      </c>
      <c r="D87" t="s">
        <v>127</v>
      </c>
      <c r="E87">
        <v>760</v>
      </c>
      <c r="F87">
        <v>1</v>
      </c>
      <c r="G87">
        <v>1195</v>
      </c>
      <c r="H87">
        <v>100147507</v>
      </c>
      <c r="I87" t="s">
        <v>38</v>
      </c>
      <c r="J87" t="s">
        <v>58</v>
      </c>
      <c r="K87">
        <v>0</v>
      </c>
      <c r="L87" t="s">
        <v>25</v>
      </c>
      <c r="M87" s="1">
        <v>42552</v>
      </c>
      <c r="N87" t="s">
        <v>35</v>
      </c>
      <c r="O87">
        <v>760</v>
      </c>
      <c r="P87">
        <v>2016</v>
      </c>
      <c r="Q87">
        <v>7</v>
      </c>
      <c r="R87" t="s">
        <v>26</v>
      </c>
      <c r="S87" s="3">
        <v>45123</v>
      </c>
      <c r="T87" t="s">
        <v>27</v>
      </c>
      <c r="U87">
        <v>13</v>
      </c>
    </row>
    <row r="88" spans="1:21" x14ac:dyDescent="0.25">
      <c r="A88">
        <v>211229</v>
      </c>
      <c r="B88" t="s">
        <v>48</v>
      </c>
      <c r="C88" s="1">
        <v>42552</v>
      </c>
      <c r="D88" t="s">
        <v>29</v>
      </c>
      <c r="E88">
        <v>240</v>
      </c>
      <c r="F88">
        <v>1</v>
      </c>
      <c r="G88">
        <v>240</v>
      </c>
      <c r="H88">
        <v>100147508</v>
      </c>
      <c r="I88" t="s">
        <v>30</v>
      </c>
      <c r="J88" t="s">
        <v>130</v>
      </c>
      <c r="K88">
        <v>0</v>
      </c>
      <c r="L88" t="s">
        <v>25</v>
      </c>
      <c r="M88" s="1">
        <v>42552</v>
      </c>
      <c r="N88" t="s">
        <v>39</v>
      </c>
      <c r="O88">
        <v>240</v>
      </c>
      <c r="P88">
        <v>2016</v>
      </c>
      <c r="Q88">
        <v>7</v>
      </c>
      <c r="R88" t="s">
        <v>26</v>
      </c>
      <c r="S88" s="3">
        <v>45123</v>
      </c>
      <c r="T88" t="s">
        <v>27</v>
      </c>
      <c r="U88">
        <v>43</v>
      </c>
    </row>
    <row r="89" spans="1:21" x14ac:dyDescent="0.25">
      <c r="A89">
        <v>211230</v>
      </c>
      <c r="B89" t="s">
        <v>48</v>
      </c>
      <c r="C89" s="1">
        <v>42552</v>
      </c>
      <c r="D89" t="s">
        <v>33</v>
      </c>
      <c r="E89">
        <v>360</v>
      </c>
      <c r="F89">
        <v>1</v>
      </c>
      <c r="G89">
        <v>360</v>
      </c>
      <c r="H89">
        <v>100147509</v>
      </c>
      <c r="I89" t="s">
        <v>30</v>
      </c>
      <c r="J89" t="s">
        <v>130</v>
      </c>
      <c r="K89">
        <v>0</v>
      </c>
      <c r="L89" t="s">
        <v>25</v>
      </c>
      <c r="M89" s="1">
        <v>42552</v>
      </c>
      <c r="N89" t="s">
        <v>39</v>
      </c>
      <c r="O89">
        <v>360</v>
      </c>
      <c r="P89">
        <v>2016</v>
      </c>
      <c r="Q89">
        <v>7</v>
      </c>
      <c r="R89" t="s">
        <v>26</v>
      </c>
      <c r="S89" s="3">
        <v>45123</v>
      </c>
      <c r="T89" t="s">
        <v>27</v>
      </c>
      <c r="U89">
        <v>43</v>
      </c>
    </row>
    <row r="90" spans="1:21" x14ac:dyDescent="0.25">
      <c r="A90">
        <v>211231</v>
      </c>
      <c r="B90" t="s">
        <v>36</v>
      </c>
      <c r="C90" s="1">
        <v>42552</v>
      </c>
      <c r="D90" t="s">
        <v>131</v>
      </c>
      <c r="E90">
        <v>1875</v>
      </c>
      <c r="F90">
        <v>1</v>
      </c>
      <c r="G90">
        <v>1875</v>
      </c>
      <c r="H90">
        <v>100147510</v>
      </c>
      <c r="I90" t="s">
        <v>30</v>
      </c>
      <c r="J90" t="s">
        <v>24</v>
      </c>
      <c r="K90">
        <v>0</v>
      </c>
      <c r="L90" t="s">
        <v>25</v>
      </c>
      <c r="M90" s="1">
        <v>42552</v>
      </c>
      <c r="N90" t="s">
        <v>39</v>
      </c>
      <c r="O90" s="2">
        <v>1875</v>
      </c>
      <c r="P90">
        <v>2016</v>
      </c>
      <c r="Q90">
        <v>7</v>
      </c>
      <c r="R90" t="s">
        <v>26</v>
      </c>
      <c r="S90" s="3">
        <v>45123</v>
      </c>
      <c r="T90" t="s">
        <v>27</v>
      </c>
      <c r="U90">
        <v>45</v>
      </c>
    </row>
    <row r="91" spans="1:21" x14ac:dyDescent="0.25">
      <c r="A91">
        <v>211232</v>
      </c>
      <c r="B91" t="s">
        <v>21</v>
      </c>
      <c r="C91" s="1">
        <v>42552</v>
      </c>
      <c r="D91" t="s">
        <v>127</v>
      </c>
      <c r="E91">
        <v>760</v>
      </c>
      <c r="F91">
        <v>1</v>
      </c>
      <c r="G91">
        <v>1195</v>
      </c>
      <c r="H91">
        <v>100147511</v>
      </c>
      <c r="I91" t="s">
        <v>38</v>
      </c>
      <c r="J91" t="s">
        <v>58</v>
      </c>
      <c r="K91">
        <v>0</v>
      </c>
      <c r="L91" t="s">
        <v>25</v>
      </c>
      <c r="M91" s="1">
        <v>42552</v>
      </c>
      <c r="N91" t="s">
        <v>35</v>
      </c>
      <c r="O91">
        <v>760</v>
      </c>
      <c r="P91">
        <v>2016</v>
      </c>
      <c r="Q91">
        <v>7</v>
      </c>
      <c r="R91" t="s">
        <v>26</v>
      </c>
      <c r="S91" s="3">
        <v>45123</v>
      </c>
      <c r="T91" t="s">
        <v>27</v>
      </c>
      <c r="U91">
        <v>13</v>
      </c>
    </row>
    <row r="92" spans="1:21" x14ac:dyDescent="0.25">
      <c r="A92">
        <v>211233</v>
      </c>
      <c r="B92" t="s">
        <v>21</v>
      </c>
      <c r="C92" s="1">
        <v>42552</v>
      </c>
      <c r="D92" t="s">
        <v>132</v>
      </c>
      <c r="E92">
        <v>435</v>
      </c>
      <c r="F92">
        <v>1</v>
      </c>
      <c r="G92">
        <v>1195</v>
      </c>
      <c r="H92">
        <v>100147511</v>
      </c>
      <c r="I92" t="s">
        <v>38</v>
      </c>
      <c r="J92" t="s">
        <v>58</v>
      </c>
      <c r="K92">
        <v>0</v>
      </c>
      <c r="L92" t="s">
        <v>25</v>
      </c>
      <c r="M92" s="1">
        <v>42552</v>
      </c>
      <c r="N92" t="s">
        <v>35</v>
      </c>
      <c r="O92">
        <v>435</v>
      </c>
      <c r="P92">
        <v>2016</v>
      </c>
      <c r="Q92">
        <v>7</v>
      </c>
      <c r="R92" t="s">
        <v>26</v>
      </c>
      <c r="S92" s="3">
        <v>45123</v>
      </c>
      <c r="T92" t="s">
        <v>27</v>
      </c>
      <c r="U92">
        <v>13</v>
      </c>
    </row>
    <row r="93" spans="1:21" x14ac:dyDescent="0.25">
      <c r="A93">
        <v>211234</v>
      </c>
      <c r="B93" t="s">
        <v>48</v>
      </c>
      <c r="C93" s="1">
        <v>42552</v>
      </c>
      <c r="D93" t="s">
        <v>33</v>
      </c>
      <c r="E93">
        <v>360</v>
      </c>
      <c r="F93">
        <v>1</v>
      </c>
      <c r="G93">
        <v>360</v>
      </c>
      <c r="H93">
        <v>100147512</v>
      </c>
      <c r="I93" t="s">
        <v>30</v>
      </c>
      <c r="J93" t="s">
        <v>133</v>
      </c>
      <c r="K93">
        <v>0</v>
      </c>
      <c r="L93" t="s">
        <v>25</v>
      </c>
      <c r="M93" s="1">
        <v>42552</v>
      </c>
      <c r="N93" t="s">
        <v>39</v>
      </c>
      <c r="O93">
        <v>360</v>
      </c>
      <c r="P93">
        <v>2016</v>
      </c>
      <c r="Q93">
        <v>7</v>
      </c>
      <c r="R93" t="s">
        <v>26</v>
      </c>
      <c r="S93" s="3">
        <v>45123</v>
      </c>
      <c r="T93" t="s">
        <v>27</v>
      </c>
      <c r="U93">
        <v>43</v>
      </c>
    </row>
    <row r="94" spans="1:21" x14ac:dyDescent="0.25">
      <c r="A94">
        <v>211235</v>
      </c>
      <c r="B94" t="s">
        <v>48</v>
      </c>
      <c r="C94" s="1">
        <v>42552</v>
      </c>
      <c r="D94" t="s">
        <v>33</v>
      </c>
      <c r="E94">
        <v>360</v>
      </c>
      <c r="F94">
        <v>1</v>
      </c>
      <c r="G94">
        <v>360</v>
      </c>
      <c r="H94">
        <v>100147513</v>
      </c>
      <c r="I94" t="s">
        <v>30</v>
      </c>
      <c r="J94" t="s">
        <v>133</v>
      </c>
      <c r="K94">
        <v>0</v>
      </c>
      <c r="L94" t="s">
        <v>25</v>
      </c>
      <c r="M94" s="1">
        <v>42552</v>
      </c>
      <c r="N94" t="s">
        <v>39</v>
      </c>
      <c r="O94">
        <v>360</v>
      </c>
      <c r="P94">
        <v>2016</v>
      </c>
      <c r="Q94">
        <v>7</v>
      </c>
      <c r="R94" t="s">
        <v>26</v>
      </c>
      <c r="S94" s="3">
        <v>45123</v>
      </c>
      <c r="T94" t="s">
        <v>27</v>
      </c>
      <c r="U94">
        <v>43</v>
      </c>
    </row>
    <row r="95" spans="1:21" x14ac:dyDescent="0.25">
      <c r="A95">
        <v>211236</v>
      </c>
      <c r="B95" t="s">
        <v>21</v>
      </c>
      <c r="C95" s="1">
        <v>42552</v>
      </c>
      <c r="D95" t="s">
        <v>132</v>
      </c>
      <c r="E95">
        <v>435</v>
      </c>
      <c r="F95">
        <v>1</v>
      </c>
      <c r="G95">
        <v>1195</v>
      </c>
      <c r="H95">
        <v>100147514</v>
      </c>
      <c r="I95" t="s">
        <v>38</v>
      </c>
      <c r="J95" t="s">
        <v>58</v>
      </c>
      <c r="K95">
        <v>0</v>
      </c>
      <c r="L95" t="s">
        <v>25</v>
      </c>
      <c r="M95" s="1">
        <v>42552</v>
      </c>
      <c r="N95" t="s">
        <v>35</v>
      </c>
      <c r="O95">
        <v>435</v>
      </c>
      <c r="P95">
        <v>2016</v>
      </c>
      <c r="Q95">
        <v>7</v>
      </c>
      <c r="R95" t="s">
        <v>26</v>
      </c>
      <c r="S95" s="3">
        <v>45123</v>
      </c>
      <c r="T95" t="s">
        <v>27</v>
      </c>
      <c r="U95">
        <v>13</v>
      </c>
    </row>
    <row r="96" spans="1:21" x14ac:dyDescent="0.25">
      <c r="A96">
        <v>211237</v>
      </c>
      <c r="B96" t="s">
        <v>21</v>
      </c>
      <c r="C96" s="1">
        <v>42552</v>
      </c>
      <c r="D96" t="s">
        <v>127</v>
      </c>
      <c r="E96">
        <v>760</v>
      </c>
      <c r="F96">
        <v>1</v>
      </c>
      <c r="G96">
        <v>1195</v>
      </c>
      <c r="H96">
        <v>100147514</v>
      </c>
      <c r="I96" t="s">
        <v>38</v>
      </c>
      <c r="J96" t="s">
        <v>58</v>
      </c>
      <c r="K96">
        <v>0</v>
      </c>
      <c r="L96" t="s">
        <v>25</v>
      </c>
      <c r="M96" s="1">
        <v>42552</v>
      </c>
      <c r="N96" t="s">
        <v>35</v>
      </c>
      <c r="O96">
        <v>760</v>
      </c>
      <c r="P96">
        <v>2016</v>
      </c>
      <c r="Q96">
        <v>7</v>
      </c>
      <c r="R96" t="s">
        <v>26</v>
      </c>
      <c r="S96" s="3">
        <v>45123</v>
      </c>
      <c r="T96" t="s">
        <v>27</v>
      </c>
      <c r="U96">
        <v>13</v>
      </c>
    </row>
    <row r="97" spans="1:21" x14ac:dyDescent="0.25">
      <c r="A97">
        <v>211238</v>
      </c>
      <c r="B97" t="s">
        <v>48</v>
      </c>
      <c r="C97" s="1">
        <v>42552</v>
      </c>
      <c r="D97" t="s">
        <v>53</v>
      </c>
      <c r="E97">
        <v>320</v>
      </c>
      <c r="F97">
        <v>1</v>
      </c>
      <c r="G97">
        <v>320</v>
      </c>
      <c r="H97">
        <v>100147515</v>
      </c>
      <c r="I97" t="s">
        <v>30</v>
      </c>
      <c r="J97" t="s">
        <v>130</v>
      </c>
      <c r="K97">
        <v>0</v>
      </c>
      <c r="L97" t="s">
        <v>25</v>
      </c>
      <c r="M97" s="1">
        <v>42552</v>
      </c>
      <c r="N97" t="s">
        <v>39</v>
      </c>
      <c r="O97">
        <v>320</v>
      </c>
      <c r="P97">
        <v>2016</v>
      </c>
      <c r="Q97">
        <v>7</v>
      </c>
      <c r="R97" t="s">
        <v>26</v>
      </c>
      <c r="S97" s="3">
        <v>45123</v>
      </c>
      <c r="T97" t="s">
        <v>27</v>
      </c>
      <c r="U97">
        <v>43</v>
      </c>
    </row>
    <row r="98" spans="1:21" x14ac:dyDescent="0.25">
      <c r="A98">
        <v>211239</v>
      </c>
      <c r="B98" t="s">
        <v>21</v>
      </c>
      <c r="C98" s="1">
        <v>42552</v>
      </c>
      <c r="D98" t="s">
        <v>134</v>
      </c>
      <c r="E98">
        <v>4200</v>
      </c>
      <c r="F98">
        <v>1</v>
      </c>
      <c r="G98">
        <v>4200</v>
      </c>
      <c r="H98">
        <v>100147516</v>
      </c>
      <c r="I98" t="s">
        <v>43</v>
      </c>
      <c r="J98" t="s">
        <v>135</v>
      </c>
      <c r="K98">
        <v>0</v>
      </c>
      <c r="L98" t="s">
        <v>25</v>
      </c>
      <c r="M98" s="1">
        <v>42552</v>
      </c>
      <c r="N98" t="s">
        <v>35</v>
      </c>
      <c r="O98" s="2">
        <v>4200</v>
      </c>
      <c r="P98">
        <v>2016</v>
      </c>
      <c r="Q98">
        <v>7</v>
      </c>
      <c r="R98" t="s">
        <v>26</v>
      </c>
      <c r="S98" s="3">
        <v>45123</v>
      </c>
      <c r="T98" t="s">
        <v>27</v>
      </c>
      <c r="U98">
        <v>46</v>
      </c>
    </row>
    <row r="99" spans="1:21" x14ac:dyDescent="0.25">
      <c r="A99">
        <v>211240</v>
      </c>
      <c r="B99" t="s">
        <v>21</v>
      </c>
      <c r="C99" s="1">
        <v>42552</v>
      </c>
      <c r="D99" t="s">
        <v>127</v>
      </c>
      <c r="E99">
        <v>760</v>
      </c>
      <c r="F99">
        <v>1</v>
      </c>
      <c r="G99">
        <v>1195</v>
      </c>
      <c r="H99">
        <v>100147517</v>
      </c>
      <c r="I99" t="s">
        <v>38</v>
      </c>
      <c r="J99" t="s">
        <v>58</v>
      </c>
      <c r="K99">
        <v>0</v>
      </c>
      <c r="L99" t="s">
        <v>25</v>
      </c>
      <c r="M99" s="1">
        <v>42552</v>
      </c>
      <c r="N99" t="s">
        <v>35</v>
      </c>
      <c r="O99">
        <v>760</v>
      </c>
      <c r="P99">
        <v>2016</v>
      </c>
      <c r="Q99">
        <v>7</v>
      </c>
      <c r="R99" t="s">
        <v>26</v>
      </c>
      <c r="S99" s="3">
        <v>45123</v>
      </c>
      <c r="T99" t="s">
        <v>27</v>
      </c>
      <c r="U99">
        <v>13</v>
      </c>
    </row>
    <row r="100" spans="1:21" x14ac:dyDescent="0.25">
      <c r="A100">
        <v>211241</v>
      </c>
      <c r="B100" t="s">
        <v>21</v>
      </c>
      <c r="C100" s="1">
        <v>42552</v>
      </c>
      <c r="D100" t="s">
        <v>132</v>
      </c>
      <c r="E100">
        <v>435</v>
      </c>
      <c r="F100">
        <v>1</v>
      </c>
      <c r="G100">
        <v>1195</v>
      </c>
      <c r="H100">
        <v>100147517</v>
      </c>
      <c r="I100" t="s">
        <v>38</v>
      </c>
      <c r="J100" t="s">
        <v>58</v>
      </c>
      <c r="K100">
        <v>0</v>
      </c>
      <c r="L100" t="s">
        <v>25</v>
      </c>
      <c r="M100" s="1">
        <v>42552</v>
      </c>
      <c r="N100" t="s">
        <v>35</v>
      </c>
      <c r="O100">
        <v>435</v>
      </c>
      <c r="P100">
        <v>2016</v>
      </c>
      <c r="Q100">
        <v>7</v>
      </c>
      <c r="R100" t="s">
        <v>26</v>
      </c>
      <c r="S100" s="3">
        <v>45123</v>
      </c>
      <c r="T100" t="s">
        <v>27</v>
      </c>
      <c r="U100">
        <v>13</v>
      </c>
    </row>
    <row r="101" spans="1:21" x14ac:dyDescent="0.25">
      <c r="A101">
        <v>211242</v>
      </c>
      <c r="B101" t="s">
        <v>21</v>
      </c>
      <c r="C101" s="1">
        <v>42552</v>
      </c>
      <c r="D101" t="s">
        <v>136</v>
      </c>
      <c r="E101">
        <v>550</v>
      </c>
      <c r="F101">
        <v>1</v>
      </c>
      <c r="G101">
        <v>550</v>
      </c>
      <c r="H101">
        <v>100147518</v>
      </c>
      <c r="I101" t="s">
        <v>24</v>
      </c>
      <c r="J101" t="s">
        <v>137</v>
      </c>
      <c r="K101">
        <v>0</v>
      </c>
      <c r="L101" t="s">
        <v>25</v>
      </c>
      <c r="M101" s="1">
        <v>42552</v>
      </c>
      <c r="N101" t="s">
        <v>35</v>
      </c>
      <c r="O101">
        <v>550</v>
      </c>
      <c r="P101">
        <v>2016</v>
      </c>
      <c r="Q101">
        <v>7</v>
      </c>
      <c r="R101" t="s">
        <v>26</v>
      </c>
      <c r="S101" s="3">
        <v>45123</v>
      </c>
      <c r="T101" t="s">
        <v>27</v>
      </c>
      <c r="U101">
        <v>47</v>
      </c>
    </row>
    <row r="102" spans="1:21" x14ac:dyDescent="0.25">
      <c r="A102">
        <v>211244</v>
      </c>
      <c r="B102" t="s">
        <v>21</v>
      </c>
      <c r="C102" s="1">
        <v>42552</v>
      </c>
      <c r="D102" t="s">
        <v>138</v>
      </c>
      <c r="E102">
        <v>1230</v>
      </c>
      <c r="F102">
        <v>1</v>
      </c>
      <c r="G102">
        <v>1230</v>
      </c>
      <c r="H102">
        <v>100147519</v>
      </c>
      <c r="I102" t="s">
        <v>47</v>
      </c>
      <c r="J102" t="s">
        <v>24</v>
      </c>
      <c r="K102">
        <v>0</v>
      </c>
      <c r="L102" t="s">
        <v>25</v>
      </c>
      <c r="M102" s="1">
        <v>42552</v>
      </c>
      <c r="N102" t="s">
        <v>35</v>
      </c>
      <c r="O102" s="2">
        <v>1230</v>
      </c>
      <c r="P102">
        <v>2016</v>
      </c>
      <c r="Q102">
        <v>7</v>
      </c>
      <c r="R102" t="s">
        <v>26</v>
      </c>
      <c r="S102" s="3">
        <v>45123</v>
      </c>
      <c r="T102" t="s">
        <v>27</v>
      </c>
      <c r="U102">
        <v>48</v>
      </c>
    </row>
    <row r="103" spans="1:21" x14ac:dyDescent="0.25">
      <c r="A103">
        <v>211245</v>
      </c>
      <c r="B103" t="s">
        <v>21</v>
      </c>
      <c r="C103" s="1">
        <v>42552</v>
      </c>
      <c r="D103" t="s">
        <v>132</v>
      </c>
      <c r="E103">
        <v>435</v>
      </c>
      <c r="F103">
        <v>1</v>
      </c>
      <c r="G103">
        <v>1195</v>
      </c>
      <c r="H103">
        <v>100147520</v>
      </c>
      <c r="I103" t="s">
        <v>38</v>
      </c>
      <c r="J103" t="s">
        <v>58</v>
      </c>
      <c r="K103">
        <v>0</v>
      </c>
      <c r="L103" t="s">
        <v>25</v>
      </c>
      <c r="M103" s="1">
        <v>42552</v>
      </c>
      <c r="N103" t="s">
        <v>35</v>
      </c>
      <c r="O103">
        <v>435</v>
      </c>
      <c r="P103">
        <v>2016</v>
      </c>
      <c r="Q103">
        <v>7</v>
      </c>
      <c r="R103" t="s">
        <v>26</v>
      </c>
      <c r="S103" s="3">
        <v>45123</v>
      </c>
      <c r="T103" t="s">
        <v>27</v>
      </c>
      <c r="U103">
        <v>13</v>
      </c>
    </row>
    <row r="104" spans="1:21" x14ac:dyDescent="0.25">
      <c r="A104">
        <v>211246</v>
      </c>
      <c r="B104" t="s">
        <v>21</v>
      </c>
      <c r="C104" s="1">
        <v>42552</v>
      </c>
      <c r="D104" t="s">
        <v>127</v>
      </c>
      <c r="E104">
        <v>760</v>
      </c>
      <c r="F104">
        <v>1</v>
      </c>
      <c r="G104">
        <v>1195</v>
      </c>
      <c r="H104">
        <v>100147520</v>
      </c>
      <c r="I104" t="s">
        <v>38</v>
      </c>
      <c r="J104" t="s">
        <v>58</v>
      </c>
      <c r="K104">
        <v>0</v>
      </c>
      <c r="L104" t="s">
        <v>25</v>
      </c>
      <c r="M104" s="1">
        <v>42552</v>
      </c>
      <c r="N104" t="s">
        <v>35</v>
      </c>
      <c r="O104">
        <v>760</v>
      </c>
      <c r="P104">
        <v>2016</v>
      </c>
      <c r="Q104">
        <v>7</v>
      </c>
      <c r="R104" t="s">
        <v>26</v>
      </c>
      <c r="S104" s="3">
        <v>45123</v>
      </c>
      <c r="T104" t="s">
        <v>27</v>
      </c>
      <c r="U104">
        <v>13</v>
      </c>
    </row>
    <row r="105" spans="1:21" x14ac:dyDescent="0.25">
      <c r="A105">
        <v>211247</v>
      </c>
      <c r="B105" t="s">
        <v>21</v>
      </c>
      <c r="C105" s="1">
        <v>42552</v>
      </c>
      <c r="D105" t="s">
        <v>127</v>
      </c>
      <c r="E105">
        <v>760</v>
      </c>
      <c r="F105">
        <v>1</v>
      </c>
      <c r="G105">
        <v>1195</v>
      </c>
      <c r="H105">
        <v>100147521</v>
      </c>
      <c r="I105" t="s">
        <v>38</v>
      </c>
      <c r="J105" t="s">
        <v>58</v>
      </c>
      <c r="K105">
        <v>0</v>
      </c>
      <c r="L105" t="s">
        <v>25</v>
      </c>
      <c r="M105" s="1">
        <v>42552</v>
      </c>
      <c r="N105" t="s">
        <v>35</v>
      </c>
      <c r="O105">
        <v>760</v>
      </c>
      <c r="P105">
        <v>2016</v>
      </c>
      <c r="Q105">
        <v>7</v>
      </c>
      <c r="R105" t="s">
        <v>26</v>
      </c>
      <c r="S105" s="3">
        <v>45123</v>
      </c>
      <c r="T105" t="s">
        <v>27</v>
      </c>
      <c r="U105">
        <v>13</v>
      </c>
    </row>
    <row r="106" spans="1:21" x14ac:dyDescent="0.25">
      <c r="A106">
        <v>211248</v>
      </c>
      <c r="B106" t="s">
        <v>21</v>
      </c>
      <c r="C106" s="1">
        <v>42552</v>
      </c>
      <c r="D106" t="s">
        <v>132</v>
      </c>
      <c r="E106">
        <v>435</v>
      </c>
      <c r="F106">
        <v>1</v>
      </c>
      <c r="G106">
        <v>1195</v>
      </c>
      <c r="H106">
        <v>100147521</v>
      </c>
      <c r="I106" t="s">
        <v>38</v>
      </c>
      <c r="J106" t="s">
        <v>58</v>
      </c>
      <c r="K106">
        <v>0</v>
      </c>
      <c r="L106" t="s">
        <v>25</v>
      </c>
      <c r="M106" s="1">
        <v>42552</v>
      </c>
      <c r="N106" t="s">
        <v>35</v>
      </c>
      <c r="O106">
        <v>435</v>
      </c>
      <c r="P106">
        <v>2016</v>
      </c>
      <c r="Q106">
        <v>7</v>
      </c>
      <c r="R106" t="s">
        <v>26</v>
      </c>
      <c r="S106" s="3">
        <v>45123</v>
      </c>
      <c r="T106" t="s">
        <v>27</v>
      </c>
      <c r="U106">
        <v>13</v>
      </c>
    </row>
    <row r="107" spans="1:21" x14ac:dyDescent="0.25">
      <c r="A107">
        <v>211249</v>
      </c>
      <c r="B107" t="s">
        <v>48</v>
      </c>
      <c r="C107" s="1">
        <v>42552</v>
      </c>
      <c r="D107" t="s">
        <v>53</v>
      </c>
      <c r="E107">
        <v>320</v>
      </c>
      <c r="F107">
        <v>1</v>
      </c>
      <c r="G107">
        <v>320</v>
      </c>
      <c r="H107">
        <v>100147522</v>
      </c>
      <c r="I107" t="s">
        <v>30</v>
      </c>
      <c r="J107" t="s">
        <v>139</v>
      </c>
      <c r="K107">
        <v>0</v>
      </c>
      <c r="L107" t="s">
        <v>25</v>
      </c>
      <c r="M107" s="1">
        <v>42552</v>
      </c>
      <c r="N107" t="s">
        <v>39</v>
      </c>
      <c r="O107">
        <v>320</v>
      </c>
      <c r="P107">
        <v>2016</v>
      </c>
      <c r="Q107">
        <v>7</v>
      </c>
      <c r="R107" t="s">
        <v>26</v>
      </c>
      <c r="S107" s="3">
        <v>45123</v>
      </c>
      <c r="T107" t="s">
        <v>27</v>
      </c>
      <c r="U107">
        <v>43</v>
      </c>
    </row>
    <row r="108" spans="1:21" x14ac:dyDescent="0.25">
      <c r="A108">
        <v>211250</v>
      </c>
      <c r="B108" t="s">
        <v>48</v>
      </c>
      <c r="C108" s="1">
        <v>42552</v>
      </c>
      <c r="D108" t="s">
        <v>53</v>
      </c>
      <c r="E108">
        <v>320</v>
      </c>
      <c r="F108">
        <v>1</v>
      </c>
      <c r="G108">
        <v>320</v>
      </c>
      <c r="H108">
        <v>100147523</v>
      </c>
      <c r="I108" t="s">
        <v>30</v>
      </c>
      <c r="J108" t="s">
        <v>139</v>
      </c>
      <c r="K108">
        <v>0</v>
      </c>
      <c r="L108" t="s">
        <v>25</v>
      </c>
      <c r="M108" s="1">
        <v>42552</v>
      </c>
      <c r="N108" t="s">
        <v>39</v>
      </c>
      <c r="O108">
        <v>320</v>
      </c>
      <c r="P108">
        <v>2016</v>
      </c>
      <c r="Q108">
        <v>7</v>
      </c>
      <c r="R108" t="s">
        <v>26</v>
      </c>
      <c r="S108" s="3">
        <v>45123</v>
      </c>
      <c r="T108" t="s">
        <v>27</v>
      </c>
      <c r="U108">
        <v>43</v>
      </c>
    </row>
    <row r="109" spans="1:21" x14ac:dyDescent="0.25">
      <c r="A109">
        <v>211251</v>
      </c>
      <c r="B109" t="s">
        <v>28</v>
      </c>
      <c r="C109" s="1">
        <v>42552</v>
      </c>
      <c r="D109" t="s">
        <v>101</v>
      </c>
      <c r="E109">
        <v>510</v>
      </c>
      <c r="F109">
        <v>1</v>
      </c>
      <c r="G109">
        <v>880</v>
      </c>
      <c r="H109">
        <v>100147524</v>
      </c>
      <c r="I109" t="s">
        <v>38</v>
      </c>
      <c r="J109" t="s">
        <v>24</v>
      </c>
      <c r="K109">
        <v>0</v>
      </c>
      <c r="L109" t="s">
        <v>44</v>
      </c>
      <c r="M109" s="1">
        <v>42552</v>
      </c>
      <c r="N109" t="s">
        <v>31</v>
      </c>
      <c r="O109">
        <v>510</v>
      </c>
      <c r="P109">
        <v>2016</v>
      </c>
      <c r="Q109">
        <v>7</v>
      </c>
      <c r="R109" t="s">
        <v>26</v>
      </c>
      <c r="S109" s="3">
        <v>45123</v>
      </c>
      <c r="T109" t="s">
        <v>27</v>
      </c>
      <c r="U109">
        <v>49</v>
      </c>
    </row>
    <row r="110" spans="1:21" x14ac:dyDescent="0.25">
      <c r="A110">
        <v>211252</v>
      </c>
      <c r="B110" t="s">
        <v>28</v>
      </c>
      <c r="C110" s="1">
        <v>42552</v>
      </c>
      <c r="D110" t="s">
        <v>140</v>
      </c>
      <c r="E110">
        <v>370</v>
      </c>
      <c r="F110">
        <v>1</v>
      </c>
      <c r="G110">
        <v>880</v>
      </c>
      <c r="H110">
        <v>100147524</v>
      </c>
      <c r="I110" t="s">
        <v>38</v>
      </c>
      <c r="J110" t="s">
        <v>24</v>
      </c>
      <c r="K110">
        <v>0</v>
      </c>
      <c r="L110" t="s">
        <v>44</v>
      </c>
      <c r="M110" s="1">
        <v>42552</v>
      </c>
      <c r="N110" t="s">
        <v>31</v>
      </c>
      <c r="O110">
        <v>370</v>
      </c>
      <c r="P110">
        <v>2016</v>
      </c>
      <c r="Q110">
        <v>7</v>
      </c>
      <c r="R110" t="s">
        <v>26</v>
      </c>
      <c r="S110" s="3">
        <v>45123</v>
      </c>
      <c r="T110" t="s">
        <v>27</v>
      </c>
      <c r="U110">
        <v>49</v>
      </c>
    </row>
    <row r="111" spans="1:21" x14ac:dyDescent="0.25">
      <c r="A111">
        <v>211253</v>
      </c>
      <c r="B111" t="s">
        <v>28</v>
      </c>
      <c r="C111" s="1">
        <v>42552</v>
      </c>
      <c r="D111" t="s">
        <v>141</v>
      </c>
      <c r="E111">
        <v>2</v>
      </c>
      <c r="F111">
        <v>1</v>
      </c>
      <c r="G111">
        <v>2</v>
      </c>
      <c r="H111">
        <v>100147525</v>
      </c>
      <c r="I111" t="s">
        <v>24</v>
      </c>
      <c r="J111" t="s">
        <v>24</v>
      </c>
      <c r="K111">
        <v>0</v>
      </c>
      <c r="L111" t="s">
        <v>25</v>
      </c>
      <c r="M111" s="1">
        <v>42552</v>
      </c>
      <c r="N111" t="s">
        <v>31</v>
      </c>
      <c r="O111">
        <v>2</v>
      </c>
      <c r="P111">
        <v>2016</v>
      </c>
      <c r="Q111">
        <v>7</v>
      </c>
      <c r="R111" t="s">
        <v>26</v>
      </c>
      <c r="S111" s="3">
        <v>45123</v>
      </c>
      <c r="T111" t="s">
        <v>27</v>
      </c>
      <c r="U111">
        <v>50</v>
      </c>
    </row>
    <row r="112" spans="1:21" x14ac:dyDescent="0.25">
      <c r="A112">
        <v>211254</v>
      </c>
      <c r="B112" t="s">
        <v>48</v>
      </c>
      <c r="C112" s="1">
        <v>42552</v>
      </c>
      <c r="D112" t="s">
        <v>53</v>
      </c>
      <c r="E112">
        <v>320</v>
      </c>
      <c r="F112">
        <v>1</v>
      </c>
      <c r="G112">
        <v>320</v>
      </c>
      <c r="H112">
        <v>100147526</v>
      </c>
      <c r="I112" t="s">
        <v>30</v>
      </c>
      <c r="J112" t="s">
        <v>139</v>
      </c>
      <c r="K112">
        <v>0</v>
      </c>
      <c r="L112" t="s">
        <v>25</v>
      </c>
      <c r="M112" s="1">
        <v>42552</v>
      </c>
      <c r="N112" t="s">
        <v>39</v>
      </c>
      <c r="O112">
        <v>320</v>
      </c>
      <c r="P112">
        <v>2016</v>
      </c>
      <c r="Q112">
        <v>7</v>
      </c>
      <c r="R112" t="s">
        <v>26</v>
      </c>
      <c r="S112" s="3">
        <v>45123</v>
      </c>
      <c r="T112" t="s">
        <v>27</v>
      </c>
      <c r="U112">
        <v>43</v>
      </c>
    </row>
    <row r="113" spans="1:21" x14ac:dyDescent="0.25">
      <c r="A113">
        <v>211255</v>
      </c>
      <c r="B113" t="s">
        <v>48</v>
      </c>
      <c r="C113" s="1">
        <v>42552</v>
      </c>
      <c r="D113" t="s">
        <v>33</v>
      </c>
      <c r="E113">
        <v>360</v>
      </c>
      <c r="F113">
        <v>4</v>
      </c>
      <c r="G113">
        <v>1440</v>
      </c>
      <c r="H113">
        <v>100147527</v>
      </c>
      <c r="I113" t="s">
        <v>30</v>
      </c>
      <c r="J113" t="s">
        <v>139</v>
      </c>
      <c r="K113">
        <v>0</v>
      </c>
      <c r="L113" t="s">
        <v>25</v>
      </c>
      <c r="M113" s="1">
        <v>42552</v>
      </c>
      <c r="N113" t="s">
        <v>39</v>
      </c>
      <c r="O113" s="2">
        <v>1440</v>
      </c>
      <c r="P113">
        <v>2016</v>
      </c>
      <c r="Q113">
        <v>7</v>
      </c>
      <c r="R113" t="s">
        <v>26</v>
      </c>
      <c r="S113" s="3">
        <v>45123</v>
      </c>
      <c r="T113" t="s">
        <v>27</v>
      </c>
      <c r="U113">
        <v>43</v>
      </c>
    </row>
    <row r="114" spans="1:21" x14ac:dyDescent="0.25">
      <c r="A114">
        <v>211256</v>
      </c>
      <c r="B114" t="s">
        <v>21</v>
      </c>
      <c r="C114" s="1">
        <v>42552</v>
      </c>
      <c r="D114" t="s">
        <v>33</v>
      </c>
      <c r="E114">
        <v>360</v>
      </c>
      <c r="F114">
        <v>1</v>
      </c>
      <c r="G114">
        <v>360</v>
      </c>
      <c r="H114">
        <v>100147528</v>
      </c>
      <c r="I114" t="s">
        <v>30</v>
      </c>
      <c r="J114" t="s">
        <v>139</v>
      </c>
      <c r="K114">
        <v>0</v>
      </c>
      <c r="L114" t="s">
        <v>25</v>
      </c>
      <c r="M114" s="1">
        <v>42552</v>
      </c>
      <c r="N114" t="s">
        <v>35</v>
      </c>
      <c r="O114">
        <v>360</v>
      </c>
      <c r="P114">
        <v>2016</v>
      </c>
      <c r="Q114">
        <v>7</v>
      </c>
      <c r="R114" t="s">
        <v>26</v>
      </c>
      <c r="S114" s="3">
        <v>45123</v>
      </c>
      <c r="T114" t="s">
        <v>27</v>
      </c>
      <c r="U114">
        <v>43</v>
      </c>
    </row>
    <row r="115" spans="1:21" x14ac:dyDescent="0.25">
      <c r="A115">
        <v>211257</v>
      </c>
      <c r="B115" t="s">
        <v>21</v>
      </c>
      <c r="C115" s="1">
        <v>42552</v>
      </c>
      <c r="D115" t="s">
        <v>53</v>
      </c>
      <c r="E115">
        <v>320</v>
      </c>
      <c r="F115">
        <v>1</v>
      </c>
      <c r="G115">
        <v>320</v>
      </c>
      <c r="H115">
        <v>100147529</v>
      </c>
      <c r="I115" t="s">
        <v>30</v>
      </c>
      <c r="J115" t="s">
        <v>139</v>
      </c>
      <c r="K115">
        <v>0</v>
      </c>
      <c r="L115" t="s">
        <v>25</v>
      </c>
      <c r="M115" s="1">
        <v>42552</v>
      </c>
      <c r="N115" t="s">
        <v>35</v>
      </c>
      <c r="O115">
        <v>320</v>
      </c>
      <c r="P115">
        <v>2016</v>
      </c>
      <c r="Q115">
        <v>7</v>
      </c>
      <c r="R115" t="s">
        <v>26</v>
      </c>
      <c r="S115" s="3">
        <v>45123</v>
      </c>
      <c r="T115" t="s">
        <v>27</v>
      </c>
      <c r="U115">
        <v>43</v>
      </c>
    </row>
    <row r="116" spans="1:21" x14ac:dyDescent="0.25">
      <c r="A116">
        <v>211258</v>
      </c>
      <c r="B116" t="s">
        <v>36</v>
      </c>
      <c r="C116" s="1">
        <v>42552</v>
      </c>
      <c r="D116" t="s">
        <v>29</v>
      </c>
      <c r="E116">
        <v>240</v>
      </c>
      <c r="F116">
        <v>1</v>
      </c>
      <c r="G116">
        <v>240</v>
      </c>
      <c r="H116">
        <v>100147530</v>
      </c>
      <c r="I116" t="s">
        <v>30</v>
      </c>
      <c r="J116" t="s">
        <v>139</v>
      </c>
      <c r="K116">
        <v>0</v>
      </c>
      <c r="L116" t="s">
        <v>25</v>
      </c>
      <c r="M116" s="1">
        <v>42552</v>
      </c>
      <c r="N116" t="s">
        <v>39</v>
      </c>
      <c r="O116">
        <v>240</v>
      </c>
      <c r="P116">
        <v>2016</v>
      </c>
      <c r="Q116">
        <v>7</v>
      </c>
      <c r="R116" t="s">
        <v>26</v>
      </c>
      <c r="S116" s="3">
        <v>45123</v>
      </c>
      <c r="T116" t="s">
        <v>27</v>
      </c>
      <c r="U116">
        <v>43</v>
      </c>
    </row>
    <row r="117" spans="1:21" x14ac:dyDescent="0.25">
      <c r="A117">
        <v>211259</v>
      </c>
      <c r="B117" t="s">
        <v>28</v>
      </c>
      <c r="C117" s="1">
        <v>42552</v>
      </c>
      <c r="D117" t="s">
        <v>95</v>
      </c>
      <c r="E117">
        <v>350</v>
      </c>
      <c r="F117">
        <v>1</v>
      </c>
      <c r="G117">
        <v>350</v>
      </c>
      <c r="H117">
        <v>100147531</v>
      </c>
      <c r="I117" t="s">
        <v>38</v>
      </c>
      <c r="J117" t="s">
        <v>24</v>
      </c>
      <c r="K117">
        <v>0</v>
      </c>
      <c r="L117" t="s">
        <v>25</v>
      </c>
      <c r="M117" s="1">
        <v>42552</v>
      </c>
      <c r="N117" t="s">
        <v>31</v>
      </c>
      <c r="O117">
        <v>350</v>
      </c>
      <c r="P117">
        <v>2016</v>
      </c>
      <c r="Q117">
        <v>7</v>
      </c>
      <c r="R117" t="s">
        <v>26</v>
      </c>
      <c r="S117" s="3">
        <v>45123</v>
      </c>
      <c r="T117" t="s">
        <v>27</v>
      </c>
      <c r="U117">
        <v>51</v>
      </c>
    </row>
    <row r="118" spans="1:21" x14ac:dyDescent="0.25">
      <c r="A118">
        <v>211260</v>
      </c>
      <c r="B118" t="s">
        <v>28</v>
      </c>
      <c r="C118" s="1">
        <v>42552</v>
      </c>
      <c r="D118" t="s">
        <v>142</v>
      </c>
      <c r="E118">
        <v>1950</v>
      </c>
      <c r="F118">
        <v>1</v>
      </c>
      <c r="G118">
        <v>2745</v>
      </c>
      <c r="H118">
        <v>100147532</v>
      </c>
      <c r="I118" t="s">
        <v>56</v>
      </c>
      <c r="J118" t="s">
        <v>24</v>
      </c>
      <c r="K118">
        <v>0</v>
      </c>
      <c r="L118" t="s">
        <v>44</v>
      </c>
      <c r="M118" s="1">
        <v>42552</v>
      </c>
      <c r="N118" t="s">
        <v>31</v>
      </c>
      <c r="O118" s="2">
        <v>1950</v>
      </c>
      <c r="P118">
        <v>2016</v>
      </c>
      <c r="Q118">
        <v>7</v>
      </c>
      <c r="R118" t="s">
        <v>26</v>
      </c>
      <c r="S118" s="3">
        <v>45123</v>
      </c>
      <c r="T118" t="s">
        <v>27</v>
      </c>
      <c r="U118">
        <v>52</v>
      </c>
    </row>
    <row r="119" spans="1:21" x14ac:dyDescent="0.25">
      <c r="A119">
        <v>211262</v>
      </c>
      <c r="B119" t="s">
        <v>28</v>
      </c>
      <c r="C119" s="1">
        <v>42552</v>
      </c>
      <c r="D119" t="s">
        <v>143</v>
      </c>
      <c r="E119">
        <v>795</v>
      </c>
      <c r="F119">
        <v>1</v>
      </c>
      <c r="G119">
        <v>2745</v>
      </c>
      <c r="H119">
        <v>100147532</v>
      </c>
      <c r="I119" t="s">
        <v>56</v>
      </c>
      <c r="J119" t="s">
        <v>24</v>
      </c>
      <c r="K119">
        <v>0</v>
      </c>
      <c r="L119" t="s">
        <v>44</v>
      </c>
      <c r="M119" s="1">
        <v>42552</v>
      </c>
      <c r="N119" t="s">
        <v>31</v>
      </c>
      <c r="O119">
        <v>795</v>
      </c>
      <c r="P119">
        <v>2016</v>
      </c>
      <c r="Q119">
        <v>7</v>
      </c>
      <c r="R119" t="s">
        <v>26</v>
      </c>
      <c r="S119" s="3">
        <v>45123</v>
      </c>
      <c r="T119" t="s">
        <v>27</v>
      </c>
      <c r="U119">
        <v>52</v>
      </c>
    </row>
    <row r="120" spans="1:21" x14ac:dyDescent="0.25">
      <c r="A120">
        <v>211264</v>
      </c>
      <c r="B120" t="s">
        <v>21</v>
      </c>
      <c r="C120" s="1">
        <v>42552</v>
      </c>
      <c r="D120" t="s">
        <v>144</v>
      </c>
      <c r="E120">
        <v>4750</v>
      </c>
      <c r="F120">
        <v>1</v>
      </c>
      <c r="G120">
        <v>12150</v>
      </c>
      <c r="H120">
        <v>100147533</v>
      </c>
      <c r="I120" t="s">
        <v>30</v>
      </c>
      <c r="J120" t="s">
        <v>58</v>
      </c>
      <c r="K120">
        <v>0</v>
      </c>
      <c r="L120" t="s">
        <v>25</v>
      </c>
      <c r="M120" s="1">
        <v>42552</v>
      </c>
      <c r="N120" t="s">
        <v>35</v>
      </c>
      <c r="O120" s="2">
        <v>4750</v>
      </c>
      <c r="P120">
        <v>2016</v>
      </c>
      <c r="Q120">
        <v>7</v>
      </c>
      <c r="R120" t="s">
        <v>26</v>
      </c>
      <c r="S120" s="3">
        <v>45123</v>
      </c>
      <c r="T120" t="s">
        <v>27</v>
      </c>
      <c r="U120">
        <v>13</v>
      </c>
    </row>
    <row r="121" spans="1:21" x14ac:dyDescent="0.25">
      <c r="A121">
        <v>211265</v>
      </c>
      <c r="B121" t="s">
        <v>21</v>
      </c>
      <c r="C121" s="1">
        <v>42552</v>
      </c>
      <c r="D121" t="s">
        <v>145</v>
      </c>
      <c r="E121">
        <v>7400</v>
      </c>
      <c r="F121">
        <v>1</v>
      </c>
      <c r="G121">
        <v>12150</v>
      </c>
      <c r="H121">
        <v>100147533</v>
      </c>
      <c r="I121" t="s">
        <v>30</v>
      </c>
      <c r="J121" t="s">
        <v>58</v>
      </c>
      <c r="K121">
        <v>0</v>
      </c>
      <c r="L121" t="s">
        <v>25</v>
      </c>
      <c r="M121" s="1">
        <v>42552</v>
      </c>
      <c r="N121" t="s">
        <v>35</v>
      </c>
      <c r="O121" s="2">
        <v>7400</v>
      </c>
      <c r="P121">
        <v>2016</v>
      </c>
      <c r="Q121">
        <v>7</v>
      </c>
      <c r="R121" t="s">
        <v>26</v>
      </c>
      <c r="S121" s="3">
        <v>45123</v>
      </c>
      <c r="T121" t="s">
        <v>27</v>
      </c>
      <c r="U121">
        <v>13</v>
      </c>
    </row>
    <row r="122" spans="1:21" x14ac:dyDescent="0.25">
      <c r="A122">
        <v>211266</v>
      </c>
      <c r="B122" t="s">
        <v>21</v>
      </c>
      <c r="C122" s="1">
        <v>42552</v>
      </c>
      <c r="D122" t="s">
        <v>53</v>
      </c>
      <c r="E122">
        <v>320</v>
      </c>
      <c r="F122">
        <v>1</v>
      </c>
      <c r="G122">
        <v>320</v>
      </c>
      <c r="H122">
        <v>100147534</v>
      </c>
      <c r="I122" t="s">
        <v>30</v>
      </c>
      <c r="J122" t="s">
        <v>139</v>
      </c>
      <c r="K122">
        <v>0</v>
      </c>
      <c r="L122" t="s">
        <v>25</v>
      </c>
      <c r="M122" s="1">
        <v>42552</v>
      </c>
      <c r="N122" t="s">
        <v>35</v>
      </c>
      <c r="O122">
        <v>320</v>
      </c>
      <c r="P122">
        <v>2016</v>
      </c>
      <c r="Q122">
        <v>7</v>
      </c>
      <c r="R122" t="s">
        <v>26</v>
      </c>
      <c r="S122" s="3">
        <v>45123</v>
      </c>
      <c r="T122" t="s">
        <v>27</v>
      </c>
      <c r="U122">
        <v>43</v>
      </c>
    </row>
    <row r="123" spans="1:21" x14ac:dyDescent="0.25">
      <c r="A123">
        <v>211267</v>
      </c>
      <c r="B123" t="s">
        <v>21</v>
      </c>
      <c r="C123" s="1">
        <v>42552</v>
      </c>
      <c r="D123" t="s">
        <v>29</v>
      </c>
      <c r="E123">
        <v>240</v>
      </c>
      <c r="F123">
        <v>1</v>
      </c>
      <c r="G123">
        <v>240</v>
      </c>
      <c r="H123">
        <v>100147535</v>
      </c>
      <c r="I123" t="s">
        <v>30</v>
      </c>
      <c r="J123" t="s">
        <v>139</v>
      </c>
      <c r="K123">
        <v>0</v>
      </c>
      <c r="L123" t="s">
        <v>25</v>
      </c>
      <c r="M123" s="1">
        <v>42552</v>
      </c>
      <c r="N123" t="s">
        <v>35</v>
      </c>
      <c r="O123">
        <v>240</v>
      </c>
      <c r="P123">
        <v>2016</v>
      </c>
      <c r="Q123">
        <v>7</v>
      </c>
      <c r="R123" t="s">
        <v>26</v>
      </c>
      <c r="S123" s="3">
        <v>45123</v>
      </c>
      <c r="T123" t="s">
        <v>27</v>
      </c>
      <c r="U123">
        <v>43</v>
      </c>
    </row>
    <row r="124" spans="1:21" x14ac:dyDescent="0.25">
      <c r="A124">
        <v>211268</v>
      </c>
      <c r="B124" t="s">
        <v>36</v>
      </c>
      <c r="C124" s="1">
        <v>42552</v>
      </c>
      <c r="D124" t="s">
        <v>146</v>
      </c>
      <c r="E124">
        <v>520</v>
      </c>
      <c r="F124">
        <v>1</v>
      </c>
      <c r="G124">
        <v>520</v>
      </c>
      <c r="H124">
        <v>100147536</v>
      </c>
      <c r="I124" t="s">
        <v>38</v>
      </c>
      <c r="J124" t="s">
        <v>147</v>
      </c>
      <c r="K124">
        <v>0</v>
      </c>
      <c r="L124" t="s">
        <v>148</v>
      </c>
      <c r="M124" s="1">
        <v>42552</v>
      </c>
      <c r="N124" t="s">
        <v>39</v>
      </c>
      <c r="O124">
        <v>520</v>
      </c>
      <c r="P124">
        <v>2016</v>
      </c>
      <c r="Q124">
        <v>7</v>
      </c>
      <c r="R124" t="s">
        <v>26</v>
      </c>
      <c r="S124" s="3">
        <v>45123</v>
      </c>
      <c r="T124" t="s">
        <v>27</v>
      </c>
      <c r="U124">
        <v>44</v>
      </c>
    </row>
    <row r="125" spans="1:21" x14ac:dyDescent="0.25">
      <c r="A125">
        <v>211269</v>
      </c>
      <c r="B125" t="s">
        <v>36</v>
      </c>
      <c r="C125" s="1">
        <v>42552</v>
      </c>
      <c r="D125" t="s">
        <v>146</v>
      </c>
      <c r="E125">
        <v>520</v>
      </c>
      <c r="F125">
        <v>1</v>
      </c>
      <c r="G125">
        <v>520</v>
      </c>
      <c r="H125">
        <v>100147537</v>
      </c>
      <c r="I125" t="s">
        <v>38</v>
      </c>
      <c r="J125" t="s">
        <v>147</v>
      </c>
      <c r="K125">
        <v>0</v>
      </c>
      <c r="L125" t="s">
        <v>148</v>
      </c>
      <c r="M125" s="1">
        <v>42552</v>
      </c>
      <c r="N125" t="s">
        <v>39</v>
      </c>
      <c r="O125">
        <v>520</v>
      </c>
      <c r="P125">
        <v>2016</v>
      </c>
      <c r="Q125">
        <v>7</v>
      </c>
      <c r="R125" t="s">
        <v>26</v>
      </c>
      <c r="S125" s="3">
        <v>45123</v>
      </c>
      <c r="T125" t="s">
        <v>27</v>
      </c>
      <c r="U125">
        <v>44</v>
      </c>
    </row>
    <row r="126" spans="1:21" x14ac:dyDescent="0.25">
      <c r="A126">
        <v>211270</v>
      </c>
      <c r="B126" t="s">
        <v>21</v>
      </c>
      <c r="C126" s="1">
        <v>42552</v>
      </c>
      <c r="D126" t="s">
        <v>53</v>
      </c>
      <c r="E126">
        <v>320</v>
      </c>
      <c r="F126">
        <v>1</v>
      </c>
      <c r="G126">
        <v>320</v>
      </c>
      <c r="H126">
        <v>100147538</v>
      </c>
      <c r="I126" t="s">
        <v>30</v>
      </c>
      <c r="J126" t="s">
        <v>139</v>
      </c>
      <c r="K126">
        <v>0</v>
      </c>
      <c r="L126" t="s">
        <v>25</v>
      </c>
      <c r="M126" s="1">
        <v>42552</v>
      </c>
      <c r="N126" t="s">
        <v>35</v>
      </c>
      <c r="O126">
        <v>320</v>
      </c>
      <c r="P126">
        <v>2016</v>
      </c>
      <c r="Q126">
        <v>7</v>
      </c>
      <c r="R126" t="s">
        <v>26</v>
      </c>
      <c r="S126" s="3">
        <v>45123</v>
      </c>
      <c r="T126" t="s">
        <v>27</v>
      </c>
      <c r="U126">
        <v>43</v>
      </c>
    </row>
    <row r="127" spans="1:21" x14ac:dyDescent="0.25">
      <c r="A127">
        <v>211271</v>
      </c>
      <c r="B127" t="s">
        <v>21</v>
      </c>
      <c r="C127" s="1">
        <v>42552</v>
      </c>
      <c r="D127" t="s">
        <v>33</v>
      </c>
      <c r="E127">
        <v>360</v>
      </c>
      <c r="F127">
        <v>1</v>
      </c>
      <c r="G127">
        <v>360</v>
      </c>
      <c r="H127">
        <v>100147539</v>
      </c>
      <c r="I127" t="s">
        <v>30</v>
      </c>
      <c r="J127" t="s">
        <v>139</v>
      </c>
      <c r="K127">
        <v>0</v>
      </c>
      <c r="L127" t="s">
        <v>25</v>
      </c>
      <c r="M127" s="1">
        <v>42552</v>
      </c>
      <c r="N127" t="s">
        <v>35</v>
      </c>
      <c r="O127">
        <v>360</v>
      </c>
      <c r="P127">
        <v>2016</v>
      </c>
      <c r="Q127">
        <v>7</v>
      </c>
      <c r="R127" t="s">
        <v>26</v>
      </c>
      <c r="S127" s="3">
        <v>45123</v>
      </c>
      <c r="T127" t="s">
        <v>27</v>
      </c>
      <c r="U127">
        <v>43</v>
      </c>
    </row>
    <row r="128" spans="1:21" x14ac:dyDescent="0.25">
      <c r="A128">
        <v>211272</v>
      </c>
      <c r="B128" t="s">
        <v>21</v>
      </c>
      <c r="C128" s="1">
        <v>42552</v>
      </c>
      <c r="D128" t="s">
        <v>33</v>
      </c>
      <c r="E128">
        <v>360</v>
      </c>
      <c r="F128">
        <v>1</v>
      </c>
      <c r="G128">
        <v>360</v>
      </c>
      <c r="H128">
        <v>100147540</v>
      </c>
      <c r="I128" t="s">
        <v>30</v>
      </c>
      <c r="J128" t="s">
        <v>139</v>
      </c>
      <c r="K128">
        <v>0</v>
      </c>
      <c r="L128" t="s">
        <v>25</v>
      </c>
      <c r="M128" s="1">
        <v>42552</v>
      </c>
      <c r="N128" t="s">
        <v>35</v>
      </c>
      <c r="O128">
        <v>360</v>
      </c>
      <c r="P128">
        <v>2016</v>
      </c>
      <c r="Q128">
        <v>7</v>
      </c>
      <c r="R128" t="s">
        <v>26</v>
      </c>
      <c r="S128" s="3">
        <v>45123</v>
      </c>
      <c r="T128" t="s">
        <v>27</v>
      </c>
      <c r="U128">
        <v>43</v>
      </c>
    </row>
    <row r="129" spans="1:21" x14ac:dyDescent="0.25">
      <c r="A129">
        <v>211273</v>
      </c>
      <c r="B129" t="s">
        <v>21</v>
      </c>
      <c r="C129" s="1">
        <v>42552</v>
      </c>
      <c r="D129" t="s">
        <v>53</v>
      </c>
      <c r="E129">
        <v>320</v>
      </c>
      <c r="F129">
        <v>1</v>
      </c>
      <c r="G129">
        <v>320</v>
      </c>
      <c r="H129">
        <v>100147541</v>
      </c>
      <c r="I129" t="s">
        <v>30</v>
      </c>
      <c r="J129" t="s">
        <v>139</v>
      </c>
      <c r="K129">
        <v>0</v>
      </c>
      <c r="L129" t="s">
        <v>25</v>
      </c>
      <c r="M129" s="1">
        <v>42552</v>
      </c>
      <c r="N129" t="s">
        <v>35</v>
      </c>
      <c r="O129">
        <v>320</v>
      </c>
      <c r="P129">
        <v>2016</v>
      </c>
      <c r="Q129">
        <v>7</v>
      </c>
      <c r="R129" t="s">
        <v>26</v>
      </c>
      <c r="S129" s="3">
        <v>45123</v>
      </c>
      <c r="T129" t="s">
        <v>27</v>
      </c>
      <c r="U129">
        <v>43</v>
      </c>
    </row>
    <row r="130" spans="1:21" x14ac:dyDescent="0.25">
      <c r="A130">
        <v>211274</v>
      </c>
      <c r="B130" t="s">
        <v>21</v>
      </c>
      <c r="C130" s="1">
        <v>42552</v>
      </c>
      <c r="D130" t="s">
        <v>29</v>
      </c>
      <c r="E130">
        <v>240</v>
      </c>
      <c r="F130">
        <v>1</v>
      </c>
      <c r="G130">
        <v>240</v>
      </c>
      <c r="H130">
        <v>100147542</v>
      </c>
      <c r="I130" t="s">
        <v>30</v>
      </c>
      <c r="J130" t="s">
        <v>139</v>
      </c>
      <c r="K130">
        <v>0</v>
      </c>
      <c r="L130" t="s">
        <v>25</v>
      </c>
      <c r="M130" s="1">
        <v>42552</v>
      </c>
      <c r="N130" t="s">
        <v>35</v>
      </c>
      <c r="O130">
        <v>240</v>
      </c>
      <c r="P130">
        <v>2016</v>
      </c>
      <c r="Q130">
        <v>7</v>
      </c>
      <c r="R130" t="s">
        <v>26</v>
      </c>
      <c r="S130" s="3">
        <v>45123</v>
      </c>
      <c r="T130" t="s">
        <v>27</v>
      </c>
      <c r="U130">
        <v>43</v>
      </c>
    </row>
    <row r="131" spans="1:21" x14ac:dyDescent="0.25">
      <c r="A131">
        <v>211275</v>
      </c>
      <c r="B131" t="s">
        <v>21</v>
      </c>
      <c r="C131" s="1">
        <v>42552</v>
      </c>
      <c r="D131" t="s">
        <v>53</v>
      </c>
      <c r="E131">
        <v>320</v>
      </c>
      <c r="F131">
        <v>1</v>
      </c>
      <c r="G131">
        <v>320</v>
      </c>
      <c r="H131">
        <v>100147543</v>
      </c>
      <c r="I131" t="s">
        <v>30</v>
      </c>
      <c r="J131" t="s">
        <v>139</v>
      </c>
      <c r="K131">
        <v>0</v>
      </c>
      <c r="L131" t="s">
        <v>25</v>
      </c>
      <c r="M131" s="1">
        <v>42552</v>
      </c>
      <c r="N131" t="s">
        <v>35</v>
      </c>
      <c r="O131">
        <v>320</v>
      </c>
      <c r="P131">
        <v>2016</v>
      </c>
      <c r="Q131">
        <v>7</v>
      </c>
      <c r="R131" t="s">
        <v>26</v>
      </c>
      <c r="S131" s="3">
        <v>45123</v>
      </c>
      <c r="T131" t="s">
        <v>27</v>
      </c>
      <c r="U131">
        <v>43</v>
      </c>
    </row>
    <row r="132" spans="1:21" x14ac:dyDescent="0.25">
      <c r="A132">
        <v>211276</v>
      </c>
      <c r="B132" t="s">
        <v>21</v>
      </c>
      <c r="C132" s="1">
        <v>42552</v>
      </c>
      <c r="D132" t="s">
        <v>101</v>
      </c>
      <c r="E132">
        <v>510</v>
      </c>
      <c r="F132">
        <v>1</v>
      </c>
      <c r="G132">
        <v>880</v>
      </c>
      <c r="H132">
        <v>100147544</v>
      </c>
      <c r="I132" t="s">
        <v>38</v>
      </c>
      <c r="J132" t="s">
        <v>24</v>
      </c>
      <c r="K132">
        <v>0</v>
      </c>
      <c r="L132" t="s">
        <v>44</v>
      </c>
      <c r="M132" s="1">
        <v>42552</v>
      </c>
      <c r="N132" t="s">
        <v>35</v>
      </c>
      <c r="O132">
        <v>510</v>
      </c>
      <c r="P132">
        <v>2016</v>
      </c>
      <c r="Q132">
        <v>7</v>
      </c>
      <c r="R132" t="s">
        <v>26</v>
      </c>
      <c r="S132" s="3">
        <v>45123</v>
      </c>
      <c r="T132" t="s">
        <v>27</v>
      </c>
      <c r="U132">
        <v>49</v>
      </c>
    </row>
    <row r="133" spans="1:21" x14ac:dyDescent="0.25">
      <c r="A133">
        <v>211277</v>
      </c>
      <c r="B133" t="s">
        <v>21</v>
      </c>
      <c r="C133" s="1">
        <v>42552</v>
      </c>
      <c r="D133" t="s">
        <v>140</v>
      </c>
      <c r="E133">
        <v>370</v>
      </c>
      <c r="F133">
        <v>1</v>
      </c>
      <c r="G133">
        <v>880</v>
      </c>
      <c r="H133">
        <v>100147544</v>
      </c>
      <c r="I133" t="s">
        <v>38</v>
      </c>
      <c r="J133" t="s">
        <v>24</v>
      </c>
      <c r="K133">
        <v>0</v>
      </c>
      <c r="L133" t="s">
        <v>44</v>
      </c>
      <c r="M133" s="1">
        <v>42552</v>
      </c>
      <c r="N133" t="s">
        <v>35</v>
      </c>
      <c r="O133">
        <v>370</v>
      </c>
      <c r="P133">
        <v>2016</v>
      </c>
      <c r="Q133">
        <v>7</v>
      </c>
      <c r="R133" t="s">
        <v>26</v>
      </c>
      <c r="S133" s="3">
        <v>45123</v>
      </c>
      <c r="T133" t="s">
        <v>27</v>
      </c>
      <c r="U133">
        <v>49</v>
      </c>
    </row>
    <row r="134" spans="1:21" x14ac:dyDescent="0.25">
      <c r="A134">
        <v>211278</v>
      </c>
      <c r="B134" t="s">
        <v>21</v>
      </c>
      <c r="C134" s="1">
        <v>42552</v>
      </c>
      <c r="D134" t="s">
        <v>33</v>
      </c>
      <c r="E134">
        <v>360</v>
      </c>
      <c r="F134">
        <v>1</v>
      </c>
      <c r="G134">
        <v>360</v>
      </c>
      <c r="H134">
        <v>100147545</v>
      </c>
      <c r="I134" t="s">
        <v>30</v>
      </c>
      <c r="J134" t="s">
        <v>139</v>
      </c>
      <c r="K134">
        <v>0</v>
      </c>
      <c r="L134" t="s">
        <v>25</v>
      </c>
      <c r="M134" s="1">
        <v>42552</v>
      </c>
      <c r="N134" t="s">
        <v>35</v>
      </c>
      <c r="O134">
        <v>360</v>
      </c>
      <c r="P134">
        <v>2016</v>
      </c>
      <c r="Q134">
        <v>7</v>
      </c>
      <c r="R134" t="s">
        <v>26</v>
      </c>
      <c r="S134" s="3">
        <v>45123</v>
      </c>
      <c r="T134" t="s">
        <v>27</v>
      </c>
      <c r="U134">
        <v>43</v>
      </c>
    </row>
    <row r="135" spans="1:21" x14ac:dyDescent="0.25">
      <c r="A135">
        <v>211279</v>
      </c>
      <c r="B135" t="s">
        <v>21</v>
      </c>
      <c r="C135" s="1">
        <v>42552</v>
      </c>
      <c r="D135" t="s">
        <v>149</v>
      </c>
      <c r="E135">
        <v>260</v>
      </c>
      <c r="F135">
        <v>1</v>
      </c>
      <c r="G135">
        <v>600</v>
      </c>
      <c r="H135">
        <v>100147546</v>
      </c>
      <c r="I135" t="s">
        <v>38</v>
      </c>
      <c r="J135" t="s">
        <v>150</v>
      </c>
      <c r="K135">
        <v>0</v>
      </c>
      <c r="L135" t="s">
        <v>148</v>
      </c>
      <c r="M135" s="1">
        <v>42552</v>
      </c>
      <c r="N135" t="s">
        <v>35</v>
      </c>
      <c r="O135">
        <v>260</v>
      </c>
      <c r="P135">
        <v>2016</v>
      </c>
      <c r="Q135">
        <v>7</v>
      </c>
      <c r="R135" t="s">
        <v>26</v>
      </c>
      <c r="S135" s="3">
        <v>45123</v>
      </c>
      <c r="T135" t="s">
        <v>27</v>
      </c>
      <c r="U135">
        <v>53</v>
      </c>
    </row>
    <row r="136" spans="1:21" x14ac:dyDescent="0.25">
      <c r="A136">
        <v>211280</v>
      </c>
      <c r="B136" t="s">
        <v>21</v>
      </c>
      <c r="C136" s="1">
        <v>42552</v>
      </c>
      <c r="D136" t="s">
        <v>151</v>
      </c>
      <c r="E136">
        <v>260</v>
      </c>
      <c r="F136">
        <v>1</v>
      </c>
      <c r="G136">
        <v>600</v>
      </c>
      <c r="H136">
        <v>100147546</v>
      </c>
      <c r="I136" t="s">
        <v>38</v>
      </c>
      <c r="J136" t="s">
        <v>150</v>
      </c>
      <c r="K136">
        <v>0</v>
      </c>
      <c r="L136" t="s">
        <v>148</v>
      </c>
      <c r="M136" s="1">
        <v>42552</v>
      </c>
      <c r="N136" t="s">
        <v>35</v>
      </c>
      <c r="O136">
        <v>260</v>
      </c>
      <c r="P136">
        <v>2016</v>
      </c>
      <c r="Q136">
        <v>7</v>
      </c>
      <c r="R136" t="s">
        <v>26</v>
      </c>
      <c r="S136" s="3">
        <v>45123</v>
      </c>
      <c r="T136" t="s">
        <v>27</v>
      </c>
      <c r="U136">
        <v>53</v>
      </c>
    </row>
    <row r="137" spans="1:21" x14ac:dyDescent="0.25">
      <c r="A137">
        <v>211281</v>
      </c>
      <c r="B137" t="s">
        <v>21</v>
      </c>
      <c r="C137" s="1">
        <v>42552</v>
      </c>
      <c r="D137" t="s">
        <v>152</v>
      </c>
      <c r="E137">
        <v>80</v>
      </c>
      <c r="F137">
        <v>1</v>
      </c>
      <c r="G137">
        <v>600</v>
      </c>
      <c r="H137">
        <v>100147546</v>
      </c>
      <c r="I137" t="s">
        <v>38</v>
      </c>
      <c r="J137" t="s">
        <v>150</v>
      </c>
      <c r="K137">
        <v>0</v>
      </c>
      <c r="L137" t="s">
        <v>148</v>
      </c>
      <c r="M137" s="1">
        <v>42552</v>
      </c>
      <c r="N137" t="s">
        <v>35</v>
      </c>
      <c r="O137">
        <v>80</v>
      </c>
      <c r="P137">
        <v>2016</v>
      </c>
      <c r="Q137">
        <v>7</v>
      </c>
      <c r="R137" t="s">
        <v>26</v>
      </c>
      <c r="S137" s="3">
        <v>45123</v>
      </c>
      <c r="T137" t="s">
        <v>27</v>
      </c>
      <c r="U137">
        <v>53</v>
      </c>
    </row>
    <row r="138" spans="1:21" x14ac:dyDescent="0.25">
      <c r="A138">
        <v>211282</v>
      </c>
      <c r="B138" t="s">
        <v>21</v>
      </c>
      <c r="C138" s="1">
        <v>42552</v>
      </c>
      <c r="D138" t="s">
        <v>53</v>
      </c>
      <c r="E138">
        <v>320</v>
      </c>
      <c r="F138">
        <v>1</v>
      </c>
      <c r="G138">
        <v>320</v>
      </c>
      <c r="H138">
        <v>100147547</v>
      </c>
      <c r="I138" t="s">
        <v>30</v>
      </c>
      <c r="J138" t="s">
        <v>139</v>
      </c>
      <c r="K138">
        <v>0</v>
      </c>
      <c r="L138" t="s">
        <v>25</v>
      </c>
      <c r="M138" s="1">
        <v>42552</v>
      </c>
      <c r="N138" t="s">
        <v>35</v>
      </c>
      <c r="O138">
        <v>320</v>
      </c>
      <c r="P138">
        <v>2016</v>
      </c>
      <c r="Q138">
        <v>7</v>
      </c>
      <c r="R138" t="s">
        <v>26</v>
      </c>
      <c r="S138" s="3">
        <v>45123</v>
      </c>
      <c r="T138" t="s">
        <v>27</v>
      </c>
      <c r="U138">
        <v>43</v>
      </c>
    </row>
    <row r="139" spans="1:21" x14ac:dyDescent="0.25">
      <c r="A139">
        <v>211283</v>
      </c>
      <c r="B139" t="s">
        <v>28</v>
      </c>
      <c r="C139" s="1">
        <v>42552</v>
      </c>
      <c r="D139" t="s">
        <v>153</v>
      </c>
      <c r="E139">
        <v>1</v>
      </c>
      <c r="F139">
        <v>1</v>
      </c>
      <c r="G139">
        <v>1</v>
      </c>
      <c r="H139">
        <v>100147548</v>
      </c>
      <c r="I139" t="s">
        <v>24</v>
      </c>
      <c r="J139" t="s">
        <v>24</v>
      </c>
      <c r="K139">
        <v>0</v>
      </c>
      <c r="L139" t="s">
        <v>25</v>
      </c>
      <c r="M139" s="1">
        <v>42552</v>
      </c>
      <c r="N139" t="s">
        <v>31</v>
      </c>
      <c r="O139">
        <v>1</v>
      </c>
      <c r="P139">
        <v>2016</v>
      </c>
      <c r="Q139">
        <v>7</v>
      </c>
      <c r="R139" t="s">
        <v>26</v>
      </c>
      <c r="S139" s="3">
        <v>45123</v>
      </c>
      <c r="T139" t="s">
        <v>27</v>
      </c>
      <c r="U139">
        <v>54</v>
      </c>
    </row>
    <row r="140" spans="1:21" x14ac:dyDescent="0.25">
      <c r="A140">
        <v>211284</v>
      </c>
      <c r="B140" t="s">
        <v>21</v>
      </c>
      <c r="C140" s="1">
        <v>42552</v>
      </c>
      <c r="D140" t="s">
        <v>149</v>
      </c>
      <c r="E140">
        <v>260</v>
      </c>
      <c r="F140">
        <v>1</v>
      </c>
      <c r="G140">
        <v>600</v>
      </c>
      <c r="H140">
        <v>100147549</v>
      </c>
      <c r="I140" t="s">
        <v>38</v>
      </c>
      <c r="J140" t="s">
        <v>150</v>
      </c>
      <c r="K140">
        <v>0</v>
      </c>
      <c r="L140" t="s">
        <v>148</v>
      </c>
      <c r="M140" s="1">
        <v>42552</v>
      </c>
      <c r="N140" t="s">
        <v>35</v>
      </c>
      <c r="O140">
        <v>260</v>
      </c>
      <c r="P140">
        <v>2016</v>
      </c>
      <c r="Q140">
        <v>7</v>
      </c>
      <c r="R140" t="s">
        <v>26</v>
      </c>
      <c r="S140" s="3">
        <v>45123</v>
      </c>
      <c r="T140" t="s">
        <v>27</v>
      </c>
      <c r="U140">
        <v>53</v>
      </c>
    </row>
    <row r="141" spans="1:21" x14ac:dyDescent="0.25">
      <c r="A141">
        <v>211285</v>
      </c>
      <c r="B141" t="s">
        <v>21</v>
      </c>
      <c r="C141" s="1">
        <v>42552</v>
      </c>
      <c r="D141" t="s">
        <v>151</v>
      </c>
      <c r="E141">
        <v>260</v>
      </c>
      <c r="F141">
        <v>1</v>
      </c>
      <c r="G141">
        <v>600</v>
      </c>
      <c r="H141">
        <v>100147549</v>
      </c>
      <c r="I141" t="s">
        <v>38</v>
      </c>
      <c r="J141" t="s">
        <v>150</v>
      </c>
      <c r="K141">
        <v>0</v>
      </c>
      <c r="L141" t="s">
        <v>148</v>
      </c>
      <c r="M141" s="1">
        <v>42552</v>
      </c>
      <c r="N141" t="s">
        <v>35</v>
      </c>
      <c r="O141">
        <v>260</v>
      </c>
      <c r="P141">
        <v>2016</v>
      </c>
      <c r="Q141">
        <v>7</v>
      </c>
      <c r="R141" t="s">
        <v>26</v>
      </c>
      <c r="S141" s="3">
        <v>45123</v>
      </c>
      <c r="T141" t="s">
        <v>27</v>
      </c>
      <c r="U141">
        <v>53</v>
      </c>
    </row>
    <row r="142" spans="1:21" x14ac:dyDescent="0.25">
      <c r="A142">
        <v>211286</v>
      </c>
      <c r="B142" t="s">
        <v>21</v>
      </c>
      <c r="C142" s="1">
        <v>42552</v>
      </c>
      <c r="D142" t="s">
        <v>152</v>
      </c>
      <c r="E142">
        <v>80</v>
      </c>
      <c r="F142">
        <v>1</v>
      </c>
      <c r="G142">
        <v>600</v>
      </c>
      <c r="H142">
        <v>100147549</v>
      </c>
      <c r="I142" t="s">
        <v>38</v>
      </c>
      <c r="J142" t="s">
        <v>150</v>
      </c>
      <c r="K142">
        <v>0</v>
      </c>
      <c r="L142" t="s">
        <v>148</v>
      </c>
      <c r="M142" s="1">
        <v>42552</v>
      </c>
      <c r="N142" t="s">
        <v>35</v>
      </c>
      <c r="O142">
        <v>80</v>
      </c>
      <c r="P142">
        <v>2016</v>
      </c>
      <c r="Q142">
        <v>7</v>
      </c>
      <c r="R142" t="s">
        <v>26</v>
      </c>
      <c r="S142" s="3">
        <v>45123</v>
      </c>
      <c r="T142" t="s">
        <v>27</v>
      </c>
      <c r="U142">
        <v>53</v>
      </c>
    </row>
    <row r="143" spans="1:21" x14ac:dyDescent="0.25">
      <c r="A143">
        <v>211287</v>
      </c>
      <c r="B143" t="s">
        <v>21</v>
      </c>
      <c r="C143" s="1">
        <v>42552</v>
      </c>
      <c r="D143" t="s">
        <v>33</v>
      </c>
      <c r="E143">
        <v>360</v>
      </c>
      <c r="F143">
        <v>1</v>
      </c>
      <c r="G143">
        <v>360</v>
      </c>
      <c r="H143">
        <v>100147550</v>
      </c>
      <c r="I143" t="s">
        <v>30</v>
      </c>
      <c r="J143" t="s">
        <v>154</v>
      </c>
      <c r="K143">
        <v>0</v>
      </c>
      <c r="L143" t="s">
        <v>25</v>
      </c>
      <c r="M143" s="1">
        <v>42552</v>
      </c>
      <c r="N143" t="s">
        <v>35</v>
      </c>
      <c r="O143">
        <v>360</v>
      </c>
      <c r="P143">
        <v>2016</v>
      </c>
      <c r="Q143">
        <v>7</v>
      </c>
      <c r="R143" t="s">
        <v>26</v>
      </c>
      <c r="S143" s="3">
        <v>45123</v>
      </c>
      <c r="T143" t="s">
        <v>27</v>
      </c>
      <c r="U143">
        <v>43</v>
      </c>
    </row>
    <row r="144" spans="1:21" x14ac:dyDescent="0.25">
      <c r="A144">
        <v>211288</v>
      </c>
      <c r="B144" t="s">
        <v>21</v>
      </c>
      <c r="C144" s="1">
        <v>42552</v>
      </c>
      <c r="D144" t="s">
        <v>33</v>
      </c>
      <c r="E144">
        <v>360</v>
      </c>
      <c r="F144">
        <v>1</v>
      </c>
      <c r="G144">
        <v>360</v>
      </c>
      <c r="H144">
        <v>100147551</v>
      </c>
      <c r="I144" t="s">
        <v>30</v>
      </c>
      <c r="J144" t="s">
        <v>154</v>
      </c>
      <c r="K144">
        <v>0</v>
      </c>
      <c r="L144" t="s">
        <v>25</v>
      </c>
      <c r="M144" s="1">
        <v>42552</v>
      </c>
      <c r="N144" t="s">
        <v>35</v>
      </c>
      <c r="O144">
        <v>360</v>
      </c>
      <c r="P144">
        <v>2016</v>
      </c>
      <c r="Q144">
        <v>7</v>
      </c>
      <c r="R144" t="s">
        <v>26</v>
      </c>
      <c r="S144" s="3">
        <v>45123</v>
      </c>
      <c r="T144" t="s">
        <v>27</v>
      </c>
      <c r="U144">
        <v>43</v>
      </c>
    </row>
    <row r="145" spans="1:21" x14ac:dyDescent="0.25">
      <c r="A145">
        <v>211289</v>
      </c>
      <c r="B145" t="s">
        <v>28</v>
      </c>
      <c r="C145" s="1">
        <v>42552</v>
      </c>
      <c r="D145" t="s">
        <v>155</v>
      </c>
      <c r="E145">
        <v>1950</v>
      </c>
      <c r="F145">
        <v>2</v>
      </c>
      <c r="G145">
        <v>3901</v>
      </c>
      <c r="H145">
        <v>100147552</v>
      </c>
      <c r="I145" t="s">
        <v>23</v>
      </c>
      <c r="J145" t="s">
        <v>24</v>
      </c>
      <c r="K145">
        <v>0</v>
      </c>
      <c r="L145" t="s">
        <v>25</v>
      </c>
      <c r="M145" s="1">
        <v>42552</v>
      </c>
      <c r="N145" t="s">
        <v>31</v>
      </c>
      <c r="O145" s="2">
        <v>3900</v>
      </c>
      <c r="P145">
        <v>2016</v>
      </c>
      <c r="Q145">
        <v>7</v>
      </c>
      <c r="R145" t="s">
        <v>26</v>
      </c>
      <c r="S145" s="3">
        <v>45123</v>
      </c>
      <c r="T145" t="s">
        <v>27</v>
      </c>
      <c r="U145">
        <v>55</v>
      </c>
    </row>
    <row r="146" spans="1:21" x14ac:dyDescent="0.25">
      <c r="A146">
        <v>211291</v>
      </c>
      <c r="B146" t="s">
        <v>28</v>
      </c>
      <c r="C146" s="1">
        <v>42552</v>
      </c>
      <c r="D146" t="s">
        <v>121</v>
      </c>
      <c r="E146">
        <v>1</v>
      </c>
      <c r="F146">
        <v>1</v>
      </c>
      <c r="G146">
        <v>3901</v>
      </c>
      <c r="H146">
        <v>100147552</v>
      </c>
      <c r="I146" t="s">
        <v>24</v>
      </c>
      <c r="J146" t="s">
        <v>24</v>
      </c>
      <c r="K146">
        <v>0</v>
      </c>
      <c r="L146" t="s">
        <v>25</v>
      </c>
      <c r="M146" s="1">
        <v>42552</v>
      </c>
      <c r="N146" t="s">
        <v>31</v>
      </c>
      <c r="O146">
        <v>1</v>
      </c>
      <c r="P146">
        <v>2016</v>
      </c>
      <c r="Q146">
        <v>7</v>
      </c>
      <c r="R146" t="s">
        <v>26</v>
      </c>
      <c r="S146" s="3">
        <v>45123</v>
      </c>
      <c r="T146" t="s">
        <v>27</v>
      </c>
      <c r="U146">
        <v>55</v>
      </c>
    </row>
    <row r="147" spans="1:21" x14ac:dyDescent="0.25">
      <c r="A147">
        <v>211292</v>
      </c>
      <c r="B147" t="s">
        <v>21</v>
      </c>
      <c r="C147" s="1">
        <v>42552</v>
      </c>
      <c r="D147" t="s">
        <v>33</v>
      </c>
      <c r="E147">
        <v>360</v>
      </c>
      <c r="F147">
        <v>1</v>
      </c>
      <c r="G147">
        <v>360</v>
      </c>
      <c r="H147">
        <v>100147553</v>
      </c>
      <c r="I147" t="s">
        <v>30</v>
      </c>
      <c r="J147" t="s">
        <v>154</v>
      </c>
      <c r="K147">
        <v>0</v>
      </c>
      <c r="L147" t="s">
        <v>25</v>
      </c>
      <c r="M147" s="1">
        <v>42552</v>
      </c>
      <c r="N147" t="s">
        <v>35</v>
      </c>
      <c r="O147">
        <v>360</v>
      </c>
      <c r="P147">
        <v>2016</v>
      </c>
      <c r="Q147">
        <v>7</v>
      </c>
      <c r="R147" t="s">
        <v>26</v>
      </c>
      <c r="S147" s="3">
        <v>45123</v>
      </c>
      <c r="T147" t="s">
        <v>27</v>
      </c>
      <c r="U147">
        <v>43</v>
      </c>
    </row>
    <row r="148" spans="1:21" x14ac:dyDescent="0.25">
      <c r="A148">
        <v>211295</v>
      </c>
      <c r="B148" t="s">
        <v>21</v>
      </c>
      <c r="C148" s="1">
        <v>42552</v>
      </c>
      <c r="D148" t="s">
        <v>33</v>
      </c>
      <c r="E148">
        <v>360</v>
      </c>
      <c r="F148">
        <v>1</v>
      </c>
      <c r="G148">
        <v>360</v>
      </c>
      <c r="H148">
        <v>100147555</v>
      </c>
      <c r="I148" t="s">
        <v>30</v>
      </c>
      <c r="J148" t="s">
        <v>154</v>
      </c>
      <c r="K148">
        <v>0</v>
      </c>
      <c r="L148" t="s">
        <v>25</v>
      </c>
      <c r="M148" s="1">
        <v>42552</v>
      </c>
      <c r="N148" t="s">
        <v>35</v>
      </c>
      <c r="O148">
        <v>360</v>
      </c>
      <c r="P148">
        <v>2016</v>
      </c>
      <c r="Q148">
        <v>7</v>
      </c>
      <c r="R148" t="s">
        <v>26</v>
      </c>
      <c r="S148" s="3">
        <v>45123</v>
      </c>
      <c r="T148" t="s">
        <v>27</v>
      </c>
      <c r="U148">
        <v>43</v>
      </c>
    </row>
    <row r="149" spans="1:21" x14ac:dyDescent="0.25">
      <c r="A149">
        <v>211293</v>
      </c>
      <c r="B149" t="s">
        <v>28</v>
      </c>
      <c r="C149" s="1">
        <v>42552</v>
      </c>
      <c r="D149" t="s">
        <v>156</v>
      </c>
      <c r="E149">
        <v>1450</v>
      </c>
      <c r="F149">
        <v>1</v>
      </c>
      <c r="G149">
        <v>1450</v>
      </c>
      <c r="H149">
        <v>100147554</v>
      </c>
      <c r="I149" t="s">
        <v>56</v>
      </c>
      <c r="J149" t="s">
        <v>24</v>
      </c>
      <c r="K149">
        <v>0</v>
      </c>
      <c r="L149" t="s">
        <v>44</v>
      </c>
      <c r="M149" s="1">
        <v>42552</v>
      </c>
      <c r="N149" t="s">
        <v>31</v>
      </c>
      <c r="O149" s="2">
        <v>1450</v>
      </c>
      <c r="P149">
        <v>2016</v>
      </c>
      <c r="Q149">
        <v>7</v>
      </c>
      <c r="R149" t="s">
        <v>26</v>
      </c>
      <c r="S149" s="3">
        <v>45123</v>
      </c>
      <c r="T149" t="s">
        <v>27</v>
      </c>
      <c r="U149">
        <v>52</v>
      </c>
    </row>
    <row r="150" spans="1:21" x14ac:dyDescent="0.25">
      <c r="A150">
        <v>211296</v>
      </c>
      <c r="B150" t="s">
        <v>28</v>
      </c>
      <c r="C150" s="1">
        <v>42552</v>
      </c>
      <c r="D150" t="s">
        <v>153</v>
      </c>
      <c r="E150">
        <v>1</v>
      </c>
      <c r="F150">
        <v>1</v>
      </c>
      <c r="G150">
        <v>1</v>
      </c>
      <c r="H150">
        <v>100147556</v>
      </c>
      <c r="I150" t="s">
        <v>24</v>
      </c>
      <c r="J150" t="s">
        <v>24</v>
      </c>
      <c r="K150">
        <v>0</v>
      </c>
      <c r="L150" t="s">
        <v>25</v>
      </c>
      <c r="M150" s="1">
        <v>42552</v>
      </c>
      <c r="N150" t="s">
        <v>31</v>
      </c>
      <c r="O150">
        <v>1</v>
      </c>
      <c r="P150">
        <v>2016</v>
      </c>
      <c r="Q150">
        <v>7</v>
      </c>
      <c r="R150" t="s">
        <v>26</v>
      </c>
      <c r="S150" s="3">
        <v>45123</v>
      </c>
      <c r="T150" t="s">
        <v>27</v>
      </c>
      <c r="U150">
        <v>55</v>
      </c>
    </row>
    <row r="151" spans="1:21" x14ac:dyDescent="0.25">
      <c r="A151">
        <v>211297</v>
      </c>
      <c r="B151" t="s">
        <v>21</v>
      </c>
      <c r="C151" s="1">
        <v>42552</v>
      </c>
      <c r="D151" t="s">
        <v>33</v>
      </c>
      <c r="E151">
        <v>360</v>
      </c>
      <c r="F151">
        <v>1</v>
      </c>
      <c r="G151">
        <v>360</v>
      </c>
      <c r="H151">
        <v>100147557</v>
      </c>
      <c r="I151" t="s">
        <v>30</v>
      </c>
      <c r="J151" t="s">
        <v>154</v>
      </c>
      <c r="K151">
        <v>0</v>
      </c>
      <c r="L151" t="s">
        <v>25</v>
      </c>
      <c r="M151" s="1">
        <v>42552</v>
      </c>
      <c r="N151" t="s">
        <v>35</v>
      </c>
      <c r="O151">
        <v>360</v>
      </c>
      <c r="P151">
        <v>2016</v>
      </c>
      <c r="Q151">
        <v>7</v>
      </c>
      <c r="R151" t="s">
        <v>26</v>
      </c>
      <c r="S151" s="3">
        <v>45123</v>
      </c>
      <c r="T151" t="s">
        <v>27</v>
      </c>
      <c r="U151">
        <v>43</v>
      </c>
    </row>
    <row r="152" spans="1:21" x14ac:dyDescent="0.25">
      <c r="A152">
        <v>211298</v>
      </c>
      <c r="B152" t="s">
        <v>21</v>
      </c>
      <c r="C152" s="1">
        <v>42552</v>
      </c>
      <c r="D152" t="s">
        <v>33</v>
      </c>
      <c r="E152">
        <v>360</v>
      </c>
      <c r="F152">
        <v>1</v>
      </c>
      <c r="G152">
        <v>360</v>
      </c>
      <c r="H152">
        <v>100147558</v>
      </c>
      <c r="I152" t="s">
        <v>30</v>
      </c>
      <c r="J152" t="s">
        <v>154</v>
      </c>
      <c r="K152">
        <v>0</v>
      </c>
      <c r="L152" t="s">
        <v>25</v>
      </c>
      <c r="M152" s="1">
        <v>42552</v>
      </c>
      <c r="N152" t="s">
        <v>35</v>
      </c>
      <c r="O152">
        <v>360</v>
      </c>
      <c r="P152">
        <v>2016</v>
      </c>
      <c r="Q152">
        <v>7</v>
      </c>
      <c r="R152" t="s">
        <v>26</v>
      </c>
      <c r="S152" s="3">
        <v>45123</v>
      </c>
      <c r="T152" t="s">
        <v>27</v>
      </c>
      <c r="U152">
        <v>43</v>
      </c>
    </row>
    <row r="153" spans="1:21" x14ac:dyDescent="0.25">
      <c r="A153">
        <v>211299</v>
      </c>
      <c r="B153" t="s">
        <v>36</v>
      </c>
      <c r="C153" s="1">
        <v>42552</v>
      </c>
      <c r="D153" t="s">
        <v>157</v>
      </c>
      <c r="E153">
        <v>3950</v>
      </c>
      <c r="F153">
        <v>1</v>
      </c>
      <c r="G153">
        <v>3950</v>
      </c>
      <c r="H153">
        <v>100147559</v>
      </c>
      <c r="I153" t="s">
        <v>43</v>
      </c>
      <c r="J153" t="s">
        <v>158</v>
      </c>
      <c r="K153">
        <v>0</v>
      </c>
      <c r="L153" t="s">
        <v>25</v>
      </c>
      <c r="M153" s="1">
        <v>42552</v>
      </c>
      <c r="N153" t="s">
        <v>39</v>
      </c>
      <c r="O153" s="2">
        <v>3950</v>
      </c>
      <c r="P153">
        <v>2016</v>
      </c>
      <c r="Q153">
        <v>7</v>
      </c>
      <c r="R153" t="s">
        <v>26</v>
      </c>
      <c r="S153" s="3">
        <v>45123</v>
      </c>
      <c r="T153" t="s">
        <v>27</v>
      </c>
      <c r="U153">
        <v>56</v>
      </c>
    </row>
    <row r="154" spans="1:21" x14ac:dyDescent="0.25">
      <c r="A154">
        <v>211300</v>
      </c>
      <c r="B154" t="s">
        <v>21</v>
      </c>
      <c r="C154" s="1">
        <v>42552</v>
      </c>
      <c r="D154" t="s">
        <v>33</v>
      </c>
      <c r="E154">
        <v>360</v>
      </c>
      <c r="F154">
        <v>1</v>
      </c>
      <c r="G154">
        <v>360</v>
      </c>
      <c r="H154">
        <v>100147560</v>
      </c>
      <c r="I154" t="s">
        <v>30</v>
      </c>
      <c r="J154" t="s">
        <v>154</v>
      </c>
      <c r="K154">
        <v>0</v>
      </c>
      <c r="L154" t="s">
        <v>25</v>
      </c>
      <c r="M154" s="1">
        <v>42552</v>
      </c>
      <c r="N154" t="s">
        <v>35</v>
      </c>
      <c r="O154">
        <v>360</v>
      </c>
      <c r="P154">
        <v>2016</v>
      </c>
      <c r="Q154">
        <v>7</v>
      </c>
      <c r="R154" t="s">
        <v>26</v>
      </c>
      <c r="S154" s="3">
        <v>45123</v>
      </c>
      <c r="T154" t="s">
        <v>27</v>
      </c>
      <c r="U154">
        <v>43</v>
      </c>
    </row>
    <row r="155" spans="1:21" x14ac:dyDescent="0.25">
      <c r="A155">
        <v>211301</v>
      </c>
      <c r="B155" t="s">
        <v>36</v>
      </c>
      <c r="C155" s="1">
        <v>42552</v>
      </c>
      <c r="D155" t="s">
        <v>149</v>
      </c>
      <c r="E155">
        <v>260</v>
      </c>
      <c r="F155">
        <v>1</v>
      </c>
      <c r="G155">
        <v>600</v>
      </c>
      <c r="H155">
        <v>100147561</v>
      </c>
      <c r="I155" t="s">
        <v>38</v>
      </c>
      <c r="J155" t="s">
        <v>150</v>
      </c>
      <c r="K155">
        <v>0</v>
      </c>
      <c r="L155" t="s">
        <v>148</v>
      </c>
      <c r="M155" s="1">
        <v>42552</v>
      </c>
      <c r="N155" t="s">
        <v>39</v>
      </c>
      <c r="O155">
        <v>260</v>
      </c>
      <c r="P155">
        <v>2016</v>
      </c>
      <c r="Q155">
        <v>7</v>
      </c>
      <c r="R155" t="s">
        <v>26</v>
      </c>
      <c r="S155" s="3">
        <v>45123</v>
      </c>
      <c r="T155" t="s">
        <v>27</v>
      </c>
      <c r="U155">
        <v>53</v>
      </c>
    </row>
    <row r="156" spans="1:21" x14ac:dyDescent="0.25">
      <c r="A156">
        <v>211302</v>
      </c>
      <c r="B156" t="s">
        <v>36</v>
      </c>
      <c r="C156" s="1">
        <v>42552</v>
      </c>
      <c r="D156" t="s">
        <v>151</v>
      </c>
      <c r="E156">
        <v>260</v>
      </c>
      <c r="F156">
        <v>1</v>
      </c>
      <c r="G156">
        <v>600</v>
      </c>
      <c r="H156">
        <v>100147561</v>
      </c>
      <c r="I156" t="s">
        <v>38</v>
      </c>
      <c r="J156" t="s">
        <v>150</v>
      </c>
      <c r="K156">
        <v>0</v>
      </c>
      <c r="L156" t="s">
        <v>148</v>
      </c>
      <c r="M156" s="1">
        <v>42552</v>
      </c>
      <c r="N156" t="s">
        <v>39</v>
      </c>
      <c r="O156">
        <v>260</v>
      </c>
      <c r="P156">
        <v>2016</v>
      </c>
      <c r="Q156">
        <v>7</v>
      </c>
      <c r="R156" t="s">
        <v>26</v>
      </c>
      <c r="S156" s="3">
        <v>45123</v>
      </c>
      <c r="T156" t="s">
        <v>27</v>
      </c>
      <c r="U156">
        <v>53</v>
      </c>
    </row>
    <row r="157" spans="1:21" x14ac:dyDescent="0.25">
      <c r="A157">
        <v>211303</v>
      </c>
      <c r="B157" t="s">
        <v>36</v>
      </c>
      <c r="C157" s="1">
        <v>42552</v>
      </c>
      <c r="D157" t="s">
        <v>152</v>
      </c>
      <c r="E157">
        <v>80</v>
      </c>
      <c r="F157">
        <v>1</v>
      </c>
      <c r="G157">
        <v>600</v>
      </c>
      <c r="H157">
        <v>100147561</v>
      </c>
      <c r="I157" t="s">
        <v>38</v>
      </c>
      <c r="J157" t="s">
        <v>150</v>
      </c>
      <c r="K157">
        <v>0</v>
      </c>
      <c r="L157" t="s">
        <v>148</v>
      </c>
      <c r="M157" s="1">
        <v>42552</v>
      </c>
      <c r="N157" t="s">
        <v>39</v>
      </c>
      <c r="O157">
        <v>80</v>
      </c>
      <c r="P157">
        <v>2016</v>
      </c>
      <c r="Q157">
        <v>7</v>
      </c>
      <c r="R157" t="s">
        <v>26</v>
      </c>
      <c r="S157" s="3">
        <v>45123</v>
      </c>
      <c r="T157" t="s">
        <v>27</v>
      </c>
      <c r="U157">
        <v>53</v>
      </c>
    </row>
    <row r="158" spans="1:21" x14ac:dyDescent="0.25">
      <c r="A158">
        <v>211304</v>
      </c>
      <c r="B158" t="s">
        <v>21</v>
      </c>
      <c r="C158" s="1">
        <v>42552</v>
      </c>
      <c r="D158" t="s">
        <v>33</v>
      </c>
      <c r="E158">
        <v>360</v>
      </c>
      <c r="F158">
        <v>1</v>
      </c>
      <c r="G158">
        <v>360</v>
      </c>
      <c r="H158">
        <v>100147562</v>
      </c>
      <c r="I158" t="s">
        <v>30</v>
      </c>
      <c r="J158" t="s">
        <v>154</v>
      </c>
      <c r="K158">
        <v>0</v>
      </c>
      <c r="L158" t="s">
        <v>25</v>
      </c>
      <c r="M158" s="1">
        <v>42552</v>
      </c>
      <c r="N158" t="s">
        <v>35</v>
      </c>
      <c r="O158">
        <v>360</v>
      </c>
      <c r="P158">
        <v>2016</v>
      </c>
      <c r="Q158">
        <v>7</v>
      </c>
      <c r="R158" t="s">
        <v>26</v>
      </c>
      <c r="S158" s="3">
        <v>45123</v>
      </c>
      <c r="T158" t="s">
        <v>27</v>
      </c>
      <c r="U158">
        <v>43</v>
      </c>
    </row>
    <row r="159" spans="1:21" x14ac:dyDescent="0.25">
      <c r="A159">
        <v>211305</v>
      </c>
      <c r="B159" t="s">
        <v>21</v>
      </c>
      <c r="C159" s="1">
        <v>42552</v>
      </c>
      <c r="D159" t="s">
        <v>33</v>
      </c>
      <c r="E159">
        <v>360</v>
      </c>
      <c r="F159">
        <v>1</v>
      </c>
      <c r="G159">
        <v>360</v>
      </c>
      <c r="H159">
        <v>100147563</v>
      </c>
      <c r="I159" t="s">
        <v>30</v>
      </c>
      <c r="J159" t="s">
        <v>154</v>
      </c>
      <c r="K159">
        <v>0</v>
      </c>
      <c r="L159" t="s">
        <v>25</v>
      </c>
      <c r="M159" s="1">
        <v>42552</v>
      </c>
      <c r="N159" t="s">
        <v>35</v>
      </c>
      <c r="O159">
        <v>360</v>
      </c>
      <c r="P159">
        <v>2016</v>
      </c>
      <c r="Q159">
        <v>7</v>
      </c>
      <c r="R159" t="s">
        <v>26</v>
      </c>
      <c r="S159" s="3">
        <v>45123</v>
      </c>
      <c r="T159" t="s">
        <v>27</v>
      </c>
      <c r="U159">
        <v>43</v>
      </c>
    </row>
    <row r="160" spans="1:21" x14ac:dyDescent="0.25">
      <c r="A160">
        <v>211306</v>
      </c>
      <c r="B160" t="s">
        <v>21</v>
      </c>
      <c r="C160" s="1">
        <v>42552</v>
      </c>
      <c r="D160" t="s">
        <v>33</v>
      </c>
      <c r="E160">
        <v>360</v>
      </c>
      <c r="F160">
        <v>1</v>
      </c>
      <c r="G160">
        <v>360</v>
      </c>
      <c r="H160">
        <v>100147564</v>
      </c>
      <c r="I160" t="s">
        <v>30</v>
      </c>
      <c r="J160" t="s">
        <v>154</v>
      </c>
      <c r="K160">
        <v>0</v>
      </c>
      <c r="L160" t="s">
        <v>25</v>
      </c>
      <c r="M160" s="1">
        <v>42552</v>
      </c>
      <c r="N160" t="s">
        <v>35</v>
      </c>
      <c r="O160">
        <v>360</v>
      </c>
      <c r="P160">
        <v>2016</v>
      </c>
      <c r="Q160">
        <v>7</v>
      </c>
      <c r="R160" t="s">
        <v>26</v>
      </c>
      <c r="S160" s="3">
        <v>45123</v>
      </c>
      <c r="T160" t="s">
        <v>27</v>
      </c>
      <c r="U160">
        <v>43</v>
      </c>
    </row>
    <row r="161" spans="1:21" x14ac:dyDescent="0.25">
      <c r="A161">
        <v>211307</v>
      </c>
      <c r="B161" t="s">
        <v>21</v>
      </c>
      <c r="C161" s="1">
        <v>42552</v>
      </c>
      <c r="D161" t="s">
        <v>33</v>
      </c>
      <c r="E161">
        <v>360</v>
      </c>
      <c r="F161">
        <v>1</v>
      </c>
      <c r="G161">
        <v>360</v>
      </c>
      <c r="H161">
        <v>100147565</v>
      </c>
      <c r="I161" t="s">
        <v>30</v>
      </c>
      <c r="J161" t="s">
        <v>154</v>
      </c>
      <c r="K161">
        <v>0</v>
      </c>
      <c r="L161" t="s">
        <v>25</v>
      </c>
      <c r="M161" s="1">
        <v>42552</v>
      </c>
      <c r="N161" t="s">
        <v>35</v>
      </c>
      <c r="O161">
        <v>360</v>
      </c>
      <c r="P161">
        <v>2016</v>
      </c>
      <c r="Q161">
        <v>7</v>
      </c>
      <c r="R161" t="s">
        <v>26</v>
      </c>
      <c r="S161" s="3">
        <v>45123</v>
      </c>
      <c r="T161" t="s">
        <v>27</v>
      </c>
      <c r="U161">
        <v>43</v>
      </c>
    </row>
    <row r="162" spans="1:21" x14ac:dyDescent="0.25">
      <c r="A162">
        <v>211308</v>
      </c>
      <c r="B162" t="s">
        <v>36</v>
      </c>
      <c r="C162" s="1">
        <v>42552</v>
      </c>
      <c r="D162" t="s">
        <v>127</v>
      </c>
      <c r="E162">
        <v>760</v>
      </c>
      <c r="F162">
        <v>1</v>
      </c>
      <c r="G162">
        <v>760</v>
      </c>
      <c r="H162">
        <v>100147566</v>
      </c>
      <c r="I162" t="s">
        <v>38</v>
      </c>
      <c r="J162" t="s">
        <v>159</v>
      </c>
      <c r="K162">
        <v>0</v>
      </c>
      <c r="L162" t="s">
        <v>25</v>
      </c>
      <c r="M162" s="1">
        <v>42552</v>
      </c>
      <c r="N162" t="s">
        <v>39</v>
      </c>
      <c r="O162">
        <v>760</v>
      </c>
      <c r="P162">
        <v>2016</v>
      </c>
      <c r="Q162">
        <v>7</v>
      </c>
      <c r="R162" t="s">
        <v>26</v>
      </c>
      <c r="S162" s="3">
        <v>45123</v>
      </c>
      <c r="T162" t="s">
        <v>27</v>
      </c>
      <c r="U162">
        <v>33</v>
      </c>
    </row>
    <row r="163" spans="1:21" x14ac:dyDescent="0.25">
      <c r="A163">
        <v>211309</v>
      </c>
      <c r="B163" t="s">
        <v>21</v>
      </c>
      <c r="C163" s="1">
        <v>42552</v>
      </c>
      <c r="D163" t="s">
        <v>33</v>
      </c>
      <c r="E163">
        <v>360</v>
      </c>
      <c r="F163">
        <v>1</v>
      </c>
      <c r="G163">
        <v>360</v>
      </c>
      <c r="H163">
        <v>100147567</v>
      </c>
      <c r="I163" t="s">
        <v>30</v>
      </c>
      <c r="J163" t="s">
        <v>154</v>
      </c>
      <c r="K163">
        <v>0</v>
      </c>
      <c r="L163" t="s">
        <v>25</v>
      </c>
      <c r="M163" s="1">
        <v>42552</v>
      </c>
      <c r="N163" t="s">
        <v>35</v>
      </c>
      <c r="O163">
        <v>360</v>
      </c>
      <c r="P163">
        <v>2016</v>
      </c>
      <c r="Q163">
        <v>7</v>
      </c>
      <c r="R163" t="s">
        <v>26</v>
      </c>
      <c r="S163" s="3">
        <v>45123</v>
      </c>
      <c r="T163" t="s">
        <v>27</v>
      </c>
      <c r="U163">
        <v>43</v>
      </c>
    </row>
    <row r="164" spans="1:21" x14ac:dyDescent="0.25">
      <c r="A164">
        <v>211310</v>
      </c>
      <c r="B164" t="s">
        <v>21</v>
      </c>
      <c r="C164" s="1">
        <v>42552</v>
      </c>
      <c r="D164" t="s">
        <v>149</v>
      </c>
      <c r="E164">
        <v>260</v>
      </c>
      <c r="F164">
        <v>1</v>
      </c>
      <c r="G164">
        <v>600</v>
      </c>
      <c r="H164">
        <v>100147568</v>
      </c>
      <c r="I164" t="s">
        <v>38</v>
      </c>
      <c r="J164" t="s">
        <v>150</v>
      </c>
      <c r="K164">
        <v>0</v>
      </c>
      <c r="L164" t="s">
        <v>148</v>
      </c>
      <c r="M164" s="1">
        <v>42552</v>
      </c>
      <c r="N164" t="s">
        <v>35</v>
      </c>
      <c r="O164">
        <v>260</v>
      </c>
      <c r="P164">
        <v>2016</v>
      </c>
      <c r="Q164">
        <v>7</v>
      </c>
      <c r="R164" t="s">
        <v>26</v>
      </c>
      <c r="S164" s="3">
        <v>45123</v>
      </c>
      <c r="T164" t="s">
        <v>27</v>
      </c>
      <c r="U164">
        <v>53</v>
      </c>
    </row>
    <row r="165" spans="1:21" x14ac:dyDescent="0.25">
      <c r="A165">
        <v>211311</v>
      </c>
      <c r="B165" t="s">
        <v>21</v>
      </c>
      <c r="C165" s="1">
        <v>42552</v>
      </c>
      <c r="D165" t="s">
        <v>151</v>
      </c>
      <c r="E165">
        <v>260</v>
      </c>
      <c r="F165">
        <v>1</v>
      </c>
      <c r="G165">
        <v>600</v>
      </c>
      <c r="H165">
        <v>100147568</v>
      </c>
      <c r="I165" t="s">
        <v>38</v>
      </c>
      <c r="J165" t="s">
        <v>150</v>
      </c>
      <c r="K165">
        <v>0</v>
      </c>
      <c r="L165" t="s">
        <v>148</v>
      </c>
      <c r="M165" s="1">
        <v>42552</v>
      </c>
      <c r="N165" t="s">
        <v>35</v>
      </c>
      <c r="O165">
        <v>260</v>
      </c>
      <c r="P165">
        <v>2016</v>
      </c>
      <c r="Q165">
        <v>7</v>
      </c>
      <c r="R165" t="s">
        <v>26</v>
      </c>
      <c r="S165" s="3">
        <v>45123</v>
      </c>
      <c r="T165" t="s">
        <v>27</v>
      </c>
      <c r="U165">
        <v>53</v>
      </c>
    </row>
    <row r="166" spans="1:21" x14ac:dyDescent="0.25">
      <c r="A166">
        <v>211312</v>
      </c>
      <c r="B166" t="s">
        <v>21</v>
      </c>
      <c r="C166" s="1">
        <v>42552</v>
      </c>
      <c r="D166" t="s">
        <v>152</v>
      </c>
      <c r="E166">
        <v>80</v>
      </c>
      <c r="F166">
        <v>1</v>
      </c>
      <c r="G166">
        <v>600</v>
      </c>
      <c r="H166">
        <v>100147568</v>
      </c>
      <c r="I166" t="s">
        <v>38</v>
      </c>
      <c r="J166" t="s">
        <v>150</v>
      </c>
      <c r="K166">
        <v>0</v>
      </c>
      <c r="L166" t="s">
        <v>148</v>
      </c>
      <c r="M166" s="1">
        <v>42552</v>
      </c>
      <c r="N166" t="s">
        <v>35</v>
      </c>
      <c r="O166">
        <v>80</v>
      </c>
      <c r="P166">
        <v>2016</v>
      </c>
      <c r="Q166">
        <v>7</v>
      </c>
      <c r="R166" t="s">
        <v>26</v>
      </c>
      <c r="S166" s="3">
        <v>45123</v>
      </c>
      <c r="T166" t="s">
        <v>27</v>
      </c>
      <c r="U166">
        <v>53</v>
      </c>
    </row>
    <row r="167" spans="1:21" x14ac:dyDescent="0.25">
      <c r="A167">
        <v>211313</v>
      </c>
      <c r="B167" t="s">
        <v>21</v>
      </c>
      <c r="C167" s="1">
        <v>42552</v>
      </c>
      <c r="D167" t="s">
        <v>160</v>
      </c>
      <c r="E167">
        <v>425</v>
      </c>
      <c r="F167">
        <v>1</v>
      </c>
      <c r="G167">
        <v>1125</v>
      </c>
      <c r="H167">
        <v>100147569</v>
      </c>
      <c r="I167" t="s">
        <v>38</v>
      </c>
      <c r="J167" t="s">
        <v>24</v>
      </c>
      <c r="K167">
        <v>0</v>
      </c>
      <c r="L167" t="s">
        <v>25</v>
      </c>
      <c r="M167" s="1">
        <v>42552</v>
      </c>
      <c r="N167" t="s">
        <v>35</v>
      </c>
      <c r="O167">
        <v>425</v>
      </c>
      <c r="P167">
        <v>2016</v>
      </c>
      <c r="Q167">
        <v>7</v>
      </c>
      <c r="R167" t="s">
        <v>26</v>
      </c>
      <c r="S167" s="3">
        <v>45123</v>
      </c>
      <c r="T167" t="s">
        <v>27</v>
      </c>
      <c r="U167">
        <v>57</v>
      </c>
    </row>
    <row r="168" spans="1:21" x14ac:dyDescent="0.25">
      <c r="A168">
        <v>211314</v>
      </c>
      <c r="B168" t="s">
        <v>21</v>
      </c>
      <c r="C168" s="1">
        <v>42552</v>
      </c>
      <c r="D168" t="s">
        <v>91</v>
      </c>
      <c r="E168">
        <v>300</v>
      </c>
      <c r="F168">
        <v>1</v>
      </c>
      <c r="G168">
        <v>1125</v>
      </c>
      <c r="H168">
        <v>100147569</v>
      </c>
      <c r="I168" t="s">
        <v>38</v>
      </c>
      <c r="J168" t="s">
        <v>24</v>
      </c>
      <c r="K168">
        <v>0</v>
      </c>
      <c r="L168" t="s">
        <v>25</v>
      </c>
      <c r="M168" s="1">
        <v>42552</v>
      </c>
      <c r="N168" t="s">
        <v>35</v>
      </c>
      <c r="O168">
        <v>300</v>
      </c>
      <c r="P168">
        <v>2016</v>
      </c>
      <c r="Q168">
        <v>7</v>
      </c>
      <c r="R168" t="s">
        <v>26</v>
      </c>
      <c r="S168" s="3">
        <v>45123</v>
      </c>
      <c r="T168" t="s">
        <v>27</v>
      </c>
      <c r="U168">
        <v>57</v>
      </c>
    </row>
    <row r="169" spans="1:21" x14ac:dyDescent="0.25">
      <c r="A169">
        <v>211315</v>
      </c>
      <c r="B169" t="s">
        <v>21</v>
      </c>
      <c r="C169" s="1">
        <v>42552</v>
      </c>
      <c r="D169" t="s">
        <v>161</v>
      </c>
      <c r="E169">
        <v>190</v>
      </c>
      <c r="F169">
        <v>1</v>
      </c>
      <c r="G169">
        <v>1125</v>
      </c>
      <c r="H169">
        <v>100147569</v>
      </c>
      <c r="I169" t="s">
        <v>38</v>
      </c>
      <c r="J169" t="s">
        <v>24</v>
      </c>
      <c r="K169">
        <v>0</v>
      </c>
      <c r="L169" t="s">
        <v>25</v>
      </c>
      <c r="M169" s="1">
        <v>42552</v>
      </c>
      <c r="N169" t="s">
        <v>35</v>
      </c>
      <c r="O169">
        <v>190</v>
      </c>
      <c r="P169">
        <v>2016</v>
      </c>
      <c r="Q169">
        <v>7</v>
      </c>
      <c r="R169" t="s">
        <v>26</v>
      </c>
      <c r="S169" s="3">
        <v>45123</v>
      </c>
      <c r="T169" t="s">
        <v>27</v>
      </c>
      <c r="U169">
        <v>57</v>
      </c>
    </row>
    <row r="170" spans="1:21" x14ac:dyDescent="0.25">
      <c r="A170">
        <v>211316</v>
      </c>
      <c r="B170" t="s">
        <v>21</v>
      </c>
      <c r="C170" s="1">
        <v>42552</v>
      </c>
      <c r="D170" t="s">
        <v>162</v>
      </c>
      <c r="E170">
        <v>210</v>
      </c>
      <c r="F170">
        <v>1</v>
      </c>
      <c r="G170">
        <v>1125</v>
      </c>
      <c r="H170">
        <v>100147569</v>
      </c>
      <c r="I170" t="s">
        <v>38</v>
      </c>
      <c r="J170" t="s">
        <v>24</v>
      </c>
      <c r="K170">
        <v>0</v>
      </c>
      <c r="L170" t="s">
        <v>25</v>
      </c>
      <c r="M170" s="1">
        <v>42552</v>
      </c>
      <c r="N170" t="s">
        <v>35</v>
      </c>
      <c r="O170">
        <v>210</v>
      </c>
      <c r="P170">
        <v>2016</v>
      </c>
      <c r="Q170">
        <v>7</v>
      </c>
      <c r="R170" t="s">
        <v>26</v>
      </c>
      <c r="S170" s="3">
        <v>45123</v>
      </c>
      <c r="T170" t="s">
        <v>27</v>
      </c>
      <c r="U170">
        <v>57</v>
      </c>
    </row>
    <row r="171" spans="1:21" x14ac:dyDescent="0.25">
      <c r="A171">
        <v>211317</v>
      </c>
      <c r="B171" t="s">
        <v>21</v>
      </c>
      <c r="C171" s="1">
        <v>42552</v>
      </c>
      <c r="D171" t="s">
        <v>33</v>
      </c>
      <c r="E171">
        <v>360</v>
      </c>
      <c r="F171">
        <v>1</v>
      </c>
      <c r="G171">
        <v>360</v>
      </c>
      <c r="H171">
        <v>100147570</v>
      </c>
      <c r="I171" t="s">
        <v>30</v>
      </c>
      <c r="J171" t="s">
        <v>163</v>
      </c>
      <c r="K171">
        <v>0</v>
      </c>
      <c r="L171" t="s">
        <v>25</v>
      </c>
      <c r="M171" s="1">
        <v>42552</v>
      </c>
      <c r="N171" t="s">
        <v>35</v>
      </c>
      <c r="O171">
        <v>360</v>
      </c>
      <c r="P171">
        <v>2016</v>
      </c>
      <c r="Q171">
        <v>7</v>
      </c>
      <c r="R171" t="s">
        <v>26</v>
      </c>
      <c r="S171" s="3">
        <v>45123</v>
      </c>
      <c r="T171" t="s">
        <v>27</v>
      </c>
      <c r="U171">
        <v>33</v>
      </c>
    </row>
    <row r="172" spans="1:21" x14ac:dyDescent="0.25">
      <c r="A172">
        <v>211318</v>
      </c>
      <c r="B172" t="s">
        <v>21</v>
      </c>
      <c r="C172" s="1">
        <v>42552</v>
      </c>
      <c r="D172" t="s">
        <v>149</v>
      </c>
      <c r="E172">
        <v>260</v>
      </c>
      <c r="F172">
        <v>1</v>
      </c>
      <c r="G172">
        <v>600</v>
      </c>
      <c r="H172">
        <v>100147571</v>
      </c>
      <c r="I172" t="s">
        <v>38</v>
      </c>
      <c r="J172" t="s">
        <v>150</v>
      </c>
      <c r="K172">
        <v>0</v>
      </c>
      <c r="L172" t="s">
        <v>148</v>
      </c>
      <c r="M172" s="1">
        <v>42552</v>
      </c>
      <c r="N172" t="s">
        <v>35</v>
      </c>
      <c r="O172">
        <v>260</v>
      </c>
      <c r="P172">
        <v>2016</v>
      </c>
      <c r="Q172">
        <v>7</v>
      </c>
      <c r="R172" t="s">
        <v>26</v>
      </c>
      <c r="S172" s="3">
        <v>45123</v>
      </c>
      <c r="T172" t="s">
        <v>27</v>
      </c>
      <c r="U172">
        <v>53</v>
      </c>
    </row>
    <row r="173" spans="1:21" x14ac:dyDescent="0.25">
      <c r="A173">
        <v>211319</v>
      </c>
      <c r="B173" t="s">
        <v>21</v>
      </c>
      <c r="C173" s="1">
        <v>42552</v>
      </c>
      <c r="D173" t="s">
        <v>151</v>
      </c>
      <c r="E173">
        <v>260</v>
      </c>
      <c r="F173">
        <v>1</v>
      </c>
      <c r="G173">
        <v>600</v>
      </c>
      <c r="H173">
        <v>100147571</v>
      </c>
      <c r="I173" t="s">
        <v>38</v>
      </c>
      <c r="J173" t="s">
        <v>150</v>
      </c>
      <c r="K173">
        <v>0</v>
      </c>
      <c r="L173" t="s">
        <v>148</v>
      </c>
      <c r="M173" s="1">
        <v>42552</v>
      </c>
      <c r="N173" t="s">
        <v>35</v>
      </c>
      <c r="O173">
        <v>260</v>
      </c>
      <c r="P173">
        <v>2016</v>
      </c>
      <c r="Q173">
        <v>7</v>
      </c>
      <c r="R173" t="s">
        <v>26</v>
      </c>
      <c r="S173" s="3">
        <v>45123</v>
      </c>
      <c r="T173" t="s">
        <v>27</v>
      </c>
      <c r="U173">
        <v>53</v>
      </c>
    </row>
    <row r="174" spans="1:21" x14ac:dyDescent="0.25">
      <c r="A174">
        <v>211320</v>
      </c>
      <c r="B174" t="s">
        <v>21</v>
      </c>
      <c r="C174" s="1">
        <v>42552</v>
      </c>
      <c r="D174" t="s">
        <v>152</v>
      </c>
      <c r="E174">
        <v>80</v>
      </c>
      <c r="F174">
        <v>1</v>
      </c>
      <c r="G174">
        <v>600</v>
      </c>
      <c r="H174">
        <v>100147571</v>
      </c>
      <c r="I174" t="s">
        <v>38</v>
      </c>
      <c r="J174" t="s">
        <v>150</v>
      </c>
      <c r="K174">
        <v>0</v>
      </c>
      <c r="L174" t="s">
        <v>148</v>
      </c>
      <c r="M174" s="1">
        <v>42552</v>
      </c>
      <c r="N174" t="s">
        <v>35</v>
      </c>
      <c r="O174">
        <v>80</v>
      </c>
      <c r="P174">
        <v>2016</v>
      </c>
      <c r="Q174">
        <v>7</v>
      </c>
      <c r="R174" t="s">
        <v>26</v>
      </c>
      <c r="S174" s="3">
        <v>45123</v>
      </c>
      <c r="T174" t="s">
        <v>27</v>
      </c>
      <c r="U174">
        <v>53</v>
      </c>
    </row>
    <row r="175" spans="1:21" x14ac:dyDescent="0.25">
      <c r="A175">
        <v>211321</v>
      </c>
      <c r="B175" t="s">
        <v>28</v>
      </c>
      <c r="C175" s="1">
        <v>42552</v>
      </c>
      <c r="D175" t="s">
        <v>164</v>
      </c>
      <c r="E175">
        <v>350</v>
      </c>
      <c r="F175">
        <v>1</v>
      </c>
      <c r="G175">
        <v>350</v>
      </c>
      <c r="H175">
        <v>100147572</v>
      </c>
      <c r="I175" t="s">
        <v>38</v>
      </c>
      <c r="J175" t="s">
        <v>24</v>
      </c>
      <c r="K175">
        <v>0</v>
      </c>
      <c r="L175" t="s">
        <v>25</v>
      </c>
      <c r="M175" s="1">
        <v>42552</v>
      </c>
      <c r="N175" t="s">
        <v>31</v>
      </c>
      <c r="O175">
        <v>350</v>
      </c>
      <c r="P175">
        <v>2016</v>
      </c>
      <c r="Q175">
        <v>7</v>
      </c>
      <c r="R175" t="s">
        <v>26</v>
      </c>
      <c r="S175" s="3">
        <v>45123</v>
      </c>
      <c r="T175" t="s">
        <v>27</v>
      </c>
      <c r="U175">
        <v>58</v>
      </c>
    </row>
    <row r="176" spans="1:21" x14ac:dyDescent="0.25">
      <c r="A176">
        <v>211322</v>
      </c>
      <c r="B176" t="s">
        <v>36</v>
      </c>
      <c r="C176" s="1">
        <v>42552</v>
      </c>
      <c r="D176" t="s">
        <v>164</v>
      </c>
      <c r="E176">
        <v>350</v>
      </c>
      <c r="F176">
        <v>1</v>
      </c>
      <c r="G176">
        <v>350</v>
      </c>
      <c r="H176">
        <v>100147573</v>
      </c>
      <c r="I176" t="s">
        <v>38</v>
      </c>
      <c r="J176" t="s">
        <v>165</v>
      </c>
      <c r="K176">
        <v>0</v>
      </c>
      <c r="L176" t="s">
        <v>25</v>
      </c>
      <c r="M176" s="1">
        <v>42552</v>
      </c>
      <c r="N176" t="s">
        <v>39</v>
      </c>
      <c r="O176">
        <v>350</v>
      </c>
      <c r="P176">
        <v>2016</v>
      </c>
      <c r="Q176">
        <v>7</v>
      </c>
      <c r="R176" t="s">
        <v>26</v>
      </c>
      <c r="S176" s="3">
        <v>45123</v>
      </c>
      <c r="T176" t="s">
        <v>27</v>
      </c>
      <c r="U176">
        <v>58</v>
      </c>
    </row>
    <row r="177" spans="1:21" x14ac:dyDescent="0.25">
      <c r="A177">
        <v>211324</v>
      </c>
      <c r="B177" t="s">
        <v>21</v>
      </c>
      <c r="C177" s="1">
        <v>42552</v>
      </c>
      <c r="D177" t="s">
        <v>149</v>
      </c>
      <c r="E177">
        <v>260</v>
      </c>
      <c r="F177">
        <v>1</v>
      </c>
      <c r="G177">
        <v>600</v>
      </c>
      <c r="H177">
        <v>100147575</v>
      </c>
      <c r="I177" t="s">
        <v>38</v>
      </c>
      <c r="J177" t="s">
        <v>150</v>
      </c>
      <c r="K177">
        <v>0</v>
      </c>
      <c r="L177" t="s">
        <v>148</v>
      </c>
      <c r="M177" s="1">
        <v>42552</v>
      </c>
      <c r="N177" t="s">
        <v>35</v>
      </c>
      <c r="O177">
        <v>260</v>
      </c>
      <c r="P177">
        <v>2016</v>
      </c>
      <c r="Q177">
        <v>7</v>
      </c>
      <c r="R177" t="s">
        <v>26</v>
      </c>
      <c r="S177" s="3">
        <v>45123</v>
      </c>
      <c r="T177" t="s">
        <v>27</v>
      </c>
      <c r="U177">
        <v>53</v>
      </c>
    </row>
    <row r="178" spans="1:21" x14ac:dyDescent="0.25">
      <c r="A178">
        <v>211325</v>
      </c>
      <c r="B178" t="s">
        <v>21</v>
      </c>
      <c r="C178" s="1">
        <v>42552</v>
      </c>
      <c r="D178" t="s">
        <v>151</v>
      </c>
      <c r="E178">
        <v>260</v>
      </c>
      <c r="F178">
        <v>1</v>
      </c>
      <c r="G178">
        <v>600</v>
      </c>
      <c r="H178">
        <v>100147575</v>
      </c>
      <c r="I178" t="s">
        <v>38</v>
      </c>
      <c r="J178" t="s">
        <v>150</v>
      </c>
      <c r="K178">
        <v>0</v>
      </c>
      <c r="L178" t="s">
        <v>148</v>
      </c>
      <c r="M178" s="1">
        <v>42552</v>
      </c>
      <c r="N178" t="s">
        <v>35</v>
      </c>
      <c r="O178">
        <v>260</v>
      </c>
      <c r="P178">
        <v>2016</v>
      </c>
      <c r="Q178">
        <v>7</v>
      </c>
      <c r="R178" t="s">
        <v>26</v>
      </c>
      <c r="S178" s="3">
        <v>45123</v>
      </c>
      <c r="T178" t="s">
        <v>27</v>
      </c>
      <c r="U178">
        <v>53</v>
      </c>
    </row>
    <row r="179" spans="1:21" x14ac:dyDescent="0.25">
      <c r="A179">
        <v>211326</v>
      </c>
      <c r="B179" t="s">
        <v>21</v>
      </c>
      <c r="C179" s="1">
        <v>42552</v>
      </c>
      <c r="D179" t="s">
        <v>152</v>
      </c>
      <c r="E179">
        <v>80</v>
      </c>
      <c r="F179">
        <v>1</v>
      </c>
      <c r="G179">
        <v>600</v>
      </c>
      <c r="H179">
        <v>100147575</v>
      </c>
      <c r="I179" t="s">
        <v>38</v>
      </c>
      <c r="J179" t="s">
        <v>150</v>
      </c>
      <c r="K179">
        <v>0</v>
      </c>
      <c r="L179" t="s">
        <v>148</v>
      </c>
      <c r="M179" s="1">
        <v>42552</v>
      </c>
      <c r="N179" t="s">
        <v>35</v>
      </c>
      <c r="O179">
        <v>80</v>
      </c>
      <c r="P179">
        <v>2016</v>
      </c>
      <c r="Q179">
        <v>7</v>
      </c>
      <c r="R179" t="s">
        <v>26</v>
      </c>
      <c r="S179" s="3">
        <v>45123</v>
      </c>
      <c r="T179" t="s">
        <v>27</v>
      </c>
      <c r="U179">
        <v>53</v>
      </c>
    </row>
    <row r="180" spans="1:21" x14ac:dyDescent="0.25">
      <c r="A180">
        <v>211323</v>
      </c>
      <c r="B180" t="s">
        <v>36</v>
      </c>
      <c r="C180" s="1">
        <v>42552</v>
      </c>
      <c r="D180" t="s">
        <v>127</v>
      </c>
      <c r="E180">
        <v>760</v>
      </c>
      <c r="F180">
        <v>1</v>
      </c>
      <c r="G180">
        <v>760</v>
      </c>
      <c r="H180">
        <v>100147574</v>
      </c>
      <c r="I180" t="s">
        <v>38</v>
      </c>
      <c r="J180" t="s">
        <v>166</v>
      </c>
      <c r="K180">
        <v>0</v>
      </c>
      <c r="L180" t="s">
        <v>25</v>
      </c>
      <c r="M180" s="1">
        <v>42552</v>
      </c>
      <c r="N180" t="s">
        <v>39</v>
      </c>
      <c r="O180">
        <v>760</v>
      </c>
      <c r="P180">
        <v>2016</v>
      </c>
      <c r="Q180">
        <v>7</v>
      </c>
      <c r="R180" t="s">
        <v>26</v>
      </c>
      <c r="S180" s="3">
        <v>45123</v>
      </c>
      <c r="T180" t="s">
        <v>27</v>
      </c>
      <c r="U180">
        <v>33</v>
      </c>
    </row>
    <row r="181" spans="1:21" x14ac:dyDescent="0.25">
      <c r="A181">
        <v>211328</v>
      </c>
      <c r="B181" t="s">
        <v>21</v>
      </c>
      <c r="C181" s="1">
        <v>42552</v>
      </c>
      <c r="D181" t="s">
        <v>33</v>
      </c>
      <c r="E181">
        <v>360</v>
      </c>
      <c r="F181">
        <v>1</v>
      </c>
      <c r="G181">
        <v>360</v>
      </c>
      <c r="H181">
        <v>100147577</v>
      </c>
      <c r="I181" t="s">
        <v>30</v>
      </c>
      <c r="J181" t="s">
        <v>154</v>
      </c>
      <c r="K181">
        <v>0</v>
      </c>
      <c r="L181" t="s">
        <v>25</v>
      </c>
      <c r="M181" s="1">
        <v>42552</v>
      </c>
      <c r="N181" t="s">
        <v>35</v>
      </c>
      <c r="O181">
        <v>360</v>
      </c>
      <c r="P181">
        <v>2016</v>
      </c>
      <c r="Q181">
        <v>7</v>
      </c>
      <c r="R181" t="s">
        <v>26</v>
      </c>
      <c r="S181" s="3">
        <v>45123</v>
      </c>
      <c r="T181" t="s">
        <v>27</v>
      </c>
      <c r="U181">
        <v>43</v>
      </c>
    </row>
    <row r="182" spans="1:21" x14ac:dyDescent="0.25">
      <c r="A182">
        <v>211327</v>
      </c>
      <c r="B182" t="s">
        <v>36</v>
      </c>
      <c r="C182" s="1">
        <v>42552</v>
      </c>
      <c r="D182" t="s">
        <v>33</v>
      </c>
      <c r="E182">
        <v>360</v>
      </c>
      <c r="F182">
        <v>1</v>
      </c>
      <c r="G182">
        <v>360</v>
      </c>
      <c r="H182">
        <v>100147576</v>
      </c>
      <c r="I182" t="s">
        <v>30</v>
      </c>
      <c r="J182" t="s">
        <v>166</v>
      </c>
      <c r="K182">
        <v>0</v>
      </c>
      <c r="L182" t="s">
        <v>25</v>
      </c>
      <c r="M182" s="1">
        <v>42552</v>
      </c>
      <c r="N182" t="s">
        <v>39</v>
      </c>
      <c r="O182">
        <v>360</v>
      </c>
      <c r="P182">
        <v>2016</v>
      </c>
      <c r="Q182">
        <v>7</v>
      </c>
      <c r="R182" t="s">
        <v>26</v>
      </c>
      <c r="S182" s="3">
        <v>45123</v>
      </c>
      <c r="T182" t="s">
        <v>27</v>
      </c>
      <c r="U182">
        <v>33</v>
      </c>
    </row>
    <row r="183" spans="1:21" x14ac:dyDescent="0.25">
      <c r="A183">
        <v>211329</v>
      </c>
      <c r="B183" t="s">
        <v>21</v>
      </c>
      <c r="C183" s="1">
        <v>42552</v>
      </c>
      <c r="D183" t="s">
        <v>167</v>
      </c>
      <c r="E183">
        <v>280</v>
      </c>
      <c r="F183">
        <v>1</v>
      </c>
      <c r="G183">
        <v>280</v>
      </c>
      <c r="H183">
        <v>100147578</v>
      </c>
      <c r="I183" t="s">
        <v>38</v>
      </c>
      <c r="J183" t="s">
        <v>168</v>
      </c>
      <c r="K183">
        <v>0</v>
      </c>
      <c r="L183" t="s">
        <v>25</v>
      </c>
      <c r="M183" s="1">
        <v>42552</v>
      </c>
      <c r="N183" t="s">
        <v>35</v>
      </c>
      <c r="O183">
        <v>280</v>
      </c>
      <c r="P183">
        <v>2016</v>
      </c>
      <c r="Q183">
        <v>7</v>
      </c>
      <c r="R183" t="s">
        <v>26</v>
      </c>
      <c r="S183" s="3">
        <v>45123</v>
      </c>
      <c r="T183" t="s">
        <v>27</v>
      </c>
      <c r="U183">
        <v>59</v>
      </c>
    </row>
    <row r="184" spans="1:21" x14ac:dyDescent="0.25">
      <c r="A184">
        <v>211330</v>
      </c>
      <c r="B184" t="s">
        <v>36</v>
      </c>
      <c r="C184" s="1">
        <v>42552</v>
      </c>
      <c r="D184" t="s">
        <v>127</v>
      </c>
      <c r="E184">
        <v>760</v>
      </c>
      <c r="F184">
        <v>1</v>
      </c>
      <c r="G184">
        <v>760</v>
      </c>
      <c r="H184">
        <v>100147579</v>
      </c>
      <c r="I184" t="s">
        <v>38</v>
      </c>
      <c r="J184" t="s">
        <v>169</v>
      </c>
      <c r="K184">
        <v>0</v>
      </c>
      <c r="L184" t="s">
        <v>25</v>
      </c>
      <c r="M184" s="1">
        <v>42552</v>
      </c>
      <c r="N184" t="s">
        <v>39</v>
      </c>
      <c r="O184">
        <v>760</v>
      </c>
      <c r="P184">
        <v>2016</v>
      </c>
      <c r="Q184">
        <v>7</v>
      </c>
      <c r="R184" t="s">
        <v>26</v>
      </c>
      <c r="S184" s="3">
        <v>45123</v>
      </c>
      <c r="T184" t="s">
        <v>27</v>
      </c>
      <c r="U184">
        <v>33</v>
      </c>
    </row>
    <row r="185" spans="1:21" x14ac:dyDescent="0.25">
      <c r="A185">
        <v>211332</v>
      </c>
      <c r="B185" t="s">
        <v>21</v>
      </c>
      <c r="C185" s="1">
        <v>42552</v>
      </c>
      <c r="D185" t="s">
        <v>149</v>
      </c>
      <c r="E185">
        <v>260</v>
      </c>
      <c r="F185">
        <v>1</v>
      </c>
      <c r="G185">
        <v>600</v>
      </c>
      <c r="H185">
        <v>100147581</v>
      </c>
      <c r="I185" t="s">
        <v>38</v>
      </c>
      <c r="J185" t="s">
        <v>150</v>
      </c>
      <c r="K185">
        <v>0</v>
      </c>
      <c r="L185" t="s">
        <v>148</v>
      </c>
      <c r="M185" s="1">
        <v>42552</v>
      </c>
      <c r="N185" t="s">
        <v>35</v>
      </c>
      <c r="O185">
        <v>260</v>
      </c>
      <c r="P185">
        <v>2016</v>
      </c>
      <c r="Q185">
        <v>7</v>
      </c>
      <c r="R185" t="s">
        <v>26</v>
      </c>
      <c r="S185" s="3">
        <v>45123</v>
      </c>
      <c r="T185" t="s">
        <v>27</v>
      </c>
      <c r="U185">
        <v>53</v>
      </c>
    </row>
    <row r="186" spans="1:21" x14ac:dyDescent="0.25">
      <c r="A186">
        <v>211333</v>
      </c>
      <c r="B186" t="s">
        <v>21</v>
      </c>
      <c r="C186" s="1">
        <v>42552</v>
      </c>
      <c r="D186" t="s">
        <v>151</v>
      </c>
      <c r="E186">
        <v>260</v>
      </c>
      <c r="F186">
        <v>1</v>
      </c>
      <c r="G186">
        <v>600</v>
      </c>
      <c r="H186">
        <v>100147581</v>
      </c>
      <c r="I186" t="s">
        <v>38</v>
      </c>
      <c r="J186" t="s">
        <v>150</v>
      </c>
      <c r="K186">
        <v>0</v>
      </c>
      <c r="L186" t="s">
        <v>148</v>
      </c>
      <c r="M186" s="1">
        <v>42552</v>
      </c>
      <c r="N186" t="s">
        <v>35</v>
      </c>
      <c r="O186">
        <v>260</v>
      </c>
      <c r="P186">
        <v>2016</v>
      </c>
      <c r="Q186">
        <v>7</v>
      </c>
      <c r="R186" t="s">
        <v>26</v>
      </c>
      <c r="S186" s="3">
        <v>45123</v>
      </c>
      <c r="T186" t="s">
        <v>27</v>
      </c>
      <c r="U186">
        <v>53</v>
      </c>
    </row>
    <row r="187" spans="1:21" x14ac:dyDescent="0.25">
      <c r="A187">
        <v>211334</v>
      </c>
      <c r="B187" t="s">
        <v>21</v>
      </c>
      <c r="C187" s="1">
        <v>42552</v>
      </c>
      <c r="D187" t="s">
        <v>152</v>
      </c>
      <c r="E187">
        <v>80</v>
      </c>
      <c r="F187">
        <v>1</v>
      </c>
      <c r="G187">
        <v>600</v>
      </c>
      <c r="H187">
        <v>100147581</v>
      </c>
      <c r="I187" t="s">
        <v>38</v>
      </c>
      <c r="J187" t="s">
        <v>150</v>
      </c>
      <c r="K187">
        <v>0</v>
      </c>
      <c r="L187" t="s">
        <v>148</v>
      </c>
      <c r="M187" s="1">
        <v>42552</v>
      </c>
      <c r="N187" t="s">
        <v>35</v>
      </c>
      <c r="O187">
        <v>80</v>
      </c>
      <c r="P187">
        <v>2016</v>
      </c>
      <c r="Q187">
        <v>7</v>
      </c>
      <c r="R187" t="s">
        <v>26</v>
      </c>
      <c r="S187" s="3">
        <v>45123</v>
      </c>
      <c r="T187" t="s">
        <v>27</v>
      </c>
      <c r="U187">
        <v>53</v>
      </c>
    </row>
    <row r="188" spans="1:21" x14ac:dyDescent="0.25">
      <c r="A188">
        <v>211331</v>
      </c>
      <c r="B188" t="s">
        <v>21</v>
      </c>
      <c r="C188" s="1">
        <v>42552</v>
      </c>
      <c r="D188" t="s">
        <v>33</v>
      </c>
      <c r="E188">
        <v>360</v>
      </c>
      <c r="F188">
        <v>1</v>
      </c>
      <c r="G188">
        <v>360</v>
      </c>
      <c r="H188">
        <v>100147580</v>
      </c>
      <c r="I188" t="s">
        <v>30</v>
      </c>
      <c r="J188" t="s">
        <v>170</v>
      </c>
      <c r="K188">
        <v>0</v>
      </c>
      <c r="L188" t="s">
        <v>25</v>
      </c>
      <c r="M188" s="1">
        <v>42552</v>
      </c>
      <c r="N188" t="s">
        <v>35</v>
      </c>
      <c r="O188">
        <v>360</v>
      </c>
      <c r="P188">
        <v>2016</v>
      </c>
      <c r="Q188">
        <v>7</v>
      </c>
      <c r="R188" t="s">
        <v>26</v>
      </c>
      <c r="S188" s="3">
        <v>45123</v>
      </c>
      <c r="T188" t="s">
        <v>27</v>
      </c>
      <c r="U188">
        <v>33</v>
      </c>
    </row>
    <row r="189" spans="1:21" x14ac:dyDescent="0.25">
      <c r="A189">
        <v>211336</v>
      </c>
      <c r="B189" t="s">
        <v>36</v>
      </c>
      <c r="C189" s="1">
        <v>42552</v>
      </c>
      <c r="D189" t="s">
        <v>127</v>
      </c>
      <c r="E189">
        <v>760</v>
      </c>
      <c r="F189">
        <v>1</v>
      </c>
      <c r="G189">
        <v>760</v>
      </c>
      <c r="H189">
        <v>100147583</v>
      </c>
      <c r="I189" t="s">
        <v>38</v>
      </c>
      <c r="J189" t="s">
        <v>171</v>
      </c>
      <c r="K189">
        <v>0</v>
      </c>
      <c r="L189" t="s">
        <v>25</v>
      </c>
      <c r="M189" s="1">
        <v>42552</v>
      </c>
      <c r="N189" t="s">
        <v>39</v>
      </c>
      <c r="O189">
        <v>760</v>
      </c>
      <c r="P189">
        <v>2016</v>
      </c>
      <c r="Q189">
        <v>7</v>
      </c>
      <c r="R189" t="s">
        <v>26</v>
      </c>
      <c r="S189" s="3">
        <v>45123</v>
      </c>
      <c r="T189" t="s">
        <v>27</v>
      </c>
      <c r="U189">
        <v>33</v>
      </c>
    </row>
    <row r="190" spans="1:21" x14ac:dyDescent="0.25">
      <c r="A190">
        <v>211335</v>
      </c>
      <c r="B190" t="s">
        <v>21</v>
      </c>
      <c r="C190" s="1">
        <v>42552</v>
      </c>
      <c r="D190" t="s">
        <v>33</v>
      </c>
      <c r="E190">
        <v>360</v>
      </c>
      <c r="F190">
        <v>1</v>
      </c>
      <c r="G190">
        <v>360</v>
      </c>
      <c r="H190">
        <v>100147582</v>
      </c>
      <c r="I190" t="s">
        <v>30</v>
      </c>
      <c r="J190" t="s">
        <v>154</v>
      </c>
      <c r="K190">
        <v>0</v>
      </c>
      <c r="L190" t="s">
        <v>25</v>
      </c>
      <c r="M190" s="1">
        <v>42552</v>
      </c>
      <c r="N190" t="s">
        <v>35</v>
      </c>
      <c r="O190">
        <v>360</v>
      </c>
      <c r="P190">
        <v>2016</v>
      </c>
      <c r="Q190">
        <v>7</v>
      </c>
      <c r="R190" t="s">
        <v>26</v>
      </c>
      <c r="S190" s="3">
        <v>45123</v>
      </c>
      <c r="T190" t="s">
        <v>27</v>
      </c>
      <c r="U190">
        <v>43</v>
      </c>
    </row>
    <row r="191" spans="1:21" x14ac:dyDescent="0.25">
      <c r="A191">
        <v>211337</v>
      </c>
      <c r="B191" t="s">
        <v>21</v>
      </c>
      <c r="C191" s="1">
        <v>42552</v>
      </c>
      <c r="D191" t="s">
        <v>33</v>
      </c>
      <c r="E191">
        <v>360</v>
      </c>
      <c r="F191">
        <v>1</v>
      </c>
      <c r="G191">
        <v>360</v>
      </c>
      <c r="H191">
        <v>100147584</v>
      </c>
      <c r="I191" t="s">
        <v>30</v>
      </c>
      <c r="J191" t="s">
        <v>154</v>
      </c>
      <c r="K191">
        <v>0</v>
      </c>
      <c r="L191" t="s">
        <v>25</v>
      </c>
      <c r="M191" s="1">
        <v>42552</v>
      </c>
      <c r="N191" t="s">
        <v>35</v>
      </c>
      <c r="O191">
        <v>360</v>
      </c>
      <c r="P191">
        <v>2016</v>
      </c>
      <c r="Q191">
        <v>7</v>
      </c>
      <c r="R191" t="s">
        <v>26</v>
      </c>
      <c r="S191" s="3">
        <v>45123</v>
      </c>
      <c r="T191" t="s">
        <v>27</v>
      </c>
      <c r="U191">
        <v>43</v>
      </c>
    </row>
    <row r="192" spans="1:21" x14ac:dyDescent="0.25">
      <c r="A192">
        <v>211338</v>
      </c>
      <c r="B192" t="s">
        <v>21</v>
      </c>
      <c r="C192" s="1">
        <v>42552</v>
      </c>
      <c r="D192" t="s">
        <v>33</v>
      </c>
      <c r="E192">
        <v>360</v>
      </c>
      <c r="F192">
        <v>1</v>
      </c>
      <c r="G192">
        <v>360</v>
      </c>
      <c r="H192">
        <v>100147585</v>
      </c>
      <c r="I192" t="s">
        <v>30</v>
      </c>
      <c r="J192" t="s">
        <v>171</v>
      </c>
      <c r="K192">
        <v>0</v>
      </c>
      <c r="L192" t="s">
        <v>25</v>
      </c>
      <c r="M192" s="1">
        <v>42552</v>
      </c>
      <c r="N192" t="s">
        <v>35</v>
      </c>
      <c r="O192">
        <v>360</v>
      </c>
      <c r="P192">
        <v>2016</v>
      </c>
      <c r="Q192">
        <v>7</v>
      </c>
      <c r="R192" t="s">
        <v>26</v>
      </c>
      <c r="S192" s="3">
        <v>45123</v>
      </c>
      <c r="T192" t="s">
        <v>27</v>
      </c>
      <c r="U192">
        <v>33</v>
      </c>
    </row>
    <row r="193" spans="1:21" x14ac:dyDescent="0.25">
      <c r="A193">
        <v>211339</v>
      </c>
      <c r="B193" t="s">
        <v>21</v>
      </c>
      <c r="C193" s="1">
        <v>42552</v>
      </c>
      <c r="D193" t="s">
        <v>33</v>
      </c>
      <c r="E193">
        <v>360</v>
      </c>
      <c r="F193">
        <v>1</v>
      </c>
      <c r="G193">
        <v>360</v>
      </c>
      <c r="H193">
        <v>100147586</v>
      </c>
      <c r="I193" t="s">
        <v>30</v>
      </c>
      <c r="J193" t="s">
        <v>154</v>
      </c>
      <c r="K193">
        <v>0</v>
      </c>
      <c r="L193" t="s">
        <v>25</v>
      </c>
      <c r="M193" s="1">
        <v>42552</v>
      </c>
      <c r="N193" t="s">
        <v>35</v>
      </c>
      <c r="O193">
        <v>360</v>
      </c>
      <c r="P193">
        <v>2016</v>
      </c>
      <c r="Q193">
        <v>7</v>
      </c>
      <c r="R193" t="s">
        <v>26</v>
      </c>
      <c r="S193" s="3">
        <v>45123</v>
      </c>
      <c r="T193" t="s">
        <v>27</v>
      </c>
      <c r="U193">
        <v>43</v>
      </c>
    </row>
    <row r="194" spans="1:21" x14ac:dyDescent="0.25">
      <c r="A194">
        <v>211340</v>
      </c>
      <c r="B194" t="s">
        <v>21</v>
      </c>
      <c r="C194" s="1">
        <v>42552</v>
      </c>
      <c r="D194" t="s">
        <v>53</v>
      </c>
      <c r="E194">
        <v>320</v>
      </c>
      <c r="F194">
        <v>1</v>
      </c>
      <c r="G194">
        <v>320</v>
      </c>
      <c r="H194">
        <v>100147587</v>
      </c>
      <c r="I194" t="s">
        <v>30</v>
      </c>
      <c r="J194" t="s">
        <v>171</v>
      </c>
      <c r="K194">
        <v>0</v>
      </c>
      <c r="L194" t="s">
        <v>25</v>
      </c>
      <c r="M194" s="1">
        <v>42552</v>
      </c>
      <c r="N194" t="s">
        <v>35</v>
      </c>
      <c r="O194">
        <v>320</v>
      </c>
      <c r="P194">
        <v>2016</v>
      </c>
      <c r="Q194">
        <v>7</v>
      </c>
      <c r="R194" t="s">
        <v>26</v>
      </c>
      <c r="S194" s="3">
        <v>45123</v>
      </c>
      <c r="T194" t="s">
        <v>27</v>
      </c>
      <c r="U194">
        <v>33</v>
      </c>
    </row>
    <row r="195" spans="1:21" x14ac:dyDescent="0.25">
      <c r="A195">
        <v>211341</v>
      </c>
      <c r="B195" t="s">
        <v>21</v>
      </c>
      <c r="C195" s="1">
        <v>42552</v>
      </c>
      <c r="D195" t="s">
        <v>33</v>
      </c>
      <c r="E195">
        <v>360</v>
      </c>
      <c r="F195">
        <v>1</v>
      </c>
      <c r="G195">
        <v>360</v>
      </c>
      <c r="H195">
        <v>100147588</v>
      </c>
      <c r="I195" t="s">
        <v>30</v>
      </c>
      <c r="J195" t="s">
        <v>154</v>
      </c>
      <c r="K195">
        <v>0</v>
      </c>
      <c r="L195" t="s">
        <v>25</v>
      </c>
      <c r="M195" s="1">
        <v>42552</v>
      </c>
      <c r="N195" t="s">
        <v>35</v>
      </c>
      <c r="O195">
        <v>360</v>
      </c>
      <c r="P195">
        <v>2016</v>
      </c>
      <c r="Q195">
        <v>7</v>
      </c>
      <c r="R195" t="s">
        <v>26</v>
      </c>
      <c r="S195" s="3">
        <v>45123</v>
      </c>
      <c r="T195" t="s">
        <v>27</v>
      </c>
      <c r="U195">
        <v>43</v>
      </c>
    </row>
    <row r="196" spans="1:21" x14ac:dyDescent="0.25">
      <c r="A196">
        <v>211342</v>
      </c>
      <c r="B196" t="s">
        <v>21</v>
      </c>
      <c r="C196" s="1">
        <v>42552</v>
      </c>
      <c r="D196" t="s">
        <v>29</v>
      </c>
      <c r="E196">
        <v>240</v>
      </c>
      <c r="F196">
        <v>1</v>
      </c>
      <c r="G196">
        <v>240</v>
      </c>
      <c r="H196">
        <v>100147589</v>
      </c>
      <c r="I196" t="s">
        <v>30</v>
      </c>
      <c r="J196" t="s">
        <v>172</v>
      </c>
      <c r="K196">
        <v>0</v>
      </c>
      <c r="L196" t="s">
        <v>25</v>
      </c>
      <c r="M196" s="1">
        <v>42552</v>
      </c>
      <c r="N196" t="s">
        <v>35</v>
      </c>
      <c r="O196">
        <v>240</v>
      </c>
      <c r="P196">
        <v>2016</v>
      </c>
      <c r="Q196">
        <v>7</v>
      </c>
      <c r="R196" t="s">
        <v>26</v>
      </c>
      <c r="S196" s="3">
        <v>45123</v>
      </c>
      <c r="T196" t="s">
        <v>27</v>
      </c>
      <c r="U196">
        <v>56</v>
      </c>
    </row>
    <row r="197" spans="1:21" x14ac:dyDescent="0.25">
      <c r="A197">
        <v>211343</v>
      </c>
      <c r="B197" t="s">
        <v>21</v>
      </c>
      <c r="C197" s="1">
        <v>42552</v>
      </c>
      <c r="D197" t="s">
        <v>95</v>
      </c>
      <c r="E197">
        <v>350</v>
      </c>
      <c r="F197">
        <v>1</v>
      </c>
      <c r="G197">
        <v>150</v>
      </c>
      <c r="H197">
        <v>100147590</v>
      </c>
      <c r="I197" t="s">
        <v>38</v>
      </c>
      <c r="J197" t="s">
        <v>173</v>
      </c>
      <c r="K197">
        <v>200</v>
      </c>
      <c r="L197" t="s">
        <v>25</v>
      </c>
      <c r="M197" s="1">
        <v>42552</v>
      </c>
      <c r="N197" t="s">
        <v>35</v>
      </c>
      <c r="O197">
        <v>350</v>
      </c>
      <c r="P197">
        <v>2016</v>
      </c>
      <c r="Q197">
        <v>7</v>
      </c>
      <c r="R197" t="s">
        <v>26</v>
      </c>
      <c r="S197" s="3">
        <v>45123</v>
      </c>
      <c r="T197" t="s">
        <v>27</v>
      </c>
      <c r="U197">
        <v>60</v>
      </c>
    </row>
    <row r="198" spans="1:21" x14ac:dyDescent="0.25">
      <c r="A198">
        <v>211344</v>
      </c>
      <c r="B198" t="s">
        <v>28</v>
      </c>
      <c r="C198" s="1">
        <v>42552</v>
      </c>
      <c r="D198" t="s">
        <v>174</v>
      </c>
      <c r="E198">
        <v>16460</v>
      </c>
      <c r="F198">
        <v>1</v>
      </c>
      <c r="G198">
        <v>16460</v>
      </c>
      <c r="H198">
        <v>100147591</v>
      </c>
      <c r="I198" t="s">
        <v>43</v>
      </c>
      <c r="J198" t="s">
        <v>175</v>
      </c>
      <c r="K198">
        <v>0</v>
      </c>
      <c r="L198" t="s">
        <v>25</v>
      </c>
      <c r="M198" s="1">
        <v>42552</v>
      </c>
      <c r="N198" t="s">
        <v>31</v>
      </c>
      <c r="O198" s="2">
        <v>16460</v>
      </c>
      <c r="P198">
        <v>2016</v>
      </c>
      <c r="Q198">
        <v>7</v>
      </c>
      <c r="R198" t="s">
        <v>26</v>
      </c>
      <c r="S198" s="3">
        <v>45123</v>
      </c>
      <c r="T198" t="s">
        <v>27</v>
      </c>
      <c r="U198">
        <v>61</v>
      </c>
    </row>
    <row r="199" spans="1:21" x14ac:dyDescent="0.25">
      <c r="A199">
        <v>211347</v>
      </c>
      <c r="B199" t="s">
        <v>21</v>
      </c>
      <c r="C199" s="1">
        <v>42552</v>
      </c>
      <c r="D199" t="s">
        <v>176</v>
      </c>
      <c r="E199">
        <v>599</v>
      </c>
      <c r="F199">
        <v>1</v>
      </c>
      <c r="G199">
        <v>599</v>
      </c>
      <c r="H199">
        <v>100147593</v>
      </c>
      <c r="I199" t="s">
        <v>56</v>
      </c>
      <c r="J199" t="s">
        <v>24</v>
      </c>
      <c r="K199">
        <v>0</v>
      </c>
      <c r="L199" t="s">
        <v>25</v>
      </c>
      <c r="M199" s="1">
        <v>42552</v>
      </c>
      <c r="N199" t="s">
        <v>35</v>
      </c>
      <c r="O199">
        <v>599</v>
      </c>
      <c r="P199">
        <v>2016</v>
      </c>
      <c r="Q199">
        <v>7</v>
      </c>
      <c r="R199" t="s">
        <v>26</v>
      </c>
      <c r="S199" s="3">
        <v>45123</v>
      </c>
      <c r="T199" t="s">
        <v>27</v>
      </c>
      <c r="U199">
        <v>62</v>
      </c>
    </row>
    <row r="200" spans="1:21" x14ac:dyDescent="0.25">
      <c r="A200">
        <v>211345</v>
      </c>
      <c r="B200" t="s">
        <v>21</v>
      </c>
      <c r="C200" s="1">
        <v>42552</v>
      </c>
      <c r="D200" t="s">
        <v>177</v>
      </c>
      <c r="E200">
        <v>599</v>
      </c>
      <c r="F200">
        <v>1</v>
      </c>
      <c r="G200">
        <v>599</v>
      </c>
      <c r="H200">
        <v>100147592</v>
      </c>
      <c r="I200" t="s">
        <v>56</v>
      </c>
      <c r="J200">
        <v>7828</v>
      </c>
      <c r="K200">
        <v>0</v>
      </c>
      <c r="L200" t="s">
        <v>25</v>
      </c>
      <c r="M200" s="1">
        <v>42552</v>
      </c>
      <c r="N200" t="s">
        <v>35</v>
      </c>
      <c r="O200">
        <v>599</v>
      </c>
      <c r="P200">
        <v>2016</v>
      </c>
      <c r="Q200">
        <v>7</v>
      </c>
      <c r="R200" t="s">
        <v>26</v>
      </c>
      <c r="S200" s="3">
        <v>45123</v>
      </c>
      <c r="T200" t="s">
        <v>27</v>
      </c>
      <c r="U200">
        <v>63</v>
      </c>
    </row>
    <row r="201" spans="1:21" x14ac:dyDescent="0.25">
      <c r="A201">
        <v>211350</v>
      </c>
      <c r="B201" t="s">
        <v>21</v>
      </c>
      <c r="C201" s="1">
        <v>42552</v>
      </c>
      <c r="D201" t="s">
        <v>33</v>
      </c>
      <c r="E201">
        <v>360</v>
      </c>
      <c r="F201">
        <v>1</v>
      </c>
      <c r="G201">
        <v>360</v>
      </c>
      <c r="H201">
        <v>100147595</v>
      </c>
      <c r="I201" t="s">
        <v>30</v>
      </c>
      <c r="J201">
        <v>7828</v>
      </c>
      <c r="K201">
        <v>0</v>
      </c>
      <c r="L201" t="s">
        <v>25</v>
      </c>
      <c r="M201" s="1">
        <v>42552</v>
      </c>
      <c r="N201" t="s">
        <v>35</v>
      </c>
      <c r="O201">
        <v>360</v>
      </c>
      <c r="P201">
        <v>2016</v>
      </c>
      <c r="Q201">
        <v>7</v>
      </c>
      <c r="R201" t="s">
        <v>26</v>
      </c>
      <c r="S201" s="3">
        <v>45123</v>
      </c>
      <c r="T201" t="s">
        <v>27</v>
      </c>
      <c r="U201">
        <v>63</v>
      </c>
    </row>
    <row r="202" spans="1:21" x14ac:dyDescent="0.25">
      <c r="A202">
        <v>211349</v>
      </c>
      <c r="B202" t="s">
        <v>21</v>
      </c>
      <c r="C202" s="1">
        <v>42552</v>
      </c>
      <c r="D202" t="s">
        <v>33</v>
      </c>
      <c r="E202">
        <v>360</v>
      </c>
      <c r="F202">
        <v>1</v>
      </c>
      <c r="G202">
        <v>360</v>
      </c>
      <c r="H202">
        <v>100147594</v>
      </c>
      <c r="I202" t="s">
        <v>30</v>
      </c>
      <c r="J202" t="s">
        <v>154</v>
      </c>
      <c r="K202">
        <v>0</v>
      </c>
      <c r="L202" t="s">
        <v>25</v>
      </c>
      <c r="M202" s="1">
        <v>42552</v>
      </c>
      <c r="N202" t="s">
        <v>35</v>
      </c>
      <c r="O202">
        <v>360</v>
      </c>
      <c r="P202">
        <v>2016</v>
      </c>
      <c r="Q202">
        <v>7</v>
      </c>
      <c r="R202" t="s">
        <v>26</v>
      </c>
      <c r="S202" s="3">
        <v>45123</v>
      </c>
      <c r="T202" t="s">
        <v>27</v>
      </c>
      <c r="U202">
        <v>43</v>
      </c>
    </row>
    <row r="203" spans="1:21" x14ac:dyDescent="0.25">
      <c r="A203">
        <v>211352</v>
      </c>
      <c r="B203" t="s">
        <v>21</v>
      </c>
      <c r="C203" s="1">
        <v>42552</v>
      </c>
      <c r="D203" t="s">
        <v>178</v>
      </c>
      <c r="E203">
        <v>265</v>
      </c>
      <c r="F203">
        <v>1</v>
      </c>
      <c r="G203">
        <v>155</v>
      </c>
      <c r="H203">
        <v>100147597</v>
      </c>
      <c r="I203" t="s">
        <v>38</v>
      </c>
      <c r="J203" t="s">
        <v>173</v>
      </c>
      <c r="K203">
        <v>149.30000000000001</v>
      </c>
      <c r="L203" t="s">
        <v>25</v>
      </c>
      <c r="M203" s="1">
        <v>42552</v>
      </c>
      <c r="N203" t="s">
        <v>35</v>
      </c>
      <c r="O203">
        <v>265</v>
      </c>
      <c r="P203">
        <v>2016</v>
      </c>
      <c r="Q203">
        <v>7</v>
      </c>
      <c r="R203" t="s">
        <v>26</v>
      </c>
      <c r="S203" s="3">
        <v>45123</v>
      </c>
      <c r="T203" t="s">
        <v>27</v>
      </c>
      <c r="U203">
        <v>60</v>
      </c>
    </row>
    <row r="204" spans="1:21" x14ac:dyDescent="0.25">
      <c r="A204">
        <v>211353</v>
      </c>
      <c r="B204" t="s">
        <v>21</v>
      </c>
      <c r="C204" s="1">
        <v>42552</v>
      </c>
      <c r="D204" t="s">
        <v>179</v>
      </c>
      <c r="E204">
        <v>90</v>
      </c>
      <c r="F204">
        <v>1</v>
      </c>
      <c r="G204">
        <v>155</v>
      </c>
      <c r="H204">
        <v>100147597</v>
      </c>
      <c r="I204" t="s">
        <v>38</v>
      </c>
      <c r="J204" t="s">
        <v>173</v>
      </c>
      <c r="K204">
        <v>50.7</v>
      </c>
      <c r="L204" t="s">
        <v>25</v>
      </c>
      <c r="M204" s="1">
        <v>42552</v>
      </c>
      <c r="N204" t="s">
        <v>35</v>
      </c>
      <c r="O204">
        <v>90</v>
      </c>
      <c r="P204">
        <v>2016</v>
      </c>
      <c r="Q204">
        <v>7</v>
      </c>
      <c r="R204" t="s">
        <v>26</v>
      </c>
      <c r="S204" s="3">
        <v>45123</v>
      </c>
      <c r="T204" t="s">
        <v>27</v>
      </c>
      <c r="U204">
        <v>60</v>
      </c>
    </row>
    <row r="205" spans="1:21" x14ac:dyDescent="0.25">
      <c r="A205">
        <v>211351</v>
      </c>
      <c r="B205" t="s">
        <v>21</v>
      </c>
      <c r="C205" s="1">
        <v>42552</v>
      </c>
      <c r="D205" t="s">
        <v>33</v>
      </c>
      <c r="E205">
        <v>360</v>
      </c>
      <c r="F205">
        <v>1</v>
      </c>
      <c r="G205">
        <v>360</v>
      </c>
      <c r="H205">
        <v>100147596</v>
      </c>
      <c r="I205" t="s">
        <v>30</v>
      </c>
      <c r="J205" t="s">
        <v>154</v>
      </c>
      <c r="K205">
        <v>0</v>
      </c>
      <c r="L205" t="s">
        <v>25</v>
      </c>
      <c r="M205" s="1">
        <v>42552</v>
      </c>
      <c r="N205" t="s">
        <v>35</v>
      </c>
      <c r="O205">
        <v>360</v>
      </c>
      <c r="P205">
        <v>2016</v>
      </c>
      <c r="Q205">
        <v>7</v>
      </c>
      <c r="R205" t="s">
        <v>26</v>
      </c>
      <c r="S205" s="3">
        <v>45123</v>
      </c>
      <c r="T205" t="s">
        <v>27</v>
      </c>
      <c r="U205">
        <v>43</v>
      </c>
    </row>
    <row r="206" spans="1:21" x14ac:dyDescent="0.25">
      <c r="A206">
        <v>211354</v>
      </c>
      <c r="B206" t="s">
        <v>21</v>
      </c>
      <c r="C206" s="1">
        <v>42552</v>
      </c>
      <c r="D206" t="s">
        <v>33</v>
      </c>
      <c r="E206">
        <v>360</v>
      </c>
      <c r="F206">
        <v>1</v>
      </c>
      <c r="G206">
        <v>360</v>
      </c>
      <c r="H206">
        <v>100147598</v>
      </c>
      <c r="I206" t="s">
        <v>30</v>
      </c>
      <c r="J206" t="s">
        <v>154</v>
      </c>
      <c r="K206">
        <v>0</v>
      </c>
      <c r="L206" t="s">
        <v>25</v>
      </c>
      <c r="M206" s="1">
        <v>42552</v>
      </c>
      <c r="N206" t="s">
        <v>35</v>
      </c>
      <c r="O206">
        <v>360</v>
      </c>
      <c r="P206">
        <v>2016</v>
      </c>
      <c r="Q206">
        <v>7</v>
      </c>
      <c r="R206" t="s">
        <v>26</v>
      </c>
      <c r="S206" s="3">
        <v>45123</v>
      </c>
      <c r="T206" t="s">
        <v>27</v>
      </c>
      <c r="U206">
        <v>43</v>
      </c>
    </row>
    <row r="207" spans="1:21" x14ac:dyDescent="0.25">
      <c r="A207">
        <v>211355</v>
      </c>
      <c r="B207" t="s">
        <v>21</v>
      </c>
      <c r="C207" s="1">
        <v>42552</v>
      </c>
      <c r="D207" t="s">
        <v>180</v>
      </c>
      <c r="E207">
        <v>120</v>
      </c>
      <c r="F207">
        <v>1</v>
      </c>
      <c r="G207">
        <v>120</v>
      </c>
      <c r="H207">
        <v>100147599</v>
      </c>
      <c r="I207" t="s">
        <v>30</v>
      </c>
      <c r="J207">
        <v>7828</v>
      </c>
      <c r="K207">
        <v>0</v>
      </c>
      <c r="L207" t="s">
        <v>25</v>
      </c>
      <c r="M207" s="1">
        <v>42552</v>
      </c>
      <c r="N207" t="s">
        <v>35</v>
      </c>
      <c r="O207">
        <v>120</v>
      </c>
      <c r="P207">
        <v>2016</v>
      </c>
      <c r="Q207">
        <v>7</v>
      </c>
      <c r="R207" t="s">
        <v>26</v>
      </c>
      <c r="S207" s="3">
        <v>45123</v>
      </c>
      <c r="T207" t="s">
        <v>27</v>
      </c>
      <c r="U207">
        <v>63</v>
      </c>
    </row>
    <row r="208" spans="1:21" x14ac:dyDescent="0.25">
      <c r="A208">
        <v>211356</v>
      </c>
      <c r="B208" t="s">
        <v>21</v>
      </c>
      <c r="C208" s="1">
        <v>42552</v>
      </c>
      <c r="D208" t="s">
        <v>33</v>
      </c>
      <c r="E208">
        <v>360</v>
      </c>
      <c r="F208">
        <v>1</v>
      </c>
      <c r="G208">
        <v>360</v>
      </c>
      <c r="H208">
        <v>100147600</v>
      </c>
      <c r="I208" t="s">
        <v>30</v>
      </c>
      <c r="J208" t="s">
        <v>154</v>
      </c>
      <c r="K208">
        <v>0</v>
      </c>
      <c r="L208" t="s">
        <v>25</v>
      </c>
      <c r="M208" s="1">
        <v>42552</v>
      </c>
      <c r="N208" t="s">
        <v>35</v>
      </c>
      <c r="O208">
        <v>360</v>
      </c>
      <c r="P208">
        <v>2016</v>
      </c>
      <c r="Q208">
        <v>7</v>
      </c>
      <c r="R208" t="s">
        <v>26</v>
      </c>
      <c r="S208" s="3">
        <v>45123</v>
      </c>
      <c r="T208" t="s">
        <v>27</v>
      </c>
      <c r="U208">
        <v>43</v>
      </c>
    </row>
    <row r="209" spans="1:21" x14ac:dyDescent="0.25">
      <c r="A209">
        <v>211357</v>
      </c>
      <c r="B209" t="s">
        <v>21</v>
      </c>
      <c r="C209" s="1">
        <v>42552</v>
      </c>
      <c r="D209" t="s">
        <v>33</v>
      </c>
      <c r="E209">
        <v>360</v>
      </c>
      <c r="F209">
        <v>1</v>
      </c>
      <c r="G209">
        <v>360</v>
      </c>
      <c r="H209">
        <v>100147601</v>
      </c>
      <c r="I209" t="s">
        <v>30</v>
      </c>
      <c r="J209" t="s">
        <v>154</v>
      </c>
      <c r="K209">
        <v>0</v>
      </c>
      <c r="L209" t="s">
        <v>25</v>
      </c>
      <c r="M209" s="1">
        <v>42552</v>
      </c>
      <c r="N209" t="s">
        <v>35</v>
      </c>
      <c r="O209">
        <v>360</v>
      </c>
      <c r="P209">
        <v>2016</v>
      </c>
      <c r="Q209">
        <v>7</v>
      </c>
      <c r="R209" t="s">
        <v>26</v>
      </c>
      <c r="S209" s="3">
        <v>45123</v>
      </c>
      <c r="T209" t="s">
        <v>27</v>
      </c>
      <c r="U209">
        <v>43</v>
      </c>
    </row>
    <row r="210" spans="1:21" x14ac:dyDescent="0.25">
      <c r="A210">
        <v>211358</v>
      </c>
      <c r="B210" t="s">
        <v>21</v>
      </c>
      <c r="C210" s="1">
        <v>42552</v>
      </c>
      <c r="D210" t="s">
        <v>149</v>
      </c>
      <c r="E210">
        <v>260</v>
      </c>
      <c r="F210">
        <v>1</v>
      </c>
      <c r="G210">
        <v>150</v>
      </c>
      <c r="H210">
        <v>100147602</v>
      </c>
      <c r="I210" t="s">
        <v>38</v>
      </c>
      <c r="J210" t="s">
        <v>173</v>
      </c>
      <c r="K210">
        <v>148.57</v>
      </c>
      <c r="L210" t="s">
        <v>25</v>
      </c>
      <c r="M210" s="1">
        <v>42552</v>
      </c>
      <c r="N210" t="s">
        <v>35</v>
      </c>
      <c r="O210">
        <v>260</v>
      </c>
      <c r="P210">
        <v>2016</v>
      </c>
      <c r="Q210">
        <v>7</v>
      </c>
      <c r="R210" t="s">
        <v>26</v>
      </c>
      <c r="S210" s="3">
        <v>45123</v>
      </c>
      <c r="T210" t="s">
        <v>27</v>
      </c>
      <c r="U210">
        <v>60</v>
      </c>
    </row>
    <row r="211" spans="1:21" x14ac:dyDescent="0.25">
      <c r="A211">
        <v>211359</v>
      </c>
      <c r="B211" t="s">
        <v>21</v>
      </c>
      <c r="C211" s="1">
        <v>42552</v>
      </c>
      <c r="D211" t="s">
        <v>181</v>
      </c>
      <c r="E211">
        <v>90</v>
      </c>
      <c r="F211">
        <v>1</v>
      </c>
      <c r="G211">
        <v>150</v>
      </c>
      <c r="H211">
        <v>100147602</v>
      </c>
      <c r="I211" t="s">
        <v>38</v>
      </c>
      <c r="J211" t="s">
        <v>173</v>
      </c>
      <c r="K211">
        <v>51.43</v>
      </c>
      <c r="L211" t="s">
        <v>25</v>
      </c>
      <c r="M211" s="1">
        <v>42552</v>
      </c>
      <c r="N211" t="s">
        <v>35</v>
      </c>
      <c r="O211">
        <v>90</v>
      </c>
      <c r="P211">
        <v>2016</v>
      </c>
      <c r="Q211">
        <v>7</v>
      </c>
      <c r="R211" t="s">
        <v>26</v>
      </c>
      <c r="S211" s="3">
        <v>45123</v>
      </c>
      <c r="T211" t="s">
        <v>27</v>
      </c>
      <c r="U211">
        <v>60</v>
      </c>
    </row>
    <row r="212" spans="1:21" x14ac:dyDescent="0.25">
      <c r="A212">
        <v>211360</v>
      </c>
      <c r="B212" t="s">
        <v>21</v>
      </c>
      <c r="C212" s="1">
        <v>42552</v>
      </c>
      <c r="D212" t="s">
        <v>33</v>
      </c>
      <c r="E212">
        <v>360</v>
      </c>
      <c r="F212">
        <v>1</v>
      </c>
      <c r="G212">
        <v>360</v>
      </c>
      <c r="H212">
        <v>100147603</v>
      </c>
      <c r="I212" t="s">
        <v>30</v>
      </c>
      <c r="J212" t="s">
        <v>154</v>
      </c>
      <c r="K212">
        <v>0</v>
      </c>
      <c r="L212" t="s">
        <v>25</v>
      </c>
      <c r="M212" s="1">
        <v>42552</v>
      </c>
      <c r="N212" t="s">
        <v>35</v>
      </c>
      <c r="O212">
        <v>360</v>
      </c>
      <c r="P212">
        <v>2016</v>
      </c>
      <c r="Q212">
        <v>7</v>
      </c>
      <c r="R212" t="s">
        <v>26</v>
      </c>
      <c r="S212" s="3">
        <v>45123</v>
      </c>
      <c r="T212" t="s">
        <v>27</v>
      </c>
      <c r="U212">
        <v>43</v>
      </c>
    </row>
    <row r="213" spans="1:21" x14ac:dyDescent="0.25">
      <c r="A213">
        <v>211361</v>
      </c>
      <c r="B213" t="s">
        <v>21</v>
      </c>
      <c r="C213" s="1">
        <v>42552</v>
      </c>
      <c r="D213" t="s">
        <v>182</v>
      </c>
      <c r="E213">
        <v>250</v>
      </c>
      <c r="F213">
        <v>1</v>
      </c>
      <c r="G213">
        <v>250</v>
      </c>
      <c r="H213">
        <v>100147604</v>
      </c>
      <c r="I213" t="s">
        <v>30</v>
      </c>
      <c r="J213">
        <v>7828</v>
      </c>
      <c r="K213">
        <v>0</v>
      </c>
      <c r="L213" t="s">
        <v>25</v>
      </c>
      <c r="M213" s="1">
        <v>42552</v>
      </c>
      <c r="N213" t="s">
        <v>35</v>
      </c>
      <c r="O213">
        <v>250</v>
      </c>
      <c r="P213">
        <v>2016</v>
      </c>
      <c r="Q213">
        <v>7</v>
      </c>
      <c r="R213" t="s">
        <v>26</v>
      </c>
      <c r="S213" s="3">
        <v>45123</v>
      </c>
      <c r="T213" t="s">
        <v>27</v>
      </c>
      <c r="U213">
        <v>63</v>
      </c>
    </row>
    <row r="214" spans="1:21" x14ac:dyDescent="0.25">
      <c r="A214">
        <v>211362</v>
      </c>
      <c r="B214" t="s">
        <v>21</v>
      </c>
      <c r="C214" s="1">
        <v>42552</v>
      </c>
      <c r="D214" t="s">
        <v>33</v>
      </c>
      <c r="E214">
        <v>360</v>
      </c>
      <c r="F214">
        <v>1</v>
      </c>
      <c r="G214">
        <v>360</v>
      </c>
      <c r="H214">
        <v>100147605</v>
      </c>
      <c r="I214" t="s">
        <v>30</v>
      </c>
      <c r="J214" t="s">
        <v>154</v>
      </c>
      <c r="K214">
        <v>0</v>
      </c>
      <c r="L214" t="s">
        <v>25</v>
      </c>
      <c r="M214" s="1">
        <v>42552</v>
      </c>
      <c r="N214" t="s">
        <v>35</v>
      </c>
      <c r="O214">
        <v>360</v>
      </c>
      <c r="P214">
        <v>2016</v>
      </c>
      <c r="Q214">
        <v>7</v>
      </c>
      <c r="R214" t="s">
        <v>26</v>
      </c>
      <c r="S214" s="3">
        <v>45123</v>
      </c>
      <c r="T214" t="s">
        <v>27</v>
      </c>
      <c r="U214">
        <v>43</v>
      </c>
    </row>
    <row r="215" spans="1:21" x14ac:dyDescent="0.25">
      <c r="A215">
        <v>211363</v>
      </c>
      <c r="B215" t="s">
        <v>21</v>
      </c>
      <c r="C215" s="1">
        <v>42552</v>
      </c>
      <c r="D215" t="s">
        <v>183</v>
      </c>
      <c r="E215">
        <v>25999</v>
      </c>
      <c r="F215">
        <v>1</v>
      </c>
      <c r="G215">
        <v>25999</v>
      </c>
      <c r="H215">
        <v>100147606</v>
      </c>
      <c r="I215" t="s">
        <v>43</v>
      </c>
      <c r="J215" t="s">
        <v>184</v>
      </c>
      <c r="K215">
        <v>0</v>
      </c>
      <c r="L215" t="s">
        <v>25</v>
      </c>
      <c r="M215" s="1">
        <v>42552</v>
      </c>
      <c r="N215" t="s">
        <v>35</v>
      </c>
      <c r="O215" s="2">
        <v>25999</v>
      </c>
      <c r="P215">
        <v>2016</v>
      </c>
      <c r="Q215">
        <v>7</v>
      </c>
      <c r="R215" t="s">
        <v>26</v>
      </c>
      <c r="S215" s="3">
        <v>45123</v>
      </c>
      <c r="T215" t="s">
        <v>27</v>
      </c>
      <c r="U215">
        <v>64</v>
      </c>
    </row>
    <row r="216" spans="1:21" x14ac:dyDescent="0.25">
      <c r="A216">
        <v>211365</v>
      </c>
      <c r="B216" t="s">
        <v>21</v>
      </c>
      <c r="C216" s="1">
        <v>42552</v>
      </c>
      <c r="D216" t="s">
        <v>53</v>
      </c>
      <c r="E216">
        <v>320</v>
      </c>
      <c r="F216">
        <v>1</v>
      </c>
      <c r="G216">
        <v>920</v>
      </c>
      <c r="H216">
        <v>100147608</v>
      </c>
      <c r="I216" t="s">
        <v>30</v>
      </c>
      <c r="J216" t="s">
        <v>24</v>
      </c>
      <c r="K216">
        <v>0</v>
      </c>
      <c r="L216" t="s">
        <v>25</v>
      </c>
      <c r="M216" s="1">
        <v>42552</v>
      </c>
      <c r="N216" t="s">
        <v>35</v>
      </c>
      <c r="O216">
        <v>320</v>
      </c>
      <c r="P216">
        <v>2016</v>
      </c>
      <c r="Q216">
        <v>7</v>
      </c>
      <c r="R216" t="s">
        <v>26</v>
      </c>
      <c r="S216" s="3">
        <v>45123</v>
      </c>
      <c r="T216" t="s">
        <v>27</v>
      </c>
      <c r="U216">
        <v>65</v>
      </c>
    </row>
    <row r="217" spans="1:21" x14ac:dyDescent="0.25">
      <c r="A217">
        <v>211366</v>
      </c>
      <c r="B217" t="s">
        <v>21</v>
      </c>
      <c r="C217" s="1">
        <v>42552</v>
      </c>
      <c r="D217" t="s">
        <v>29</v>
      </c>
      <c r="E217">
        <v>240</v>
      </c>
      <c r="F217">
        <v>1</v>
      </c>
      <c r="G217">
        <v>920</v>
      </c>
      <c r="H217">
        <v>100147608</v>
      </c>
      <c r="I217" t="s">
        <v>30</v>
      </c>
      <c r="J217" t="s">
        <v>24</v>
      </c>
      <c r="K217">
        <v>0</v>
      </c>
      <c r="L217" t="s">
        <v>25</v>
      </c>
      <c r="M217" s="1">
        <v>42552</v>
      </c>
      <c r="N217" t="s">
        <v>35</v>
      </c>
      <c r="O217">
        <v>240</v>
      </c>
      <c r="P217">
        <v>2016</v>
      </c>
      <c r="Q217">
        <v>7</v>
      </c>
      <c r="R217" t="s">
        <v>26</v>
      </c>
      <c r="S217" s="3">
        <v>45123</v>
      </c>
      <c r="T217" t="s">
        <v>27</v>
      </c>
      <c r="U217">
        <v>65</v>
      </c>
    </row>
    <row r="218" spans="1:21" x14ac:dyDescent="0.25">
      <c r="A218">
        <v>211367</v>
      </c>
      <c r="B218" t="s">
        <v>21</v>
      </c>
      <c r="C218" s="1">
        <v>42552</v>
      </c>
      <c r="D218" t="s">
        <v>33</v>
      </c>
      <c r="E218">
        <v>360</v>
      </c>
      <c r="F218">
        <v>1</v>
      </c>
      <c r="G218">
        <v>920</v>
      </c>
      <c r="H218">
        <v>100147608</v>
      </c>
      <c r="I218" t="s">
        <v>30</v>
      </c>
      <c r="J218" t="s">
        <v>24</v>
      </c>
      <c r="K218">
        <v>0</v>
      </c>
      <c r="L218" t="s">
        <v>25</v>
      </c>
      <c r="M218" s="1">
        <v>42552</v>
      </c>
      <c r="N218" t="s">
        <v>35</v>
      </c>
      <c r="O218">
        <v>360</v>
      </c>
      <c r="P218">
        <v>2016</v>
      </c>
      <c r="Q218">
        <v>7</v>
      </c>
      <c r="R218" t="s">
        <v>26</v>
      </c>
      <c r="S218" s="3">
        <v>45123</v>
      </c>
      <c r="T218" t="s">
        <v>27</v>
      </c>
      <c r="U218">
        <v>65</v>
      </c>
    </row>
    <row r="219" spans="1:21" x14ac:dyDescent="0.25">
      <c r="A219">
        <v>211364</v>
      </c>
      <c r="B219" t="s">
        <v>21</v>
      </c>
      <c r="C219" s="1">
        <v>42552</v>
      </c>
      <c r="D219" t="s">
        <v>33</v>
      </c>
      <c r="E219">
        <v>360</v>
      </c>
      <c r="F219">
        <v>1</v>
      </c>
      <c r="G219">
        <v>360</v>
      </c>
      <c r="H219">
        <v>100147607</v>
      </c>
      <c r="I219" t="s">
        <v>30</v>
      </c>
      <c r="J219" t="s">
        <v>154</v>
      </c>
      <c r="K219">
        <v>0</v>
      </c>
      <c r="L219" t="s">
        <v>25</v>
      </c>
      <c r="M219" s="1">
        <v>42552</v>
      </c>
      <c r="N219" t="s">
        <v>35</v>
      </c>
      <c r="O219">
        <v>360</v>
      </c>
      <c r="P219">
        <v>2016</v>
      </c>
      <c r="Q219">
        <v>7</v>
      </c>
      <c r="R219" t="s">
        <v>26</v>
      </c>
      <c r="S219" s="3">
        <v>45123</v>
      </c>
      <c r="T219" t="s">
        <v>27</v>
      </c>
      <c r="U219">
        <v>43</v>
      </c>
    </row>
    <row r="220" spans="1:21" x14ac:dyDescent="0.25">
      <c r="A220">
        <v>211368</v>
      </c>
      <c r="B220" t="s">
        <v>36</v>
      </c>
      <c r="C220" s="1">
        <v>42552</v>
      </c>
      <c r="D220" t="s">
        <v>185</v>
      </c>
      <c r="E220">
        <v>3900</v>
      </c>
      <c r="F220">
        <v>1</v>
      </c>
      <c r="G220">
        <v>3900</v>
      </c>
      <c r="H220">
        <v>100147609</v>
      </c>
      <c r="I220" t="s">
        <v>43</v>
      </c>
      <c r="J220" t="s">
        <v>186</v>
      </c>
      <c r="K220">
        <v>0</v>
      </c>
      <c r="L220" t="s">
        <v>25</v>
      </c>
      <c r="M220" s="1">
        <v>42552</v>
      </c>
      <c r="N220" t="s">
        <v>39</v>
      </c>
      <c r="O220" s="2">
        <v>3900</v>
      </c>
      <c r="P220">
        <v>2016</v>
      </c>
      <c r="Q220">
        <v>7</v>
      </c>
      <c r="R220" t="s">
        <v>26</v>
      </c>
      <c r="S220" s="3">
        <v>45123</v>
      </c>
      <c r="T220" t="s">
        <v>27</v>
      </c>
      <c r="U220">
        <v>66</v>
      </c>
    </row>
    <row r="221" spans="1:21" x14ac:dyDescent="0.25">
      <c r="A221">
        <v>211369</v>
      </c>
      <c r="B221" t="s">
        <v>21</v>
      </c>
      <c r="C221" s="1">
        <v>42552</v>
      </c>
      <c r="D221" t="s">
        <v>33</v>
      </c>
      <c r="E221">
        <v>360</v>
      </c>
      <c r="F221">
        <v>1</v>
      </c>
      <c r="G221">
        <v>360</v>
      </c>
      <c r="H221">
        <v>100147610</v>
      </c>
      <c r="I221" t="s">
        <v>30</v>
      </c>
      <c r="J221" t="s">
        <v>154</v>
      </c>
      <c r="K221">
        <v>0</v>
      </c>
      <c r="L221" t="s">
        <v>25</v>
      </c>
      <c r="M221" s="1">
        <v>42552</v>
      </c>
      <c r="N221" t="s">
        <v>35</v>
      </c>
      <c r="O221">
        <v>360</v>
      </c>
      <c r="P221">
        <v>2016</v>
      </c>
      <c r="Q221">
        <v>7</v>
      </c>
      <c r="R221" t="s">
        <v>26</v>
      </c>
      <c r="S221" s="3">
        <v>45123</v>
      </c>
      <c r="T221" t="s">
        <v>27</v>
      </c>
      <c r="U221">
        <v>43</v>
      </c>
    </row>
    <row r="222" spans="1:21" x14ac:dyDescent="0.25">
      <c r="A222">
        <v>211370</v>
      </c>
      <c r="B222" t="s">
        <v>21</v>
      </c>
      <c r="C222" s="1">
        <v>42552</v>
      </c>
      <c r="D222" t="s">
        <v>187</v>
      </c>
      <c r="E222">
        <v>3600</v>
      </c>
      <c r="F222">
        <v>1</v>
      </c>
      <c r="G222">
        <v>3600</v>
      </c>
      <c r="H222">
        <v>100147611</v>
      </c>
      <c r="I222" t="s">
        <v>47</v>
      </c>
      <c r="J222">
        <v>7828</v>
      </c>
      <c r="K222">
        <v>0</v>
      </c>
      <c r="L222" t="s">
        <v>25</v>
      </c>
      <c r="M222" s="1">
        <v>42552</v>
      </c>
      <c r="N222" t="s">
        <v>35</v>
      </c>
      <c r="O222" s="2">
        <v>3600</v>
      </c>
      <c r="P222">
        <v>2016</v>
      </c>
      <c r="Q222">
        <v>7</v>
      </c>
      <c r="R222" t="s">
        <v>26</v>
      </c>
      <c r="S222" s="3">
        <v>45123</v>
      </c>
      <c r="T222" t="s">
        <v>27</v>
      </c>
      <c r="U222">
        <v>63</v>
      </c>
    </row>
    <row r="223" spans="1:21" x14ac:dyDescent="0.25">
      <c r="A223">
        <v>211371</v>
      </c>
      <c r="B223" t="s">
        <v>21</v>
      </c>
      <c r="C223" s="1">
        <v>42552</v>
      </c>
      <c r="D223" t="s">
        <v>33</v>
      </c>
      <c r="E223">
        <v>360</v>
      </c>
      <c r="F223">
        <v>1</v>
      </c>
      <c r="G223">
        <v>360</v>
      </c>
      <c r="H223">
        <v>100147612</v>
      </c>
      <c r="I223" t="s">
        <v>30</v>
      </c>
      <c r="J223" t="s">
        <v>154</v>
      </c>
      <c r="K223">
        <v>0</v>
      </c>
      <c r="L223" t="s">
        <v>25</v>
      </c>
      <c r="M223" s="1">
        <v>42552</v>
      </c>
      <c r="N223" t="s">
        <v>35</v>
      </c>
      <c r="O223">
        <v>360</v>
      </c>
      <c r="P223">
        <v>2016</v>
      </c>
      <c r="Q223">
        <v>7</v>
      </c>
      <c r="R223" t="s">
        <v>26</v>
      </c>
      <c r="S223" s="3">
        <v>45123</v>
      </c>
      <c r="T223" t="s">
        <v>27</v>
      </c>
      <c r="U223">
        <v>43</v>
      </c>
    </row>
    <row r="224" spans="1:21" x14ac:dyDescent="0.25">
      <c r="A224">
        <v>211372</v>
      </c>
      <c r="B224" t="s">
        <v>21</v>
      </c>
      <c r="C224" s="1">
        <v>42552</v>
      </c>
      <c r="D224" t="s">
        <v>33</v>
      </c>
      <c r="E224">
        <v>360</v>
      </c>
      <c r="F224">
        <v>1</v>
      </c>
      <c r="G224">
        <v>360</v>
      </c>
      <c r="H224">
        <v>100147613</v>
      </c>
      <c r="I224" t="s">
        <v>30</v>
      </c>
      <c r="J224" t="s">
        <v>154</v>
      </c>
      <c r="K224">
        <v>0</v>
      </c>
      <c r="L224" t="s">
        <v>25</v>
      </c>
      <c r="M224" s="1">
        <v>42552</v>
      </c>
      <c r="N224" t="s">
        <v>35</v>
      </c>
      <c r="O224">
        <v>360</v>
      </c>
      <c r="P224">
        <v>2016</v>
      </c>
      <c r="Q224">
        <v>7</v>
      </c>
      <c r="R224" t="s">
        <v>26</v>
      </c>
      <c r="S224" s="3">
        <v>45123</v>
      </c>
      <c r="T224" t="s">
        <v>27</v>
      </c>
      <c r="U224">
        <v>43</v>
      </c>
    </row>
    <row r="225" spans="1:21" x14ac:dyDescent="0.25">
      <c r="A225">
        <v>211373</v>
      </c>
      <c r="B225" t="s">
        <v>36</v>
      </c>
      <c r="C225" s="1">
        <v>42552</v>
      </c>
      <c r="D225" t="s">
        <v>188</v>
      </c>
      <c r="E225">
        <v>450</v>
      </c>
      <c r="F225">
        <v>1</v>
      </c>
      <c r="G225">
        <v>450</v>
      </c>
      <c r="H225">
        <v>100147614</v>
      </c>
      <c r="I225" t="s">
        <v>30</v>
      </c>
      <c r="J225" t="s">
        <v>24</v>
      </c>
      <c r="K225">
        <v>0</v>
      </c>
      <c r="L225" t="s">
        <v>25</v>
      </c>
      <c r="M225" s="1">
        <v>42552</v>
      </c>
      <c r="N225" t="s">
        <v>39</v>
      </c>
      <c r="O225">
        <v>450</v>
      </c>
      <c r="P225">
        <v>2016</v>
      </c>
      <c r="Q225">
        <v>7</v>
      </c>
      <c r="R225" t="s">
        <v>26</v>
      </c>
      <c r="S225" s="3">
        <v>45123</v>
      </c>
      <c r="T225" t="s">
        <v>27</v>
      </c>
      <c r="U225">
        <v>67</v>
      </c>
    </row>
    <row r="226" spans="1:21" x14ac:dyDescent="0.25">
      <c r="A226">
        <v>211375</v>
      </c>
      <c r="B226" t="s">
        <v>21</v>
      </c>
      <c r="C226" s="1">
        <v>42552</v>
      </c>
      <c r="D226" t="s">
        <v>33</v>
      </c>
      <c r="E226">
        <v>360</v>
      </c>
      <c r="F226">
        <v>1</v>
      </c>
      <c r="G226">
        <v>360</v>
      </c>
      <c r="H226">
        <v>100147616</v>
      </c>
      <c r="I226" t="s">
        <v>30</v>
      </c>
      <c r="J226" t="s">
        <v>154</v>
      </c>
      <c r="K226">
        <v>0</v>
      </c>
      <c r="L226" t="s">
        <v>25</v>
      </c>
      <c r="M226" s="1">
        <v>42552</v>
      </c>
      <c r="N226" t="s">
        <v>35</v>
      </c>
      <c r="O226">
        <v>360</v>
      </c>
      <c r="P226">
        <v>2016</v>
      </c>
      <c r="Q226">
        <v>7</v>
      </c>
      <c r="R226" t="s">
        <v>26</v>
      </c>
      <c r="S226" s="3">
        <v>45123</v>
      </c>
      <c r="T226" t="s">
        <v>27</v>
      </c>
      <c r="U226">
        <v>43</v>
      </c>
    </row>
    <row r="227" spans="1:21" x14ac:dyDescent="0.25">
      <c r="A227">
        <v>211374</v>
      </c>
      <c r="B227" t="s">
        <v>21</v>
      </c>
      <c r="C227" s="1">
        <v>42552</v>
      </c>
      <c r="D227" t="s">
        <v>95</v>
      </c>
      <c r="E227">
        <v>350</v>
      </c>
      <c r="F227">
        <v>2</v>
      </c>
      <c r="G227">
        <v>700</v>
      </c>
      <c r="H227">
        <v>100147615</v>
      </c>
      <c r="I227" t="s">
        <v>38</v>
      </c>
      <c r="J227" t="s">
        <v>24</v>
      </c>
      <c r="K227">
        <v>0</v>
      </c>
      <c r="L227" t="s">
        <v>25</v>
      </c>
      <c r="M227" s="1">
        <v>42552</v>
      </c>
      <c r="N227" t="s">
        <v>35</v>
      </c>
      <c r="O227">
        <v>700</v>
      </c>
      <c r="P227">
        <v>2016</v>
      </c>
      <c r="Q227">
        <v>7</v>
      </c>
      <c r="R227" t="s">
        <v>26</v>
      </c>
      <c r="S227" s="3">
        <v>45123</v>
      </c>
      <c r="T227" t="s">
        <v>27</v>
      </c>
      <c r="U227">
        <v>68</v>
      </c>
    </row>
    <row r="228" spans="1:21" x14ac:dyDescent="0.25">
      <c r="A228">
        <v>211376</v>
      </c>
      <c r="B228" t="s">
        <v>21</v>
      </c>
      <c r="C228" s="1">
        <v>42552</v>
      </c>
      <c r="D228" t="s">
        <v>189</v>
      </c>
      <c r="E228">
        <v>150</v>
      </c>
      <c r="F228">
        <v>1</v>
      </c>
      <c r="G228">
        <v>168</v>
      </c>
      <c r="H228">
        <v>100147617</v>
      </c>
      <c r="I228" t="s">
        <v>38</v>
      </c>
      <c r="J228" t="s">
        <v>173</v>
      </c>
      <c r="K228">
        <v>81.52</v>
      </c>
      <c r="L228" t="s">
        <v>25</v>
      </c>
      <c r="M228" s="1">
        <v>42552</v>
      </c>
      <c r="N228" t="s">
        <v>35</v>
      </c>
      <c r="O228">
        <v>150</v>
      </c>
      <c r="P228">
        <v>2016</v>
      </c>
      <c r="Q228">
        <v>7</v>
      </c>
      <c r="R228" t="s">
        <v>26</v>
      </c>
      <c r="S228" s="3">
        <v>45123</v>
      </c>
      <c r="T228" t="s">
        <v>27</v>
      </c>
      <c r="U228">
        <v>60</v>
      </c>
    </row>
    <row r="229" spans="1:21" x14ac:dyDescent="0.25">
      <c r="A229">
        <v>211377</v>
      </c>
      <c r="B229" t="s">
        <v>21</v>
      </c>
      <c r="C229" s="1">
        <v>42552</v>
      </c>
      <c r="D229" t="s">
        <v>190</v>
      </c>
      <c r="E229">
        <v>143</v>
      </c>
      <c r="F229">
        <v>1</v>
      </c>
      <c r="G229">
        <v>168</v>
      </c>
      <c r="H229">
        <v>100147617</v>
      </c>
      <c r="I229" t="s">
        <v>30</v>
      </c>
      <c r="J229" t="s">
        <v>173</v>
      </c>
      <c r="K229">
        <v>77.72</v>
      </c>
      <c r="L229" t="s">
        <v>25</v>
      </c>
      <c r="M229" s="1">
        <v>42552</v>
      </c>
      <c r="N229" t="s">
        <v>35</v>
      </c>
      <c r="O229">
        <v>143</v>
      </c>
      <c r="P229">
        <v>2016</v>
      </c>
      <c r="Q229">
        <v>7</v>
      </c>
      <c r="R229" t="s">
        <v>26</v>
      </c>
      <c r="S229" s="3">
        <v>45123</v>
      </c>
      <c r="T229" t="s">
        <v>27</v>
      </c>
      <c r="U229">
        <v>60</v>
      </c>
    </row>
    <row r="230" spans="1:21" x14ac:dyDescent="0.25">
      <c r="A230">
        <v>211378</v>
      </c>
      <c r="B230" t="s">
        <v>21</v>
      </c>
      <c r="C230" s="1">
        <v>42552</v>
      </c>
      <c r="D230" t="s">
        <v>191</v>
      </c>
      <c r="E230">
        <v>75</v>
      </c>
      <c r="F230">
        <v>1</v>
      </c>
      <c r="G230">
        <v>168</v>
      </c>
      <c r="H230">
        <v>100147617</v>
      </c>
      <c r="I230" t="s">
        <v>38</v>
      </c>
      <c r="J230" t="s">
        <v>173</v>
      </c>
      <c r="K230">
        <v>40.76</v>
      </c>
      <c r="L230" t="s">
        <v>25</v>
      </c>
      <c r="M230" s="1">
        <v>42552</v>
      </c>
      <c r="N230" t="s">
        <v>35</v>
      </c>
      <c r="O230">
        <v>75</v>
      </c>
      <c r="P230">
        <v>2016</v>
      </c>
      <c r="Q230">
        <v>7</v>
      </c>
      <c r="R230" t="s">
        <v>26</v>
      </c>
      <c r="S230" s="3">
        <v>45123</v>
      </c>
      <c r="T230" t="s">
        <v>27</v>
      </c>
      <c r="U230">
        <v>60</v>
      </c>
    </row>
    <row r="231" spans="1:21" x14ac:dyDescent="0.25">
      <c r="A231">
        <v>211379</v>
      </c>
      <c r="B231" t="s">
        <v>21</v>
      </c>
      <c r="C231" s="1">
        <v>42552</v>
      </c>
      <c r="D231" t="s">
        <v>33</v>
      </c>
      <c r="E231">
        <v>360</v>
      </c>
      <c r="F231">
        <v>1</v>
      </c>
      <c r="G231">
        <v>360</v>
      </c>
      <c r="H231">
        <v>100147618</v>
      </c>
      <c r="I231" t="s">
        <v>30</v>
      </c>
      <c r="J231" t="s">
        <v>154</v>
      </c>
      <c r="K231">
        <v>0</v>
      </c>
      <c r="L231" t="s">
        <v>25</v>
      </c>
      <c r="M231" s="1">
        <v>42552</v>
      </c>
      <c r="N231" t="s">
        <v>35</v>
      </c>
      <c r="O231">
        <v>360</v>
      </c>
      <c r="P231">
        <v>2016</v>
      </c>
      <c r="Q231">
        <v>7</v>
      </c>
      <c r="R231" t="s">
        <v>26</v>
      </c>
      <c r="S231" s="3">
        <v>45123</v>
      </c>
      <c r="T231" t="s">
        <v>27</v>
      </c>
      <c r="U231">
        <v>43</v>
      </c>
    </row>
    <row r="232" spans="1:21" x14ac:dyDescent="0.25">
      <c r="A232">
        <v>211380</v>
      </c>
      <c r="B232" t="s">
        <v>28</v>
      </c>
      <c r="C232" s="1">
        <v>42552</v>
      </c>
      <c r="D232" t="s">
        <v>188</v>
      </c>
      <c r="E232">
        <v>450</v>
      </c>
      <c r="F232">
        <v>1</v>
      </c>
      <c r="G232">
        <v>450</v>
      </c>
      <c r="H232">
        <v>100147619</v>
      </c>
      <c r="I232" t="s">
        <v>30</v>
      </c>
      <c r="J232" t="s">
        <v>24</v>
      </c>
      <c r="K232">
        <v>0</v>
      </c>
      <c r="L232" t="s">
        <v>25</v>
      </c>
      <c r="M232" s="1">
        <v>42552</v>
      </c>
      <c r="N232" t="s">
        <v>31</v>
      </c>
      <c r="O232">
        <v>450</v>
      </c>
      <c r="P232">
        <v>2016</v>
      </c>
      <c r="Q232">
        <v>7</v>
      </c>
      <c r="R232" t="s">
        <v>26</v>
      </c>
      <c r="S232" s="3">
        <v>45123</v>
      </c>
      <c r="T232" t="s">
        <v>27</v>
      </c>
      <c r="U232">
        <v>67</v>
      </c>
    </row>
    <row r="233" spans="1:21" x14ac:dyDescent="0.25">
      <c r="A233">
        <v>211381</v>
      </c>
      <c r="B233" t="s">
        <v>21</v>
      </c>
      <c r="C233" s="1">
        <v>42552</v>
      </c>
      <c r="D233" t="s">
        <v>33</v>
      </c>
      <c r="E233">
        <v>360</v>
      </c>
      <c r="F233">
        <v>1</v>
      </c>
      <c r="G233">
        <v>360</v>
      </c>
      <c r="H233">
        <v>100147620</v>
      </c>
      <c r="I233" t="s">
        <v>30</v>
      </c>
      <c r="J233" t="s">
        <v>154</v>
      </c>
      <c r="K233">
        <v>0</v>
      </c>
      <c r="L233" t="s">
        <v>25</v>
      </c>
      <c r="M233" s="1">
        <v>42552</v>
      </c>
      <c r="N233" t="s">
        <v>35</v>
      </c>
      <c r="O233">
        <v>360</v>
      </c>
      <c r="P233">
        <v>2016</v>
      </c>
      <c r="Q233">
        <v>7</v>
      </c>
      <c r="R233" t="s">
        <v>26</v>
      </c>
      <c r="S233" s="3">
        <v>45123</v>
      </c>
      <c r="T233" t="s">
        <v>27</v>
      </c>
      <c r="U233">
        <v>43</v>
      </c>
    </row>
    <row r="234" spans="1:21" x14ac:dyDescent="0.25">
      <c r="A234">
        <v>211382</v>
      </c>
      <c r="B234" t="s">
        <v>21</v>
      </c>
      <c r="C234" s="1">
        <v>42552</v>
      </c>
      <c r="D234" t="s">
        <v>33</v>
      </c>
      <c r="E234">
        <v>360</v>
      </c>
      <c r="F234">
        <v>1</v>
      </c>
      <c r="G234">
        <v>360</v>
      </c>
      <c r="H234">
        <v>100147621</v>
      </c>
      <c r="I234" t="s">
        <v>30</v>
      </c>
      <c r="J234" t="s">
        <v>154</v>
      </c>
      <c r="K234">
        <v>0</v>
      </c>
      <c r="L234" t="s">
        <v>25</v>
      </c>
      <c r="M234" s="1">
        <v>42552</v>
      </c>
      <c r="N234" t="s">
        <v>35</v>
      </c>
      <c r="O234">
        <v>360</v>
      </c>
      <c r="P234">
        <v>2016</v>
      </c>
      <c r="Q234">
        <v>7</v>
      </c>
      <c r="R234" t="s">
        <v>26</v>
      </c>
      <c r="S234" s="3">
        <v>45123</v>
      </c>
      <c r="T234" t="s">
        <v>27</v>
      </c>
      <c r="U234">
        <v>43</v>
      </c>
    </row>
    <row r="235" spans="1:21" x14ac:dyDescent="0.25">
      <c r="A235">
        <v>211383</v>
      </c>
      <c r="B235" t="s">
        <v>21</v>
      </c>
      <c r="C235" s="1">
        <v>42552</v>
      </c>
      <c r="D235" t="s">
        <v>33</v>
      </c>
      <c r="E235">
        <v>360</v>
      </c>
      <c r="F235">
        <v>1</v>
      </c>
      <c r="G235">
        <v>360</v>
      </c>
      <c r="H235">
        <v>100147622</v>
      </c>
      <c r="I235" t="s">
        <v>30</v>
      </c>
      <c r="J235" t="s">
        <v>154</v>
      </c>
      <c r="K235">
        <v>0</v>
      </c>
      <c r="L235" t="s">
        <v>25</v>
      </c>
      <c r="M235" s="1">
        <v>42552</v>
      </c>
      <c r="N235" t="s">
        <v>35</v>
      </c>
      <c r="O235">
        <v>360</v>
      </c>
      <c r="P235">
        <v>2016</v>
      </c>
      <c r="Q235">
        <v>7</v>
      </c>
      <c r="R235" t="s">
        <v>26</v>
      </c>
      <c r="S235" s="3">
        <v>45123</v>
      </c>
      <c r="T235" t="s">
        <v>27</v>
      </c>
      <c r="U235">
        <v>43</v>
      </c>
    </row>
    <row r="236" spans="1:21" x14ac:dyDescent="0.25">
      <c r="A236">
        <v>211384</v>
      </c>
      <c r="B236" t="s">
        <v>21</v>
      </c>
      <c r="C236" s="1">
        <v>42552</v>
      </c>
      <c r="D236" t="s">
        <v>192</v>
      </c>
      <c r="E236">
        <v>140</v>
      </c>
      <c r="F236">
        <v>1</v>
      </c>
      <c r="G236">
        <v>140</v>
      </c>
      <c r="H236">
        <v>100147623</v>
      </c>
      <c r="I236" t="s">
        <v>30</v>
      </c>
      <c r="J236">
        <v>103996</v>
      </c>
      <c r="K236">
        <v>0</v>
      </c>
      <c r="L236" t="s">
        <v>25</v>
      </c>
      <c r="M236" s="1">
        <v>42552</v>
      </c>
      <c r="N236" t="s">
        <v>35</v>
      </c>
      <c r="O236">
        <v>140</v>
      </c>
      <c r="P236">
        <v>2016</v>
      </c>
      <c r="Q236">
        <v>7</v>
      </c>
      <c r="R236" t="s">
        <v>26</v>
      </c>
      <c r="S236" s="3">
        <v>45123</v>
      </c>
      <c r="T236" t="s">
        <v>27</v>
      </c>
      <c r="U236">
        <v>69</v>
      </c>
    </row>
    <row r="237" spans="1:21" x14ac:dyDescent="0.25">
      <c r="A237">
        <v>211385</v>
      </c>
      <c r="B237" t="s">
        <v>21</v>
      </c>
      <c r="C237" s="1">
        <v>42552</v>
      </c>
      <c r="D237" t="s">
        <v>95</v>
      </c>
      <c r="E237">
        <v>350</v>
      </c>
      <c r="F237">
        <v>1</v>
      </c>
      <c r="G237">
        <v>350</v>
      </c>
      <c r="H237">
        <v>100147624</v>
      </c>
      <c r="I237" t="s">
        <v>38</v>
      </c>
      <c r="J237" t="s">
        <v>24</v>
      </c>
      <c r="K237">
        <v>0</v>
      </c>
      <c r="L237" t="s">
        <v>25</v>
      </c>
      <c r="M237" s="1">
        <v>42552</v>
      </c>
      <c r="N237" t="s">
        <v>35</v>
      </c>
      <c r="O237">
        <v>350</v>
      </c>
      <c r="P237">
        <v>2016</v>
      </c>
      <c r="Q237">
        <v>7</v>
      </c>
      <c r="R237" t="s">
        <v>26</v>
      </c>
      <c r="S237" s="3">
        <v>45123</v>
      </c>
      <c r="T237" t="s">
        <v>27</v>
      </c>
      <c r="U237">
        <v>70</v>
      </c>
    </row>
    <row r="238" spans="1:21" x14ac:dyDescent="0.25">
      <c r="A238">
        <v>211386</v>
      </c>
      <c r="B238" t="s">
        <v>28</v>
      </c>
      <c r="C238" s="1">
        <v>42552</v>
      </c>
      <c r="D238" t="s">
        <v>188</v>
      </c>
      <c r="E238">
        <v>450</v>
      </c>
      <c r="F238">
        <v>1</v>
      </c>
      <c r="G238">
        <v>450</v>
      </c>
      <c r="H238">
        <v>100147625</v>
      </c>
      <c r="I238" t="s">
        <v>30</v>
      </c>
      <c r="J238" t="s">
        <v>24</v>
      </c>
      <c r="K238">
        <v>0</v>
      </c>
      <c r="L238" t="s">
        <v>25</v>
      </c>
      <c r="M238" s="1">
        <v>42552</v>
      </c>
      <c r="N238" t="s">
        <v>31</v>
      </c>
      <c r="O238">
        <v>450</v>
      </c>
      <c r="P238">
        <v>2016</v>
      </c>
      <c r="Q238">
        <v>7</v>
      </c>
      <c r="R238" t="s">
        <v>26</v>
      </c>
      <c r="S238" s="3">
        <v>45123</v>
      </c>
      <c r="T238" t="s">
        <v>27</v>
      </c>
      <c r="U238">
        <v>67</v>
      </c>
    </row>
    <row r="239" spans="1:21" x14ac:dyDescent="0.25">
      <c r="A239">
        <v>211387</v>
      </c>
      <c r="B239" t="s">
        <v>28</v>
      </c>
      <c r="C239" s="1">
        <v>42552</v>
      </c>
      <c r="D239" t="s">
        <v>193</v>
      </c>
      <c r="E239">
        <v>550</v>
      </c>
      <c r="F239">
        <v>1</v>
      </c>
      <c r="G239">
        <v>900</v>
      </c>
      <c r="H239">
        <v>100147626</v>
      </c>
      <c r="I239" t="s">
        <v>56</v>
      </c>
      <c r="J239" t="s">
        <v>24</v>
      </c>
      <c r="K239">
        <v>0</v>
      </c>
      <c r="L239" t="s">
        <v>25</v>
      </c>
      <c r="M239" s="1">
        <v>42552</v>
      </c>
      <c r="N239" t="s">
        <v>31</v>
      </c>
      <c r="O239">
        <v>550</v>
      </c>
      <c r="P239">
        <v>2016</v>
      </c>
      <c r="Q239">
        <v>7</v>
      </c>
      <c r="R239" t="s">
        <v>26</v>
      </c>
      <c r="S239" s="3">
        <v>45123</v>
      </c>
      <c r="T239" t="s">
        <v>27</v>
      </c>
      <c r="U239">
        <v>71</v>
      </c>
    </row>
    <row r="240" spans="1:21" x14ac:dyDescent="0.25">
      <c r="A240">
        <v>211389</v>
      </c>
      <c r="B240" t="s">
        <v>28</v>
      </c>
      <c r="C240" s="1">
        <v>42552</v>
      </c>
      <c r="D240" t="s">
        <v>95</v>
      </c>
      <c r="E240">
        <v>350</v>
      </c>
      <c r="F240">
        <v>1</v>
      </c>
      <c r="G240">
        <v>900</v>
      </c>
      <c r="H240">
        <v>100147626</v>
      </c>
      <c r="I240" t="s">
        <v>38</v>
      </c>
      <c r="J240" t="s">
        <v>24</v>
      </c>
      <c r="K240">
        <v>0</v>
      </c>
      <c r="L240" t="s">
        <v>25</v>
      </c>
      <c r="M240" s="1">
        <v>42552</v>
      </c>
      <c r="N240" t="s">
        <v>31</v>
      </c>
      <c r="O240">
        <v>350</v>
      </c>
      <c r="P240">
        <v>2016</v>
      </c>
      <c r="Q240">
        <v>7</v>
      </c>
      <c r="R240" t="s">
        <v>26</v>
      </c>
      <c r="S240" s="3">
        <v>45123</v>
      </c>
      <c r="T240" t="s">
        <v>27</v>
      </c>
      <c r="U240">
        <v>71</v>
      </c>
    </row>
    <row r="241" spans="1:21" x14ac:dyDescent="0.25">
      <c r="A241">
        <v>211390</v>
      </c>
      <c r="B241" t="s">
        <v>21</v>
      </c>
      <c r="C241" s="1">
        <v>42552</v>
      </c>
      <c r="D241" t="s">
        <v>194</v>
      </c>
      <c r="E241">
        <v>1050</v>
      </c>
      <c r="F241">
        <v>1</v>
      </c>
      <c r="G241">
        <v>1050</v>
      </c>
      <c r="H241">
        <v>100147627</v>
      </c>
      <c r="I241" t="s">
        <v>43</v>
      </c>
      <c r="J241" t="s">
        <v>24</v>
      </c>
      <c r="K241">
        <v>0</v>
      </c>
      <c r="L241" t="s">
        <v>25</v>
      </c>
      <c r="M241" s="1">
        <v>42552</v>
      </c>
      <c r="N241" t="s">
        <v>35</v>
      </c>
      <c r="O241" s="2">
        <v>1050</v>
      </c>
      <c r="P241">
        <v>2016</v>
      </c>
      <c r="Q241">
        <v>7</v>
      </c>
      <c r="R241" t="s">
        <v>26</v>
      </c>
      <c r="S241" s="3">
        <v>45123</v>
      </c>
      <c r="T241" t="s">
        <v>27</v>
      </c>
      <c r="U241">
        <v>72</v>
      </c>
    </row>
    <row r="242" spans="1:21" x14ac:dyDescent="0.25">
      <c r="A242">
        <v>211391</v>
      </c>
      <c r="B242" t="s">
        <v>28</v>
      </c>
      <c r="C242" s="1">
        <v>42552</v>
      </c>
      <c r="D242" t="s">
        <v>195</v>
      </c>
      <c r="E242">
        <v>3750</v>
      </c>
      <c r="F242">
        <v>1</v>
      </c>
      <c r="G242">
        <v>3750</v>
      </c>
      <c r="H242">
        <v>100147628</v>
      </c>
      <c r="I242" t="s">
        <v>56</v>
      </c>
      <c r="J242" t="s">
        <v>24</v>
      </c>
      <c r="K242">
        <v>0</v>
      </c>
      <c r="L242" t="s">
        <v>25</v>
      </c>
      <c r="M242" s="1">
        <v>42552</v>
      </c>
      <c r="N242" t="s">
        <v>31</v>
      </c>
      <c r="O242" s="2">
        <v>3750</v>
      </c>
      <c r="P242">
        <v>2016</v>
      </c>
      <c r="Q242">
        <v>7</v>
      </c>
      <c r="R242" t="s">
        <v>26</v>
      </c>
      <c r="S242" s="3">
        <v>45123</v>
      </c>
      <c r="T242" t="s">
        <v>27</v>
      </c>
      <c r="U242">
        <v>73</v>
      </c>
    </row>
    <row r="243" spans="1:21" x14ac:dyDescent="0.25">
      <c r="A243">
        <v>211393</v>
      </c>
      <c r="B243" t="s">
        <v>28</v>
      </c>
      <c r="C243" s="1">
        <v>42552</v>
      </c>
      <c r="D243" t="s">
        <v>141</v>
      </c>
      <c r="E243">
        <v>2</v>
      </c>
      <c r="F243">
        <v>1</v>
      </c>
      <c r="G243">
        <v>2</v>
      </c>
      <c r="H243">
        <v>100147630</v>
      </c>
      <c r="I243" t="s">
        <v>24</v>
      </c>
      <c r="J243" t="s">
        <v>24</v>
      </c>
      <c r="K243">
        <v>0</v>
      </c>
      <c r="L243" t="s">
        <v>45</v>
      </c>
      <c r="M243" s="1">
        <v>42552</v>
      </c>
      <c r="N243" t="s">
        <v>31</v>
      </c>
      <c r="O243">
        <v>2</v>
      </c>
      <c r="P243">
        <v>2016</v>
      </c>
      <c r="Q243">
        <v>7</v>
      </c>
      <c r="R243" t="s">
        <v>26</v>
      </c>
      <c r="S243" s="3">
        <v>45123</v>
      </c>
      <c r="T243" t="s">
        <v>27</v>
      </c>
      <c r="U243">
        <v>73</v>
      </c>
    </row>
    <row r="244" spans="1:21" x14ac:dyDescent="0.25">
      <c r="A244">
        <v>211392</v>
      </c>
      <c r="B244" t="s">
        <v>21</v>
      </c>
      <c r="C244" s="1">
        <v>42552</v>
      </c>
      <c r="D244" t="s">
        <v>196</v>
      </c>
      <c r="E244">
        <v>455</v>
      </c>
      <c r="F244">
        <v>1</v>
      </c>
      <c r="G244">
        <v>455</v>
      </c>
      <c r="H244">
        <v>100147629</v>
      </c>
      <c r="I244" t="s">
        <v>56</v>
      </c>
      <c r="J244" t="s">
        <v>24</v>
      </c>
      <c r="K244">
        <v>0</v>
      </c>
      <c r="L244" t="s">
        <v>25</v>
      </c>
      <c r="M244" s="1">
        <v>42552</v>
      </c>
      <c r="N244" t="s">
        <v>35</v>
      </c>
      <c r="O244">
        <v>455</v>
      </c>
      <c r="P244">
        <v>2016</v>
      </c>
      <c r="Q244">
        <v>7</v>
      </c>
      <c r="R244" t="s">
        <v>26</v>
      </c>
      <c r="S244" s="3">
        <v>45123</v>
      </c>
      <c r="T244" t="s">
        <v>27</v>
      </c>
      <c r="U244">
        <v>74</v>
      </c>
    </row>
    <row r="245" spans="1:21" x14ac:dyDescent="0.25">
      <c r="A245">
        <v>211394</v>
      </c>
      <c r="B245" t="s">
        <v>28</v>
      </c>
      <c r="C245" s="1">
        <v>42552</v>
      </c>
      <c r="D245" t="s">
        <v>160</v>
      </c>
      <c r="E245">
        <v>425</v>
      </c>
      <c r="F245">
        <v>1</v>
      </c>
      <c r="G245">
        <v>425</v>
      </c>
      <c r="H245">
        <v>100147631</v>
      </c>
      <c r="I245" t="s">
        <v>38</v>
      </c>
      <c r="J245" t="s">
        <v>24</v>
      </c>
      <c r="K245">
        <v>0</v>
      </c>
      <c r="L245" t="s">
        <v>25</v>
      </c>
      <c r="M245" s="1">
        <v>42552</v>
      </c>
      <c r="N245" t="s">
        <v>31</v>
      </c>
      <c r="O245">
        <v>425</v>
      </c>
      <c r="P245">
        <v>2016</v>
      </c>
      <c r="Q245">
        <v>7</v>
      </c>
      <c r="R245" t="s">
        <v>26</v>
      </c>
      <c r="S245" s="3">
        <v>45123</v>
      </c>
      <c r="T245" t="s">
        <v>27</v>
      </c>
      <c r="U245">
        <v>75</v>
      </c>
    </row>
    <row r="246" spans="1:21" x14ac:dyDescent="0.25">
      <c r="A246">
        <v>211395</v>
      </c>
      <c r="B246" t="s">
        <v>21</v>
      </c>
      <c r="C246" s="1">
        <v>42552</v>
      </c>
      <c r="D246" t="s">
        <v>197</v>
      </c>
      <c r="E246">
        <v>1335</v>
      </c>
      <c r="F246">
        <v>2</v>
      </c>
      <c r="G246">
        <v>2670</v>
      </c>
      <c r="H246">
        <v>100147632</v>
      </c>
      <c r="I246" t="s">
        <v>47</v>
      </c>
      <c r="J246" t="s">
        <v>24</v>
      </c>
      <c r="K246">
        <v>0</v>
      </c>
      <c r="L246" t="s">
        <v>25</v>
      </c>
      <c r="M246" s="1">
        <v>42552</v>
      </c>
      <c r="N246" t="s">
        <v>35</v>
      </c>
      <c r="O246" s="2">
        <v>2670</v>
      </c>
      <c r="P246">
        <v>2016</v>
      </c>
      <c r="Q246">
        <v>7</v>
      </c>
      <c r="R246" t="s">
        <v>26</v>
      </c>
      <c r="S246" s="3">
        <v>45123</v>
      </c>
      <c r="T246" t="s">
        <v>27</v>
      </c>
      <c r="U246">
        <v>76</v>
      </c>
    </row>
    <row r="247" spans="1:21" x14ac:dyDescent="0.25">
      <c r="A247">
        <v>211396</v>
      </c>
      <c r="B247" t="s">
        <v>36</v>
      </c>
      <c r="C247" s="1">
        <v>42552</v>
      </c>
      <c r="D247" t="s">
        <v>198</v>
      </c>
      <c r="E247">
        <v>10740</v>
      </c>
      <c r="F247">
        <v>1</v>
      </c>
      <c r="G247">
        <v>10740</v>
      </c>
      <c r="H247">
        <v>100147633</v>
      </c>
      <c r="I247" t="s">
        <v>43</v>
      </c>
      <c r="J247" t="s">
        <v>135</v>
      </c>
      <c r="K247">
        <v>0</v>
      </c>
      <c r="L247" t="s">
        <v>25</v>
      </c>
      <c r="M247" s="1">
        <v>42552</v>
      </c>
      <c r="N247" t="s">
        <v>39</v>
      </c>
      <c r="O247" s="2">
        <v>10740</v>
      </c>
      <c r="P247">
        <v>2016</v>
      </c>
      <c r="Q247">
        <v>7</v>
      </c>
      <c r="R247" t="s">
        <v>26</v>
      </c>
      <c r="S247" s="3">
        <v>45123</v>
      </c>
      <c r="T247" t="s">
        <v>27</v>
      </c>
      <c r="U247">
        <v>77</v>
      </c>
    </row>
    <row r="248" spans="1:21" x14ac:dyDescent="0.25">
      <c r="A248">
        <v>211397</v>
      </c>
      <c r="B248" t="s">
        <v>21</v>
      </c>
      <c r="C248" s="1">
        <v>42552</v>
      </c>
      <c r="D248" t="s">
        <v>199</v>
      </c>
      <c r="E248">
        <v>230</v>
      </c>
      <c r="F248">
        <v>1</v>
      </c>
      <c r="G248">
        <v>740</v>
      </c>
      <c r="H248">
        <v>100147634</v>
      </c>
      <c r="I248" t="s">
        <v>38</v>
      </c>
      <c r="J248" t="s">
        <v>24</v>
      </c>
      <c r="K248">
        <v>0</v>
      </c>
      <c r="L248" t="s">
        <v>44</v>
      </c>
      <c r="M248" s="1">
        <v>42552</v>
      </c>
      <c r="N248" t="s">
        <v>35</v>
      </c>
      <c r="O248">
        <v>230</v>
      </c>
      <c r="P248">
        <v>2016</v>
      </c>
      <c r="Q248">
        <v>7</v>
      </c>
      <c r="R248" t="s">
        <v>26</v>
      </c>
      <c r="S248" s="3">
        <v>45123</v>
      </c>
      <c r="T248" t="s">
        <v>27</v>
      </c>
      <c r="U248">
        <v>49</v>
      </c>
    </row>
    <row r="249" spans="1:21" x14ac:dyDescent="0.25">
      <c r="A249">
        <v>211398</v>
      </c>
      <c r="B249" t="s">
        <v>21</v>
      </c>
      <c r="C249" s="1">
        <v>42552</v>
      </c>
      <c r="D249" t="s">
        <v>200</v>
      </c>
      <c r="E249">
        <v>230</v>
      </c>
      <c r="F249">
        <v>1</v>
      </c>
      <c r="G249">
        <v>740</v>
      </c>
      <c r="H249">
        <v>100147634</v>
      </c>
      <c r="I249" t="s">
        <v>38</v>
      </c>
      <c r="J249" t="s">
        <v>24</v>
      </c>
      <c r="K249">
        <v>0</v>
      </c>
      <c r="L249" t="s">
        <v>44</v>
      </c>
      <c r="M249" s="1">
        <v>42552</v>
      </c>
      <c r="N249" t="s">
        <v>35</v>
      </c>
      <c r="O249">
        <v>230</v>
      </c>
      <c r="P249">
        <v>2016</v>
      </c>
      <c r="Q249">
        <v>7</v>
      </c>
      <c r="R249" t="s">
        <v>26</v>
      </c>
      <c r="S249" s="3">
        <v>45123</v>
      </c>
      <c r="T249" t="s">
        <v>27</v>
      </c>
      <c r="U249">
        <v>49</v>
      </c>
    </row>
    <row r="250" spans="1:21" x14ac:dyDescent="0.25">
      <c r="A250">
        <v>211399</v>
      </c>
      <c r="B250" t="s">
        <v>21</v>
      </c>
      <c r="C250" s="1">
        <v>42552</v>
      </c>
      <c r="D250" t="s">
        <v>167</v>
      </c>
      <c r="E250">
        <v>280</v>
      </c>
      <c r="F250">
        <v>1</v>
      </c>
      <c r="G250">
        <v>740</v>
      </c>
      <c r="H250">
        <v>100147634</v>
      </c>
      <c r="I250" t="s">
        <v>38</v>
      </c>
      <c r="J250" t="s">
        <v>24</v>
      </c>
      <c r="K250">
        <v>0</v>
      </c>
      <c r="L250" t="s">
        <v>44</v>
      </c>
      <c r="M250" s="1">
        <v>42552</v>
      </c>
      <c r="N250" t="s">
        <v>35</v>
      </c>
      <c r="O250">
        <v>280</v>
      </c>
      <c r="P250">
        <v>2016</v>
      </c>
      <c r="Q250">
        <v>7</v>
      </c>
      <c r="R250" t="s">
        <v>26</v>
      </c>
      <c r="S250" s="3">
        <v>45123</v>
      </c>
      <c r="T250" t="s">
        <v>27</v>
      </c>
      <c r="U250">
        <v>49</v>
      </c>
    </row>
    <row r="251" spans="1:21" x14ac:dyDescent="0.25">
      <c r="A251">
        <v>211400</v>
      </c>
      <c r="B251" t="s">
        <v>77</v>
      </c>
      <c r="C251" s="1">
        <v>42552</v>
      </c>
      <c r="D251" t="s">
        <v>201</v>
      </c>
      <c r="E251">
        <v>300</v>
      </c>
      <c r="F251">
        <v>1</v>
      </c>
      <c r="G251">
        <v>1399</v>
      </c>
      <c r="H251">
        <v>100147635</v>
      </c>
      <c r="I251" t="s">
        <v>43</v>
      </c>
      <c r="J251" t="s">
        <v>24</v>
      </c>
      <c r="K251">
        <v>0</v>
      </c>
      <c r="L251" t="s">
        <v>25</v>
      </c>
      <c r="M251" s="1">
        <v>42552</v>
      </c>
      <c r="N251" t="s">
        <v>39</v>
      </c>
      <c r="O251">
        <v>300</v>
      </c>
      <c r="P251">
        <v>2016</v>
      </c>
      <c r="Q251">
        <v>7</v>
      </c>
      <c r="R251" t="s">
        <v>26</v>
      </c>
      <c r="S251" s="3">
        <v>45123</v>
      </c>
      <c r="T251" t="s">
        <v>27</v>
      </c>
      <c r="U251">
        <v>78</v>
      </c>
    </row>
    <row r="252" spans="1:21" x14ac:dyDescent="0.25">
      <c r="A252">
        <v>211401</v>
      </c>
      <c r="B252" t="s">
        <v>77</v>
      </c>
      <c r="C252" s="1">
        <v>42552</v>
      </c>
      <c r="D252" t="s">
        <v>202</v>
      </c>
      <c r="E252">
        <v>300</v>
      </c>
      <c r="F252">
        <v>1</v>
      </c>
      <c r="G252">
        <v>1399</v>
      </c>
      <c r="H252">
        <v>100147635</v>
      </c>
      <c r="I252" t="s">
        <v>43</v>
      </c>
      <c r="J252" t="s">
        <v>24</v>
      </c>
      <c r="K252">
        <v>0</v>
      </c>
      <c r="L252" t="s">
        <v>25</v>
      </c>
      <c r="M252" s="1">
        <v>42552</v>
      </c>
      <c r="N252" t="s">
        <v>39</v>
      </c>
      <c r="O252">
        <v>300</v>
      </c>
      <c r="P252">
        <v>2016</v>
      </c>
      <c r="Q252">
        <v>7</v>
      </c>
      <c r="R252" t="s">
        <v>26</v>
      </c>
      <c r="S252" s="3">
        <v>45123</v>
      </c>
      <c r="T252" t="s">
        <v>27</v>
      </c>
      <c r="U252">
        <v>78</v>
      </c>
    </row>
    <row r="253" spans="1:21" x14ac:dyDescent="0.25">
      <c r="A253">
        <v>211402</v>
      </c>
      <c r="B253" t="s">
        <v>77</v>
      </c>
      <c r="C253" s="1">
        <v>42552</v>
      </c>
      <c r="D253" t="s">
        <v>203</v>
      </c>
      <c r="E253">
        <v>799</v>
      </c>
      <c r="F253">
        <v>1</v>
      </c>
      <c r="G253">
        <v>1399</v>
      </c>
      <c r="H253">
        <v>100147635</v>
      </c>
      <c r="I253" t="s">
        <v>43</v>
      </c>
      <c r="J253" t="s">
        <v>24</v>
      </c>
      <c r="K253">
        <v>0</v>
      </c>
      <c r="L253" t="s">
        <v>25</v>
      </c>
      <c r="M253" s="1">
        <v>42552</v>
      </c>
      <c r="N253" t="s">
        <v>39</v>
      </c>
      <c r="O253">
        <v>799</v>
      </c>
      <c r="P253">
        <v>2016</v>
      </c>
      <c r="Q253">
        <v>7</v>
      </c>
      <c r="R253" t="s">
        <v>26</v>
      </c>
      <c r="S253" s="3">
        <v>45123</v>
      </c>
      <c r="T253" t="s">
        <v>27</v>
      </c>
      <c r="U253">
        <v>78</v>
      </c>
    </row>
    <row r="254" spans="1:21" x14ac:dyDescent="0.25">
      <c r="A254">
        <v>211403</v>
      </c>
      <c r="B254" t="s">
        <v>21</v>
      </c>
      <c r="C254" s="1">
        <v>42552</v>
      </c>
      <c r="D254" t="s">
        <v>204</v>
      </c>
      <c r="E254">
        <v>480</v>
      </c>
      <c r="F254">
        <v>1</v>
      </c>
      <c r="G254">
        <v>480</v>
      </c>
      <c r="H254">
        <v>100147636</v>
      </c>
      <c r="I254" t="s">
        <v>23</v>
      </c>
      <c r="J254" t="s">
        <v>205</v>
      </c>
      <c r="K254">
        <v>0</v>
      </c>
      <c r="L254" t="s">
        <v>25</v>
      </c>
      <c r="M254" s="1">
        <v>42552</v>
      </c>
      <c r="N254" t="s">
        <v>35</v>
      </c>
      <c r="O254">
        <v>480</v>
      </c>
      <c r="P254">
        <v>2016</v>
      </c>
      <c r="Q254">
        <v>7</v>
      </c>
      <c r="R254" t="s">
        <v>26</v>
      </c>
      <c r="S254" s="3">
        <v>45123</v>
      </c>
      <c r="T254" t="s">
        <v>27</v>
      </c>
      <c r="U254">
        <v>79</v>
      </c>
    </row>
    <row r="255" spans="1:21" x14ac:dyDescent="0.25">
      <c r="A255">
        <v>211405</v>
      </c>
      <c r="B255" t="s">
        <v>21</v>
      </c>
      <c r="C255" s="1">
        <v>42552</v>
      </c>
      <c r="D255" t="s">
        <v>206</v>
      </c>
      <c r="E255">
        <v>1200</v>
      </c>
      <c r="F255">
        <v>1</v>
      </c>
      <c r="G255">
        <v>1000</v>
      </c>
      <c r="H255">
        <v>100147637</v>
      </c>
      <c r="I255" t="s">
        <v>56</v>
      </c>
      <c r="J255" t="s">
        <v>207</v>
      </c>
      <c r="K255">
        <v>200</v>
      </c>
      <c r="L255" t="s">
        <v>25</v>
      </c>
      <c r="M255" s="1">
        <v>42552</v>
      </c>
      <c r="N255" t="s">
        <v>35</v>
      </c>
      <c r="O255" s="2">
        <v>1200</v>
      </c>
      <c r="P255">
        <v>2016</v>
      </c>
      <c r="Q255">
        <v>7</v>
      </c>
      <c r="R255" t="s">
        <v>26</v>
      </c>
      <c r="S255" s="3">
        <v>45123</v>
      </c>
      <c r="T255" t="s">
        <v>27</v>
      </c>
      <c r="U255">
        <v>80</v>
      </c>
    </row>
    <row r="256" spans="1:21" x14ac:dyDescent="0.25">
      <c r="A256">
        <v>211407</v>
      </c>
      <c r="B256" t="s">
        <v>36</v>
      </c>
      <c r="C256" s="1">
        <v>42552</v>
      </c>
      <c r="D256" t="s">
        <v>208</v>
      </c>
      <c r="E256">
        <v>4530</v>
      </c>
      <c r="F256">
        <v>1</v>
      </c>
      <c r="G256">
        <v>4530</v>
      </c>
      <c r="H256">
        <v>100147638</v>
      </c>
      <c r="I256" t="s">
        <v>43</v>
      </c>
      <c r="J256" t="s">
        <v>24</v>
      </c>
      <c r="K256">
        <v>0</v>
      </c>
      <c r="L256" t="s">
        <v>25</v>
      </c>
      <c r="M256" s="1">
        <v>42552</v>
      </c>
      <c r="N256" t="s">
        <v>39</v>
      </c>
      <c r="O256" s="2">
        <v>4530</v>
      </c>
      <c r="P256">
        <v>2016</v>
      </c>
      <c r="Q256">
        <v>7</v>
      </c>
      <c r="R256" t="s">
        <v>26</v>
      </c>
      <c r="S256" s="3">
        <v>45123</v>
      </c>
      <c r="T256" t="s">
        <v>27</v>
      </c>
      <c r="U256">
        <v>81</v>
      </c>
    </row>
    <row r="257" spans="1:21" x14ac:dyDescent="0.25">
      <c r="A257">
        <v>211408</v>
      </c>
      <c r="B257" t="s">
        <v>36</v>
      </c>
      <c r="C257" s="1">
        <v>42552</v>
      </c>
      <c r="D257" t="s">
        <v>209</v>
      </c>
      <c r="E257">
        <v>1890</v>
      </c>
      <c r="F257">
        <v>1</v>
      </c>
      <c r="G257">
        <v>1890</v>
      </c>
      <c r="H257">
        <v>100147639</v>
      </c>
      <c r="I257" t="s">
        <v>23</v>
      </c>
      <c r="J257" t="s">
        <v>210</v>
      </c>
      <c r="K257">
        <v>0</v>
      </c>
      <c r="L257" t="s">
        <v>25</v>
      </c>
      <c r="M257" s="1">
        <v>42552</v>
      </c>
      <c r="N257" t="s">
        <v>39</v>
      </c>
      <c r="O257" s="2">
        <v>1890</v>
      </c>
      <c r="P257">
        <v>2016</v>
      </c>
      <c r="Q257">
        <v>7</v>
      </c>
      <c r="R257" t="s">
        <v>26</v>
      </c>
      <c r="S257" s="3">
        <v>45123</v>
      </c>
      <c r="T257" t="s">
        <v>27</v>
      </c>
      <c r="U257">
        <v>82</v>
      </c>
    </row>
    <row r="258" spans="1:21" x14ac:dyDescent="0.25">
      <c r="A258">
        <v>211409</v>
      </c>
      <c r="B258" t="s">
        <v>21</v>
      </c>
      <c r="C258" s="1">
        <v>42552</v>
      </c>
      <c r="D258" t="s">
        <v>211</v>
      </c>
      <c r="E258">
        <v>80</v>
      </c>
      <c r="F258">
        <v>1</v>
      </c>
      <c r="G258">
        <v>80</v>
      </c>
      <c r="H258">
        <v>100147640</v>
      </c>
      <c r="I258" t="s">
        <v>30</v>
      </c>
      <c r="J258" t="s">
        <v>186</v>
      </c>
      <c r="K258">
        <v>0</v>
      </c>
      <c r="L258" t="s">
        <v>25</v>
      </c>
      <c r="M258" s="1">
        <v>42552</v>
      </c>
      <c r="N258" t="s">
        <v>35</v>
      </c>
      <c r="O258">
        <v>80</v>
      </c>
      <c r="P258">
        <v>2016</v>
      </c>
      <c r="Q258">
        <v>7</v>
      </c>
      <c r="R258" t="s">
        <v>26</v>
      </c>
      <c r="S258" s="3">
        <v>45123</v>
      </c>
      <c r="T258" t="s">
        <v>27</v>
      </c>
      <c r="U258">
        <v>66</v>
      </c>
    </row>
    <row r="259" spans="1:21" x14ac:dyDescent="0.25">
      <c r="A259">
        <v>211410</v>
      </c>
      <c r="B259" t="s">
        <v>36</v>
      </c>
      <c r="C259" s="1">
        <v>42552</v>
      </c>
      <c r="D259" t="s">
        <v>212</v>
      </c>
      <c r="E259">
        <v>185</v>
      </c>
      <c r="F259">
        <v>2</v>
      </c>
      <c r="G259">
        <v>170</v>
      </c>
      <c r="H259">
        <v>100147641</v>
      </c>
      <c r="I259" t="s">
        <v>38</v>
      </c>
      <c r="J259" t="s">
        <v>207</v>
      </c>
      <c r="K259">
        <v>200</v>
      </c>
      <c r="L259" t="s">
        <v>25</v>
      </c>
      <c r="M259" s="1">
        <v>42552</v>
      </c>
      <c r="N259" t="s">
        <v>39</v>
      </c>
      <c r="O259">
        <v>370</v>
      </c>
      <c r="P259">
        <v>2016</v>
      </c>
      <c r="Q259">
        <v>7</v>
      </c>
      <c r="R259" t="s">
        <v>26</v>
      </c>
      <c r="S259" s="3">
        <v>45123</v>
      </c>
      <c r="T259" t="s">
        <v>27</v>
      </c>
      <c r="U259">
        <v>80</v>
      </c>
    </row>
    <row r="260" spans="1:21" x14ac:dyDescent="0.25">
      <c r="A260">
        <v>211411</v>
      </c>
      <c r="B260" t="s">
        <v>36</v>
      </c>
      <c r="C260" s="1">
        <v>42552</v>
      </c>
      <c r="D260" t="s">
        <v>141</v>
      </c>
      <c r="E260">
        <v>2</v>
      </c>
      <c r="F260">
        <v>1</v>
      </c>
      <c r="G260">
        <v>8</v>
      </c>
      <c r="H260">
        <v>100147642</v>
      </c>
      <c r="I260" t="s">
        <v>24</v>
      </c>
      <c r="J260" t="s">
        <v>24</v>
      </c>
      <c r="K260">
        <v>0</v>
      </c>
      <c r="L260" t="s">
        <v>25</v>
      </c>
      <c r="M260" s="1">
        <v>42552</v>
      </c>
      <c r="N260" t="s">
        <v>39</v>
      </c>
      <c r="O260">
        <v>2</v>
      </c>
      <c r="P260">
        <v>2016</v>
      </c>
      <c r="Q260">
        <v>7</v>
      </c>
      <c r="R260" t="s">
        <v>26</v>
      </c>
      <c r="S260" s="3">
        <v>45123</v>
      </c>
      <c r="T260" t="s">
        <v>27</v>
      </c>
      <c r="U260">
        <v>83</v>
      </c>
    </row>
    <row r="261" spans="1:21" x14ac:dyDescent="0.25">
      <c r="A261">
        <v>211412</v>
      </c>
      <c r="B261" t="s">
        <v>36</v>
      </c>
      <c r="C261" s="1">
        <v>42552</v>
      </c>
      <c r="D261" t="s">
        <v>213</v>
      </c>
      <c r="E261">
        <v>1</v>
      </c>
      <c r="F261">
        <v>1</v>
      </c>
      <c r="G261">
        <v>8</v>
      </c>
      <c r="H261">
        <v>100147642</v>
      </c>
      <c r="I261" t="s">
        <v>24</v>
      </c>
      <c r="J261" t="s">
        <v>24</v>
      </c>
      <c r="K261">
        <v>0</v>
      </c>
      <c r="L261" t="s">
        <v>25</v>
      </c>
      <c r="M261" s="1">
        <v>42552</v>
      </c>
      <c r="N261" t="s">
        <v>39</v>
      </c>
      <c r="O261">
        <v>1</v>
      </c>
      <c r="P261">
        <v>2016</v>
      </c>
      <c r="Q261">
        <v>7</v>
      </c>
      <c r="R261" t="s">
        <v>26</v>
      </c>
      <c r="S261" s="3">
        <v>45123</v>
      </c>
      <c r="T261" t="s">
        <v>27</v>
      </c>
      <c r="U261">
        <v>83</v>
      </c>
    </row>
    <row r="262" spans="1:21" x14ac:dyDescent="0.25">
      <c r="A262">
        <v>211413</v>
      </c>
      <c r="B262" t="s">
        <v>36</v>
      </c>
      <c r="C262" s="1">
        <v>42552</v>
      </c>
      <c r="D262" t="s">
        <v>214</v>
      </c>
      <c r="E262">
        <v>5</v>
      </c>
      <c r="F262">
        <v>1</v>
      </c>
      <c r="G262">
        <v>8</v>
      </c>
      <c r="H262">
        <v>100147642</v>
      </c>
      <c r="I262" t="s">
        <v>24</v>
      </c>
      <c r="J262" t="s">
        <v>24</v>
      </c>
      <c r="K262">
        <v>0</v>
      </c>
      <c r="L262" t="s">
        <v>25</v>
      </c>
      <c r="M262" s="1">
        <v>42552</v>
      </c>
      <c r="N262" t="s">
        <v>39</v>
      </c>
      <c r="O262">
        <v>5</v>
      </c>
      <c r="P262">
        <v>2016</v>
      </c>
      <c r="Q262">
        <v>7</v>
      </c>
      <c r="R262" t="s">
        <v>26</v>
      </c>
      <c r="S262" s="3">
        <v>45123</v>
      </c>
      <c r="T262" t="s">
        <v>27</v>
      </c>
      <c r="U262">
        <v>83</v>
      </c>
    </row>
    <row r="263" spans="1:21" x14ac:dyDescent="0.25">
      <c r="A263">
        <v>211415</v>
      </c>
      <c r="B263" t="s">
        <v>36</v>
      </c>
      <c r="C263" s="1">
        <v>42552</v>
      </c>
      <c r="D263" t="s">
        <v>215</v>
      </c>
      <c r="E263">
        <v>1350</v>
      </c>
      <c r="F263">
        <v>1</v>
      </c>
      <c r="G263">
        <v>1350</v>
      </c>
      <c r="H263">
        <v>100147643</v>
      </c>
      <c r="I263" t="s">
        <v>216</v>
      </c>
      <c r="J263" t="s">
        <v>24</v>
      </c>
      <c r="K263">
        <v>0</v>
      </c>
      <c r="L263" t="s">
        <v>25</v>
      </c>
      <c r="M263" s="1">
        <v>42552</v>
      </c>
      <c r="N263" t="s">
        <v>39</v>
      </c>
      <c r="O263" s="2">
        <v>1350</v>
      </c>
      <c r="P263">
        <v>2016</v>
      </c>
      <c r="Q263">
        <v>7</v>
      </c>
      <c r="R263" t="s">
        <v>26</v>
      </c>
      <c r="S263" s="3">
        <v>45123</v>
      </c>
      <c r="T263" t="s">
        <v>27</v>
      </c>
      <c r="U263">
        <v>84</v>
      </c>
    </row>
    <row r="264" spans="1:21" x14ac:dyDescent="0.25">
      <c r="A264">
        <v>211416</v>
      </c>
      <c r="B264" t="s">
        <v>36</v>
      </c>
      <c r="C264" s="1">
        <v>42552</v>
      </c>
      <c r="D264" t="s">
        <v>217</v>
      </c>
      <c r="E264">
        <v>2490</v>
      </c>
      <c r="F264">
        <v>1</v>
      </c>
      <c r="G264">
        <v>2490</v>
      </c>
      <c r="H264">
        <v>100147644</v>
      </c>
      <c r="I264" t="s">
        <v>43</v>
      </c>
      <c r="J264" t="s">
        <v>218</v>
      </c>
      <c r="K264">
        <v>0</v>
      </c>
      <c r="L264" t="s">
        <v>25</v>
      </c>
      <c r="M264" s="1">
        <v>42552</v>
      </c>
      <c r="N264" t="s">
        <v>39</v>
      </c>
      <c r="O264" s="2">
        <v>2490</v>
      </c>
      <c r="P264">
        <v>2016</v>
      </c>
      <c r="Q264">
        <v>7</v>
      </c>
      <c r="R264" t="s">
        <v>26</v>
      </c>
      <c r="S264" s="3">
        <v>45123</v>
      </c>
      <c r="T264" t="s">
        <v>27</v>
      </c>
      <c r="U264">
        <v>35</v>
      </c>
    </row>
    <row r="265" spans="1:21" x14ac:dyDescent="0.25">
      <c r="A265">
        <v>211417</v>
      </c>
      <c r="B265" t="s">
        <v>36</v>
      </c>
      <c r="C265" s="1">
        <v>42552</v>
      </c>
      <c r="D265" t="s">
        <v>219</v>
      </c>
      <c r="E265">
        <v>1650</v>
      </c>
      <c r="F265">
        <v>1</v>
      </c>
      <c r="G265">
        <v>1650</v>
      </c>
      <c r="H265">
        <v>100147645</v>
      </c>
      <c r="I265" t="s">
        <v>23</v>
      </c>
      <c r="J265" t="s">
        <v>220</v>
      </c>
      <c r="K265">
        <v>0</v>
      </c>
      <c r="L265" t="s">
        <v>25</v>
      </c>
      <c r="M265" s="1">
        <v>42552</v>
      </c>
      <c r="N265" t="s">
        <v>39</v>
      </c>
      <c r="O265" s="2">
        <v>1650</v>
      </c>
      <c r="P265">
        <v>2016</v>
      </c>
      <c r="Q265">
        <v>7</v>
      </c>
      <c r="R265" t="s">
        <v>26</v>
      </c>
      <c r="S265" s="3">
        <v>45123</v>
      </c>
      <c r="T265" t="s">
        <v>27</v>
      </c>
      <c r="U265">
        <v>85</v>
      </c>
    </row>
    <row r="266" spans="1:21" x14ac:dyDescent="0.25">
      <c r="A266">
        <v>211419</v>
      </c>
      <c r="B266" t="s">
        <v>28</v>
      </c>
      <c r="C266" s="1">
        <v>42552</v>
      </c>
      <c r="D266" t="s">
        <v>221</v>
      </c>
      <c r="E266">
        <v>1870</v>
      </c>
      <c r="F266">
        <v>1</v>
      </c>
      <c r="G266">
        <v>1870</v>
      </c>
      <c r="H266">
        <v>100147646</v>
      </c>
      <c r="I266" t="s">
        <v>30</v>
      </c>
      <c r="J266" t="s">
        <v>222</v>
      </c>
      <c r="K266">
        <v>0</v>
      </c>
      <c r="L266" t="s">
        <v>223</v>
      </c>
      <c r="M266" s="1">
        <v>42552</v>
      </c>
      <c r="N266" t="s">
        <v>31</v>
      </c>
      <c r="O266" s="2">
        <v>1870</v>
      </c>
      <c r="P266">
        <v>2016</v>
      </c>
      <c r="Q266">
        <v>7</v>
      </c>
      <c r="R266" t="s">
        <v>26</v>
      </c>
      <c r="S266" s="3">
        <v>45123</v>
      </c>
      <c r="T266" t="s">
        <v>27</v>
      </c>
      <c r="U266">
        <v>86</v>
      </c>
    </row>
    <row r="267" spans="1:21" x14ac:dyDescent="0.25">
      <c r="A267">
        <v>211420</v>
      </c>
      <c r="B267" t="s">
        <v>77</v>
      </c>
      <c r="C267" s="1">
        <v>42552</v>
      </c>
      <c r="D267" t="s">
        <v>224</v>
      </c>
      <c r="E267">
        <v>2050</v>
      </c>
      <c r="F267">
        <v>1</v>
      </c>
      <c r="G267">
        <v>2050</v>
      </c>
      <c r="H267">
        <v>100147647</v>
      </c>
      <c r="I267" t="s">
        <v>23</v>
      </c>
      <c r="J267" t="s">
        <v>220</v>
      </c>
      <c r="K267">
        <v>0</v>
      </c>
      <c r="L267" t="s">
        <v>25</v>
      </c>
      <c r="M267" s="1">
        <v>42552</v>
      </c>
      <c r="N267" t="s">
        <v>39</v>
      </c>
      <c r="O267" s="2">
        <v>2050</v>
      </c>
      <c r="P267">
        <v>2016</v>
      </c>
      <c r="Q267">
        <v>7</v>
      </c>
      <c r="R267" t="s">
        <v>26</v>
      </c>
      <c r="S267" s="3">
        <v>45123</v>
      </c>
      <c r="T267" t="s">
        <v>27</v>
      </c>
      <c r="U267">
        <v>85</v>
      </c>
    </row>
    <row r="268" spans="1:21" x14ac:dyDescent="0.25">
      <c r="A268">
        <v>211422</v>
      </c>
      <c r="B268" t="s">
        <v>21</v>
      </c>
      <c r="C268" s="1">
        <v>42552</v>
      </c>
      <c r="D268" t="s">
        <v>225</v>
      </c>
      <c r="E268">
        <v>995</v>
      </c>
      <c r="F268">
        <v>1</v>
      </c>
      <c r="G268">
        <v>0</v>
      </c>
      <c r="H268">
        <v>100147648</v>
      </c>
      <c r="I268" t="s">
        <v>216</v>
      </c>
      <c r="J268" t="s">
        <v>24</v>
      </c>
      <c r="K268">
        <v>0</v>
      </c>
      <c r="L268" t="s">
        <v>54</v>
      </c>
      <c r="M268" s="1">
        <v>42552</v>
      </c>
      <c r="N268" t="s">
        <v>35</v>
      </c>
      <c r="O268">
        <v>995</v>
      </c>
      <c r="P268">
        <v>2016</v>
      </c>
      <c r="Q268">
        <v>7</v>
      </c>
      <c r="R268" t="s">
        <v>26</v>
      </c>
      <c r="S268" s="3">
        <v>45123</v>
      </c>
      <c r="T268" t="s">
        <v>27</v>
      </c>
      <c r="U268">
        <v>87</v>
      </c>
    </row>
    <row r="269" spans="1:21" x14ac:dyDescent="0.25">
      <c r="A269">
        <v>211423</v>
      </c>
      <c r="B269" t="s">
        <v>21</v>
      </c>
      <c r="C269" s="1">
        <v>42552</v>
      </c>
      <c r="D269" t="s">
        <v>33</v>
      </c>
      <c r="E269">
        <v>360</v>
      </c>
      <c r="F269">
        <v>1</v>
      </c>
      <c r="G269">
        <v>360</v>
      </c>
      <c r="H269">
        <v>100147649</v>
      </c>
      <c r="I269" t="s">
        <v>30</v>
      </c>
      <c r="J269" t="s">
        <v>139</v>
      </c>
      <c r="K269">
        <v>0</v>
      </c>
      <c r="L269" t="s">
        <v>25</v>
      </c>
      <c r="M269" s="1">
        <v>42552</v>
      </c>
      <c r="N269" t="s">
        <v>35</v>
      </c>
      <c r="O269">
        <v>360</v>
      </c>
      <c r="P269">
        <v>2016</v>
      </c>
      <c r="Q269">
        <v>7</v>
      </c>
      <c r="R269" t="s">
        <v>26</v>
      </c>
      <c r="S269" s="3">
        <v>45123</v>
      </c>
      <c r="T269" t="s">
        <v>27</v>
      </c>
      <c r="U269">
        <v>43</v>
      </c>
    </row>
    <row r="270" spans="1:21" x14ac:dyDescent="0.25">
      <c r="A270">
        <v>211424</v>
      </c>
      <c r="B270" t="s">
        <v>21</v>
      </c>
      <c r="C270" s="1">
        <v>42552</v>
      </c>
      <c r="D270" t="s">
        <v>33</v>
      </c>
      <c r="E270">
        <v>360</v>
      </c>
      <c r="F270">
        <v>6</v>
      </c>
      <c r="G270">
        <v>2160</v>
      </c>
      <c r="H270">
        <v>100147650</v>
      </c>
      <c r="I270" t="s">
        <v>30</v>
      </c>
      <c r="J270" t="s">
        <v>139</v>
      </c>
      <c r="K270">
        <v>0</v>
      </c>
      <c r="L270" t="s">
        <v>25</v>
      </c>
      <c r="M270" s="1">
        <v>42552</v>
      </c>
      <c r="N270" t="s">
        <v>35</v>
      </c>
      <c r="O270" s="2">
        <v>2160</v>
      </c>
      <c r="P270">
        <v>2016</v>
      </c>
      <c r="Q270">
        <v>7</v>
      </c>
      <c r="R270" t="s">
        <v>26</v>
      </c>
      <c r="S270" s="3">
        <v>45123</v>
      </c>
      <c r="T270" t="s">
        <v>27</v>
      </c>
      <c r="U270">
        <v>43</v>
      </c>
    </row>
    <row r="271" spans="1:21" x14ac:dyDescent="0.25">
      <c r="A271">
        <v>211425</v>
      </c>
      <c r="B271" t="s">
        <v>21</v>
      </c>
      <c r="C271" s="1">
        <v>42552</v>
      </c>
      <c r="D271" t="s">
        <v>95</v>
      </c>
      <c r="E271">
        <v>350</v>
      </c>
      <c r="F271">
        <v>1</v>
      </c>
      <c r="G271">
        <v>975</v>
      </c>
      <c r="H271">
        <v>100147651</v>
      </c>
      <c r="I271" t="s">
        <v>38</v>
      </c>
      <c r="J271" t="s">
        <v>24</v>
      </c>
      <c r="K271">
        <v>0</v>
      </c>
      <c r="L271" t="s">
        <v>25</v>
      </c>
      <c r="M271" s="1">
        <v>42552</v>
      </c>
      <c r="N271" t="s">
        <v>35</v>
      </c>
      <c r="O271">
        <v>350</v>
      </c>
      <c r="P271">
        <v>2016</v>
      </c>
      <c r="Q271">
        <v>7</v>
      </c>
      <c r="R271" t="s">
        <v>26</v>
      </c>
      <c r="S271" s="3">
        <v>45123</v>
      </c>
      <c r="T271" t="s">
        <v>27</v>
      </c>
      <c r="U271">
        <v>88</v>
      </c>
    </row>
    <row r="272" spans="1:21" x14ac:dyDescent="0.25">
      <c r="A272">
        <v>211426</v>
      </c>
      <c r="B272" t="s">
        <v>21</v>
      </c>
      <c r="C272" s="1">
        <v>42552</v>
      </c>
      <c r="D272" t="s">
        <v>41</v>
      </c>
      <c r="E272">
        <v>170</v>
      </c>
      <c r="F272">
        <v>1</v>
      </c>
      <c r="G272">
        <v>975</v>
      </c>
      <c r="H272">
        <v>100147651</v>
      </c>
      <c r="I272" t="s">
        <v>38</v>
      </c>
      <c r="J272" t="s">
        <v>24</v>
      </c>
      <c r="K272">
        <v>0</v>
      </c>
      <c r="L272" t="s">
        <v>25</v>
      </c>
      <c r="M272" s="1">
        <v>42552</v>
      </c>
      <c r="N272" t="s">
        <v>35</v>
      </c>
      <c r="O272">
        <v>170</v>
      </c>
      <c r="P272">
        <v>2016</v>
      </c>
      <c r="Q272">
        <v>7</v>
      </c>
      <c r="R272" t="s">
        <v>26</v>
      </c>
      <c r="S272" s="3">
        <v>45123</v>
      </c>
      <c r="T272" t="s">
        <v>27</v>
      </c>
      <c r="U272">
        <v>88</v>
      </c>
    </row>
    <row r="273" spans="1:21" x14ac:dyDescent="0.25">
      <c r="A273">
        <v>211427</v>
      </c>
      <c r="B273" t="s">
        <v>21</v>
      </c>
      <c r="C273" s="1">
        <v>42552</v>
      </c>
      <c r="D273" t="s">
        <v>226</v>
      </c>
      <c r="E273">
        <v>170</v>
      </c>
      <c r="F273">
        <v>1</v>
      </c>
      <c r="G273">
        <v>975</v>
      </c>
      <c r="H273">
        <v>100147651</v>
      </c>
      <c r="I273" t="s">
        <v>38</v>
      </c>
      <c r="J273" t="s">
        <v>24</v>
      </c>
      <c r="K273">
        <v>0</v>
      </c>
      <c r="L273" t="s">
        <v>25</v>
      </c>
      <c r="M273" s="1">
        <v>42552</v>
      </c>
      <c r="N273" t="s">
        <v>35</v>
      </c>
      <c r="O273">
        <v>170</v>
      </c>
      <c r="P273">
        <v>2016</v>
      </c>
      <c r="Q273">
        <v>7</v>
      </c>
      <c r="R273" t="s">
        <v>26</v>
      </c>
      <c r="S273" s="3">
        <v>45123</v>
      </c>
      <c r="T273" t="s">
        <v>27</v>
      </c>
      <c r="U273">
        <v>88</v>
      </c>
    </row>
    <row r="274" spans="1:21" x14ac:dyDescent="0.25">
      <c r="A274">
        <v>211428</v>
      </c>
      <c r="B274" t="s">
        <v>21</v>
      </c>
      <c r="C274" s="1">
        <v>42552</v>
      </c>
      <c r="D274" t="s">
        <v>227</v>
      </c>
      <c r="E274">
        <v>285</v>
      </c>
      <c r="F274">
        <v>1</v>
      </c>
      <c r="G274">
        <v>975</v>
      </c>
      <c r="H274">
        <v>100147651</v>
      </c>
      <c r="I274" t="s">
        <v>38</v>
      </c>
      <c r="J274" t="s">
        <v>24</v>
      </c>
      <c r="K274">
        <v>0</v>
      </c>
      <c r="L274" t="s">
        <v>25</v>
      </c>
      <c r="M274" s="1">
        <v>42552</v>
      </c>
      <c r="N274" t="s">
        <v>35</v>
      </c>
      <c r="O274">
        <v>285</v>
      </c>
      <c r="P274">
        <v>2016</v>
      </c>
      <c r="Q274">
        <v>7</v>
      </c>
      <c r="R274" t="s">
        <v>26</v>
      </c>
      <c r="S274" s="3">
        <v>45123</v>
      </c>
      <c r="T274" t="s">
        <v>27</v>
      </c>
      <c r="U274">
        <v>88</v>
      </c>
    </row>
    <row r="275" spans="1:21" x14ac:dyDescent="0.25">
      <c r="A275">
        <v>211429</v>
      </c>
      <c r="B275" t="s">
        <v>21</v>
      </c>
      <c r="C275" s="1">
        <v>42552</v>
      </c>
      <c r="D275" t="s">
        <v>53</v>
      </c>
      <c r="E275">
        <v>320</v>
      </c>
      <c r="F275">
        <v>1</v>
      </c>
      <c r="G275">
        <v>320</v>
      </c>
      <c r="H275">
        <v>100147652</v>
      </c>
      <c r="I275" t="s">
        <v>30</v>
      </c>
      <c r="J275" t="s">
        <v>228</v>
      </c>
      <c r="K275">
        <v>0</v>
      </c>
      <c r="L275" t="s">
        <v>25</v>
      </c>
      <c r="M275" s="1">
        <v>42552</v>
      </c>
      <c r="N275" t="s">
        <v>35</v>
      </c>
      <c r="O275">
        <v>320</v>
      </c>
      <c r="P275">
        <v>2016</v>
      </c>
      <c r="Q275">
        <v>7</v>
      </c>
      <c r="R275" t="s">
        <v>26</v>
      </c>
      <c r="S275" s="3">
        <v>45123</v>
      </c>
      <c r="T275" t="s">
        <v>27</v>
      </c>
      <c r="U275">
        <v>43</v>
      </c>
    </row>
    <row r="276" spans="1:21" x14ac:dyDescent="0.25">
      <c r="A276">
        <v>211430</v>
      </c>
      <c r="B276" t="s">
        <v>21</v>
      </c>
      <c r="C276" s="1">
        <v>42552</v>
      </c>
      <c r="D276" t="s">
        <v>229</v>
      </c>
      <c r="E276">
        <v>1099</v>
      </c>
      <c r="F276">
        <v>1</v>
      </c>
      <c r="G276">
        <v>1099</v>
      </c>
      <c r="H276">
        <v>100147653</v>
      </c>
      <c r="I276" t="s">
        <v>23</v>
      </c>
      <c r="J276" t="s">
        <v>24</v>
      </c>
      <c r="K276">
        <v>0</v>
      </c>
      <c r="L276" t="s">
        <v>25</v>
      </c>
      <c r="M276" s="1">
        <v>42552</v>
      </c>
      <c r="N276" t="s">
        <v>35</v>
      </c>
      <c r="O276" s="2">
        <v>1099</v>
      </c>
      <c r="P276">
        <v>2016</v>
      </c>
      <c r="Q276">
        <v>7</v>
      </c>
      <c r="R276" t="s">
        <v>26</v>
      </c>
      <c r="S276" s="3">
        <v>45123</v>
      </c>
      <c r="T276" t="s">
        <v>27</v>
      </c>
      <c r="U276">
        <v>89</v>
      </c>
    </row>
    <row r="277" spans="1:21" x14ac:dyDescent="0.25">
      <c r="A277">
        <v>211432</v>
      </c>
      <c r="B277" t="s">
        <v>21</v>
      </c>
      <c r="C277" s="1">
        <v>42552</v>
      </c>
      <c r="D277" t="s">
        <v>29</v>
      </c>
      <c r="E277">
        <v>240</v>
      </c>
      <c r="F277">
        <v>1</v>
      </c>
      <c r="G277">
        <v>240</v>
      </c>
      <c r="H277">
        <v>100147654</v>
      </c>
      <c r="I277" t="s">
        <v>30</v>
      </c>
      <c r="J277" t="s">
        <v>228</v>
      </c>
      <c r="K277">
        <v>0</v>
      </c>
      <c r="L277" t="s">
        <v>25</v>
      </c>
      <c r="M277" s="1">
        <v>42552</v>
      </c>
      <c r="N277" t="s">
        <v>35</v>
      </c>
      <c r="O277">
        <v>240</v>
      </c>
      <c r="P277">
        <v>2016</v>
      </c>
      <c r="Q277">
        <v>7</v>
      </c>
      <c r="R277" t="s">
        <v>26</v>
      </c>
      <c r="S277" s="3">
        <v>45123</v>
      </c>
      <c r="T277" t="s">
        <v>27</v>
      </c>
      <c r="U277">
        <v>43</v>
      </c>
    </row>
    <row r="278" spans="1:21" x14ac:dyDescent="0.25">
      <c r="A278">
        <v>211433</v>
      </c>
      <c r="B278" t="s">
        <v>21</v>
      </c>
      <c r="C278" s="1">
        <v>42552</v>
      </c>
      <c r="D278" t="s">
        <v>33</v>
      </c>
      <c r="E278">
        <v>360</v>
      </c>
      <c r="F278">
        <v>2</v>
      </c>
      <c r="G278">
        <v>720</v>
      </c>
      <c r="H278">
        <v>100147655</v>
      </c>
      <c r="I278" t="s">
        <v>30</v>
      </c>
      <c r="J278" t="s">
        <v>228</v>
      </c>
      <c r="K278">
        <v>0</v>
      </c>
      <c r="L278" t="s">
        <v>25</v>
      </c>
      <c r="M278" s="1">
        <v>42552</v>
      </c>
      <c r="N278" t="s">
        <v>35</v>
      </c>
      <c r="O278">
        <v>720</v>
      </c>
      <c r="P278">
        <v>2016</v>
      </c>
      <c r="Q278">
        <v>7</v>
      </c>
      <c r="R278" t="s">
        <v>26</v>
      </c>
      <c r="S278" s="3">
        <v>45123</v>
      </c>
      <c r="T278" t="s">
        <v>27</v>
      </c>
      <c r="U278">
        <v>43</v>
      </c>
    </row>
    <row r="279" spans="1:21" x14ac:dyDescent="0.25">
      <c r="A279">
        <v>211434</v>
      </c>
      <c r="B279" t="s">
        <v>21</v>
      </c>
      <c r="C279" s="1">
        <v>42552</v>
      </c>
      <c r="D279" t="s">
        <v>53</v>
      </c>
      <c r="E279">
        <v>320</v>
      </c>
      <c r="F279">
        <v>2</v>
      </c>
      <c r="G279">
        <v>640</v>
      </c>
      <c r="H279">
        <v>100147656</v>
      </c>
      <c r="I279" t="s">
        <v>30</v>
      </c>
      <c r="J279" t="s">
        <v>228</v>
      </c>
      <c r="K279">
        <v>0</v>
      </c>
      <c r="L279" t="s">
        <v>25</v>
      </c>
      <c r="M279" s="1">
        <v>42552</v>
      </c>
      <c r="N279" t="s">
        <v>35</v>
      </c>
      <c r="O279">
        <v>640</v>
      </c>
      <c r="P279">
        <v>2016</v>
      </c>
      <c r="Q279">
        <v>7</v>
      </c>
      <c r="R279" t="s">
        <v>26</v>
      </c>
      <c r="S279" s="3">
        <v>45123</v>
      </c>
      <c r="T279" t="s">
        <v>27</v>
      </c>
      <c r="U279">
        <v>43</v>
      </c>
    </row>
    <row r="280" spans="1:21" x14ac:dyDescent="0.25">
      <c r="A280">
        <v>211435</v>
      </c>
      <c r="B280" t="s">
        <v>28</v>
      </c>
      <c r="C280" s="1">
        <v>42552</v>
      </c>
      <c r="D280" t="s">
        <v>230</v>
      </c>
      <c r="E280">
        <v>3290</v>
      </c>
      <c r="F280">
        <v>1</v>
      </c>
      <c r="G280">
        <v>3290</v>
      </c>
      <c r="H280">
        <v>100147657</v>
      </c>
      <c r="I280" t="s">
        <v>56</v>
      </c>
      <c r="J280" t="s">
        <v>24</v>
      </c>
      <c r="K280">
        <v>0</v>
      </c>
      <c r="L280" t="s">
        <v>25</v>
      </c>
      <c r="M280" s="1">
        <v>42552</v>
      </c>
      <c r="N280" t="s">
        <v>31</v>
      </c>
      <c r="O280" s="2">
        <v>3290</v>
      </c>
      <c r="P280">
        <v>2016</v>
      </c>
      <c r="Q280">
        <v>7</v>
      </c>
      <c r="R280" t="s">
        <v>26</v>
      </c>
      <c r="S280" s="3">
        <v>45123</v>
      </c>
      <c r="T280" t="s">
        <v>27</v>
      </c>
      <c r="U280">
        <v>90</v>
      </c>
    </row>
    <row r="281" spans="1:21" x14ac:dyDescent="0.25">
      <c r="A281">
        <v>211437</v>
      </c>
      <c r="B281" t="s">
        <v>21</v>
      </c>
      <c r="C281" s="1">
        <v>42552</v>
      </c>
      <c r="D281" t="s">
        <v>29</v>
      </c>
      <c r="E281">
        <v>240</v>
      </c>
      <c r="F281">
        <v>2</v>
      </c>
      <c r="G281">
        <v>480</v>
      </c>
      <c r="H281">
        <v>100147658</v>
      </c>
      <c r="I281" t="s">
        <v>30</v>
      </c>
      <c r="J281" t="s">
        <v>228</v>
      </c>
      <c r="K281">
        <v>0</v>
      </c>
      <c r="L281" t="s">
        <v>25</v>
      </c>
      <c r="M281" s="1">
        <v>42552</v>
      </c>
      <c r="N281" t="s">
        <v>35</v>
      </c>
      <c r="O281">
        <v>480</v>
      </c>
      <c r="P281">
        <v>2016</v>
      </c>
      <c r="Q281">
        <v>7</v>
      </c>
      <c r="R281" t="s">
        <v>26</v>
      </c>
      <c r="S281" s="3">
        <v>45123</v>
      </c>
      <c r="T281" t="s">
        <v>27</v>
      </c>
      <c r="U281">
        <v>43</v>
      </c>
    </row>
    <row r="282" spans="1:21" x14ac:dyDescent="0.25">
      <c r="A282">
        <v>211438</v>
      </c>
      <c r="B282" t="s">
        <v>21</v>
      </c>
      <c r="C282" s="1">
        <v>42552</v>
      </c>
      <c r="D282" t="s">
        <v>33</v>
      </c>
      <c r="E282">
        <v>360</v>
      </c>
      <c r="F282">
        <v>1</v>
      </c>
      <c r="G282">
        <v>360</v>
      </c>
      <c r="H282">
        <v>100147659</v>
      </c>
      <c r="I282" t="s">
        <v>30</v>
      </c>
      <c r="J282" t="s">
        <v>228</v>
      </c>
      <c r="K282">
        <v>0</v>
      </c>
      <c r="L282" t="s">
        <v>25</v>
      </c>
      <c r="M282" s="1">
        <v>42552</v>
      </c>
      <c r="N282" t="s">
        <v>35</v>
      </c>
      <c r="O282">
        <v>360</v>
      </c>
      <c r="P282">
        <v>2016</v>
      </c>
      <c r="Q282">
        <v>7</v>
      </c>
      <c r="R282" t="s">
        <v>26</v>
      </c>
      <c r="S282" s="3">
        <v>45123</v>
      </c>
      <c r="T282" t="s">
        <v>27</v>
      </c>
      <c r="U282">
        <v>43</v>
      </c>
    </row>
    <row r="283" spans="1:21" x14ac:dyDescent="0.25">
      <c r="A283">
        <v>211439</v>
      </c>
      <c r="B283" t="s">
        <v>21</v>
      </c>
      <c r="C283" s="1">
        <v>42552</v>
      </c>
      <c r="D283" t="s">
        <v>53</v>
      </c>
      <c r="E283">
        <v>320</v>
      </c>
      <c r="F283">
        <v>1</v>
      </c>
      <c r="G283">
        <v>320</v>
      </c>
      <c r="H283">
        <v>100147660</v>
      </c>
      <c r="I283" t="s">
        <v>30</v>
      </c>
      <c r="J283" t="s">
        <v>228</v>
      </c>
      <c r="K283">
        <v>0</v>
      </c>
      <c r="L283" t="s">
        <v>25</v>
      </c>
      <c r="M283" s="1">
        <v>42552</v>
      </c>
      <c r="N283" t="s">
        <v>35</v>
      </c>
      <c r="O283">
        <v>320</v>
      </c>
      <c r="P283">
        <v>2016</v>
      </c>
      <c r="Q283">
        <v>7</v>
      </c>
      <c r="R283" t="s">
        <v>26</v>
      </c>
      <c r="S283" s="3">
        <v>45123</v>
      </c>
      <c r="T283" t="s">
        <v>27</v>
      </c>
      <c r="U283">
        <v>43</v>
      </c>
    </row>
    <row r="284" spans="1:21" x14ac:dyDescent="0.25">
      <c r="A284">
        <v>211440</v>
      </c>
      <c r="B284" t="s">
        <v>21</v>
      </c>
      <c r="C284" s="1">
        <v>42552</v>
      </c>
      <c r="D284" t="s">
        <v>33</v>
      </c>
      <c r="E284">
        <v>360</v>
      </c>
      <c r="F284">
        <v>1</v>
      </c>
      <c r="G284">
        <v>360</v>
      </c>
      <c r="H284">
        <v>100147661</v>
      </c>
      <c r="I284" t="s">
        <v>30</v>
      </c>
      <c r="J284" t="s">
        <v>228</v>
      </c>
      <c r="K284">
        <v>0</v>
      </c>
      <c r="L284" t="s">
        <v>25</v>
      </c>
      <c r="M284" s="1">
        <v>42552</v>
      </c>
      <c r="N284" t="s">
        <v>35</v>
      </c>
      <c r="O284">
        <v>360</v>
      </c>
      <c r="P284">
        <v>2016</v>
      </c>
      <c r="Q284">
        <v>7</v>
      </c>
      <c r="R284" t="s">
        <v>26</v>
      </c>
      <c r="S284" s="3">
        <v>45123</v>
      </c>
      <c r="T284" t="s">
        <v>27</v>
      </c>
      <c r="U284">
        <v>43</v>
      </c>
    </row>
    <row r="285" spans="1:21" x14ac:dyDescent="0.25">
      <c r="A285">
        <v>211441</v>
      </c>
      <c r="B285" t="s">
        <v>21</v>
      </c>
      <c r="C285" s="1">
        <v>42552</v>
      </c>
      <c r="D285" t="s">
        <v>53</v>
      </c>
      <c r="E285">
        <v>320</v>
      </c>
      <c r="F285">
        <v>1</v>
      </c>
      <c r="G285">
        <v>320</v>
      </c>
      <c r="H285">
        <v>100147662</v>
      </c>
      <c r="I285" t="s">
        <v>30</v>
      </c>
      <c r="J285" t="s">
        <v>228</v>
      </c>
      <c r="K285">
        <v>0</v>
      </c>
      <c r="L285" t="s">
        <v>25</v>
      </c>
      <c r="M285" s="1">
        <v>42552</v>
      </c>
      <c r="N285" t="s">
        <v>35</v>
      </c>
      <c r="O285">
        <v>320</v>
      </c>
      <c r="P285">
        <v>2016</v>
      </c>
      <c r="Q285">
        <v>7</v>
      </c>
      <c r="R285" t="s">
        <v>26</v>
      </c>
      <c r="S285" s="3">
        <v>45123</v>
      </c>
      <c r="T285" t="s">
        <v>27</v>
      </c>
      <c r="U285">
        <v>43</v>
      </c>
    </row>
    <row r="286" spans="1:21" x14ac:dyDescent="0.25">
      <c r="A286">
        <v>211442</v>
      </c>
      <c r="B286" t="s">
        <v>21</v>
      </c>
      <c r="C286" s="1">
        <v>42552</v>
      </c>
      <c r="D286" t="s">
        <v>231</v>
      </c>
      <c r="E286">
        <v>1690</v>
      </c>
      <c r="F286">
        <v>1</v>
      </c>
      <c r="G286">
        <v>1013</v>
      </c>
      <c r="H286">
        <v>100147663</v>
      </c>
      <c r="I286" t="s">
        <v>47</v>
      </c>
      <c r="J286" t="s">
        <v>24</v>
      </c>
      <c r="K286">
        <v>0</v>
      </c>
      <c r="L286" t="s">
        <v>25</v>
      </c>
      <c r="M286" s="1">
        <v>42552</v>
      </c>
      <c r="N286" t="s">
        <v>35</v>
      </c>
      <c r="O286" s="2">
        <v>1690</v>
      </c>
      <c r="P286">
        <v>2016</v>
      </c>
      <c r="Q286">
        <v>7</v>
      </c>
      <c r="R286" t="s">
        <v>26</v>
      </c>
      <c r="S286" s="3">
        <v>45123</v>
      </c>
      <c r="T286" t="s">
        <v>27</v>
      </c>
      <c r="U286">
        <v>91</v>
      </c>
    </row>
    <row r="287" spans="1:21" x14ac:dyDescent="0.25">
      <c r="A287">
        <v>211443</v>
      </c>
      <c r="B287" t="s">
        <v>21</v>
      </c>
      <c r="C287" s="1">
        <v>42552</v>
      </c>
      <c r="D287" t="s">
        <v>232</v>
      </c>
      <c r="E287">
        <v>500</v>
      </c>
      <c r="F287">
        <v>1</v>
      </c>
      <c r="G287">
        <v>1013</v>
      </c>
      <c r="H287">
        <v>100147663</v>
      </c>
      <c r="I287" t="s">
        <v>233</v>
      </c>
      <c r="J287" t="s">
        <v>24</v>
      </c>
      <c r="K287">
        <v>0</v>
      </c>
      <c r="L287" t="s">
        <v>25</v>
      </c>
      <c r="M287" s="1">
        <v>42552</v>
      </c>
      <c r="N287" t="s">
        <v>35</v>
      </c>
      <c r="O287">
        <v>500</v>
      </c>
      <c r="P287">
        <v>2016</v>
      </c>
      <c r="Q287">
        <v>7</v>
      </c>
      <c r="R287" t="s">
        <v>26</v>
      </c>
      <c r="S287" s="3">
        <v>45123</v>
      </c>
      <c r="T287" t="s">
        <v>27</v>
      </c>
      <c r="U287">
        <v>91</v>
      </c>
    </row>
    <row r="288" spans="1:21" x14ac:dyDescent="0.25">
      <c r="A288">
        <v>211444</v>
      </c>
      <c r="B288" t="s">
        <v>21</v>
      </c>
      <c r="C288" s="1">
        <v>42552</v>
      </c>
      <c r="D288" t="s">
        <v>234</v>
      </c>
      <c r="E288">
        <v>2800</v>
      </c>
      <c r="F288">
        <v>1</v>
      </c>
      <c r="G288">
        <v>1013</v>
      </c>
      <c r="H288">
        <v>100147663</v>
      </c>
      <c r="I288" t="s">
        <v>71</v>
      </c>
      <c r="J288" t="s">
        <v>24</v>
      </c>
      <c r="K288">
        <v>0</v>
      </c>
      <c r="L288" t="s">
        <v>25</v>
      </c>
      <c r="M288" s="1">
        <v>42552</v>
      </c>
      <c r="N288" t="s">
        <v>35</v>
      </c>
      <c r="O288" s="2">
        <v>2800</v>
      </c>
      <c r="P288">
        <v>2016</v>
      </c>
      <c r="Q288">
        <v>7</v>
      </c>
      <c r="R288" t="s">
        <v>26</v>
      </c>
      <c r="S288" s="3">
        <v>45123</v>
      </c>
      <c r="T288" t="s">
        <v>27</v>
      </c>
      <c r="U288">
        <v>91</v>
      </c>
    </row>
    <row r="289" spans="1:21" x14ac:dyDescent="0.25">
      <c r="A289">
        <v>211445</v>
      </c>
      <c r="B289" t="s">
        <v>21</v>
      </c>
      <c r="C289" s="1">
        <v>42552</v>
      </c>
      <c r="D289" t="s">
        <v>235</v>
      </c>
      <c r="E289">
        <v>2550</v>
      </c>
      <c r="F289">
        <v>1</v>
      </c>
      <c r="G289">
        <v>1013</v>
      </c>
      <c r="H289">
        <v>100147663</v>
      </c>
      <c r="I289" t="s">
        <v>71</v>
      </c>
      <c r="J289" t="s">
        <v>24</v>
      </c>
      <c r="K289">
        <v>0</v>
      </c>
      <c r="L289" t="s">
        <v>25</v>
      </c>
      <c r="M289" s="1">
        <v>42552</v>
      </c>
      <c r="N289" t="s">
        <v>35</v>
      </c>
      <c r="O289" s="2">
        <v>2550</v>
      </c>
      <c r="P289">
        <v>2016</v>
      </c>
      <c r="Q289">
        <v>7</v>
      </c>
      <c r="R289" t="s">
        <v>26</v>
      </c>
      <c r="S289" s="3">
        <v>45123</v>
      </c>
      <c r="T289" t="s">
        <v>27</v>
      </c>
      <c r="U289">
        <v>91</v>
      </c>
    </row>
    <row r="290" spans="1:21" x14ac:dyDescent="0.25">
      <c r="A290">
        <v>211446</v>
      </c>
      <c r="B290" t="s">
        <v>21</v>
      </c>
      <c r="C290" s="1">
        <v>42552</v>
      </c>
      <c r="D290" t="s">
        <v>236</v>
      </c>
      <c r="E290">
        <v>570</v>
      </c>
      <c r="F290">
        <v>1</v>
      </c>
      <c r="G290">
        <v>1013</v>
      </c>
      <c r="H290">
        <v>100147663</v>
      </c>
      <c r="I290" t="s">
        <v>71</v>
      </c>
      <c r="J290" t="s">
        <v>24</v>
      </c>
      <c r="K290">
        <v>0</v>
      </c>
      <c r="L290" t="s">
        <v>25</v>
      </c>
      <c r="M290" s="1">
        <v>42552</v>
      </c>
      <c r="N290" t="s">
        <v>35</v>
      </c>
      <c r="O290">
        <v>570</v>
      </c>
      <c r="P290">
        <v>2016</v>
      </c>
      <c r="Q290">
        <v>7</v>
      </c>
      <c r="R290" t="s">
        <v>26</v>
      </c>
      <c r="S290" s="3">
        <v>45123</v>
      </c>
      <c r="T290" t="s">
        <v>27</v>
      </c>
      <c r="U290">
        <v>91</v>
      </c>
    </row>
    <row r="291" spans="1:21" x14ac:dyDescent="0.25">
      <c r="A291">
        <v>211447</v>
      </c>
      <c r="B291" t="s">
        <v>21</v>
      </c>
      <c r="C291" s="1">
        <v>42552</v>
      </c>
      <c r="D291" t="s">
        <v>237</v>
      </c>
      <c r="E291">
        <v>903</v>
      </c>
      <c r="F291">
        <v>1</v>
      </c>
      <c r="G291">
        <v>1013</v>
      </c>
      <c r="H291">
        <v>100147663</v>
      </c>
      <c r="I291" t="s">
        <v>65</v>
      </c>
      <c r="J291" t="s">
        <v>24</v>
      </c>
      <c r="K291">
        <v>0</v>
      </c>
      <c r="L291" t="s">
        <v>25</v>
      </c>
      <c r="M291" s="1">
        <v>42552</v>
      </c>
      <c r="N291" t="s">
        <v>35</v>
      </c>
      <c r="O291">
        <v>903</v>
      </c>
      <c r="P291">
        <v>2016</v>
      </c>
      <c r="Q291">
        <v>7</v>
      </c>
      <c r="R291" t="s">
        <v>26</v>
      </c>
      <c r="S291" s="3">
        <v>45123</v>
      </c>
      <c r="T291" t="s">
        <v>27</v>
      </c>
      <c r="U291">
        <v>91</v>
      </c>
    </row>
    <row r="292" spans="1:21" x14ac:dyDescent="0.25">
      <c r="A292">
        <v>211449</v>
      </c>
      <c r="B292" t="s">
        <v>21</v>
      </c>
      <c r="C292" s="1">
        <v>42552</v>
      </c>
      <c r="D292" t="s">
        <v>238</v>
      </c>
      <c r="E292">
        <v>150</v>
      </c>
      <c r="F292">
        <v>1</v>
      </c>
      <c r="G292">
        <v>150</v>
      </c>
      <c r="H292">
        <v>100147664</v>
      </c>
      <c r="I292" t="s">
        <v>38</v>
      </c>
      <c r="J292" t="s">
        <v>24</v>
      </c>
      <c r="K292">
        <v>0</v>
      </c>
      <c r="L292" t="s">
        <v>25</v>
      </c>
      <c r="M292" s="1">
        <v>42552</v>
      </c>
      <c r="N292" t="s">
        <v>35</v>
      </c>
      <c r="O292">
        <v>150</v>
      </c>
      <c r="P292">
        <v>2016</v>
      </c>
      <c r="Q292">
        <v>7</v>
      </c>
      <c r="R292" t="s">
        <v>26</v>
      </c>
      <c r="S292" s="3">
        <v>45123</v>
      </c>
      <c r="T292" t="s">
        <v>27</v>
      </c>
      <c r="U292">
        <v>92</v>
      </c>
    </row>
    <row r="293" spans="1:21" x14ac:dyDescent="0.25">
      <c r="A293">
        <v>211450</v>
      </c>
      <c r="B293" t="s">
        <v>21</v>
      </c>
      <c r="C293" s="1">
        <v>42552</v>
      </c>
      <c r="D293" t="s">
        <v>33</v>
      </c>
      <c r="E293">
        <v>360</v>
      </c>
      <c r="F293">
        <v>1</v>
      </c>
      <c r="G293">
        <v>360</v>
      </c>
      <c r="H293">
        <v>100147665</v>
      </c>
      <c r="I293" t="s">
        <v>30</v>
      </c>
      <c r="J293" t="s">
        <v>228</v>
      </c>
      <c r="K293">
        <v>0</v>
      </c>
      <c r="L293" t="s">
        <v>25</v>
      </c>
      <c r="M293" s="1">
        <v>42552</v>
      </c>
      <c r="N293" t="s">
        <v>35</v>
      </c>
      <c r="O293">
        <v>360</v>
      </c>
      <c r="P293">
        <v>2016</v>
      </c>
      <c r="Q293">
        <v>7</v>
      </c>
      <c r="R293" t="s">
        <v>26</v>
      </c>
      <c r="S293" s="3">
        <v>45123</v>
      </c>
      <c r="T293" t="s">
        <v>27</v>
      </c>
      <c r="U293">
        <v>43</v>
      </c>
    </row>
    <row r="294" spans="1:21" x14ac:dyDescent="0.25">
      <c r="A294">
        <v>211451</v>
      </c>
      <c r="B294" t="s">
        <v>21</v>
      </c>
      <c r="C294" s="1">
        <v>42552</v>
      </c>
      <c r="D294" t="s">
        <v>53</v>
      </c>
      <c r="E294">
        <v>320</v>
      </c>
      <c r="F294">
        <v>1</v>
      </c>
      <c r="G294">
        <v>320</v>
      </c>
      <c r="H294">
        <v>100147666</v>
      </c>
      <c r="I294" t="s">
        <v>30</v>
      </c>
      <c r="J294" t="s">
        <v>228</v>
      </c>
      <c r="K294">
        <v>0</v>
      </c>
      <c r="L294" t="s">
        <v>25</v>
      </c>
      <c r="M294" s="1">
        <v>42552</v>
      </c>
      <c r="N294" t="s">
        <v>35</v>
      </c>
      <c r="O294">
        <v>320</v>
      </c>
      <c r="P294">
        <v>2016</v>
      </c>
      <c r="Q294">
        <v>7</v>
      </c>
      <c r="R294" t="s">
        <v>26</v>
      </c>
      <c r="S294" s="3">
        <v>45123</v>
      </c>
      <c r="T294" t="s">
        <v>27</v>
      </c>
      <c r="U294">
        <v>43</v>
      </c>
    </row>
    <row r="295" spans="1:21" x14ac:dyDescent="0.25">
      <c r="A295">
        <v>211452</v>
      </c>
      <c r="B295" t="s">
        <v>21</v>
      </c>
      <c r="C295" s="1">
        <v>42552</v>
      </c>
      <c r="D295" t="s">
        <v>33</v>
      </c>
      <c r="E295">
        <v>360</v>
      </c>
      <c r="F295">
        <v>1</v>
      </c>
      <c r="G295">
        <v>360</v>
      </c>
      <c r="H295">
        <v>100147667</v>
      </c>
      <c r="I295" t="s">
        <v>30</v>
      </c>
      <c r="J295" t="s">
        <v>228</v>
      </c>
      <c r="K295">
        <v>0</v>
      </c>
      <c r="L295" t="s">
        <v>25</v>
      </c>
      <c r="M295" s="1">
        <v>42552</v>
      </c>
      <c r="N295" t="s">
        <v>35</v>
      </c>
      <c r="O295">
        <v>360</v>
      </c>
      <c r="P295">
        <v>2016</v>
      </c>
      <c r="Q295">
        <v>7</v>
      </c>
      <c r="R295" t="s">
        <v>26</v>
      </c>
      <c r="S295" s="3">
        <v>45123</v>
      </c>
      <c r="T295" t="s">
        <v>27</v>
      </c>
      <c r="U295">
        <v>43</v>
      </c>
    </row>
    <row r="296" spans="1:21" x14ac:dyDescent="0.25">
      <c r="A296">
        <v>211453</v>
      </c>
      <c r="B296" t="s">
        <v>21</v>
      </c>
      <c r="C296" s="1">
        <v>42552</v>
      </c>
      <c r="D296" t="s">
        <v>33</v>
      </c>
      <c r="E296">
        <v>360</v>
      </c>
      <c r="F296">
        <v>1</v>
      </c>
      <c r="G296">
        <v>360</v>
      </c>
      <c r="H296">
        <v>100147668</v>
      </c>
      <c r="I296" t="s">
        <v>30</v>
      </c>
      <c r="J296" t="s">
        <v>228</v>
      </c>
      <c r="K296">
        <v>0</v>
      </c>
      <c r="L296" t="s">
        <v>25</v>
      </c>
      <c r="M296" s="1">
        <v>42552</v>
      </c>
      <c r="N296" t="s">
        <v>35</v>
      </c>
      <c r="O296">
        <v>360</v>
      </c>
      <c r="P296">
        <v>2016</v>
      </c>
      <c r="Q296">
        <v>7</v>
      </c>
      <c r="R296" t="s">
        <v>26</v>
      </c>
      <c r="S296" s="3">
        <v>45123</v>
      </c>
      <c r="T296" t="s">
        <v>27</v>
      </c>
      <c r="U296">
        <v>43</v>
      </c>
    </row>
    <row r="297" spans="1:21" x14ac:dyDescent="0.25">
      <c r="A297">
        <v>211454</v>
      </c>
      <c r="B297" t="s">
        <v>21</v>
      </c>
      <c r="C297" s="1">
        <v>42552</v>
      </c>
      <c r="D297" t="s">
        <v>33</v>
      </c>
      <c r="E297">
        <v>360</v>
      </c>
      <c r="F297">
        <v>1</v>
      </c>
      <c r="G297">
        <v>360</v>
      </c>
      <c r="H297">
        <v>100147669</v>
      </c>
      <c r="I297" t="s">
        <v>30</v>
      </c>
      <c r="J297" t="s">
        <v>228</v>
      </c>
      <c r="K297">
        <v>0</v>
      </c>
      <c r="L297" t="s">
        <v>25</v>
      </c>
      <c r="M297" s="1">
        <v>42552</v>
      </c>
      <c r="N297" t="s">
        <v>35</v>
      </c>
      <c r="O297">
        <v>360</v>
      </c>
      <c r="P297">
        <v>2016</v>
      </c>
      <c r="Q297">
        <v>7</v>
      </c>
      <c r="R297" t="s">
        <v>26</v>
      </c>
      <c r="S297" s="3">
        <v>45123</v>
      </c>
      <c r="T297" t="s">
        <v>27</v>
      </c>
      <c r="U297">
        <v>43</v>
      </c>
    </row>
    <row r="298" spans="1:21" x14ac:dyDescent="0.25">
      <c r="A298">
        <v>211455</v>
      </c>
      <c r="B298" t="s">
        <v>21</v>
      </c>
      <c r="C298" s="1">
        <v>42552</v>
      </c>
      <c r="D298" t="s">
        <v>33</v>
      </c>
      <c r="E298">
        <v>360</v>
      </c>
      <c r="F298">
        <v>1</v>
      </c>
      <c r="G298">
        <v>360</v>
      </c>
      <c r="H298">
        <v>100147670</v>
      </c>
      <c r="I298" t="s">
        <v>30</v>
      </c>
      <c r="J298" t="s">
        <v>228</v>
      </c>
      <c r="K298">
        <v>0</v>
      </c>
      <c r="L298" t="s">
        <v>25</v>
      </c>
      <c r="M298" s="1">
        <v>42552</v>
      </c>
      <c r="N298" t="s">
        <v>35</v>
      </c>
      <c r="O298">
        <v>360</v>
      </c>
      <c r="P298">
        <v>2016</v>
      </c>
      <c r="Q298">
        <v>7</v>
      </c>
      <c r="R298" t="s">
        <v>26</v>
      </c>
      <c r="S298" s="3">
        <v>45123</v>
      </c>
      <c r="T298" t="s">
        <v>27</v>
      </c>
      <c r="U298">
        <v>43</v>
      </c>
    </row>
    <row r="299" spans="1:21" x14ac:dyDescent="0.25">
      <c r="A299">
        <v>211456</v>
      </c>
      <c r="B299" t="s">
        <v>21</v>
      </c>
      <c r="C299" s="1">
        <v>42552</v>
      </c>
      <c r="D299" t="s">
        <v>33</v>
      </c>
      <c r="E299">
        <v>360</v>
      </c>
      <c r="F299">
        <v>1</v>
      </c>
      <c r="G299">
        <v>360</v>
      </c>
      <c r="H299">
        <v>100147671</v>
      </c>
      <c r="I299" t="s">
        <v>30</v>
      </c>
      <c r="J299" t="s">
        <v>228</v>
      </c>
      <c r="K299">
        <v>0</v>
      </c>
      <c r="L299" t="s">
        <v>25</v>
      </c>
      <c r="M299" s="1">
        <v>42552</v>
      </c>
      <c r="N299" t="s">
        <v>35</v>
      </c>
      <c r="O299">
        <v>360</v>
      </c>
      <c r="P299">
        <v>2016</v>
      </c>
      <c r="Q299">
        <v>7</v>
      </c>
      <c r="R299" t="s">
        <v>26</v>
      </c>
      <c r="S299" s="3">
        <v>45123</v>
      </c>
      <c r="T299" t="s">
        <v>27</v>
      </c>
      <c r="U299">
        <v>43</v>
      </c>
    </row>
    <row r="300" spans="1:21" x14ac:dyDescent="0.25">
      <c r="A300">
        <v>211457</v>
      </c>
      <c r="B300" t="s">
        <v>21</v>
      </c>
      <c r="C300" s="1">
        <v>42552</v>
      </c>
      <c r="D300" t="s">
        <v>33</v>
      </c>
      <c r="E300">
        <v>360</v>
      </c>
      <c r="F300">
        <v>1</v>
      </c>
      <c r="G300">
        <v>360</v>
      </c>
      <c r="H300">
        <v>100147672</v>
      </c>
      <c r="I300" t="s">
        <v>30</v>
      </c>
      <c r="J300" t="s">
        <v>228</v>
      </c>
      <c r="K300">
        <v>0</v>
      </c>
      <c r="L300" t="s">
        <v>25</v>
      </c>
      <c r="M300" s="1">
        <v>42552</v>
      </c>
      <c r="N300" t="s">
        <v>35</v>
      </c>
      <c r="O300">
        <v>360</v>
      </c>
      <c r="P300">
        <v>2016</v>
      </c>
      <c r="Q300">
        <v>7</v>
      </c>
      <c r="R300" t="s">
        <v>26</v>
      </c>
      <c r="S300" s="3">
        <v>45123</v>
      </c>
      <c r="T300" t="s">
        <v>27</v>
      </c>
      <c r="U300">
        <v>43</v>
      </c>
    </row>
    <row r="301" spans="1:21" x14ac:dyDescent="0.25">
      <c r="A301">
        <v>211458</v>
      </c>
      <c r="B301" t="s">
        <v>21</v>
      </c>
      <c r="C301" s="1">
        <v>42552</v>
      </c>
      <c r="D301" t="s">
        <v>95</v>
      </c>
      <c r="E301">
        <v>350</v>
      </c>
      <c r="F301">
        <v>2</v>
      </c>
      <c r="G301">
        <v>700</v>
      </c>
      <c r="H301">
        <v>100147673</v>
      </c>
      <c r="I301" t="s">
        <v>38</v>
      </c>
      <c r="J301">
        <v>80645</v>
      </c>
      <c r="K301">
        <v>0</v>
      </c>
      <c r="L301" t="s">
        <v>25</v>
      </c>
      <c r="M301" s="1">
        <v>42552</v>
      </c>
      <c r="N301" t="s">
        <v>35</v>
      </c>
      <c r="O301">
        <v>700</v>
      </c>
      <c r="P301">
        <v>2016</v>
      </c>
      <c r="Q301">
        <v>7</v>
      </c>
      <c r="R301" t="s">
        <v>26</v>
      </c>
      <c r="S301" s="3">
        <v>45123</v>
      </c>
      <c r="T301" t="s">
        <v>27</v>
      </c>
      <c r="U301">
        <v>93</v>
      </c>
    </row>
    <row r="302" spans="1:21" x14ac:dyDescent="0.25">
      <c r="A302">
        <v>211459</v>
      </c>
      <c r="B302" t="s">
        <v>21</v>
      </c>
      <c r="C302" s="1">
        <v>42552</v>
      </c>
      <c r="D302" t="s">
        <v>33</v>
      </c>
      <c r="E302">
        <v>360</v>
      </c>
      <c r="F302">
        <v>1</v>
      </c>
      <c r="G302">
        <v>360</v>
      </c>
      <c r="H302">
        <v>100147674</v>
      </c>
      <c r="I302" t="s">
        <v>30</v>
      </c>
      <c r="J302" t="s">
        <v>228</v>
      </c>
      <c r="K302">
        <v>0</v>
      </c>
      <c r="L302" t="s">
        <v>25</v>
      </c>
      <c r="M302" s="1">
        <v>42552</v>
      </c>
      <c r="N302" t="s">
        <v>35</v>
      </c>
      <c r="O302">
        <v>360</v>
      </c>
      <c r="P302">
        <v>2016</v>
      </c>
      <c r="Q302">
        <v>7</v>
      </c>
      <c r="R302" t="s">
        <v>26</v>
      </c>
      <c r="S302" s="3">
        <v>45123</v>
      </c>
      <c r="T302" t="s">
        <v>27</v>
      </c>
      <c r="U302">
        <v>43</v>
      </c>
    </row>
    <row r="303" spans="1:21" x14ac:dyDescent="0.25">
      <c r="A303">
        <v>211460</v>
      </c>
      <c r="B303" t="s">
        <v>21</v>
      </c>
      <c r="C303" s="1">
        <v>42552</v>
      </c>
      <c r="D303" t="s">
        <v>239</v>
      </c>
      <c r="E303">
        <v>140</v>
      </c>
      <c r="F303">
        <v>5</v>
      </c>
      <c r="G303">
        <v>700</v>
      </c>
      <c r="H303">
        <v>100147675</v>
      </c>
      <c r="I303" t="s">
        <v>30</v>
      </c>
      <c r="J303" t="s">
        <v>240</v>
      </c>
      <c r="K303">
        <v>0</v>
      </c>
      <c r="L303" t="s">
        <v>25</v>
      </c>
      <c r="M303" s="1">
        <v>42552</v>
      </c>
      <c r="N303" t="s">
        <v>35</v>
      </c>
      <c r="O303">
        <v>700</v>
      </c>
      <c r="P303">
        <v>2016</v>
      </c>
      <c r="Q303">
        <v>7</v>
      </c>
      <c r="R303" t="s">
        <v>26</v>
      </c>
      <c r="S303" s="3">
        <v>45123</v>
      </c>
      <c r="T303" t="s">
        <v>27</v>
      </c>
      <c r="U303">
        <v>94</v>
      </c>
    </row>
    <row r="304" spans="1:21" x14ac:dyDescent="0.25">
      <c r="A304">
        <v>211461</v>
      </c>
      <c r="B304" t="s">
        <v>36</v>
      </c>
      <c r="C304" s="1">
        <v>42552</v>
      </c>
      <c r="D304" t="s">
        <v>53</v>
      </c>
      <c r="E304">
        <v>320</v>
      </c>
      <c r="F304">
        <v>1</v>
      </c>
      <c r="G304">
        <v>320</v>
      </c>
      <c r="H304">
        <v>100147676</v>
      </c>
      <c r="I304" t="s">
        <v>30</v>
      </c>
      <c r="J304">
        <v>51442</v>
      </c>
      <c r="K304">
        <v>0</v>
      </c>
      <c r="L304" t="s">
        <v>25</v>
      </c>
      <c r="M304" s="1">
        <v>42552</v>
      </c>
      <c r="N304" t="s">
        <v>39</v>
      </c>
      <c r="O304">
        <v>320</v>
      </c>
      <c r="P304">
        <v>2016</v>
      </c>
      <c r="Q304">
        <v>7</v>
      </c>
      <c r="R304" t="s">
        <v>26</v>
      </c>
      <c r="S304" s="3">
        <v>45123</v>
      </c>
      <c r="T304" t="s">
        <v>27</v>
      </c>
      <c r="U304">
        <v>95</v>
      </c>
    </row>
    <row r="305" spans="1:21" x14ac:dyDescent="0.25">
      <c r="A305">
        <v>211462</v>
      </c>
      <c r="B305" t="s">
        <v>21</v>
      </c>
      <c r="C305" s="1">
        <v>42552</v>
      </c>
      <c r="D305" t="s">
        <v>241</v>
      </c>
      <c r="E305">
        <v>350</v>
      </c>
      <c r="F305">
        <v>1</v>
      </c>
      <c r="G305">
        <v>350</v>
      </c>
      <c r="H305">
        <v>100147677</v>
      </c>
      <c r="I305" t="s">
        <v>38</v>
      </c>
      <c r="J305" t="s">
        <v>24</v>
      </c>
      <c r="K305">
        <v>0</v>
      </c>
      <c r="L305" t="s">
        <v>25</v>
      </c>
      <c r="M305" s="1">
        <v>42552</v>
      </c>
      <c r="N305" t="s">
        <v>35</v>
      </c>
      <c r="O305">
        <v>350</v>
      </c>
      <c r="P305">
        <v>2016</v>
      </c>
      <c r="Q305">
        <v>7</v>
      </c>
      <c r="R305" t="s">
        <v>26</v>
      </c>
      <c r="S305" s="3">
        <v>45123</v>
      </c>
      <c r="T305" t="s">
        <v>27</v>
      </c>
      <c r="U305">
        <v>96</v>
      </c>
    </row>
    <row r="306" spans="1:21" x14ac:dyDescent="0.25">
      <c r="A306">
        <v>211463</v>
      </c>
      <c r="B306" t="s">
        <v>21</v>
      </c>
      <c r="C306" s="1">
        <v>42552</v>
      </c>
      <c r="D306" t="s">
        <v>53</v>
      </c>
      <c r="E306">
        <v>320</v>
      </c>
      <c r="F306">
        <v>1</v>
      </c>
      <c r="G306">
        <v>320</v>
      </c>
      <c r="H306">
        <v>100147678</v>
      </c>
      <c r="I306" t="s">
        <v>30</v>
      </c>
      <c r="J306" t="s">
        <v>220</v>
      </c>
      <c r="K306">
        <v>0</v>
      </c>
      <c r="L306" t="s">
        <v>25</v>
      </c>
      <c r="M306" s="1">
        <v>42552</v>
      </c>
      <c r="N306" t="s">
        <v>35</v>
      </c>
      <c r="O306">
        <v>320</v>
      </c>
      <c r="P306">
        <v>2016</v>
      </c>
      <c r="Q306">
        <v>7</v>
      </c>
      <c r="R306" t="s">
        <v>26</v>
      </c>
      <c r="S306" s="3">
        <v>45123</v>
      </c>
      <c r="T306" t="s">
        <v>27</v>
      </c>
      <c r="U306">
        <v>85</v>
      </c>
    </row>
    <row r="307" spans="1:21" x14ac:dyDescent="0.25">
      <c r="A307">
        <v>211464</v>
      </c>
      <c r="B307" t="s">
        <v>21</v>
      </c>
      <c r="C307" s="1">
        <v>42552</v>
      </c>
      <c r="D307" t="s">
        <v>33</v>
      </c>
      <c r="E307">
        <v>360</v>
      </c>
      <c r="F307">
        <v>1</v>
      </c>
      <c r="G307">
        <v>360</v>
      </c>
      <c r="H307">
        <v>100147679</v>
      </c>
      <c r="I307" t="s">
        <v>30</v>
      </c>
      <c r="J307" t="s">
        <v>228</v>
      </c>
      <c r="K307">
        <v>0</v>
      </c>
      <c r="L307" t="s">
        <v>25</v>
      </c>
      <c r="M307" s="1">
        <v>42552</v>
      </c>
      <c r="N307" t="s">
        <v>35</v>
      </c>
      <c r="O307">
        <v>360</v>
      </c>
      <c r="P307">
        <v>2016</v>
      </c>
      <c r="Q307">
        <v>7</v>
      </c>
      <c r="R307" t="s">
        <v>26</v>
      </c>
      <c r="S307" s="3">
        <v>45123</v>
      </c>
      <c r="T307" t="s">
        <v>27</v>
      </c>
      <c r="U307">
        <v>43</v>
      </c>
    </row>
    <row r="308" spans="1:21" x14ac:dyDescent="0.25">
      <c r="A308">
        <v>211465</v>
      </c>
      <c r="B308" t="s">
        <v>36</v>
      </c>
      <c r="C308" s="1">
        <v>42552</v>
      </c>
      <c r="D308" t="s">
        <v>53</v>
      </c>
      <c r="E308">
        <v>320</v>
      </c>
      <c r="F308">
        <v>1</v>
      </c>
      <c r="G308">
        <v>320</v>
      </c>
      <c r="H308">
        <v>100147680</v>
      </c>
      <c r="I308" t="s">
        <v>30</v>
      </c>
      <c r="J308">
        <v>51442</v>
      </c>
      <c r="K308">
        <v>0</v>
      </c>
      <c r="L308" t="s">
        <v>25</v>
      </c>
      <c r="M308" s="1">
        <v>42552</v>
      </c>
      <c r="N308" t="s">
        <v>39</v>
      </c>
      <c r="O308">
        <v>320</v>
      </c>
      <c r="P308">
        <v>2016</v>
      </c>
      <c r="Q308">
        <v>7</v>
      </c>
      <c r="R308" t="s">
        <v>26</v>
      </c>
      <c r="S308" s="3">
        <v>45123</v>
      </c>
      <c r="T308" t="s">
        <v>27</v>
      </c>
      <c r="U308">
        <v>95</v>
      </c>
    </row>
    <row r="309" spans="1:21" x14ac:dyDescent="0.25">
      <c r="A309">
        <v>211466</v>
      </c>
      <c r="B309" t="s">
        <v>21</v>
      </c>
      <c r="C309" s="1">
        <v>42552</v>
      </c>
      <c r="D309" t="s">
        <v>33</v>
      </c>
      <c r="E309">
        <v>360</v>
      </c>
      <c r="F309">
        <v>1</v>
      </c>
      <c r="G309">
        <v>360</v>
      </c>
      <c r="H309">
        <v>100147681</v>
      </c>
      <c r="I309" t="s">
        <v>30</v>
      </c>
      <c r="J309" t="s">
        <v>228</v>
      </c>
      <c r="K309">
        <v>0</v>
      </c>
      <c r="L309" t="s">
        <v>25</v>
      </c>
      <c r="M309" s="1">
        <v>42552</v>
      </c>
      <c r="N309" t="s">
        <v>35</v>
      </c>
      <c r="O309">
        <v>360</v>
      </c>
      <c r="P309">
        <v>2016</v>
      </c>
      <c r="Q309">
        <v>7</v>
      </c>
      <c r="R309" t="s">
        <v>26</v>
      </c>
      <c r="S309" s="3">
        <v>45123</v>
      </c>
      <c r="T309" t="s">
        <v>27</v>
      </c>
      <c r="U309">
        <v>43</v>
      </c>
    </row>
    <row r="310" spans="1:21" x14ac:dyDescent="0.25">
      <c r="A310">
        <v>211467</v>
      </c>
      <c r="B310" t="s">
        <v>21</v>
      </c>
      <c r="C310" s="1">
        <v>42552</v>
      </c>
      <c r="D310" t="s">
        <v>33</v>
      </c>
      <c r="E310">
        <v>360</v>
      </c>
      <c r="F310">
        <v>1</v>
      </c>
      <c r="G310">
        <v>360</v>
      </c>
      <c r="H310">
        <v>100147682</v>
      </c>
      <c r="I310" t="s">
        <v>30</v>
      </c>
      <c r="J310" t="s">
        <v>228</v>
      </c>
      <c r="K310">
        <v>0</v>
      </c>
      <c r="L310" t="s">
        <v>25</v>
      </c>
      <c r="M310" s="1">
        <v>42552</v>
      </c>
      <c r="N310" t="s">
        <v>35</v>
      </c>
      <c r="O310">
        <v>360</v>
      </c>
      <c r="P310">
        <v>2016</v>
      </c>
      <c r="Q310">
        <v>7</v>
      </c>
      <c r="R310" t="s">
        <v>26</v>
      </c>
      <c r="S310" s="3">
        <v>45123</v>
      </c>
      <c r="T310" t="s">
        <v>27</v>
      </c>
      <c r="U310">
        <v>43</v>
      </c>
    </row>
    <row r="311" spans="1:21" x14ac:dyDescent="0.25">
      <c r="A311">
        <v>211468</v>
      </c>
      <c r="B311" t="s">
        <v>21</v>
      </c>
      <c r="C311" s="1">
        <v>42552</v>
      </c>
      <c r="D311" t="s">
        <v>29</v>
      </c>
      <c r="E311">
        <v>240</v>
      </c>
      <c r="F311">
        <v>2</v>
      </c>
      <c r="G311">
        <v>480</v>
      </c>
      <c r="H311">
        <v>100147683</v>
      </c>
      <c r="I311" t="s">
        <v>30</v>
      </c>
      <c r="J311" t="s">
        <v>228</v>
      </c>
      <c r="K311">
        <v>0</v>
      </c>
      <c r="L311" t="s">
        <v>25</v>
      </c>
      <c r="M311" s="1">
        <v>42552</v>
      </c>
      <c r="N311" t="s">
        <v>35</v>
      </c>
      <c r="O311">
        <v>480</v>
      </c>
      <c r="P311">
        <v>2016</v>
      </c>
      <c r="Q311">
        <v>7</v>
      </c>
      <c r="R311" t="s">
        <v>26</v>
      </c>
      <c r="S311" s="3">
        <v>45123</v>
      </c>
      <c r="T311" t="s">
        <v>27</v>
      </c>
      <c r="U311">
        <v>43</v>
      </c>
    </row>
    <row r="312" spans="1:21" x14ac:dyDescent="0.25">
      <c r="A312">
        <v>211469</v>
      </c>
      <c r="B312" t="s">
        <v>21</v>
      </c>
      <c r="C312" s="1">
        <v>42552</v>
      </c>
      <c r="D312" t="s">
        <v>242</v>
      </c>
      <c r="E312">
        <v>180</v>
      </c>
      <c r="F312">
        <v>1</v>
      </c>
      <c r="G312">
        <v>323</v>
      </c>
      <c r="H312">
        <v>100147684</v>
      </c>
      <c r="I312" t="s">
        <v>30</v>
      </c>
      <c r="J312" t="s">
        <v>24</v>
      </c>
      <c r="K312">
        <v>0</v>
      </c>
      <c r="L312" t="s">
        <v>25</v>
      </c>
      <c r="M312" s="1">
        <v>42552</v>
      </c>
      <c r="N312" t="s">
        <v>35</v>
      </c>
      <c r="O312">
        <v>180</v>
      </c>
      <c r="P312">
        <v>2016</v>
      </c>
      <c r="Q312">
        <v>7</v>
      </c>
      <c r="R312" t="s">
        <v>26</v>
      </c>
      <c r="S312" s="3">
        <v>45123</v>
      </c>
      <c r="T312" t="s">
        <v>27</v>
      </c>
      <c r="U312">
        <v>97</v>
      </c>
    </row>
    <row r="313" spans="1:21" x14ac:dyDescent="0.25">
      <c r="A313">
        <v>211470</v>
      </c>
      <c r="B313" t="s">
        <v>21</v>
      </c>
      <c r="C313" s="1">
        <v>42552</v>
      </c>
      <c r="D313" t="s">
        <v>243</v>
      </c>
      <c r="E313">
        <v>143</v>
      </c>
      <c r="F313">
        <v>1</v>
      </c>
      <c r="G313">
        <v>323</v>
      </c>
      <c r="H313">
        <v>100147684</v>
      </c>
      <c r="I313" t="s">
        <v>30</v>
      </c>
      <c r="J313" t="s">
        <v>24</v>
      </c>
      <c r="K313">
        <v>0</v>
      </c>
      <c r="L313" t="s">
        <v>25</v>
      </c>
      <c r="M313" s="1">
        <v>42552</v>
      </c>
      <c r="N313" t="s">
        <v>35</v>
      </c>
      <c r="O313">
        <v>143</v>
      </c>
      <c r="P313">
        <v>2016</v>
      </c>
      <c r="Q313">
        <v>7</v>
      </c>
      <c r="R313" t="s">
        <v>26</v>
      </c>
      <c r="S313" s="3">
        <v>45123</v>
      </c>
      <c r="T313" t="s">
        <v>27</v>
      </c>
      <c r="U313">
        <v>97</v>
      </c>
    </row>
    <row r="314" spans="1:21" x14ac:dyDescent="0.25">
      <c r="A314">
        <v>211471</v>
      </c>
      <c r="B314" t="s">
        <v>21</v>
      </c>
      <c r="C314" s="1">
        <v>42552</v>
      </c>
      <c r="D314" t="s">
        <v>33</v>
      </c>
      <c r="E314">
        <v>360</v>
      </c>
      <c r="F314">
        <v>1</v>
      </c>
      <c r="G314">
        <v>360</v>
      </c>
      <c r="H314">
        <v>100147685</v>
      </c>
      <c r="I314" t="s">
        <v>30</v>
      </c>
      <c r="J314" t="s">
        <v>228</v>
      </c>
      <c r="K314">
        <v>0</v>
      </c>
      <c r="L314" t="s">
        <v>25</v>
      </c>
      <c r="M314" s="1">
        <v>42552</v>
      </c>
      <c r="N314" t="s">
        <v>35</v>
      </c>
      <c r="O314">
        <v>360</v>
      </c>
      <c r="P314">
        <v>2016</v>
      </c>
      <c r="Q314">
        <v>7</v>
      </c>
      <c r="R314" t="s">
        <v>26</v>
      </c>
      <c r="S314" s="3">
        <v>45123</v>
      </c>
      <c r="T314" t="s">
        <v>27</v>
      </c>
      <c r="U314">
        <v>43</v>
      </c>
    </row>
    <row r="315" spans="1:21" x14ac:dyDescent="0.25">
      <c r="A315">
        <v>211472</v>
      </c>
      <c r="B315" t="s">
        <v>21</v>
      </c>
      <c r="C315" s="1">
        <v>42552</v>
      </c>
      <c r="D315" t="s">
        <v>53</v>
      </c>
      <c r="E315">
        <v>320</v>
      </c>
      <c r="F315">
        <v>1</v>
      </c>
      <c r="G315">
        <v>0</v>
      </c>
      <c r="H315">
        <v>100147686</v>
      </c>
      <c r="I315" t="s">
        <v>30</v>
      </c>
      <c r="J315" t="s">
        <v>244</v>
      </c>
      <c r="K315">
        <v>0</v>
      </c>
      <c r="L315" t="s">
        <v>54</v>
      </c>
      <c r="M315" s="1">
        <v>42552</v>
      </c>
      <c r="N315" t="s">
        <v>35</v>
      </c>
      <c r="O315">
        <v>320</v>
      </c>
      <c r="P315">
        <v>2016</v>
      </c>
      <c r="Q315">
        <v>7</v>
      </c>
      <c r="R315" t="s">
        <v>26</v>
      </c>
      <c r="S315" s="3">
        <v>45123</v>
      </c>
      <c r="T315" t="s">
        <v>27</v>
      </c>
      <c r="U315">
        <v>98</v>
      </c>
    </row>
    <row r="316" spans="1:21" x14ac:dyDescent="0.25">
      <c r="A316">
        <v>211473</v>
      </c>
      <c r="B316" t="s">
        <v>21</v>
      </c>
      <c r="C316" s="1">
        <v>42552</v>
      </c>
      <c r="D316" t="s">
        <v>245</v>
      </c>
      <c r="E316">
        <v>1065</v>
      </c>
      <c r="F316">
        <v>1</v>
      </c>
      <c r="G316">
        <v>1065</v>
      </c>
      <c r="H316">
        <v>100147687</v>
      </c>
      <c r="I316" t="s">
        <v>246</v>
      </c>
      <c r="J316" t="s">
        <v>24</v>
      </c>
      <c r="K316">
        <v>0</v>
      </c>
      <c r="L316" t="s">
        <v>25</v>
      </c>
      <c r="M316" s="1">
        <v>42552</v>
      </c>
      <c r="N316" t="s">
        <v>35</v>
      </c>
      <c r="O316" s="2">
        <v>1065</v>
      </c>
      <c r="P316">
        <v>2016</v>
      </c>
      <c r="Q316">
        <v>7</v>
      </c>
      <c r="R316" t="s">
        <v>26</v>
      </c>
      <c r="S316" s="3">
        <v>45123</v>
      </c>
      <c r="T316" t="s">
        <v>27</v>
      </c>
      <c r="U316">
        <v>99</v>
      </c>
    </row>
    <row r="317" spans="1:21" x14ac:dyDescent="0.25">
      <c r="A317">
        <v>211474</v>
      </c>
      <c r="B317" t="s">
        <v>21</v>
      </c>
      <c r="C317" s="1">
        <v>42552</v>
      </c>
      <c r="D317" t="s">
        <v>29</v>
      </c>
      <c r="E317">
        <v>240</v>
      </c>
      <c r="F317">
        <v>1</v>
      </c>
      <c r="G317">
        <v>240</v>
      </c>
      <c r="H317">
        <v>100147688</v>
      </c>
      <c r="I317" t="s">
        <v>30</v>
      </c>
      <c r="J317" t="s">
        <v>228</v>
      </c>
      <c r="K317">
        <v>0</v>
      </c>
      <c r="L317" t="s">
        <v>25</v>
      </c>
      <c r="M317" s="1">
        <v>42552</v>
      </c>
      <c r="N317" t="s">
        <v>35</v>
      </c>
      <c r="O317">
        <v>240</v>
      </c>
      <c r="P317">
        <v>2016</v>
      </c>
      <c r="Q317">
        <v>7</v>
      </c>
      <c r="R317" t="s">
        <v>26</v>
      </c>
      <c r="S317" s="3">
        <v>45123</v>
      </c>
      <c r="T317" t="s">
        <v>27</v>
      </c>
      <c r="U317">
        <v>43</v>
      </c>
    </row>
    <row r="318" spans="1:21" x14ac:dyDescent="0.25">
      <c r="A318">
        <v>211475</v>
      </c>
      <c r="B318" t="s">
        <v>21</v>
      </c>
      <c r="C318" s="1">
        <v>42552</v>
      </c>
      <c r="D318" t="s">
        <v>29</v>
      </c>
      <c r="E318">
        <v>240</v>
      </c>
      <c r="F318">
        <v>1</v>
      </c>
      <c r="G318">
        <v>240</v>
      </c>
      <c r="H318">
        <v>100147689</v>
      </c>
      <c r="I318" t="s">
        <v>30</v>
      </c>
      <c r="J318" t="s">
        <v>228</v>
      </c>
      <c r="K318">
        <v>0</v>
      </c>
      <c r="L318" t="s">
        <v>25</v>
      </c>
      <c r="M318" s="1">
        <v>42552</v>
      </c>
      <c r="N318" t="s">
        <v>35</v>
      </c>
      <c r="O318">
        <v>240</v>
      </c>
      <c r="P318">
        <v>2016</v>
      </c>
      <c r="Q318">
        <v>7</v>
      </c>
      <c r="R318" t="s">
        <v>26</v>
      </c>
      <c r="S318" s="3">
        <v>45123</v>
      </c>
      <c r="T318" t="s">
        <v>27</v>
      </c>
      <c r="U318">
        <v>43</v>
      </c>
    </row>
    <row r="319" spans="1:21" x14ac:dyDescent="0.25">
      <c r="A319">
        <v>211476</v>
      </c>
      <c r="B319" t="s">
        <v>21</v>
      </c>
      <c r="C319" s="1">
        <v>42552</v>
      </c>
      <c r="D319" t="s">
        <v>247</v>
      </c>
      <c r="E319">
        <v>999</v>
      </c>
      <c r="F319">
        <v>1</v>
      </c>
      <c r="G319">
        <v>999</v>
      </c>
      <c r="H319">
        <v>100147690</v>
      </c>
      <c r="I319" t="s">
        <v>56</v>
      </c>
      <c r="J319" t="s">
        <v>24</v>
      </c>
      <c r="K319">
        <v>0</v>
      </c>
      <c r="L319" t="s">
        <v>25</v>
      </c>
      <c r="M319" s="1">
        <v>42552</v>
      </c>
      <c r="N319" t="s">
        <v>35</v>
      </c>
      <c r="O319">
        <v>999</v>
      </c>
      <c r="P319">
        <v>2016</v>
      </c>
      <c r="Q319">
        <v>7</v>
      </c>
      <c r="R319" t="s">
        <v>26</v>
      </c>
      <c r="S319" s="3">
        <v>45123</v>
      </c>
      <c r="T319" t="s">
        <v>27</v>
      </c>
      <c r="U319">
        <v>100</v>
      </c>
    </row>
    <row r="320" spans="1:21" x14ac:dyDescent="0.25">
      <c r="A320">
        <v>211478</v>
      </c>
      <c r="B320" t="s">
        <v>36</v>
      </c>
      <c r="C320" s="1">
        <v>42552</v>
      </c>
      <c r="D320" t="s">
        <v>248</v>
      </c>
      <c r="E320">
        <v>55850</v>
      </c>
      <c r="F320">
        <v>1</v>
      </c>
      <c r="G320">
        <v>55850</v>
      </c>
      <c r="H320">
        <v>100147691</v>
      </c>
      <c r="I320" t="s">
        <v>47</v>
      </c>
      <c r="J320" t="s">
        <v>249</v>
      </c>
      <c r="K320">
        <v>0</v>
      </c>
      <c r="L320" t="s">
        <v>25</v>
      </c>
      <c r="M320" s="1">
        <v>42552</v>
      </c>
      <c r="N320" t="s">
        <v>39</v>
      </c>
      <c r="O320" s="2">
        <v>55850</v>
      </c>
      <c r="P320">
        <v>2016</v>
      </c>
      <c r="Q320">
        <v>7</v>
      </c>
      <c r="R320" t="s">
        <v>26</v>
      </c>
      <c r="S320" s="3">
        <v>45123</v>
      </c>
      <c r="T320" t="s">
        <v>27</v>
      </c>
      <c r="U320">
        <v>101</v>
      </c>
    </row>
    <row r="321" spans="1:21" x14ac:dyDescent="0.25">
      <c r="A321">
        <v>211479</v>
      </c>
      <c r="B321" t="s">
        <v>21</v>
      </c>
      <c r="C321" s="1">
        <v>42552</v>
      </c>
      <c r="D321" t="s">
        <v>250</v>
      </c>
      <c r="E321">
        <v>6500</v>
      </c>
      <c r="F321">
        <v>1</v>
      </c>
      <c r="G321">
        <v>6500</v>
      </c>
      <c r="H321">
        <v>100147692</v>
      </c>
      <c r="I321" t="s">
        <v>43</v>
      </c>
      <c r="J321" t="s">
        <v>251</v>
      </c>
      <c r="K321">
        <v>0</v>
      </c>
      <c r="L321" t="s">
        <v>25</v>
      </c>
      <c r="M321" s="1">
        <v>42552</v>
      </c>
      <c r="N321" t="s">
        <v>35</v>
      </c>
      <c r="O321" s="2">
        <v>6500</v>
      </c>
      <c r="P321">
        <v>2016</v>
      </c>
      <c r="Q321">
        <v>7</v>
      </c>
      <c r="R321" t="s">
        <v>26</v>
      </c>
      <c r="S321" s="3">
        <v>45123</v>
      </c>
      <c r="T321" t="s">
        <v>27</v>
      </c>
      <c r="U321">
        <v>102</v>
      </c>
    </row>
    <row r="322" spans="1:21" x14ac:dyDescent="0.25">
      <c r="A322">
        <v>211480</v>
      </c>
      <c r="B322" t="s">
        <v>36</v>
      </c>
      <c r="C322" s="1">
        <v>42552</v>
      </c>
      <c r="D322" t="s">
        <v>252</v>
      </c>
      <c r="E322">
        <v>399</v>
      </c>
      <c r="F322">
        <v>1</v>
      </c>
      <c r="G322">
        <v>399</v>
      </c>
      <c r="H322">
        <v>100147693</v>
      </c>
      <c r="I322" t="s">
        <v>23</v>
      </c>
      <c r="J322" t="s">
        <v>24</v>
      </c>
      <c r="K322">
        <v>0</v>
      </c>
      <c r="L322" t="s">
        <v>25</v>
      </c>
      <c r="M322" s="1">
        <v>42552</v>
      </c>
      <c r="N322" t="s">
        <v>39</v>
      </c>
      <c r="O322">
        <v>399</v>
      </c>
      <c r="P322">
        <v>2016</v>
      </c>
      <c r="Q322">
        <v>7</v>
      </c>
      <c r="R322" t="s">
        <v>26</v>
      </c>
      <c r="S322" s="3">
        <v>45123</v>
      </c>
      <c r="T322" t="s">
        <v>27</v>
      </c>
      <c r="U322">
        <v>103</v>
      </c>
    </row>
    <row r="323" spans="1:21" x14ac:dyDescent="0.25">
      <c r="A323">
        <v>211482</v>
      </c>
      <c r="B323" t="s">
        <v>36</v>
      </c>
      <c r="C323" s="1">
        <v>42552</v>
      </c>
      <c r="D323" t="s">
        <v>253</v>
      </c>
      <c r="E323">
        <v>42860</v>
      </c>
      <c r="F323">
        <v>1</v>
      </c>
      <c r="G323">
        <v>42860</v>
      </c>
      <c r="H323">
        <v>100147694</v>
      </c>
      <c r="I323" t="s">
        <v>47</v>
      </c>
      <c r="J323" t="s">
        <v>249</v>
      </c>
      <c r="K323">
        <v>0</v>
      </c>
      <c r="L323" t="s">
        <v>25</v>
      </c>
      <c r="M323" s="1">
        <v>42552</v>
      </c>
      <c r="N323" t="s">
        <v>39</v>
      </c>
      <c r="O323" s="2">
        <v>42860</v>
      </c>
      <c r="P323">
        <v>2016</v>
      </c>
      <c r="Q323">
        <v>7</v>
      </c>
      <c r="R323" t="s">
        <v>26</v>
      </c>
      <c r="S323" s="3">
        <v>45123</v>
      </c>
      <c r="T323" t="s">
        <v>27</v>
      </c>
      <c r="U323">
        <v>101</v>
      </c>
    </row>
    <row r="324" spans="1:21" x14ac:dyDescent="0.25">
      <c r="A324">
        <v>211483</v>
      </c>
      <c r="B324" t="s">
        <v>21</v>
      </c>
      <c r="C324" s="1">
        <v>42552</v>
      </c>
      <c r="D324" t="s">
        <v>33</v>
      </c>
      <c r="E324">
        <v>360</v>
      </c>
      <c r="F324">
        <v>1</v>
      </c>
      <c r="G324">
        <v>360</v>
      </c>
      <c r="H324">
        <v>100147695</v>
      </c>
      <c r="I324" t="s">
        <v>30</v>
      </c>
      <c r="J324" t="s">
        <v>228</v>
      </c>
      <c r="K324">
        <v>0</v>
      </c>
      <c r="L324" t="s">
        <v>25</v>
      </c>
      <c r="M324" s="1">
        <v>42552</v>
      </c>
      <c r="N324" t="s">
        <v>35</v>
      </c>
      <c r="O324">
        <v>360</v>
      </c>
      <c r="P324">
        <v>2016</v>
      </c>
      <c r="Q324">
        <v>7</v>
      </c>
      <c r="R324" t="s">
        <v>26</v>
      </c>
      <c r="S324" s="3">
        <v>45123</v>
      </c>
      <c r="T324" t="s">
        <v>27</v>
      </c>
      <c r="U324">
        <v>43</v>
      </c>
    </row>
    <row r="325" spans="1:21" x14ac:dyDescent="0.25">
      <c r="A325">
        <v>211484</v>
      </c>
      <c r="B325" t="s">
        <v>21</v>
      </c>
      <c r="C325" s="1">
        <v>42552</v>
      </c>
      <c r="D325" t="s">
        <v>53</v>
      </c>
      <c r="E325">
        <v>320</v>
      </c>
      <c r="F325">
        <v>1</v>
      </c>
      <c r="G325">
        <v>320</v>
      </c>
      <c r="H325">
        <v>100147696</v>
      </c>
      <c r="I325" t="s">
        <v>30</v>
      </c>
      <c r="J325" t="s">
        <v>228</v>
      </c>
      <c r="K325">
        <v>0</v>
      </c>
      <c r="L325" t="s">
        <v>25</v>
      </c>
      <c r="M325" s="1">
        <v>42552</v>
      </c>
      <c r="N325" t="s">
        <v>35</v>
      </c>
      <c r="O325">
        <v>320</v>
      </c>
      <c r="P325">
        <v>2016</v>
      </c>
      <c r="Q325">
        <v>7</v>
      </c>
      <c r="R325" t="s">
        <v>26</v>
      </c>
      <c r="S325" s="3">
        <v>45123</v>
      </c>
      <c r="T325" t="s">
        <v>27</v>
      </c>
      <c r="U325">
        <v>43</v>
      </c>
    </row>
    <row r="326" spans="1:21" x14ac:dyDescent="0.25">
      <c r="A326">
        <v>211485</v>
      </c>
      <c r="B326" t="s">
        <v>21</v>
      </c>
      <c r="C326" s="1">
        <v>42552</v>
      </c>
      <c r="D326" t="s">
        <v>29</v>
      </c>
      <c r="E326">
        <v>240</v>
      </c>
      <c r="F326">
        <v>1</v>
      </c>
      <c r="G326">
        <v>240</v>
      </c>
      <c r="H326">
        <v>100147697</v>
      </c>
      <c r="I326" t="s">
        <v>30</v>
      </c>
      <c r="J326" t="s">
        <v>228</v>
      </c>
      <c r="K326">
        <v>0</v>
      </c>
      <c r="L326" t="s">
        <v>25</v>
      </c>
      <c r="M326" s="1">
        <v>42552</v>
      </c>
      <c r="N326" t="s">
        <v>35</v>
      </c>
      <c r="O326">
        <v>240</v>
      </c>
      <c r="P326">
        <v>2016</v>
      </c>
      <c r="Q326">
        <v>7</v>
      </c>
      <c r="R326" t="s">
        <v>26</v>
      </c>
      <c r="S326" s="3">
        <v>45123</v>
      </c>
      <c r="T326" t="s">
        <v>27</v>
      </c>
      <c r="U326">
        <v>43</v>
      </c>
    </row>
    <row r="327" spans="1:21" x14ac:dyDescent="0.25">
      <c r="A327">
        <v>211486</v>
      </c>
      <c r="B327" t="s">
        <v>28</v>
      </c>
      <c r="C327" s="1">
        <v>42552</v>
      </c>
      <c r="D327" t="s">
        <v>254</v>
      </c>
      <c r="E327">
        <v>3250</v>
      </c>
      <c r="F327">
        <v>1</v>
      </c>
      <c r="G327">
        <v>3250</v>
      </c>
      <c r="H327">
        <v>100147698</v>
      </c>
      <c r="I327" t="s">
        <v>23</v>
      </c>
      <c r="J327" t="s">
        <v>24</v>
      </c>
      <c r="K327">
        <v>0</v>
      </c>
      <c r="L327" t="s">
        <v>255</v>
      </c>
      <c r="M327" s="1">
        <v>42552</v>
      </c>
      <c r="N327" t="s">
        <v>31</v>
      </c>
      <c r="O327" s="2">
        <v>3250</v>
      </c>
      <c r="P327">
        <v>2016</v>
      </c>
      <c r="Q327">
        <v>7</v>
      </c>
      <c r="R327" t="s">
        <v>26</v>
      </c>
      <c r="S327" s="3">
        <v>45123</v>
      </c>
      <c r="T327" t="s">
        <v>27</v>
      </c>
      <c r="U327">
        <v>104</v>
      </c>
    </row>
    <row r="328" spans="1:21" x14ac:dyDescent="0.25">
      <c r="A328">
        <v>211487</v>
      </c>
      <c r="B328" t="s">
        <v>21</v>
      </c>
      <c r="C328" s="1">
        <v>42552</v>
      </c>
      <c r="D328" t="s">
        <v>256</v>
      </c>
      <c r="E328">
        <v>775</v>
      </c>
      <c r="F328">
        <v>1</v>
      </c>
      <c r="G328">
        <v>775</v>
      </c>
      <c r="H328">
        <v>100147699</v>
      </c>
      <c r="I328" t="s">
        <v>56</v>
      </c>
      <c r="J328" t="s">
        <v>24</v>
      </c>
      <c r="K328">
        <v>0</v>
      </c>
      <c r="L328" t="s">
        <v>25</v>
      </c>
      <c r="M328" s="1">
        <v>42552</v>
      </c>
      <c r="N328" t="s">
        <v>35</v>
      </c>
      <c r="O328">
        <v>775</v>
      </c>
      <c r="P328">
        <v>2016</v>
      </c>
      <c r="Q328">
        <v>7</v>
      </c>
      <c r="R328" t="s">
        <v>26</v>
      </c>
      <c r="S328" s="3">
        <v>45123</v>
      </c>
      <c r="T328" t="s">
        <v>27</v>
      </c>
      <c r="U328">
        <v>105</v>
      </c>
    </row>
    <row r="329" spans="1:21" x14ac:dyDescent="0.25">
      <c r="A329">
        <v>211489</v>
      </c>
      <c r="B329" t="s">
        <v>21</v>
      </c>
      <c r="C329" s="1">
        <v>42552</v>
      </c>
      <c r="D329" t="s">
        <v>53</v>
      </c>
      <c r="E329">
        <v>320</v>
      </c>
      <c r="F329">
        <v>1</v>
      </c>
      <c r="G329">
        <v>320</v>
      </c>
      <c r="H329">
        <v>100147700</v>
      </c>
      <c r="I329" t="s">
        <v>30</v>
      </c>
      <c r="J329" t="s">
        <v>228</v>
      </c>
      <c r="K329">
        <v>0</v>
      </c>
      <c r="L329" t="s">
        <v>25</v>
      </c>
      <c r="M329" s="1">
        <v>42552</v>
      </c>
      <c r="N329" t="s">
        <v>35</v>
      </c>
      <c r="O329">
        <v>320</v>
      </c>
      <c r="P329">
        <v>2016</v>
      </c>
      <c r="Q329">
        <v>7</v>
      </c>
      <c r="R329" t="s">
        <v>26</v>
      </c>
      <c r="S329" s="3">
        <v>45123</v>
      </c>
      <c r="T329" t="s">
        <v>27</v>
      </c>
      <c r="U329">
        <v>43</v>
      </c>
    </row>
    <row r="330" spans="1:21" x14ac:dyDescent="0.25">
      <c r="A330">
        <v>211490</v>
      </c>
      <c r="B330" t="s">
        <v>21</v>
      </c>
      <c r="C330" s="1">
        <v>42552</v>
      </c>
      <c r="D330" t="s">
        <v>33</v>
      </c>
      <c r="E330">
        <v>360</v>
      </c>
      <c r="F330">
        <v>1</v>
      </c>
      <c r="G330">
        <v>360</v>
      </c>
      <c r="H330">
        <v>100147701</v>
      </c>
      <c r="I330" t="s">
        <v>30</v>
      </c>
      <c r="J330" t="s">
        <v>228</v>
      </c>
      <c r="K330">
        <v>0</v>
      </c>
      <c r="L330" t="s">
        <v>25</v>
      </c>
      <c r="M330" s="1">
        <v>42552</v>
      </c>
      <c r="N330" t="s">
        <v>35</v>
      </c>
      <c r="O330">
        <v>360</v>
      </c>
      <c r="P330">
        <v>2016</v>
      </c>
      <c r="Q330">
        <v>7</v>
      </c>
      <c r="R330" t="s">
        <v>26</v>
      </c>
      <c r="S330" s="3">
        <v>45123</v>
      </c>
      <c r="T330" t="s">
        <v>27</v>
      </c>
      <c r="U330">
        <v>43</v>
      </c>
    </row>
    <row r="331" spans="1:21" x14ac:dyDescent="0.25">
      <c r="A331">
        <v>211491</v>
      </c>
      <c r="B331" t="s">
        <v>21</v>
      </c>
      <c r="C331" s="1">
        <v>42552</v>
      </c>
      <c r="D331" t="s">
        <v>53</v>
      </c>
      <c r="E331">
        <v>320</v>
      </c>
      <c r="F331">
        <v>1</v>
      </c>
      <c r="G331">
        <v>320</v>
      </c>
      <c r="H331">
        <v>100147702</v>
      </c>
      <c r="I331" t="s">
        <v>30</v>
      </c>
      <c r="J331" t="s">
        <v>228</v>
      </c>
      <c r="K331">
        <v>0</v>
      </c>
      <c r="L331" t="s">
        <v>25</v>
      </c>
      <c r="M331" s="1">
        <v>42552</v>
      </c>
      <c r="N331" t="s">
        <v>35</v>
      </c>
      <c r="O331">
        <v>320</v>
      </c>
      <c r="P331">
        <v>2016</v>
      </c>
      <c r="Q331">
        <v>7</v>
      </c>
      <c r="R331" t="s">
        <v>26</v>
      </c>
      <c r="S331" s="3">
        <v>45123</v>
      </c>
      <c r="T331" t="s">
        <v>27</v>
      </c>
      <c r="U331">
        <v>43</v>
      </c>
    </row>
    <row r="332" spans="1:21" x14ac:dyDescent="0.25">
      <c r="A332">
        <v>211492</v>
      </c>
      <c r="B332" t="s">
        <v>21</v>
      </c>
      <c r="C332" s="1">
        <v>42552</v>
      </c>
      <c r="D332" t="s">
        <v>29</v>
      </c>
      <c r="E332">
        <v>240</v>
      </c>
      <c r="F332">
        <v>1</v>
      </c>
      <c r="G332">
        <v>240</v>
      </c>
      <c r="H332">
        <v>100147703</v>
      </c>
      <c r="I332" t="s">
        <v>30</v>
      </c>
      <c r="J332" t="s">
        <v>228</v>
      </c>
      <c r="K332">
        <v>0</v>
      </c>
      <c r="L332" t="s">
        <v>25</v>
      </c>
      <c r="M332" s="1">
        <v>42552</v>
      </c>
      <c r="N332" t="s">
        <v>35</v>
      </c>
      <c r="O332">
        <v>240</v>
      </c>
      <c r="P332">
        <v>2016</v>
      </c>
      <c r="Q332">
        <v>7</v>
      </c>
      <c r="R332" t="s">
        <v>26</v>
      </c>
      <c r="S332" s="3">
        <v>45123</v>
      </c>
      <c r="T332" t="s">
        <v>27</v>
      </c>
      <c r="U332">
        <v>43</v>
      </c>
    </row>
    <row r="333" spans="1:21" x14ac:dyDescent="0.25">
      <c r="A333">
        <v>211493</v>
      </c>
      <c r="B333" t="s">
        <v>21</v>
      </c>
      <c r="C333" s="1">
        <v>42552</v>
      </c>
      <c r="D333" t="s">
        <v>33</v>
      </c>
      <c r="E333">
        <v>360</v>
      </c>
      <c r="F333">
        <v>1</v>
      </c>
      <c r="G333">
        <v>360</v>
      </c>
      <c r="H333">
        <v>100147704</v>
      </c>
      <c r="I333" t="s">
        <v>30</v>
      </c>
      <c r="J333" t="s">
        <v>228</v>
      </c>
      <c r="K333">
        <v>0</v>
      </c>
      <c r="L333" t="s">
        <v>25</v>
      </c>
      <c r="M333" s="1">
        <v>42552</v>
      </c>
      <c r="N333" t="s">
        <v>35</v>
      </c>
      <c r="O333">
        <v>360</v>
      </c>
      <c r="P333">
        <v>2016</v>
      </c>
      <c r="Q333">
        <v>7</v>
      </c>
      <c r="R333" t="s">
        <v>26</v>
      </c>
      <c r="S333" s="3">
        <v>45123</v>
      </c>
      <c r="T333" t="s">
        <v>27</v>
      </c>
      <c r="U333">
        <v>43</v>
      </c>
    </row>
    <row r="334" spans="1:21" x14ac:dyDescent="0.25">
      <c r="A334">
        <v>211495</v>
      </c>
      <c r="B334" t="s">
        <v>36</v>
      </c>
      <c r="C334" s="1">
        <v>42552</v>
      </c>
      <c r="D334" t="s">
        <v>53</v>
      </c>
      <c r="E334">
        <v>320</v>
      </c>
      <c r="F334">
        <v>1</v>
      </c>
      <c r="G334">
        <v>320</v>
      </c>
      <c r="H334">
        <v>100147706</v>
      </c>
      <c r="I334" t="s">
        <v>30</v>
      </c>
      <c r="J334" t="s">
        <v>228</v>
      </c>
      <c r="K334">
        <v>0</v>
      </c>
      <c r="L334" t="s">
        <v>25</v>
      </c>
      <c r="M334" s="1">
        <v>42552</v>
      </c>
      <c r="N334" t="s">
        <v>39</v>
      </c>
      <c r="O334">
        <v>320</v>
      </c>
      <c r="P334">
        <v>2016</v>
      </c>
      <c r="Q334">
        <v>7</v>
      </c>
      <c r="R334" t="s">
        <v>26</v>
      </c>
      <c r="S334" s="3">
        <v>45123</v>
      </c>
      <c r="T334" t="s">
        <v>27</v>
      </c>
      <c r="U334">
        <v>43</v>
      </c>
    </row>
    <row r="335" spans="1:21" x14ac:dyDescent="0.25">
      <c r="A335">
        <v>211494</v>
      </c>
      <c r="B335" t="s">
        <v>21</v>
      </c>
      <c r="C335" s="1">
        <v>42552</v>
      </c>
      <c r="D335" t="s">
        <v>167</v>
      </c>
      <c r="E335">
        <v>280</v>
      </c>
      <c r="F335">
        <v>1</v>
      </c>
      <c r="G335">
        <v>280</v>
      </c>
      <c r="H335">
        <v>100147705</v>
      </c>
      <c r="I335" t="s">
        <v>38</v>
      </c>
      <c r="J335" t="s">
        <v>168</v>
      </c>
      <c r="K335">
        <v>0</v>
      </c>
      <c r="L335" t="s">
        <v>25</v>
      </c>
      <c r="M335" s="1">
        <v>42552</v>
      </c>
      <c r="N335" t="s">
        <v>35</v>
      </c>
      <c r="O335">
        <v>280</v>
      </c>
      <c r="P335">
        <v>2016</v>
      </c>
      <c r="Q335">
        <v>7</v>
      </c>
      <c r="R335" t="s">
        <v>26</v>
      </c>
      <c r="S335" s="3">
        <v>45123</v>
      </c>
      <c r="T335" t="s">
        <v>27</v>
      </c>
      <c r="U335">
        <v>59</v>
      </c>
    </row>
    <row r="336" spans="1:21" x14ac:dyDescent="0.25">
      <c r="A336">
        <v>211496</v>
      </c>
      <c r="B336" t="s">
        <v>21</v>
      </c>
      <c r="C336" s="1">
        <v>42552</v>
      </c>
      <c r="D336" t="s">
        <v>257</v>
      </c>
      <c r="E336">
        <v>1647</v>
      </c>
      <c r="F336">
        <v>1</v>
      </c>
      <c r="G336">
        <v>1647</v>
      </c>
      <c r="H336">
        <v>100147707</v>
      </c>
      <c r="I336" t="s">
        <v>30</v>
      </c>
      <c r="J336" t="s">
        <v>249</v>
      </c>
      <c r="K336">
        <v>0</v>
      </c>
      <c r="L336" t="s">
        <v>25</v>
      </c>
      <c r="M336" s="1">
        <v>42552</v>
      </c>
      <c r="N336" t="s">
        <v>35</v>
      </c>
      <c r="O336" s="2">
        <v>1647</v>
      </c>
      <c r="P336">
        <v>2016</v>
      </c>
      <c r="Q336">
        <v>7</v>
      </c>
      <c r="R336" t="s">
        <v>26</v>
      </c>
      <c r="S336" s="3">
        <v>45123</v>
      </c>
      <c r="T336" t="s">
        <v>27</v>
      </c>
      <c r="U336">
        <v>101</v>
      </c>
    </row>
    <row r="337" spans="1:21" x14ac:dyDescent="0.25">
      <c r="A337">
        <v>211497</v>
      </c>
      <c r="B337" t="s">
        <v>21</v>
      </c>
      <c r="C337" s="1">
        <v>42552</v>
      </c>
      <c r="D337" t="s">
        <v>29</v>
      </c>
      <c r="E337">
        <v>240</v>
      </c>
      <c r="F337">
        <v>1</v>
      </c>
      <c r="G337">
        <v>240</v>
      </c>
      <c r="H337">
        <v>100147708</v>
      </c>
      <c r="I337" t="s">
        <v>30</v>
      </c>
      <c r="J337" t="s">
        <v>228</v>
      </c>
      <c r="K337">
        <v>0</v>
      </c>
      <c r="L337" t="s">
        <v>25</v>
      </c>
      <c r="M337" s="1">
        <v>42552</v>
      </c>
      <c r="N337" t="s">
        <v>35</v>
      </c>
      <c r="O337">
        <v>240</v>
      </c>
      <c r="P337">
        <v>2016</v>
      </c>
      <c r="Q337">
        <v>7</v>
      </c>
      <c r="R337" t="s">
        <v>26</v>
      </c>
      <c r="S337" s="3">
        <v>45123</v>
      </c>
      <c r="T337" t="s">
        <v>27</v>
      </c>
      <c r="U337">
        <v>43</v>
      </c>
    </row>
    <row r="338" spans="1:21" x14ac:dyDescent="0.25">
      <c r="A338">
        <v>211498</v>
      </c>
      <c r="B338" t="s">
        <v>21</v>
      </c>
      <c r="C338" s="1">
        <v>42552</v>
      </c>
      <c r="D338" t="s">
        <v>33</v>
      </c>
      <c r="E338">
        <v>360</v>
      </c>
      <c r="F338">
        <v>1</v>
      </c>
      <c r="G338">
        <v>360</v>
      </c>
      <c r="H338">
        <v>100147709</v>
      </c>
      <c r="I338" t="s">
        <v>30</v>
      </c>
      <c r="J338" t="s">
        <v>258</v>
      </c>
      <c r="K338">
        <v>0</v>
      </c>
      <c r="L338" t="s">
        <v>25</v>
      </c>
      <c r="M338" s="1">
        <v>42552</v>
      </c>
      <c r="N338" t="s">
        <v>35</v>
      </c>
      <c r="O338">
        <v>360</v>
      </c>
      <c r="P338">
        <v>2016</v>
      </c>
      <c r="Q338">
        <v>7</v>
      </c>
      <c r="R338" t="s">
        <v>26</v>
      </c>
      <c r="S338" s="3">
        <v>45123</v>
      </c>
      <c r="T338" t="s">
        <v>27</v>
      </c>
      <c r="U338">
        <v>59</v>
      </c>
    </row>
    <row r="339" spans="1:21" x14ac:dyDescent="0.25">
      <c r="A339">
        <v>211499</v>
      </c>
      <c r="B339" t="s">
        <v>21</v>
      </c>
      <c r="C339" s="1">
        <v>42552</v>
      </c>
      <c r="D339" t="s">
        <v>33</v>
      </c>
      <c r="E339">
        <v>360</v>
      </c>
      <c r="F339">
        <v>1</v>
      </c>
      <c r="G339">
        <v>360</v>
      </c>
      <c r="H339">
        <v>100147710</v>
      </c>
      <c r="I339" t="s">
        <v>30</v>
      </c>
      <c r="J339" t="s">
        <v>258</v>
      </c>
      <c r="K339">
        <v>0</v>
      </c>
      <c r="L339" t="s">
        <v>25</v>
      </c>
      <c r="M339" s="1">
        <v>42552</v>
      </c>
      <c r="N339" t="s">
        <v>35</v>
      </c>
      <c r="O339">
        <v>360</v>
      </c>
      <c r="P339">
        <v>2016</v>
      </c>
      <c r="Q339">
        <v>7</v>
      </c>
      <c r="R339" t="s">
        <v>26</v>
      </c>
      <c r="S339" s="3">
        <v>45123</v>
      </c>
      <c r="T339" t="s">
        <v>27</v>
      </c>
      <c r="U339">
        <v>59</v>
      </c>
    </row>
    <row r="340" spans="1:21" x14ac:dyDescent="0.25">
      <c r="A340">
        <v>211500</v>
      </c>
      <c r="B340" t="s">
        <v>21</v>
      </c>
      <c r="C340" s="1">
        <v>42552</v>
      </c>
      <c r="D340" t="s">
        <v>33</v>
      </c>
      <c r="E340">
        <v>360</v>
      </c>
      <c r="F340">
        <v>1</v>
      </c>
      <c r="G340">
        <v>360</v>
      </c>
      <c r="H340">
        <v>100147711</v>
      </c>
      <c r="I340" t="s">
        <v>30</v>
      </c>
      <c r="J340" t="s">
        <v>228</v>
      </c>
      <c r="K340">
        <v>0</v>
      </c>
      <c r="L340" t="s">
        <v>25</v>
      </c>
      <c r="M340" s="1">
        <v>42552</v>
      </c>
      <c r="N340" t="s">
        <v>35</v>
      </c>
      <c r="O340">
        <v>360</v>
      </c>
      <c r="P340">
        <v>2016</v>
      </c>
      <c r="Q340">
        <v>7</v>
      </c>
      <c r="R340" t="s">
        <v>26</v>
      </c>
      <c r="S340" s="3">
        <v>45123</v>
      </c>
      <c r="T340" t="s">
        <v>27</v>
      </c>
      <c r="U340">
        <v>43</v>
      </c>
    </row>
    <row r="341" spans="1:21" x14ac:dyDescent="0.25">
      <c r="A341">
        <v>211501</v>
      </c>
      <c r="B341" t="s">
        <v>36</v>
      </c>
      <c r="C341" s="1">
        <v>42552</v>
      </c>
      <c r="D341" t="s">
        <v>53</v>
      </c>
      <c r="E341">
        <v>320</v>
      </c>
      <c r="F341">
        <v>1</v>
      </c>
      <c r="G341">
        <v>320</v>
      </c>
      <c r="H341">
        <v>100147712</v>
      </c>
      <c r="I341" t="s">
        <v>30</v>
      </c>
      <c r="J341" t="s">
        <v>228</v>
      </c>
      <c r="K341">
        <v>0</v>
      </c>
      <c r="L341" t="s">
        <v>25</v>
      </c>
      <c r="M341" s="1">
        <v>42552</v>
      </c>
      <c r="N341" t="s">
        <v>39</v>
      </c>
      <c r="O341">
        <v>320</v>
      </c>
      <c r="P341">
        <v>2016</v>
      </c>
      <c r="Q341">
        <v>7</v>
      </c>
      <c r="R341" t="s">
        <v>26</v>
      </c>
      <c r="S341" s="3">
        <v>45123</v>
      </c>
      <c r="T341" t="s">
        <v>27</v>
      </c>
      <c r="U341">
        <v>43</v>
      </c>
    </row>
    <row r="342" spans="1:21" x14ac:dyDescent="0.25">
      <c r="A342">
        <v>211502</v>
      </c>
      <c r="B342" t="s">
        <v>21</v>
      </c>
      <c r="C342" s="1">
        <v>42552</v>
      </c>
      <c r="D342" t="s">
        <v>53</v>
      </c>
      <c r="E342">
        <v>320</v>
      </c>
      <c r="F342">
        <v>1</v>
      </c>
      <c r="G342">
        <v>320</v>
      </c>
      <c r="H342">
        <v>100147713</v>
      </c>
      <c r="I342" t="s">
        <v>30</v>
      </c>
      <c r="J342" t="s">
        <v>228</v>
      </c>
      <c r="K342">
        <v>0</v>
      </c>
      <c r="L342" t="s">
        <v>25</v>
      </c>
      <c r="M342" s="1">
        <v>42552</v>
      </c>
      <c r="N342" t="s">
        <v>35</v>
      </c>
      <c r="O342">
        <v>320</v>
      </c>
      <c r="P342">
        <v>2016</v>
      </c>
      <c r="Q342">
        <v>7</v>
      </c>
      <c r="R342" t="s">
        <v>26</v>
      </c>
      <c r="S342" s="3">
        <v>45123</v>
      </c>
      <c r="T342" t="s">
        <v>27</v>
      </c>
      <c r="U342">
        <v>43</v>
      </c>
    </row>
    <row r="343" spans="1:21" x14ac:dyDescent="0.25">
      <c r="A343">
        <v>211503</v>
      </c>
      <c r="B343" t="s">
        <v>21</v>
      </c>
      <c r="C343" s="1">
        <v>42552</v>
      </c>
      <c r="D343" t="s">
        <v>95</v>
      </c>
      <c r="E343">
        <v>350</v>
      </c>
      <c r="F343">
        <v>1</v>
      </c>
      <c r="G343">
        <v>165</v>
      </c>
      <c r="H343">
        <v>100147714</v>
      </c>
      <c r="I343" t="s">
        <v>38</v>
      </c>
      <c r="J343" t="s">
        <v>259</v>
      </c>
      <c r="K343">
        <v>0</v>
      </c>
      <c r="L343" t="s">
        <v>25</v>
      </c>
      <c r="M343" s="1">
        <v>42552</v>
      </c>
      <c r="N343" t="s">
        <v>35</v>
      </c>
      <c r="O343">
        <v>350</v>
      </c>
      <c r="P343">
        <v>2016</v>
      </c>
      <c r="Q343">
        <v>7</v>
      </c>
      <c r="R343" t="s">
        <v>26</v>
      </c>
      <c r="S343" s="3">
        <v>45123</v>
      </c>
      <c r="T343" t="s">
        <v>27</v>
      </c>
      <c r="U343">
        <v>106</v>
      </c>
    </row>
    <row r="344" spans="1:21" x14ac:dyDescent="0.25">
      <c r="A344">
        <v>211504</v>
      </c>
      <c r="B344" t="s">
        <v>21</v>
      </c>
      <c r="C344" s="1">
        <v>42552</v>
      </c>
      <c r="D344" t="s">
        <v>33</v>
      </c>
      <c r="E344">
        <v>360</v>
      </c>
      <c r="F344">
        <v>1</v>
      </c>
      <c r="G344">
        <v>360</v>
      </c>
      <c r="H344">
        <v>100147715</v>
      </c>
      <c r="I344" t="s">
        <v>30</v>
      </c>
      <c r="J344" t="s">
        <v>228</v>
      </c>
      <c r="K344">
        <v>0</v>
      </c>
      <c r="L344" t="s">
        <v>25</v>
      </c>
      <c r="M344" s="1">
        <v>42552</v>
      </c>
      <c r="N344" t="s">
        <v>35</v>
      </c>
      <c r="O344">
        <v>360</v>
      </c>
      <c r="P344">
        <v>2016</v>
      </c>
      <c r="Q344">
        <v>7</v>
      </c>
      <c r="R344" t="s">
        <v>26</v>
      </c>
      <c r="S344" s="3">
        <v>45123</v>
      </c>
      <c r="T344" t="s">
        <v>27</v>
      </c>
      <c r="U344">
        <v>43</v>
      </c>
    </row>
    <row r="345" spans="1:21" x14ac:dyDescent="0.25">
      <c r="A345">
        <v>211505</v>
      </c>
      <c r="B345" t="s">
        <v>36</v>
      </c>
      <c r="C345" s="1">
        <v>42552</v>
      </c>
      <c r="D345" t="s">
        <v>164</v>
      </c>
      <c r="E345">
        <v>350</v>
      </c>
      <c r="F345">
        <v>1</v>
      </c>
      <c r="G345">
        <v>350</v>
      </c>
      <c r="H345">
        <v>100147716</v>
      </c>
      <c r="I345" t="s">
        <v>38</v>
      </c>
      <c r="J345" t="s">
        <v>24</v>
      </c>
      <c r="K345">
        <v>0</v>
      </c>
      <c r="L345" t="s">
        <v>25</v>
      </c>
      <c r="M345" s="1">
        <v>42552</v>
      </c>
      <c r="N345" t="s">
        <v>39</v>
      </c>
      <c r="O345">
        <v>350</v>
      </c>
      <c r="P345">
        <v>2016</v>
      </c>
      <c r="Q345">
        <v>7</v>
      </c>
      <c r="R345" t="s">
        <v>26</v>
      </c>
      <c r="S345" s="3">
        <v>45123</v>
      </c>
      <c r="T345" t="s">
        <v>27</v>
      </c>
      <c r="U345">
        <v>107</v>
      </c>
    </row>
    <row r="346" spans="1:21" x14ac:dyDescent="0.25">
      <c r="A346">
        <v>211506</v>
      </c>
      <c r="B346" t="s">
        <v>21</v>
      </c>
      <c r="C346" s="1">
        <v>42552</v>
      </c>
      <c r="D346" t="s">
        <v>53</v>
      </c>
      <c r="E346">
        <v>320</v>
      </c>
      <c r="F346">
        <v>1</v>
      </c>
      <c r="G346">
        <v>320</v>
      </c>
      <c r="H346">
        <v>100147717</v>
      </c>
      <c r="I346" t="s">
        <v>30</v>
      </c>
      <c r="J346" t="s">
        <v>260</v>
      </c>
      <c r="K346">
        <v>0</v>
      </c>
      <c r="L346" t="s">
        <v>25</v>
      </c>
      <c r="M346" s="1">
        <v>42552</v>
      </c>
      <c r="N346" t="s">
        <v>35</v>
      </c>
      <c r="O346">
        <v>320</v>
      </c>
      <c r="P346">
        <v>2016</v>
      </c>
      <c r="Q346">
        <v>7</v>
      </c>
      <c r="R346" t="s">
        <v>26</v>
      </c>
      <c r="S346" s="3">
        <v>45123</v>
      </c>
      <c r="T346" t="s">
        <v>27</v>
      </c>
      <c r="U346">
        <v>35</v>
      </c>
    </row>
    <row r="347" spans="1:21" x14ac:dyDescent="0.25">
      <c r="A347">
        <v>211507</v>
      </c>
      <c r="B347" t="s">
        <v>36</v>
      </c>
      <c r="C347" s="1">
        <v>42552</v>
      </c>
      <c r="D347" t="s">
        <v>261</v>
      </c>
      <c r="E347">
        <v>512</v>
      </c>
      <c r="F347">
        <v>1</v>
      </c>
      <c r="G347">
        <v>512</v>
      </c>
      <c r="H347">
        <v>100147718</v>
      </c>
      <c r="I347" t="s">
        <v>56</v>
      </c>
      <c r="J347" t="s">
        <v>24</v>
      </c>
      <c r="K347">
        <v>0</v>
      </c>
      <c r="L347" t="s">
        <v>25</v>
      </c>
      <c r="M347" s="1">
        <v>42552</v>
      </c>
      <c r="N347" t="s">
        <v>39</v>
      </c>
      <c r="O347">
        <v>512</v>
      </c>
      <c r="P347">
        <v>2016</v>
      </c>
      <c r="Q347">
        <v>7</v>
      </c>
      <c r="R347" t="s">
        <v>26</v>
      </c>
      <c r="S347" s="3">
        <v>45123</v>
      </c>
      <c r="T347" t="s">
        <v>27</v>
      </c>
      <c r="U347">
        <v>105</v>
      </c>
    </row>
    <row r="348" spans="1:21" x14ac:dyDescent="0.25">
      <c r="A348">
        <v>211508</v>
      </c>
      <c r="B348" t="s">
        <v>21</v>
      </c>
      <c r="C348" s="1">
        <v>42552</v>
      </c>
      <c r="D348" t="s">
        <v>262</v>
      </c>
      <c r="E348">
        <v>120</v>
      </c>
      <c r="F348">
        <v>1</v>
      </c>
      <c r="G348">
        <v>360</v>
      </c>
      <c r="H348">
        <v>100147719</v>
      </c>
      <c r="I348" t="s">
        <v>30</v>
      </c>
      <c r="J348" t="s">
        <v>58</v>
      </c>
      <c r="K348">
        <v>0</v>
      </c>
      <c r="L348" t="s">
        <v>25</v>
      </c>
      <c r="M348" s="1">
        <v>42552</v>
      </c>
      <c r="N348" t="s">
        <v>35</v>
      </c>
      <c r="O348">
        <v>120</v>
      </c>
      <c r="P348">
        <v>2016</v>
      </c>
      <c r="Q348">
        <v>7</v>
      </c>
      <c r="R348" t="s">
        <v>26</v>
      </c>
      <c r="S348" s="3">
        <v>45123</v>
      </c>
      <c r="T348" t="s">
        <v>27</v>
      </c>
      <c r="U348">
        <v>13</v>
      </c>
    </row>
    <row r="349" spans="1:21" x14ac:dyDescent="0.25">
      <c r="A349">
        <v>211509</v>
      </c>
      <c r="B349" t="s">
        <v>21</v>
      </c>
      <c r="C349" s="1">
        <v>42552</v>
      </c>
      <c r="D349" t="s">
        <v>263</v>
      </c>
      <c r="E349">
        <v>120</v>
      </c>
      <c r="F349">
        <v>1</v>
      </c>
      <c r="G349">
        <v>360</v>
      </c>
      <c r="H349">
        <v>100147719</v>
      </c>
      <c r="I349" t="s">
        <v>30</v>
      </c>
      <c r="J349" t="s">
        <v>58</v>
      </c>
      <c r="K349">
        <v>0</v>
      </c>
      <c r="L349" t="s">
        <v>25</v>
      </c>
      <c r="M349" s="1">
        <v>42552</v>
      </c>
      <c r="N349" t="s">
        <v>35</v>
      </c>
      <c r="O349">
        <v>120</v>
      </c>
      <c r="P349">
        <v>2016</v>
      </c>
      <c r="Q349">
        <v>7</v>
      </c>
      <c r="R349" t="s">
        <v>26</v>
      </c>
      <c r="S349" s="3">
        <v>45123</v>
      </c>
      <c r="T349" t="s">
        <v>27</v>
      </c>
      <c r="U349">
        <v>13</v>
      </c>
    </row>
    <row r="350" spans="1:21" x14ac:dyDescent="0.25">
      <c r="A350">
        <v>211510</v>
      </c>
      <c r="B350" t="s">
        <v>21</v>
      </c>
      <c r="C350" s="1">
        <v>42552</v>
      </c>
      <c r="D350" t="s">
        <v>264</v>
      </c>
      <c r="E350">
        <v>120</v>
      </c>
      <c r="F350">
        <v>1</v>
      </c>
      <c r="G350">
        <v>360</v>
      </c>
      <c r="H350">
        <v>100147719</v>
      </c>
      <c r="I350" t="s">
        <v>30</v>
      </c>
      <c r="J350" t="s">
        <v>58</v>
      </c>
      <c r="K350">
        <v>0</v>
      </c>
      <c r="L350" t="s">
        <v>25</v>
      </c>
      <c r="M350" s="1">
        <v>42552</v>
      </c>
      <c r="N350" t="s">
        <v>35</v>
      </c>
      <c r="O350">
        <v>120</v>
      </c>
      <c r="P350">
        <v>2016</v>
      </c>
      <c r="Q350">
        <v>7</v>
      </c>
      <c r="R350" t="s">
        <v>26</v>
      </c>
      <c r="S350" s="3">
        <v>45123</v>
      </c>
      <c r="T350" t="s">
        <v>27</v>
      </c>
      <c r="U350">
        <v>13</v>
      </c>
    </row>
    <row r="351" spans="1:21" x14ac:dyDescent="0.25">
      <c r="A351">
        <v>211511</v>
      </c>
      <c r="B351" t="s">
        <v>28</v>
      </c>
      <c r="C351" s="1">
        <v>42552</v>
      </c>
      <c r="D351" t="s">
        <v>265</v>
      </c>
      <c r="E351">
        <v>165</v>
      </c>
      <c r="F351">
        <v>2</v>
      </c>
      <c r="G351">
        <v>330</v>
      </c>
      <c r="H351">
        <v>100147720</v>
      </c>
      <c r="I351" t="s">
        <v>30</v>
      </c>
      <c r="J351" t="s">
        <v>24</v>
      </c>
      <c r="K351">
        <v>0</v>
      </c>
      <c r="L351" t="s">
        <v>25</v>
      </c>
      <c r="M351" s="1">
        <v>42552</v>
      </c>
      <c r="N351" t="s">
        <v>31</v>
      </c>
      <c r="O351">
        <v>330</v>
      </c>
      <c r="P351">
        <v>2016</v>
      </c>
      <c r="Q351">
        <v>7</v>
      </c>
      <c r="R351" t="s">
        <v>26</v>
      </c>
      <c r="S351" s="3">
        <v>45123</v>
      </c>
      <c r="T351" t="s">
        <v>27</v>
      </c>
      <c r="U351">
        <v>108</v>
      </c>
    </row>
    <row r="352" spans="1:21" x14ac:dyDescent="0.25">
      <c r="A352">
        <v>211512</v>
      </c>
      <c r="B352" t="s">
        <v>21</v>
      </c>
      <c r="C352" s="1">
        <v>42552</v>
      </c>
      <c r="D352" t="s">
        <v>266</v>
      </c>
      <c r="E352">
        <v>640</v>
      </c>
      <c r="F352">
        <v>1</v>
      </c>
      <c r="G352">
        <v>640</v>
      </c>
      <c r="H352">
        <v>100147721</v>
      </c>
      <c r="I352" t="s">
        <v>30</v>
      </c>
      <c r="J352" t="s">
        <v>24</v>
      </c>
      <c r="K352">
        <v>0</v>
      </c>
      <c r="L352" t="s">
        <v>25</v>
      </c>
      <c r="M352" s="1">
        <v>42552</v>
      </c>
      <c r="N352" t="s">
        <v>35</v>
      </c>
      <c r="O352">
        <v>640</v>
      </c>
      <c r="P352">
        <v>2016</v>
      </c>
      <c r="Q352">
        <v>7</v>
      </c>
      <c r="R352" t="s">
        <v>26</v>
      </c>
      <c r="S352" s="3">
        <v>45123</v>
      </c>
      <c r="T352" t="s">
        <v>27</v>
      </c>
      <c r="U352">
        <v>105</v>
      </c>
    </row>
    <row r="353" spans="1:21" x14ac:dyDescent="0.25">
      <c r="A353">
        <v>211513</v>
      </c>
      <c r="B353" t="s">
        <v>36</v>
      </c>
      <c r="C353" s="1">
        <v>42552</v>
      </c>
      <c r="D353" t="s">
        <v>267</v>
      </c>
      <c r="E353">
        <v>165</v>
      </c>
      <c r="F353">
        <v>2</v>
      </c>
      <c r="G353">
        <v>330</v>
      </c>
      <c r="H353">
        <v>100147722</v>
      </c>
      <c r="I353" t="s">
        <v>30</v>
      </c>
      <c r="J353" t="s">
        <v>24</v>
      </c>
      <c r="K353">
        <v>0</v>
      </c>
      <c r="L353" t="s">
        <v>25</v>
      </c>
      <c r="M353" s="1">
        <v>42552</v>
      </c>
      <c r="N353" t="s">
        <v>39</v>
      </c>
      <c r="O353">
        <v>330</v>
      </c>
      <c r="P353">
        <v>2016</v>
      </c>
      <c r="Q353">
        <v>7</v>
      </c>
      <c r="R353" t="s">
        <v>26</v>
      </c>
      <c r="S353" s="3">
        <v>45123</v>
      </c>
      <c r="T353" t="s">
        <v>27</v>
      </c>
      <c r="U353">
        <v>108</v>
      </c>
    </row>
    <row r="354" spans="1:21" x14ac:dyDescent="0.25">
      <c r="A354">
        <v>211514</v>
      </c>
      <c r="B354" t="s">
        <v>28</v>
      </c>
      <c r="C354" s="1">
        <v>42552</v>
      </c>
      <c r="D354" t="s">
        <v>268</v>
      </c>
      <c r="E354">
        <v>1950</v>
      </c>
      <c r="F354">
        <v>1</v>
      </c>
      <c r="G354">
        <v>1950</v>
      </c>
      <c r="H354">
        <v>100147723</v>
      </c>
      <c r="I354" t="s">
        <v>56</v>
      </c>
      <c r="J354">
        <v>105259</v>
      </c>
      <c r="K354">
        <v>0</v>
      </c>
      <c r="L354" t="s">
        <v>44</v>
      </c>
      <c r="M354" s="1">
        <v>42552</v>
      </c>
      <c r="N354" t="s">
        <v>31</v>
      </c>
      <c r="O354" s="2">
        <v>1950</v>
      </c>
      <c r="P354">
        <v>2016</v>
      </c>
      <c r="Q354">
        <v>7</v>
      </c>
      <c r="R354" t="s">
        <v>26</v>
      </c>
      <c r="S354" s="3">
        <v>45123</v>
      </c>
      <c r="T354" t="s">
        <v>27</v>
      </c>
      <c r="U354">
        <v>11</v>
      </c>
    </row>
    <row r="355" spans="1:21" x14ac:dyDescent="0.25">
      <c r="A355">
        <v>211516</v>
      </c>
      <c r="B355" t="s">
        <v>21</v>
      </c>
      <c r="C355" s="1">
        <v>42552</v>
      </c>
      <c r="D355" t="s">
        <v>33</v>
      </c>
      <c r="E355">
        <v>360</v>
      </c>
      <c r="F355">
        <v>1</v>
      </c>
      <c r="G355">
        <v>360</v>
      </c>
      <c r="H355">
        <v>100147724</v>
      </c>
      <c r="I355" t="s">
        <v>30</v>
      </c>
      <c r="J355" t="s">
        <v>269</v>
      </c>
      <c r="K355">
        <v>0</v>
      </c>
      <c r="L355" t="s">
        <v>25</v>
      </c>
      <c r="M355" s="1">
        <v>42552</v>
      </c>
      <c r="N355" t="s">
        <v>35</v>
      </c>
      <c r="O355">
        <v>360</v>
      </c>
      <c r="P355">
        <v>2016</v>
      </c>
      <c r="Q355">
        <v>7</v>
      </c>
      <c r="R355" t="s">
        <v>26</v>
      </c>
      <c r="S355" s="3">
        <v>45123</v>
      </c>
      <c r="T355" t="s">
        <v>27</v>
      </c>
      <c r="U355">
        <v>35</v>
      </c>
    </row>
    <row r="356" spans="1:21" x14ac:dyDescent="0.25">
      <c r="A356">
        <v>211517</v>
      </c>
      <c r="B356" t="s">
        <v>21</v>
      </c>
      <c r="C356" s="1">
        <v>42552</v>
      </c>
      <c r="D356" t="s">
        <v>270</v>
      </c>
      <c r="E356">
        <v>144</v>
      </c>
      <c r="F356">
        <v>1</v>
      </c>
      <c r="G356">
        <v>144</v>
      </c>
      <c r="H356">
        <v>100147725</v>
      </c>
      <c r="I356" t="s">
        <v>52</v>
      </c>
      <c r="J356" t="s">
        <v>24</v>
      </c>
      <c r="K356">
        <v>0</v>
      </c>
      <c r="L356" t="s">
        <v>25</v>
      </c>
      <c r="M356" s="1">
        <v>42552</v>
      </c>
      <c r="N356" t="s">
        <v>35</v>
      </c>
      <c r="O356">
        <v>144</v>
      </c>
      <c r="P356">
        <v>2016</v>
      </c>
      <c r="Q356">
        <v>7</v>
      </c>
      <c r="R356" t="s">
        <v>26</v>
      </c>
      <c r="S356" s="3">
        <v>45123</v>
      </c>
      <c r="T356" t="s">
        <v>27</v>
      </c>
      <c r="U356">
        <v>109</v>
      </c>
    </row>
    <row r="357" spans="1:21" x14ac:dyDescent="0.25">
      <c r="A357">
        <v>211518</v>
      </c>
      <c r="B357" t="s">
        <v>36</v>
      </c>
      <c r="C357" s="1">
        <v>42552</v>
      </c>
      <c r="D357" t="s">
        <v>227</v>
      </c>
      <c r="E357">
        <v>285</v>
      </c>
      <c r="F357">
        <v>1</v>
      </c>
      <c r="G357">
        <v>285</v>
      </c>
      <c r="H357">
        <v>100147726</v>
      </c>
      <c r="I357" t="s">
        <v>38</v>
      </c>
      <c r="J357" t="s">
        <v>24</v>
      </c>
      <c r="K357">
        <v>0</v>
      </c>
      <c r="L357" t="s">
        <v>25</v>
      </c>
      <c r="M357" s="1">
        <v>42552</v>
      </c>
      <c r="N357" t="s">
        <v>39</v>
      </c>
      <c r="O357">
        <v>285</v>
      </c>
      <c r="P357">
        <v>2016</v>
      </c>
      <c r="Q357">
        <v>7</v>
      </c>
      <c r="R357" t="s">
        <v>26</v>
      </c>
      <c r="S357" s="3">
        <v>45123</v>
      </c>
      <c r="T357" t="s">
        <v>27</v>
      </c>
      <c r="U357">
        <v>110</v>
      </c>
    </row>
    <row r="358" spans="1:21" x14ac:dyDescent="0.25">
      <c r="A358">
        <v>211519</v>
      </c>
      <c r="B358" t="s">
        <v>21</v>
      </c>
      <c r="C358" s="1">
        <v>42552</v>
      </c>
      <c r="D358" t="s">
        <v>95</v>
      </c>
      <c r="E358">
        <v>350</v>
      </c>
      <c r="F358">
        <v>1</v>
      </c>
      <c r="G358">
        <v>350</v>
      </c>
      <c r="H358">
        <v>100147727</v>
      </c>
      <c r="I358" t="s">
        <v>38</v>
      </c>
      <c r="J358" t="s">
        <v>24</v>
      </c>
      <c r="K358">
        <v>0</v>
      </c>
      <c r="L358" t="s">
        <v>25</v>
      </c>
      <c r="M358" s="1">
        <v>42552</v>
      </c>
      <c r="N358" t="s">
        <v>35</v>
      </c>
      <c r="O358">
        <v>350</v>
      </c>
      <c r="P358">
        <v>2016</v>
      </c>
      <c r="Q358">
        <v>7</v>
      </c>
      <c r="R358" t="s">
        <v>26</v>
      </c>
      <c r="S358" s="3">
        <v>45123</v>
      </c>
      <c r="T358" t="s">
        <v>27</v>
      </c>
      <c r="U358">
        <v>111</v>
      </c>
    </row>
    <row r="359" spans="1:21" x14ac:dyDescent="0.25">
      <c r="A359">
        <v>211520</v>
      </c>
      <c r="B359" t="s">
        <v>21</v>
      </c>
      <c r="C359" s="1">
        <v>42552</v>
      </c>
      <c r="D359" t="s">
        <v>254</v>
      </c>
      <c r="E359">
        <v>3250</v>
      </c>
      <c r="F359">
        <v>1</v>
      </c>
      <c r="G359">
        <v>3250</v>
      </c>
      <c r="H359">
        <v>100147728</v>
      </c>
      <c r="I359" t="s">
        <v>23</v>
      </c>
      <c r="J359" t="s">
        <v>24</v>
      </c>
      <c r="K359">
        <v>0</v>
      </c>
      <c r="L359" t="s">
        <v>255</v>
      </c>
      <c r="M359" s="1">
        <v>42552</v>
      </c>
      <c r="N359" t="s">
        <v>35</v>
      </c>
      <c r="O359" s="2">
        <v>3250</v>
      </c>
      <c r="P359">
        <v>2016</v>
      </c>
      <c r="Q359">
        <v>7</v>
      </c>
      <c r="R359" t="s">
        <v>26</v>
      </c>
      <c r="S359" s="3">
        <v>45123</v>
      </c>
      <c r="T359" t="s">
        <v>27</v>
      </c>
      <c r="U359">
        <v>112</v>
      </c>
    </row>
    <row r="360" spans="1:21" x14ac:dyDescent="0.25">
      <c r="A360">
        <v>211521</v>
      </c>
      <c r="B360" t="s">
        <v>28</v>
      </c>
      <c r="C360" s="1">
        <v>42552</v>
      </c>
      <c r="D360" t="s">
        <v>271</v>
      </c>
      <c r="E360">
        <v>375</v>
      </c>
      <c r="F360">
        <v>1</v>
      </c>
      <c r="G360">
        <v>375</v>
      </c>
      <c r="H360">
        <v>100147729</v>
      </c>
      <c r="I360" t="s">
        <v>30</v>
      </c>
      <c r="J360" t="s">
        <v>24</v>
      </c>
      <c r="K360">
        <v>0</v>
      </c>
      <c r="L360" t="s">
        <v>255</v>
      </c>
      <c r="M360" s="1">
        <v>42552</v>
      </c>
      <c r="N360" t="s">
        <v>31</v>
      </c>
      <c r="O360">
        <v>375</v>
      </c>
      <c r="P360">
        <v>2016</v>
      </c>
      <c r="Q360">
        <v>7</v>
      </c>
      <c r="R360" t="s">
        <v>26</v>
      </c>
      <c r="S360" s="3">
        <v>45123</v>
      </c>
      <c r="T360" t="s">
        <v>27</v>
      </c>
      <c r="U360">
        <v>113</v>
      </c>
    </row>
    <row r="361" spans="1:21" x14ac:dyDescent="0.25">
      <c r="A361">
        <v>211522</v>
      </c>
      <c r="B361" t="s">
        <v>21</v>
      </c>
      <c r="C361" s="1">
        <v>42552</v>
      </c>
      <c r="D361" t="s">
        <v>242</v>
      </c>
      <c r="E361">
        <v>180</v>
      </c>
      <c r="F361">
        <v>1</v>
      </c>
      <c r="G361">
        <v>180</v>
      </c>
      <c r="H361">
        <v>100147730</v>
      </c>
      <c r="I361" t="s">
        <v>30</v>
      </c>
      <c r="J361" t="s">
        <v>272</v>
      </c>
      <c r="K361">
        <v>0</v>
      </c>
      <c r="L361" t="s">
        <v>25</v>
      </c>
      <c r="M361" s="1">
        <v>42552</v>
      </c>
      <c r="N361" t="s">
        <v>35</v>
      </c>
      <c r="O361">
        <v>180</v>
      </c>
      <c r="P361">
        <v>2016</v>
      </c>
      <c r="Q361">
        <v>7</v>
      </c>
      <c r="R361" t="s">
        <v>26</v>
      </c>
      <c r="S361" s="3">
        <v>45123</v>
      </c>
      <c r="T361" t="s">
        <v>27</v>
      </c>
      <c r="U361">
        <v>114</v>
      </c>
    </row>
    <row r="362" spans="1:21" x14ac:dyDescent="0.25">
      <c r="A362">
        <v>211523</v>
      </c>
      <c r="B362" t="s">
        <v>28</v>
      </c>
      <c r="C362" s="1">
        <v>42552</v>
      </c>
      <c r="D362" t="s">
        <v>273</v>
      </c>
      <c r="E362">
        <v>1725</v>
      </c>
      <c r="F362">
        <v>1</v>
      </c>
      <c r="G362">
        <v>1725</v>
      </c>
      <c r="H362">
        <v>100147731</v>
      </c>
      <c r="I362" t="s">
        <v>56</v>
      </c>
      <c r="J362" t="s">
        <v>24</v>
      </c>
      <c r="K362">
        <v>0</v>
      </c>
      <c r="L362" t="s">
        <v>25</v>
      </c>
      <c r="M362" s="1">
        <v>42552</v>
      </c>
      <c r="N362" t="s">
        <v>31</v>
      </c>
      <c r="O362" s="2">
        <v>1725</v>
      </c>
      <c r="P362">
        <v>2016</v>
      </c>
      <c r="Q362">
        <v>7</v>
      </c>
      <c r="R362" t="s">
        <v>26</v>
      </c>
      <c r="S362" s="3">
        <v>45123</v>
      </c>
      <c r="T362" t="s">
        <v>27</v>
      </c>
      <c r="U362">
        <v>115</v>
      </c>
    </row>
    <row r="363" spans="1:21" x14ac:dyDescent="0.25">
      <c r="A363">
        <v>211524</v>
      </c>
      <c r="B363" t="s">
        <v>21</v>
      </c>
      <c r="C363" s="1">
        <v>42552</v>
      </c>
      <c r="D363" t="s">
        <v>274</v>
      </c>
      <c r="E363">
        <v>1330</v>
      </c>
      <c r="F363">
        <v>1</v>
      </c>
      <c r="G363">
        <v>1330</v>
      </c>
      <c r="H363">
        <v>100147732</v>
      </c>
      <c r="I363" t="s">
        <v>24</v>
      </c>
      <c r="J363" t="s">
        <v>24</v>
      </c>
      <c r="K363">
        <v>0</v>
      </c>
      <c r="L363" t="s">
        <v>275</v>
      </c>
      <c r="M363" s="1">
        <v>42552</v>
      </c>
      <c r="N363" t="s">
        <v>35</v>
      </c>
      <c r="O363" s="2">
        <v>1330</v>
      </c>
      <c r="P363">
        <v>2016</v>
      </c>
      <c r="Q363">
        <v>7</v>
      </c>
      <c r="R363" t="s">
        <v>26</v>
      </c>
      <c r="S363" s="3">
        <v>45123</v>
      </c>
      <c r="T363" t="s">
        <v>27</v>
      </c>
      <c r="U363">
        <v>116</v>
      </c>
    </row>
    <row r="364" spans="1:21" x14ac:dyDescent="0.25">
      <c r="A364">
        <v>211525</v>
      </c>
      <c r="B364" t="s">
        <v>28</v>
      </c>
      <c r="C364" s="1">
        <v>42552</v>
      </c>
      <c r="D364" t="s">
        <v>276</v>
      </c>
      <c r="E364">
        <v>5200</v>
      </c>
      <c r="F364">
        <v>1</v>
      </c>
      <c r="G364">
        <v>5200</v>
      </c>
      <c r="H364">
        <v>100147733</v>
      </c>
      <c r="I364" t="s">
        <v>24</v>
      </c>
      <c r="J364" t="s">
        <v>24</v>
      </c>
      <c r="K364">
        <v>0</v>
      </c>
      <c r="L364" t="s">
        <v>25</v>
      </c>
      <c r="M364" s="1">
        <v>42552</v>
      </c>
      <c r="N364" t="s">
        <v>31</v>
      </c>
      <c r="O364" s="2">
        <v>5200</v>
      </c>
      <c r="P364">
        <v>2016</v>
      </c>
      <c r="Q364">
        <v>7</v>
      </c>
      <c r="R364" t="s">
        <v>26</v>
      </c>
      <c r="S364" s="3">
        <v>45123</v>
      </c>
      <c r="T364" t="s">
        <v>27</v>
      </c>
      <c r="U364">
        <v>117</v>
      </c>
    </row>
    <row r="365" spans="1:21" x14ac:dyDescent="0.25">
      <c r="A365">
        <v>211526</v>
      </c>
      <c r="B365" t="s">
        <v>28</v>
      </c>
      <c r="C365" s="1">
        <v>42552</v>
      </c>
      <c r="D365" t="s">
        <v>277</v>
      </c>
      <c r="E365">
        <v>1350</v>
      </c>
      <c r="F365">
        <v>1</v>
      </c>
      <c r="G365">
        <v>1350</v>
      </c>
      <c r="H365">
        <v>100147734</v>
      </c>
      <c r="I365" t="s">
        <v>65</v>
      </c>
      <c r="J365" t="s">
        <v>24</v>
      </c>
      <c r="K365">
        <v>0</v>
      </c>
      <c r="L365" t="s">
        <v>25</v>
      </c>
      <c r="M365" s="1">
        <v>42552</v>
      </c>
      <c r="N365" t="s">
        <v>31</v>
      </c>
      <c r="O365" s="2">
        <v>1350</v>
      </c>
      <c r="P365">
        <v>2016</v>
      </c>
      <c r="Q365">
        <v>7</v>
      </c>
      <c r="R365" t="s">
        <v>26</v>
      </c>
      <c r="S365" s="3">
        <v>45123</v>
      </c>
      <c r="T365" t="s">
        <v>27</v>
      </c>
      <c r="U365">
        <v>118</v>
      </c>
    </row>
    <row r="366" spans="1:21" x14ac:dyDescent="0.25">
      <c r="A366">
        <v>211527</v>
      </c>
      <c r="B366" t="s">
        <v>28</v>
      </c>
      <c r="C366" s="1">
        <v>42552</v>
      </c>
      <c r="D366" t="s">
        <v>277</v>
      </c>
      <c r="E366">
        <v>1350</v>
      </c>
      <c r="F366">
        <v>1</v>
      </c>
      <c r="G366">
        <v>1350</v>
      </c>
      <c r="H366">
        <v>100147735</v>
      </c>
      <c r="I366" t="s">
        <v>65</v>
      </c>
      <c r="J366" t="s">
        <v>24</v>
      </c>
      <c r="K366">
        <v>0</v>
      </c>
      <c r="L366" t="s">
        <v>25</v>
      </c>
      <c r="M366" s="1">
        <v>42552</v>
      </c>
      <c r="N366" t="s">
        <v>31</v>
      </c>
      <c r="O366" s="2">
        <v>1350</v>
      </c>
      <c r="P366">
        <v>2016</v>
      </c>
      <c r="Q366">
        <v>7</v>
      </c>
      <c r="R366" t="s">
        <v>26</v>
      </c>
      <c r="S366" s="3">
        <v>45123</v>
      </c>
      <c r="T366" t="s">
        <v>27</v>
      </c>
      <c r="U366">
        <v>118</v>
      </c>
    </row>
    <row r="367" spans="1:21" x14ac:dyDescent="0.25">
      <c r="A367">
        <v>211529</v>
      </c>
      <c r="B367" t="s">
        <v>21</v>
      </c>
      <c r="C367" s="1">
        <v>42552</v>
      </c>
      <c r="D367" t="s">
        <v>33</v>
      </c>
      <c r="E367">
        <v>360</v>
      </c>
      <c r="F367">
        <v>1</v>
      </c>
      <c r="G367">
        <v>360</v>
      </c>
      <c r="H367">
        <v>100147737</v>
      </c>
      <c r="I367" t="s">
        <v>30</v>
      </c>
      <c r="J367" t="s">
        <v>278</v>
      </c>
      <c r="K367">
        <v>0</v>
      </c>
      <c r="L367" t="s">
        <v>25</v>
      </c>
      <c r="M367" s="1">
        <v>42552</v>
      </c>
      <c r="N367" t="s">
        <v>35</v>
      </c>
      <c r="O367">
        <v>360</v>
      </c>
      <c r="P367">
        <v>2016</v>
      </c>
      <c r="Q367">
        <v>7</v>
      </c>
      <c r="R367" t="s">
        <v>26</v>
      </c>
      <c r="S367" s="3">
        <v>45123</v>
      </c>
      <c r="T367" t="s">
        <v>27</v>
      </c>
      <c r="U367">
        <v>43</v>
      </c>
    </row>
    <row r="368" spans="1:21" x14ac:dyDescent="0.25">
      <c r="A368">
        <v>211528</v>
      </c>
      <c r="B368" t="s">
        <v>28</v>
      </c>
      <c r="C368" s="1">
        <v>42552</v>
      </c>
      <c r="D368" t="s">
        <v>277</v>
      </c>
      <c r="E368">
        <v>1350</v>
      </c>
      <c r="F368">
        <v>1</v>
      </c>
      <c r="G368">
        <v>1350</v>
      </c>
      <c r="H368">
        <v>100147736</v>
      </c>
      <c r="I368" t="s">
        <v>65</v>
      </c>
      <c r="J368" t="s">
        <v>24</v>
      </c>
      <c r="K368">
        <v>0</v>
      </c>
      <c r="L368" t="s">
        <v>25</v>
      </c>
      <c r="M368" s="1">
        <v>42552</v>
      </c>
      <c r="N368" t="s">
        <v>31</v>
      </c>
      <c r="O368" s="2">
        <v>1350</v>
      </c>
      <c r="P368">
        <v>2016</v>
      </c>
      <c r="Q368">
        <v>7</v>
      </c>
      <c r="R368" t="s">
        <v>26</v>
      </c>
      <c r="S368" s="3">
        <v>45123</v>
      </c>
      <c r="T368" t="s">
        <v>27</v>
      </c>
      <c r="U368">
        <v>118</v>
      </c>
    </row>
    <row r="369" spans="1:21" x14ac:dyDescent="0.25">
      <c r="A369">
        <v>211530</v>
      </c>
      <c r="B369" t="s">
        <v>21</v>
      </c>
      <c r="C369" s="1">
        <v>42552</v>
      </c>
      <c r="D369" t="s">
        <v>33</v>
      </c>
      <c r="E369">
        <v>360</v>
      </c>
      <c r="F369">
        <v>1</v>
      </c>
      <c r="G369">
        <v>360</v>
      </c>
      <c r="H369">
        <v>100147738</v>
      </c>
      <c r="I369" t="s">
        <v>30</v>
      </c>
      <c r="J369" t="s">
        <v>278</v>
      </c>
      <c r="K369">
        <v>0</v>
      </c>
      <c r="L369" t="s">
        <v>25</v>
      </c>
      <c r="M369" s="1">
        <v>42552</v>
      </c>
      <c r="N369" t="s">
        <v>35</v>
      </c>
      <c r="O369">
        <v>360</v>
      </c>
      <c r="P369">
        <v>2016</v>
      </c>
      <c r="Q369">
        <v>7</v>
      </c>
      <c r="R369" t="s">
        <v>26</v>
      </c>
      <c r="S369" s="3">
        <v>45123</v>
      </c>
      <c r="T369" t="s">
        <v>27</v>
      </c>
      <c r="U369">
        <v>43</v>
      </c>
    </row>
    <row r="370" spans="1:21" x14ac:dyDescent="0.25">
      <c r="A370">
        <v>211532</v>
      </c>
      <c r="B370" t="s">
        <v>21</v>
      </c>
      <c r="C370" s="1">
        <v>42552</v>
      </c>
      <c r="D370" t="s">
        <v>33</v>
      </c>
      <c r="E370">
        <v>360</v>
      </c>
      <c r="F370">
        <v>1</v>
      </c>
      <c r="G370">
        <v>360</v>
      </c>
      <c r="H370">
        <v>100147740</v>
      </c>
      <c r="I370" t="s">
        <v>30</v>
      </c>
      <c r="J370" t="s">
        <v>278</v>
      </c>
      <c r="K370">
        <v>0</v>
      </c>
      <c r="L370" t="s">
        <v>25</v>
      </c>
      <c r="M370" s="1">
        <v>42552</v>
      </c>
      <c r="N370" t="s">
        <v>35</v>
      </c>
      <c r="O370">
        <v>360</v>
      </c>
      <c r="P370">
        <v>2016</v>
      </c>
      <c r="Q370">
        <v>7</v>
      </c>
      <c r="R370" t="s">
        <v>26</v>
      </c>
      <c r="S370" s="3">
        <v>45123</v>
      </c>
      <c r="T370" t="s">
        <v>27</v>
      </c>
      <c r="U370">
        <v>43</v>
      </c>
    </row>
    <row r="371" spans="1:21" x14ac:dyDescent="0.25">
      <c r="A371">
        <v>211531</v>
      </c>
      <c r="B371" t="s">
        <v>36</v>
      </c>
      <c r="C371" s="1">
        <v>42552</v>
      </c>
      <c r="D371" t="s">
        <v>279</v>
      </c>
      <c r="E371">
        <v>8150</v>
      </c>
      <c r="F371">
        <v>1</v>
      </c>
      <c r="G371">
        <v>8150</v>
      </c>
      <c r="H371">
        <v>100147739</v>
      </c>
      <c r="I371" t="s">
        <v>30</v>
      </c>
      <c r="J371" t="s">
        <v>24</v>
      </c>
      <c r="K371">
        <v>0</v>
      </c>
      <c r="L371" t="s">
        <v>25</v>
      </c>
      <c r="M371" s="1">
        <v>42552</v>
      </c>
      <c r="N371" t="s">
        <v>39</v>
      </c>
      <c r="O371" s="2">
        <v>8150</v>
      </c>
      <c r="P371">
        <v>2016</v>
      </c>
      <c r="Q371">
        <v>7</v>
      </c>
      <c r="R371" t="s">
        <v>26</v>
      </c>
      <c r="S371" s="3">
        <v>45123</v>
      </c>
      <c r="T371" t="s">
        <v>27</v>
      </c>
      <c r="U371">
        <v>117</v>
      </c>
    </row>
    <row r="372" spans="1:21" x14ac:dyDescent="0.25">
      <c r="A372">
        <v>211533</v>
      </c>
      <c r="B372" t="s">
        <v>21</v>
      </c>
      <c r="C372" s="1">
        <v>42552</v>
      </c>
      <c r="D372" t="s">
        <v>33</v>
      </c>
      <c r="E372">
        <v>360</v>
      </c>
      <c r="F372">
        <v>1</v>
      </c>
      <c r="G372">
        <v>360</v>
      </c>
      <c r="H372">
        <v>100147741</v>
      </c>
      <c r="I372" t="s">
        <v>30</v>
      </c>
      <c r="J372" t="s">
        <v>278</v>
      </c>
      <c r="K372">
        <v>0</v>
      </c>
      <c r="L372" t="s">
        <v>25</v>
      </c>
      <c r="M372" s="1">
        <v>42552</v>
      </c>
      <c r="N372" t="s">
        <v>35</v>
      </c>
      <c r="O372">
        <v>360</v>
      </c>
      <c r="P372">
        <v>2016</v>
      </c>
      <c r="Q372">
        <v>7</v>
      </c>
      <c r="R372" t="s">
        <v>26</v>
      </c>
      <c r="S372" s="3">
        <v>45123</v>
      </c>
      <c r="T372" t="s">
        <v>27</v>
      </c>
      <c r="U372">
        <v>43</v>
      </c>
    </row>
    <row r="373" spans="1:21" x14ac:dyDescent="0.25">
      <c r="A373">
        <v>211534</v>
      </c>
      <c r="B373" t="s">
        <v>21</v>
      </c>
      <c r="C373" s="1">
        <v>42552</v>
      </c>
      <c r="D373" t="s">
        <v>33</v>
      </c>
      <c r="E373">
        <v>360</v>
      </c>
      <c r="F373">
        <v>1</v>
      </c>
      <c r="G373">
        <v>360</v>
      </c>
      <c r="H373">
        <v>100147742</v>
      </c>
      <c r="I373" t="s">
        <v>30</v>
      </c>
      <c r="J373" t="s">
        <v>278</v>
      </c>
      <c r="K373">
        <v>0</v>
      </c>
      <c r="L373" t="s">
        <v>25</v>
      </c>
      <c r="M373" s="1">
        <v>42552</v>
      </c>
      <c r="N373" t="s">
        <v>35</v>
      </c>
      <c r="O373">
        <v>360</v>
      </c>
      <c r="P373">
        <v>2016</v>
      </c>
      <c r="Q373">
        <v>7</v>
      </c>
      <c r="R373" t="s">
        <v>26</v>
      </c>
      <c r="S373" s="3">
        <v>45123</v>
      </c>
      <c r="T373" t="s">
        <v>27</v>
      </c>
      <c r="U373">
        <v>43</v>
      </c>
    </row>
    <row r="374" spans="1:21" x14ac:dyDescent="0.25">
      <c r="A374">
        <v>211535</v>
      </c>
      <c r="B374" t="s">
        <v>21</v>
      </c>
      <c r="C374" s="1">
        <v>42552</v>
      </c>
      <c r="D374" t="s">
        <v>33</v>
      </c>
      <c r="E374">
        <v>360</v>
      </c>
      <c r="F374">
        <v>1</v>
      </c>
      <c r="G374">
        <v>360</v>
      </c>
      <c r="H374">
        <v>100147743</v>
      </c>
      <c r="I374" t="s">
        <v>30</v>
      </c>
      <c r="J374" t="s">
        <v>278</v>
      </c>
      <c r="K374">
        <v>0</v>
      </c>
      <c r="L374" t="s">
        <v>25</v>
      </c>
      <c r="M374" s="1">
        <v>42552</v>
      </c>
      <c r="N374" t="s">
        <v>35</v>
      </c>
      <c r="O374">
        <v>360</v>
      </c>
      <c r="P374">
        <v>2016</v>
      </c>
      <c r="Q374">
        <v>7</v>
      </c>
      <c r="R374" t="s">
        <v>26</v>
      </c>
      <c r="S374" s="3">
        <v>45123</v>
      </c>
      <c r="T374" t="s">
        <v>27</v>
      </c>
      <c r="U374">
        <v>43</v>
      </c>
    </row>
    <row r="375" spans="1:21" x14ac:dyDescent="0.25">
      <c r="A375">
        <v>211536</v>
      </c>
      <c r="B375" t="s">
        <v>28</v>
      </c>
      <c r="C375" s="1">
        <v>42552</v>
      </c>
      <c r="D375" t="s">
        <v>280</v>
      </c>
      <c r="E375">
        <v>1499</v>
      </c>
      <c r="F375">
        <v>1</v>
      </c>
      <c r="G375">
        <v>3749</v>
      </c>
      <c r="H375">
        <v>100147744</v>
      </c>
      <c r="I375" t="s">
        <v>23</v>
      </c>
      <c r="J375" t="s">
        <v>24</v>
      </c>
      <c r="K375">
        <v>0</v>
      </c>
      <c r="L375" t="s">
        <v>25</v>
      </c>
      <c r="M375" s="1">
        <v>42552</v>
      </c>
      <c r="N375" t="s">
        <v>31</v>
      </c>
      <c r="O375" s="2">
        <v>1499</v>
      </c>
      <c r="P375">
        <v>2016</v>
      </c>
      <c r="Q375">
        <v>7</v>
      </c>
      <c r="R375" t="s">
        <v>26</v>
      </c>
      <c r="S375" s="3">
        <v>45123</v>
      </c>
      <c r="T375" t="s">
        <v>27</v>
      </c>
      <c r="U375">
        <v>119</v>
      </c>
    </row>
    <row r="376" spans="1:21" x14ac:dyDescent="0.25">
      <c r="A376">
        <v>211537</v>
      </c>
      <c r="B376" t="s">
        <v>28</v>
      </c>
      <c r="C376" s="1">
        <v>42552</v>
      </c>
      <c r="D376" t="s">
        <v>281</v>
      </c>
      <c r="E376">
        <v>2250</v>
      </c>
      <c r="F376">
        <v>1</v>
      </c>
      <c r="G376">
        <v>3749</v>
      </c>
      <c r="H376">
        <v>100147744</v>
      </c>
      <c r="I376" t="s">
        <v>23</v>
      </c>
      <c r="J376" t="s">
        <v>24</v>
      </c>
      <c r="K376">
        <v>0</v>
      </c>
      <c r="L376" t="s">
        <v>25</v>
      </c>
      <c r="M376" s="1">
        <v>42552</v>
      </c>
      <c r="N376" t="s">
        <v>31</v>
      </c>
      <c r="O376" s="2">
        <v>2250</v>
      </c>
      <c r="P376">
        <v>2016</v>
      </c>
      <c r="Q376">
        <v>7</v>
      </c>
      <c r="R376" t="s">
        <v>26</v>
      </c>
      <c r="S376" s="3">
        <v>45123</v>
      </c>
      <c r="T376" t="s">
        <v>27</v>
      </c>
      <c r="U376">
        <v>119</v>
      </c>
    </row>
    <row r="377" spans="1:21" x14ac:dyDescent="0.25">
      <c r="A377">
        <v>211540</v>
      </c>
      <c r="B377" t="s">
        <v>21</v>
      </c>
      <c r="C377" s="1">
        <v>42552</v>
      </c>
      <c r="D377" t="s">
        <v>33</v>
      </c>
      <c r="E377">
        <v>360</v>
      </c>
      <c r="F377">
        <v>1</v>
      </c>
      <c r="G377">
        <v>360</v>
      </c>
      <c r="H377">
        <v>100147746</v>
      </c>
      <c r="I377" t="s">
        <v>30</v>
      </c>
      <c r="J377" t="s">
        <v>278</v>
      </c>
      <c r="K377">
        <v>0</v>
      </c>
      <c r="L377" t="s">
        <v>25</v>
      </c>
      <c r="M377" s="1">
        <v>42552</v>
      </c>
      <c r="N377" t="s">
        <v>35</v>
      </c>
      <c r="O377">
        <v>360</v>
      </c>
      <c r="P377">
        <v>2016</v>
      </c>
      <c r="Q377">
        <v>7</v>
      </c>
      <c r="R377" t="s">
        <v>26</v>
      </c>
      <c r="S377" s="3">
        <v>45123</v>
      </c>
      <c r="T377" t="s">
        <v>27</v>
      </c>
      <c r="U377">
        <v>43</v>
      </c>
    </row>
    <row r="378" spans="1:21" x14ac:dyDescent="0.25">
      <c r="A378">
        <v>211539</v>
      </c>
      <c r="B378" t="s">
        <v>28</v>
      </c>
      <c r="C378" s="1">
        <v>42552</v>
      </c>
      <c r="D378" t="s">
        <v>279</v>
      </c>
      <c r="E378">
        <v>8150</v>
      </c>
      <c r="F378">
        <v>1</v>
      </c>
      <c r="G378">
        <v>8150</v>
      </c>
      <c r="H378">
        <v>100147745</v>
      </c>
      <c r="I378" t="s">
        <v>30</v>
      </c>
      <c r="J378" t="s">
        <v>24</v>
      </c>
      <c r="K378">
        <v>0</v>
      </c>
      <c r="L378" t="s">
        <v>25</v>
      </c>
      <c r="M378" s="1">
        <v>42552</v>
      </c>
      <c r="N378" t="s">
        <v>31</v>
      </c>
      <c r="O378" s="2">
        <v>8150</v>
      </c>
      <c r="P378">
        <v>2016</v>
      </c>
      <c r="Q378">
        <v>7</v>
      </c>
      <c r="R378" t="s">
        <v>26</v>
      </c>
      <c r="S378" s="3">
        <v>45123</v>
      </c>
      <c r="T378" t="s">
        <v>27</v>
      </c>
      <c r="U378">
        <v>117</v>
      </c>
    </row>
    <row r="379" spans="1:21" x14ac:dyDescent="0.25">
      <c r="A379">
        <v>211541</v>
      </c>
      <c r="B379" t="s">
        <v>28</v>
      </c>
      <c r="C379" s="1">
        <v>42552</v>
      </c>
      <c r="D379" t="s">
        <v>282</v>
      </c>
      <c r="E379">
        <v>8300</v>
      </c>
      <c r="F379">
        <v>1</v>
      </c>
      <c r="G379">
        <v>17790</v>
      </c>
      <c r="H379">
        <v>100147747</v>
      </c>
      <c r="I379" t="s">
        <v>30</v>
      </c>
      <c r="J379" t="s">
        <v>283</v>
      </c>
      <c r="K379">
        <v>0</v>
      </c>
      <c r="L379" t="s">
        <v>25</v>
      </c>
      <c r="M379" s="1">
        <v>42552</v>
      </c>
      <c r="N379" t="s">
        <v>31</v>
      </c>
      <c r="O379" s="2">
        <v>8300</v>
      </c>
      <c r="P379">
        <v>2016</v>
      </c>
      <c r="Q379">
        <v>7</v>
      </c>
      <c r="R379" t="s">
        <v>26</v>
      </c>
      <c r="S379" s="3">
        <v>45123</v>
      </c>
      <c r="T379" t="s">
        <v>27</v>
      </c>
      <c r="U379">
        <v>120</v>
      </c>
    </row>
    <row r="380" spans="1:21" x14ac:dyDescent="0.25">
      <c r="A380">
        <v>211542</v>
      </c>
      <c r="B380" t="s">
        <v>28</v>
      </c>
      <c r="C380" s="1">
        <v>42552</v>
      </c>
      <c r="D380" t="s">
        <v>284</v>
      </c>
      <c r="E380">
        <v>9490</v>
      </c>
      <c r="F380">
        <v>1</v>
      </c>
      <c r="G380">
        <v>17790</v>
      </c>
      <c r="H380">
        <v>100147747</v>
      </c>
      <c r="I380" t="s">
        <v>23</v>
      </c>
      <c r="J380" t="s">
        <v>283</v>
      </c>
      <c r="K380">
        <v>0</v>
      </c>
      <c r="L380" t="s">
        <v>25</v>
      </c>
      <c r="M380" s="1">
        <v>42552</v>
      </c>
      <c r="N380" t="s">
        <v>31</v>
      </c>
      <c r="O380" s="2">
        <v>9490</v>
      </c>
      <c r="P380">
        <v>2016</v>
      </c>
      <c r="Q380">
        <v>7</v>
      </c>
      <c r="R380" t="s">
        <v>26</v>
      </c>
      <c r="S380" s="3">
        <v>45123</v>
      </c>
      <c r="T380" t="s">
        <v>27</v>
      </c>
      <c r="U380">
        <v>120</v>
      </c>
    </row>
    <row r="381" spans="1:21" x14ac:dyDescent="0.25">
      <c r="A381">
        <v>211543</v>
      </c>
      <c r="B381" t="s">
        <v>21</v>
      </c>
      <c r="C381" s="1">
        <v>42552</v>
      </c>
      <c r="D381" t="s">
        <v>33</v>
      </c>
      <c r="E381">
        <v>360</v>
      </c>
      <c r="F381">
        <v>1</v>
      </c>
      <c r="G381">
        <v>360</v>
      </c>
      <c r="H381">
        <v>100147748</v>
      </c>
      <c r="I381" t="s">
        <v>30</v>
      </c>
      <c r="J381" t="s">
        <v>278</v>
      </c>
      <c r="K381">
        <v>0</v>
      </c>
      <c r="L381" t="s">
        <v>25</v>
      </c>
      <c r="M381" s="1">
        <v>42552</v>
      </c>
      <c r="N381" t="s">
        <v>35</v>
      </c>
      <c r="O381">
        <v>360</v>
      </c>
      <c r="P381">
        <v>2016</v>
      </c>
      <c r="Q381">
        <v>7</v>
      </c>
      <c r="R381" t="s">
        <v>26</v>
      </c>
      <c r="S381" s="3">
        <v>45123</v>
      </c>
      <c r="T381" t="s">
        <v>27</v>
      </c>
      <c r="U381">
        <v>43</v>
      </c>
    </row>
    <row r="382" spans="1:21" x14ac:dyDescent="0.25">
      <c r="A382">
        <v>211544</v>
      </c>
      <c r="B382" t="s">
        <v>21</v>
      </c>
      <c r="C382" s="1">
        <v>42552</v>
      </c>
      <c r="D382" t="s">
        <v>33</v>
      </c>
      <c r="E382">
        <v>360</v>
      </c>
      <c r="F382">
        <v>1</v>
      </c>
      <c r="G382">
        <v>360</v>
      </c>
      <c r="H382">
        <v>100147749</v>
      </c>
      <c r="I382" t="s">
        <v>30</v>
      </c>
      <c r="J382" t="s">
        <v>278</v>
      </c>
      <c r="K382">
        <v>0</v>
      </c>
      <c r="L382" t="s">
        <v>25</v>
      </c>
      <c r="M382" s="1">
        <v>42552</v>
      </c>
      <c r="N382" t="s">
        <v>35</v>
      </c>
      <c r="O382">
        <v>360</v>
      </c>
      <c r="P382">
        <v>2016</v>
      </c>
      <c r="Q382">
        <v>7</v>
      </c>
      <c r="R382" t="s">
        <v>26</v>
      </c>
      <c r="S382" s="3">
        <v>45123</v>
      </c>
      <c r="T382" t="s">
        <v>27</v>
      </c>
      <c r="U382">
        <v>43</v>
      </c>
    </row>
    <row r="383" spans="1:21" x14ac:dyDescent="0.25">
      <c r="A383">
        <v>211545</v>
      </c>
      <c r="B383" t="s">
        <v>21</v>
      </c>
      <c r="C383" s="1">
        <v>42552</v>
      </c>
      <c r="D383" t="s">
        <v>33</v>
      </c>
      <c r="E383">
        <v>360</v>
      </c>
      <c r="F383">
        <v>1</v>
      </c>
      <c r="G383">
        <v>360</v>
      </c>
      <c r="H383">
        <v>100147750</v>
      </c>
      <c r="I383" t="s">
        <v>30</v>
      </c>
      <c r="J383" t="s">
        <v>168</v>
      </c>
      <c r="K383">
        <v>0</v>
      </c>
      <c r="L383" t="s">
        <v>25</v>
      </c>
      <c r="M383" s="1">
        <v>42552</v>
      </c>
      <c r="N383" t="s">
        <v>35</v>
      </c>
      <c r="O383">
        <v>360</v>
      </c>
      <c r="P383">
        <v>2016</v>
      </c>
      <c r="Q383">
        <v>7</v>
      </c>
      <c r="R383" t="s">
        <v>26</v>
      </c>
      <c r="S383" s="3">
        <v>45123</v>
      </c>
      <c r="T383" t="s">
        <v>27</v>
      </c>
      <c r="U383">
        <v>59</v>
      </c>
    </row>
    <row r="384" spans="1:21" x14ac:dyDescent="0.25">
      <c r="A384">
        <v>211546</v>
      </c>
      <c r="B384" t="s">
        <v>21</v>
      </c>
      <c r="C384" s="1">
        <v>42552</v>
      </c>
      <c r="D384" t="s">
        <v>33</v>
      </c>
      <c r="E384">
        <v>360</v>
      </c>
      <c r="F384">
        <v>1</v>
      </c>
      <c r="G384">
        <v>360</v>
      </c>
      <c r="H384">
        <v>100147751</v>
      </c>
      <c r="I384" t="s">
        <v>30</v>
      </c>
      <c r="J384" t="s">
        <v>278</v>
      </c>
      <c r="K384">
        <v>0</v>
      </c>
      <c r="L384" t="s">
        <v>25</v>
      </c>
      <c r="M384" s="1">
        <v>42552</v>
      </c>
      <c r="N384" t="s">
        <v>35</v>
      </c>
      <c r="O384">
        <v>360</v>
      </c>
      <c r="P384">
        <v>2016</v>
      </c>
      <c r="Q384">
        <v>7</v>
      </c>
      <c r="R384" t="s">
        <v>26</v>
      </c>
      <c r="S384" s="3">
        <v>45123</v>
      </c>
      <c r="T384" t="s">
        <v>27</v>
      </c>
      <c r="U384">
        <v>43</v>
      </c>
    </row>
    <row r="385" spans="1:21" x14ac:dyDescent="0.25">
      <c r="A385">
        <v>211547</v>
      </c>
      <c r="B385" t="s">
        <v>21</v>
      </c>
      <c r="C385" s="1">
        <v>42552</v>
      </c>
      <c r="D385" t="s">
        <v>33</v>
      </c>
      <c r="E385">
        <v>360</v>
      </c>
      <c r="F385">
        <v>1</v>
      </c>
      <c r="G385">
        <v>360</v>
      </c>
      <c r="H385">
        <v>100147752</v>
      </c>
      <c r="I385" t="s">
        <v>30</v>
      </c>
      <c r="J385" t="s">
        <v>278</v>
      </c>
      <c r="K385">
        <v>0</v>
      </c>
      <c r="L385" t="s">
        <v>25</v>
      </c>
      <c r="M385" s="1">
        <v>42552</v>
      </c>
      <c r="N385" t="s">
        <v>35</v>
      </c>
      <c r="O385">
        <v>360</v>
      </c>
      <c r="P385">
        <v>2016</v>
      </c>
      <c r="Q385">
        <v>7</v>
      </c>
      <c r="R385" t="s">
        <v>26</v>
      </c>
      <c r="S385" s="3">
        <v>45123</v>
      </c>
      <c r="T385" t="s">
        <v>27</v>
      </c>
      <c r="U385">
        <v>43</v>
      </c>
    </row>
    <row r="386" spans="1:21" x14ac:dyDescent="0.25">
      <c r="A386">
        <v>211548</v>
      </c>
      <c r="B386" t="s">
        <v>21</v>
      </c>
      <c r="C386" s="1">
        <v>42552</v>
      </c>
      <c r="D386" t="s">
        <v>53</v>
      </c>
      <c r="E386">
        <v>320</v>
      </c>
      <c r="F386">
        <v>1</v>
      </c>
      <c r="G386">
        <v>320</v>
      </c>
      <c r="H386">
        <v>100147753</v>
      </c>
      <c r="I386" t="s">
        <v>30</v>
      </c>
      <c r="J386" t="s">
        <v>278</v>
      </c>
      <c r="K386">
        <v>0</v>
      </c>
      <c r="L386" t="s">
        <v>25</v>
      </c>
      <c r="M386" s="1">
        <v>42552</v>
      </c>
      <c r="N386" t="s">
        <v>35</v>
      </c>
      <c r="O386">
        <v>320</v>
      </c>
      <c r="P386">
        <v>2016</v>
      </c>
      <c r="Q386">
        <v>7</v>
      </c>
      <c r="R386" t="s">
        <v>26</v>
      </c>
      <c r="S386" s="3">
        <v>45123</v>
      </c>
      <c r="T386" t="s">
        <v>27</v>
      </c>
      <c r="U386">
        <v>43</v>
      </c>
    </row>
    <row r="387" spans="1:21" x14ac:dyDescent="0.25">
      <c r="A387">
        <v>211549</v>
      </c>
      <c r="B387" t="s">
        <v>28</v>
      </c>
      <c r="C387" s="1">
        <v>42552</v>
      </c>
      <c r="D387" t="s">
        <v>285</v>
      </c>
      <c r="E387">
        <v>428</v>
      </c>
      <c r="F387">
        <v>1</v>
      </c>
      <c r="G387">
        <v>428</v>
      </c>
      <c r="H387">
        <v>100147754</v>
      </c>
      <c r="I387" t="s">
        <v>56</v>
      </c>
      <c r="J387" t="s">
        <v>24</v>
      </c>
      <c r="K387">
        <v>0</v>
      </c>
      <c r="L387" t="s">
        <v>25</v>
      </c>
      <c r="M387" s="1">
        <v>42552</v>
      </c>
      <c r="N387" t="s">
        <v>31</v>
      </c>
      <c r="O387">
        <v>428</v>
      </c>
      <c r="P387">
        <v>2016</v>
      </c>
      <c r="Q387">
        <v>7</v>
      </c>
      <c r="R387" t="s">
        <v>26</v>
      </c>
      <c r="S387" s="3">
        <v>45123</v>
      </c>
      <c r="T387" t="s">
        <v>27</v>
      </c>
      <c r="U387">
        <v>121</v>
      </c>
    </row>
    <row r="388" spans="1:21" x14ac:dyDescent="0.25">
      <c r="A388">
        <v>211550</v>
      </c>
      <c r="B388" t="s">
        <v>21</v>
      </c>
      <c r="C388" s="1">
        <v>42552</v>
      </c>
      <c r="D388" t="s">
        <v>33</v>
      </c>
      <c r="E388">
        <v>360</v>
      </c>
      <c r="F388">
        <v>1</v>
      </c>
      <c r="G388">
        <v>360</v>
      </c>
      <c r="H388">
        <v>100147755</v>
      </c>
      <c r="I388" t="s">
        <v>30</v>
      </c>
      <c r="J388" t="s">
        <v>278</v>
      </c>
      <c r="K388">
        <v>0</v>
      </c>
      <c r="L388" t="s">
        <v>25</v>
      </c>
      <c r="M388" s="1">
        <v>42552</v>
      </c>
      <c r="N388" t="s">
        <v>35</v>
      </c>
      <c r="O388">
        <v>360</v>
      </c>
      <c r="P388">
        <v>2016</v>
      </c>
      <c r="Q388">
        <v>7</v>
      </c>
      <c r="R388" t="s">
        <v>26</v>
      </c>
      <c r="S388" s="3">
        <v>45123</v>
      </c>
      <c r="T388" t="s">
        <v>27</v>
      </c>
      <c r="U388">
        <v>43</v>
      </c>
    </row>
    <row r="389" spans="1:21" x14ac:dyDescent="0.25">
      <c r="A389">
        <v>211551</v>
      </c>
      <c r="B389" t="s">
        <v>28</v>
      </c>
      <c r="C389" s="1">
        <v>42552</v>
      </c>
      <c r="D389" t="s">
        <v>286</v>
      </c>
      <c r="E389">
        <v>860</v>
      </c>
      <c r="F389">
        <v>1</v>
      </c>
      <c r="G389">
        <v>1160</v>
      </c>
      <c r="H389">
        <v>100147756</v>
      </c>
      <c r="I389" t="s">
        <v>23</v>
      </c>
      <c r="J389" t="s">
        <v>24</v>
      </c>
      <c r="K389">
        <v>0</v>
      </c>
      <c r="L389" t="s">
        <v>25</v>
      </c>
      <c r="M389" s="1">
        <v>42552</v>
      </c>
      <c r="N389" t="s">
        <v>31</v>
      </c>
      <c r="O389">
        <v>860</v>
      </c>
      <c r="P389">
        <v>2016</v>
      </c>
      <c r="Q389">
        <v>7</v>
      </c>
      <c r="R389" t="s">
        <v>26</v>
      </c>
      <c r="S389" s="3">
        <v>45123</v>
      </c>
      <c r="T389" t="s">
        <v>27</v>
      </c>
      <c r="U389">
        <v>122</v>
      </c>
    </row>
    <row r="390" spans="1:21" x14ac:dyDescent="0.25">
      <c r="A390">
        <v>211552</v>
      </c>
      <c r="B390" t="s">
        <v>28</v>
      </c>
      <c r="C390" s="1">
        <v>42552</v>
      </c>
      <c r="D390" t="s">
        <v>287</v>
      </c>
      <c r="E390">
        <v>300</v>
      </c>
      <c r="F390">
        <v>1</v>
      </c>
      <c r="G390">
        <v>1160</v>
      </c>
      <c r="H390">
        <v>100147756</v>
      </c>
      <c r="I390" t="s">
        <v>52</v>
      </c>
      <c r="J390" t="s">
        <v>24</v>
      </c>
      <c r="K390">
        <v>0</v>
      </c>
      <c r="L390" t="s">
        <v>25</v>
      </c>
      <c r="M390" s="1">
        <v>42552</v>
      </c>
      <c r="N390" t="s">
        <v>31</v>
      </c>
      <c r="O390">
        <v>300</v>
      </c>
      <c r="P390">
        <v>2016</v>
      </c>
      <c r="Q390">
        <v>7</v>
      </c>
      <c r="R390" t="s">
        <v>26</v>
      </c>
      <c r="S390" s="3">
        <v>45123</v>
      </c>
      <c r="T390" t="s">
        <v>27</v>
      </c>
      <c r="U390">
        <v>122</v>
      </c>
    </row>
    <row r="391" spans="1:21" x14ac:dyDescent="0.25">
      <c r="A391">
        <v>211553</v>
      </c>
      <c r="B391" t="s">
        <v>21</v>
      </c>
      <c r="C391" s="1">
        <v>42552</v>
      </c>
      <c r="D391" t="s">
        <v>33</v>
      </c>
      <c r="E391">
        <v>360</v>
      </c>
      <c r="F391">
        <v>1</v>
      </c>
      <c r="G391">
        <v>360</v>
      </c>
      <c r="H391">
        <v>100147757</v>
      </c>
      <c r="I391" t="s">
        <v>30</v>
      </c>
      <c r="J391" t="s">
        <v>278</v>
      </c>
      <c r="K391">
        <v>0</v>
      </c>
      <c r="L391" t="s">
        <v>25</v>
      </c>
      <c r="M391" s="1">
        <v>42552</v>
      </c>
      <c r="N391" t="s">
        <v>35</v>
      </c>
      <c r="O391">
        <v>360</v>
      </c>
      <c r="P391">
        <v>2016</v>
      </c>
      <c r="Q391">
        <v>7</v>
      </c>
      <c r="R391" t="s">
        <v>26</v>
      </c>
      <c r="S391" s="3">
        <v>45123</v>
      </c>
      <c r="T391" t="s">
        <v>27</v>
      </c>
      <c r="U391">
        <v>43</v>
      </c>
    </row>
    <row r="392" spans="1:21" x14ac:dyDescent="0.25">
      <c r="A392">
        <v>211554</v>
      </c>
      <c r="B392" t="s">
        <v>21</v>
      </c>
      <c r="C392" s="1">
        <v>42552</v>
      </c>
      <c r="D392" t="s">
        <v>33</v>
      </c>
      <c r="E392">
        <v>360</v>
      </c>
      <c r="F392">
        <v>1</v>
      </c>
      <c r="G392">
        <v>360</v>
      </c>
      <c r="H392">
        <v>100147758</v>
      </c>
      <c r="I392" t="s">
        <v>30</v>
      </c>
      <c r="J392" t="s">
        <v>278</v>
      </c>
      <c r="K392">
        <v>0</v>
      </c>
      <c r="L392" t="s">
        <v>25</v>
      </c>
      <c r="M392" s="1">
        <v>42552</v>
      </c>
      <c r="N392" t="s">
        <v>35</v>
      </c>
      <c r="O392">
        <v>360</v>
      </c>
      <c r="P392">
        <v>2016</v>
      </c>
      <c r="Q392">
        <v>7</v>
      </c>
      <c r="R392" t="s">
        <v>26</v>
      </c>
      <c r="S392" s="3">
        <v>45123</v>
      </c>
      <c r="T392" t="s">
        <v>27</v>
      </c>
      <c r="U392">
        <v>43</v>
      </c>
    </row>
    <row r="393" spans="1:21" x14ac:dyDescent="0.25">
      <c r="A393">
        <v>211555</v>
      </c>
      <c r="B393" t="s">
        <v>21</v>
      </c>
      <c r="C393" s="1">
        <v>42552</v>
      </c>
      <c r="D393" t="s">
        <v>33</v>
      </c>
      <c r="E393">
        <v>360</v>
      </c>
      <c r="F393">
        <v>1</v>
      </c>
      <c r="G393">
        <v>360</v>
      </c>
      <c r="H393">
        <v>100147759</v>
      </c>
      <c r="I393" t="s">
        <v>30</v>
      </c>
      <c r="J393" t="s">
        <v>278</v>
      </c>
      <c r="K393">
        <v>0</v>
      </c>
      <c r="L393" t="s">
        <v>25</v>
      </c>
      <c r="M393" s="1">
        <v>42552</v>
      </c>
      <c r="N393" t="s">
        <v>35</v>
      </c>
      <c r="O393">
        <v>360</v>
      </c>
      <c r="P393">
        <v>2016</v>
      </c>
      <c r="Q393">
        <v>7</v>
      </c>
      <c r="R393" t="s">
        <v>26</v>
      </c>
      <c r="S393" s="3">
        <v>45123</v>
      </c>
      <c r="T393" t="s">
        <v>27</v>
      </c>
      <c r="U393">
        <v>43</v>
      </c>
    </row>
    <row r="394" spans="1:21" x14ac:dyDescent="0.25">
      <c r="A394">
        <v>211556</v>
      </c>
      <c r="B394" t="s">
        <v>77</v>
      </c>
      <c r="C394" s="1">
        <v>42552</v>
      </c>
      <c r="D394" t="s">
        <v>288</v>
      </c>
      <c r="E394">
        <v>1765</v>
      </c>
      <c r="F394">
        <v>1</v>
      </c>
      <c r="G394">
        <v>1765</v>
      </c>
      <c r="H394">
        <v>100147760</v>
      </c>
      <c r="I394" t="s">
        <v>43</v>
      </c>
      <c r="J394" t="s">
        <v>259</v>
      </c>
      <c r="K394">
        <v>0</v>
      </c>
      <c r="L394" t="s">
        <v>25</v>
      </c>
      <c r="M394" s="1">
        <v>42552</v>
      </c>
      <c r="N394" t="s">
        <v>39</v>
      </c>
      <c r="O394" s="2">
        <v>1765</v>
      </c>
      <c r="P394">
        <v>2016</v>
      </c>
      <c r="Q394">
        <v>7</v>
      </c>
      <c r="R394" t="s">
        <v>26</v>
      </c>
      <c r="S394" s="3">
        <v>45123</v>
      </c>
      <c r="T394" t="s">
        <v>27</v>
      </c>
      <c r="U394">
        <v>106</v>
      </c>
    </row>
    <row r="395" spans="1:21" x14ac:dyDescent="0.25">
      <c r="A395">
        <v>211557</v>
      </c>
      <c r="B395" t="s">
        <v>21</v>
      </c>
      <c r="C395" s="1">
        <v>42552</v>
      </c>
      <c r="D395" t="s">
        <v>53</v>
      </c>
      <c r="E395">
        <v>320</v>
      </c>
      <c r="F395">
        <v>1</v>
      </c>
      <c r="G395">
        <v>320</v>
      </c>
      <c r="H395">
        <v>100147761</v>
      </c>
      <c r="I395" t="s">
        <v>30</v>
      </c>
      <c r="J395" t="s">
        <v>278</v>
      </c>
      <c r="K395">
        <v>0</v>
      </c>
      <c r="L395" t="s">
        <v>25</v>
      </c>
      <c r="M395" s="1">
        <v>42552</v>
      </c>
      <c r="N395" t="s">
        <v>35</v>
      </c>
      <c r="O395">
        <v>320</v>
      </c>
      <c r="P395">
        <v>2016</v>
      </c>
      <c r="Q395">
        <v>7</v>
      </c>
      <c r="R395" t="s">
        <v>26</v>
      </c>
      <c r="S395" s="3">
        <v>45123</v>
      </c>
      <c r="T395" t="s">
        <v>27</v>
      </c>
      <c r="U395">
        <v>43</v>
      </c>
    </row>
    <row r="396" spans="1:21" x14ac:dyDescent="0.25">
      <c r="A396">
        <v>211558</v>
      </c>
      <c r="B396" t="s">
        <v>21</v>
      </c>
      <c r="C396" s="1">
        <v>42552</v>
      </c>
      <c r="D396" t="s">
        <v>53</v>
      </c>
      <c r="E396">
        <v>320</v>
      </c>
      <c r="F396">
        <v>1</v>
      </c>
      <c r="G396">
        <v>320</v>
      </c>
      <c r="H396">
        <v>100147762</v>
      </c>
      <c r="I396" t="s">
        <v>30</v>
      </c>
      <c r="J396" t="s">
        <v>278</v>
      </c>
      <c r="K396">
        <v>0</v>
      </c>
      <c r="L396" t="s">
        <v>25</v>
      </c>
      <c r="M396" s="1">
        <v>42552</v>
      </c>
      <c r="N396" t="s">
        <v>35</v>
      </c>
      <c r="O396">
        <v>320</v>
      </c>
      <c r="P396">
        <v>2016</v>
      </c>
      <c r="Q396">
        <v>7</v>
      </c>
      <c r="R396" t="s">
        <v>26</v>
      </c>
      <c r="S396" s="3">
        <v>45123</v>
      </c>
      <c r="T396" t="s">
        <v>27</v>
      </c>
      <c r="U396">
        <v>43</v>
      </c>
    </row>
    <row r="397" spans="1:21" x14ac:dyDescent="0.25">
      <c r="A397">
        <v>211559</v>
      </c>
      <c r="B397" t="s">
        <v>21</v>
      </c>
      <c r="C397" s="1">
        <v>42552</v>
      </c>
      <c r="D397" t="s">
        <v>53</v>
      </c>
      <c r="E397">
        <v>320</v>
      </c>
      <c r="F397">
        <v>1</v>
      </c>
      <c r="G397">
        <v>320</v>
      </c>
      <c r="H397">
        <v>100147763</v>
      </c>
      <c r="I397" t="s">
        <v>30</v>
      </c>
      <c r="J397" t="s">
        <v>278</v>
      </c>
      <c r="K397">
        <v>0</v>
      </c>
      <c r="L397" t="s">
        <v>25</v>
      </c>
      <c r="M397" s="1">
        <v>42552</v>
      </c>
      <c r="N397" t="s">
        <v>35</v>
      </c>
      <c r="O397">
        <v>320</v>
      </c>
      <c r="P397">
        <v>2016</v>
      </c>
      <c r="Q397">
        <v>7</v>
      </c>
      <c r="R397" t="s">
        <v>26</v>
      </c>
      <c r="S397" s="3">
        <v>45123</v>
      </c>
      <c r="T397" t="s">
        <v>27</v>
      </c>
      <c r="U397">
        <v>43</v>
      </c>
    </row>
    <row r="398" spans="1:21" x14ac:dyDescent="0.25">
      <c r="A398">
        <v>211560</v>
      </c>
      <c r="B398" t="s">
        <v>21</v>
      </c>
      <c r="C398" s="1">
        <v>42552</v>
      </c>
      <c r="D398" t="s">
        <v>53</v>
      </c>
      <c r="E398">
        <v>320</v>
      </c>
      <c r="F398">
        <v>1</v>
      </c>
      <c r="G398">
        <v>320</v>
      </c>
      <c r="H398">
        <v>100147764</v>
      </c>
      <c r="I398" t="s">
        <v>30</v>
      </c>
      <c r="J398" t="s">
        <v>278</v>
      </c>
      <c r="K398">
        <v>0</v>
      </c>
      <c r="L398" t="s">
        <v>25</v>
      </c>
      <c r="M398" s="1">
        <v>42552</v>
      </c>
      <c r="N398" t="s">
        <v>35</v>
      </c>
      <c r="O398">
        <v>320</v>
      </c>
      <c r="P398">
        <v>2016</v>
      </c>
      <c r="Q398">
        <v>7</v>
      </c>
      <c r="R398" t="s">
        <v>26</v>
      </c>
      <c r="S398" s="3">
        <v>45123</v>
      </c>
      <c r="T398" t="s">
        <v>27</v>
      </c>
      <c r="U398">
        <v>43</v>
      </c>
    </row>
    <row r="399" spans="1:21" x14ac:dyDescent="0.25">
      <c r="A399">
        <v>211561</v>
      </c>
      <c r="B399" t="s">
        <v>21</v>
      </c>
      <c r="C399" s="1">
        <v>42552</v>
      </c>
      <c r="D399" t="s">
        <v>53</v>
      </c>
      <c r="E399">
        <v>320</v>
      </c>
      <c r="F399">
        <v>1</v>
      </c>
      <c r="G399">
        <v>320</v>
      </c>
      <c r="H399">
        <v>100147765</v>
      </c>
      <c r="I399" t="s">
        <v>30</v>
      </c>
      <c r="J399" t="s">
        <v>278</v>
      </c>
      <c r="K399">
        <v>0</v>
      </c>
      <c r="L399" t="s">
        <v>25</v>
      </c>
      <c r="M399" s="1">
        <v>42552</v>
      </c>
      <c r="N399" t="s">
        <v>35</v>
      </c>
      <c r="O399">
        <v>320</v>
      </c>
      <c r="P399">
        <v>2016</v>
      </c>
      <c r="Q399">
        <v>7</v>
      </c>
      <c r="R399" t="s">
        <v>26</v>
      </c>
      <c r="S399" s="3">
        <v>45123</v>
      </c>
      <c r="T399" t="s">
        <v>27</v>
      </c>
      <c r="U399">
        <v>43</v>
      </c>
    </row>
    <row r="400" spans="1:21" x14ac:dyDescent="0.25">
      <c r="A400">
        <v>211562</v>
      </c>
      <c r="B400" t="s">
        <v>21</v>
      </c>
      <c r="C400" s="1">
        <v>42552</v>
      </c>
      <c r="D400" t="s">
        <v>53</v>
      </c>
      <c r="E400">
        <v>320</v>
      </c>
      <c r="F400">
        <v>1</v>
      </c>
      <c r="G400">
        <v>320</v>
      </c>
      <c r="H400">
        <v>100147766</v>
      </c>
      <c r="I400" t="s">
        <v>30</v>
      </c>
      <c r="J400" t="s">
        <v>278</v>
      </c>
      <c r="K400">
        <v>0</v>
      </c>
      <c r="L400" t="s">
        <v>25</v>
      </c>
      <c r="M400" s="1">
        <v>42552</v>
      </c>
      <c r="N400" t="s">
        <v>35</v>
      </c>
      <c r="O400">
        <v>320</v>
      </c>
      <c r="P400">
        <v>2016</v>
      </c>
      <c r="Q400">
        <v>7</v>
      </c>
      <c r="R400" t="s">
        <v>26</v>
      </c>
      <c r="S400" s="3">
        <v>45123</v>
      </c>
      <c r="T400" t="s">
        <v>27</v>
      </c>
      <c r="U400">
        <v>43</v>
      </c>
    </row>
    <row r="401" spans="1:21" x14ac:dyDescent="0.25">
      <c r="A401">
        <v>211563</v>
      </c>
      <c r="B401" t="s">
        <v>21</v>
      </c>
      <c r="C401" s="1">
        <v>42552</v>
      </c>
      <c r="D401" t="s">
        <v>29</v>
      </c>
      <c r="E401">
        <v>240</v>
      </c>
      <c r="F401">
        <v>1</v>
      </c>
      <c r="G401">
        <v>240</v>
      </c>
      <c r="H401">
        <v>100147767</v>
      </c>
      <c r="I401" t="s">
        <v>30</v>
      </c>
      <c r="J401" t="s">
        <v>278</v>
      </c>
      <c r="K401">
        <v>0</v>
      </c>
      <c r="L401" t="s">
        <v>25</v>
      </c>
      <c r="M401" s="1">
        <v>42552</v>
      </c>
      <c r="N401" t="s">
        <v>35</v>
      </c>
      <c r="O401">
        <v>240</v>
      </c>
      <c r="P401">
        <v>2016</v>
      </c>
      <c r="Q401">
        <v>7</v>
      </c>
      <c r="R401" t="s">
        <v>26</v>
      </c>
      <c r="S401" s="3">
        <v>45123</v>
      </c>
      <c r="T401" t="s">
        <v>27</v>
      </c>
      <c r="U401">
        <v>43</v>
      </c>
    </row>
    <row r="402" spans="1:21" x14ac:dyDescent="0.25">
      <c r="A402">
        <v>211564</v>
      </c>
      <c r="B402" t="s">
        <v>21</v>
      </c>
      <c r="C402" s="1">
        <v>42552</v>
      </c>
      <c r="D402" t="s">
        <v>53</v>
      </c>
      <c r="E402">
        <v>320</v>
      </c>
      <c r="F402">
        <v>1</v>
      </c>
      <c r="G402">
        <v>320</v>
      </c>
      <c r="H402">
        <v>100147768</v>
      </c>
      <c r="I402" t="s">
        <v>30</v>
      </c>
      <c r="J402" t="s">
        <v>278</v>
      </c>
      <c r="K402">
        <v>0</v>
      </c>
      <c r="L402" t="s">
        <v>25</v>
      </c>
      <c r="M402" s="1">
        <v>42552</v>
      </c>
      <c r="N402" t="s">
        <v>35</v>
      </c>
      <c r="O402">
        <v>320</v>
      </c>
      <c r="P402">
        <v>2016</v>
      </c>
      <c r="Q402">
        <v>7</v>
      </c>
      <c r="R402" t="s">
        <v>26</v>
      </c>
      <c r="S402" s="3">
        <v>45123</v>
      </c>
      <c r="T402" t="s">
        <v>27</v>
      </c>
      <c r="U402">
        <v>43</v>
      </c>
    </row>
    <row r="403" spans="1:21" x14ac:dyDescent="0.25">
      <c r="A403">
        <v>211565</v>
      </c>
      <c r="B403" t="s">
        <v>21</v>
      </c>
      <c r="C403" s="1">
        <v>42552</v>
      </c>
      <c r="D403" t="s">
        <v>53</v>
      </c>
      <c r="E403">
        <v>320</v>
      </c>
      <c r="F403">
        <v>1</v>
      </c>
      <c r="G403">
        <v>320</v>
      </c>
      <c r="H403">
        <v>100147769</v>
      </c>
      <c r="I403" t="s">
        <v>30</v>
      </c>
      <c r="J403" t="s">
        <v>278</v>
      </c>
      <c r="K403">
        <v>0</v>
      </c>
      <c r="L403" t="s">
        <v>25</v>
      </c>
      <c r="M403" s="1">
        <v>42552</v>
      </c>
      <c r="N403" t="s">
        <v>35</v>
      </c>
      <c r="O403">
        <v>320</v>
      </c>
      <c r="P403">
        <v>2016</v>
      </c>
      <c r="Q403">
        <v>7</v>
      </c>
      <c r="R403" t="s">
        <v>26</v>
      </c>
      <c r="S403" s="3">
        <v>45123</v>
      </c>
      <c r="T403" t="s">
        <v>27</v>
      </c>
      <c r="U403">
        <v>43</v>
      </c>
    </row>
    <row r="404" spans="1:21" x14ac:dyDescent="0.25">
      <c r="A404">
        <v>211566</v>
      </c>
      <c r="B404" t="s">
        <v>21</v>
      </c>
      <c r="C404" s="1">
        <v>42552</v>
      </c>
      <c r="D404" t="s">
        <v>29</v>
      </c>
      <c r="E404">
        <v>240</v>
      </c>
      <c r="F404">
        <v>1</v>
      </c>
      <c r="G404">
        <v>240</v>
      </c>
      <c r="H404">
        <v>100147770</v>
      </c>
      <c r="I404" t="s">
        <v>30</v>
      </c>
      <c r="J404" t="s">
        <v>278</v>
      </c>
      <c r="K404">
        <v>0</v>
      </c>
      <c r="L404" t="s">
        <v>25</v>
      </c>
      <c r="M404" s="1">
        <v>42552</v>
      </c>
      <c r="N404" t="s">
        <v>35</v>
      </c>
      <c r="O404">
        <v>240</v>
      </c>
      <c r="P404">
        <v>2016</v>
      </c>
      <c r="Q404">
        <v>7</v>
      </c>
      <c r="R404" t="s">
        <v>26</v>
      </c>
      <c r="S404" s="3">
        <v>45123</v>
      </c>
      <c r="T404" t="s">
        <v>27</v>
      </c>
      <c r="U404">
        <v>43</v>
      </c>
    </row>
    <row r="405" spans="1:21" x14ac:dyDescent="0.25">
      <c r="A405">
        <v>211567</v>
      </c>
      <c r="B405" t="s">
        <v>21</v>
      </c>
      <c r="C405" s="1">
        <v>42552</v>
      </c>
      <c r="D405" t="s">
        <v>289</v>
      </c>
      <c r="E405">
        <v>80</v>
      </c>
      <c r="F405">
        <v>1</v>
      </c>
      <c r="G405">
        <v>80</v>
      </c>
      <c r="H405">
        <v>100147771</v>
      </c>
      <c r="I405" t="s">
        <v>30</v>
      </c>
      <c r="J405" t="s">
        <v>290</v>
      </c>
      <c r="K405">
        <v>0</v>
      </c>
      <c r="L405" t="s">
        <v>25</v>
      </c>
      <c r="M405" s="1">
        <v>42552</v>
      </c>
      <c r="N405" t="s">
        <v>35</v>
      </c>
      <c r="O405">
        <v>80</v>
      </c>
      <c r="P405">
        <v>2016</v>
      </c>
      <c r="Q405">
        <v>7</v>
      </c>
      <c r="R405" t="s">
        <v>26</v>
      </c>
      <c r="S405" s="3">
        <v>45123</v>
      </c>
      <c r="T405" t="s">
        <v>27</v>
      </c>
      <c r="U405">
        <v>123</v>
      </c>
    </row>
    <row r="406" spans="1:21" x14ac:dyDescent="0.25">
      <c r="A406">
        <v>211568</v>
      </c>
      <c r="B406" t="s">
        <v>36</v>
      </c>
      <c r="C406" s="1">
        <v>42552</v>
      </c>
      <c r="D406" t="s">
        <v>291</v>
      </c>
      <c r="E406">
        <v>999</v>
      </c>
      <c r="F406">
        <v>1</v>
      </c>
      <c r="G406">
        <v>2559</v>
      </c>
      <c r="H406">
        <v>100147772</v>
      </c>
      <c r="I406" t="s">
        <v>23</v>
      </c>
      <c r="J406" t="s">
        <v>24</v>
      </c>
      <c r="K406">
        <v>0</v>
      </c>
      <c r="L406" t="s">
        <v>25</v>
      </c>
      <c r="M406" s="1">
        <v>42552</v>
      </c>
      <c r="N406" t="s">
        <v>39</v>
      </c>
      <c r="O406">
        <v>999</v>
      </c>
      <c r="P406">
        <v>2016</v>
      </c>
      <c r="Q406">
        <v>7</v>
      </c>
      <c r="R406" t="s">
        <v>26</v>
      </c>
      <c r="S406" s="3">
        <v>45123</v>
      </c>
      <c r="T406" t="s">
        <v>27</v>
      </c>
      <c r="U406">
        <v>124</v>
      </c>
    </row>
    <row r="407" spans="1:21" x14ac:dyDescent="0.25">
      <c r="A407">
        <v>211569</v>
      </c>
      <c r="B407" t="s">
        <v>36</v>
      </c>
      <c r="C407" s="1">
        <v>42552</v>
      </c>
      <c r="D407" t="s">
        <v>292</v>
      </c>
      <c r="E407">
        <v>1560</v>
      </c>
      <c r="F407">
        <v>1</v>
      </c>
      <c r="G407">
        <v>2559</v>
      </c>
      <c r="H407">
        <v>100147772</v>
      </c>
      <c r="I407" t="s">
        <v>24</v>
      </c>
      <c r="J407" t="s">
        <v>24</v>
      </c>
      <c r="K407">
        <v>0</v>
      </c>
      <c r="L407" t="s">
        <v>25</v>
      </c>
      <c r="M407" s="1">
        <v>42552</v>
      </c>
      <c r="N407" t="s">
        <v>39</v>
      </c>
      <c r="O407" s="2">
        <v>1560</v>
      </c>
      <c r="P407">
        <v>2016</v>
      </c>
      <c r="Q407">
        <v>7</v>
      </c>
      <c r="R407" t="s">
        <v>26</v>
      </c>
      <c r="S407" s="3">
        <v>45123</v>
      </c>
      <c r="T407" t="s">
        <v>27</v>
      </c>
      <c r="U407">
        <v>124</v>
      </c>
    </row>
    <row r="408" spans="1:21" x14ac:dyDescent="0.25">
      <c r="A408">
        <v>211570</v>
      </c>
      <c r="B408" t="s">
        <v>21</v>
      </c>
      <c r="C408" s="1">
        <v>42552</v>
      </c>
      <c r="D408" t="s">
        <v>293</v>
      </c>
      <c r="E408">
        <v>500</v>
      </c>
      <c r="F408">
        <v>1</v>
      </c>
      <c r="G408">
        <v>1049</v>
      </c>
      <c r="H408">
        <v>100147773</v>
      </c>
      <c r="I408" t="s">
        <v>56</v>
      </c>
      <c r="J408" t="s">
        <v>24</v>
      </c>
      <c r="K408">
        <v>0</v>
      </c>
      <c r="L408" t="s">
        <v>25</v>
      </c>
      <c r="M408" s="1">
        <v>42552</v>
      </c>
      <c r="N408" t="s">
        <v>35</v>
      </c>
      <c r="O408">
        <v>500</v>
      </c>
      <c r="P408">
        <v>2016</v>
      </c>
      <c r="Q408">
        <v>7</v>
      </c>
      <c r="R408" t="s">
        <v>26</v>
      </c>
      <c r="S408" s="3">
        <v>45123</v>
      </c>
      <c r="T408" t="s">
        <v>27</v>
      </c>
      <c r="U408">
        <v>71</v>
      </c>
    </row>
    <row r="409" spans="1:21" x14ac:dyDescent="0.25">
      <c r="A409">
        <v>211572</v>
      </c>
      <c r="B409" t="s">
        <v>21</v>
      </c>
      <c r="C409" s="1">
        <v>42552</v>
      </c>
      <c r="D409" t="s">
        <v>294</v>
      </c>
      <c r="E409">
        <v>199</v>
      </c>
      <c r="F409">
        <v>1</v>
      </c>
      <c r="G409">
        <v>1049</v>
      </c>
      <c r="H409">
        <v>100147773</v>
      </c>
      <c r="I409" t="s">
        <v>56</v>
      </c>
      <c r="J409" t="s">
        <v>24</v>
      </c>
      <c r="K409">
        <v>0</v>
      </c>
      <c r="L409" t="s">
        <v>25</v>
      </c>
      <c r="M409" s="1">
        <v>42552</v>
      </c>
      <c r="N409" t="s">
        <v>35</v>
      </c>
      <c r="O409">
        <v>199</v>
      </c>
      <c r="P409">
        <v>2016</v>
      </c>
      <c r="Q409">
        <v>7</v>
      </c>
      <c r="R409" t="s">
        <v>26</v>
      </c>
      <c r="S409" s="3">
        <v>45123</v>
      </c>
      <c r="T409" t="s">
        <v>27</v>
      </c>
      <c r="U409">
        <v>71</v>
      </c>
    </row>
    <row r="410" spans="1:21" x14ac:dyDescent="0.25">
      <c r="A410">
        <v>211574</v>
      </c>
      <c r="B410" t="s">
        <v>21</v>
      </c>
      <c r="C410" s="1">
        <v>42552</v>
      </c>
      <c r="D410" t="s">
        <v>95</v>
      </c>
      <c r="E410">
        <v>350</v>
      </c>
      <c r="F410">
        <v>1</v>
      </c>
      <c r="G410">
        <v>1049</v>
      </c>
      <c r="H410">
        <v>100147773</v>
      </c>
      <c r="I410" t="s">
        <v>38</v>
      </c>
      <c r="J410" t="s">
        <v>24</v>
      </c>
      <c r="K410">
        <v>0</v>
      </c>
      <c r="L410" t="s">
        <v>25</v>
      </c>
      <c r="M410" s="1">
        <v>42552</v>
      </c>
      <c r="N410" t="s">
        <v>35</v>
      </c>
      <c r="O410">
        <v>350</v>
      </c>
      <c r="P410">
        <v>2016</v>
      </c>
      <c r="Q410">
        <v>7</v>
      </c>
      <c r="R410" t="s">
        <v>26</v>
      </c>
      <c r="S410" s="3">
        <v>45123</v>
      </c>
      <c r="T410" t="s">
        <v>27</v>
      </c>
      <c r="U410">
        <v>71</v>
      </c>
    </row>
    <row r="411" spans="1:21" x14ac:dyDescent="0.25">
      <c r="A411">
        <v>211575</v>
      </c>
      <c r="B411" t="s">
        <v>36</v>
      </c>
      <c r="C411" s="1">
        <v>42552</v>
      </c>
      <c r="D411" t="s">
        <v>295</v>
      </c>
      <c r="E411">
        <v>260</v>
      </c>
      <c r="F411">
        <v>2</v>
      </c>
      <c r="G411">
        <v>520</v>
      </c>
      <c r="H411">
        <v>100147774</v>
      </c>
      <c r="I411" t="s">
        <v>38</v>
      </c>
      <c r="J411" t="s">
        <v>24</v>
      </c>
      <c r="K411">
        <v>0</v>
      </c>
      <c r="L411" t="s">
        <v>25</v>
      </c>
      <c r="M411" s="1">
        <v>42552</v>
      </c>
      <c r="N411" t="s">
        <v>39</v>
      </c>
      <c r="O411">
        <v>520</v>
      </c>
      <c r="P411">
        <v>2016</v>
      </c>
      <c r="Q411">
        <v>7</v>
      </c>
      <c r="R411" t="s">
        <v>26</v>
      </c>
      <c r="S411" s="3">
        <v>45123</v>
      </c>
      <c r="T411" t="s">
        <v>27</v>
      </c>
      <c r="U411">
        <v>125</v>
      </c>
    </row>
    <row r="412" spans="1:21" x14ac:dyDescent="0.25">
      <c r="A412">
        <v>211576</v>
      </c>
      <c r="B412" t="s">
        <v>36</v>
      </c>
      <c r="C412" s="1">
        <v>42552</v>
      </c>
      <c r="D412" t="s">
        <v>296</v>
      </c>
      <c r="E412">
        <v>24499</v>
      </c>
      <c r="F412">
        <v>1</v>
      </c>
      <c r="G412">
        <v>24499</v>
      </c>
      <c r="H412">
        <v>100147775</v>
      </c>
      <c r="I412" t="s">
        <v>43</v>
      </c>
      <c r="J412" t="s">
        <v>297</v>
      </c>
      <c r="K412">
        <v>0</v>
      </c>
      <c r="L412" t="s">
        <v>25</v>
      </c>
      <c r="M412" s="1">
        <v>42552</v>
      </c>
      <c r="N412" t="s">
        <v>39</v>
      </c>
      <c r="O412" s="2">
        <v>24499</v>
      </c>
      <c r="P412">
        <v>2016</v>
      </c>
      <c r="Q412">
        <v>7</v>
      </c>
      <c r="R412" t="s">
        <v>26</v>
      </c>
      <c r="S412" s="3">
        <v>45123</v>
      </c>
      <c r="T412" t="s">
        <v>27</v>
      </c>
      <c r="U412">
        <v>126</v>
      </c>
    </row>
    <row r="413" spans="1:21" x14ac:dyDescent="0.25">
      <c r="A413">
        <v>211577</v>
      </c>
      <c r="B413" t="s">
        <v>21</v>
      </c>
      <c r="C413" s="1">
        <v>42552</v>
      </c>
      <c r="D413" t="s">
        <v>95</v>
      </c>
      <c r="E413">
        <v>350</v>
      </c>
      <c r="F413">
        <v>2</v>
      </c>
      <c r="G413">
        <v>700</v>
      </c>
      <c r="H413">
        <v>100147776</v>
      </c>
      <c r="I413" t="s">
        <v>38</v>
      </c>
      <c r="J413" t="s">
        <v>24</v>
      </c>
      <c r="K413">
        <v>0</v>
      </c>
      <c r="L413" t="s">
        <v>25</v>
      </c>
      <c r="M413" s="1">
        <v>42552</v>
      </c>
      <c r="N413" t="s">
        <v>35</v>
      </c>
      <c r="O413">
        <v>700</v>
      </c>
      <c r="P413">
        <v>2016</v>
      </c>
      <c r="Q413">
        <v>7</v>
      </c>
      <c r="R413" t="s">
        <v>26</v>
      </c>
      <c r="S413" s="3">
        <v>45123</v>
      </c>
      <c r="T413" t="s">
        <v>27</v>
      </c>
      <c r="U413">
        <v>127</v>
      </c>
    </row>
    <row r="414" spans="1:21" x14ac:dyDescent="0.25">
      <c r="A414">
        <v>211580</v>
      </c>
      <c r="B414" t="s">
        <v>28</v>
      </c>
      <c r="C414" s="1">
        <v>42552</v>
      </c>
      <c r="D414" t="s">
        <v>298</v>
      </c>
      <c r="E414">
        <v>540</v>
      </c>
      <c r="F414">
        <v>1</v>
      </c>
      <c r="G414">
        <v>540</v>
      </c>
      <c r="H414">
        <v>100147778</v>
      </c>
      <c r="I414" t="s">
        <v>216</v>
      </c>
      <c r="J414" t="s">
        <v>24</v>
      </c>
      <c r="K414">
        <v>0</v>
      </c>
      <c r="L414" t="s">
        <v>25</v>
      </c>
      <c r="M414" s="1">
        <v>42552</v>
      </c>
      <c r="N414" t="s">
        <v>31</v>
      </c>
      <c r="O414">
        <v>540</v>
      </c>
      <c r="P414">
        <v>2016</v>
      </c>
      <c r="Q414">
        <v>7</v>
      </c>
      <c r="R414" t="s">
        <v>26</v>
      </c>
      <c r="S414" s="3">
        <v>45123</v>
      </c>
      <c r="T414" t="s">
        <v>27</v>
      </c>
      <c r="U414">
        <v>128</v>
      </c>
    </row>
    <row r="415" spans="1:21" x14ac:dyDescent="0.25">
      <c r="A415">
        <v>211578</v>
      </c>
      <c r="B415" t="s">
        <v>21</v>
      </c>
      <c r="C415" s="1">
        <v>42552</v>
      </c>
      <c r="D415" t="s">
        <v>101</v>
      </c>
      <c r="E415">
        <v>510</v>
      </c>
      <c r="F415">
        <v>2</v>
      </c>
      <c r="G415">
        <v>1370</v>
      </c>
      <c r="H415">
        <v>100147777</v>
      </c>
      <c r="I415" t="s">
        <v>38</v>
      </c>
      <c r="J415" t="s">
        <v>24</v>
      </c>
      <c r="K415">
        <v>0</v>
      </c>
      <c r="L415" t="s">
        <v>25</v>
      </c>
      <c r="M415" s="1">
        <v>42552</v>
      </c>
      <c r="N415" t="s">
        <v>35</v>
      </c>
      <c r="O415" s="2">
        <v>1020</v>
      </c>
      <c r="P415">
        <v>2016</v>
      </c>
      <c r="Q415">
        <v>7</v>
      </c>
      <c r="R415" t="s">
        <v>26</v>
      </c>
      <c r="S415" s="3">
        <v>45123</v>
      </c>
      <c r="T415" t="s">
        <v>27</v>
      </c>
      <c r="U415">
        <v>129</v>
      </c>
    </row>
    <row r="416" spans="1:21" x14ac:dyDescent="0.25">
      <c r="A416">
        <v>211579</v>
      </c>
      <c r="B416" t="s">
        <v>21</v>
      </c>
      <c r="C416" s="1">
        <v>42552</v>
      </c>
      <c r="D416" t="s">
        <v>95</v>
      </c>
      <c r="E416">
        <v>350</v>
      </c>
      <c r="F416">
        <v>1</v>
      </c>
      <c r="G416">
        <v>1370</v>
      </c>
      <c r="H416">
        <v>100147777</v>
      </c>
      <c r="I416" t="s">
        <v>38</v>
      </c>
      <c r="J416" t="s">
        <v>24</v>
      </c>
      <c r="K416">
        <v>0</v>
      </c>
      <c r="L416" t="s">
        <v>25</v>
      </c>
      <c r="M416" s="1">
        <v>42552</v>
      </c>
      <c r="N416" t="s">
        <v>35</v>
      </c>
      <c r="O416">
        <v>350</v>
      </c>
      <c r="P416">
        <v>2016</v>
      </c>
      <c r="Q416">
        <v>7</v>
      </c>
      <c r="R416" t="s">
        <v>26</v>
      </c>
      <c r="S416" s="3">
        <v>45123</v>
      </c>
      <c r="T416" t="s">
        <v>27</v>
      </c>
      <c r="U416">
        <v>129</v>
      </c>
    </row>
    <row r="417" spans="1:21" x14ac:dyDescent="0.25">
      <c r="A417">
        <v>211581</v>
      </c>
      <c r="B417" t="s">
        <v>36</v>
      </c>
      <c r="C417" s="1">
        <v>42552</v>
      </c>
      <c r="D417" t="s">
        <v>299</v>
      </c>
      <c r="E417">
        <v>999</v>
      </c>
      <c r="F417">
        <v>1</v>
      </c>
      <c r="G417">
        <v>999</v>
      </c>
      <c r="H417">
        <v>100147779</v>
      </c>
      <c r="I417" t="s">
        <v>23</v>
      </c>
      <c r="J417" t="s">
        <v>300</v>
      </c>
      <c r="K417">
        <v>0</v>
      </c>
      <c r="L417" t="s">
        <v>25</v>
      </c>
      <c r="M417" s="1">
        <v>42552</v>
      </c>
      <c r="N417" t="s">
        <v>39</v>
      </c>
      <c r="O417">
        <v>999</v>
      </c>
      <c r="P417">
        <v>2016</v>
      </c>
      <c r="Q417">
        <v>7</v>
      </c>
      <c r="R417" t="s">
        <v>26</v>
      </c>
      <c r="S417" s="3">
        <v>45123</v>
      </c>
      <c r="T417" t="s">
        <v>27</v>
      </c>
      <c r="U417">
        <v>130</v>
      </c>
    </row>
    <row r="418" spans="1:21" x14ac:dyDescent="0.25">
      <c r="A418">
        <v>211583</v>
      </c>
      <c r="B418" t="s">
        <v>28</v>
      </c>
      <c r="C418" s="1">
        <v>42552</v>
      </c>
      <c r="D418" t="s">
        <v>301</v>
      </c>
      <c r="E418">
        <v>2508</v>
      </c>
      <c r="F418">
        <v>1</v>
      </c>
      <c r="G418">
        <v>2508</v>
      </c>
      <c r="H418">
        <v>100147780</v>
      </c>
      <c r="I418" t="s">
        <v>56</v>
      </c>
      <c r="J418" t="s">
        <v>24</v>
      </c>
      <c r="K418">
        <v>0</v>
      </c>
      <c r="L418" t="s">
        <v>25</v>
      </c>
      <c r="M418" s="1">
        <v>42552</v>
      </c>
      <c r="N418" t="s">
        <v>31</v>
      </c>
      <c r="O418" s="2">
        <v>2508</v>
      </c>
      <c r="P418">
        <v>2016</v>
      </c>
      <c r="Q418">
        <v>7</v>
      </c>
      <c r="R418" t="s">
        <v>26</v>
      </c>
      <c r="S418" s="3">
        <v>45123</v>
      </c>
      <c r="T418" t="s">
        <v>27</v>
      </c>
      <c r="U418">
        <v>131</v>
      </c>
    </row>
    <row r="419" spans="1:21" x14ac:dyDescent="0.25">
      <c r="A419">
        <v>211585</v>
      </c>
      <c r="B419" t="s">
        <v>28</v>
      </c>
      <c r="C419" s="1">
        <v>42552</v>
      </c>
      <c r="D419" t="s">
        <v>301</v>
      </c>
      <c r="E419">
        <v>2508</v>
      </c>
      <c r="F419">
        <v>1</v>
      </c>
      <c r="G419">
        <v>2508</v>
      </c>
      <c r="H419">
        <v>100147781</v>
      </c>
      <c r="I419" t="s">
        <v>56</v>
      </c>
      <c r="J419" t="s">
        <v>24</v>
      </c>
      <c r="K419">
        <v>0</v>
      </c>
      <c r="L419" t="s">
        <v>25</v>
      </c>
      <c r="M419" s="1">
        <v>42552</v>
      </c>
      <c r="N419" t="s">
        <v>31</v>
      </c>
      <c r="O419" s="2">
        <v>2508</v>
      </c>
      <c r="P419">
        <v>2016</v>
      </c>
      <c r="Q419">
        <v>7</v>
      </c>
      <c r="R419" t="s">
        <v>26</v>
      </c>
      <c r="S419" s="3">
        <v>45123</v>
      </c>
      <c r="T419" t="s">
        <v>27</v>
      </c>
      <c r="U419">
        <v>131</v>
      </c>
    </row>
    <row r="420" spans="1:21" x14ac:dyDescent="0.25">
      <c r="A420">
        <v>211587</v>
      </c>
      <c r="B420" t="s">
        <v>21</v>
      </c>
      <c r="C420" s="1">
        <v>42552</v>
      </c>
      <c r="D420" t="s">
        <v>302</v>
      </c>
      <c r="E420">
        <v>1900</v>
      </c>
      <c r="F420">
        <v>1</v>
      </c>
      <c r="G420">
        <v>1100</v>
      </c>
      <c r="H420">
        <v>100147782</v>
      </c>
      <c r="I420" t="s">
        <v>216</v>
      </c>
      <c r="J420" t="s">
        <v>303</v>
      </c>
      <c r="K420">
        <v>0</v>
      </c>
      <c r="L420" t="s">
        <v>25</v>
      </c>
      <c r="M420" s="1">
        <v>42552</v>
      </c>
      <c r="N420" t="s">
        <v>35</v>
      </c>
      <c r="O420" s="2">
        <v>1900</v>
      </c>
      <c r="P420">
        <v>2016</v>
      </c>
      <c r="Q420">
        <v>7</v>
      </c>
      <c r="R420" t="s">
        <v>26</v>
      </c>
      <c r="S420" s="3">
        <v>45123</v>
      </c>
      <c r="T420" t="s">
        <v>27</v>
      </c>
      <c r="U420">
        <v>132</v>
      </c>
    </row>
    <row r="421" spans="1:21" x14ac:dyDescent="0.25">
      <c r="A421">
        <v>211588</v>
      </c>
      <c r="B421" t="s">
        <v>28</v>
      </c>
      <c r="C421" s="1">
        <v>42552</v>
      </c>
      <c r="D421" t="s">
        <v>304</v>
      </c>
      <c r="E421">
        <v>140</v>
      </c>
      <c r="F421">
        <v>1</v>
      </c>
      <c r="G421">
        <v>140</v>
      </c>
      <c r="H421">
        <v>100147783</v>
      </c>
      <c r="I421" t="s">
        <v>30</v>
      </c>
      <c r="J421" t="s">
        <v>24</v>
      </c>
      <c r="K421">
        <v>0</v>
      </c>
      <c r="L421" t="s">
        <v>25</v>
      </c>
      <c r="M421" s="1">
        <v>42552</v>
      </c>
      <c r="N421" t="s">
        <v>31</v>
      </c>
      <c r="O421">
        <v>140</v>
      </c>
      <c r="P421">
        <v>2016</v>
      </c>
      <c r="Q421">
        <v>7</v>
      </c>
      <c r="R421" t="s">
        <v>26</v>
      </c>
      <c r="S421" s="3">
        <v>45123</v>
      </c>
      <c r="T421" t="s">
        <v>27</v>
      </c>
      <c r="U421">
        <v>133</v>
      </c>
    </row>
    <row r="422" spans="1:21" x14ac:dyDescent="0.25">
      <c r="A422">
        <v>211589</v>
      </c>
      <c r="B422" t="s">
        <v>28</v>
      </c>
      <c r="C422" s="1">
        <v>42552</v>
      </c>
      <c r="D422" t="s">
        <v>112</v>
      </c>
      <c r="E422">
        <v>144</v>
      </c>
      <c r="F422">
        <v>1</v>
      </c>
      <c r="G422">
        <v>144</v>
      </c>
      <c r="H422">
        <v>100147784</v>
      </c>
      <c r="I422" t="s">
        <v>52</v>
      </c>
      <c r="J422" t="s">
        <v>24</v>
      </c>
      <c r="K422">
        <v>0</v>
      </c>
      <c r="L422" t="s">
        <v>25</v>
      </c>
      <c r="M422" s="1">
        <v>42552</v>
      </c>
      <c r="N422" t="s">
        <v>31</v>
      </c>
      <c r="O422">
        <v>144</v>
      </c>
      <c r="P422">
        <v>2016</v>
      </c>
      <c r="Q422">
        <v>7</v>
      </c>
      <c r="R422" t="s">
        <v>26</v>
      </c>
      <c r="S422" s="3">
        <v>45123</v>
      </c>
      <c r="T422" t="s">
        <v>27</v>
      </c>
      <c r="U422">
        <v>133</v>
      </c>
    </row>
    <row r="423" spans="1:21" x14ac:dyDescent="0.25">
      <c r="A423">
        <v>211590</v>
      </c>
      <c r="B423" t="s">
        <v>36</v>
      </c>
      <c r="C423" s="1">
        <v>42552</v>
      </c>
      <c r="D423" t="s">
        <v>305</v>
      </c>
      <c r="E423">
        <v>1199</v>
      </c>
      <c r="F423">
        <v>1</v>
      </c>
      <c r="G423">
        <v>1199</v>
      </c>
      <c r="H423">
        <v>100147785</v>
      </c>
      <c r="I423" t="s">
        <v>56</v>
      </c>
      <c r="J423" t="s">
        <v>24</v>
      </c>
      <c r="K423">
        <v>0</v>
      </c>
      <c r="L423" t="s">
        <v>25</v>
      </c>
      <c r="M423" s="1">
        <v>42552</v>
      </c>
      <c r="N423" t="s">
        <v>39</v>
      </c>
      <c r="O423" s="2">
        <v>1199</v>
      </c>
      <c r="P423">
        <v>2016</v>
      </c>
      <c r="Q423">
        <v>7</v>
      </c>
      <c r="R423" t="s">
        <v>26</v>
      </c>
      <c r="S423" s="3">
        <v>45123</v>
      </c>
      <c r="T423" t="s">
        <v>27</v>
      </c>
      <c r="U423">
        <v>134</v>
      </c>
    </row>
    <row r="424" spans="1:21" x14ac:dyDescent="0.25">
      <c r="A424">
        <v>211593</v>
      </c>
      <c r="B424" t="s">
        <v>28</v>
      </c>
      <c r="C424" s="1">
        <v>42552</v>
      </c>
      <c r="D424" t="s">
        <v>306</v>
      </c>
      <c r="E424">
        <v>1295</v>
      </c>
      <c r="F424">
        <v>1</v>
      </c>
      <c r="G424">
        <v>1295</v>
      </c>
      <c r="H424">
        <v>100147787</v>
      </c>
      <c r="I424" t="s">
        <v>56</v>
      </c>
      <c r="J424" t="s">
        <v>24</v>
      </c>
      <c r="K424">
        <v>0</v>
      </c>
      <c r="L424" t="s">
        <v>223</v>
      </c>
      <c r="M424" s="1">
        <v>42552</v>
      </c>
      <c r="N424" t="s">
        <v>31</v>
      </c>
      <c r="O424" s="2">
        <v>1295</v>
      </c>
      <c r="P424">
        <v>2016</v>
      </c>
      <c r="Q424">
        <v>7</v>
      </c>
      <c r="R424" t="s">
        <v>26</v>
      </c>
      <c r="S424" s="3">
        <v>45123</v>
      </c>
      <c r="T424" t="s">
        <v>27</v>
      </c>
      <c r="U424">
        <v>135</v>
      </c>
    </row>
    <row r="425" spans="1:21" x14ac:dyDescent="0.25">
      <c r="A425">
        <v>211592</v>
      </c>
      <c r="B425" t="s">
        <v>21</v>
      </c>
      <c r="C425" s="1">
        <v>42552</v>
      </c>
      <c r="D425" t="s">
        <v>307</v>
      </c>
      <c r="E425">
        <v>800</v>
      </c>
      <c r="F425">
        <v>1</v>
      </c>
      <c r="G425">
        <v>800</v>
      </c>
      <c r="H425">
        <v>100147786</v>
      </c>
      <c r="I425" t="s">
        <v>30</v>
      </c>
      <c r="J425" t="s">
        <v>24</v>
      </c>
      <c r="K425">
        <v>0</v>
      </c>
      <c r="L425" t="s">
        <v>25</v>
      </c>
      <c r="M425" s="1">
        <v>42552</v>
      </c>
      <c r="N425" t="s">
        <v>35</v>
      </c>
      <c r="O425">
        <v>800</v>
      </c>
      <c r="P425">
        <v>2016</v>
      </c>
      <c r="Q425">
        <v>7</v>
      </c>
      <c r="R425" t="s">
        <v>26</v>
      </c>
      <c r="S425" s="3">
        <v>45123</v>
      </c>
      <c r="T425" t="s">
        <v>27</v>
      </c>
      <c r="U425">
        <v>136</v>
      </c>
    </row>
    <row r="426" spans="1:21" x14ac:dyDescent="0.25">
      <c r="A426">
        <v>211595</v>
      </c>
      <c r="B426" t="s">
        <v>21</v>
      </c>
      <c r="C426" s="1">
        <v>42552</v>
      </c>
      <c r="D426" t="s">
        <v>308</v>
      </c>
      <c r="E426">
        <v>800</v>
      </c>
      <c r="F426">
        <v>1</v>
      </c>
      <c r="G426">
        <v>800</v>
      </c>
      <c r="H426">
        <v>100147788</v>
      </c>
      <c r="I426" t="s">
        <v>30</v>
      </c>
      <c r="J426" t="s">
        <v>24</v>
      </c>
      <c r="K426">
        <v>0</v>
      </c>
      <c r="L426" t="s">
        <v>25</v>
      </c>
      <c r="M426" s="1">
        <v>42552</v>
      </c>
      <c r="N426" t="s">
        <v>35</v>
      </c>
      <c r="O426">
        <v>800</v>
      </c>
      <c r="P426">
        <v>2016</v>
      </c>
      <c r="Q426">
        <v>7</v>
      </c>
      <c r="R426" t="s">
        <v>26</v>
      </c>
      <c r="S426" s="3">
        <v>45123</v>
      </c>
      <c r="T426" t="s">
        <v>27</v>
      </c>
      <c r="U426">
        <v>136</v>
      </c>
    </row>
    <row r="427" spans="1:21" x14ac:dyDescent="0.25">
      <c r="A427">
        <v>211596</v>
      </c>
      <c r="B427" t="s">
        <v>36</v>
      </c>
      <c r="C427" s="1">
        <v>42552</v>
      </c>
      <c r="D427" t="s">
        <v>53</v>
      </c>
      <c r="E427">
        <v>320</v>
      </c>
      <c r="F427">
        <v>1</v>
      </c>
      <c r="G427">
        <v>320</v>
      </c>
      <c r="H427">
        <v>100147789</v>
      </c>
      <c r="I427" t="s">
        <v>30</v>
      </c>
      <c r="J427" t="s">
        <v>309</v>
      </c>
      <c r="K427">
        <v>0</v>
      </c>
      <c r="L427" t="s">
        <v>25</v>
      </c>
      <c r="M427" s="1">
        <v>42552</v>
      </c>
      <c r="N427" t="s">
        <v>39</v>
      </c>
      <c r="O427">
        <v>320</v>
      </c>
      <c r="P427">
        <v>2016</v>
      </c>
      <c r="Q427">
        <v>7</v>
      </c>
      <c r="R427" t="s">
        <v>26</v>
      </c>
      <c r="S427" s="3">
        <v>45123</v>
      </c>
      <c r="T427" t="s">
        <v>27</v>
      </c>
      <c r="U427">
        <v>43</v>
      </c>
    </row>
    <row r="428" spans="1:21" x14ac:dyDescent="0.25">
      <c r="A428">
        <v>211597</v>
      </c>
      <c r="B428" t="s">
        <v>21</v>
      </c>
      <c r="C428" s="1">
        <v>42552</v>
      </c>
      <c r="D428" t="s">
        <v>310</v>
      </c>
      <c r="E428">
        <v>640</v>
      </c>
      <c r="F428">
        <v>1</v>
      </c>
      <c r="G428">
        <v>640</v>
      </c>
      <c r="H428">
        <v>100147790</v>
      </c>
      <c r="I428" t="s">
        <v>30</v>
      </c>
      <c r="J428" t="s">
        <v>24</v>
      </c>
      <c r="K428">
        <v>0</v>
      </c>
      <c r="L428" t="s">
        <v>25</v>
      </c>
      <c r="M428" s="1">
        <v>42552</v>
      </c>
      <c r="N428" t="s">
        <v>35</v>
      </c>
      <c r="O428">
        <v>640</v>
      </c>
      <c r="P428">
        <v>2016</v>
      </c>
      <c r="Q428">
        <v>7</v>
      </c>
      <c r="R428" t="s">
        <v>26</v>
      </c>
      <c r="S428" s="3">
        <v>45123</v>
      </c>
      <c r="T428" t="s">
        <v>27</v>
      </c>
      <c r="U428">
        <v>136</v>
      </c>
    </row>
    <row r="429" spans="1:21" x14ac:dyDescent="0.25">
      <c r="A429">
        <v>211598</v>
      </c>
      <c r="B429" t="s">
        <v>21</v>
      </c>
      <c r="C429" s="1">
        <v>42552</v>
      </c>
      <c r="D429" t="s">
        <v>33</v>
      </c>
      <c r="E429">
        <v>360</v>
      </c>
      <c r="F429">
        <v>1</v>
      </c>
      <c r="G429">
        <v>360</v>
      </c>
      <c r="H429">
        <v>100147791</v>
      </c>
      <c r="I429" t="s">
        <v>30</v>
      </c>
      <c r="J429" t="s">
        <v>309</v>
      </c>
      <c r="K429">
        <v>0</v>
      </c>
      <c r="L429" t="s">
        <v>25</v>
      </c>
      <c r="M429" s="1">
        <v>42552</v>
      </c>
      <c r="N429" t="s">
        <v>35</v>
      </c>
      <c r="O429">
        <v>360</v>
      </c>
      <c r="P429">
        <v>2016</v>
      </c>
      <c r="Q429">
        <v>7</v>
      </c>
      <c r="R429" t="s">
        <v>26</v>
      </c>
      <c r="S429" s="3">
        <v>45123</v>
      </c>
      <c r="T429" t="s">
        <v>27</v>
      </c>
      <c r="U429">
        <v>43</v>
      </c>
    </row>
    <row r="430" spans="1:21" x14ac:dyDescent="0.25">
      <c r="A430">
        <v>211599</v>
      </c>
      <c r="B430" t="s">
        <v>21</v>
      </c>
      <c r="C430" s="1">
        <v>42552</v>
      </c>
      <c r="D430" t="s">
        <v>29</v>
      </c>
      <c r="E430">
        <v>240</v>
      </c>
      <c r="F430">
        <v>1</v>
      </c>
      <c r="G430">
        <v>240</v>
      </c>
      <c r="H430">
        <v>100147792</v>
      </c>
      <c r="I430" t="s">
        <v>30</v>
      </c>
      <c r="J430" t="s">
        <v>311</v>
      </c>
      <c r="K430">
        <v>0</v>
      </c>
      <c r="L430" t="s">
        <v>25</v>
      </c>
      <c r="M430" s="1">
        <v>42552</v>
      </c>
      <c r="N430" t="s">
        <v>35</v>
      </c>
      <c r="O430">
        <v>240</v>
      </c>
      <c r="P430">
        <v>2016</v>
      </c>
      <c r="Q430">
        <v>7</v>
      </c>
      <c r="R430" t="s">
        <v>26</v>
      </c>
      <c r="S430" s="3">
        <v>45123</v>
      </c>
      <c r="T430" t="s">
        <v>27</v>
      </c>
      <c r="U430">
        <v>137</v>
      </c>
    </row>
    <row r="431" spans="1:21" x14ac:dyDescent="0.25">
      <c r="A431">
        <v>211600</v>
      </c>
      <c r="B431" t="s">
        <v>21</v>
      </c>
      <c r="C431" s="1">
        <v>42552</v>
      </c>
      <c r="D431" t="s">
        <v>53</v>
      </c>
      <c r="E431">
        <v>320</v>
      </c>
      <c r="F431">
        <v>1</v>
      </c>
      <c r="G431">
        <v>320</v>
      </c>
      <c r="H431">
        <v>100147793</v>
      </c>
      <c r="I431" t="s">
        <v>30</v>
      </c>
      <c r="J431" t="s">
        <v>309</v>
      </c>
      <c r="K431">
        <v>0</v>
      </c>
      <c r="L431" t="s">
        <v>25</v>
      </c>
      <c r="M431" s="1">
        <v>42552</v>
      </c>
      <c r="N431" t="s">
        <v>35</v>
      </c>
      <c r="O431">
        <v>320</v>
      </c>
      <c r="P431">
        <v>2016</v>
      </c>
      <c r="Q431">
        <v>7</v>
      </c>
      <c r="R431" t="s">
        <v>26</v>
      </c>
      <c r="S431" s="3">
        <v>45123</v>
      </c>
      <c r="T431" t="s">
        <v>27</v>
      </c>
      <c r="U431">
        <v>43</v>
      </c>
    </row>
    <row r="432" spans="1:21" x14ac:dyDescent="0.25">
      <c r="A432">
        <v>211602</v>
      </c>
      <c r="B432" t="s">
        <v>21</v>
      </c>
      <c r="C432" s="1">
        <v>42552</v>
      </c>
      <c r="D432" t="s">
        <v>29</v>
      </c>
      <c r="E432">
        <v>240</v>
      </c>
      <c r="F432">
        <v>1</v>
      </c>
      <c r="G432">
        <v>240</v>
      </c>
      <c r="H432">
        <v>100147795</v>
      </c>
      <c r="I432" t="s">
        <v>30</v>
      </c>
      <c r="J432" t="s">
        <v>311</v>
      </c>
      <c r="K432">
        <v>0</v>
      </c>
      <c r="L432" t="s">
        <v>25</v>
      </c>
      <c r="M432" s="1">
        <v>42552</v>
      </c>
      <c r="N432" t="s">
        <v>35</v>
      </c>
      <c r="O432">
        <v>240</v>
      </c>
      <c r="P432">
        <v>2016</v>
      </c>
      <c r="Q432">
        <v>7</v>
      </c>
      <c r="R432" t="s">
        <v>26</v>
      </c>
      <c r="S432" s="3">
        <v>45123</v>
      </c>
      <c r="T432" t="s">
        <v>27</v>
      </c>
      <c r="U432">
        <v>137</v>
      </c>
    </row>
    <row r="433" spans="1:21" x14ac:dyDescent="0.25">
      <c r="A433">
        <v>211601</v>
      </c>
      <c r="B433" t="s">
        <v>21</v>
      </c>
      <c r="C433" s="1">
        <v>42552</v>
      </c>
      <c r="D433" t="s">
        <v>29</v>
      </c>
      <c r="E433">
        <v>240</v>
      </c>
      <c r="F433">
        <v>1</v>
      </c>
      <c r="G433">
        <v>240</v>
      </c>
      <c r="H433">
        <v>100147794</v>
      </c>
      <c r="I433" t="s">
        <v>30</v>
      </c>
      <c r="J433" t="s">
        <v>309</v>
      </c>
      <c r="K433">
        <v>0</v>
      </c>
      <c r="L433" t="s">
        <v>25</v>
      </c>
      <c r="M433" s="1">
        <v>42552</v>
      </c>
      <c r="N433" t="s">
        <v>35</v>
      </c>
      <c r="O433">
        <v>240</v>
      </c>
      <c r="P433">
        <v>2016</v>
      </c>
      <c r="Q433">
        <v>7</v>
      </c>
      <c r="R433" t="s">
        <v>26</v>
      </c>
      <c r="S433" s="3">
        <v>45123</v>
      </c>
      <c r="T433" t="s">
        <v>27</v>
      </c>
      <c r="U433">
        <v>43</v>
      </c>
    </row>
    <row r="434" spans="1:21" x14ac:dyDescent="0.25">
      <c r="A434">
        <v>211603</v>
      </c>
      <c r="B434" t="s">
        <v>21</v>
      </c>
      <c r="C434" s="1">
        <v>42552</v>
      </c>
      <c r="D434" t="s">
        <v>29</v>
      </c>
      <c r="E434">
        <v>240</v>
      </c>
      <c r="F434">
        <v>1</v>
      </c>
      <c r="G434">
        <v>240</v>
      </c>
      <c r="H434">
        <v>100147796</v>
      </c>
      <c r="I434" t="s">
        <v>30</v>
      </c>
      <c r="J434" t="s">
        <v>311</v>
      </c>
      <c r="K434">
        <v>0</v>
      </c>
      <c r="L434" t="s">
        <v>25</v>
      </c>
      <c r="M434" s="1">
        <v>42552</v>
      </c>
      <c r="N434" t="s">
        <v>35</v>
      </c>
      <c r="O434">
        <v>240</v>
      </c>
      <c r="P434">
        <v>2016</v>
      </c>
      <c r="Q434">
        <v>7</v>
      </c>
      <c r="R434" t="s">
        <v>26</v>
      </c>
      <c r="S434" s="3">
        <v>45123</v>
      </c>
      <c r="T434" t="s">
        <v>27</v>
      </c>
      <c r="U434">
        <v>137</v>
      </c>
    </row>
    <row r="435" spans="1:21" x14ac:dyDescent="0.25">
      <c r="A435">
        <v>211604</v>
      </c>
      <c r="B435" t="s">
        <v>21</v>
      </c>
      <c r="C435" s="1">
        <v>42552</v>
      </c>
      <c r="D435" t="s">
        <v>29</v>
      </c>
      <c r="E435">
        <v>240</v>
      </c>
      <c r="F435">
        <v>1</v>
      </c>
      <c r="G435">
        <v>240</v>
      </c>
      <c r="H435">
        <v>100147797</v>
      </c>
      <c r="I435" t="s">
        <v>30</v>
      </c>
      <c r="J435" t="s">
        <v>311</v>
      </c>
      <c r="K435">
        <v>0</v>
      </c>
      <c r="L435" t="s">
        <v>25</v>
      </c>
      <c r="M435" s="1">
        <v>42552</v>
      </c>
      <c r="N435" t="s">
        <v>35</v>
      </c>
      <c r="O435">
        <v>240</v>
      </c>
      <c r="P435">
        <v>2016</v>
      </c>
      <c r="Q435">
        <v>7</v>
      </c>
      <c r="R435" t="s">
        <v>26</v>
      </c>
      <c r="S435" s="3">
        <v>45123</v>
      </c>
      <c r="T435" t="s">
        <v>27</v>
      </c>
      <c r="U435">
        <v>137</v>
      </c>
    </row>
    <row r="436" spans="1:21" x14ac:dyDescent="0.25">
      <c r="A436">
        <v>211605</v>
      </c>
      <c r="B436" t="s">
        <v>21</v>
      </c>
      <c r="C436" s="1">
        <v>42552</v>
      </c>
      <c r="D436" t="s">
        <v>29</v>
      </c>
      <c r="E436">
        <v>240</v>
      </c>
      <c r="F436">
        <v>1</v>
      </c>
      <c r="G436">
        <v>240</v>
      </c>
      <c r="H436">
        <v>100147798</v>
      </c>
      <c r="I436" t="s">
        <v>30</v>
      </c>
      <c r="J436" t="s">
        <v>311</v>
      </c>
      <c r="K436">
        <v>0</v>
      </c>
      <c r="L436" t="s">
        <v>25</v>
      </c>
      <c r="M436" s="1">
        <v>42552</v>
      </c>
      <c r="N436" t="s">
        <v>35</v>
      </c>
      <c r="O436">
        <v>240</v>
      </c>
      <c r="P436">
        <v>2016</v>
      </c>
      <c r="Q436">
        <v>7</v>
      </c>
      <c r="R436" t="s">
        <v>26</v>
      </c>
      <c r="S436" s="3">
        <v>45123</v>
      </c>
      <c r="T436" t="s">
        <v>27</v>
      </c>
      <c r="U436">
        <v>137</v>
      </c>
    </row>
    <row r="437" spans="1:21" x14ac:dyDescent="0.25">
      <c r="A437">
        <v>211606</v>
      </c>
      <c r="B437" t="s">
        <v>21</v>
      </c>
      <c r="C437" s="1">
        <v>42552</v>
      </c>
      <c r="D437" t="s">
        <v>29</v>
      </c>
      <c r="E437">
        <v>240</v>
      </c>
      <c r="F437">
        <v>1</v>
      </c>
      <c r="G437">
        <v>240</v>
      </c>
      <c r="H437">
        <v>100147799</v>
      </c>
      <c r="I437" t="s">
        <v>30</v>
      </c>
      <c r="J437" t="s">
        <v>311</v>
      </c>
      <c r="K437">
        <v>0</v>
      </c>
      <c r="L437" t="s">
        <v>25</v>
      </c>
      <c r="M437" s="1">
        <v>42552</v>
      </c>
      <c r="N437" t="s">
        <v>35</v>
      </c>
      <c r="O437">
        <v>240</v>
      </c>
      <c r="P437">
        <v>2016</v>
      </c>
      <c r="Q437">
        <v>7</v>
      </c>
      <c r="R437" t="s">
        <v>26</v>
      </c>
      <c r="S437" s="3">
        <v>45123</v>
      </c>
      <c r="T437" t="s">
        <v>27</v>
      </c>
      <c r="U437">
        <v>137</v>
      </c>
    </row>
    <row r="438" spans="1:21" x14ac:dyDescent="0.25">
      <c r="A438">
        <v>211607</v>
      </c>
      <c r="B438" t="s">
        <v>21</v>
      </c>
      <c r="C438" s="1">
        <v>42552</v>
      </c>
      <c r="D438" t="s">
        <v>29</v>
      </c>
      <c r="E438">
        <v>240</v>
      </c>
      <c r="F438">
        <v>1</v>
      </c>
      <c r="G438">
        <v>240</v>
      </c>
      <c r="H438">
        <v>100147800</v>
      </c>
      <c r="I438" t="s">
        <v>30</v>
      </c>
      <c r="J438" t="s">
        <v>311</v>
      </c>
      <c r="K438">
        <v>0</v>
      </c>
      <c r="L438" t="s">
        <v>25</v>
      </c>
      <c r="M438" s="1">
        <v>42552</v>
      </c>
      <c r="N438" t="s">
        <v>35</v>
      </c>
      <c r="O438">
        <v>240</v>
      </c>
      <c r="P438">
        <v>2016</v>
      </c>
      <c r="Q438">
        <v>7</v>
      </c>
      <c r="R438" t="s">
        <v>26</v>
      </c>
      <c r="S438" s="3">
        <v>45123</v>
      </c>
      <c r="T438" t="s">
        <v>27</v>
      </c>
      <c r="U438">
        <v>137</v>
      </c>
    </row>
    <row r="439" spans="1:21" x14ac:dyDescent="0.25">
      <c r="A439">
        <v>211608</v>
      </c>
      <c r="B439" t="s">
        <v>21</v>
      </c>
      <c r="C439" s="1">
        <v>42552</v>
      </c>
      <c r="D439" t="s">
        <v>312</v>
      </c>
      <c r="E439">
        <v>655</v>
      </c>
      <c r="F439">
        <v>1</v>
      </c>
      <c r="G439">
        <v>655</v>
      </c>
      <c r="H439">
        <v>100147801</v>
      </c>
      <c r="I439" t="s">
        <v>38</v>
      </c>
      <c r="J439" t="s">
        <v>24</v>
      </c>
      <c r="K439">
        <v>0</v>
      </c>
      <c r="L439" t="s">
        <v>25</v>
      </c>
      <c r="M439" s="1">
        <v>42552</v>
      </c>
      <c r="N439" t="s">
        <v>35</v>
      </c>
      <c r="O439">
        <v>655</v>
      </c>
      <c r="P439">
        <v>2016</v>
      </c>
      <c r="Q439">
        <v>7</v>
      </c>
      <c r="R439" t="s">
        <v>26</v>
      </c>
      <c r="S439" s="3">
        <v>45123</v>
      </c>
      <c r="T439" t="s">
        <v>27</v>
      </c>
      <c r="U439">
        <v>136</v>
      </c>
    </row>
    <row r="440" spans="1:21" x14ac:dyDescent="0.25">
      <c r="A440">
        <v>211609</v>
      </c>
      <c r="B440" t="s">
        <v>28</v>
      </c>
      <c r="C440" s="1">
        <v>42552</v>
      </c>
      <c r="D440" t="s">
        <v>313</v>
      </c>
      <c r="E440">
        <v>1999</v>
      </c>
      <c r="F440">
        <v>3</v>
      </c>
      <c r="G440">
        <v>5997</v>
      </c>
      <c r="H440">
        <v>100147802</v>
      </c>
      <c r="I440" t="s">
        <v>56</v>
      </c>
      <c r="J440" t="s">
        <v>24</v>
      </c>
      <c r="K440">
        <v>0</v>
      </c>
      <c r="L440" t="s">
        <v>25</v>
      </c>
      <c r="M440" s="1">
        <v>42552</v>
      </c>
      <c r="N440" t="s">
        <v>31</v>
      </c>
      <c r="O440" s="2">
        <v>5997</v>
      </c>
      <c r="P440">
        <v>2016</v>
      </c>
      <c r="Q440">
        <v>7</v>
      </c>
      <c r="R440" t="s">
        <v>26</v>
      </c>
      <c r="S440" s="3">
        <v>45123</v>
      </c>
      <c r="T440" t="s">
        <v>27</v>
      </c>
      <c r="U440">
        <v>138</v>
      </c>
    </row>
    <row r="441" spans="1:21" x14ac:dyDescent="0.25">
      <c r="A441">
        <v>211611</v>
      </c>
      <c r="B441" t="s">
        <v>21</v>
      </c>
      <c r="C441" s="1">
        <v>42552</v>
      </c>
      <c r="D441" t="s">
        <v>29</v>
      </c>
      <c r="E441">
        <v>240</v>
      </c>
      <c r="F441">
        <v>1</v>
      </c>
      <c r="G441">
        <v>240</v>
      </c>
      <c r="H441">
        <v>100147803</v>
      </c>
      <c r="I441" t="s">
        <v>30</v>
      </c>
      <c r="J441" t="s">
        <v>311</v>
      </c>
      <c r="K441">
        <v>0</v>
      </c>
      <c r="L441" t="s">
        <v>25</v>
      </c>
      <c r="M441" s="1">
        <v>42552</v>
      </c>
      <c r="N441" t="s">
        <v>35</v>
      </c>
      <c r="O441">
        <v>240</v>
      </c>
      <c r="P441">
        <v>2016</v>
      </c>
      <c r="Q441">
        <v>7</v>
      </c>
      <c r="R441" t="s">
        <v>26</v>
      </c>
      <c r="S441" s="3">
        <v>45123</v>
      </c>
      <c r="T441" t="s">
        <v>27</v>
      </c>
      <c r="U441">
        <v>137</v>
      </c>
    </row>
    <row r="442" spans="1:21" x14ac:dyDescent="0.25">
      <c r="A442">
        <v>211612</v>
      </c>
      <c r="B442" t="s">
        <v>28</v>
      </c>
      <c r="C442" s="1">
        <v>42552</v>
      </c>
      <c r="D442" t="s">
        <v>314</v>
      </c>
      <c r="E442">
        <v>2750</v>
      </c>
      <c r="F442">
        <v>1</v>
      </c>
      <c r="G442">
        <v>5445</v>
      </c>
      <c r="H442">
        <v>100147804</v>
      </c>
      <c r="I442" t="s">
        <v>23</v>
      </c>
      <c r="J442" t="s">
        <v>24</v>
      </c>
      <c r="K442">
        <v>0</v>
      </c>
      <c r="L442" t="s">
        <v>25</v>
      </c>
      <c r="M442" s="1">
        <v>42552</v>
      </c>
      <c r="N442" t="s">
        <v>31</v>
      </c>
      <c r="O442" s="2">
        <v>2750</v>
      </c>
      <c r="P442">
        <v>2016</v>
      </c>
      <c r="Q442">
        <v>7</v>
      </c>
      <c r="R442" t="s">
        <v>26</v>
      </c>
      <c r="S442" s="3">
        <v>45123</v>
      </c>
      <c r="T442" t="s">
        <v>27</v>
      </c>
      <c r="U442">
        <v>139</v>
      </c>
    </row>
    <row r="443" spans="1:21" x14ac:dyDescent="0.25">
      <c r="A443">
        <v>211614</v>
      </c>
      <c r="B443" t="s">
        <v>28</v>
      </c>
      <c r="C443" s="1">
        <v>42552</v>
      </c>
      <c r="D443" t="s">
        <v>315</v>
      </c>
      <c r="E443">
        <v>2695</v>
      </c>
      <c r="F443">
        <v>1</v>
      </c>
      <c r="G443">
        <v>5445</v>
      </c>
      <c r="H443">
        <v>100147804</v>
      </c>
      <c r="I443" t="s">
        <v>23</v>
      </c>
      <c r="J443" t="s">
        <v>24</v>
      </c>
      <c r="K443">
        <v>0</v>
      </c>
      <c r="L443" t="s">
        <v>25</v>
      </c>
      <c r="M443" s="1">
        <v>42552</v>
      </c>
      <c r="N443" t="s">
        <v>31</v>
      </c>
      <c r="O443" s="2">
        <v>2695</v>
      </c>
      <c r="P443">
        <v>2016</v>
      </c>
      <c r="Q443">
        <v>7</v>
      </c>
      <c r="R443" t="s">
        <v>26</v>
      </c>
      <c r="S443" s="3">
        <v>45123</v>
      </c>
      <c r="T443" t="s">
        <v>27</v>
      </c>
      <c r="U443">
        <v>139</v>
      </c>
    </row>
    <row r="444" spans="1:21" x14ac:dyDescent="0.25">
      <c r="A444">
        <v>211616</v>
      </c>
      <c r="B444" t="s">
        <v>28</v>
      </c>
      <c r="C444" s="1">
        <v>42552</v>
      </c>
      <c r="D444" t="s">
        <v>316</v>
      </c>
      <c r="E444">
        <v>2499</v>
      </c>
      <c r="F444">
        <v>1</v>
      </c>
      <c r="G444">
        <v>2499</v>
      </c>
      <c r="H444">
        <v>100147805</v>
      </c>
      <c r="I444" t="s">
        <v>56</v>
      </c>
      <c r="J444" t="s">
        <v>24</v>
      </c>
      <c r="K444">
        <v>0</v>
      </c>
      <c r="L444" t="s">
        <v>25</v>
      </c>
      <c r="M444" s="1">
        <v>42552</v>
      </c>
      <c r="N444" t="s">
        <v>31</v>
      </c>
      <c r="O444" s="2">
        <v>2499</v>
      </c>
      <c r="P444">
        <v>2016</v>
      </c>
      <c r="Q444">
        <v>7</v>
      </c>
      <c r="R444" t="s">
        <v>26</v>
      </c>
      <c r="S444" s="3">
        <v>45123</v>
      </c>
      <c r="T444" t="s">
        <v>27</v>
      </c>
      <c r="U444">
        <v>140</v>
      </c>
    </row>
    <row r="445" spans="1:21" x14ac:dyDescent="0.25">
      <c r="A445">
        <v>211618</v>
      </c>
      <c r="B445" t="s">
        <v>28</v>
      </c>
      <c r="C445" s="1">
        <v>42552</v>
      </c>
      <c r="D445" t="s">
        <v>317</v>
      </c>
      <c r="E445">
        <v>37550</v>
      </c>
      <c r="F445">
        <v>1</v>
      </c>
      <c r="G445">
        <v>37550</v>
      </c>
      <c r="H445">
        <v>100147806</v>
      </c>
      <c r="I445" t="s">
        <v>47</v>
      </c>
      <c r="J445" t="s">
        <v>24</v>
      </c>
      <c r="K445">
        <v>0</v>
      </c>
      <c r="L445" t="s">
        <v>25</v>
      </c>
      <c r="M445" s="1">
        <v>42552</v>
      </c>
      <c r="N445" t="s">
        <v>31</v>
      </c>
      <c r="O445" s="2">
        <v>37550</v>
      </c>
      <c r="P445">
        <v>2016</v>
      </c>
      <c r="Q445">
        <v>7</v>
      </c>
      <c r="R445" t="s">
        <v>26</v>
      </c>
      <c r="S445" s="3">
        <v>45123</v>
      </c>
      <c r="T445" t="s">
        <v>27</v>
      </c>
      <c r="U445">
        <v>141</v>
      </c>
    </row>
    <row r="446" spans="1:21" x14ac:dyDescent="0.25">
      <c r="A446">
        <v>211619</v>
      </c>
      <c r="B446" t="s">
        <v>21</v>
      </c>
      <c r="C446" s="1">
        <v>42552</v>
      </c>
      <c r="D446" t="s">
        <v>318</v>
      </c>
      <c r="E446">
        <v>960</v>
      </c>
      <c r="F446">
        <v>3</v>
      </c>
      <c r="G446">
        <v>2880</v>
      </c>
      <c r="H446">
        <v>100147807</v>
      </c>
      <c r="I446" t="s">
        <v>246</v>
      </c>
      <c r="J446" t="s">
        <v>24</v>
      </c>
      <c r="K446">
        <v>0</v>
      </c>
      <c r="L446" t="s">
        <v>25</v>
      </c>
      <c r="M446" s="1">
        <v>42552</v>
      </c>
      <c r="N446" t="s">
        <v>35</v>
      </c>
      <c r="O446" s="2">
        <v>2880</v>
      </c>
      <c r="P446">
        <v>2016</v>
      </c>
      <c r="Q446">
        <v>7</v>
      </c>
      <c r="R446" t="s">
        <v>26</v>
      </c>
      <c r="S446" s="3">
        <v>45123</v>
      </c>
      <c r="T446" t="s">
        <v>27</v>
      </c>
      <c r="U446">
        <v>142</v>
      </c>
    </row>
    <row r="447" spans="1:21" x14ac:dyDescent="0.25">
      <c r="A447">
        <v>211620</v>
      </c>
      <c r="B447" t="s">
        <v>21</v>
      </c>
      <c r="C447" s="1">
        <v>42552</v>
      </c>
      <c r="D447" t="s">
        <v>197</v>
      </c>
      <c r="E447">
        <v>1335</v>
      </c>
      <c r="F447">
        <v>1</v>
      </c>
      <c r="G447">
        <v>1335</v>
      </c>
      <c r="H447">
        <v>100147808</v>
      </c>
      <c r="I447" t="s">
        <v>47</v>
      </c>
      <c r="J447" t="s">
        <v>319</v>
      </c>
      <c r="K447">
        <v>0</v>
      </c>
      <c r="L447" t="s">
        <v>25</v>
      </c>
      <c r="M447" s="1">
        <v>42552</v>
      </c>
      <c r="N447" t="s">
        <v>35</v>
      </c>
      <c r="O447" s="2">
        <v>1335</v>
      </c>
      <c r="P447">
        <v>2016</v>
      </c>
      <c r="Q447">
        <v>7</v>
      </c>
      <c r="R447" t="s">
        <v>26</v>
      </c>
      <c r="S447" s="3">
        <v>45123</v>
      </c>
      <c r="T447" t="s">
        <v>27</v>
      </c>
      <c r="U447">
        <v>143</v>
      </c>
    </row>
    <row r="448" spans="1:21" x14ac:dyDescent="0.25">
      <c r="A448">
        <v>211621</v>
      </c>
      <c r="B448" t="s">
        <v>36</v>
      </c>
      <c r="C448" s="1">
        <v>42552</v>
      </c>
      <c r="D448" t="s">
        <v>320</v>
      </c>
      <c r="E448">
        <v>680</v>
      </c>
      <c r="F448">
        <v>1</v>
      </c>
      <c r="G448">
        <v>680</v>
      </c>
      <c r="H448">
        <v>100147809</v>
      </c>
      <c r="I448" t="s">
        <v>47</v>
      </c>
      <c r="J448" t="s">
        <v>24</v>
      </c>
      <c r="K448">
        <v>0</v>
      </c>
      <c r="L448" t="s">
        <v>25</v>
      </c>
      <c r="M448" s="1">
        <v>42552</v>
      </c>
      <c r="N448" t="s">
        <v>39</v>
      </c>
      <c r="O448">
        <v>680</v>
      </c>
      <c r="P448">
        <v>2016</v>
      </c>
      <c r="Q448">
        <v>7</v>
      </c>
      <c r="R448" t="s">
        <v>26</v>
      </c>
      <c r="S448" s="3">
        <v>45123</v>
      </c>
      <c r="T448" t="s">
        <v>27</v>
      </c>
      <c r="U448">
        <v>144</v>
      </c>
    </row>
    <row r="449" spans="1:21" x14ac:dyDescent="0.25">
      <c r="A449">
        <v>211622</v>
      </c>
      <c r="B449" t="s">
        <v>21</v>
      </c>
      <c r="C449" s="1">
        <v>42552</v>
      </c>
      <c r="D449" t="s">
        <v>33</v>
      </c>
      <c r="E449">
        <v>360</v>
      </c>
      <c r="F449">
        <v>1</v>
      </c>
      <c r="G449">
        <v>360</v>
      </c>
      <c r="H449">
        <v>100147810</v>
      </c>
      <c r="I449" t="s">
        <v>30</v>
      </c>
      <c r="J449" t="s">
        <v>319</v>
      </c>
      <c r="K449">
        <v>0</v>
      </c>
      <c r="L449" t="s">
        <v>25</v>
      </c>
      <c r="M449" s="1">
        <v>42552</v>
      </c>
      <c r="N449" t="s">
        <v>35</v>
      </c>
      <c r="O449">
        <v>360</v>
      </c>
      <c r="P449">
        <v>2016</v>
      </c>
      <c r="Q449">
        <v>7</v>
      </c>
      <c r="R449" t="s">
        <v>26</v>
      </c>
      <c r="S449" s="3">
        <v>45123</v>
      </c>
      <c r="T449" t="s">
        <v>27</v>
      </c>
      <c r="U449">
        <v>143</v>
      </c>
    </row>
    <row r="450" spans="1:21" x14ac:dyDescent="0.25">
      <c r="A450">
        <v>211623</v>
      </c>
      <c r="B450" t="s">
        <v>21</v>
      </c>
      <c r="C450" s="1">
        <v>42552</v>
      </c>
      <c r="D450" t="s">
        <v>33</v>
      </c>
      <c r="E450">
        <v>360</v>
      </c>
      <c r="F450">
        <v>1</v>
      </c>
      <c r="G450">
        <v>360</v>
      </c>
      <c r="H450">
        <v>100147811</v>
      </c>
      <c r="I450" t="s">
        <v>30</v>
      </c>
      <c r="J450" t="s">
        <v>319</v>
      </c>
      <c r="K450">
        <v>0</v>
      </c>
      <c r="L450" t="s">
        <v>25</v>
      </c>
      <c r="M450" s="1">
        <v>42552</v>
      </c>
      <c r="N450" t="s">
        <v>35</v>
      </c>
      <c r="O450">
        <v>360</v>
      </c>
      <c r="P450">
        <v>2016</v>
      </c>
      <c r="Q450">
        <v>7</v>
      </c>
      <c r="R450" t="s">
        <v>26</v>
      </c>
      <c r="S450" s="3">
        <v>45123</v>
      </c>
      <c r="T450" t="s">
        <v>27</v>
      </c>
      <c r="U450">
        <v>143</v>
      </c>
    </row>
    <row r="451" spans="1:21" x14ac:dyDescent="0.25">
      <c r="A451">
        <v>211625</v>
      </c>
      <c r="B451" t="s">
        <v>21</v>
      </c>
      <c r="C451" s="1">
        <v>42552</v>
      </c>
      <c r="D451" t="s">
        <v>321</v>
      </c>
      <c r="E451">
        <v>490</v>
      </c>
      <c r="F451">
        <v>1</v>
      </c>
      <c r="G451">
        <v>190</v>
      </c>
      <c r="H451">
        <v>100147813</v>
      </c>
      <c r="I451" t="s">
        <v>65</v>
      </c>
      <c r="J451" t="s">
        <v>24</v>
      </c>
      <c r="K451">
        <v>300</v>
      </c>
      <c r="L451" t="s">
        <v>25</v>
      </c>
      <c r="M451" s="1">
        <v>42552</v>
      </c>
      <c r="N451" t="s">
        <v>35</v>
      </c>
      <c r="O451">
        <v>490</v>
      </c>
      <c r="P451">
        <v>2016</v>
      </c>
      <c r="Q451">
        <v>7</v>
      </c>
      <c r="R451" t="s">
        <v>26</v>
      </c>
      <c r="S451" s="3">
        <v>45123</v>
      </c>
      <c r="T451" t="s">
        <v>27</v>
      </c>
      <c r="U451">
        <v>145</v>
      </c>
    </row>
    <row r="452" spans="1:21" x14ac:dyDescent="0.25">
      <c r="A452">
        <v>211624</v>
      </c>
      <c r="B452" t="s">
        <v>21</v>
      </c>
      <c r="C452" s="1">
        <v>42552</v>
      </c>
      <c r="D452" t="s">
        <v>33</v>
      </c>
      <c r="E452">
        <v>360</v>
      </c>
      <c r="F452">
        <v>1</v>
      </c>
      <c r="G452">
        <v>360</v>
      </c>
      <c r="H452">
        <v>100147812</v>
      </c>
      <c r="I452" t="s">
        <v>30</v>
      </c>
      <c r="J452" t="s">
        <v>319</v>
      </c>
      <c r="K452">
        <v>0</v>
      </c>
      <c r="L452" t="s">
        <v>25</v>
      </c>
      <c r="M452" s="1">
        <v>42552</v>
      </c>
      <c r="N452" t="s">
        <v>35</v>
      </c>
      <c r="O452">
        <v>360</v>
      </c>
      <c r="P452">
        <v>2016</v>
      </c>
      <c r="Q452">
        <v>7</v>
      </c>
      <c r="R452" t="s">
        <v>26</v>
      </c>
      <c r="S452" s="3">
        <v>45123</v>
      </c>
      <c r="T452" t="s">
        <v>27</v>
      </c>
      <c r="U452">
        <v>143</v>
      </c>
    </row>
    <row r="453" spans="1:21" x14ac:dyDescent="0.25">
      <c r="A453">
        <v>211627</v>
      </c>
      <c r="B453" t="s">
        <v>21</v>
      </c>
      <c r="C453" s="1">
        <v>42552</v>
      </c>
      <c r="D453" t="s">
        <v>33</v>
      </c>
      <c r="E453">
        <v>360</v>
      </c>
      <c r="F453">
        <v>1</v>
      </c>
      <c r="G453">
        <v>360</v>
      </c>
      <c r="H453">
        <v>100147815</v>
      </c>
      <c r="I453" t="s">
        <v>30</v>
      </c>
      <c r="J453" t="s">
        <v>319</v>
      </c>
      <c r="K453">
        <v>0</v>
      </c>
      <c r="L453" t="s">
        <v>25</v>
      </c>
      <c r="M453" s="1">
        <v>42552</v>
      </c>
      <c r="N453" t="s">
        <v>35</v>
      </c>
      <c r="O453">
        <v>360</v>
      </c>
      <c r="P453">
        <v>2016</v>
      </c>
      <c r="Q453">
        <v>7</v>
      </c>
      <c r="R453" t="s">
        <v>26</v>
      </c>
      <c r="S453" s="3">
        <v>45123</v>
      </c>
      <c r="T453" t="s">
        <v>27</v>
      </c>
      <c r="U453">
        <v>143</v>
      </c>
    </row>
    <row r="454" spans="1:21" x14ac:dyDescent="0.25">
      <c r="A454">
        <v>211626</v>
      </c>
      <c r="B454" t="s">
        <v>28</v>
      </c>
      <c r="C454" s="1">
        <v>42552</v>
      </c>
      <c r="D454" t="s">
        <v>101</v>
      </c>
      <c r="E454">
        <v>510</v>
      </c>
      <c r="F454">
        <v>1</v>
      </c>
      <c r="G454">
        <v>510</v>
      </c>
      <c r="H454">
        <v>100147814</v>
      </c>
      <c r="I454" t="s">
        <v>38</v>
      </c>
      <c r="J454" t="s">
        <v>24</v>
      </c>
      <c r="K454">
        <v>0</v>
      </c>
      <c r="L454" t="s">
        <v>44</v>
      </c>
      <c r="M454" s="1">
        <v>42552</v>
      </c>
      <c r="N454" t="s">
        <v>31</v>
      </c>
      <c r="O454">
        <v>510</v>
      </c>
      <c r="P454">
        <v>2016</v>
      </c>
      <c r="Q454">
        <v>7</v>
      </c>
      <c r="R454" t="s">
        <v>26</v>
      </c>
      <c r="S454" s="3">
        <v>45123</v>
      </c>
      <c r="T454" t="s">
        <v>27</v>
      </c>
      <c r="U454">
        <v>146</v>
      </c>
    </row>
    <row r="455" spans="1:21" x14ac:dyDescent="0.25">
      <c r="A455">
        <v>211628</v>
      </c>
      <c r="B455" t="s">
        <v>21</v>
      </c>
      <c r="C455" s="1">
        <v>42552</v>
      </c>
      <c r="D455" t="s">
        <v>33</v>
      </c>
      <c r="E455">
        <v>360</v>
      </c>
      <c r="F455">
        <v>1</v>
      </c>
      <c r="G455">
        <v>360</v>
      </c>
      <c r="H455">
        <v>100147816</v>
      </c>
      <c r="I455" t="s">
        <v>30</v>
      </c>
      <c r="J455" t="s">
        <v>322</v>
      </c>
      <c r="K455">
        <v>0</v>
      </c>
      <c r="L455" t="s">
        <v>25</v>
      </c>
      <c r="M455" s="1">
        <v>42552</v>
      </c>
      <c r="N455" t="s">
        <v>35</v>
      </c>
      <c r="O455">
        <v>360</v>
      </c>
      <c r="P455">
        <v>2016</v>
      </c>
      <c r="Q455">
        <v>7</v>
      </c>
      <c r="R455" t="s">
        <v>26</v>
      </c>
      <c r="S455" s="3">
        <v>45123</v>
      </c>
      <c r="T455" t="s">
        <v>27</v>
      </c>
      <c r="U455">
        <v>43</v>
      </c>
    </row>
    <row r="456" spans="1:21" x14ac:dyDescent="0.25">
      <c r="A456">
        <v>211630</v>
      </c>
      <c r="B456" t="s">
        <v>21</v>
      </c>
      <c r="C456" s="1">
        <v>42552</v>
      </c>
      <c r="D456" t="s">
        <v>241</v>
      </c>
      <c r="E456">
        <v>350</v>
      </c>
      <c r="F456">
        <v>1</v>
      </c>
      <c r="G456">
        <v>350</v>
      </c>
      <c r="H456">
        <v>100147818</v>
      </c>
      <c r="I456" t="s">
        <v>38</v>
      </c>
      <c r="J456" t="s">
        <v>24</v>
      </c>
      <c r="K456">
        <v>0</v>
      </c>
      <c r="L456" t="s">
        <v>25</v>
      </c>
      <c r="M456" s="1">
        <v>42552</v>
      </c>
      <c r="N456" t="s">
        <v>35</v>
      </c>
      <c r="O456">
        <v>350</v>
      </c>
      <c r="P456">
        <v>2016</v>
      </c>
      <c r="Q456">
        <v>7</v>
      </c>
      <c r="R456" t="s">
        <v>26</v>
      </c>
      <c r="S456" s="3">
        <v>45123</v>
      </c>
      <c r="T456" t="s">
        <v>27</v>
      </c>
      <c r="U456">
        <v>147</v>
      </c>
    </row>
    <row r="457" spans="1:21" x14ac:dyDescent="0.25">
      <c r="A457">
        <v>211629</v>
      </c>
      <c r="B457" t="s">
        <v>21</v>
      </c>
      <c r="C457" s="1">
        <v>42552</v>
      </c>
      <c r="D457" t="s">
        <v>323</v>
      </c>
      <c r="E457">
        <v>400</v>
      </c>
      <c r="F457">
        <v>1</v>
      </c>
      <c r="G457">
        <v>100</v>
      </c>
      <c r="H457">
        <v>100147817</v>
      </c>
      <c r="I457" t="s">
        <v>65</v>
      </c>
      <c r="J457" t="s">
        <v>24</v>
      </c>
      <c r="K457">
        <v>300</v>
      </c>
      <c r="L457" t="s">
        <v>25</v>
      </c>
      <c r="M457" s="1">
        <v>42552</v>
      </c>
      <c r="N457" t="s">
        <v>35</v>
      </c>
      <c r="O457">
        <v>400</v>
      </c>
      <c r="P457">
        <v>2016</v>
      </c>
      <c r="Q457">
        <v>7</v>
      </c>
      <c r="R457" t="s">
        <v>26</v>
      </c>
      <c r="S457" s="3">
        <v>45123</v>
      </c>
      <c r="T457" t="s">
        <v>27</v>
      </c>
      <c r="U457">
        <v>145</v>
      </c>
    </row>
    <row r="458" spans="1:21" x14ac:dyDescent="0.25">
      <c r="A458">
        <v>211631</v>
      </c>
      <c r="B458" t="s">
        <v>21</v>
      </c>
      <c r="C458" s="1">
        <v>42552</v>
      </c>
      <c r="D458" t="s">
        <v>53</v>
      </c>
      <c r="E458">
        <v>320</v>
      </c>
      <c r="F458">
        <v>1</v>
      </c>
      <c r="G458">
        <v>320</v>
      </c>
      <c r="H458">
        <v>100147819</v>
      </c>
      <c r="I458" t="s">
        <v>30</v>
      </c>
      <c r="J458" t="s">
        <v>322</v>
      </c>
      <c r="K458">
        <v>0</v>
      </c>
      <c r="L458" t="s">
        <v>25</v>
      </c>
      <c r="M458" s="1">
        <v>42552</v>
      </c>
      <c r="N458" t="s">
        <v>35</v>
      </c>
      <c r="O458">
        <v>320</v>
      </c>
      <c r="P458">
        <v>2016</v>
      </c>
      <c r="Q458">
        <v>7</v>
      </c>
      <c r="R458" t="s">
        <v>26</v>
      </c>
      <c r="S458" s="3">
        <v>45123</v>
      </c>
      <c r="T458" t="s">
        <v>27</v>
      </c>
      <c r="U458">
        <v>43</v>
      </c>
    </row>
    <row r="459" spans="1:21" x14ac:dyDescent="0.25">
      <c r="A459">
        <v>211632</v>
      </c>
      <c r="B459" t="s">
        <v>21</v>
      </c>
      <c r="C459" s="1">
        <v>42552</v>
      </c>
      <c r="D459" t="s">
        <v>324</v>
      </c>
      <c r="E459">
        <v>140</v>
      </c>
      <c r="F459">
        <v>1</v>
      </c>
      <c r="G459">
        <v>140</v>
      </c>
      <c r="H459">
        <v>100147820</v>
      </c>
      <c r="I459" t="s">
        <v>30</v>
      </c>
      <c r="J459" t="s">
        <v>322</v>
      </c>
      <c r="K459">
        <v>0</v>
      </c>
      <c r="L459" t="s">
        <v>25</v>
      </c>
      <c r="M459" s="1">
        <v>42552</v>
      </c>
      <c r="N459" t="s">
        <v>35</v>
      </c>
      <c r="O459">
        <v>140</v>
      </c>
      <c r="P459">
        <v>2016</v>
      </c>
      <c r="Q459">
        <v>7</v>
      </c>
      <c r="R459" t="s">
        <v>26</v>
      </c>
      <c r="S459" s="3">
        <v>45123</v>
      </c>
      <c r="T459" t="s">
        <v>27</v>
      </c>
      <c r="U459">
        <v>43</v>
      </c>
    </row>
    <row r="460" spans="1:21" x14ac:dyDescent="0.25">
      <c r="A460">
        <v>211633</v>
      </c>
      <c r="B460" t="s">
        <v>28</v>
      </c>
      <c r="C460" s="1">
        <v>42552</v>
      </c>
      <c r="D460" t="s">
        <v>325</v>
      </c>
      <c r="E460">
        <v>88999</v>
      </c>
      <c r="F460">
        <v>1</v>
      </c>
      <c r="G460">
        <v>88999</v>
      </c>
      <c r="H460">
        <v>100147821</v>
      </c>
      <c r="I460" t="s">
        <v>43</v>
      </c>
      <c r="J460" t="s">
        <v>326</v>
      </c>
      <c r="K460">
        <v>0</v>
      </c>
      <c r="L460" t="s">
        <v>25</v>
      </c>
      <c r="M460" s="1">
        <v>42552</v>
      </c>
      <c r="N460" t="s">
        <v>31</v>
      </c>
      <c r="O460" s="2">
        <v>88999</v>
      </c>
      <c r="P460">
        <v>2016</v>
      </c>
      <c r="Q460">
        <v>7</v>
      </c>
      <c r="R460" t="s">
        <v>26</v>
      </c>
      <c r="S460" s="3">
        <v>45123</v>
      </c>
      <c r="T460" t="s">
        <v>27</v>
      </c>
      <c r="U460">
        <v>148</v>
      </c>
    </row>
    <row r="461" spans="1:21" x14ac:dyDescent="0.25">
      <c r="A461">
        <v>211634</v>
      </c>
      <c r="B461" t="s">
        <v>36</v>
      </c>
      <c r="C461" s="1">
        <v>42552</v>
      </c>
      <c r="D461" t="s">
        <v>327</v>
      </c>
      <c r="E461">
        <v>790</v>
      </c>
      <c r="F461">
        <v>1</v>
      </c>
      <c r="G461">
        <v>490</v>
      </c>
      <c r="H461">
        <v>100147822</v>
      </c>
      <c r="I461" t="s">
        <v>65</v>
      </c>
      <c r="J461" t="s">
        <v>24</v>
      </c>
      <c r="K461">
        <v>300</v>
      </c>
      <c r="L461" t="s">
        <v>25</v>
      </c>
      <c r="M461" s="1">
        <v>42552</v>
      </c>
      <c r="N461" t="s">
        <v>39</v>
      </c>
      <c r="O461">
        <v>790</v>
      </c>
      <c r="P461">
        <v>2016</v>
      </c>
      <c r="Q461">
        <v>7</v>
      </c>
      <c r="R461" t="s">
        <v>26</v>
      </c>
      <c r="S461" s="3">
        <v>45123</v>
      </c>
      <c r="T461" t="s">
        <v>27</v>
      </c>
      <c r="U461">
        <v>145</v>
      </c>
    </row>
    <row r="462" spans="1:21" x14ac:dyDescent="0.25">
      <c r="A462">
        <v>211635</v>
      </c>
      <c r="B462" t="s">
        <v>21</v>
      </c>
      <c r="C462" s="1">
        <v>42552</v>
      </c>
      <c r="D462" t="s">
        <v>328</v>
      </c>
      <c r="E462">
        <v>670</v>
      </c>
      <c r="F462">
        <v>1</v>
      </c>
      <c r="G462">
        <v>370</v>
      </c>
      <c r="H462">
        <v>100147823</v>
      </c>
      <c r="I462" t="s">
        <v>65</v>
      </c>
      <c r="J462" t="s">
        <v>24</v>
      </c>
      <c r="K462">
        <v>300</v>
      </c>
      <c r="L462" t="s">
        <v>25</v>
      </c>
      <c r="M462" s="1">
        <v>42552</v>
      </c>
      <c r="N462" t="s">
        <v>35</v>
      </c>
      <c r="O462">
        <v>670</v>
      </c>
      <c r="P462">
        <v>2016</v>
      </c>
      <c r="Q462">
        <v>7</v>
      </c>
      <c r="R462" t="s">
        <v>26</v>
      </c>
      <c r="S462" s="3">
        <v>45123</v>
      </c>
      <c r="T462" t="s">
        <v>27</v>
      </c>
      <c r="U462">
        <v>145</v>
      </c>
    </row>
    <row r="463" spans="1:21" x14ac:dyDescent="0.25">
      <c r="A463">
        <v>211636</v>
      </c>
      <c r="B463" t="s">
        <v>21</v>
      </c>
      <c r="C463" s="1">
        <v>42552</v>
      </c>
      <c r="D463" t="s">
        <v>329</v>
      </c>
      <c r="E463">
        <v>320</v>
      </c>
      <c r="F463">
        <v>1</v>
      </c>
      <c r="G463">
        <v>310</v>
      </c>
      <c r="H463">
        <v>100147824</v>
      </c>
      <c r="I463" t="s">
        <v>65</v>
      </c>
      <c r="J463" t="s">
        <v>24</v>
      </c>
      <c r="K463">
        <v>157.38</v>
      </c>
      <c r="L463" t="s">
        <v>25</v>
      </c>
      <c r="M463" s="1">
        <v>42552</v>
      </c>
      <c r="N463" t="s">
        <v>35</v>
      </c>
      <c r="O463">
        <v>320</v>
      </c>
      <c r="P463">
        <v>2016</v>
      </c>
      <c r="Q463">
        <v>7</v>
      </c>
      <c r="R463" t="s">
        <v>26</v>
      </c>
      <c r="S463" s="3">
        <v>45123</v>
      </c>
      <c r="T463" t="s">
        <v>27</v>
      </c>
      <c r="U463">
        <v>145</v>
      </c>
    </row>
    <row r="464" spans="1:21" x14ac:dyDescent="0.25">
      <c r="A464">
        <v>211637</v>
      </c>
      <c r="B464" t="s">
        <v>21</v>
      </c>
      <c r="C464" s="1">
        <v>42552</v>
      </c>
      <c r="D464" t="s">
        <v>330</v>
      </c>
      <c r="E464">
        <v>290</v>
      </c>
      <c r="F464">
        <v>1</v>
      </c>
      <c r="G464">
        <v>310</v>
      </c>
      <c r="H464">
        <v>100147824</v>
      </c>
      <c r="I464" t="s">
        <v>65</v>
      </c>
      <c r="J464" t="s">
        <v>24</v>
      </c>
      <c r="K464">
        <v>142.62</v>
      </c>
      <c r="L464" t="s">
        <v>25</v>
      </c>
      <c r="M464" s="1">
        <v>42552</v>
      </c>
      <c r="N464" t="s">
        <v>35</v>
      </c>
      <c r="O464">
        <v>290</v>
      </c>
      <c r="P464">
        <v>2016</v>
      </c>
      <c r="Q464">
        <v>7</v>
      </c>
      <c r="R464" t="s">
        <v>26</v>
      </c>
      <c r="S464" s="3">
        <v>45123</v>
      </c>
      <c r="T464" t="s">
        <v>27</v>
      </c>
      <c r="U464">
        <v>145</v>
      </c>
    </row>
    <row r="465" spans="1:21" x14ac:dyDescent="0.25">
      <c r="A465">
        <v>211638</v>
      </c>
      <c r="B465" t="s">
        <v>28</v>
      </c>
      <c r="C465" s="1">
        <v>42552</v>
      </c>
      <c r="D465" t="s">
        <v>331</v>
      </c>
      <c r="E465">
        <v>188</v>
      </c>
      <c r="F465">
        <v>3</v>
      </c>
      <c r="G465">
        <v>564</v>
      </c>
      <c r="H465">
        <v>100147825</v>
      </c>
      <c r="I465" t="s">
        <v>47</v>
      </c>
      <c r="J465" t="s">
        <v>24</v>
      </c>
      <c r="K465">
        <v>0</v>
      </c>
      <c r="L465" t="s">
        <v>25</v>
      </c>
      <c r="M465" s="1">
        <v>42552</v>
      </c>
      <c r="N465" t="s">
        <v>31</v>
      </c>
      <c r="O465">
        <v>564</v>
      </c>
      <c r="P465">
        <v>2016</v>
      </c>
      <c r="Q465">
        <v>7</v>
      </c>
      <c r="R465" t="s">
        <v>26</v>
      </c>
      <c r="S465" s="3">
        <v>45123</v>
      </c>
      <c r="T465" t="s">
        <v>27</v>
      </c>
      <c r="U465">
        <v>149</v>
      </c>
    </row>
    <row r="466" spans="1:21" x14ac:dyDescent="0.25">
      <c r="A466">
        <v>211639</v>
      </c>
      <c r="B466" t="s">
        <v>21</v>
      </c>
      <c r="C466" s="1">
        <v>42552</v>
      </c>
      <c r="D466" t="s">
        <v>250</v>
      </c>
      <c r="E466">
        <v>6500</v>
      </c>
      <c r="F466">
        <v>1</v>
      </c>
      <c r="G466">
        <v>6500</v>
      </c>
      <c r="H466">
        <v>100147826</v>
      </c>
      <c r="I466" t="s">
        <v>43</v>
      </c>
      <c r="J466" t="s">
        <v>24</v>
      </c>
      <c r="K466">
        <v>0</v>
      </c>
      <c r="L466" t="s">
        <v>25</v>
      </c>
      <c r="M466" s="1">
        <v>42552</v>
      </c>
      <c r="N466" t="s">
        <v>35</v>
      </c>
      <c r="O466" s="2">
        <v>6500</v>
      </c>
      <c r="P466">
        <v>2016</v>
      </c>
      <c r="Q466">
        <v>7</v>
      </c>
      <c r="R466" t="s">
        <v>26</v>
      </c>
      <c r="S466" s="3">
        <v>45123</v>
      </c>
      <c r="T466" t="s">
        <v>27</v>
      </c>
      <c r="U466">
        <v>150</v>
      </c>
    </row>
    <row r="467" spans="1:21" x14ac:dyDescent="0.25">
      <c r="A467">
        <v>211640</v>
      </c>
      <c r="B467" t="s">
        <v>77</v>
      </c>
      <c r="C467" s="1">
        <v>42552</v>
      </c>
      <c r="D467" t="s">
        <v>332</v>
      </c>
      <c r="E467">
        <v>1913</v>
      </c>
      <c r="F467">
        <v>1</v>
      </c>
      <c r="G467">
        <v>1913</v>
      </c>
      <c r="H467">
        <v>100147827</v>
      </c>
      <c r="I467" t="s">
        <v>56</v>
      </c>
      <c r="J467" t="s">
        <v>158</v>
      </c>
      <c r="K467">
        <v>0</v>
      </c>
      <c r="L467" t="s">
        <v>25</v>
      </c>
      <c r="M467" s="1">
        <v>42552</v>
      </c>
      <c r="N467" t="s">
        <v>39</v>
      </c>
      <c r="O467" s="2">
        <v>1913</v>
      </c>
      <c r="P467">
        <v>2016</v>
      </c>
      <c r="Q467">
        <v>7</v>
      </c>
      <c r="R467" t="s">
        <v>26</v>
      </c>
      <c r="S467" s="3">
        <v>45123</v>
      </c>
      <c r="T467" t="s">
        <v>27</v>
      </c>
      <c r="U467">
        <v>56</v>
      </c>
    </row>
    <row r="468" spans="1:21" x14ac:dyDescent="0.25">
      <c r="A468">
        <v>211642</v>
      </c>
      <c r="B468" t="s">
        <v>77</v>
      </c>
      <c r="C468" s="1">
        <v>42552</v>
      </c>
      <c r="D468" t="s">
        <v>333</v>
      </c>
      <c r="E468">
        <v>1913</v>
      </c>
      <c r="F468">
        <v>1</v>
      </c>
      <c r="G468">
        <v>1913</v>
      </c>
      <c r="H468">
        <v>100147828</v>
      </c>
      <c r="I468" t="s">
        <v>56</v>
      </c>
      <c r="J468" t="s">
        <v>158</v>
      </c>
      <c r="K468">
        <v>0</v>
      </c>
      <c r="L468" t="s">
        <v>25</v>
      </c>
      <c r="M468" s="1">
        <v>42552</v>
      </c>
      <c r="N468" t="s">
        <v>39</v>
      </c>
      <c r="O468" s="2">
        <v>1913</v>
      </c>
      <c r="P468">
        <v>2016</v>
      </c>
      <c r="Q468">
        <v>7</v>
      </c>
      <c r="R468" t="s">
        <v>26</v>
      </c>
      <c r="S468" s="3">
        <v>45123</v>
      </c>
      <c r="T468" t="s">
        <v>27</v>
      </c>
      <c r="U468">
        <v>56</v>
      </c>
    </row>
    <row r="469" spans="1:21" x14ac:dyDescent="0.25">
      <c r="A469">
        <v>211644</v>
      </c>
      <c r="B469" t="s">
        <v>21</v>
      </c>
      <c r="C469" s="1">
        <v>42552</v>
      </c>
      <c r="D469" t="s">
        <v>334</v>
      </c>
      <c r="E469">
        <v>100</v>
      </c>
      <c r="F469">
        <v>1</v>
      </c>
      <c r="G469">
        <v>165</v>
      </c>
      <c r="H469">
        <v>100147829</v>
      </c>
      <c r="I469" t="s">
        <v>216</v>
      </c>
      <c r="J469" t="s">
        <v>24</v>
      </c>
      <c r="K469">
        <v>54.79</v>
      </c>
      <c r="L469" t="s">
        <v>25</v>
      </c>
      <c r="M469" s="1">
        <v>42552</v>
      </c>
      <c r="N469" t="s">
        <v>35</v>
      </c>
      <c r="O469">
        <v>100</v>
      </c>
      <c r="P469">
        <v>2016</v>
      </c>
      <c r="Q469">
        <v>7</v>
      </c>
      <c r="R469" t="s">
        <v>26</v>
      </c>
      <c r="S469" s="3">
        <v>45123</v>
      </c>
      <c r="T469" t="s">
        <v>27</v>
      </c>
      <c r="U469">
        <v>22</v>
      </c>
    </row>
    <row r="470" spans="1:21" x14ac:dyDescent="0.25">
      <c r="A470">
        <v>211645</v>
      </c>
      <c r="B470" t="s">
        <v>21</v>
      </c>
      <c r="C470" s="1">
        <v>42552</v>
      </c>
      <c r="D470" t="s">
        <v>335</v>
      </c>
      <c r="E470">
        <v>65</v>
      </c>
      <c r="F470">
        <v>1</v>
      </c>
      <c r="G470">
        <v>165</v>
      </c>
      <c r="H470">
        <v>100147829</v>
      </c>
      <c r="I470" t="s">
        <v>216</v>
      </c>
      <c r="J470" t="s">
        <v>24</v>
      </c>
      <c r="K470">
        <v>35.619999999999997</v>
      </c>
      <c r="L470" t="s">
        <v>25</v>
      </c>
      <c r="M470" s="1">
        <v>42552</v>
      </c>
      <c r="N470" t="s">
        <v>35</v>
      </c>
      <c r="O470">
        <v>65</v>
      </c>
      <c r="P470">
        <v>2016</v>
      </c>
      <c r="Q470">
        <v>7</v>
      </c>
      <c r="R470" t="s">
        <v>26</v>
      </c>
      <c r="S470" s="3">
        <v>45123</v>
      </c>
      <c r="T470" t="s">
        <v>27</v>
      </c>
      <c r="U470">
        <v>22</v>
      </c>
    </row>
    <row r="471" spans="1:21" x14ac:dyDescent="0.25">
      <c r="A471">
        <v>211646</v>
      </c>
      <c r="B471" t="s">
        <v>21</v>
      </c>
      <c r="C471" s="1">
        <v>42552</v>
      </c>
      <c r="D471" t="s">
        <v>80</v>
      </c>
      <c r="E471">
        <v>90</v>
      </c>
      <c r="F471">
        <v>1</v>
      </c>
      <c r="G471">
        <v>165</v>
      </c>
      <c r="H471">
        <v>100147829</v>
      </c>
      <c r="I471" t="s">
        <v>38</v>
      </c>
      <c r="J471" t="s">
        <v>24</v>
      </c>
      <c r="K471">
        <v>49.32</v>
      </c>
      <c r="L471" t="s">
        <v>25</v>
      </c>
      <c r="M471" s="1">
        <v>42552</v>
      </c>
      <c r="N471" t="s">
        <v>35</v>
      </c>
      <c r="O471">
        <v>90</v>
      </c>
      <c r="P471">
        <v>2016</v>
      </c>
      <c r="Q471">
        <v>7</v>
      </c>
      <c r="R471" t="s">
        <v>26</v>
      </c>
      <c r="S471" s="3">
        <v>45123</v>
      </c>
      <c r="T471" t="s">
        <v>27</v>
      </c>
      <c r="U471">
        <v>22</v>
      </c>
    </row>
    <row r="472" spans="1:21" x14ac:dyDescent="0.25">
      <c r="A472">
        <v>211647</v>
      </c>
      <c r="B472" t="s">
        <v>21</v>
      </c>
      <c r="C472" s="1">
        <v>42552</v>
      </c>
      <c r="D472" t="s">
        <v>336</v>
      </c>
      <c r="E472">
        <v>110</v>
      </c>
      <c r="F472">
        <v>1</v>
      </c>
      <c r="G472">
        <v>165</v>
      </c>
      <c r="H472">
        <v>100147829</v>
      </c>
      <c r="I472" t="s">
        <v>38</v>
      </c>
      <c r="J472" t="s">
        <v>24</v>
      </c>
      <c r="K472">
        <v>60.27</v>
      </c>
      <c r="L472" t="s">
        <v>25</v>
      </c>
      <c r="M472" s="1">
        <v>42552</v>
      </c>
      <c r="N472" t="s">
        <v>35</v>
      </c>
      <c r="O472">
        <v>110</v>
      </c>
      <c r="P472">
        <v>2016</v>
      </c>
      <c r="Q472">
        <v>7</v>
      </c>
      <c r="R472" t="s">
        <v>26</v>
      </c>
      <c r="S472" s="3">
        <v>45123</v>
      </c>
      <c r="T472" t="s">
        <v>27</v>
      </c>
      <c r="U472">
        <v>22</v>
      </c>
    </row>
    <row r="473" spans="1:21" x14ac:dyDescent="0.25">
      <c r="A473">
        <v>211648</v>
      </c>
      <c r="B473" t="s">
        <v>21</v>
      </c>
      <c r="C473" s="1">
        <v>42552</v>
      </c>
      <c r="D473" t="s">
        <v>242</v>
      </c>
      <c r="E473">
        <v>180</v>
      </c>
      <c r="F473">
        <v>1</v>
      </c>
      <c r="G473">
        <v>180</v>
      </c>
      <c r="H473">
        <v>100147830</v>
      </c>
      <c r="I473" t="s">
        <v>30</v>
      </c>
      <c r="J473">
        <v>80226</v>
      </c>
      <c r="K473">
        <v>0</v>
      </c>
      <c r="L473" t="s">
        <v>25</v>
      </c>
      <c r="M473" s="1">
        <v>42552</v>
      </c>
      <c r="N473" t="s">
        <v>35</v>
      </c>
      <c r="O473">
        <v>180</v>
      </c>
      <c r="P473">
        <v>2016</v>
      </c>
      <c r="Q473">
        <v>7</v>
      </c>
      <c r="R473" t="s">
        <v>26</v>
      </c>
      <c r="S473" s="3">
        <v>45123</v>
      </c>
      <c r="T473" t="s">
        <v>27</v>
      </c>
      <c r="U473">
        <v>151</v>
      </c>
    </row>
    <row r="474" spans="1:21" x14ac:dyDescent="0.25">
      <c r="A474">
        <v>211649</v>
      </c>
      <c r="B474" t="s">
        <v>21</v>
      </c>
      <c r="C474" s="1">
        <v>42552</v>
      </c>
      <c r="D474" t="s">
        <v>95</v>
      </c>
      <c r="E474">
        <v>350</v>
      </c>
      <c r="F474">
        <v>1</v>
      </c>
      <c r="G474">
        <v>635</v>
      </c>
      <c r="H474">
        <v>100147831</v>
      </c>
      <c r="I474" t="s">
        <v>38</v>
      </c>
      <c r="J474" t="s">
        <v>24</v>
      </c>
      <c r="K474">
        <v>0</v>
      </c>
      <c r="L474" t="s">
        <v>25</v>
      </c>
      <c r="M474" s="1">
        <v>42552</v>
      </c>
      <c r="N474" t="s">
        <v>35</v>
      </c>
      <c r="O474">
        <v>350</v>
      </c>
      <c r="P474">
        <v>2016</v>
      </c>
      <c r="Q474">
        <v>7</v>
      </c>
      <c r="R474" t="s">
        <v>26</v>
      </c>
      <c r="S474" s="3">
        <v>45123</v>
      </c>
      <c r="T474" t="s">
        <v>27</v>
      </c>
      <c r="U474">
        <v>152</v>
      </c>
    </row>
    <row r="475" spans="1:21" x14ac:dyDescent="0.25">
      <c r="A475">
        <v>211650</v>
      </c>
      <c r="B475" t="s">
        <v>21</v>
      </c>
      <c r="C475" s="1">
        <v>42552</v>
      </c>
      <c r="D475" t="s">
        <v>227</v>
      </c>
      <c r="E475">
        <v>285</v>
      </c>
      <c r="F475">
        <v>1</v>
      </c>
      <c r="G475">
        <v>635</v>
      </c>
      <c r="H475">
        <v>100147831</v>
      </c>
      <c r="I475" t="s">
        <v>38</v>
      </c>
      <c r="J475" t="s">
        <v>24</v>
      </c>
      <c r="K475">
        <v>0</v>
      </c>
      <c r="L475" t="s">
        <v>25</v>
      </c>
      <c r="M475" s="1">
        <v>42552</v>
      </c>
      <c r="N475" t="s">
        <v>35</v>
      </c>
      <c r="O475">
        <v>285</v>
      </c>
      <c r="P475">
        <v>2016</v>
      </c>
      <c r="Q475">
        <v>7</v>
      </c>
      <c r="R475" t="s">
        <v>26</v>
      </c>
      <c r="S475" s="3">
        <v>45123</v>
      </c>
      <c r="T475" t="s">
        <v>27</v>
      </c>
      <c r="U475">
        <v>152</v>
      </c>
    </row>
    <row r="476" spans="1:21" x14ac:dyDescent="0.25">
      <c r="A476">
        <v>211651</v>
      </c>
      <c r="B476" t="s">
        <v>21</v>
      </c>
      <c r="C476" s="1">
        <v>42552</v>
      </c>
      <c r="D476" t="s">
        <v>337</v>
      </c>
      <c r="E476">
        <v>3975</v>
      </c>
      <c r="F476">
        <v>1</v>
      </c>
      <c r="G476">
        <v>3975</v>
      </c>
      <c r="H476">
        <v>100147832</v>
      </c>
      <c r="I476" t="s">
        <v>23</v>
      </c>
      <c r="J476" t="s">
        <v>24</v>
      </c>
      <c r="K476">
        <v>0</v>
      </c>
      <c r="L476" t="s">
        <v>25</v>
      </c>
      <c r="M476" s="1">
        <v>42552</v>
      </c>
      <c r="N476" t="s">
        <v>35</v>
      </c>
      <c r="O476" s="2">
        <v>3975</v>
      </c>
      <c r="P476">
        <v>2016</v>
      </c>
      <c r="Q476">
        <v>7</v>
      </c>
      <c r="R476" t="s">
        <v>26</v>
      </c>
      <c r="S476" s="3">
        <v>45123</v>
      </c>
      <c r="T476" t="s">
        <v>27</v>
      </c>
      <c r="U476">
        <v>153</v>
      </c>
    </row>
    <row r="477" spans="1:21" x14ac:dyDescent="0.25">
      <c r="A477">
        <v>211652</v>
      </c>
      <c r="B477" t="s">
        <v>28</v>
      </c>
      <c r="C477" s="1">
        <v>42552</v>
      </c>
      <c r="D477" t="s">
        <v>338</v>
      </c>
      <c r="E477">
        <v>639</v>
      </c>
      <c r="F477">
        <v>1</v>
      </c>
      <c r="G477">
        <v>1269</v>
      </c>
      <c r="H477">
        <v>100147833</v>
      </c>
      <c r="I477" t="s">
        <v>23</v>
      </c>
      <c r="J477" t="s">
        <v>24</v>
      </c>
      <c r="K477">
        <v>0</v>
      </c>
      <c r="L477" t="s">
        <v>25</v>
      </c>
      <c r="M477" s="1">
        <v>42552</v>
      </c>
      <c r="N477" t="s">
        <v>31</v>
      </c>
      <c r="O477">
        <v>639</v>
      </c>
      <c r="P477">
        <v>2016</v>
      </c>
      <c r="Q477">
        <v>7</v>
      </c>
      <c r="R477" t="s">
        <v>26</v>
      </c>
      <c r="S477" s="3">
        <v>45123</v>
      </c>
      <c r="T477" t="s">
        <v>27</v>
      </c>
      <c r="U477">
        <v>154</v>
      </c>
    </row>
    <row r="478" spans="1:21" x14ac:dyDescent="0.25">
      <c r="A478">
        <v>211653</v>
      </c>
      <c r="B478" t="s">
        <v>28</v>
      </c>
      <c r="C478" s="1">
        <v>42552</v>
      </c>
      <c r="D478" t="s">
        <v>339</v>
      </c>
      <c r="E478">
        <v>630</v>
      </c>
      <c r="F478">
        <v>1</v>
      </c>
      <c r="G478">
        <v>1269</v>
      </c>
      <c r="H478">
        <v>100147833</v>
      </c>
      <c r="I478" t="s">
        <v>52</v>
      </c>
      <c r="J478" t="s">
        <v>24</v>
      </c>
      <c r="K478">
        <v>0</v>
      </c>
      <c r="L478" t="s">
        <v>25</v>
      </c>
      <c r="M478" s="1">
        <v>42552</v>
      </c>
      <c r="N478" t="s">
        <v>31</v>
      </c>
      <c r="O478">
        <v>630</v>
      </c>
      <c r="P478">
        <v>2016</v>
      </c>
      <c r="Q478">
        <v>7</v>
      </c>
      <c r="R478" t="s">
        <v>26</v>
      </c>
      <c r="S478" s="3">
        <v>45123</v>
      </c>
      <c r="T478" t="s">
        <v>27</v>
      </c>
      <c r="U478">
        <v>154</v>
      </c>
    </row>
    <row r="479" spans="1:21" x14ac:dyDescent="0.25">
      <c r="A479">
        <v>211654</v>
      </c>
      <c r="B479" t="s">
        <v>21</v>
      </c>
      <c r="C479" s="1">
        <v>42552</v>
      </c>
      <c r="D479" t="s">
        <v>33</v>
      </c>
      <c r="E479">
        <v>360</v>
      </c>
      <c r="F479">
        <v>1</v>
      </c>
      <c r="G479">
        <v>360</v>
      </c>
      <c r="H479">
        <v>100147834</v>
      </c>
      <c r="I479" t="s">
        <v>30</v>
      </c>
      <c r="J479" t="s">
        <v>228</v>
      </c>
      <c r="K479">
        <v>0</v>
      </c>
      <c r="L479" t="s">
        <v>25</v>
      </c>
      <c r="M479" s="1">
        <v>42552</v>
      </c>
      <c r="N479" t="s">
        <v>35</v>
      </c>
      <c r="O479">
        <v>360</v>
      </c>
      <c r="P479">
        <v>2016</v>
      </c>
      <c r="Q479">
        <v>7</v>
      </c>
      <c r="R479" t="s">
        <v>26</v>
      </c>
      <c r="S479" s="3">
        <v>45123</v>
      </c>
      <c r="T479" t="s">
        <v>27</v>
      </c>
      <c r="U479">
        <v>43</v>
      </c>
    </row>
    <row r="480" spans="1:21" x14ac:dyDescent="0.25">
      <c r="A480">
        <v>211655</v>
      </c>
      <c r="B480" t="s">
        <v>36</v>
      </c>
      <c r="C480" s="1">
        <v>42552</v>
      </c>
      <c r="D480" t="s">
        <v>53</v>
      </c>
      <c r="E480">
        <v>320</v>
      </c>
      <c r="F480">
        <v>1</v>
      </c>
      <c r="G480">
        <v>320</v>
      </c>
      <c r="H480">
        <v>100147835</v>
      </c>
      <c r="I480" t="s">
        <v>30</v>
      </c>
      <c r="J480" t="s">
        <v>228</v>
      </c>
      <c r="K480">
        <v>0</v>
      </c>
      <c r="L480" t="s">
        <v>25</v>
      </c>
      <c r="M480" s="1">
        <v>42552</v>
      </c>
      <c r="N480" t="s">
        <v>39</v>
      </c>
      <c r="O480">
        <v>320</v>
      </c>
      <c r="P480">
        <v>2016</v>
      </c>
      <c r="Q480">
        <v>7</v>
      </c>
      <c r="R480" t="s">
        <v>26</v>
      </c>
      <c r="S480" s="3">
        <v>45123</v>
      </c>
      <c r="T480" t="s">
        <v>27</v>
      </c>
      <c r="U480">
        <v>43</v>
      </c>
    </row>
    <row r="481" spans="1:21" x14ac:dyDescent="0.25">
      <c r="A481">
        <v>211656</v>
      </c>
      <c r="B481" t="s">
        <v>28</v>
      </c>
      <c r="C481" s="1">
        <v>42552</v>
      </c>
      <c r="D481" t="s">
        <v>340</v>
      </c>
      <c r="E481">
        <v>280</v>
      </c>
      <c r="F481">
        <v>1</v>
      </c>
      <c r="G481">
        <v>280</v>
      </c>
      <c r="H481">
        <v>100147836</v>
      </c>
      <c r="I481" t="s">
        <v>30</v>
      </c>
      <c r="J481" t="s">
        <v>24</v>
      </c>
      <c r="K481">
        <v>0</v>
      </c>
      <c r="L481" t="s">
        <v>25</v>
      </c>
      <c r="M481" s="1">
        <v>42552</v>
      </c>
      <c r="N481" t="s">
        <v>31</v>
      </c>
      <c r="O481">
        <v>280</v>
      </c>
      <c r="P481">
        <v>2016</v>
      </c>
      <c r="Q481">
        <v>7</v>
      </c>
      <c r="R481" t="s">
        <v>26</v>
      </c>
      <c r="S481" s="3">
        <v>45123</v>
      </c>
      <c r="T481" t="s">
        <v>27</v>
      </c>
      <c r="U481">
        <v>155</v>
      </c>
    </row>
    <row r="482" spans="1:21" x14ac:dyDescent="0.25">
      <c r="A482">
        <v>211657</v>
      </c>
      <c r="B482" t="s">
        <v>36</v>
      </c>
      <c r="C482" s="1">
        <v>42552</v>
      </c>
      <c r="D482" t="s">
        <v>341</v>
      </c>
      <c r="E482">
        <v>2950</v>
      </c>
      <c r="F482">
        <v>1</v>
      </c>
      <c r="G482">
        <v>2950</v>
      </c>
      <c r="H482">
        <v>100147837</v>
      </c>
      <c r="I482" t="s">
        <v>30</v>
      </c>
      <c r="J482" t="s">
        <v>24</v>
      </c>
      <c r="K482">
        <v>0</v>
      </c>
      <c r="L482" t="s">
        <v>25</v>
      </c>
      <c r="M482" s="1">
        <v>42552</v>
      </c>
      <c r="N482" t="s">
        <v>39</v>
      </c>
      <c r="O482" s="2">
        <v>2950</v>
      </c>
      <c r="P482">
        <v>2016</v>
      </c>
      <c r="Q482">
        <v>7</v>
      </c>
      <c r="R482" t="s">
        <v>26</v>
      </c>
      <c r="S482" s="3">
        <v>45123</v>
      </c>
      <c r="T482" t="s">
        <v>27</v>
      </c>
      <c r="U482">
        <v>156</v>
      </c>
    </row>
    <row r="483" spans="1:21" x14ac:dyDescent="0.25">
      <c r="A483">
        <v>211658</v>
      </c>
      <c r="B483" t="s">
        <v>21</v>
      </c>
      <c r="C483" s="1">
        <v>42552</v>
      </c>
      <c r="D483" t="s">
        <v>342</v>
      </c>
      <c r="E483">
        <v>3000</v>
      </c>
      <c r="F483">
        <v>1</v>
      </c>
      <c r="G483">
        <v>3000</v>
      </c>
      <c r="H483">
        <v>100147838</v>
      </c>
      <c r="I483" t="s">
        <v>47</v>
      </c>
      <c r="J483" t="s">
        <v>24</v>
      </c>
      <c r="K483">
        <v>0</v>
      </c>
      <c r="L483" t="s">
        <v>25</v>
      </c>
      <c r="M483" s="1">
        <v>42552</v>
      </c>
      <c r="N483" t="s">
        <v>35</v>
      </c>
      <c r="O483" s="2">
        <v>3000</v>
      </c>
      <c r="P483">
        <v>2016</v>
      </c>
      <c r="Q483">
        <v>7</v>
      </c>
      <c r="R483" t="s">
        <v>26</v>
      </c>
      <c r="S483" s="3">
        <v>45123</v>
      </c>
      <c r="T483" t="s">
        <v>27</v>
      </c>
      <c r="U483">
        <v>157</v>
      </c>
    </row>
    <row r="484" spans="1:21" x14ac:dyDescent="0.25">
      <c r="A484">
        <v>211659</v>
      </c>
      <c r="B484" t="s">
        <v>28</v>
      </c>
      <c r="C484" s="1">
        <v>42552</v>
      </c>
      <c r="D484" t="s">
        <v>343</v>
      </c>
      <c r="E484">
        <v>280</v>
      </c>
      <c r="F484">
        <v>1</v>
      </c>
      <c r="G484">
        <v>280</v>
      </c>
      <c r="H484">
        <v>100147839</v>
      </c>
      <c r="I484" t="s">
        <v>30</v>
      </c>
      <c r="J484" t="s">
        <v>24</v>
      </c>
      <c r="K484">
        <v>0</v>
      </c>
      <c r="L484" t="s">
        <v>25</v>
      </c>
      <c r="M484" s="1">
        <v>42552</v>
      </c>
      <c r="N484" t="s">
        <v>31</v>
      </c>
      <c r="O484">
        <v>280</v>
      </c>
      <c r="P484">
        <v>2016</v>
      </c>
      <c r="Q484">
        <v>7</v>
      </c>
      <c r="R484" t="s">
        <v>26</v>
      </c>
      <c r="S484" s="3">
        <v>45123</v>
      </c>
      <c r="T484" t="s">
        <v>27</v>
      </c>
      <c r="U484">
        <v>155</v>
      </c>
    </row>
    <row r="485" spans="1:21" x14ac:dyDescent="0.25">
      <c r="A485">
        <v>211660</v>
      </c>
      <c r="B485" t="s">
        <v>21</v>
      </c>
      <c r="C485" s="1">
        <v>42552</v>
      </c>
      <c r="D485" t="s">
        <v>344</v>
      </c>
      <c r="E485">
        <v>1250</v>
      </c>
      <c r="F485">
        <v>1</v>
      </c>
      <c r="G485">
        <v>994</v>
      </c>
      <c r="H485">
        <v>100147840</v>
      </c>
      <c r="I485" t="s">
        <v>24</v>
      </c>
      <c r="J485" t="s">
        <v>24</v>
      </c>
      <c r="K485">
        <v>0</v>
      </c>
      <c r="L485" t="s">
        <v>25</v>
      </c>
      <c r="M485" s="1">
        <v>42552</v>
      </c>
      <c r="N485" t="s">
        <v>35</v>
      </c>
      <c r="O485" s="2">
        <v>1250</v>
      </c>
      <c r="P485">
        <v>2016</v>
      </c>
      <c r="Q485">
        <v>7</v>
      </c>
      <c r="R485" t="s">
        <v>26</v>
      </c>
      <c r="S485" s="3">
        <v>45123</v>
      </c>
      <c r="T485" t="s">
        <v>27</v>
      </c>
      <c r="U485">
        <v>16</v>
      </c>
    </row>
    <row r="486" spans="1:21" x14ac:dyDescent="0.25">
      <c r="A486">
        <v>211661</v>
      </c>
      <c r="B486" t="s">
        <v>28</v>
      </c>
      <c r="C486" s="1">
        <v>42552</v>
      </c>
      <c r="D486" t="s">
        <v>345</v>
      </c>
      <c r="E486">
        <v>899</v>
      </c>
      <c r="F486">
        <v>1</v>
      </c>
      <c r="G486">
        <v>899</v>
      </c>
      <c r="H486">
        <v>100147841</v>
      </c>
      <c r="I486" t="s">
        <v>56</v>
      </c>
      <c r="J486" t="s">
        <v>24</v>
      </c>
      <c r="K486">
        <v>0</v>
      </c>
      <c r="L486" t="s">
        <v>25</v>
      </c>
      <c r="M486" s="1">
        <v>42552</v>
      </c>
      <c r="N486" t="s">
        <v>31</v>
      </c>
      <c r="O486">
        <v>899</v>
      </c>
      <c r="P486">
        <v>2016</v>
      </c>
      <c r="Q486">
        <v>7</v>
      </c>
      <c r="R486" t="s">
        <v>26</v>
      </c>
      <c r="S486" s="3">
        <v>45123</v>
      </c>
      <c r="T486" t="s">
        <v>27</v>
      </c>
      <c r="U486">
        <v>158</v>
      </c>
    </row>
    <row r="487" spans="1:21" x14ac:dyDescent="0.25">
      <c r="A487">
        <v>211663</v>
      </c>
      <c r="B487" t="s">
        <v>21</v>
      </c>
      <c r="C487" s="1">
        <v>42552</v>
      </c>
      <c r="D487" t="s">
        <v>33</v>
      </c>
      <c r="E487">
        <v>360</v>
      </c>
      <c r="F487">
        <v>1</v>
      </c>
      <c r="G487">
        <v>360</v>
      </c>
      <c r="H487">
        <v>100147842</v>
      </c>
      <c r="I487" t="s">
        <v>30</v>
      </c>
      <c r="J487" t="s">
        <v>139</v>
      </c>
      <c r="K487">
        <v>0</v>
      </c>
      <c r="L487" t="s">
        <v>25</v>
      </c>
      <c r="M487" s="1">
        <v>42552</v>
      </c>
      <c r="N487" t="s">
        <v>35</v>
      </c>
      <c r="O487">
        <v>360</v>
      </c>
      <c r="P487">
        <v>2016</v>
      </c>
      <c r="Q487">
        <v>7</v>
      </c>
      <c r="R487" t="s">
        <v>26</v>
      </c>
      <c r="S487" s="3">
        <v>45123</v>
      </c>
      <c r="T487" t="s">
        <v>27</v>
      </c>
      <c r="U487">
        <v>43</v>
      </c>
    </row>
    <row r="488" spans="1:21" x14ac:dyDescent="0.25">
      <c r="A488">
        <v>211664</v>
      </c>
      <c r="B488" t="s">
        <v>21</v>
      </c>
      <c r="C488" s="1">
        <v>42552</v>
      </c>
      <c r="D488" t="s">
        <v>33</v>
      </c>
      <c r="E488">
        <v>360</v>
      </c>
      <c r="F488">
        <v>1</v>
      </c>
      <c r="G488">
        <v>360</v>
      </c>
      <c r="H488">
        <v>100147843</v>
      </c>
      <c r="I488" t="s">
        <v>30</v>
      </c>
      <c r="J488" t="s">
        <v>346</v>
      </c>
      <c r="K488">
        <v>0</v>
      </c>
      <c r="L488" t="s">
        <v>25</v>
      </c>
      <c r="M488" s="1">
        <v>42552</v>
      </c>
      <c r="N488" t="s">
        <v>35</v>
      </c>
      <c r="O488">
        <v>360</v>
      </c>
      <c r="P488">
        <v>2016</v>
      </c>
      <c r="Q488">
        <v>7</v>
      </c>
      <c r="R488" t="s">
        <v>26</v>
      </c>
      <c r="S488" s="3">
        <v>45123</v>
      </c>
      <c r="T488" t="s">
        <v>27</v>
      </c>
      <c r="U488">
        <v>43</v>
      </c>
    </row>
    <row r="489" spans="1:21" x14ac:dyDescent="0.25">
      <c r="A489">
        <v>211665</v>
      </c>
      <c r="B489" t="s">
        <v>21</v>
      </c>
      <c r="C489" s="1">
        <v>42552</v>
      </c>
      <c r="D489" t="s">
        <v>347</v>
      </c>
      <c r="E489">
        <v>120</v>
      </c>
      <c r="F489">
        <v>1</v>
      </c>
      <c r="G489">
        <v>240</v>
      </c>
      <c r="H489">
        <v>100147844</v>
      </c>
      <c r="I489" t="s">
        <v>30</v>
      </c>
      <c r="J489" t="s">
        <v>346</v>
      </c>
      <c r="K489">
        <v>0</v>
      </c>
      <c r="L489" t="s">
        <v>25</v>
      </c>
      <c r="M489" s="1">
        <v>42552</v>
      </c>
      <c r="N489" t="s">
        <v>35</v>
      </c>
      <c r="O489">
        <v>120</v>
      </c>
      <c r="P489">
        <v>2016</v>
      </c>
      <c r="Q489">
        <v>7</v>
      </c>
      <c r="R489" t="s">
        <v>26</v>
      </c>
      <c r="S489" s="3">
        <v>45123</v>
      </c>
      <c r="T489" t="s">
        <v>27</v>
      </c>
      <c r="U489">
        <v>43</v>
      </c>
    </row>
    <row r="490" spans="1:21" x14ac:dyDescent="0.25">
      <c r="A490">
        <v>211666</v>
      </c>
      <c r="B490" t="s">
        <v>21</v>
      </c>
      <c r="C490" s="1">
        <v>42552</v>
      </c>
      <c r="D490" t="s">
        <v>180</v>
      </c>
      <c r="E490">
        <v>120</v>
      </c>
      <c r="F490">
        <v>1</v>
      </c>
      <c r="G490">
        <v>240</v>
      </c>
      <c r="H490">
        <v>100147844</v>
      </c>
      <c r="I490" t="s">
        <v>30</v>
      </c>
      <c r="J490" t="s">
        <v>346</v>
      </c>
      <c r="K490">
        <v>0</v>
      </c>
      <c r="L490" t="s">
        <v>25</v>
      </c>
      <c r="M490" s="1">
        <v>42552</v>
      </c>
      <c r="N490" t="s">
        <v>35</v>
      </c>
      <c r="O490">
        <v>120</v>
      </c>
      <c r="P490">
        <v>2016</v>
      </c>
      <c r="Q490">
        <v>7</v>
      </c>
      <c r="R490" t="s">
        <v>26</v>
      </c>
      <c r="S490" s="3">
        <v>45123</v>
      </c>
      <c r="T490" t="s">
        <v>27</v>
      </c>
      <c r="U490">
        <v>43</v>
      </c>
    </row>
    <row r="491" spans="1:21" x14ac:dyDescent="0.25">
      <c r="A491">
        <v>211667</v>
      </c>
      <c r="B491" t="s">
        <v>28</v>
      </c>
      <c r="C491" s="1">
        <v>42552</v>
      </c>
      <c r="D491" t="s">
        <v>348</v>
      </c>
      <c r="E491">
        <v>330</v>
      </c>
      <c r="F491">
        <v>1</v>
      </c>
      <c r="G491">
        <v>4060</v>
      </c>
      <c r="H491">
        <v>100147845</v>
      </c>
      <c r="I491" t="s">
        <v>38</v>
      </c>
      <c r="J491" t="s">
        <v>24</v>
      </c>
      <c r="K491">
        <v>0</v>
      </c>
      <c r="L491" t="s">
        <v>45</v>
      </c>
      <c r="M491" s="1">
        <v>42552</v>
      </c>
      <c r="N491" t="s">
        <v>31</v>
      </c>
      <c r="O491">
        <v>330</v>
      </c>
      <c r="P491">
        <v>2016</v>
      </c>
      <c r="Q491">
        <v>7</v>
      </c>
      <c r="R491" t="s">
        <v>26</v>
      </c>
      <c r="S491" s="3">
        <v>45123</v>
      </c>
      <c r="T491" t="s">
        <v>27</v>
      </c>
      <c r="U491">
        <v>159</v>
      </c>
    </row>
    <row r="492" spans="1:21" x14ac:dyDescent="0.25">
      <c r="A492">
        <v>211668</v>
      </c>
      <c r="B492" t="s">
        <v>28</v>
      </c>
      <c r="C492" s="1">
        <v>42552</v>
      </c>
      <c r="D492" t="s">
        <v>79</v>
      </c>
      <c r="E492">
        <v>435</v>
      </c>
      <c r="F492">
        <v>1</v>
      </c>
      <c r="G492">
        <v>4060</v>
      </c>
      <c r="H492">
        <v>100147845</v>
      </c>
      <c r="I492" t="s">
        <v>38</v>
      </c>
      <c r="J492" t="s">
        <v>24</v>
      </c>
      <c r="K492">
        <v>0</v>
      </c>
      <c r="L492" t="s">
        <v>45</v>
      </c>
      <c r="M492" s="1">
        <v>42552</v>
      </c>
      <c r="N492" t="s">
        <v>31</v>
      </c>
      <c r="O492">
        <v>435</v>
      </c>
      <c r="P492">
        <v>2016</v>
      </c>
      <c r="Q492">
        <v>7</v>
      </c>
      <c r="R492" t="s">
        <v>26</v>
      </c>
      <c r="S492" s="3">
        <v>45123</v>
      </c>
      <c r="T492" t="s">
        <v>27</v>
      </c>
      <c r="U492">
        <v>159</v>
      </c>
    </row>
    <row r="493" spans="1:21" x14ac:dyDescent="0.25">
      <c r="A493">
        <v>211669</v>
      </c>
      <c r="B493" t="s">
        <v>28</v>
      </c>
      <c r="C493" s="1">
        <v>42552</v>
      </c>
      <c r="D493" t="s">
        <v>349</v>
      </c>
      <c r="E493">
        <v>3295</v>
      </c>
      <c r="F493">
        <v>1</v>
      </c>
      <c r="G493">
        <v>4060</v>
      </c>
      <c r="H493">
        <v>100147845</v>
      </c>
      <c r="I493" t="s">
        <v>56</v>
      </c>
      <c r="J493" t="s">
        <v>24</v>
      </c>
      <c r="K493">
        <v>0</v>
      </c>
      <c r="L493" t="s">
        <v>45</v>
      </c>
      <c r="M493" s="1">
        <v>42552</v>
      </c>
      <c r="N493" t="s">
        <v>31</v>
      </c>
      <c r="O493" s="2">
        <v>3295</v>
      </c>
      <c r="P493">
        <v>2016</v>
      </c>
      <c r="Q493">
        <v>7</v>
      </c>
      <c r="R493" t="s">
        <v>26</v>
      </c>
      <c r="S493" s="3">
        <v>45123</v>
      </c>
      <c r="T493" t="s">
        <v>27</v>
      </c>
      <c r="U493">
        <v>159</v>
      </c>
    </row>
    <row r="494" spans="1:21" x14ac:dyDescent="0.25">
      <c r="A494">
        <v>211670</v>
      </c>
      <c r="B494" t="s">
        <v>28</v>
      </c>
      <c r="C494" s="1">
        <v>42552</v>
      </c>
      <c r="D494" t="s">
        <v>350</v>
      </c>
      <c r="E494">
        <v>45215</v>
      </c>
      <c r="F494">
        <v>1</v>
      </c>
      <c r="G494">
        <v>45215</v>
      </c>
      <c r="H494">
        <v>100147846</v>
      </c>
      <c r="I494" t="s">
        <v>47</v>
      </c>
      <c r="J494" t="s">
        <v>249</v>
      </c>
      <c r="K494">
        <v>0</v>
      </c>
      <c r="L494" t="s">
        <v>25</v>
      </c>
      <c r="M494" s="1">
        <v>42552</v>
      </c>
      <c r="N494" t="s">
        <v>31</v>
      </c>
      <c r="O494" s="2">
        <v>45215</v>
      </c>
      <c r="P494">
        <v>2016</v>
      </c>
      <c r="Q494">
        <v>7</v>
      </c>
      <c r="R494" t="s">
        <v>26</v>
      </c>
      <c r="S494" s="3">
        <v>45123</v>
      </c>
      <c r="T494" t="s">
        <v>27</v>
      </c>
      <c r="U494">
        <v>101</v>
      </c>
    </row>
    <row r="495" spans="1:21" x14ac:dyDescent="0.25">
      <c r="A495">
        <v>211671</v>
      </c>
      <c r="B495" t="s">
        <v>28</v>
      </c>
      <c r="C495" s="1">
        <v>42552</v>
      </c>
      <c r="D495" t="s">
        <v>351</v>
      </c>
      <c r="E495">
        <v>3295</v>
      </c>
      <c r="F495">
        <v>1</v>
      </c>
      <c r="G495">
        <v>4810</v>
      </c>
      <c r="H495">
        <v>100147847</v>
      </c>
      <c r="I495" t="s">
        <v>56</v>
      </c>
      <c r="J495" t="s">
        <v>24</v>
      </c>
      <c r="K495">
        <v>0</v>
      </c>
      <c r="L495" t="s">
        <v>45</v>
      </c>
      <c r="M495" s="1">
        <v>42552</v>
      </c>
      <c r="N495" t="s">
        <v>31</v>
      </c>
      <c r="O495" s="2">
        <v>3295</v>
      </c>
      <c r="P495">
        <v>2016</v>
      </c>
      <c r="Q495">
        <v>7</v>
      </c>
      <c r="R495" t="s">
        <v>26</v>
      </c>
      <c r="S495" s="3">
        <v>45123</v>
      </c>
      <c r="T495" t="s">
        <v>27</v>
      </c>
      <c r="U495">
        <v>159</v>
      </c>
    </row>
    <row r="496" spans="1:21" x14ac:dyDescent="0.25">
      <c r="A496">
        <v>211672</v>
      </c>
      <c r="B496" t="s">
        <v>28</v>
      </c>
      <c r="C496" s="1">
        <v>42552</v>
      </c>
      <c r="D496" t="s">
        <v>79</v>
      </c>
      <c r="E496">
        <v>435</v>
      </c>
      <c r="F496">
        <v>1</v>
      </c>
      <c r="G496">
        <v>4810</v>
      </c>
      <c r="H496">
        <v>100147847</v>
      </c>
      <c r="I496" t="s">
        <v>38</v>
      </c>
      <c r="J496" t="s">
        <v>24</v>
      </c>
      <c r="K496">
        <v>0</v>
      </c>
      <c r="L496" t="s">
        <v>45</v>
      </c>
      <c r="M496" s="1">
        <v>42552</v>
      </c>
      <c r="N496" t="s">
        <v>31</v>
      </c>
      <c r="O496">
        <v>435</v>
      </c>
      <c r="P496">
        <v>2016</v>
      </c>
      <c r="Q496">
        <v>7</v>
      </c>
      <c r="R496" t="s">
        <v>26</v>
      </c>
      <c r="S496" s="3">
        <v>45123</v>
      </c>
      <c r="T496" t="s">
        <v>27</v>
      </c>
      <c r="U496">
        <v>159</v>
      </c>
    </row>
    <row r="497" spans="1:21" x14ac:dyDescent="0.25">
      <c r="A497">
        <v>211673</v>
      </c>
      <c r="B497" t="s">
        <v>28</v>
      </c>
      <c r="C497" s="1">
        <v>42552</v>
      </c>
      <c r="D497" t="s">
        <v>352</v>
      </c>
      <c r="E497">
        <v>260</v>
      </c>
      <c r="F497">
        <v>1</v>
      </c>
      <c r="G497">
        <v>4810</v>
      </c>
      <c r="H497">
        <v>100147847</v>
      </c>
      <c r="I497" t="s">
        <v>38</v>
      </c>
      <c r="J497" t="s">
        <v>24</v>
      </c>
      <c r="K497">
        <v>0</v>
      </c>
      <c r="L497" t="s">
        <v>45</v>
      </c>
      <c r="M497" s="1">
        <v>42552</v>
      </c>
      <c r="N497" t="s">
        <v>31</v>
      </c>
      <c r="O497">
        <v>260</v>
      </c>
      <c r="P497">
        <v>2016</v>
      </c>
      <c r="Q497">
        <v>7</v>
      </c>
      <c r="R497" t="s">
        <v>26</v>
      </c>
      <c r="S497" s="3">
        <v>45123</v>
      </c>
      <c r="T497" t="s">
        <v>27</v>
      </c>
      <c r="U497">
        <v>159</v>
      </c>
    </row>
    <row r="498" spans="1:21" x14ac:dyDescent="0.25">
      <c r="A498">
        <v>211674</v>
      </c>
      <c r="B498" t="s">
        <v>28</v>
      </c>
      <c r="C498" s="1">
        <v>42552</v>
      </c>
      <c r="D498" t="s">
        <v>348</v>
      </c>
      <c r="E498">
        <v>330</v>
      </c>
      <c r="F498">
        <v>1</v>
      </c>
      <c r="G498">
        <v>4810</v>
      </c>
      <c r="H498">
        <v>100147847</v>
      </c>
      <c r="I498" t="s">
        <v>38</v>
      </c>
      <c r="J498" t="s">
        <v>24</v>
      </c>
      <c r="K498">
        <v>0</v>
      </c>
      <c r="L498" t="s">
        <v>45</v>
      </c>
      <c r="M498" s="1">
        <v>42552</v>
      </c>
      <c r="N498" t="s">
        <v>31</v>
      </c>
      <c r="O498">
        <v>330</v>
      </c>
      <c r="P498">
        <v>2016</v>
      </c>
      <c r="Q498">
        <v>7</v>
      </c>
      <c r="R498" t="s">
        <v>26</v>
      </c>
      <c r="S498" s="3">
        <v>45123</v>
      </c>
      <c r="T498" t="s">
        <v>27</v>
      </c>
      <c r="U498">
        <v>159</v>
      </c>
    </row>
    <row r="499" spans="1:21" x14ac:dyDescent="0.25">
      <c r="A499">
        <v>211675</v>
      </c>
      <c r="B499" t="s">
        <v>28</v>
      </c>
      <c r="C499" s="1">
        <v>42552</v>
      </c>
      <c r="D499" t="s">
        <v>353</v>
      </c>
      <c r="E499">
        <v>80</v>
      </c>
      <c r="F499">
        <v>1</v>
      </c>
      <c r="G499">
        <v>4810</v>
      </c>
      <c r="H499">
        <v>100147847</v>
      </c>
      <c r="I499" t="s">
        <v>38</v>
      </c>
      <c r="J499" t="s">
        <v>24</v>
      </c>
      <c r="K499">
        <v>0</v>
      </c>
      <c r="L499" t="s">
        <v>45</v>
      </c>
      <c r="M499" s="1">
        <v>42552</v>
      </c>
      <c r="N499" t="s">
        <v>31</v>
      </c>
      <c r="O499">
        <v>80</v>
      </c>
      <c r="P499">
        <v>2016</v>
      </c>
      <c r="Q499">
        <v>7</v>
      </c>
      <c r="R499" t="s">
        <v>26</v>
      </c>
      <c r="S499" s="3">
        <v>45123</v>
      </c>
      <c r="T499" t="s">
        <v>27</v>
      </c>
      <c r="U499">
        <v>159</v>
      </c>
    </row>
    <row r="500" spans="1:21" x14ac:dyDescent="0.25">
      <c r="A500">
        <v>211676</v>
      </c>
      <c r="B500" t="s">
        <v>28</v>
      </c>
      <c r="C500" s="1">
        <v>42552</v>
      </c>
      <c r="D500" t="s">
        <v>179</v>
      </c>
      <c r="E500">
        <v>90</v>
      </c>
      <c r="F500">
        <v>1</v>
      </c>
      <c r="G500">
        <v>4810</v>
      </c>
      <c r="H500">
        <v>100147847</v>
      </c>
      <c r="I500" t="s">
        <v>38</v>
      </c>
      <c r="J500" t="s">
        <v>24</v>
      </c>
      <c r="K500">
        <v>0</v>
      </c>
      <c r="L500" t="s">
        <v>45</v>
      </c>
      <c r="M500" s="1">
        <v>42552</v>
      </c>
      <c r="N500" t="s">
        <v>31</v>
      </c>
      <c r="O500">
        <v>90</v>
      </c>
      <c r="P500">
        <v>2016</v>
      </c>
      <c r="Q500">
        <v>7</v>
      </c>
      <c r="R500" t="s">
        <v>26</v>
      </c>
      <c r="S500" s="3">
        <v>45123</v>
      </c>
      <c r="T500" t="s">
        <v>27</v>
      </c>
      <c r="U500">
        <v>159</v>
      </c>
    </row>
    <row r="501" spans="1:21" x14ac:dyDescent="0.25">
      <c r="A501">
        <v>211677</v>
      </c>
      <c r="B501" t="s">
        <v>28</v>
      </c>
      <c r="C501" s="1">
        <v>42552</v>
      </c>
      <c r="D501" t="s">
        <v>354</v>
      </c>
      <c r="E501">
        <v>90</v>
      </c>
      <c r="F501">
        <v>1</v>
      </c>
      <c r="G501">
        <v>4810</v>
      </c>
      <c r="H501">
        <v>100147847</v>
      </c>
      <c r="I501" t="s">
        <v>38</v>
      </c>
      <c r="J501" t="s">
        <v>24</v>
      </c>
      <c r="K501">
        <v>0</v>
      </c>
      <c r="L501" t="s">
        <v>45</v>
      </c>
      <c r="M501" s="1">
        <v>42552</v>
      </c>
      <c r="N501" t="s">
        <v>31</v>
      </c>
      <c r="O501">
        <v>90</v>
      </c>
      <c r="P501">
        <v>2016</v>
      </c>
      <c r="Q501">
        <v>7</v>
      </c>
      <c r="R501" t="s">
        <v>26</v>
      </c>
      <c r="S501" s="3">
        <v>45123</v>
      </c>
      <c r="T501" t="s">
        <v>27</v>
      </c>
      <c r="U501">
        <v>159</v>
      </c>
    </row>
    <row r="502" spans="1:21" x14ac:dyDescent="0.25">
      <c r="A502">
        <v>211678</v>
      </c>
      <c r="B502" t="s">
        <v>28</v>
      </c>
      <c r="C502" s="1">
        <v>42552</v>
      </c>
      <c r="D502" t="s">
        <v>355</v>
      </c>
      <c r="E502">
        <v>150</v>
      </c>
      <c r="F502">
        <v>1</v>
      </c>
      <c r="G502">
        <v>4810</v>
      </c>
      <c r="H502">
        <v>100147847</v>
      </c>
      <c r="I502" t="s">
        <v>38</v>
      </c>
      <c r="J502" t="s">
        <v>24</v>
      </c>
      <c r="K502">
        <v>0</v>
      </c>
      <c r="L502" t="s">
        <v>45</v>
      </c>
      <c r="M502" s="1">
        <v>42552</v>
      </c>
      <c r="N502" t="s">
        <v>31</v>
      </c>
      <c r="O502">
        <v>150</v>
      </c>
      <c r="P502">
        <v>2016</v>
      </c>
      <c r="Q502">
        <v>7</v>
      </c>
      <c r="R502" t="s">
        <v>26</v>
      </c>
      <c r="S502" s="3">
        <v>45123</v>
      </c>
      <c r="T502" t="s">
        <v>27</v>
      </c>
      <c r="U502">
        <v>159</v>
      </c>
    </row>
    <row r="503" spans="1:21" x14ac:dyDescent="0.25">
      <c r="A503">
        <v>211679</v>
      </c>
      <c r="B503" t="s">
        <v>28</v>
      </c>
      <c r="C503" s="1">
        <v>42552</v>
      </c>
      <c r="D503" t="s">
        <v>356</v>
      </c>
      <c r="E503">
        <v>80</v>
      </c>
      <c r="F503">
        <v>1</v>
      </c>
      <c r="G503">
        <v>4810</v>
      </c>
      <c r="H503">
        <v>100147847</v>
      </c>
      <c r="I503" t="s">
        <v>38</v>
      </c>
      <c r="J503" t="s">
        <v>24</v>
      </c>
      <c r="K503">
        <v>0</v>
      </c>
      <c r="L503" t="s">
        <v>45</v>
      </c>
      <c r="M503" s="1">
        <v>42552</v>
      </c>
      <c r="N503" t="s">
        <v>31</v>
      </c>
      <c r="O503">
        <v>80</v>
      </c>
      <c r="P503">
        <v>2016</v>
      </c>
      <c r="Q503">
        <v>7</v>
      </c>
      <c r="R503" t="s">
        <v>26</v>
      </c>
      <c r="S503" s="3">
        <v>45123</v>
      </c>
      <c r="T503" t="s">
        <v>27</v>
      </c>
      <c r="U503">
        <v>159</v>
      </c>
    </row>
    <row r="504" spans="1:21" x14ac:dyDescent="0.25">
      <c r="A504">
        <v>211680</v>
      </c>
      <c r="B504" t="s">
        <v>36</v>
      </c>
      <c r="C504" s="1">
        <v>42552</v>
      </c>
      <c r="D504" t="s">
        <v>357</v>
      </c>
      <c r="E504">
        <v>990</v>
      </c>
      <c r="F504">
        <v>2</v>
      </c>
      <c r="G504">
        <v>1980</v>
      </c>
      <c r="H504">
        <v>100147848</v>
      </c>
      <c r="I504" t="s">
        <v>23</v>
      </c>
      <c r="J504" t="s">
        <v>358</v>
      </c>
      <c r="K504">
        <v>0</v>
      </c>
      <c r="L504" t="s">
        <v>25</v>
      </c>
      <c r="M504" s="1">
        <v>42552</v>
      </c>
      <c r="N504" t="s">
        <v>39</v>
      </c>
      <c r="O504" s="2">
        <v>1980</v>
      </c>
      <c r="P504">
        <v>2016</v>
      </c>
      <c r="Q504">
        <v>7</v>
      </c>
      <c r="R504" t="s">
        <v>26</v>
      </c>
      <c r="S504" s="3">
        <v>45123</v>
      </c>
      <c r="T504" t="s">
        <v>27</v>
      </c>
      <c r="U504">
        <v>160</v>
      </c>
    </row>
    <row r="505" spans="1:21" x14ac:dyDescent="0.25">
      <c r="A505">
        <v>211681</v>
      </c>
      <c r="B505" t="s">
        <v>36</v>
      </c>
      <c r="C505" s="1">
        <v>42552</v>
      </c>
      <c r="D505" t="s">
        <v>359</v>
      </c>
      <c r="E505">
        <v>699</v>
      </c>
      <c r="F505">
        <v>1</v>
      </c>
      <c r="G505">
        <v>699</v>
      </c>
      <c r="H505">
        <v>100147849</v>
      </c>
      <c r="I505" t="s">
        <v>56</v>
      </c>
      <c r="J505" t="s">
        <v>24</v>
      </c>
      <c r="K505">
        <v>0</v>
      </c>
      <c r="L505" t="s">
        <v>25</v>
      </c>
      <c r="M505" s="1">
        <v>42552</v>
      </c>
      <c r="N505" t="s">
        <v>39</v>
      </c>
      <c r="O505">
        <v>699</v>
      </c>
      <c r="P505">
        <v>2016</v>
      </c>
      <c r="Q505">
        <v>7</v>
      </c>
      <c r="R505" t="s">
        <v>26</v>
      </c>
      <c r="S505" s="3">
        <v>45123</v>
      </c>
      <c r="T505" t="s">
        <v>27</v>
      </c>
      <c r="U505">
        <v>161</v>
      </c>
    </row>
    <row r="506" spans="1:21" x14ac:dyDescent="0.25">
      <c r="A506">
        <v>211683</v>
      </c>
      <c r="B506" t="s">
        <v>28</v>
      </c>
      <c r="C506" s="1">
        <v>42552</v>
      </c>
      <c r="D506" t="s">
        <v>360</v>
      </c>
      <c r="E506">
        <v>699</v>
      </c>
      <c r="F506">
        <v>1</v>
      </c>
      <c r="G506">
        <v>699</v>
      </c>
      <c r="H506">
        <v>100147850</v>
      </c>
      <c r="I506" t="s">
        <v>56</v>
      </c>
      <c r="J506" t="s">
        <v>24</v>
      </c>
      <c r="K506">
        <v>0</v>
      </c>
      <c r="L506" t="s">
        <v>45</v>
      </c>
      <c r="M506" s="1">
        <v>42552</v>
      </c>
      <c r="N506" t="s">
        <v>31</v>
      </c>
      <c r="O506">
        <v>699</v>
      </c>
      <c r="P506">
        <v>2016</v>
      </c>
      <c r="Q506">
        <v>7</v>
      </c>
      <c r="R506" t="s">
        <v>26</v>
      </c>
      <c r="S506" s="3">
        <v>45123</v>
      </c>
      <c r="T506" t="s">
        <v>27</v>
      </c>
      <c r="U506">
        <v>162</v>
      </c>
    </row>
    <row r="507" spans="1:21" x14ac:dyDescent="0.25">
      <c r="A507">
        <v>211685</v>
      </c>
      <c r="B507" t="s">
        <v>21</v>
      </c>
      <c r="C507" s="1">
        <v>42552</v>
      </c>
      <c r="D507" t="s">
        <v>361</v>
      </c>
      <c r="E507">
        <v>250</v>
      </c>
      <c r="F507">
        <v>1</v>
      </c>
      <c r="G507">
        <v>250</v>
      </c>
      <c r="H507">
        <v>100147851</v>
      </c>
      <c r="I507" t="s">
        <v>30</v>
      </c>
      <c r="J507" t="s">
        <v>362</v>
      </c>
      <c r="K507">
        <v>0</v>
      </c>
      <c r="L507" t="s">
        <v>25</v>
      </c>
      <c r="M507" s="1">
        <v>42552</v>
      </c>
      <c r="N507" t="s">
        <v>35</v>
      </c>
      <c r="O507">
        <v>250</v>
      </c>
      <c r="P507">
        <v>2016</v>
      </c>
      <c r="Q507">
        <v>7</v>
      </c>
      <c r="R507" t="s">
        <v>26</v>
      </c>
      <c r="S507" s="3">
        <v>45123</v>
      </c>
      <c r="T507" t="s">
        <v>27</v>
      </c>
      <c r="U507">
        <v>163</v>
      </c>
    </row>
    <row r="508" spans="1:21" x14ac:dyDescent="0.25">
      <c r="A508">
        <v>211686</v>
      </c>
      <c r="B508" t="s">
        <v>21</v>
      </c>
      <c r="C508" s="1">
        <v>42552</v>
      </c>
      <c r="D508" t="s">
        <v>361</v>
      </c>
      <c r="E508">
        <v>250</v>
      </c>
      <c r="F508">
        <v>1</v>
      </c>
      <c r="G508">
        <v>250</v>
      </c>
      <c r="H508">
        <v>100147852</v>
      </c>
      <c r="I508" t="s">
        <v>30</v>
      </c>
      <c r="J508" t="s">
        <v>362</v>
      </c>
      <c r="K508">
        <v>0</v>
      </c>
      <c r="L508" t="s">
        <v>25</v>
      </c>
      <c r="M508" s="1">
        <v>42552</v>
      </c>
      <c r="N508" t="s">
        <v>35</v>
      </c>
      <c r="O508">
        <v>250</v>
      </c>
      <c r="P508">
        <v>2016</v>
      </c>
      <c r="Q508">
        <v>7</v>
      </c>
      <c r="R508" t="s">
        <v>26</v>
      </c>
      <c r="S508" s="3">
        <v>45123</v>
      </c>
      <c r="T508" t="s">
        <v>27</v>
      </c>
      <c r="U508">
        <v>163</v>
      </c>
    </row>
    <row r="509" spans="1:21" x14ac:dyDescent="0.25">
      <c r="A509">
        <v>211687</v>
      </c>
      <c r="B509" t="s">
        <v>21</v>
      </c>
      <c r="C509" s="1">
        <v>42552</v>
      </c>
      <c r="D509" t="s">
        <v>182</v>
      </c>
      <c r="E509">
        <v>250</v>
      </c>
      <c r="F509">
        <v>1</v>
      </c>
      <c r="G509">
        <v>250</v>
      </c>
      <c r="H509">
        <v>100147853</v>
      </c>
      <c r="I509" t="s">
        <v>30</v>
      </c>
      <c r="J509" t="s">
        <v>24</v>
      </c>
      <c r="K509">
        <v>0</v>
      </c>
      <c r="L509" t="s">
        <v>25</v>
      </c>
      <c r="M509" s="1">
        <v>42552</v>
      </c>
      <c r="N509" t="s">
        <v>35</v>
      </c>
      <c r="O509">
        <v>250</v>
      </c>
      <c r="P509">
        <v>2016</v>
      </c>
      <c r="Q509">
        <v>7</v>
      </c>
      <c r="R509" t="s">
        <v>26</v>
      </c>
      <c r="S509" s="3">
        <v>45123</v>
      </c>
      <c r="T509" t="s">
        <v>27</v>
      </c>
      <c r="U509">
        <v>164</v>
      </c>
    </row>
    <row r="510" spans="1:21" x14ac:dyDescent="0.25">
      <c r="A510">
        <v>211688</v>
      </c>
      <c r="B510" t="s">
        <v>21</v>
      </c>
      <c r="C510" s="1">
        <v>42552</v>
      </c>
      <c r="D510" t="s">
        <v>29</v>
      </c>
      <c r="E510">
        <v>240</v>
      </c>
      <c r="F510">
        <v>5</v>
      </c>
      <c r="G510">
        <v>1200</v>
      </c>
      <c r="H510">
        <v>100147854</v>
      </c>
      <c r="I510" t="s">
        <v>30</v>
      </c>
      <c r="J510" t="s">
        <v>76</v>
      </c>
      <c r="K510">
        <v>0</v>
      </c>
      <c r="L510" t="s">
        <v>25</v>
      </c>
      <c r="M510" s="1">
        <v>42552</v>
      </c>
      <c r="N510" t="s">
        <v>35</v>
      </c>
      <c r="O510" s="2">
        <v>1200</v>
      </c>
      <c r="P510">
        <v>2016</v>
      </c>
      <c r="Q510">
        <v>7</v>
      </c>
      <c r="R510" t="s">
        <v>26</v>
      </c>
      <c r="S510" s="3">
        <v>45123</v>
      </c>
      <c r="T510" t="s">
        <v>27</v>
      </c>
      <c r="U510">
        <v>20</v>
      </c>
    </row>
    <row r="511" spans="1:21" x14ac:dyDescent="0.25">
      <c r="A511">
        <v>211689</v>
      </c>
      <c r="B511" t="s">
        <v>21</v>
      </c>
      <c r="C511" s="1">
        <v>42552</v>
      </c>
      <c r="D511" t="s">
        <v>29</v>
      </c>
      <c r="E511">
        <v>240</v>
      </c>
      <c r="F511">
        <v>1</v>
      </c>
      <c r="G511">
        <v>240</v>
      </c>
      <c r="H511">
        <v>100147855</v>
      </c>
      <c r="I511" t="s">
        <v>30</v>
      </c>
      <c r="J511" t="s">
        <v>76</v>
      </c>
      <c r="K511">
        <v>0</v>
      </c>
      <c r="L511" t="s">
        <v>25</v>
      </c>
      <c r="M511" s="1">
        <v>42552</v>
      </c>
      <c r="N511" t="s">
        <v>35</v>
      </c>
      <c r="O511">
        <v>240</v>
      </c>
      <c r="P511">
        <v>2016</v>
      </c>
      <c r="Q511">
        <v>7</v>
      </c>
      <c r="R511" t="s">
        <v>26</v>
      </c>
      <c r="S511" s="3">
        <v>45123</v>
      </c>
      <c r="T511" t="s">
        <v>27</v>
      </c>
      <c r="U511">
        <v>20</v>
      </c>
    </row>
    <row r="512" spans="1:21" x14ac:dyDescent="0.25">
      <c r="A512">
        <v>211690</v>
      </c>
      <c r="B512" t="s">
        <v>21</v>
      </c>
      <c r="C512" s="1">
        <v>42552</v>
      </c>
      <c r="D512" t="s">
        <v>363</v>
      </c>
      <c r="E512">
        <v>1530</v>
      </c>
      <c r="F512">
        <v>1</v>
      </c>
      <c r="G512">
        <v>529</v>
      </c>
      <c r="H512">
        <v>100147856</v>
      </c>
      <c r="I512" t="s">
        <v>23</v>
      </c>
      <c r="J512" t="s">
        <v>24</v>
      </c>
      <c r="K512">
        <v>1300.6500000000001</v>
      </c>
      <c r="L512" t="s">
        <v>25</v>
      </c>
      <c r="M512" s="1">
        <v>42552</v>
      </c>
      <c r="N512" t="s">
        <v>35</v>
      </c>
      <c r="O512" s="2">
        <v>1530</v>
      </c>
      <c r="P512">
        <v>2016</v>
      </c>
      <c r="Q512">
        <v>7</v>
      </c>
      <c r="R512" t="s">
        <v>26</v>
      </c>
      <c r="S512" s="3">
        <v>45123</v>
      </c>
      <c r="T512" t="s">
        <v>27</v>
      </c>
      <c r="U512">
        <v>165</v>
      </c>
    </row>
    <row r="513" spans="1:21" x14ac:dyDescent="0.25">
      <c r="A513">
        <v>211691</v>
      </c>
      <c r="B513" t="s">
        <v>21</v>
      </c>
      <c r="C513" s="1">
        <v>42552</v>
      </c>
      <c r="D513" t="s">
        <v>364</v>
      </c>
      <c r="E513">
        <v>1999</v>
      </c>
      <c r="F513">
        <v>1</v>
      </c>
      <c r="G513">
        <v>529</v>
      </c>
      <c r="H513">
        <v>100147856</v>
      </c>
      <c r="I513" t="s">
        <v>23</v>
      </c>
      <c r="J513" t="s">
        <v>24</v>
      </c>
      <c r="K513">
        <v>1699.35</v>
      </c>
      <c r="L513" t="s">
        <v>25</v>
      </c>
      <c r="M513" s="1">
        <v>42552</v>
      </c>
      <c r="N513" t="s">
        <v>35</v>
      </c>
      <c r="O513" s="2">
        <v>1999</v>
      </c>
      <c r="P513">
        <v>2016</v>
      </c>
      <c r="Q513">
        <v>7</v>
      </c>
      <c r="R513" t="s">
        <v>26</v>
      </c>
      <c r="S513" s="3">
        <v>45123</v>
      </c>
      <c r="T513" t="s">
        <v>27</v>
      </c>
      <c r="U513">
        <v>165</v>
      </c>
    </row>
    <row r="514" spans="1:21" x14ac:dyDescent="0.25">
      <c r="A514">
        <v>211692</v>
      </c>
      <c r="B514" t="s">
        <v>21</v>
      </c>
      <c r="C514" s="1">
        <v>42552</v>
      </c>
      <c r="D514" t="s">
        <v>29</v>
      </c>
      <c r="E514">
        <v>240</v>
      </c>
      <c r="F514">
        <v>10</v>
      </c>
      <c r="G514">
        <v>2400</v>
      </c>
      <c r="H514">
        <v>100147857</v>
      </c>
      <c r="I514" t="s">
        <v>30</v>
      </c>
      <c r="J514" t="s">
        <v>76</v>
      </c>
      <c r="K514">
        <v>0</v>
      </c>
      <c r="L514" t="s">
        <v>25</v>
      </c>
      <c r="M514" s="1">
        <v>42552</v>
      </c>
      <c r="N514" t="s">
        <v>35</v>
      </c>
      <c r="O514" s="2">
        <v>2400</v>
      </c>
      <c r="P514">
        <v>2016</v>
      </c>
      <c r="Q514">
        <v>7</v>
      </c>
      <c r="R514" t="s">
        <v>26</v>
      </c>
      <c r="S514" s="3">
        <v>45123</v>
      </c>
      <c r="T514" t="s">
        <v>27</v>
      </c>
      <c r="U514">
        <v>20</v>
      </c>
    </row>
    <row r="515" spans="1:21" x14ac:dyDescent="0.25">
      <c r="A515">
        <v>211693</v>
      </c>
      <c r="B515" t="s">
        <v>21</v>
      </c>
      <c r="C515" s="1">
        <v>42552</v>
      </c>
      <c r="D515" t="s">
        <v>29</v>
      </c>
      <c r="E515">
        <v>240</v>
      </c>
      <c r="F515">
        <v>1</v>
      </c>
      <c r="G515">
        <v>240</v>
      </c>
      <c r="H515">
        <v>100147858</v>
      </c>
      <c r="I515" t="s">
        <v>30</v>
      </c>
      <c r="J515" t="s">
        <v>76</v>
      </c>
      <c r="K515">
        <v>0</v>
      </c>
      <c r="L515" t="s">
        <v>25</v>
      </c>
      <c r="M515" s="1">
        <v>42552</v>
      </c>
      <c r="N515" t="s">
        <v>35</v>
      </c>
      <c r="O515">
        <v>240</v>
      </c>
      <c r="P515">
        <v>2016</v>
      </c>
      <c r="Q515">
        <v>7</v>
      </c>
      <c r="R515" t="s">
        <v>26</v>
      </c>
      <c r="S515" s="3">
        <v>45123</v>
      </c>
      <c r="T515" t="s">
        <v>27</v>
      </c>
      <c r="U515">
        <v>20</v>
      </c>
    </row>
    <row r="516" spans="1:21" x14ac:dyDescent="0.25">
      <c r="A516">
        <v>211694</v>
      </c>
      <c r="B516" t="s">
        <v>28</v>
      </c>
      <c r="C516" s="1">
        <v>42552</v>
      </c>
      <c r="D516" t="s">
        <v>365</v>
      </c>
      <c r="E516">
        <v>375</v>
      </c>
      <c r="F516">
        <v>1</v>
      </c>
      <c r="G516">
        <v>375</v>
      </c>
      <c r="H516">
        <v>100147859</v>
      </c>
      <c r="I516" t="s">
        <v>30</v>
      </c>
      <c r="J516" t="s">
        <v>24</v>
      </c>
      <c r="K516">
        <v>0</v>
      </c>
      <c r="L516" t="s">
        <v>223</v>
      </c>
      <c r="M516" s="1">
        <v>42552</v>
      </c>
      <c r="N516" t="s">
        <v>31</v>
      </c>
      <c r="O516">
        <v>375</v>
      </c>
      <c r="P516">
        <v>2016</v>
      </c>
      <c r="Q516">
        <v>7</v>
      </c>
      <c r="R516" t="s">
        <v>26</v>
      </c>
      <c r="S516" s="3">
        <v>45123</v>
      </c>
      <c r="T516" t="s">
        <v>27</v>
      </c>
      <c r="U516">
        <v>113</v>
      </c>
    </row>
    <row r="517" spans="1:21" x14ac:dyDescent="0.25">
      <c r="A517">
        <v>211695</v>
      </c>
      <c r="B517" t="s">
        <v>21</v>
      </c>
      <c r="C517" s="1">
        <v>42552</v>
      </c>
      <c r="D517" t="s">
        <v>365</v>
      </c>
      <c r="E517">
        <v>375</v>
      </c>
      <c r="F517">
        <v>1</v>
      </c>
      <c r="G517">
        <v>375</v>
      </c>
      <c r="H517">
        <v>100147860</v>
      </c>
      <c r="I517" t="s">
        <v>30</v>
      </c>
      <c r="J517" t="s">
        <v>24</v>
      </c>
      <c r="K517">
        <v>0</v>
      </c>
      <c r="L517" t="s">
        <v>148</v>
      </c>
      <c r="M517" s="1">
        <v>42552</v>
      </c>
      <c r="N517" t="s">
        <v>35</v>
      </c>
      <c r="O517">
        <v>375</v>
      </c>
      <c r="P517">
        <v>2016</v>
      </c>
      <c r="Q517">
        <v>7</v>
      </c>
      <c r="R517" t="s">
        <v>26</v>
      </c>
      <c r="S517" s="3">
        <v>45123</v>
      </c>
      <c r="T517" t="s">
        <v>27</v>
      </c>
      <c r="U517">
        <v>113</v>
      </c>
    </row>
    <row r="518" spans="1:21" x14ac:dyDescent="0.25">
      <c r="A518">
        <v>211696</v>
      </c>
      <c r="B518" t="s">
        <v>36</v>
      </c>
      <c r="C518" s="1">
        <v>42552</v>
      </c>
      <c r="D518" t="s">
        <v>366</v>
      </c>
      <c r="E518">
        <v>999</v>
      </c>
      <c r="F518">
        <v>1</v>
      </c>
      <c r="G518">
        <v>999</v>
      </c>
      <c r="H518">
        <v>100147861</v>
      </c>
      <c r="I518" t="s">
        <v>56</v>
      </c>
      <c r="J518" t="s">
        <v>24</v>
      </c>
      <c r="K518">
        <v>0</v>
      </c>
      <c r="L518" t="s">
        <v>25</v>
      </c>
      <c r="M518" s="1">
        <v>42552</v>
      </c>
      <c r="N518" t="s">
        <v>39</v>
      </c>
      <c r="O518">
        <v>999</v>
      </c>
      <c r="P518">
        <v>2016</v>
      </c>
      <c r="Q518">
        <v>7</v>
      </c>
      <c r="R518" t="s">
        <v>26</v>
      </c>
      <c r="S518" s="3">
        <v>45123</v>
      </c>
      <c r="T518" t="s">
        <v>27</v>
      </c>
      <c r="U518">
        <v>166</v>
      </c>
    </row>
    <row r="519" spans="1:21" x14ac:dyDescent="0.25">
      <c r="A519">
        <v>211697</v>
      </c>
      <c r="B519" t="s">
        <v>21</v>
      </c>
      <c r="C519" s="1">
        <v>42552</v>
      </c>
      <c r="D519" t="s">
        <v>288</v>
      </c>
      <c r="E519">
        <v>1765</v>
      </c>
      <c r="F519">
        <v>1</v>
      </c>
      <c r="G519">
        <v>1765</v>
      </c>
      <c r="H519">
        <v>100147862</v>
      </c>
      <c r="I519" t="s">
        <v>43</v>
      </c>
      <c r="J519" t="s">
        <v>24</v>
      </c>
      <c r="K519">
        <v>0</v>
      </c>
      <c r="L519" t="s">
        <v>25</v>
      </c>
      <c r="M519" s="1">
        <v>42552</v>
      </c>
      <c r="N519" t="s">
        <v>35</v>
      </c>
      <c r="O519" s="2">
        <v>1765</v>
      </c>
      <c r="P519">
        <v>2016</v>
      </c>
      <c r="Q519">
        <v>7</v>
      </c>
      <c r="R519" t="s">
        <v>26</v>
      </c>
      <c r="S519" s="3">
        <v>45123</v>
      </c>
      <c r="T519" t="s">
        <v>27</v>
      </c>
      <c r="U519">
        <v>167</v>
      </c>
    </row>
    <row r="520" spans="1:21" x14ac:dyDescent="0.25">
      <c r="A520">
        <v>211698</v>
      </c>
      <c r="B520" t="s">
        <v>21</v>
      </c>
      <c r="C520" s="1">
        <v>42552</v>
      </c>
      <c r="D520" t="s">
        <v>79</v>
      </c>
      <c r="E520">
        <v>435</v>
      </c>
      <c r="F520">
        <v>1</v>
      </c>
      <c r="G520">
        <v>235</v>
      </c>
      <c r="H520">
        <v>100147863</v>
      </c>
      <c r="I520" t="s">
        <v>38</v>
      </c>
      <c r="J520" t="s">
        <v>24</v>
      </c>
      <c r="K520">
        <v>200</v>
      </c>
      <c r="L520" t="s">
        <v>25</v>
      </c>
      <c r="M520" s="1">
        <v>42552</v>
      </c>
      <c r="N520" t="s">
        <v>35</v>
      </c>
      <c r="O520">
        <v>435</v>
      </c>
      <c r="P520">
        <v>2016</v>
      </c>
      <c r="Q520">
        <v>7</v>
      </c>
      <c r="R520" t="s">
        <v>26</v>
      </c>
      <c r="S520" s="3">
        <v>45123</v>
      </c>
      <c r="T520" t="s">
        <v>27</v>
      </c>
      <c r="U520">
        <v>168</v>
      </c>
    </row>
    <row r="521" spans="1:21" x14ac:dyDescent="0.25">
      <c r="A521">
        <v>211699</v>
      </c>
      <c r="B521" t="s">
        <v>21</v>
      </c>
      <c r="C521" s="1">
        <v>42552</v>
      </c>
      <c r="D521" t="s">
        <v>367</v>
      </c>
      <c r="E521">
        <v>999</v>
      </c>
      <c r="F521">
        <v>1</v>
      </c>
      <c r="G521">
        <v>100</v>
      </c>
      <c r="H521">
        <v>100147864</v>
      </c>
      <c r="I521" t="s">
        <v>56</v>
      </c>
      <c r="J521" t="s">
        <v>303</v>
      </c>
      <c r="K521">
        <v>0</v>
      </c>
      <c r="L521" t="s">
        <v>25</v>
      </c>
      <c r="M521" s="1">
        <v>42552</v>
      </c>
      <c r="N521" t="s">
        <v>35</v>
      </c>
      <c r="O521">
        <v>999</v>
      </c>
      <c r="P521">
        <v>2016</v>
      </c>
      <c r="Q521">
        <v>7</v>
      </c>
      <c r="R521" t="s">
        <v>26</v>
      </c>
      <c r="S521" s="3">
        <v>45123</v>
      </c>
      <c r="T521" t="s">
        <v>27</v>
      </c>
      <c r="U521">
        <v>169</v>
      </c>
    </row>
    <row r="522" spans="1:21" x14ac:dyDescent="0.25">
      <c r="A522">
        <v>211701</v>
      </c>
      <c r="B522" t="s">
        <v>28</v>
      </c>
      <c r="C522" s="1">
        <v>42552</v>
      </c>
      <c r="D522" t="s">
        <v>95</v>
      </c>
      <c r="E522">
        <v>350</v>
      </c>
      <c r="F522">
        <v>3</v>
      </c>
      <c r="G522">
        <v>1050</v>
      </c>
      <c r="H522">
        <v>100147865</v>
      </c>
      <c r="I522" t="s">
        <v>38</v>
      </c>
      <c r="J522" t="s">
        <v>24</v>
      </c>
      <c r="K522">
        <v>0</v>
      </c>
      <c r="L522" t="s">
        <v>25</v>
      </c>
      <c r="M522" s="1">
        <v>42552</v>
      </c>
      <c r="N522" t="s">
        <v>31</v>
      </c>
      <c r="O522" s="2">
        <v>1050</v>
      </c>
      <c r="P522">
        <v>2016</v>
      </c>
      <c r="Q522">
        <v>7</v>
      </c>
      <c r="R522" t="s">
        <v>26</v>
      </c>
      <c r="S522" s="3">
        <v>45123</v>
      </c>
      <c r="T522" t="s">
        <v>27</v>
      </c>
      <c r="U522">
        <v>170</v>
      </c>
    </row>
    <row r="523" spans="1:21" x14ac:dyDescent="0.25">
      <c r="A523">
        <v>211702</v>
      </c>
      <c r="B523" t="s">
        <v>21</v>
      </c>
      <c r="C523" s="1">
        <v>42552</v>
      </c>
      <c r="D523" t="s">
        <v>368</v>
      </c>
      <c r="E523">
        <v>260</v>
      </c>
      <c r="F523">
        <v>1</v>
      </c>
      <c r="G523">
        <v>180</v>
      </c>
      <c r="H523">
        <v>100147866</v>
      </c>
      <c r="I523" t="s">
        <v>38</v>
      </c>
      <c r="J523" t="s">
        <v>24</v>
      </c>
      <c r="K523">
        <v>136.84</v>
      </c>
      <c r="L523" t="s">
        <v>25</v>
      </c>
      <c r="M523" s="1">
        <v>42552</v>
      </c>
      <c r="N523" t="s">
        <v>35</v>
      </c>
      <c r="O523">
        <v>260</v>
      </c>
      <c r="P523">
        <v>2016</v>
      </c>
      <c r="Q523">
        <v>7</v>
      </c>
      <c r="R523" t="s">
        <v>26</v>
      </c>
      <c r="S523" s="3">
        <v>45123</v>
      </c>
      <c r="T523" t="s">
        <v>27</v>
      </c>
      <c r="U523">
        <v>168</v>
      </c>
    </row>
    <row r="524" spans="1:21" x14ac:dyDescent="0.25">
      <c r="A524">
        <v>211703</v>
      </c>
      <c r="B524" t="s">
        <v>21</v>
      </c>
      <c r="C524" s="1">
        <v>42552</v>
      </c>
      <c r="D524" t="s">
        <v>369</v>
      </c>
      <c r="E524">
        <v>120</v>
      </c>
      <c r="F524">
        <v>1</v>
      </c>
      <c r="G524">
        <v>180</v>
      </c>
      <c r="H524">
        <v>100147866</v>
      </c>
      <c r="I524" t="s">
        <v>52</v>
      </c>
      <c r="J524" t="s">
        <v>24</v>
      </c>
      <c r="K524">
        <v>63.16</v>
      </c>
      <c r="L524" t="s">
        <v>25</v>
      </c>
      <c r="M524" s="1">
        <v>42552</v>
      </c>
      <c r="N524" t="s">
        <v>35</v>
      </c>
      <c r="O524">
        <v>120</v>
      </c>
      <c r="P524">
        <v>2016</v>
      </c>
      <c r="Q524">
        <v>7</v>
      </c>
      <c r="R524" t="s">
        <v>26</v>
      </c>
      <c r="S524" s="3">
        <v>45123</v>
      </c>
      <c r="T524" t="s">
        <v>27</v>
      </c>
      <c r="U524">
        <v>168</v>
      </c>
    </row>
    <row r="525" spans="1:21" x14ac:dyDescent="0.25">
      <c r="A525">
        <v>211704</v>
      </c>
      <c r="B525" t="s">
        <v>21</v>
      </c>
      <c r="C525" s="1">
        <v>42552</v>
      </c>
      <c r="D525" t="s">
        <v>370</v>
      </c>
      <c r="E525">
        <v>799</v>
      </c>
      <c r="F525">
        <v>1</v>
      </c>
      <c r="G525">
        <v>0</v>
      </c>
      <c r="H525">
        <v>100147867</v>
      </c>
      <c r="I525" t="s">
        <v>65</v>
      </c>
      <c r="J525" t="s">
        <v>24</v>
      </c>
      <c r="K525">
        <v>0</v>
      </c>
      <c r="L525" t="s">
        <v>371</v>
      </c>
      <c r="M525" s="1">
        <v>42552</v>
      </c>
      <c r="N525" t="s">
        <v>35</v>
      </c>
      <c r="O525">
        <v>799</v>
      </c>
      <c r="P525">
        <v>2016</v>
      </c>
      <c r="Q525">
        <v>7</v>
      </c>
      <c r="R525" t="s">
        <v>26</v>
      </c>
      <c r="S525" s="3">
        <v>45123</v>
      </c>
      <c r="T525" t="s">
        <v>27</v>
      </c>
      <c r="U525">
        <v>171</v>
      </c>
    </row>
    <row r="526" spans="1:21" x14ac:dyDescent="0.25">
      <c r="A526">
        <v>211706</v>
      </c>
      <c r="B526" t="s">
        <v>21</v>
      </c>
      <c r="C526" s="1">
        <v>42552</v>
      </c>
      <c r="D526" t="s">
        <v>338</v>
      </c>
      <c r="E526">
        <v>639</v>
      </c>
      <c r="F526">
        <v>1</v>
      </c>
      <c r="G526">
        <v>639</v>
      </c>
      <c r="H526">
        <v>100147868</v>
      </c>
      <c r="I526" t="s">
        <v>23</v>
      </c>
      <c r="J526">
        <v>30071</v>
      </c>
      <c r="K526">
        <v>0</v>
      </c>
      <c r="L526" t="s">
        <v>25</v>
      </c>
      <c r="M526" s="1">
        <v>42552</v>
      </c>
      <c r="N526" t="s">
        <v>35</v>
      </c>
      <c r="O526">
        <v>639</v>
      </c>
      <c r="P526">
        <v>2016</v>
      </c>
      <c r="Q526">
        <v>7</v>
      </c>
      <c r="R526" t="s">
        <v>26</v>
      </c>
      <c r="S526" s="3">
        <v>45123</v>
      </c>
      <c r="T526" t="s">
        <v>27</v>
      </c>
      <c r="U526">
        <v>172</v>
      </c>
    </row>
    <row r="527" spans="1:21" x14ac:dyDescent="0.25">
      <c r="A527">
        <v>211707</v>
      </c>
      <c r="B527" t="s">
        <v>21</v>
      </c>
      <c r="C527" s="1">
        <v>42552</v>
      </c>
      <c r="D527" t="s">
        <v>33</v>
      </c>
      <c r="E527">
        <v>360</v>
      </c>
      <c r="F527">
        <v>3</v>
      </c>
      <c r="G527">
        <v>1080</v>
      </c>
      <c r="H527">
        <v>100147869</v>
      </c>
      <c r="I527" t="s">
        <v>30</v>
      </c>
      <c r="J527" t="s">
        <v>372</v>
      </c>
      <c r="K527">
        <v>0</v>
      </c>
      <c r="L527" t="s">
        <v>25</v>
      </c>
      <c r="M527" s="1">
        <v>42552</v>
      </c>
      <c r="N527" t="s">
        <v>35</v>
      </c>
      <c r="O527" s="2">
        <v>1080</v>
      </c>
      <c r="P527">
        <v>2016</v>
      </c>
      <c r="Q527">
        <v>7</v>
      </c>
      <c r="R527" t="s">
        <v>26</v>
      </c>
      <c r="S527" s="3">
        <v>45123</v>
      </c>
      <c r="T527" t="s">
        <v>27</v>
      </c>
      <c r="U527">
        <v>43</v>
      </c>
    </row>
    <row r="528" spans="1:21" x14ac:dyDescent="0.25">
      <c r="A528">
        <v>211708</v>
      </c>
      <c r="B528" t="s">
        <v>21</v>
      </c>
      <c r="C528" s="1">
        <v>42552</v>
      </c>
      <c r="D528" t="s">
        <v>373</v>
      </c>
      <c r="E528">
        <v>799</v>
      </c>
      <c r="F528">
        <v>1</v>
      </c>
      <c r="G528">
        <v>799</v>
      </c>
      <c r="H528">
        <v>100147870</v>
      </c>
      <c r="I528" t="s">
        <v>23</v>
      </c>
      <c r="J528">
        <v>30071</v>
      </c>
      <c r="K528">
        <v>0</v>
      </c>
      <c r="L528" t="s">
        <v>25</v>
      </c>
      <c r="M528" s="1">
        <v>42552</v>
      </c>
      <c r="N528" t="s">
        <v>35</v>
      </c>
      <c r="O528">
        <v>799</v>
      </c>
      <c r="P528">
        <v>2016</v>
      </c>
      <c r="Q528">
        <v>7</v>
      </c>
      <c r="R528" t="s">
        <v>26</v>
      </c>
      <c r="S528" s="3">
        <v>45123</v>
      </c>
      <c r="T528" t="s">
        <v>27</v>
      </c>
      <c r="U528">
        <v>172</v>
      </c>
    </row>
    <row r="529" spans="1:21" x14ac:dyDescent="0.25">
      <c r="A529">
        <v>211709</v>
      </c>
      <c r="B529" t="s">
        <v>21</v>
      </c>
      <c r="C529" s="1">
        <v>42552</v>
      </c>
      <c r="D529" t="s">
        <v>374</v>
      </c>
      <c r="E529">
        <v>5597</v>
      </c>
      <c r="F529">
        <v>1</v>
      </c>
      <c r="G529">
        <v>5597</v>
      </c>
      <c r="H529">
        <v>100147871</v>
      </c>
      <c r="I529" t="s">
        <v>23</v>
      </c>
      <c r="J529" t="s">
        <v>24</v>
      </c>
      <c r="K529">
        <v>0</v>
      </c>
      <c r="L529" t="s">
        <v>25</v>
      </c>
      <c r="M529" s="1">
        <v>42552</v>
      </c>
      <c r="N529" t="s">
        <v>35</v>
      </c>
      <c r="O529" s="2">
        <v>5597</v>
      </c>
      <c r="P529">
        <v>2016</v>
      </c>
      <c r="Q529">
        <v>7</v>
      </c>
      <c r="R529" t="s">
        <v>26</v>
      </c>
      <c r="S529" s="3">
        <v>45123</v>
      </c>
      <c r="T529" t="s">
        <v>27</v>
      </c>
      <c r="U529">
        <v>173</v>
      </c>
    </row>
    <row r="530" spans="1:21" x14ac:dyDescent="0.25">
      <c r="A530">
        <v>211710</v>
      </c>
      <c r="B530" t="s">
        <v>21</v>
      </c>
      <c r="C530" s="1">
        <v>42552</v>
      </c>
      <c r="D530" t="s">
        <v>375</v>
      </c>
      <c r="E530">
        <v>215</v>
      </c>
      <c r="F530">
        <v>1</v>
      </c>
      <c r="G530">
        <v>15</v>
      </c>
      <c r="H530">
        <v>100147872</v>
      </c>
      <c r="I530" t="s">
        <v>52</v>
      </c>
      <c r="J530" t="s">
        <v>24</v>
      </c>
      <c r="K530">
        <v>200</v>
      </c>
      <c r="L530" t="s">
        <v>25</v>
      </c>
      <c r="M530" s="1">
        <v>42552</v>
      </c>
      <c r="N530" t="s">
        <v>35</v>
      </c>
      <c r="O530">
        <v>215</v>
      </c>
      <c r="P530">
        <v>2016</v>
      </c>
      <c r="Q530">
        <v>7</v>
      </c>
      <c r="R530" t="s">
        <v>26</v>
      </c>
      <c r="S530" s="3">
        <v>45123</v>
      </c>
      <c r="T530" t="s">
        <v>27</v>
      </c>
      <c r="U530">
        <v>174</v>
      </c>
    </row>
    <row r="531" spans="1:21" x14ac:dyDescent="0.25">
      <c r="A531">
        <v>211711</v>
      </c>
      <c r="B531" t="s">
        <v>21</v>
      </c>
      <c r="C531" s="1">
        <v>42552</v>
      </c>
      <c r="D531" t="s">
        <v>95</v>
      </c>
      <c r="E531">
        <v>350</v>
      </c>
      <c r="F531">
        <v>3</v>
      </c>
      <c r="G531">
        <v>1050</v>
      </c>
      <c r="H531">
        <v>100147873</v>
      </c>
      <c r="I531" t="s">
        <v>38</v>
      </c>
      <c r="J531" t="s">
        <v>24</v>
      </c>
      <c r="K531">
        <v>0</v>
      </c>
      <c r="L531" t="s">
        <v>25</v>
      </c>
      <c r="M531" s="1">
        <v>42552</v>
      </c>
      <c r="N531" t="s">
        <v>35</v>
      </c>
      <c r="O531" s="2">
        <v>1050</v>
      </c>
      <c r="P531">
        <v>2016</v>
      </c>
      <c r="Q531">
        <v>7</v>
      </c>
      <c r="R531" t="s">
        <v>26</v>
      </c>
      <c r="S531" s="3">
        <v>45123</v>
      </c>
      <c r="T531" t="s">
        <v>27</v>
      </c>
      <c r="U531">
        <v>175</v>
      </c>
    </row>
    <row r="532" spans="1:21" x14ac:dyDescent="0.25">
      <c r="A532">
        <v>211712</v>
      </c>
      <c r="B532" t="s">
        <v>21</v>
      </c>
      <c r="C532" s="1">
        <v>42552</v>
      </c>
      <c r="D532" t="s">
        <v>376</v>
      </c>
      <c r="E532">
        <v>1315</v>
      </c>
      <c r="F532">
        <v>1</v>
      </c>
      <c r="G532">
        <v>1315</v>
      </c>
      <c r="H532">
        <v>100147874</v>
      </c>
      <c r="I532" t="s">
        <v>47</v>
      </c>
      <c r="J532" t="s">
        <v>24</v>
      </c>
      <c r="K532">
        <v>0</v>
      </c>
      <c r="L532" t="s">
        <v>25</v>
      </c>
      <c r="M532" s="1">
        <v>42552</v>
      </c>
      <c r="N532" t="s">
        <v>35</v>
      </c>
      <c r="O532" s="2">
        <v>1315</v>
      </c>
      <c r="P532">
        <v>2016</v>
      </c>
      <c r="Q532">
        <v>7</v>
      </c>
      <c r="R532" t="s">
        <v>26</v>
      </c>
      <c r="S532" s="3">
        <v>45123</v>
      </c>
      <c r="T532" t="s">
        <v>27</v>
      </c>
      <c r="U532">
        <v>176</v>
      </c>
    </row>
    <row r="533" spans="1:21" x14ac:dyDescent="0.25">
      <c r="A533">
        <v>211713</v>
      </c>
      <c r="B533" t="s">
        <v>21</v>
      </c>
      <c r="C533" s="1">
        <v>42552</v>
      </c>
      <c r="D533" t="s">
        <v>53</v>
      </c>
      <c r="E533">
        <v>320</v>
      </c>
      <c r="F533">
        <v>1</v>
      </c>
      <c r="G533">
        <v>320</v>
      </c>
      <c r="H533">
        <v>100147875</v>
      </c>
      <c r="I533" t="s">
        <v>30</v>
      </c>
      <c r="J533" t="s">
        <v>377</v>
      </c>
      <c r="K533">
        <v>0</v>
      </c>
      <c r="L533" t="s">
        <v>25</v>
      </c>
      <c r="M533" s="1">
        <v>42552</v>
      </c>
      <c r="N533" t="s">
        <v>35</v>
      </c>
      <c r="O533">
        <v>320</v>
      </c>
      <c r="P533">
        <v>2016</v>
      </c>
      <c r="Q533">
        <v>7</v>
      </c>
      <c r="R533" t="s">
        <v>26</v>
      </c>
      <c r="S533" s="3">
        <v>45123</v>
      </c>
      <c r="T533" t="s">
        <v>27</v>
      </c>
      <c r="U533">
        <v>43</v>
      </c>
    </row>
    <row r="534" spans="1:21" x14ac:dyDescent="0.25">
      <c r="A534">
        <v>211714</v>
      </c>
      <c r="B534" t="s">
        <v>21</v>
      </c>
      <c r="C534" s="1">
        <v>42552</v>
      </c>
      <c r="D534" t="s">
        <v>33</v>
      </c>
      <c r="E534">
        <v>360</v>
      </c>
      <c r="F534">
        <v>1</v>
      </c>
      <c r="G534">
        <v>360</v>
      </c>
      <c r="H534">
        <v>100147876</v>
      </c>
      <c r="I534" t="s">
        <v>30</v>
      </c>
      <c r="J534" t="s">
        <v>377</v>
      </c>
      <c r="K534">
        <v>0</v>
      </c>
      <c r="L534" t="s">
        <v>25</v>
      </c>
      <c r="M534" s="1">
        <v>42552</v>
      </c>
      <c r="N534" t="s">
        <v>35</v>
      </c>
      <c r="O534">
        <v>360</v>
      </c>
      <c r="P534">
        <v>2016</v>
      </c>
      <c r="Q534">
        <v>7</v>
      </c>
      <c r="R534" t="s">
        <v>26</v>
      </c>
      <c r="S534" s="3">
        <v>45123</v>
      </c>
      <c r="T534" t="s">
        <v>27</v>
      </c>
      <c r="U534">
        <v>43</v>
      </c>
    </row>
    <row r="535" spans="1:21" x14ac:dyDescent="0.25">
      <c r="A535">
        <v>211715</v>
      </c>
      <c r="B535" t="s">
        <v>21</v>
      </c>
      <c r="C535" s="1">
        <v>42552</v>
      </c>
      <c r="D535" t="s">
        <v>53</v>
      </c>
      <c r="E535">
        <v>320</v>
      </c>
      <c r="F535">
        <v>1</v>
      </c>
      <c r="G535">
        <v>320</v>
      </c>
      <c r="H535">
        <v>100147877</v>
      </c>
      <c r="I535" t="s">
        <v>30</v>
      </c>
      <c r="J535" t="s">
        <v>377</v>
      </c>
      <c r="K535">
        <v>0</v>
      </c>
      <c r="L535" t="s">
        <v>25</v>
      </c>
      <c r="M535" s="1">
        <v>42552</v>
      </c>
      <c r="N535" t="s">
        <v>35</v>
      </c>
      <c r="O535">
        <v>320</v>
      </c>
      <c r="P535">
        <v>2016</v>
      </c>
      <c r="Q535">
        <v>7</v>
      </c>
      <c r="R535" t="s">
        <v>26</v>
      </c>
      <c r="S535" s="3">
        <v>45123</v>
      </c>
      <c r="T535" t="s">
        <v>27</v>
      </c>
      <c r="U535">
        <v>43</v>
      </c>
    </row>
    <row r="536" spans="1:21" x14ac:dyDescent="0.25">
      <c r="A536">
        <v>211716</v>
      </c>
      <c r="B536" t="s">
        <v>21</v>
      </c>
      <c r="C536" s="1">
        <v>42552</v>
      </c>
      <c r="D536" t="s">
        <v>29</v>
      </c>
      <c r="E536">
        <v>240</v>
      </c>
      <c r="F536">
        <v>1</v>
      </c>
      <c r="G536">
        <v>240</v>
      </c>
      <c r="H536">
        <v>100147878</v>
      </c>
      <c r="I536" t="s">
        <v>30</v>
      </c>
      <c r="J536" t="s">
        <v>377</v>
      </c>
      <c r="K536">
        <v>0</v>
      </c>
      <c r="L536" t="s">
        <v>25</v>
      </c>
      <c r="M536" s="1">
        <v>42552</v>
      </c>
      <c r="N536" t="s">
        <v>35</v>
      </c>
      <c r="O536">
        <v>240</v>
      </c>
      <c r="P536">
        <v>2016</v>
      </c>
      <c r="Q536">
        <v>7</v>
      </c>
      <c r="R536" t="s">
        <v>26</v>
      </c>
      <c r="S536" s="3">
        <v>45123</v>
      </c>
      <c r="T536" t="s">
        <v>27</v>
      </c>
      <c r="U536">
        <v>43</v>
      </c>
    </row>
    <row r="537" spans="1:21" x14ac:dyDescent="0.25">
      <c r="A537">
        <v>211717</v>
      </c>
      <c r="B537" t="s">
        <v>21</v>
      </c>
      <c r="C537" s="1">
        <v>42552</v>
      </c>
      <c r="D537" t="s">
        <v>378</v>
      </c>
      <c r="E537">
        <v>5950</v>
      </c>
      <c r="F537">
        <v>1</v>
      </c>
      <c r="G537">
        <v>5950</v>
      </c>
      <c r="H537">
        <v>100147879</v>
      </c>
      <c r="I537" t="s">
        <v>23</v>
      </c>
      <c r="J537" t="s">
        <v>24</v>
      </c>
      <c r="K537">
        <v>0</v>
      </c>
      <c r="L537" t="s">
        <v>25</v>
      </c>
      <c r="M537" s="1">
        <v>42552</v>
      </c>
      <c r="N537" t="s">
        <v>35</v>
      </c>
      <c r="O537" s="2">
        <v>5950</v>
      </c>
      <c r="P537">
        <v>2016</v>
      </c>
      <c r="Q537">
        <v>7</v>
      </c>
      <c r="R537" t="s">
        <v>26</v>
      </c>
      <c r="S537" s="3">
        <v>45123</v>
      </c>
      <c r="T537" t="s">
        <v>27</v>
      </c>
      <c r="U537">
        <v>177</v>
      </c>
    </row>
    <row r="538" spans="1:21" x14ac:dyDescent="0.25">
      <c r="A538">
        <v>211719</v>
      </c>
      <c r="B538" t="s">
        <v>21</v>
      </c>
      <c r="C538" s="1">
        <v>42552</v>
      </c>
      <c r="D538" t="s">
        <v>53</v>
      </c>
      <c r="E538">
        <v>320</v>
      </c>
      <c r="F538">
        <v>1</v>
      </c>
      <c r="G538">
        <v>320</v>
      </c>
      <c r="H538">
        <v>100147880</v>
      </c>
      <c r="I538" t="s">
        <v>30</v>
      </c>
      <c r="J538" t="s">
        <v>377</v>
      </c>
      <c r="K538">
        <v>0</v>
      </c>
      <c r="L538" t="s">
        <v>25</v>
      </c>
      <c r="M538" s="1">
        <v>42552</v>
      </c>
      <c r="N538" t="s">
        <v>35</v>
      </c>
      <c r="O538">
        <v>320</v>
      </c>
      <c r="P538">
        <v>2016</v>
      </c>
      <c r="Q538">
        <v>7</v>
      </c>
      <c r="R538" t="s">
        <v>26</v>
      </c>
      <c r="S538" s="3">
        <v>45123</v>
      </c>
      <c r="T538" t="s">
        <v>27</v>
      </c>
      <c r="U538">
        <v>43</v>
      </c>
    </row>
    <row r="539" spans="1:21" x14ac:dyDescent="0.25">
      <c r="A539">
        <v>211720</v>
      </c>
      <c r="B539" t="s">
        <v>21</v>
      </c>
      <c r="C539" s="1">
        <v>42552</v>
      </c>
      <c r="D539" t="s">
        <v>339</v>
      </c>
      <c r="E539">
        <v>630</v>
      </c>
      <c r="F539">
        <v>1</v>
      </c>
      <c r="G539">
        <v>540</v>
      </c>
      <c r="H539">
        <v>100147881</v>
      </c>
      <c r="I539" t="s">
        <v>52</v>
      </c>
      <c r="J539" t="s">
        <v>24</v>
      </c>
      <c r="K539">
        <v>225</v>
      </c>
      <c r="L539" t="s">
        <v>25</v>
      </c>
      <c r="M539" s="1">
        <v>42552</v>
      </c>
      <c r="N539" t="s">
        <v>35</v>
      </c>
      <c r="O539">
        <v>630</v>
      </c>
      <c r="P539">
        <v>2016</v>
      </c>
      <c r="Q539">
        <v>7</v>
      </c>
      <c r="R539" t="s">
        <v>26</v>
      </c>
      <c r="S539" s="3">
        <v>45123</v>
      </c>
      <c r="T539" t="s">
        <v>27</v>
      </c>
      <c r="U539">
        <v>178</v>
      </c>
    </row>
    <row r="540" spans="1:21" x14ac:dyDescent="0.25">
      <c r="A540">
        <v>211721</v>
      </c>
      <c r="B540" t="s">
        <v>21</v>
      </c>
      <c r="C540" s="1">
        <v>42552</v>
      </c>
      <c r="D540" t="s">
        <v>379</v>
      </c>
      <c r="E540">
        <v>210</v>
      </c>
      <c r="F540">
        <v>1</v>
      </c>
      <c r="G540">
        <v>540</v>
      </c>
      <c r="H540">
        <v>100147881</v>
      </c>
      <c r="I540" t="s">
        <v>38</v>
      </c>
      <c r="J540" t="s">
        <v>24</v>
      </c>
      <c r="K540">
        <v>75</v>
      </c>
      <c r="L540" t="s">
        <v>25</v>
      </c>
      <c r="M540" s="1">
        <v>42552</v>
      </c>
      <c r="N540" t="s">
        <v>35</v>
      </c>
      <c r="O540">
        <v>210</v>
      </c>
      <c r="P540">
        <v>2016</v>
      </c>
      <c r="Q540">
        <v>7</v>
      </c>
      <c r="R540" t="s">
        <v>26</v>
      </c>
      <c r="S540" s="3">
        <v>45123</v>
      </c>
      <c r="T540" t="s">
        <v>27</v>
      </c>
      <c r="U540">
        <v>178</v>
      </c>
    </row>
    <row r="541" spans="1:21" x14ac:dyDescent="0.25">
      <c r="A541">
        <v>211722</v>
      </c>
      <c r="B541" t="s">
        <v>21</v>
      </c>
      <c r="C541" s="1">
        <v>42552</v>
      </c>
      <c r="D541" t="s">
        <v>380</v>
      </c>
      <c r="E541">
        <v>100</v>
      </c>
      <c r="F541">
        <v>1</v>
      </c>
      <c r="G541">
        <v>100</v>
      </c>
      <c r="H541">
        <v>100147882</v>
      </c>
      <c r="I541" t="s">
        <v>38</v>
      </c>
      <c r="J541" t="s">
        <v>24</v>
      </c>
      <c r="K541">
        <v>0</v>
      </c>
      <c r="L541" t="s">
        <v>25</v>
      </c>
      <c r="M541" s="1">
        <v>42552</v>
      </c>
      <c r="N541" t="s">
        <v>35</v>
      </c>
      <c r="O541">
        <v>100</v>
      </c>
      <c r="P541">
        <v>2016</v>
      </c>
      <c r="Q541">
        <v>7</v>
      </c>
      <c r="R541" t="s">
        <v>26</v>
      </c>
      <c r="S541" s="3">
        <v>45123</v>
      </c>
      <c r="T541" t="s">
        <v>27</v>
      </c>
      <c r="U541">
        <v>179</v>
      </c>
    </row>
    <row r="542" spans="1:21" x14ac:dyDescent="0.25">
      <c r="A542">
        <v>211723</v>
      </c>
      <c r="B542" t="s">
        <v>36</v>
      </c>
      <c r="C542" s="1">
        <v>42552</v>
      </c>
      <c r="D542" t="s">
        <v>381</v>
      </c>
      <c r="E542">
        <v>3900</v>
      </c>
      <c r="F542">
        <v>1</v>
      </c>
      <c r="G542">
        <v>3900</v>
      </c>
      <c r="H542">
        <v>100147883</v>
      </c>
      <c r="I542" t="s">
        <v>47</v>
      </c>
      <c r="J542" t="s">
        <v>24</v>
      </c>
      <c r="K542">
        <v>0</v>
      </c>
      <c r="L542" t="s">
        <v>25</v>
      </c>
      <c r="M542" s="1">
        <v>42552</v>
      </c>
      <c r="N542" t="s">
        <v>39</v>
      </c>
      <c r="O542" s="2">
        <v>3900</v>
      </c>
      <c r="P542">
        <v>2016</v>
      </c>
      <c r="Q542">
        <v>7</v>
      </c>
      <c r="R542" t="s">
        <v>26</v>
      </c>
      <c r="S542" s="3">
        <v>45123</v>
      </c>
      <c r="T542" t="s">
        <v>27</v>
      </c>
      <c r="U542">
        <v>180</v>
      </c>
    </row>
    <row r="543" spans="1:21" x14ac:dyDescent="0.25">
      <c r="A543">
        <v>211724</v>
      </c>
      <c r="B543" t="s">
        <v>28</v>
      </c>
      <c r="C543" s="1">
        <v>42552</v>
      </c>
      <c r="D543" t="s">
        <v>382</v>
      </c>
      <c r="E543">
        <v>899</v>
      </c>
      <c r="F543">
        <v>2</v>
      </c>
      <c r="G543">
        <v>1798</v>
      </c>
      <c r="H543">
        <v>100147884</v>
      </c>
      <c r="I543" t="s">
        <v>56</v>
      </c>
      <c r="J543" t="s">
        <v>24</v>
      </c>
      <c r="K543">
        <v>0</v>
      </c>
      <c r="L543" t="s">
        <v>25</v>
      </c>
      <c r="M543" s="1">
        <v>42552</v>
      </c>
      <c r="N543" t="s">
        <v>31</v>
      </c>
      <c r="O543" s="2">
        <v>1798</v>
      </c>
      <c r="P543">
        <v>2016</v>
      </c>
      <c r="Q543">
        <v>7</v>
      </c>
      <c r="R543" t="s">
        <v>26</v>
      </c>
      <c r="S543" s="3">
        <v>45123</v>
      </c>
      <c r="T543" t="s">
        <v>27</v>
      </c>
      <c r="U543">
        <v>181</v>
      </c>
    </row>
    <row r="544" spans="1:21" x14ac:dyDescent="0.25">
      <c r="A544">
        <v>211726</v>
      </c>
      <c r="B544" t="s">
        <v>28</v>
      </c>
      <c r="C544" s="1">
        <v>42552</v>
      </c>
      <c r="D544" t="s">
        <v>383</v>
      </c>
      <c r="E544">
        <v>1100</v>
      </c>
      <c r="F544">
        <v>2</v>
      </c>
      <c r="G544">
        <v>2200</v>
      </c>
      <c r="H544">
        <v>100147885</v>
      </c>
      <c r="I544" t="s">
        <v>56</v>
      </c>
      <c r="J544" t="s">
        <v>24</v>
      </c>
      <c r="K544">
        <v>0</v>
      </c>
      <c r="L544" t="s">
        <v>25</v>
      </c>
      <c r="M544" s="1">
        <v>42552</v>
      </c>
      <c r="N544" t="s">
        <v>31</v>
      </c>
      <c r="O544" s="2">
        <v>2200</v>
      </c>
      <c r="P544">
        <v>2016</v>
      </c>
      <c r="Q544">
        <v>7</v>
      </c>
      <c r="R544" t="s">
        <v>26</v>
      </c>
      <c r="S544" s="3">
        <v>45123</v>
      </c>
      <c r="T544" t="s">
        <v>27</v>
      </c>
      <c r="U544">
        <v>182</v>
      </c>
    </row>
    <row r="545" spans="1:21" x14ac:dyDescent="0.25">
      <c r="A545">
        <v>211728</v>
      </c>
      <c r="B545" t="s">
        <v>28</v>
      </c>
      <c r="C545" s="1">
        <v>42552</v>
      </c>
      <c r="D545" t="s">
        <v>384</v>
      </c>
      <c r="E545">
        <v>999</v>
      </c>
      <c r="F545">
        <v>2</v>
      </c>
      <c r="G545">
        <v>1998</v>
      </c>
      <c r="H545">
        <v>100147886</v>
      </c>
      <c r="I545" t="s">
        <v>56</v>
      </c>
      <c r="J545" t="s">
        <v>24</v>
      </c>
      <c r="K545">
        <v>0</v>
      </c>
      <c r="L545" t="s">
        <v>25</v>
      </c>
      <c r="M545" s="1">
        <v>42552</v>
      </c>
      <c r="N545" t="s">
        <v>31</v>
      </c>
      <c r="O545" s="2">
        <v>1998</v>
      </c>
      <c r="P545">
        <v>2016</v>
      </c>
      <c r="Q545">
        <v>7</v>
      </c>
      <c r="R545" t="s">
        <v>26</v>
      </c>
      <c r="S545" s="3">
        <v>45123</v>
      </c>
      <c r="T545" t="s">
        <v>27</v>
      </c>
      <c r="U545">
        <v>182</v>
      </c>
    </row>
    <row r="546" spans="1:21" x14ac:dyDescent="0.25">
      <c r="A546">
        <v>211730</v>
      </c>
      <c r="B546" t="s">
        <v>21</v>
      </c>
      <c r="C546" s="1">
        <v>42552</v>
      </c>
      <c r="D546" t="s">
        <v>64</v>
      </c>
      <c r="E546">
        <v>149</v>
      </c>
      <c r="F546">
        <v>1</v>
      </c>
      <c r="G546">
        <v>149</v>
      </c>
      <c r="H546">
        <v>100147887</v>
      </c>
      <c r="I546" t="s">
        <v>65</v>
      </c>
      <c r="J546" t="s">
        <v>24</v>
      </c>
      <c r="K546">
        <v>0</v>
      </c>
      <c r="L546" t="s">
        <v>25</v>
      </c>
      <c r="M546" s="1">
        <v>42552</v>
      </c>
      <c r="N546" t="s">
        <v>35</v>
      </c>
      <c r="O546">
        <v>149</v>
      </c>
      <c r="P546">
        <v>2016</v>
      </c>
      <c r="Q546">
        <v>7</v>
      </c>
      <c r="R546" t="s">
        <v>26</v>
      </c>
      <c r="S546" s="3">
        <v>45123</v>
      </c>
      <c r="T546" t="s">
        <v>27</v>
      </c>
      <c r="U546">
        <v>183</v>
      </c>
    </row>
    <row r="547" spans="1:21" x14ac:dyDescent="0.25">
      <c r="A547">
        <v>211731</v>
      </c>
      <c r="B547" t="s">
        <v>28</v>
      </c>
      <c r="C547" s="1">
        <v>42552</v>
      </c>
      <c r="D547" t="s">
        <v>385</v>
      </c>
      <c r="E547">
        <v>799</v>
      </c>
      <c r="F547">
        <v>2</v>
      </c>
      <c r="G547">
        <v>1598</v>
      </c>
      <c r="H547">
        <v>100147888</v>
      </c>
      <c r="I547" t="s">
        <v>56</v>
      </c>
      <c r="J547" t="s">
        <v>24</v>
      </c>
      <c r="K547">
        <v>0</v>
      </c>
      <c r="L547" t="s">
        <v>25</v>
      </c>
      <c r="M547" s="1">
        <v>42552</v>
      </c>
      <c r="N547" t="s">
        <v>31</v>
      </c>
      <c r="O547" s="2">
        <v>1598</v>
      </c>
      <c r="P547">
        <v>2016</v>
      </c>
      <c r="Q547">
        <v>7</v>
      </c>
      <c r="R547" t="s">
        <v>26</v>
      </c>
      <c r="S547" s="3">
        <v>45123</v>
      </c>
      <c r="T547" t="s">
        <v>27</v>
      </c>
      <c r="U547">
        <v>182</v>
      </c>
    </row>
    <row r="548" spans="1:21" x14ac:dyDescent="0.25">
      <c r="A548">
        <v>211733</v>
      </c>
      <c r="B548" t="s">
        <v>21</v>
      </c>
      <c r="C548" s="1">
        <v>42552</v>
      </c>
      <c r="D548" t="s">
        <v>238</v>
      </c>
      <c r="E548">
        <v>150</v>
      </c>
      <c r="F548">
        <v>1</v>
      </c>
      <c r="G548">
        <v>150</v>
      </c>
      <c r="H548">
        <v>100147889</v>
      </c>
      <c r="I548" t="s">
        <v>38</v>
      </c>
      <c r="J548">
        <v>41078</v>
      </c>
      <c r="K548">
        <v>0</v>
      </c>
      <c r="L548" t="s">
        <v>25</v>
      </c>
      <c r="M548" s="1">
        <v>42552</v>
      </c>
      <c r="N548" t="s">
        <v>35</v>
      </c>
      <c r="O548">
        <v>150</v>
      </c>
      <c r="P548">
        <v>2016</v>
      </c>
      <c r="Q548">
        <v>7</v>
      </c>
      <c r="R548" t="s">
        <v>26</v>
      </c>
      <c r="S548" s="3">
        <v>45123</v>
      </c>
      <c r="T548" t="s">
        <v>27</v>
      </c>
      <c r="U548">
        <v>184</v>
      </c>
    </row>
    <row r="549" spans="1:21" x14ac:dyDescent="0.25">
      <c r="A549">
        <v>211734</v>
      </c>
      <c r="B549" t="s">
        <v>28</v>
      </c>
      <c r="C549" s="1">
        <v>42553</v>
      </c>
      <c r="D549" t="s">
        <v>386</v>
      </c>
      <c r="E549">
        <v>495</v>
      </c>
      <c r="F549">
        <v>1</v>
      </c>
      <c r="G549">
        <v>495</v>
      </c>
      <c r="H549">
        <v>100147890</v>
      </c>
      <c r="I549" t="s">
        <v>38</v>
      </c>
      <c r="J549" t="s">
        <v>24</v>
      </c>
      <c r="K549">
        <v>0</v>
      </c>
      <c r="L549" t="s">
        <v>25</v>
      </c>
      <c r="M549" s="1">
        <v>42553</v>
      </c>
      <c r="N549" t="s">
        <v>31</v>
      </c>
      <c r="O549">
        <v>495</v>
      </c>
      <c r="P549">
        <v>2016</v>
      </c>
      <c r="Q549">
        <v>7</v>
      </c>
      <c r="R549" t="s">
        <v>26</v>
      </c>
      <c r="S549" s="3">
        <v>45123</v>
      </c>
      <c r="T549" t="s">
        <v>27</v>
      </c>
      <c r="U549">
        <v>185</v>
      </c>
    </row>
    <row r="550" spans="1:21" x14ac:dyDescent="0.25">
      <c r="A550">
        <v>211735</v>
      </c>
      <c r="B550" t="s">
        <v>21</v>
      </c>
      <c r="C550" s="1">
        <v>42553</v>
      </c>
      <c r="D550" t="s">
        <v>387</v>
      </c>
      <c r="E550">
        <v>33685</v>
      </c>
      <c r="F550">
        <v>1</v>
      </c>
      <c r="G550">
        <v>33685</v>
      </c>
      <c r="H550">
        <v>100147891</v>
      </c>
      <c r="I550" t="s">
        <v>47</v>
      </c>
      <c r="J550" t="s">
        <v>24</v>
      </c>
      <c r="K550">
        <v>0</v>
      </c>
      <c r="L550" t="s">
        <v>25</v>
      </c>
      <c r="M550" s="1">
        <v>42553</v>
      </c>
      <c r="N550" t="s">
        <v>35</v>
      </c>
      <c r="O550" s="2">
        <v>33685</v>
      </c>
      <c r="P550">
        <v>2016</v>
      </c>
      <c r="Q550">
        <v>7</v>
      </c>
      <c r="R550" t="s">
        <v>26</v>
      </c>
      <c r="S550" s="3">
        <v>45123</v>
      </c>
      <c r="T550" t="s">
        <v>27</v>
      </c>
      <c r="U550">
        <v>186</v>
      </c>
    </row>
    <row r="551" spans="1:21" x14ac:dyDescent="0.25">
      <c r="A551">
        <v>211736</v>
      </c>
      <c r="B551" t="s">
        <v>21</v>
      </c>
      <c r="C551" s="1">
        <v>42553</v>
      </c>
      <c r="D551" t="s">
        <v>388</v>
      </c>
      <c r="E551">
        <v>260</v>
      </c>
      <c r="F551">
        <v>1</v>
      </c>
      <c r="G551">
        <v>320</v>
      </c>
      <c r="H551">
        <v>100147892</v>
      </c>
      <c r="I551" t="s">
        <v>38</v>
      </c>
      <c r="J551" t="s">
        <v>24</v>
      </c>
      <c r="K551">
        <v>100</v>
      </c>
      <c r="L551" t="s">
        <v>25</v>
      </c>
      <c r="M551" s="1">
        <v>42553</v>
      </c>
      <c r="N551" t="s">
        <v>35</v>
      </c>
      <c r="O551">
        <v>260</v>
      </c>
      <c r="P551">
        <v>2016</v>
      </c>
      <c r="Q551">
        <v>7</v>
      </c>
      <c r="R551" t="s">
        <v>26</v>
      </c>
      <c r="S551" s="3">
        <v>45123</v>
      </c>
      <c r="T551" t="s">
        <v>27</v>
      </c>
      <c r="U551">
        <v>168</v>
      </c>
    </row>
    <row r="552" spans="1:21" x14ac:dyDescent="0.25">
      <c r="A552">
        <v>211737</v>
      </c>
      <c r="B552" t="s">
        <v>21</v>
      </c>
      <c r="C552" s="1">
        <v>42553</v>
      </c>
      <c r="D552" t="s">
        <v>352</v>
      </c>
      <c r="E552">
        <v>260</v>
      </c>
      <c r="F552">
        <v>1</v>
      </c>
      <c r="G552">
        <v>320</v>
      </c>
      <c r="H552">
        <v>100147892</v>
      </c>
      <c r="I552" t="s">
        <v>38</v>
      </c>
      <c r="J552" t="s">
        <v>24</v>
      </c>
      <c r="K552">
        <v>100</v>
      </c>
      <c r="L552" t="s">
        <v>25</v>
      </c>
      <c r="M552" s="1">
        <v>42553</v>
      </c>
      <c r="N552" t="s">
        <v>35</v>
      </c>
      <c r="O552">
        <v>260</v>
      </c>
      <c r="P552">
        <v>2016</v>
      </c>
      <c r="Q552">
        <v>7</v>
      </c>
      <c r="R552" t="s">
        <v>26</v>
      </c>
      <c r="S552" s="3">
        <v>45123</v>
      </c>
      <c r="T552" t="s">
        <v>27</v>
      </c>
      <c r="U552">
        <v>168</v>
      </c>
    </row>
    <row r="553" spans="1:21" x14ac:dyDescent="0.25">
      <c r="A553">
        <v>211738</v>
      </c>
      <c r="B553" t="s">
        <v>28</v>
      </c>
      <c r="C553" s="1">
        <v>42553</v>
      </c>
      <c r="D553" t="s">
        <v>389</v>
      </c>
      <c r="E553">
        <v>630</v>
      </c>
      <c r="F553">
        <v>1</v>
      </c>
      <c r="G553">
        <v>1035</v>
      </c>
      <c r="H553">
        <v>100147893</v>
      </c>
      <c r="I553" t="s">
        <v>52</v>
      </c>
      <c r="J553" t="s">
        <v>24</v>
      </c>
      <c r="K553">
        <v>0</v>
      </c>
      <c r="L553" t="s">
        <v>25</v>
      </c>
      <c r="M553" s="1">
        <v>42553</v>
      </c>
      <c r="N553" t="s">
        <v>31</v>
      </c>
      <c r="O553">
        <v>630</v>
      </c>
      <c r="P553">
        <v>2016</v>
      </c>
      <c r="Q553">
        <v>7</v>
      </c>
      <c r="R553" t="s">
        <v>26</v>
      </c>
      <c r="S553" s="3">
        <v>45123</v>
      </c>
      <c r="T553" t="s">
        <v>27</v>
      </c>
      <c r="U553">
        <v>187</v>
      </c>
    </row>
    <row r="554" spans="1:21" x14ac:dyDescent="0.25">
      <c r="A554">
        <v>211739</v>
      </c>
      <c r="B554" t="s">
        <v>28</v>
      </c>
      <c r="C554" s="1">
        <v>42553</v>
      </c>
      <c r="D554" t="s">
        <v>95</v>
      </c>
      <c r="E554">
        <v>350</v>
      </c>
      <c r="F554">
        <v>1</v>
      </c>
      <c r="G554">
        <v>1035</v>
      </c>
      <c r="H554">
        <v>100147893</v>
      </c>
      <c r="I554" t="s">
        <v>38</v>
      </c>
      <c r="J554" t="s">
        <v>24</v>
      </c>
      <c r="K554">
        <v>0</v>
      </c>
      <c r="L554" t="s">
        <v>25</v>
      </c>
      <c r="M554" s="1">
        <v>42553</v>
      </c>
      <c r="N554" t="s">
        <v>31</v>
      </c>
      <c r="O554">
        <v>350</v>
      </c>
      <c r="P554">
        <v>2016</v>
      </c>
      <c r="Q554">
        <v>7</v>
      </c>
      <c r="R554" t="s">
        <v>26</v>
      </c>
      <c r="S554" s="3">
        <v>45123</v>
      </c>
      <c r="T554" t="s">
        <v>27</v>
      </c>
      <c r="U554">
        <v>187</v>
      </c>
    </row>
    <row r="555" spans="1:21" x14ac:dyDescent="0.25">
      <c r="A555">
        <v>211740</v>
      </c>
      <c r="B555" t="s">
        <v>28</v>
      </c>
      <c r="C555" s="1">
        <v>42553</v>
      </c>
      <c r="D555" t="s">
        <v>390</v>
      </c>
      <c r="E555">
        <v>55</v>
      </c>
      <c r="F555">
        <v>1</v>
      </c>
      <c r="G555">
        <v>1035</v>
      </c>
      <c r="H555">
        <v>100147893</v>
      </c>
      <c r="I555" t="s">
        <v>52</v>
      </c>
      <c r="J555" t="s">
        <v>24</v>
      </c>
      <c r="K555">
        <v>0</v>
      </c>
      <c r="L555" t="s">
        <v>25</v>
      </c>
      <c r="M555" s="1">
        <v>42553</v>
      </c>
      <c r="N555" t="s">
        <v>31</v>
      </c>
      <c r="O555">
        <v>55</v>
      </c>
      <c r="P555">
        <v>2016</v>
      </c>
      <c r="Q555">
        <v>7</v>
      </c>
      <c r="R555" t="s">
        <v>26</v>
      </c>
      <c r="S555" s="3">
        <v>45123</v>
      </c>
      <c r="T555" t="s">
        <v>27</v>
      </c>
      <c r="U555">
        <v>187</v>
      </c>
    </row>
    <row r="556" spans="1:21" x14ac:dyDescent="0.25">
      <c r="A556">
        <v>211741</v>
      </c>
      <c r="B556" t="s">
        <v>28</v>
      </c>
      <c r="C556" s="1">
        <v>42553</v>
      </c>
      <c r="D556" t="s">
        <v>183</v>
      </c>
      <c r="E556">
        <v>25999</v>
      </c>
      <c r="F556">
        <v>1</v>
      </c>
      <c r="G556">
        <v>25999</v>
      </c>
      <c r="H556">
        <v>100147894</v>
      </c>
      <c r="I556" t="s">
        <v>43</v>
      </c>
      <c r="J556" t="s">
        <v>24</v>
      </c>
      <c r="K556">
        <v>0</v>
      </c>
      <c r="L556" t="s">
        <v>44</v>
      </c>
      <c r="M556" s="1">
        <v>42553</v>
      </c>
      <c r="N556" t="s">
        <v>31</v>
      </c>
      <c r="O556" s="2">
        <v>25999</v>
      </c>
      <c r="P556">
        <v>2016</v>
      </c>
      <c r="Q556">
        <v>7</v>
      </c>
      <c r="R556" t="s">
        <v>26</v>
      </c>
      <c r="S556" s="3">
        <v>45123</v>
      </c>
      <c r="T556" t="s">
        <v>27</v>
      </c>
      <c r="U556">
        <v>188</v>
      </c>
    </row>
    <row r="557" spans="1:21" x14ac:dyDescent="0.25">
      <c r="A557">
        <v>211742</v>
      </c>
      <c r="B557" t="s">
        <v>21</v>
      </c>
      <c r="C557" s="1">
        <v>42553</v>
      </c>
      <c r="D557" t="s">
        <v>101</v>
      </c>
      <c r="E557">
        <v>510</v>
      </c>
      <c r="F557">
        <v>1</v>
      </c>
      <c r="G557">
        <v>210</v>
      </c>
      <c r="H557">
        <v>100147895</v>
      </c>
      <c r="I557" t="s">
        <v>38</v>
      </c>
      <c r="J557" t="s">
        <v>24</v>
      </c>
      <c r="K557">
        <v>300</v>
      </c>
      <c r="L557" t="s">
        <v>25</v>
      </c>
      <c r="M557" s="1">
        <v>42553</v>
      </c>
      <c r="N557" t="s">
        <v>35</v>
      </c>
      <c r="O557">
        <v>510</v>
      </c>
      <c r="P557">
        <v>2016</v>
      </c>
      <c r="Q557">
        <v>7</v>
      </c>
      <c r="R557" t="s">
        <v>26</v>
      </c>
      <c r="S557" s="3">
        <v>45123</v>
      </c>
      <c r="T557" t="s">
        <v>27</v>
      </c>
      <c r="U557">
        <v>189</v>
      </c>
    </row>
    <row r="558" spans="1:21" x14ac:dyDescent="0.25">
      <c r="A558">
        <v>211743</v>
      </c>
      <c r="B558" t="s">
        <v>36</v>
      </c>
      <c r="C558" s="1">
        <v>42553</v>
      </c>
      <c r="D558" t="s">
        <v>391</v>
      </c>
      <c r="E558">
        <v>999</v>
      </c>
      <c r="F558">
        <v>1</v>
      </c>
      <c r="G558">
        <v>0</v>
      </c>
      <c r="H558">
        <v>100147896</v>
      </c>
      <c r="I558" t="s">
        <v>56</v>
      </c>
      <c r="J558" t="s">
        <v>24</v>
      </c>
      <c r="K558">
        <v>0</v>
      </c>
      <c r="L558" t="s">
        <v>54</v>
      </c>
      <c r="M558" s="1">
        <v>42553</v>
      </c>
      <c r="N558" t="s">
        <v>39</v>
      </c>
      <c r="O558">
        <v>999</v>
      </c>
      <c r="P558">
        <v>2016</v>
      </c>
      <c r="Q558">
        <v>7</v>
      </c>
      <c r="R558" t="s">
        <v>26</v>
      </c>
      <c r="S558" s="3">
        <v>45123</v>
      </c>
      <c r="T558" t="s">
        <v>27</v>
      </c>
      <c r="U558">
        <v>190</v>
      </c>
    </row>
    <row r="559" spans="1:21" x14ac:dyDescent="0.25">
      <c r="A559">
        <v>211745</v>
      </c>
      <c r="B559" t="s">
        <v>21</v>
      </c>
      <c r="C559" s="1">
        <v>42553</v>
      </c>
      <c r="D559" t="s">
        <v>392</v>
      </c>
      <c r="E559">
        <v>650</v>
      </c>
      <c r="F559">
        <v>1</v>
      </c>
      <c r="G559">
        <v>2600</v>
      </c>
      <c r="H559">
        <v>100147897</v>
      </c>
      <c r="I559" t="s">
        <v>56</v>
      </c>
      <c r="J559" t="s">
        <v>24</v>
      </c>
      <c r="K559">
        <v>0</v>
      </c>
      <c r="L559" t="s">
        <v>25</v>
      </c>
      <c r="M559" s="1">
        <v>42553</v>
      </c>
      <c r="N559" t="s">
        <v>35</v>
      </c>
      <c r="O559">
        <v>650</v>
      </c>
      <c r="P559">
        <v>2016</v>
      </c>
      <c r="Q559">
        <v>7</v>
      </c>
      <c r="R559" t="s">
        <v>26</v>
      </c>
      <c r="S559" s="3">
        <v>45123</v>
      </c>
      <c r="T559" t="s">
        <v>27</v>
      </c>
      <c r="U559">
        <v>191</v>
      </c>
    </row>
    <row r="560" spans="1:21" x14ac:dyDescent="0.25">
      <c r="A560">
        <v>211747</v>
      </c>
      <c r="B560" t="s">
        <v>21</v>
      </c>
      <c r="C560" s="1">
        <v>42553</v>
      </c>
      <c r="D560" t="s">
        <v>393</v>
      </c>
      <c r="E560">
        <v>650</v>
      </c>
      <c r="F560">
        <v>1</v>
      </c>
      <c r="G560">
        <v>2600</v>
      </c>
      <c r="H560">
        <v>100147897</v>
      </c>
      <c r="I560" t="s">
        <v>56</v>
      </c>
      <c r="J560" t="s">
        <v>24</v>
      </c>
      <c r="K560">
        <v>0</v>
      </c>
      <c r="L560" t="s">
        <v>25</v>
      </c>
      <c r="M560" s="1">
        <v>42553</v>
      </c>
      <c r="N560" t="s">
        <v>35</v>
      </c>
      <c r="O560">
        <v>650</v>
      </c>
      <c r="P560">
        <v>2016</v>
      </c>
      <c r="Q560">
        <v>7</v>
      </c>
      <c r="R560" t="s">
        <v>26</v>
      </c>
      <c r="S560" s="3">
        <v>45123</v>
      </c>
      <c r="T560" t="s">
        <v>27</v>
      </c>
      <c r="U560">
        <v>191</v>
      </c>
    </row>
    <row r="561" spans="1:21" x14ac:dyDescent="0.25">
      <c r="A561">
        <v>211749</v>
      </c>
      <c r="B561" t="s">
        <v>21</v>
      </c>
      <c r="C561" s="1">
        <v>42553</v>
      </c>
      <c r="D561" t="s">
        <v>394</v>
      </c>
      <c r="E561">
        <v>650</v>
      </c>
      <c r="F561">
        <v>1</v>
      </c>
      <c r="G561">
        <v>2600</v>
      </c>
      <c r="H561">
        <v>100147897</v>
      </c>
      <c r="I561" t="s">
        <v>56</v>
      </c>
      <c r="J561" t="s">
        <v>24</v>
      </c>
      <c r="K561">
        <v>0</v>
      </c>
      <c r="L561" t="s">
        <v>25</v>
      </c>
      <c r="M561" s="1">
        <v>42553</v>
      </c>
      <c r="N561" t="s">
        <v>35</v>
      </c>
      <c r="O561">
        <v>650</v>
      </c>
      <c r="P561">
        <v>2016</v>
      </c>
      <c r="Q561">
        <v>7</v>
      </c>
      <c r="R561" t="s">
        <v>26</v>
      </c>
      <c r="S561" s="3">
        <v>45123</v>
      </c>
      <c r="T561" t="s">
        <v>27</v>
      </c>
      <c r="U561">
        <v>191</v>
      </c>
    </row>
    <row r="562" spans="1:21" x14ac:dyDescent="0.25">
      <c r="A562">
        <v>211751</v>
      </c>
      <c r="B562" t="s">
        <v>21</v>
      </c>
      <c r="C562" s="1">
        <v>42553</v>
      </c>
      <c r="D562" t="s">
        <v>395</v>
      </c>
      <c r="E562">
        <v>650</v>
      </c>
      <c r="F562">
        <v>1</v>
      </c>
      <c r="G562">
        <v>2600</v>
      </c>
      <c r="H562">
        <v>100147897</v>
      </c>
      <c r="I562" t="s">
        <v>56</v>
      </c>
      <c r="J562" t="s">
        <v>24</v>
      </c>
      <c r="K562">
        <v>0</v>
      </c>
      <c r="L562" t="s">
        <v>25</v>
      </c>
      <c r="M562" s="1">
        <v>42553</v>
      </c>
      <c r="N562" t="s">
        <v>35</v>
      </c>
      <c r="O562">
        <v>650</v>
      </c>
      <c r="P562">
        <v>2016</v>
      </c>
      <c r="Q562">
        <v>7</v>
      </c>
      <c r="R562" t="s">
        <v>26</v>
      </c>
      <c r="S562" s="3">
        <v>45123</v>
      </c>
      <c r="T562" t="s">
        <v>27</v>
      </c>
      <c r="U562">
        <v>191</v>
      </c>
    </row>
    <row r="563" spans="1:21" x14ac:dyDescent="0.25">
      <c r="A563">
        <v>211753</v>
      </c>
      <c r="B563" t="s">
        <v>28</v>
      </c>
      <c r="C563" s="1">
        <v>42553</v>
      </c>
      <c r="D563" t="s">
        <v>396</v>
      </c>
      <c r="E563">
        <v>2950</v>
      </c>
      <c r="F563">
        <v>1</v>
      </c>
      <c r="G563">
        <v>2950</v>
      </c>
      <c r="H563">
        <v>100147898</v>
      </c>
      <c r="I563" t="s">
        <v>106</v>
      </c>
      <c r="J563" t="s">
        <v>24</v>
      </c>
      <c r="K563">
        <v>0</v>
      </c>
      <c r="L563" t="s">
        <v>25</v>
      </c>
      <c r="M563" s="1">
        <v>42553</v>
      </c>
      <c r="N563" t="s">
        <v>31</v>
      </c>
      <c r="O563" s="2">
        <v>2950</v>
      </c>
      <c r="P563">
        <v>2016</v>
      </c>
      <c r="Q563">
        <v>7</v>
      </c>
      <c r="R563" t="s">
        <v>26</v>
      </c>
      <c r="S563" s="3">
        <v>45123</v>
      </c>
      <c r="T563" t="s">
        <v>27</v>
      </c>
      <c r="U563">
        <v>192</v>
      </c>
    </row>
    <row r="564" spans="1:21" x14ac:dyDescent="0.25">
      <c r="A564">
        <v>211754</v>
      </c>
      <c r="B564" t="s">
        <v>28</v>
      </c>
      <c r="C564" s="1">
        <v>42553</v>
      </c>
      <c r="D564" t="s">
        <v>397</v>
      </c>
      <c r="E564">
        <v>220</v>
      </c>
      <c r="F564">
        <v>1</v>
      </c>
      <c r="G564">
        <v>220</v>
      </c>
      <c r="H564">
        <v>100147899</v>
      </c>
      <c r="I564" t="s">
        <v>43</v>
      </c>
      <c r="J564" t="s">
        <v>24</v>
      </c>
      <c r="K564">
        <v>0</v>
      </c>
      <c r="L564" t="s">
        <v>25</v>
      </c>
      <c r="M564" s="1">
        <v>42553</v>
      </c>
      <c r="N564" t="s">
        <v>31</v>
      </c>
      <c r="O564">
        <v>220</v>
      </c>
      <c r="P564">
        <v>2016</v>
      </c>
      <c r="Q564">
        <v>7</v>
      </c>
      <c r="R564" t="s">
        <v>26</v>
      </c>
      <c r="S564" s="3">
        <v>45123</v>
      </c>
      <c r="T564" t="s">
        <v>27</v>
      </c>
      <c r="U564">
        <v>193</v>
      </c>
    </row>
    <row r="565" spans="1:21" x14ac:dyDescent="0.25">
      <c r="A565">
        <v>211755</v>
      </c>
      <c r="B565" t="s">
        <v>21</v>
      </c>
      <c r="C565" s="1">
        <v>42553</v>
      </c>
      <c r="D565" t="s">
        <v>160</v>
      </c>
      <c r="E565">
        <v>425</v>
      </c>
      <c r="F565">
        <v>10</v>
      </c>
      <c r="G565">
        <v>4250</v>
      </c>
      <c r="H565">
        <v>100147900</v>
      </c>
      <c r="I565" t="s">
        <v>38</v>
      </c>
      <c r="J565" t="s">
        <v>24</v>
      </c>
      <c r="K565">
        <v>0</v>
      </c>
      <c r="L565" t="s">
        <v>25</v>
      </c>
      <c r="M565" s="1">
        <v>42553</v>
      </c>
      <c r="N565" t="s">
        <v>35</v>
      </c>
      <c r="O565" s="2">
        <v>4250</v>
      </c>
      <c r="P565">
        <v>2016</v>
      </c>
      <c r="Q565">
        <v>7</v>
      </c>
      <c r="R565" t="s">
        <v>26</v>
      </c>
      <c r="S565" s="3">
        <v>45123</v>
      </c>
      <c r="T565" t="s">
        <v>27</v>
      </c>
      <c r="U565">
        <v>194</v>
      </c>
    </row>
    <row r="566" spans="1:21" x14ac:dyDescent="0.25">
      <c r="A566">
        <v>211756</v>
      </c>
      <c r="B566" t="s">
        <v>28</v>
      </c>
      <c r="C566" s="1">
        <v>42553</v>
      </c>
      <c r="D566" t="s">
        <v>398</v>
      </c>
      <c r="E566">
        <v>2800</v>
      </c>
      <c r="F566">
        <v>1</v>
      </c>
      <c r="G566">
        <v>4000</v>
      </c>
      <c r="H566">
        <v>100147901</v>
      </c>
      <c r="I566" t="s">
        <v>56</v>
      </c>
      <c r="J566" t="s">
        <v>24</v>
      </c>
      <c r="K566">
        <v>0</v>
      </c>
      <c r="L566" t="s">
        <v>223</v>
      </c>
      <c r="M566" s="1">
        <v>42553</v>
      </c>
      <c r="N566" t="s">
        <v>31</v>
      </c>
      <c r="O566" s="2">
        <v>2800</v>
      </c>
      <c r="P566">
        <v>2016</v>
      </c>
      <c r="Q566">
        <v>7</v>
      </c>
      <c r="R566" t="s">
        <v>26</v>
      </c>
      <c r="S566" s="3">
        <v>45123</v>
      </c>
      <c r="T566" t="s">
        <v>27</v>
      </c>
      <c r="U566">
        <v>195</v>
      </c>
    </row>
    <row r="567" spans="1:21" x14ac:dyDescent="0.25">
      <c r="A567">
        <v>211758</v>
      </c>
      <c r="B567" t="s">
        <v>28</v>
      </c>
      <c r="C567" s="1">
        <v>42553</v>
      </c>
      <c r="D567" t="s">
        <v>399</v>
      </c>
      <c r="E567">
        <v>1200</v>
      </c>
      <c r="F567">
        <v>1</v>
      </c>
      <c r="G567">
        <v>4000</v>
      </c>
      <c r="H567">
        <v>100147901</v>
      </c>
      <c r="I567" t="s">
        <v>47</v>
      </c>
      <c r="J567" t="s">
        <v>24</v>
      </c>
      <c r="K567">
        <v>0</v>
      </c>
      <c r="L567" t="s">
        <v>223</v>
      </c>
      <c r="M567" s="1">
        <v>42553</v>
      </c>
      <c r="N567" t="s">
        <v>31</v>
      </c>
      <c r="O567" s="2">
        <v>1200</v>
      </c>
      <c r="P567">
        <v>2016</v>
      </c>
      <c r="Q567">
        <v>7</v>
      </c>
      <c r="R567" t="s">
        <v>26</v>
      </c>
      <c r="S567" s="3">
        <v>45123</v>
      </c>
      <c r="T567" t="s">
        <v>27</v>
      </c>
      <c r="U567">
        <v>195</v>
      </c>
    </row>
    <row r="568" spans="1:21" x14ac:dyDescent="0.25">
      <c r="A568">
        <v>211759</v>
      </c>
      <c r="B568" t="s">
        <v>28</v>
      </c>
      <c r="C568" s="1">
        <v>42553</v>
      </c>
      <c r="D568" t="s">
        <v>42</v>
      </c>
      <c r="E568">
        <v>96499</v>
      </c>
      <c r="F568">
        <v>1</v>
      </c>
      <c r="G568">
        <v>96499</v>
      </c>
      <c r="H568">
        <v>100147902</v>
      </c>
      <c r="I568" t="s">
        <v>43</v>
      </c>
      <c r="J568" t="s">
        <v>24</v>
      </c>
      <c r="K568">
        <v>0</v>
      </c>
      <c r="L568" t="s">
        <v>44</v>
      </c>
      <c r="M568" s="1">
        <v>42553</v>
      </c>
      <c r="N568" t="s">
        <v>31</v>
      </c>
      <c r="O568" s="2">
        <v>96499</v>
      </c>
      <c r="P568">
        <v>2016</v>
      </c>
      <c r="Q568">
        <v>7</v>
      </c>
      <c r="R568" t="s">
        <v>26</v>
      </c>
      <c r="S568" s="3">
        <v>45123</v>
      </c>
      <c r="T568" t="s">
        <v>27</v>
      </c>
      <c r="U568">
        <v>196</v>
      </c>
    </row>
    <row r="569" spans="1:21" x14ac:dyDescent="0.25">
      <c r="A569">
        <v>211760</v>
      </c>
      <c r="B569" t="s">
        <v>28</v>
      </c>
      <c r="C569" s="1">
        <v>42553</v>
      </c>
      <c r="D569" t="s">
        <v>400</v>
      </c>
      <c r="E569">
        <v>48000</v>
      </c>
      <c r="F569">
        <v>1</v>
      </c>
      <c r="G569">
        <v>48000</v>
      </c>
      <c r="H569">
        <v>100147903</v>
      </c>
      <c r="I569" t="s">
        <v>43</v>
      </c>
      <c r="J569" t="s">
        <v>24</v>
      </c>
      <c r="K569">
        <v>0</v>
      </c>
      <c r="L569" t="s">
        <v>44</v>
      </c>
      <c r="M569" s="1">
        <v>42553</v>
      </c>
      <c r="N569" t="s">
        <v>31</v>
      </c>
      <c r="O569" s="2">
        <v>48000</v>
      </c>
      <c r="P569">
        <v>2016</v>
      </c>
      <c r="Q569">
        <v>7</v>
      </c>
      <c r="R569" t="s">
        <v>26</v>
      </c>
      <c r="S569" s="3">
        <v>45123</v>
      </c>
      <c r="T569" t="s">
        <v>27</v>
      </c>
      <c r="U569">
        <v>196</v>
      </c>
    </row>
    <row r="570" spans="1:21" x14ac:dyDescent="0.25">
      <c r="A570">
        <v>211761</v>
      </c>
      <c r="B570" t="s">
        <v>28</v>
      </c>
      <c r="C570" s="1">
        <v>42553</v>
      </c>
      <c r="D570" t="s">
        <v>401</v>
      </c>
      <c r="E570">
        <v>2600</v>
      </c>
      <c r="F570">
        <v>1</v>
      </c>
      <c r="G570">
        <v>2600</v>
      </c>
      <c r="H570">
        <v>100147904</v>
      </c>
      <c r="I570" t="s">
        <v>56</v>
      </c>
      <c r="J570" t="s">
        <v>24</v>
      </c>
      <c r="K570">
        <v>0</v>
      </c>
      <c r="L570" t="s">
        <v>25</v>
      </c>
      <c r="M570" s="1">
        <v>42553</v>
      </c>
      <c r="N570" t="s">
        <v>31</v>
      </c>
      <c r="O570" s="2">
        <v>2600</v>
      </c>
      <c r="P570">
        <v>2016</v>
      </c>
      <c r="Q570">
        <v>7</v>
      </c>
      <c r="R570" t="s">
        <v>26</v>
      </c>
      <c r="S570" s="3">
        <v>45123</v>
      </c>
      <c r="T570" t="s">
        <v>27</v>
      </c>
      <c r="U570">
        <v>197</v>
      </c>
    </row>
    <row r="571" spans="1:21" x14ac:dyDescent="0.25">
      <c r="A571">
        <v>211762</v>
      </c>
      <c r="B571" t="s">
        <v>28</v>
      </c>
      <c r="C571" s="1">
        <v>42553</v>
      </c>
      <c r="D571" t="s">
        <v>402</v>
      </c>
      <c r="E571">
        <v>1499</v>
      </c>
      <c r="F571">
        <v>1</v>
      </c>
      <c r="G571">
        <v>1499</v>
      </c>
      <c r="H571">
        <v>100147905</v>
      </c>
      <c r="I571" t="s">
        <v>56</v>
      </c>
      <c r="J571" t="s">
        <v>24</v>
      </c>
      <c r="K571">
        <v>0</v>
      </c>
      <c r="L571" t="s">
        <v>25</v>
      </c>
      <c r="M571" s="1">
        <v>42553</v>
      </c>
      <c r="N571" t="s">
        <v>31</v>
      </c>
      <c r="O571" s="2">
        <v>1499</v>
      </c>
      <c r="P571">
        <v>2016</v>
      </c>
      <c r="Q571">
        <v>7</v>
      </c>
      <c r="R571" t="s">
        <v>26</v>
      </c>
      <c r="S571" s="3">
        <v>45123</v>
      </c>
      <c r="T571" t="s">
        <v>27</v>
      </c>
      <c r="U571">
        <v>198</v>
      </c>
    </row>
    <row r="572" spans="1:21" x14ac:dyDescent="0.25">
      <c r="A572">
        <v>211764</v>
      </c>
      <c r="B572" t="s">
        <v>28</v>
      </c>
      <c r="C572" s="1">
        <v>42553</v>
      </c>
      <c r="D572" t="s">
        <v>248</v>
      </c>
      <c r="E572">
        <v>55850</v>
      </c>
      <c r="F572">
        <v>1</v>
      </c>
      <c r="G572">
        <v>55850</v>
      </c>
      <c r="H572">
        <v>100147906</v>
      </c>
      <c r="I572" t="s">
        <v>47</v>
      </c>
      <c r="J572" t="s">
        <v>24</v>
      </c>
      <c r="K572">
        <v>0</v>
      </c>
      <c r="L572" t="s">
        <v>25</v>
      </c>
      <c r="M572" s="1">
        <v>42553</v>
      </c>
      <c r="N572" t="s">
        <v>31</v>
      </c>
      <c r="O572" s="2">
        <v>55850</v>
      </c>
      <c r="P572">
        <v>2016</v>
      </c>
      <c r="Q572">
        <v>7</v>
      </c>
      <c r="R572" t="s">
        <v>26</v>
      </c>
      <c r="S572" s="3">
        <v>45123</v>
      </c>
      <c r="T572" t="s">
        <v>27</v>
      </c>
      <c r="U572">
        <v>199</v>
      </c>
    </row>
    <row r="573" spans="1:21" x14ac:dyDescent="0.25">
      <c r="A573">
        <v>211765</v>
      </c>
      <c r="B573" t="s">
        <v>28</v>
      </c>
      <c r="C573" s="1">
        <v>42553</v>
      </c>
      <c r="D573" t="s">
        <v>400</v>
      </c>
      <c r="E573">
        <v>48000</v>
      </c>
      <c r="F573">
        <v>1</v>
      </c>
      <c r="G573">
        <v>48000</v>
      </c>
      <c r="H573">
        <v>100147907</v>
      </c>
      <c r="I573" t="s">
        <v>43</v>
      </c>
      <c r="J573" t="s">
        <v>24</v>
      </c>
      <c r="K573">
        <v>0</v>
      </c>
      <c r="L573" t="s">
        <v>44</v>
      </c>
      <c r="M573" s="1">
        <v>42553</v>
      </c>
      <c r="N573" t="s">
        <v>31</v>
      </c>
      <c r="O573" s="2">
        <v>48000</v>
      </c>
      <c r="P573">
        <v>2016</v>
      </c>
      <c r="Q573">
        <v>7</v>
      </c>
      <c r="R573" t="s">
        <v>26</v>
      </c>
      <c r="S573" s="3">
        <v>45123</v>
      </c>
      <c r="T573" t="s">
        <v>27</v>
      </c>
      <c r="U573">
        <v>200</v>
      </c>
    </row>
    <row r="574" spans="1:21" x14ac:dyDescent="0.25">
      <c r="A574">
        <v>211766</v>
      </c>
      <c r="B574" t="s">
        <v>21</v>
      </c>
      <c r="C574" s="1">
        <v>42553</v>
      </c>
      <c r="D574" t="s">
        <v>403</v>
      </c>
      <c r="E574">
        <v>795</v>
      </c>
      <c r="F574">
        <v>1</v>
      </c>
      <c r="G574">
        <v>795</v>
      </c>
      <c r="H574">
        <v>100147908</v>
      </c>
      <c r="I574" t="s">
        <v>56</v>
      </c>
      <c r="J574" t="s">
        <v>24</v>
      </c>
      <c r="K574">
        <v>0</v>
      </c>
      <c r="L574" t="s">
        <v>25</v>
      </c>
      <c r="M574" s="1">
        <v>42553</v>
      </c>
      <c r="N574" t="s">
        <v>35</v>
      </c>
      <c r="O574">
        <v>795</v>
      </c>
      <c r="P574">
        <v>2016</v>
      </c>
      <c r="Q574">
        <v>7</v>
      </c>
      <c r="R574" t="s">
        <v>26</v>
      </c>
      <c r="S574" s="3">
        <v>45123</v>
      </c>
      <c r="T574" t="s">
        <v>27</v>
      </c>
      <c r="U574">
        <v>201</v>
      </c>
    </row>
    <row r="575" spans="1:21" x14ac:dyDescent="0.25">
      <c r="A575">
        <v>211767</v>
      </c>
      <c r="B575" t="s">
        <v>21</v>
      </c>
      <c r="C575" s="1">
        <v>42553</v>
      </c>
      <c r="D575" t="s">
        <v>248</v>
      </c>
      <c r="E575">
        <v>55850</v>
      </c>
      <c r="F575">
        <v>1</v>
      </c>
      <c r="G575">
        <v>55850</v>
      </c>
      <c r="H575">
        <v>100147909</v>
      </c>
      <c r="I575" t="s">
        <v>47</v>
      </c>
      <c r="J575" t="s">
        <v>24</v>
      </c>
      <c r="K575">
        <v>0</v>
      </c>
      <c r="L575" t="s">
        <v>25</v>
      </c>
      <c r="M575" s="1">
        <v>42553</v>
      </c>
      <c r="N575" t="s">
        <v>35</v>
      </c>
      <c r="O575" s="2">
        <v>55850</v>
      </c>
      <c r="P575">
        <v>2016</v>
      </c>
      <c r="Q575">
        <v>7</v>
      </c>
      <c r="R575" t="s">
        <v>26</v>
      </c>
      <c r="S575" s="3">
        <v>45123</v>
      </c>
      <c r="T575" t="s">
        <v>27</v>
      </c>
      <c r="U575">
        <v>199</v>
      </c>
    </row>
    <row r="576" spans="1:21" x14ac:dyDescent="0.25">
      <c r="A576">
        <v>211768</v>
      </c>
      <c r="B576" t="s">
        <v>28</v>
      </c>
      <c r="C576" s="1">
        <v>42553</v>
      </c>
      <c r="D576" t="s">
        <v>400</v>
      </c>
      <c r="E576">
        <v>48000</v>
      </c>
      <c r="F576">
        <v>1</v>
      </c>
      <c r="G576">
        <v>48000</v>
      </c>
      <c r="H576">
        <v>100147910</v>
      </c>
      <c r="I576" t="s">
        <v>43</v>
      </c>
      <c r="J576" t="s">
        <v>24</v>
      </c>
      <c r="K576">
        <v>0</v>
      </c>
      <c r="L576" t="s">
        <v>45</v>
      </c>
      <c r="M576" s="1">
        <v>42553</v>
      </c>
      <c r="N576" t="s">
        <v>31</v>
      </c>
      <c r="O576" s="2">
        <v>48000</v>
      </c>
      <c r="P576">
        <v>2016</v>
      </c>
      <c r="Q576">
        <v>7</v>
      </c>
      <c r="R576" t="s">
        <v>26</v>
      </c>
      <c r="S576" s="3">
        <v>45123</v>
      </c>
      <c r="T576" t="s">
        <v>27</v>
      </c>
      <c r="U576">
        <v>200</v>
      </c>
    </row>
    <row r="577" spans="1:21" x14ac:dyDescent="0.25">
      <c r="A577">
        <v>211769</v>
      </c>
      <c r="B577" t="s">
        <v>28</v>
      </c>
      <c r="C577" s="1">
        <v>42553</v>
      </c>
      <c r="D577" t="s">
        <v>404</v>
      </c>
      <c r="E577">
        <v>80000</v>
      </c>
      <c r="F577">
        <v>1</v>
      </c>
      <c r="G577">
        <v>80000</v>
      </c>
      <c r="H577">
        <v>100147911</v>
      </c>
      <c r="I577" t="s">
        <v>43</v>
      </c>
      <c r="J577" t="s">
        <v>24</v>
      </c>
      <c r="K577">
        <v>0</v>
      </c>
      <c r="L577" t="s">
        <v>44</v>
      </c>
      <c r="M577" s="1">
        <v>42553</v>
      </c>
      <c r="N577" t="s">
        <v>31</v>
      </c>
      <c r="O577" s="2">
        <v>80000</v>
      </c>
      <c r="P577">
        <v>2016</v>
      </c>
      <c r="Q577">
        <v>7</v>
      </c>
      <c r="R577" t="s">
        <v>26</v>
      </c>
      <c r="S577" s="3">
        <v>45123</v>
      </c>
      <c r="T577" t="s">
        <v>27</v>
      </c>
      <c r="U577">
        <v>200</v>
      </c>
    </row>
    <row r="578" spans="1:21" x14ac:dyDescent="0.25">
      <c r="A578">
        <v>211770</v>
      </c>
      <c r="B578" t="s">
        <v>21</v>
      </c>
      <c r="C578" s="1">
        <v>42553</v>
      </c>
      <c r="D578" t="s">
        <v>405</v>
      </c>
      <c r="E578">
        <v>480</v>
      </c>
      <c r="F578">
        <v>1</v>
      </c>
      <c r="G578">
        <v>480</v>
      </c>
      <c r="H578">
        <v>100147912</v>
      </c>
      <c r="I578" t="s">
        <v>246</v>
      </c>
      <c r="J578" t="s">
        <v>24</v>
      </c>
      <c r="K578">
        <v>0</v>
      </c>
      <c r="L578" t="s">
        <v>25</v>
      </c>
      <c r="M578" s="1">
        <v>42553</v>
      </c>
      <c r="N578" t="s">
        <v>35</v>
      </c>
      <c r="O578">
        <v>480</v>
      </c>
      <c r="P578">
        <v>2016</v>
      </c>
      <c r="Q578">
        <v>7</v>
      </c>
      <c r="R578" t="s">
        <v>26</v>
      </c>
      <c r="S578" s="3">
        <v>45123</v>
      </c>
      <c r="T578" t="s">
        <v>27</v>
      </c>
      <c r="U578">
        <v>202</v>
      </c>
    </row>
    <row r="579" spans="1:21" x14ac:dyDescent="0.25">
      <c r="A579">
        <v>211771</v>
      </c>
      <c r="B579" t="s">
        <v>36</v>
      </c>
      <c r="C579" s="1">
        <v>42553</v>
      </c>
      <c r="D579" t="s">
        <v>405</v>
      </c>
      <c r="E579">
        <v>480</v>
      </c>
      <c r="F579">
        <v>1</v>
      </c>
      <c r="G579">
        <v>480</v>
      </c>
      <c r="H579">
        <v>100147913</v>
      </c>
      <c r="I579" t="s">
        <v>246</v>
      </c>
      <c r="J579" t="s">
        <v>24</v>
      </c>
      <c r="K579">
        <v>0</v>
      </c>
      <c r="L579" t="s">
        <v>25</v>
      </c>
      <c r="M579" s="1">
        <v>42553</v>
      </c>
      <c r="N579" t="s">
        <v>39</v>
      </c>
      <c r="O579">
        <v>480</v>
      </c>
      <c r="P579">
        <v>2016</v>
      </c>
      <c r="Q579">
        <v>7</v>
      </c>
      <c r="R579" t="s">
        <v>26</v>
      </c>
      <c r="S579" s="3">
        <v>45123</v>
      </c>
      <c r="T579" t="s">
        <v>27</v>
      </c>
      <c r="U579">
        <v>202</v>
      </c>
    </row>
    <row r="580" spans="1:21" x14ac:dyDescent="0.25">
      <c r="A580">
        <v>211772</v>
      </c>
      <c r="B580" t="s">
        <v>36</v>
      </c>
      <c r="C580" s="1">
        <v>42553</v>
      </c>
      <c r="D580" t="s">
        <v>406</v>
      </c>
      <c r="E580">
        <v>1700</v>
      </c>
      <c r="F580">
        <v>1</v>
      </c>
      <c r="G580">
        <v>1700</v>
      </c>
      <c r="H580">
        <v>100147914</v>
      </c>
      <c r="I580" t="s">
        <v>56</v>
      </c>
      <c r="J580" t="s">
        <v>24</v>
      </c>
      <c r="K580">
        <v>0</v>
      </c>
      <c r="L580" t="s">
        <v>25</v>
      </c>
      <c r="M580" s="1">
        <v>42553</v>
      </c>
      <c r="N580" t="s">
        <v>39</v>
      </c>
      <c r="O580" s="2">
        <v>1700</v>
      </c>
      <c r="P580">
        <v>2016</v>
      </c>
      <c r="Q580">
        <v>7</v>
      </c>
      <c r="R580" t="s">
        <v>26</v>
      </c>
      <c r="S580" s="3">
        <v>45123</v>
      </c>
      <c r="T580" t="s">
        <v>27</v>
      </c>
      <c r="U580">
        <v>203</v>
      </c>
    </row>
    <row r="581" spans="1:21" x14ac:dyDescent="0.25">
      <c r="A581">
        <v>211773</v>
      </c>
      <c r="B581" t="s">
        <v>28</v>
      </c>
      <c r="C581" s="1">
        <v>42553</v>
      </c>
      <c r="D581" t="s">
        <v>407</v>
      </c>
      <c r="E581">
        <v>1299</v>
      </c>
      <c r="F581">
        <v>1</v>
      </c>
      <c r="G581">
        <v>12525.1</v>
      </c>
      <c r="H581">
        <v>100147915</v>
      </c>
      <c r="I581" t="s">
        <v>56</v>
      </c>
      <c r="J581" t="s">
        <v>24</v>
      </c>
      <c r="K581">
        <v>0</v>
      </c>
      <c r="L581" t="s">
        <v>45</v>
      </c>
      <c r="M581" s="1">
        <v>42553</v>
      </c>
      <c r="N581" t="s">
        <v>31</v>
      </c>
      <c r="O581" s="2">
        <v>1299</v>
      </c>
      <c r="P581">
        <v>2016</v>
      </c>
      <c r="Q581">
        <v>7</v>
      </c>
      <c r="R581" t="s">
        <v>26</v>
      </c>
      <c r="S581" s="3">
        <v>45123</v>
      </c>
      <c r="T581" t="s">
        <v>27</v>
      </c>
      <c r="U581">
        <v>204</v>
      </c>
    </row>
    <row r="582" spans="1:21" x14ac:dyDescent="0.25">
      <c r="A582">
        <v>211775</v>
      </c>
      <c r="B582" t="s">
        <v>28</v>
      </c>
      <c r="C582" s="1">
        <v>42553</v>
      </c>
      <c r="D582" t="s">
        <v>408</v>
      </c>
      <c r="E582">
        <v>2678</v>
      </c>
      <c r="F582">
        <v>1</v>
      </c>
      <c r="G582">
        <v>12525.1</v>
      </c>
      <c r="H582">
        <v>100147915</v>
      </c>
      <c r="I582" t="s">
        <v>56</v>
      </c>
      <c r="J582" t="s">
        <v>24</v>
      </c>
      <c r="K582">
        <v>0</v>
      </c>
      <c r="L582" t="s">
        <v>45</v>
      </c>
      <c r="M582" s="1">
        <v>42553</v>
      </c>
      <c r="N582" t="s">
        <v>31</v>
      </c>
      <c r="O582" s="2">
        <v>2678</v>
      </c>
      <c r="P582">
        <v>2016</v>
      </c>
      <c r="Q582">
        <v>7</v>
      </c>
      <c r="R582" t="s">
        <v>26</v>
      </c>
      <c r="S582" s="3">
        <v>45123</v>
      </c>
      <c r="T582" t="s">
        <v>27</v>
      </c>
      <c r="U582">
        <v>204</v>
      </c>
    </row>
    <row r="583" spans="1:21" x14ac:dyDescent="0.25">
      <c r="A583">
        <v>211777</v>
      </c>
      <c r="B583" t="s">
        <v>28</v>
      </c>
      <c r="C583" s="1">
        <v>42553</v>
      </c>
      <c r="D583" t="s">
        <v>409</v>
      </c>
      <c r="E583">
        <v>3103</v>
      </c>
      <c r="F583">
        <v>1</v>
      </c>
      <c r="G583">
        <v>12525.1</v>
      </c>
      <c r="H583">
        <v>100147915</v>
      </c>
      <c r="I583" t="s">
        <v>56</v>
      </c>
      <c r="J583" t="s">
        <v>24</v>
      </c>
      <c r="K583">
        <v>0</v>
      </c>
      <c r="L583" t="s">
        <v>45</v>
      </c>
      <c r="M583" s="1">
        <v>42553</v>
      </c>
      <c r="N583" t="s">
        <v>31</v>
      </c>
      <c r="O583" s="2">
        <v>3103</v>
      </c>
      <c r="P583">
        <v>2016</v>
      </c>
      <c r="Q583">
        <v>7</v>
      </c>
      <c r="R583" t="s">
        <v>26</v>
      </c>
      <c r="S583" s="3">
        <v>45123</v>
      </c>
      <c r="T583" t="s">
        <v>27</v>
      </c>
      <c r="U583">
        <v>204</v>
      </c>
    </row>
    <row r="584" spans="1:21" x14ac:dyDescent="0.25">
      <c r="A584">
        <v>211779</v>
      </c>
      <c r="B584" t="s">
        <v>36</v>
      </c>
      <c r="C584" s="1">
        <v>42553</v>
      </c>
      <c r="D584" t="s">
        <v>410</v>
      </c>
      <c r="E584">
        <v>3295</v>
      </c>
      <c r="F584">
        <v>1</v>
      </c>
      <c r="G584">
        <v>9885</v>
      </c>
      <c r="H584">
        <v>100147916</v>
      </c>
      <c r="I584" t="s">
        <v>56</v>
      </c>
      <c r="J584" t="s">
        <v>24</v>
      </c>
      <c r="K584">
        <v>0</v>
      </c>
      <c r="L584" t="s">
        <v>25</v>
      </c>
      <c r="M584" s="1">
        <v>42553</v>
      </c>
      <c r="N584" t="s">
        <v>39</v>
      </c>
      <c r="O584" s="2">
        <v>3295</v>
      </c>
      <c r="P584">
        <v>2016</v>
      </c>
      <c r="Q584">
        <v>7</v>
      </c>
      <c r="R584" t="s">
        <v>26</v>
      </c>
      <c r="S584" s="3">
        <v>45123</v>
      </c>
      <c r="T584" t="s">
        <v>27</v>
      </c>
      <c r="U584">
        <v>205</v>
      </c>
    </row>
    <row r="585" spans="1:21" x14ac:dyDescent="0.25">
      <c r="A585">
        <v>211780</v>
      </c>
      <c r="B585" t="s">
        <v>36</v>
      </c>
      <c r="C585" s="1">
        <v>42553</v>
      </c>
      <c r="D585" t="s">
        <v>411</v>
      </c>
      <c r="E585">
        <v>3295</v>
      </c>
      <c r="F585">
        <v>1</v>
      </c>
      <c r="G585">
        <v>9885</v>
      </c>
      <c r="H585">
        <v>100147916</v>
      </c>
      <c r="I585" t="s">
        <v>56</v>
      </c>
      <c r="J585" t="s">
        <v>24</v>
      </c>
      <c r="K585">
        <v>0</v>
      </c>
      <c r="L585" t="s">
        <v>25</v>
      </c>
      <c r="M585" s="1">
        <v>42553</v>
      </c>
      <c r="N585" t="s">
        <v>39</v>
      </c>
      <c r="O585" s="2">
        <v>3295</v>
      </c>
      <c r="P585">
        <v>2016</v>
      </c>
      <c r="Q585">
        <v>7</v>
      </c>
      <c r="R585" t="s">
        <v>26</v>
      </c>
      <c r="S585" s="3">
        <v>45123</v>
      </c>
      <c r="T585" t="s">
        <v>27</v>
      </c>
      <c r="U585">
        <v>205</v>
      </c>
    </row>
    <row r="586" spans="1:21" x14ac:dyDescent="0.25">
      <c r="A586">
        <v>211781</v>
      </c>
      <c r="B586" t="s">
        <v>36</v>
      </c>
      <c r="C586" s="1">
        <v>42553</v>
      </c>
      <c r="D586" t="s">
        <v>412</v>
      </c>
      <c r="E586">
        <v>3295</v>
      </c>
      <c r="F586">
        <v>1</v>
      </c>
      <c r="G586">
        <v>9885</v>
      </c>
      <c r="H586">
        <v>100147916</v>
      </c>
      <c r="I586" t="s">
        <v>56</v>
      </c>
      <c r="J586" t="s">
        <v>24</v>
      </c>
      <c r="K586">
        <v>0</v>
      </c>
      <c r="L586" t="s">
        <v>25</v>
      </c>
      <c r="M586" s="1">
        <v>42553</v>
      </c>
      <c r="N586" t="s">
        <v>39</v>
      </c>
      <c r="O586" s="2">
        <v>3295</v>
      </c>
      <c r="P586">
        <v>2016</v>
      </c>
      <c r="Q586">
        <v>7</v>
      </c>
      <c r="R586" t="s">
        <v>26</v>
      </c>
      <c r="S586" s="3">
        <v>45123</v>
      </c>
      <c r="T586" t="s">
        <v>27</v>
      </c>
      <c r="U586">
        <v>205</v>
      </c>
    </row>
    <row r="587" spans="1:21" x14ac:dyDescent="0.25">
      <c r="A587">
        <v>211782</v>
      </c>
      <c r="B587" t="s">
        <v>28</v>
      </c>
      <c r="C587" s="1">
        <v>42553</v>
      </c>
      <c r="D587" t="s">
        <v>413</v>
      </c>
      <c r="E587">
        <v>1050</v>
      </c>
      <c r="F587">
        <v>1</v>
      </c>
      <c r="G587">
        <v>5342.98</v>
      </c>
      <c r="H587">
        <v>100147917</v>
      </c>
      <c r="I587" t="s">
        <v>56</v>
      </c>
      <c r="J587" t="s">
        <v>24</v>
      </c>
      <c r="K587">
        <v>0</v>
      </c>
      <c r="L587" t="s">
        <v>45</v>
      </c>
      <c r="M587" s="1">
        <v>42553</v>
      </c>
      <c r="N587" t="s">
        <v>31</v>
      </c>
      <c r="O587" s="2">
        <v>1050</v>
      </c>
      <c r="P587">
        <v>2016</v>
      </c>
      <c r="Q587">
        <v>7</v>
      </c>
      <c r="R587" t="s">
        <v>26</v>
      </c>
      <c r="S587" s="3">
        <v>45123</v>
      </c>
      <c r="T587" t="s">
        <v>27</v>
      </c>
      <c r="U587">
        <v>204</v>
      </c>
    </row>
    <row r="588" spans="1:21" x14ac:dyDescent="0.25">
      <c r="A588">
        <v>211784</v>
      </c>
      <c r="B588" t="s">
        <v>28</v>
      </c>
      <c r="C588" s="1">
        <v>42553</v>
      </c>
      <c r="D588" t="s">
        <v>414</v>
      </c>
      <c r="E588">
        <v>2995</v>
      </c>
      <c r="F588">
        <v>1</v>
      </c>
      <c r="G588">
        <v>2995</v>
      </c>
      <c r="H588">
        <v>100147918</v>
      </c>
      <c r="I588" t="s">
        <v>24</v>
      </c>
      <c r="J588" t="s">
        <v>24</v>
      </c>
      <c r="K588">
        <v>0</v>
      </c>
      <c r="L588" t="s">
        <v>25</v>
      </c>
      <c r="M588" s="1">
        <v>42553</v>
      </c>
      <c r="N588" t="s">
        <v>31</v>
      </c>
      <c r="O588" s="2">
        <v>2995</v>
      </c>
      <c r="P588">
        <v>2016</v>
      </c>
      <c r="Q588">
        <v>7</v>
      </c>
      <c r="R588" t="s">
        <v>26</v>
      </c>
      <c r="S588" s="3">
        <v>45123</v>
      </c>
      <c r="T588" t="s">
        <v>27</v>
      </c>
      <c r="U588">
        <v>206</v>
      </c>
    </row>
    <row r="589" spans="1:21" x14ac:dyDescent="0.25">
      <c r="A589">
        <v>211786</v>
      </c>
      <c r="B589" t="s">
        <v>36</v>
      </c>
      <c r="C589" s="1">
        <v>42553</v>
      </c>
      <c r="D589" t="s">
        <v>415</v>
      </c>
      <c r="E589">
        <v>1148</v>
      </c>
      <c r="F589">
        <v>1</v>
      </c>
      <c r="G589">
        <v>1148</v>
      </c>
      <c r="H589">
        <v>100147919</v>
      </c>
      <c r="I589" t="s">
        <v>56</v>
      </c>
      <c r="J589" t="s">
        <v>24</v>
      </c>
      <c r="K589">
        <v>0</v>
      </c>
      <c r="L589" t="s">
        <v>25</v>
      </c>
      <c r="M589" s="1">
        <v>42553</v>
      </c>
      <c r="N589" t="s">
        <v>39</v>
      </c>
      <c r="O589" s="2">
        <v>1148</v>
      </c>
      <c r="P589">
        <v>2016</v>
      </c>
      <c r="Q589">
        <v>7</v>
      </c>
      <c r="R589" t="s">
        <v>26</v>
      </c>
      <c r="S589" s="3">
        <v>45123</v>
      </c>
      <c r="T589" t="s">
        <v>27</v>
      </c>
      <c r="U589">
        <v>207</v>
      </c>
    </row>
    <row r="590" spans="1:21" x14ac:dyDescent="0.25">
      <c r="A590">
        <v>211788</v>
      </c>
      <c r="B590" t="s">
        <v>28</v>
      </c>
      <c r="C590" s="1">
        <v>42553</v>
      </c>
      <c r="D590" t="s">
        <v>366</v>
      </c>
      <c r="E590">
        <v>999</v>
      </c>
      <c r="F590">
        <v>1</v>
      </c>
      <c r="G590">
        <v>999</v>
      </c>
      <c r="H590">
        <v>100147920</v>
      </c>
      <c r="I590" t="s">
        <v>56</v>
      </c>
      <c r="J590" t="s">
        <v>24</v>
      </c>
      <c r="K590">
        <v>0</v>
      </c>
      <c r="L590" t="s">
        <v>25</v>
      </c>
      <c r="M590" s="1">
        <v>42553</v>
      </c>
      <c r="N590" t="s">
        <v>31</v>
      </c>
      <c r="O590">
        <v>999</v>
      </c>
      <c r="P590">
        <v>2016</v>
      </c>
      <c r="Q590">
        <v>7</v>
      </c>
      <c r="R590" t="s">
        <v>26</v>
      </c>
      <c r="S590" s="3">
        <v>45123</v>
      </c>
      <c r="T590" t="s">
        <v>27</v>
      </c>
      <c r="U590">
        <v>207</v>
      </c>
    </row>
    <row r="591" spans="1:21" x14ac:dyDescent="0.25">
      <c r="A591">
        <v>211791</v>
      </c>
      <c r="B591" t="s">
        <v>21</v>
      </c>
      <c r="C591" s="1">
        <v>42553</v>
      </c>
      <c r="D591" t="s">
        <v>161</v>
      </c>
      <c r="E591">
        <v>190</v>
      </c>
      <c r="F591">
        <v>1</v>
      </c>
      <c r="G591">
        <v>190</v>
      </c>
      <c r="H591">
        <v>100147922</v>
      </c>
      <c r="I591" t="s">
        <v>38</v>
      </c>
      <c r="J591" t="s">
        <v>24</v>
      </c>
      <c r="K591">
        <v>0</v>
      </c>
      <c r="L591" t="s">
        <v>25</v>
      </c>
      <c r="M591" s="1">
        <v>42553</v>
      </c>
      <c r="N591" t="s">
        <v>35</v>
      </c>
      <c r="O591">
        <v>190</v>
      </c>
      <c r="P591">
        <v>2016</v>
      </c>
      <c r="Q591">
        <v>7</v>
      </c>
      <c r="R591" t="s">
        <v>26</v>
      </c>
      <c r="S591" s="3">
        <v>45123</v>
      </c>
      <c r="T591" t="s">
        <v>27</v>
      </c>
      <c r="U591">
        <v>208</v>
      </c>
    </row>
    <row r="592" spans="1:21" x14ac:dyDescent="0.25">
      <c r="A592">
        <v>211789</v>
      </c>
      <c r="B592" t="s">
        <v>28</v>
      </c>
      <c r="C592" s="1">
        <v>42553</v>
      </c>
      <c r="D592" t="s">
        <v>95</v>
      </c>
      <c r="E592">
        <v>350</v>
      </c>
      <c r="F592">
        <v>1</v>
      </c>
      <c r="G592">
        <v>630</v>
      </c>
      <c r="H592">
        <v>100147921</v>
      </c>
      <c r="I592" t="s">
        <v>38</v>
      </c>
      <c r="J592" t="s">
        <v>24</v>
      </c>
      <c r="K592">
        <v>0</v>
      </c>
      <c r="L592" t="s">
        <v>25</v>
      </c>
      <c r="M592" s="1">
        <v>42553</v>
      </c>
      <c r="N592" t="s">
        <v>31</v>
      </c>
      <c r="O592">
        <v>350</v>
      </c>
      <c r="P592">
        <v>2016</v>
      </c>
      <c r="Q592">
        <v>7</v>
      </c>
      <c r="R592" t="s">
        <v>26</v>
      </c>
      <c r="S592" s="3">
        <v>45123</v>
      </c>
      <c r="T592" t="s">
        <v>27</v>
      </c>
      <c r="U592">
        <v>209</v>
      </c>
    </row>
    <row r="593" spans="1:21" x14ac:dyDescent="0.25">
      <c r="A593">
        <v>211790</v>
      </c>
      <c r="B593" t="s">
        <v>28</v>
      </c>
      <c r="C593" s="1">
        <v>42553</v>
      </c>
      <c r="D593" t="s">
        <v>416</v>
      </c>
      <c r="E593">
        <v>280</v>
      </c>
      <c r="F593">
        <v>1</v>
      </c>
      <c r="G593">
        <v>630</v>
      </c>
      <c r="H593">
        <v>100147921</v>
      </c>
      <c r="I593" t="s">
        <v>38</v>
      </c>
      <c r="J593" t="s">
        <v>24</v>
      </c>
      <c r="K593">
        <v>0</v>
      </c>
      <c r="L593" t="s">
        <v>25</v>
      </c>
      <c r="M593" s="1">
        <v>42553</v>
      </c>
      <c r="N593" t="s">
        <v>31</v>
      </c>
      <c r="O593">
        <v>280</v>
      </c>
      <c r="P593">
        <v>2016</v>
      </c>
      <c r="Q593">
        <v>7</v>
      </c>
      <c r="R593" t="s">
        <v>26</v>
      </c>
      <c r="S593" s="3">
        <v>45123</v>
      </c>
      <c r="T593" t="s">
        <v>27</v>
      </c>
      <c r="U593">
        <v>209</v>
      </c>
    </row>
    <row r="594" spans="1:21" x14ac:dyDescent="0.25">
      <c r="A594">
        <v>211792</v>
      </c>
      <c r="B594" t="s">
        <v>36</v>
      </c>
      <c r="C594" s="1">
        <v>42553</v>
      </c>
      <c r="D594" t="s">
        <v>417</v>
      </c>
      <c r="E594">
        <v>925</v>
      </c>
      <c r="F594">
        <v>1</v>
      </c>
      <c r="G594">
        <v>725</v>
      </c>
      <c r="H594">
        <v>100147923</v>
      </c>
      <c r="I594" t="s">
        <v>38</v>
      </c>
      <c r="J594" t="s">
        <v>24</v>
      </c>
      <c r="K594">
        <v>200</v>
      </c>
      <c r="L594" t="s">
        <v>25</v>
      </c>
      <c r="M594" s="1">
        <v>42553</v>
      </c>
      <c r="N594" t="s">
        <v>39</v>
      </c>
      <c r="O594">
        <v>925</v>
      </c>
      <c r="P594">
        <v>2016</v>
      </c>
      <c r="Q594">
        <v>7</v>
      </c>
      <c r="R594" t="s">
        <v>26</v>
      </c>
      <c r="S594" s="3">
        <v>45123</v>
      </c>
      <c r="T594" t="s">
        <v>27</v>
      </c>
      <c r="U594">
        <v>210</v>
      </c>
    </row>
    <row r="595" spans="1:21" x14ac:dyDescent="0.25">
      <c r="A595">
        <v>211793</v>
      </c>
      <c r="B595" t="s">
        <v>21</v>
      </c>
      <c r="C595" s="1">
        <v>42553</v>
      </c>
      <c r="D595" t="s">
        <v>180</v>
      </c>
      <c r="E595">
        <v>120</v>
      </c>
      <c r="F595">
        <v>2</v>
      </c>
      <c r="G595">
        <v>240</v>
      </c>
      <c r="H595">
        <v>100147924</v>
      </c>
      <c r="I595" t="s">
        <v>30</v>
      </c>
      <c r="J595" t="s">
        <v>418</v>
      </c>
      <c r="K595">
        <v>0</v>
      </c>
      <c r="L595" t="s">
        <v>25</v>
      </c>
      <c r="M595" s="1">
        <v>42553</v>
      </c>
      <c r="N595" t="s">
        <v>35</v>
      </c>
      <c r="O595">
        <v>240</v>
      </c>
      <c r="P595">
        <v>2016</v>
      </c>
      <c r="Q595">
        <v>7</v>
      </c>
      <c r="R595" t="s">
        <v>26</v>
      </c>
      <c r="S595" s="3">
        <v>45123</v>
      </c>
      <c r="T595" t="s">
        <v>27</v>
      </c>
      <c r="U595">
        <v>211</v>
      </c>
    </row>
    <row r="596" spans="1:21" x14ac:dyDescent="0.25">
      <c r="A596">
        <v>211794</v>
      </c>
      <c r="B596" t="s">
        <v>21</v>
      </c>
      <c r="C596" s="1">
        <v>42553</v>
      </c>
      <c r="D596" t="s">
        <v>140</v>
      </c>
      <c r="E596">
        <v>370</v>
      </c>
      <c r="F596">
        <v>1</v>
      </c>
      <c r="G596">
        <v>170</v>
      </c>
      <c r="H596">
        <v>100147925</v>
      </c>
      <c r="I596" t="s">
        <v>38</v>
      </c>
      <c r="J596" t="s">
        <v>24</v>
      </c>
      <c r="K596">
        <v>200</v>
      </c>
      <c r="L596" t="s">
        <v>25</v>
      </c>
      <c r="M596" s="1">
        <v>42553</v>
      </c>
      <c r="N596" t="s">
        <v>35</v>
      </c>
      <c r="O596">
        <v>370</v>
      </c>
      <c r="P596">
        <v>2016</v>
      </c>
      <c r="Q596">
        <v>7</v>
      </c>
      <c r="R596" t="s">
        <v>26</v>
      </c>
      <c r="S596" s="3">
        <v>45123</v>
      </c>
      <c r="T596" t="s">
        <v>27</v>
      </c>
      <c r="U596">
        <v>212</v>
      </c>
    </row>
    <row r="597" spans="1:21" x14ac:dyDescent="0.25">
      <c r="A597">
        <v>211795</v>
      </c>
      <c r="B597" t="s">
        <v>21</v>
      </c>
      <c r="C597" s="1">
        <v>42553</v>
      </c>
      <c r="D597" t="s">
        <v>419</v>
      </c>
      <c r="E597">
        <v>120</v>
      </c>
      <c r="F597">
        <v>1</v>
      </c>
      <c r="G597">
        <v>120</v>
      </c>
      <c r="H597">
        <v>100147926</v>
      </c>
      <c r="I597" t="s">
        <v>30</v>
      </c>
      <c r="J597" t="s">
        <v>418</v>
      </c>
      <c r="K597">
        <v>0</v>
      </c>
      <c r="L597" t="s">
        <v>25</v>
      </c>
      <c r="M597" s="1">
        <v>42553</v>
      </c>
      <c r="N597" t="s">
        <v>35</v>
      </c>
      <c r="O597">
        <v>120</v>
      </c>
      <c r="P597">
        <v>2016</v>
      </c>
      <c r="Q597">
        <v>7</v>
      </c>
      <c r="R597" t="s">
        <v>26</v>
      </c>
      <c r="S597" s="3">
        <v>45123</v>
      </c>
      <c r="T597" t="s">
        <v>27</v>
      </c>
      <c r="U597">
        <v>213</v>
      </c>
    </row>
    <row r="598" spans="1:21" x14ac:dyDescent="0.25">
      <c r="A598">
        <v>211796</v>
      </c>
      <c r="B598" t="s">
        <v>21</v>
      </c>
      <c r="C598" s="1">
        <v>42553</v>
      </c>
      <c r="D598" t="s">
        <v>264</v>
      </c>
      <c r="E598">
        <v>120</v>
      </c>
      <c r="F598">
        <v>1</v>
      </c>
      <c r="G598">
        <v>120</v>
      </c>
      <c r="H598">
        <v>100147927</v>
      </c>
      <c r="I598" t="s">
        <v>30</v>
      </c>
      <c r="J598" t="s">
        <v>418</v>
      </c>
      <c r="K598">
        <v>0</v>
      </c>
      <c r="L598" t="s">
        <v>25</v>
      </c>
      <c r="M598" s="1">
        <v>42553</v>
      </c>
      <c r="N598" t="s">
        <v>35</v>
      </c>
      <c r="O598">
        <v>120</v>
      </c>
      <c r="P598">
        <v>2016</v>
      </c>
      <c r="Q598">
        <v>7</v>
      </c>
      <c r="R598" t="s">
        <v>26</v>
      </c>
      <c r="S598" s="3">
        <v>45123</v>
      </c>
      <c r="T598" t="s">
        <v>27</v>
      </c>
      <c r="U598">
        <v>213</v>
      </c>
    </row>
    <row r="599" spans="1:21" x14ac:dyDescent="0.25">
      <c r="A599">
        <v>211797</v>
      </c>
      <c r="B599" t="s">
        <v>21</v>
      </c>
      <c r="C599" s="1">
        <v>42553</v>
      </c>
      <c r="D599" t="s">
        <v>140</v>
      </c>
      <c r="E599">
        <v>370</v>
      </c>
      <c r="F599">
        <v>1</v>
      </c>
      <c r="G599">
        <v>170</v>
      </c>
      <c r="H599">
        <v>100147928</v>
      </c>
      <c r="I599" t="s">
        <v>38</v>
      </c>
      <c r="J599" t="s">
        <v>24</v>
      </c>
      <c r="K599">
        <v>200</v>
      </c>
      <c r="L599" t="s">
        <v>25</v>
      </c>
      <c r="M599" s="1">
        <v>42553</v>
      </c>
      <c r="N599" t="s">
        <v>35</v>
      </c>
      <c r="O599">
        <v>370</v>
      </c>
      <c r="P599">
        <v>2016</v>
      </c>
      <c r="Q599">
        <v>7</v>
      </c>
      <c r="R599" t="s">
        <v>26</v>
      </c>
      <c r="S599" s="3">
        <v>45123</v>
      </c>
      <c r="T599" t="s">
        <v>27</v>
      </c>
      <c r="U599">
        <v>212</v>
      </c>
    </row>
    <row r="600" spans="1:21" x14ac:dyDescent="0.25">
      <c r="A600">
        <v>211798</v>
      </c>
      <c r="B600" t="s">
        <v>21</v>
      </c>
      <c r="C600" s="1">
        <v>42553</v>
      </c>
      <c r="D600" t="s">
        <v>95</v>
      </c>
      <c r="E600">
        <v>350</v>
      </c>
      <c r="F600">
        <v>1</v>
      </c>
      <c r="G600">
        <v>350</v>
      </c>
      <c r="H600">
        <v>100147929</v>
      </c>
      <c r="I600" t="s">
        <v>38</v>
      </c>
      <c r="J600" t="s">
        <v>24</v>
      </c>
      <c r="K600">
        <v>0</v>
      </c>
      <c r="L600" t="s">
        <v>25</v>
      </c>
      <c r="M600" s="1">
        <v>42553</v>
      </c>
      <c r="N600" t="s">
        <v>35</v>
      </c>
      <c r="O600">
        <v>350</v>
      </c>
      <c r="P600">
        <v>2016</v>
      </c>
      <c r="Q600">
        <v>7</v>
      </c>
      <c r="R600" t="s">
        <v>26</v>
      </c>
      <c r="S600" s="3">
        <v>45123</v>
      </c>
      <c r="T600" t="s">
        <v>27</v>
      </c>
      <c r="U600">
        <v>68</v>
      </c>
    </row>
    <row r="601" spans="1:21" x14ac:dyDescent="0.25">
      <c r="A601">
        <v>211799</v>
      </c>
      <c r="B601" t="s">
        <v>28</v>
      </c>
      <c r="C601" s="1">
        <v>42553</v>
      </c>
      <c r="D601" t="s">
        <v>420</v>
      </c>
      <c r="E601">
        <v>4380</v>
      </c>
      <c r="F601">
        <v>2</v>
      </c>
      <c r="G601">
        <v>8760</v>
      </c>
      <c r="H601">
        <v>100147930</v>
      </c>
      <c r="I601" t="s">
        <v>43</v>
      </c>
      <c r="J601" t="s">
        <v>24</v>
      </c>
      <c r="K601">
        <v>0</v>
      </c>
      <c r="L601" t="s">
        <v>25</v>
      </c>
      <c r="M601" s="1">
        <v>42553</v>
      </c>
      <c r="N601" t="s">
        <v>31</v>
      </c>
      <c r="O601" s="2">
        <v>8760</v>
      </c>
      <c r="P601">
        <v>2016</v>
      </c>
      <c r="Q601">
        <v>7</v>
      </c>
      <c r="R601" t="s">
        <v>26</v>
      </c>
      <c r="S601" s="3">
        <v>45123</v>
      </c>
      <c r="T601" t="s">
        <v>27</v>
      </c>
      <c r="U601">
        <v>214</v>
      </c>
    </row>
    <row r="602" spans="1:21" x14ac:dyDescent="0.25">
      <c r="A602">
        <v>211800</v>
      </c>
      <c r="B602" t="s">
        <v>28</v>
      </c>
      <c r="C602" s="1">
        <v>42553</v>
      </c>
      <c r="D602" t="s">
        <v>421</v>
      </c>
      <c r="E602">
        <v>20104</v>
      </c>
      <c r="F602">
        <v>1</v>
      </c>
      <c r="G602">
        <v>20104</v>
      </c>
      <c r="H602">
        <v>100147931</v>
      </c>
      <c r="I602" t="s">
        <v>106</v>
      </c>
      <c r="J602" t="s">
        <v>422</v>
      </c>
      <c r="K602">
        <v>0</v>
      </c>
      <c r="L602" t="s">
        <v>255</v>
      </c>
      <c r="M602" s="1">
        <v>42553</v>
      </c>
      <c r="N602" t="s">
        <v>31</v>
      </c>
      <c r="O602" s="2">
        <v>20104</v>
      </c>
      <c r="P602">
        <v>2016</v>
      </c>
      <c r="Q602">
        <v>7</v>
      </c>
      <c r="R602" t="s">
        <v>26</v>
      </c>
      <c r="S602" s="3">
        <v>45123</v>
      </c>
      <c r="T602" t="s">
        <v>27</v>
      </c>
      <c r="U602">
        <v>215</v>
      </c>
    </row>
    <row r="603" spans="1:21" x14ac:dyDescent="0.25">
      <c r="A603">
        <v>211801</v>
      </c>
      <c r="B603" t="s">
        <v>28</v>
      </c>
      <c r="C603" s="1">
        <v>42553</v>
      </c>
      <c r="D603" t="s">
        <v>423</v>
      </c>
      <c r="E603">
        <v>2050</v>
      </c>
      <c r="F603">
        <v>10</v>
      </c>
      <c r="G603">
        <v>20500</v>
      </c>
      <c r="H603">
        <v>100147932</v>
      </c>
      <c r="I603" t="s">
        <v>216</v>
      </c>
      <c r="J603" t="s">
        <v>24</v>
      </c>
      <c r="K603">
        <v>0</v>
      </c>
      <c r="L603" t="s">
        <v>25</v>
      </c>
      <c r="M603" s="1">
        <v>42553</v>
      </c>
      <c r="N603" t="s">
        <v>31</v>
      </c>
      <c r="O603" s="2">
        <v>20500</v>
      </c>
      <c r="P603">
        <v>2016</v>
      </c>
      <c r="Q603">
        <v>7</v>
      </c>
      <c r="R603" t="s">
        <v>26</v>
      </c>
      <c r="S603" s="3">
        <v>45123</v>
      </c>
      <c r="T603" t="s">
        <v>27</v>
      </c>
      <c r="U603">
        <v>216</v>
      </c>
    </row>
    <row r="604" spans="1:21" x14ac:dyDescent="0.25">
      <c r="A604">
        <v>211802</v>
      </c>
      <c r="B604" t="s">
        <v>21</v>
      </c>
      <c r="C604" s="1">
        <v>42553</v>
      </c>
      <c r="D604" t="s">
        <v>424</v>
      </c>
      <c r="E604">
        <v>120</v>
      </c>
      <c r="F604">
        <v>1</v>
      </c>
      <c r="G604">
        <v>264</v>
      </c>
      <c r="H604">
        <v>100147933</v>
      </c>
      <c r="I604" t="s">
        <v>52</v>
      </c>
      <c r="J604" t="s">
        <v>425</v>
      </c>
      <c r="K604">
        <v>0</v>
      </c>
      <c r="L604" t="s">
        <v>25</v>
      </c>
      <c r="M604" s="1">
        <v>42553</v>
      </c>
      <c r="N604" t="s">
        <v>35</v>
      </c>
      <c r="O604">
        <v>120</v>
      </c>
      <c r="P604">
        <v>2016</v>
      </c>
      <c r="Q604">
        <v>7</v>
      </c>
      <c r="R604" t="s">
        <v>26</v>
      </c>
      <c r="S604" s="3">
        <v>45123</v>
      </c>
      <c r="T604" t="s">
        <v>27</v>
      </c>
      <c r="U604">
        <v>32</v>
      </c>
    </row>
    <row r="605" spans="1:21" x14ac:dyDescent="0.25">
      <c r="A605">
        <v>211803</v>
      </c>
      <c r="B605" t="s">
        <v>21</v>
      </c>
      <c r="C605" s="1">
        <v>42553</v>
      </c>
      <c r="D605" t="s">
        <v>426</v>
      </c>
      <c r="E605">
        <v>144</v>
      </c>
      <c r="F605">
        <v>1</v>
      </c>
      <c r="G605">
        <v>264</v>
      </c>
      <c r="H605">
        <v>100147933</v>
      </c>
      <c r="I605" t="s">
        <v>52</v>
      </c>
      <c r="J605" t="s">
        <v>425</v>
      </c>
      <c r="K605">
        <v>0</v>
      </c>
      <c r="L605" t="s">
        <v>25</v>
      </c>
      <c r="M605" s="1">
        <v>42553</v>
      </c>
      <c r="N605" t="s">
        <v>35</v>
      </c>
      <c r="O605">
        <v>144</v>
      </c>
      <c r="P605">
        <v>2016</v>
      </c>
      <c r="Q605">
        <v>7</v>
      </c>
      <c r="R605" t="s">
        <v>26</v>
      </c>
      <c r="S605" s="3">
        <v>45123</v>
      </c>
      <c r="T605" t="s">
        <v>27</v>
      </c>
      <c r="U605">
        <v>32</v>
      </c>
    </row>
    <row r="606" spans="1:21" x14ac:dyDescent="0.25">
      <c r="A606">
        <v>211804</v>
      </c>
      <c r="B606" t="s">
        <v>21</v>
      </c>
      <c r="C606" s="1">
        <v>42553</v>
      </c>
      <c r="D606" t="s">
        <v>427</v>
      </c>
      <c r="E606">
        <v>144</v>
      </c>
      <c r="F606">
        <v>1</v>
      </c>
      <c r="G606">
        <v>144</v>
      </c>
      <c r="H606">
        <v>100147934</v>
      </c>
      <c r="I606" t="s">
        <v>52</v>
      </c>
      <c r="J606">
        <v>3293</v>
      </c>
      <c r="K606">
        <v>0</v>
      </c>
      <c r="L606" t="s">
        <v>25</v>
      </c>
      <c r="M606" s="1">
        <v>42553</v>
      </c>
      <c r="N606" t="s">
        <v>35</v>
      </c>
      <c r="O606">
        <v>144</v>
      </c>
      <c r="P606">
        <v>2016</v>
      </c>
      <c r="Q606">
        <v>7</v>
      </c>
      <c r="R606" t="s">
        <v>26</v>
      </c>
      <c r="S606" s="3">
        <v>45123</v>
      </c>
      <c r="T606" t="s">
        <v>27</v>
      </c>
      <c r="U606">
        <v>32</v>
      </c>
    </row>
    <row r="607" spans="1:21" x14ac:dyDescent="0.25">
      <c r="A607">
        <v>211805</v>
      </c>
      <c r="B607" t="s">
        <v>21</v>
      </c>
      <c r="C607" s="1">
        <v>42553</v>
      </c>
      <c r="D607" t="s">
        <v>428</v>
      </c>
      <c r="E607">
        <v>120</v>
      </c>
      <c r="F607">
        <v>1</v>
      </c>
      <c r="G607">
        <v>120</v>
      </c>
      <c r="H607">
        <v>100147935</v>
      </c>
      <c r="I607" t="s">
        <v>52</v>
      </c>
      <c r="J607">
        <v>105114</v>
      </c>
      <c r="K607">
        <v>0</v>
      </c>
      <c r="L607" t="s">
        <v>25</v>
      </c>
      <c r="M607" s="1">
        <v>42553</v>
      </c>
      <c r="N607" t="s">
        <v>35</v>
      </c>
      <c r="O607">
        <v>120</v>
      </c>
      <c r="P607">
        <v>2016</v>
      </c>
      <c r="Q607">
        <v>7</v>
      </c>
      <c r="R607" t="s">
        <v>26</v>
      </c>
      <c r="S607" s="3">
        <v>45123</v>
      </c>
      <c r="T607" t="s">
        <v>27</v>
      </c>
      <c r="U607">
        <v>217</v>
      </c>
    </row>
    <row r="608" spans="1:21" x14ac:dyDescent="0.25">
      <c r="A608">
        <v>211806</v>
      </c>
      <c r="B608" t="s">
        <v>21</v>
      </c>
      <c r="C608" s="1">
        <v>42553</v>
      </c>
      <c r="D608" t="s">
        <v>429</v>
      </c>
      <c r="E608">
        <v>180</v>
      </c>
      <c r="F608">
        <v>1</v>
      </c>
      <c r="G608">
        <v>180</v>
      </c>
      <c r="H608">
        <v>100147936</v>
      </c>
      <c r="I608" t="s">
        <v>30</v>
      </c>
      <c r="J608">
        <v>105114</v>
      </c>
      <c r="K608">
        <v>0</v>
      </c>
      <c r="L608" t="s">
        <v>25</v>
      </c>
      <c r="M608" s="1">
        <v>42553</v>
      </c>
      <c r="N608" t="s">
        <v>35</v>
      </c>
      <c r="O608">
        <v>180</v>
      </c>
      <c r="P608">
        <v>2016</v>
      </c>
      <c r="Q608">
        <v>7</v>
      </c>
      <c r="R608" t="s">
        <v>26</v>
      </c>
      <c r="S608" s="3">
        <v>45123</v>
      </c>
      <c r="T608" t="s">
        <v>27</v>
      </c>
      <c r="U608">
        <v>217</v>
      </c>
    </row>
    <row r="609" spans="1:21" x14ac:dyDescent="0.25">
      <c r="A609">
        <v>211807</v>
      </c>
      <c r="B609" t="s">
        <v>28</v>
      </c>
      <c r="C609" s="1">
        <v>42553</v>
      </c>
      <c r="D609" t="s">
        <v>430</v>
      </c>
      <c r="E609">
        <v>3070</v>
      </c>
      <c r="F609">
        <v>1</v>
      </c>
      <c r="G609">
        <v>3070</v>
      </c>
      <c r="H609">
        <v>100147937</v>
      </c>
      <c r="I609" t="s">
        <v>47</v>
      </c>
      <c r="J609" t="s">
        <v>24</v>
      </c>
      <c r="K609">
        <v>0</v>
      </c>
      <c r="L609" t="s">
        <v>25</v>
      </c>
      <c r="M609" s="1">
        <v>42553</v>
      </c>
      <c r="N609" t="s">
        <v>31</v>
      </c>
      <c r="O609" s="2">
        <v>3070</v>
      </c>
      <c r="P609">
        <v>2016</v>
      </c>
      <c r="Q609">
        <v>7</v>
      </c>
      <c r="R609" t="s">
        <v>26</v>
      </c>
      <c r="S609" s="3">
        <v>45123</v>
      </c>
      <c r="T609" t="s">
        <v>27</v>
      </c>
      <c r="U609">
        <v>218</v>
      </c>
    </row>
    <row r="610" spans="1:21" x14ac:dyDescent="0.25">
      <c r="A610">
        <v>211808</v>
      </c>
      <c r="B610" t="s">
        <v>21</v>
      </c>
      <c r="C610" s="1">
        <v>42553</v>
      </c>
      <c r="D610" t="s">
        <v>431</v>
      </c>
      <c r="E610">
        <v>600</v>
      </c>
      <c r="F610">
        <v>2</v>
      </c>
      <c r="G610">
        <v>1200</v>
      </c>
      <c r="H610">
        <v>100147938</v>
      </c>
      <c r="I610" t="s">
        <v>38</v>
      </c>
      <c r="J610" t="s">
        <v>24</v>
      </c>
      <c r="K610">
        <v>0</v>
      </c>
      <c r="L610" t="s">
        <v>25</v>
      </c>
      <c r="M610" s="1">
        <v>42553</v>
      </c>
      <c r="N610" t="s">
        <v>35</v>
      </c>
      <c r="O610" s="2">
        <v>1200</v>
      </c>
      <c r="P610">
        <v>2016</v>
      </c>
      <c r="Q610">
        <v>7</v>
      </c>
      <c r="R610" t="s">
        <v>26</v>
      </c>
      <c r="S610" s="3">
        <v>45123</v>
      </c>
      <c r="T610" t="s">
        <v>27</v>
      </c>
      <c r="U610">
        <v>219</v>
      </c>
    </row>
    <row r="611" spans="1:21" x14ac:dyDescent="0.25">
      <c r="A611">
        <v>211810</v>
      </c>
      <c r="B611" t="s">
        <v>36</v>
      </c>
      <c r="C611" s="1">
        <v>42553</v>
      </c>
      <c r="D611" t="s">
        <v>53</v>
      </c>
      <c r="E611">
        <v>320</v>
      </c>
      <c r="F611">
        <v>1</v>
      </c>
      <c r="G611">
        <v>320</v>
      </c>
      <c r="H611">
        <v>100147939</v>
      </c>
      <c r="I611" t="s">
        <v>30</v>
      </c>
      <c r="J611" t="s">
        <v>107</v>
      </c>
      <c r="K611">
        <v>0</v>
      </c>
      <c r="L611" t="s">
        <v>25</v>
      </c>
      <c r="M611" s="1">
        <v>42553</v>
      </c>
      <c r="N611" t="s">
        <v>39</v>
      </c>
      <c r="O611">
        <v>320</v>
      </c>
      <c r="P611">
        <v>2016</v>
      </c>
      <c r="Q611">
        <v>7</v>
      </c>
      <c r="R611" t="s">
        <v>26</v>
      </c>
      <c r="S611" s="3">
        <v>45123</v>
      </c>
      <c r="T611" t="s">
        <v>27</v>
      </c>
      <c r="U611">
        <v>36</v>
      </c>
    </row>
    <row r="612" spans="1:21" x14ac:dyDescent="0.25">
      <c r="A612">
        <v>211811</v>
      </c>
      <c r="B612" t="s">
        <v>36</v>
      </c>
      <c r="C612" s="1">
        <v>42553</v>
      </c>
      <c r="D612" t="s">
        <v>432</v>
      </c>
      <c r="E612">
        <v>19370</v>
      </c>
      <c r="F612">
        <v>1</v>
      </c>
      <c r="G612">
        <v>19370</v>
      </c>
      <c r="H612">
        <v>100147940</v>
      </c>
      <c r="I612" t="s">
        <v>43</v>
      </c>
      <c r="J612" t="s">
        <v>129</v>
      </c>
      <c r="K612">
        <v>0</v>
      </c>
      <c r="L612" t="s">
        <v>25</v>
      </c>
      <c r="M612" s="1">
        <v>42553</v>
      </c>
      <c r="N612" t="s">
        <v>39</v>
      </c>
      <c r="O612" s="2">
        <v>19370</v>
      </c>
      <c r="P612">
        <v>2016</v>
      </c>
      <c r="Q612">
        <v>7</v>
      </c>
      <c r="R612" t="s">
        <v>26</v>
      </c>
      <c r="S612" s="3">
        <v>45123</v>
      </c>
      <c r="T612" t="s">
        <v>27</v>
      </c>
      <c r="U612">
        <v>220</v>
      </c>
    </row>
    <row r="613" spans="1:21" x14ac:dyDescent="0.25">
      <c r="A613">
        <v>211812</v>
      </c>
      <c r="B613" t="s">
        <v>28</v>
      </c>
      <c r="C613" s="1">
        <v>42553</v>
      </c>
      <c r="D613" t="s">
        <v>400</v>
      </c>
      <c r="E613">
        <v>48000</v>
      </c>
      <c r="F613">
        <v>1</v>
      </c>
      <c r="G613">
        <v>48000</v>
      </c>
      <c r="H613">
        <v>100147941</v>
      </c>
      <c r="I613" t="s">
        <v>43</v>
      </c>
      <c r="J613" t="s">
        <v>24</v>
      </c>
      <c r="K613">
        <v>0</v>
      </c>
      <c r="L613" t="s">
        <v>223</v>
      </c>
      <c r="M613" s="1">
        <v>42553</v>
      </c>
      <c r="N613" t="s">
        <v>31</v>
      </c>
      <c r="O613" s="2">
        <v>48000</v>
      </c>
      <c r="P613">
        <v>2016</v>
      </c>
      <c r="Q613">
        <v>7</v>
      </c>
      <c r="R613" t="s">
        <v>26</v>
      </c>
      <c r="S613" s="3">
        <v>45123</v>
      </c>
      <c r="T613" t="s">
        <v>27</v>
      </c>
      <c r="U613">
        <v>221</v>
      </c>
    </row>
    <row r="614" spans="1:21" x14ac:dyDescent="0.25">
      <c r="A614">
        <v>211813</v>
      </c>
      <c r="B614" t="s">
        <v>21</v>
      </c>
      <c r="C614" s="1">
        <v>42553</v>
      </c>
      <c r="D614" t="s">
        <v>95</v>
      </c>
      <c r="E614">
        <v>350</v>
      </c>
      <c r="F614">
        <v>1</v>
      </c>
      <c r="G614">
        <v>350</v>
      </c>
      <c r="H614">
        <v>100147942</v>
      </c>
      <c r="I614" t="s">
        <v>38</v>
      </c>
      <c r="J614">
        <v>60615</v>
      </c>
      <c r="K614">
        <v>0</v>
      </c>
      <c r="L614" t="s">
        <v>25</v>
      </c>
      <c r="M614" s="1">
        <v>42553</v>
      </c>
      <c r="N614" t="s">
        <v>35</v>
      </c>
      <c r="O614">
        <v>350</v>
      </c>
      <c r="P614">
        <v>2016</v>
      </c>
      <c r="Q614">
        <v>7</v>
      </c>
      <c r="R614" t="s">
        <v>26</v>
      </c>
      <c r="S614" s="3">
        <v>45123</v>
      </c>
      <c r="T614" t="s">
        <v>27</v>
      </c>
      <c r="U614">
        <v>222</v>
      </c>
    </row>
    <row r="615" spans="1:21" x14ac:dyDescent="0.25">
      <c r="A615">
        <v>211815</v>
      </c>
      <c r="B615" t="s">
        <v>21</v>
      </c>
      <c r="C615" s="1">
        <v>42553</v>
      </c>
      <c r="D615" t="s">
        <v>433</v>
      </c>
      <c r="E615">
        <v>250</v>
      </c>
      <c r="F615">
        <v>1</v>
      </c>
      <c r="G615">
        <v>250</v>
      </c>
      <c r="H615">
        <v>100147944</v>
      </c>
      <c r="I615" t="s">
        <v>216</v>
      </c>
      <c r="J615">
        <v>101651</v>
      </c>
      <c r="K615">
        <v>0</v>
      </c>
      <c r="L615" t="s">
        <v>25</v>
      </c>
      <c r="M615" s="1">
        <v>42553</v>
      </c>
      <c r="N615" t="s">
        <v>35</v>
      </c>
      <c r="O615">
        <v>250</v>
      </c>
      <c r="P615">
        <v>2016</v>
      </c>
      <c r="Q615">
        <v>7</v>
      </c>
      <c r="R615" t="s">
        <v>26</v>
      </c>
      <c r="S615" s="3">
        <v>45123</v>
      </c>
      <c r="T615" t="s">
        <v>27</v>
      </c>
      <c r="U615">
        <v>223</v>
      </c>
    </row>
    <row r="616" spans="1:21" x14ac:dyDescent="0.25">
      <c r="A616">
        <v>211814</v>
      </c>
      <c r="B616" t="s">
        <v>21</v>
      </c>
      <c r="C616" s="1">
        <v>42553</v>
      </c>
      <c r="D616" t="s">
        <v>429</v>
      </c>
      <c r="E616">
        <v>180</v>
      </c>
      <c r="F616">
        <v>1</v>
      </c>
      <c r="G616">
        <v>180</v>
      </c>
      <c r="H616">
        <v>100147943</v>
      </c>
      <c r="I616" t="s">
        <v>30</v>
      </c>
      <c r="J616">
        <v>105114</v>
      </c>
      <c r="K616">
        <v>0</v>
      </c>
      <c r="L616" t="s">
        <v>25</v>
      </c>
      <c r="M616" s="1">
        <v>42553</v>
      </c>
      <c r="N616" t="s">
        <v>35</v>
      </c>
      <c r="O616">
        <v>180</v>
      </c>
      <c r="P616">
        <v>2016</v>
      </c>
      <c r="Q616">
        <v>7</v>
      </c>
      <c r="R616" t="s">
        <v>26</v>
      </c>
      <c r="S616" s="3">
        <v>45123</v>
      </c>
      <c r="T616" t="s">
        <v>27</v>
      </c>
      <c r="U616">
        <v>217</v>
      </c>
    </row>
    <row r="617" spans="1:21" x14ac:dyDescent="0.25">
      <c r="A617">
        <v>211816</v>
      </c>
      <c r="B617" t="s">
        <v>28</v>
      </c>
      <c r="C617" s="1">
        <v>42553</v>
      </c>
      <c r="D617" t="s">
        <v>208</v>
      </c>
      <c r="E617">
        <v>4530</v>
      </c>
      <c r="F617">
        <v>1</v>
      </c>
      <c r="G617">
        <v>4530</v>
      </c>
      <c r="H617">
        <v>100147945</v>
      </c>
      <c r="I617" t="s">
        <v>43</v>
      </c>
      <c r="J617" t="s">
        <v>24</v>
      </c>
      <c r="K617">
        <v>0</v>
      </c>
      <c r="L617" t="s">
        <v>25</v>
      </c>
      <c r="M617" s="1">
        <v>42553</v>
      </c>
      <c r="N617" t="s">
        <v>31</v>
      </c>
      <c r="O617" s="2">
        <v>4530</v>
      </c>
      <c r="P617">
        <v>2016</v>
      </c>
      <c r="Q617">
        <v>7</v>
      </c>
      <c r="R617" t="s">
        <v>26</v>
      </c>
      <c r="S617" s="3">
        <v>45123</v>
      </c>
      <c r="T617" t="s">
        <v>27</v>
      </c>
      <c r="U617">
        <v>218</v>
      </c>
    </row>
    <row r="618" spans="1:21" x14ac:dyDescent="0.25">
      <c r="A618">
        <v>211817</v>
      </c>
      <c r="B618" t="s">
        <v>21</v>
      </c>
      <c r="C618" s="1">
        <v>42553</v>
      </c>
      <c r="D618" t="s">
        <v>366</v>
      </c>
      <c r="E618">
        <v>999</v>
      </c>
      <c r="F618">
        <v>1</v>
      </c>
      <c r="G618">
        <v>999</v>
      </c>
      <c r="H618">
        <v>100147946</v>
      </c>
      <c r="I618" t="s">
        <v>56</v>
      </c>
      <c r="J618" t="s">
        <v>434</v>
      </c>
      <c r="K618">
        <v>0</v>
      </c>
      <c r="L618" t="s">
        <v>25</v>
      </c>
      <c r="M618" s="1">
        <v>42553</v>
      </c>
      <c r="N618" t="s">
        <v>35</v>
      </c>
      <c r="O618">
        <v>999</v>
      </c>
      <c r="P618">
        <v>2016</v>
      </c>
      <c r="Q618">
        <v>7</v>
      </c>
      <c r="R618" t="s">
        <v>26</v>
      </c>
      <c r="S618" s="3">
        <v>45123</v>
      </c>
      <c r="T618" t="s">
        <v>27</v>
      </c>
      <c r="U618">
        <v>35</v>
      </c>
    </row>
    <row r="619" spans="1:21" x14ac:dyDescent="0.25">
      <c r="A619">
        <v>211818</v>
      </c>
      <c r="B619" t="s">
        <v>21</v>
      </c>
      <c r="C619" s="1">
        <v>42553</v>
      </c>
      <c r="D619" t="s">
        <v>435</v>
      </c>
      <c r="E619">
        <v>1099</v>
      </c>
      <c r="F619">
        <v>1</v>
      </c>
      <c r="G619">
        <v>1099</v>
      </c>
      <c r="H619">
        <v>100147947</v>
      </c>
      <c r="I619" t="s">
        <v>56</v>
      </c>
      <c r="J619" t="s">
        <v>434</v>
      </c>
      <c r="K619">
        <v>0</v>
      </c>
      <c r="L619" t="s">
        <v>25</v>
      </c>
      <c r="M619" s="1">
        <v>42553</v>
      </c>
      <c r="N619" t="s">
        <v>35</v>
      </c>
      <c r="O619" s="2">
        <v>1099</v>
      </c>
      <c r="P619">
        <v>2016</v>
      </c>
      <c r="Q619">
        <v>7</v>
      </c>
      <c r="R619" t="s">
        <v>26</v>
      </c>
      <c r="S619" s="3">
        <v>45123</v>
      </c>
      <c r="T619" t="s">
        <v>27</v>
      </c>
      <c r="U619">
        <v>35</v>
      </c>
    </row>
    <row r="620" spans="1:21" x14ac:dyDescent="0.25">
      <c r="A620">
        <v>211819</v>
      </c>
      <c r="B620" t="s">
        <v>21</v>
      </c>
      <c r="C620" s="1">
        <v>42553</v>
      </c>
      <c r="D620" t="s">
        <v>436</v>
      </c>
      <c r="E620">
        <v>3150</v>
      </c>
      <c r="F620">
        <v>1</v>
      </c>
      <c r="G620">
        <v>3150</v>
      </c>
      <c r="H620">
        <v>100147948</v>
      </c>
      <c r="I620" t="s">
        <v>47</v>
      </c>
      <c r="J620" t="s">
        <v>24</v>
      </c>
      <c r="K620">
        <v>0</v>
      </c>
      <c r="L620" t="s">
        <v>25</v>
      </c>
      <c r="M620" s="1">
        <v>42553</v>
      </c>
      <c r="N620" t="s">
        <v>35</v>
      </c>
      <c r="O620" s="2">
        <v>3150</v>
      </c>
      <c r="P620">
        <v>2016</v>
      </c>
      <c r="Q620">
        <v>7</v>
      </c>
      <c r="R620" t="s">
        <v>26</v>
      </c>
      <c r="S620" s="3">
        <v>45123</v>
      </c>
      <c r="T620" t="s">
        <v>27</v>
      </c>
      <c r="U620">
        <v>224</v>
      </c>
    </row>
    <row r="621" spans="1:21" x14ac:dyDescent="0.25">
      <c r="A621">
        <v>211820</v>
      </c>
      <c r="B621" t="s">
        <v>36</v>
      </c>
      <c r="C621" s="1">
        <v>42553</v>
      </c>
      <c r="D621" t="s">
        <v>437</v>
      </c>
      <c r="E621">
        <v>3100</v>
      </c>
      <c r="F621">
        <v>1</v>
      </c>
      <c r="G621">
        <v>3100</v>
      </c>
      <c r="H621">
        <v>100147949</v>
      </c>
      <c r="I621" t="s">
        <v>43</v>
      </c>
      <c r="J621" t="s">
        <v>438</v>
      </c>
      <c r="K621">
        <v>0</v>
      </c>
      <c r="L621" t="s">
        <v>25</v>
      </c>
      <c r="M621" s="1">
        <v>42553</v>
      </c>
      <c r="N621" t="s">
        <v>39</v>
      </c>
      <c r="O621" s="2">
        <v>3100</v>
      </c>
      <c r="P621">
        <v>2016</v>
      </c>
      <c r="Q621">
        <v>7</v>
      </c>
      <c r="R621" t="s">
        <v>26</v>
      </c>
      <c r="S621" s="3">
        <v>45123</v>
      </c>
      <c r="T621" t="s">
        <v>27</v>
      </c>
      <c r="U621">
        <v>35</v>
      </c>
    </row>
    <row r="622" spans="1:21" x14ac:dyDescent="0.25">
      <c r="A622">
        <v>211821</v>
      </c>
      <c r="B622" t="s">
        <v>36</v>
      </c>
      <c r="C622" s="1">
        <v>42553</v>
      </c>
      <c r="D622" t="s">
        <v>439</v>
      </c>
      <c r="E622">
        <v>72350</v>
      </c>
      <c r="F622">
        <v>1</v>
      </c>
      <c r="G622">
        <v>72350</v>
      </c>
      <c r="H622">
        <v>100147950</v>
      </c>
      <c r="I622" t="s">
        <v>47</v>
      </c>
      <c r="J622" t="s">
        <v>440</v>
      </c>
      <c r="K622">
        <v>0</v>
      </c>
      <c r="L622" t="s">
        <v>25</v>
      </c>
      <c r="M622" s="1">
        <v>42553</v>
      </c>
      <c r="N622" t="s">
        <v>39</v>
      </c>
      <c r="O622" s="2">
        <v>72350</v>
      </c>
      <c r="P622">
        <v>2016</v>
      </c>
      <c r="Q622">
        <v>7</v>
      </c>
      <c r="R622" t="s">
        <v>26</v>
      </c>
      <c r="S622" s="3">
        <v>45123</v>
      </c>
      <c r="T622" t="s">
        <v>27</v>
      </c>
      <c r="U622">
        <v>225</v>
      </c>
    </row>
    <row r="623" spans="1:21" x14ac:dyDescent="0.25">
      <c r="A623">
        <v>211822</v>
      </c>
      <c r="B623" t="s">
        <v>21</v>
      </c>
      <c r="C623" s="1">
        <v>42553</v>
      </c>
      <c r="D623" t="s">
        <v>53</v>
      </c>
      <c r="E623">
        <v>320</v>
      </c>
      <c r="F623">
        <v>5</v>
      </c>
      <c r="G623">
        <v>1600</v>
      </c>
      <c r="H623">
        <v>100147951</v>
      </c>
      <c r="I623" t="s">
        <v>30</v>
      </c>
      <c r="J623" t="s">
        <v>129</v>
      </c>
      <c r="K623">
        <v>0</v>
      </c>
      <c r="L623" t="s">
        <v>25</v>
      </c>
      <c r="M623" s="1">
        <v>42553</v>
      </c>
      <c r="N623" t="s">
        <v>35</v>
      </c>
      <c r="O623" s="2">
        <v>1600</v>
      </c>
      <c r="P623">
        <v>2016</v>
      </c>
      <c r="Q623">
        <v>7</v>
      </c>
      <c r="R623" t="s">
        <v>26</v>
      </c>
      <c r="S623" s="3">
        <v>45123</v>
      </c>
      <c r="T623" t="s">
        <v>27</v>
      </c>
      <c r="U623">
        <v>33</v>
      </c>
    </row>
    <row r="624" spans="1:21" x14ac:dyDescent="0.25">
      <c r="A624">
        <v>211823</v>
      </c>
      <c r="B624" t="s">
        <v>21</v>
      </c>
      <c r="C624" s="1">
        <v>42553</v>
      </c>
      <c r="D624" t="s">
        <v>153</v>
      </c>
      <c r="E624">
        <v>1</v>
      </c>
      <c r="F624">
        <v>1</v>
      </c>
      <c r="G624">
        <v>0</v>
      </c>
      <c r="H624">
        <v>100147952</v>
      </c>
      <c r="I624" t="s">
        <v>24</v>
      </c>
      <c r="J624" t="s">
        <v>24</v>
      </c>
      <c r="K624">
        <v>1</v>
      </c>
      <c r="L624" t="s">
        <v>25</v>
      </c>
      <c r="M624" s="1">
        <v>42553</v>
      </c>
      <c r="N624" t="s">
        <v>35</v>
      </c>
      <c r="O624">
        <v>1</v>
      </c>
      <c r="P624">
        <v>2016</v>
      </c>
      <c r="Q624">
        <v>7</v>
      </c>
      <c r="R624" t="s">
        <v>26</v>
      </c>
      <c r="S624" s="3">
        <v>45123</v>
      </c>
      <c r="T624" t="s">
        <v>27</v>
      </c>
      <c r="U624">
        <v>226</v>
      </c>
    </row>
    <row r="625" spans="1:21" x14ac:dyDescent="0.25">
      <c r="A625">
        <v>211824</v>
      </c>
      <c r="B625" t="s">
        <v>28</v>
      </c>
      <c r="C625" s="1">
        <v>42553</v>
      </c>
      <c r="D625" t="s">
        <v>441</v>
      </c>
      <c r="E625">
        <v>1690</v>
      </c>
      <c r="F625">
        <v>1</v>
      </c>
      <c r="G625">
        <v>1690</v>
      </c>
      <c r="H625">
        <v>100147953</v>
      </c>
      <c r="I625" t="s">
        <v>56</v>
      </c>
      <c r="J625" t="s">
        <v>24</v>
      </c>
      <c r="K625">
        <v>0</v>
      </c>
      <c r="L625" t="s">
        <v>44</v>
      </c>
      <c r="M625" s="1">
        <v>42553</v>
      </c>
      <c r="N625" t="s">
        <v>31</v>
      </c>
      <c r="O625" s="2">
        <v>1690</v>
      </c>
      <c r="P625">
        <v>2016</v>
      </c>
      <c r="Q625">
        <v>7</v>
      </c>
      <c r="R625" t="s">
        <v>26</v>
      </c>
      <c r="S625" s="3">
        <v>45123</v>
      </c>
      <c r="T625" t="s">
        <v>27</v>
      </c>
      <c r="U625">
        <v>227</v>
      </c>
    </row>
    <row r="626" spans="1:21" x14ac:dyDescent="0.25">
      <c r="A626">
        <v>211826</v>
      </c>
      <c r="B626" t="s">
        <v>36</v>
      </c>
      <c r="C626" s="1">
        <v>42553</v>
      </c>
      <c r="D626" t="s">
        <v>442</v>
      </c>
      <c r="E626">
        <v>25999</v>
      </c>
      <c r="F626">
        <v>1</v>
      </c>
      <c r="G626">
        <v>25999</v>
      </c>
      <c r="H626">
        <v>100147954</v>
      </c>
      <c r="I626" t="s">
        <v>43</v>
      </c>
      <c r="J626" t="s">
        <v>184</v>
      </c>
      <c r="K626">
        <v>0</v>
      </c>
      <c r="L626" t="s">
        <v>25</v>
      </c>
      <c r="M626" s="1">
        <v>42553</v>
      </c>
      <c r="N626" t="s">
        <v>39</v>
      </c>
      <c r="O626" s="2">
        <v>25999</v>
      </c>
      <c r="P626">
        <v>2016</v>
      </c>
      <c r="Q626">
        <v>7</v>
      </c>
      <c r="R626" t="s">
        <v>26</v>
      </c>
      <c r="S626" s="3">
        <v>45123</v>
      </c>
      <c r="T626" t="s">
        <v>27</v>
      </c>
      <c r="U626">
        <v>64</v>
      </c>
    </row>
    <row r="627" spans="1:21" x14ac:dyDescent="0.25">
      <c r="A627">
        <v>211827</v>
      </c>
      <c r="B627" t="s">
        <v>28</v>
      </c>
      <c r="C627" s="1">
        <v>42553</v>
      </c>
      <c r="D627" t="s">
        <v>101</v>
      </c>
      <c r="E627">
        <v>510</v>
      </c>
      <c r="F627">
        <v>1</v>
      </c>
      <c r="G627">
        <v>510</v>
      </c>
      <c r="H627">
        <v>100147955</v>
      </c>
      <c r="I627" t="s">
        <v>38</v>
      </c>
      <c r="J627" t="s">
        <v>24</v>
      </c>
      <c r="K627">
        <v>0</v>
      </c>
      <c r="L627" t="s">
        <v>25</v>
      </c>
      <c r="M627" s="1">
        <v>42553</v>
      </c>
      <c r="N627" t="s">
        <v>31</v>
      </c>
      <c r="O627">
        <v>510</v>
      </c>
      <c r="P627">
        <v>2016</v>
      </c>
      <c r="Q627">
        <v>7</v>
      </c>
      <c r="R627" t="s">
        <v>26</v>
      </c>
      <c r="S627" s="3">
        <v>45123</v>
      </c>
      <c r="T627" t="s">
        <v>27</v>
      </c>
      <c r="U627">
        <v>146</v>
      </c>
    </row>
    <row r="628" spans="1:21" x14ac:dyDescent="0.25">
      <c r="A628">
        <v>211828</v>
      </c>
      <c r="B628" t="s">
        <v>21</v>
      </c>
      <c r="C628" s="1">
        <v>42553</v>
      </c>
      <c r="D628" t="s">
        <v>443</v>
      </c>
      <c r="E628">
        <v>2340</v>
      </c>
      <c r="F628">
        <v>1</v>
      </c>
      <c r="G628">
        <v>2340</v>
      </c>
      <c r="H628">
        <v>100147956</v>
      </c>
      <c r="I628" t="s">
        <v>30</v>
      </c>
      <c r="J628" t="s">
        <v>24</v>
      </c>
      <c r="K628">
        <v>0</v>
      </c>
      <c r="L628" t="s">
        <v>25</v>
      </c>
      <c r="M628" s="1">
        <v>42553</v>
      </c>
      <c r="N628" t="s">
        <v>35</v>
      </c>
      <c r="O628" s="2">
        <v>2340</v>
      </c>
      <c r="P628">
        <v>2016</v>
      </c>
      <c r="Q628">
        <v>7</v>
      </c>
      <c r="R628" t="s">
        <v>26</v>
      </c>
      <c r="S628" s="3">
        <v>45123</v>
      </c>
      <c r="T628" t="s">
        <v>27</v>
      </c>
      <c r="U628">
        <v>219</v>
      </c>
    </row>
    <row r="629" spans="1:21" x14ac:dyDescent="0.25">
      <c r="A629">
        <v>211829</v>
      </c>
      <c r="B629" t="s">
        <v>21</v>
      </c>
      <c r="C629" s="1">
        <v>42553</v>
      </c>
      <c r="D629" t="s">
        <v>53</v>
      </c>
      <c r="E629">
        <v>320</v>
      </c>
      <c r="F629">
        <v>1</v>
      </c>
      <c r="G629">
        <v>320</v>
      </c>
      <c r="H629">
        <v>100147957</v>
      </c>
      <c r="I629" t="s">
        <v>30</v>
      </c>
      <c r="J629" t="s">
        <v>444</v>
      </c>
      <c r="K629">
        <v>0</v>
      </c>
      <c r="L629" t="s">
        <v>25</v>
      </c>
      <c r="M629" s="1">
        <v>42553</v>
      </c>
      <c r="N629" t="s">
        <v>35</v>
      </c>
      <c r="O629">
        <v>320</v>
      </c>
      <c r="P629">
        <v>2016</v>
      </c>
      <c r="Q629">
        <v>7</v>
      </c>
      <c r="R629" t="s">
        <v>26</v>
      </c>
      <c r="S629" s="3">
        <v>45123</v>
      </c>
      <c r="T629" t="s">
        <v>27</v>
      </c>
      <c r="U629">
        <v>228</v>
      </c>
    </row>
    <row r="630" spans="1:21" x14ac:dyDescent="0.25">
      <c r="A630">
        <v>211830</v>
      </c>
      <c r="B630" t="s">
        <v>28</v>
      </c>
      <c r="C630" s="1">
        <v>42553</v>
      </c>
      <c r="D630" t="s">
        <v>78</v>
      </c>
      <c r="E630">
        <v>165</v>
      </c>
      <c r="F630">
        <v>3</v>
      </c>
      <c r="G630">
        <v>495</v>
      </c>
      <c r="H630">
        <v>100147958</v>
      </c>
      <c r="I630" t="s">
        <v>30</v>
      </c>
      <c r="J630" t="s">
        <v>24</v>
      </c>
      <c r="K630">
        <v>0</v>
      </c>
      <c r="L630" t="s">
        <v>25</v>
      </c>
      <c r="M630" s="1">
        <v>42553</v>
      </c>
      <c r="N630" t="s">
        <v>31</v>
      </c>
      <c r="O630">
        <v>495</v>
      </c>
      <c r="P630">
        <v>2016</v>
      </c>
      <c r="Q630">
        <v>7</v>
      </c>
      <c r="R630" t="s">
        <v>26</v>
      </c>
      <c r="S630" s="3">
        <v>45123</v>
      </c>
      <c r="T630" t="s">
        <v>27</v>
      </c>
      <c r="U630">
        <v>229</v>
      </c>
    </row>
    <row r="631" spans="1:21" x14ac:dyDescent="0.25">
      <c r="A631">
        <v>211831</v>
      </c>
      <c r="B631" t="s">
        <v>21</v>
      </c>
      <c r="C631" s="1">
        <v>42553</v>
      </c>
      <c r="D631" t="s">
        <v>127</v>
      </c>
      <c r="E631">
        <v>760</v>
      </c>
      <c r="F631">
        <v>1</v>
      </c>
      <c r="G631">
        <v>760</v>
      </c>
      <c r="H631">
        <v>100147959</v>
      </c>
      <c r="I631" t="s">
        <v>38</v>
      </c>
      <c r="J631" t="s">
        <v>129</v>
      </c>
      <c r="K631">
        <v>0</v>
      </c>
      <c r="L631" t="s">
        <v>25</v>
      </c>
      <c r="M631" s="1">
        <v>42553</v>
      </c>
      <c r="N631" t="s">
        <v>35</v>
      </c>
      <c r="O631">
        <v>760</v>
      </c>
      <c r="P631">
        <v>2016</v>
      </c>
      <c r="Q631">
        <v>7</v>
      </c>
      <c r="R631" t="s">
        <v>26</v>
      </c>
      <c r="S631" s="3">
        <v>45123</v>
      </c>
      <c r="T631" t="s">
        <v>27</v>
      </c>
      <c r="U631">
        <v>33</v>
      </c>
    </row>
    <row r="632" spans="1:21" x14ac:dyDescent="0.25">
      <c r="A632">
        <v>211832</v>
      </c>
      <c r="B632" t="s">
        <v>21</v>
      </c>
      <c r="C632" s="1">
        <v>42553</v>
      </c>
      <c r="D632" t="s">
        <v>431</v>
      </c>
      <c r="E632">
        <v>600</v>
      </c>
      <c r="F632">
        <v>1</v>
      </c>
      <c r="G632">
        <v>600</v>
      </c>
      <c r="H632">
        <v>100147960</v>
      </c>
      <c r="I632" t="s">
        <v>38</v>
      </c>
      <c r="J632" t="s">
        <v>129</v>
      </c>
      <c r="K632">
        <v>0</v>
      </c>
      <c r="L632" t="s">
        <v>25</v>
      </c>
      <c r="M632" s="1">
        <v>42553</v>
      </c>
      <c r="N632" t="s">
        <v>35</v>
      </c>
      <c r="O632">
        <v>600</v>
      </c>
      <c r="P632">
        <v>2016</v>
      </c>
      <c r="Q632">
        <v>7</v>
      </c>
      <c r="R632" t="s">
        <v>26</v>
      </c>
      <c r="S632" s="3">
        <v>45123</v>
      </c>
      <c r="T632" t="s">
        <v>27</v>
      </c>
      <c r="U632">
        <v>33</v>
      </c>
    </row>
    <row r="633" spans="1:21" x14ac:dyDescent="0.25">
      <c r="A633">
        <v>211834</v>
      </c>
      <c r="B633" t="s">
        <v>21</v>
      </c>
      <c r="C633" s="1">
        <v>42553</v>
      </c>
      <c r="D633" t="s">
        <v>127</v>
      </c>
      <c r="E633">
        <v>760</v>
      </c>
      <c r="F633">
        <v>1</v>
      </c>
      <c r="G633">
        <v>760</v>
      </c>
      <c r="H633">
        <v>100147961</v>
      </c>
      <c r="I633" t="s">
        <v>38</v>
      </c>
      <c r="J633" t="s">
        <v>129</v>
      </c>
      <c r="K633">
        <v>0</v>
      </c>
      <c r="L633" t="s">
        <v>25</v>
      </c>
      <c r="M633" s="1">
        <v>42553</v>
      </c>
      <c r="N633" t="s">
        <v>35</v>
      </c>
      <c r="O633">
        <v>760</v>
      </c>
      <c r="P633">
        <v>2016</v>
      </c>
      <c r="Q633">
        <v>7</v>
      </c>
      <c r="R633" t="s">
        <v>26</v>
      </c>
      <c r="S633" s="3">
        <v>45123</v>
      </c>
      <c r="T633" t="s">
        <v>27</v>
      </c>
      <c r="U633">
        <v>33</v>
      </c>
    </row>
    <row r="634" spans="1:21" x14ac:dyDescent="0.25">
      <c r="A634">
        <v>211835</v>
      </c>
      <c r="B634" t="s">
        <v>21</v>
      </c>
      <c r="C634" s="1">
        <v>42553</v>
      </c>
      <c r="D634" t="s">
        <v>127</v>
      </c>
      <c r="E634">
        <v>760</v>
      </c>
      <c r="F634">
        <v>1</v>
      </c>
      <c r="G634">
        <v>760</v>
      </c>
      <c r="H634">
        <v>100147962</v>
      </c>
      <c r="I634" t="s">
        <v>38</v>
      </c>
      <c r="J634" t="s">
        <v>129</v>
      </c>
      <c r="K634">
        <v>0</v>
      </c>
      <c r="L634" t="s">
        <v>25</v>
      </c>
      <c r="M634" s="1">
        <v>42553</v>
      </c>
      <c r="N634" t="s">
        <v>35</v>
      </c>
      <c r="O634">
        <v>760</v>
      </c>
      <c r="P634">
        <v>2016</v>
      </c>
      <c r="Q634">
        <v>7</v>
      </c>
      <c r="R634" t="s">
        <v>26</v>
      </c>
      <c r="S634" s="3">
        <v>45123</v>
      </c>
      <c r="T634" t="s">
        <v>27</v>
      </c>
      <c r="U634">
        <v>33</v>
      </c>
    </row>
    <row r="635" spans="1:21" x14ac:dyDescent="0.25">
      <c r="A635">
        <v>211836</v>
      </c>
      <c r="B635" t="s">
        <v>21</v>
      </c>
      <c r="C635" s="1">
        <v>42553</v>
      </c>
      <c r="D635" t="s">
        <v>53</v>
      </c>
      <c r="E635">
        <v>320</v>
      </c>
      <c r="F635">
        <v>2</v>
      </c>
      <c r="G635">
        <v>640</v>
      </c>
      <c r="H635">
        <v>100147963</v>
      </c>
      <c r="I635" t="s">
        <v>30</v>
      </c>
      <c r="J635" t="s">
        <v>129</v>
      </c>
      <c r="K635">
        <v>0</v>
      </c>
      <c r="L635" t="s">
        <v>25</v>
      </c>
      <c r="M635" s="1">
        <v>42553</v>
      </c>
      <c r="N635" t="s">
        <v>35</v>
      </c>
      <c r="O635">
        <v>640</v>
      </c>
      <c r="P635">
        <v>2016</v>
      </c>
      <c r="Q635">
        <v>7</v>
      </c>
      <c r="R635" t="s">
        <v>26</v>
      </c>
      <c r="S635" s="3">
        <v>45123</v>
      </c>
      <c r="T635" t="s">
        <v>27</v>
      </c>
      <c r="U635">
        <v>33</v>
      </c>
    </row>
    <row r="636" spans="1:21" x14ac:dyDescent="0.25">
      <c r="A636">
        <v>211837</v>
      </c>
      <c r="B636" t="s">
        <v>21</v>
      </c>
      <c r="C636" s="1">
        <v>42553</v>
      </c>
      <c r="D636" t="s">
        <v>79</v>
      </c>
      <c r="E636">
        <v>435</v>
      </c>
      <c r="F636">
        <v>1</v>
      </c>
      <c r="G636">
        <v>435</v>
      </c>
      <c r="H636">
        <v>100147964</v>
      </c>
      <c r="I636" t="s">
        <v>38</v>
      </c>
      <c r="J636" t="s">
        <v>129</v>
      </c>
      <c r="K636">
        <v>0</v>
      </c>
      <c r="L636" t="s">
        <v>25</v>
      </c>
      <c r="M636" s="1">
        <v>42553</v>
      </c>
      <c r="N636" t="s">
        <v>35</v>
      </c>
      <c r="O636">
        <v>435</v>
      </c>
      <c r="P636">
        <v>2016</v>
      </c>
      <c r="Q636">
        <v>7</v>
      </c>
      <c r="R636" t="s">
        <v>26</v>
      </c>
      <c r="S636" s="3">
        <v>45123</v>
      </c>
      <c r="T636" t="s">
        <v>27</v>
      </c>
      <c r="U636">
        <v>33</v>
      </c>
    </row>
    <row r="637" spans="1:21" x14ac:dyDescent="0.25">
      <c r="A637">
        <v>211838</v>
      </c>
      <c r="B637" t="s">
        <v>28</v>
      </c>
      <c r="C637" s="1">
        <v>42553</v>
      </c>
      <c r="D637" t="s">
        <v>445</v>
      </c>
      <c r="E637">
        <v>330</v>
      </c>
      <c r="F637">
        <v>1</v>
      </c>
      <c r="G637">
        <v>540</v>
      </c>
      <c r="H637">
        <v>100147965</v>
      </c>
      <c r="I637" t="s">
        <v>38</v>
      </c>
      <c r="J637" t="s">
        <v>446</v>
      </c>
      <c r="K637">
        <v>0</v>
      </c>
      <c r="L637" t="s">
        <v>223</v>
      </c>
      <c r="M637" s="1">
        <v>42553</v>
      </c>
      <c r="N637" t="s">
        <v>31</v>
      </c>
      <c r="O637">
        <v>330</v>
      </c>
      <c r="P637">
        <v>2016</v>
      </c>
      <c r="Q637">
        <v>7</v>
      </c>
      <c r="R637" t="s">
        <v>26</v>
      </c>
      <c r="S637" s="3">
        <v>45123</v>
      </c>
      <c r="T637" t="s">
        <v>27</v>
      </c>
      <c r="U637">
        <v>230</v>
      </c>
    </row>
    <row r="638" spans="1:21" x14ac:dyDescent="0.25">
      <c r="A638">
        <v>211839</v>
      </c>
      <c r="B638" t="s">
        <v>28</v>
      </c>
      <c r="C638" s="1">
        <v>42553</v>
      </c>
      <c r="D638" t="s">
        <v>447</v>
      </c>
      <c r="E638">
        <v>210</v>
      </c>
      <c r="F638">
        <v>1</v>
      </c>
      <c r="G638">
        <v>540</v>
      </c>
      <c r="H638">
        <v>100147965</v>
      </c>
      <c r="I638" t="s">
        <v>38</v>
      </c>
      <c r="J638" t="s">
        <v>446</v>
      </c>
      <c r="K638">
        <v>0</v>
      </c>
      <c r="L638" t="s">
        <v>223</v>
      </c>
      <c r="M638" s="1">
        <v>42553</v>
      </c>
      <c r="N638" t="s">
        <v>31</v>
      </c>
      <c r="O638">
        <v>210</v>
      </c>
      <c r="P638">
        <v>2016</v>
      </c>
      <c r="Q638">
        <v>7</v>
      </c>
      <c r="R638" t="s">
        <v>26</v>
      </c>
      <c r="S638" s="3">
        <v>45123</v>
      </c>
      <c r="T638" t="s">
        <v>27</v>
      </c>
      <c r="U638">
        <v>230</v>
      </c>
    </row>
    <row r="639" spans="1:21" x14ac:dyDescent="0.25">
      <c r="A639">
        <v>211840</v>
      </c>
      <c r="B639" t="s">
        <v>28</v>
      </c>
      <c r="C639" s="1">
        <v>42553</v>
      </c>
      <c r="D639" t="s">
        <v>448</v>
      </c>
      <c r="E639">
        <v>20890</v>
      </c>
      <c r="F639">
        <v>1</v>
      </c>
      <c r="G639">
        <v>20890</v>
      </c>
      <c r="H639">
        <v>100147966</v>
      </c>
      <c r="I639" t="s">
        <v>47</v>
      </c>
      <c r="J639" t="s">
        <v>449</v>
      </c>
      <c r="K639">
        <v>0</v>
      </c>
      <c r="L639" t="s">
        <v>25</v>
      </c>
      <c r="M639" s="1">
        <v>42553</v>
      </c>
      <c r="N639" t="s">
        <v>31</v>
      </c>
      <c r="O639" s="2">
        <v>20890</v>
      </c>
      <c r="P639">
        <v>2016</v>
      </c>
      <c r="Q639">
        <v>7</v>
      </c>
      <c r="R639" t="s">
        <v>26</v>
      </c>
      <c r="S639" s="3">
        <v>45123</v>
      </c>
      <c r="T639" t="s">
        <v>27</v>
      </c>
      <c r="U639">
        <v>231</v>
      </c>
    </row>
    <row r="640" spans="1:21" x14ac:dyDescent="0.25">
      <c r="A640">
        <v>211841</v>
      </c>
      <c r="B640" t="s">
        <v>21</v>
      </c>
      <c r="C640" s="1">
        <v>42553</v>
      </c>
      <c r="D640" t="s">
        <v>445</v>
      </c>
      <c r="E640">
        <v>330</v>
      </c>
      <c r="F640">
        <v>2</v>
      </c>
      <c r="G640">
        <v>1790</v>
      </c>
      <c r="H640">
        <v>100147967</v>
      </c>
      <c r="I640" t="s">
        <v>38</v>
      </c>
      <c r="J640" t="s">
        <v>24</v>
      </c>
      <c r="K640">
        <v>0</v>
      </c>
      <c r="L640" t="s">
        <v>25</v>
      </c>
      <c r="M640" s="1">
        <v>42553</v>
      </c>
      <c r="N640" t="s">
        <v>35</v>
      </c>
      <c r="O640">
        <v>660</v>
      </c>
      <c r="P640">
        <v>2016</v>
      </c>
      <c r="Q640">
        <v>7</v>
      </c>
      <c r="R640" t="s">
        <v>26</v>
      </c>
      <c r="S640" s="3">
        <v>45123</v>
      </c>
      <c r="T640" t="s">
        <v>27</v>
      </c>
      <c r="U640">
        <v>232</v>
      </c>
    </row>
    <row r="641" spans="1:21" x14ac:dyDescent="0.25">
      <c r="A641">
        <v>211842</v>
      </c>
      <c r="B641" t="s">
        <v>21</v>
      </c>
      <c r="C641" s="1">
        <v>42553</v>
      </c>
      <c r="D641" t="s">
        <v>161</v>
      </c>
      <c r="E641">
        <v>190</v>
      </c>
      <c r="F641">
        <v>1</v>
      </c>
      <c r="G641">
        <v>1790</v>
      </c>
      <c r="H641">
        <v>100147967</v>
      </c>
      <c r="I641" t="s">
        <v>38</v>
      </c>
      <c r="J641" t="s">
        <v>24</v>
      </c>
      <c r="K641">
        <v>0</v>
      </c>
      <c r="L641" t="s">
        <v>25</v>
      </c>
      <c r="M641" s="1">
        <v>42553</v>
      </c>
      <c r="N641" t="s">
        <v>35</v>
      </c>
      <c r="O641">
        <v>190</v>
      </c>
      <c r="P641">
        <v>2016</v>
      </c>
      <c r="Q641">
        <v>7</v>
      </c>
      <c r="R641" t="s">
        <v>26</v>
      </c>
      <c r="S641" s="3">
        <v>45123</v>
      </c>
      <c r="T641" t="s">
        <v>27</v>
      </c>
      <c r="U641">
        <v>232</v>
      </c>
    </row>
    <row r="642" spans="1:21" x14ac:dyDescent="0.25">
      <c r="A642">
        <v>211843</v>
      </c>
      <c r="B642" t="s">
        <v>21</v>
      </c>
      <c r="C642" s="1">
        <v>42553</v>
      </c>
      <c r="D642" t="s">
        <v>450</v>
      </c>
      <c r="E642">
        <v>940</v>
      </c>
      <c r="F642">
        <v>1</v>
      </c>
      <c r="G642">
        <v>1790</v>
      </c>
      <c r="H642">
        <v>100147967</v>
      </c>
      <c r="I642" t="s">
        <v>38</v>
      </c>
      <c r="J642" t="s">
        <v>24</v>
      </c>
      <c r="K642">
        <v>0</v>
      </c>
      <c r="L642" t="s">
        <v>25</v>
      </c>
      <c r="M642" s="1">
        <v>42553</v>
      </c>
      <c r="N642" t="s">
        <v>35</v>
      </c>
      <c r="O642">
        <v>940</v>
      </c>
      <c r="P642">
        <v>2016</v>
      </c>
      <c r="Q642">
        <v>7</v>
      </c>
      <c r="R642" t="s">
        <v>26</v>
      </c>
      <c r="S642" s="3">
        <v>45123</v>
      </c>
      <c r="T642" t="s">
        <v>27</v>
      </c>
      <c r="U642">
        <v>232</v>
      </c>
    </row>
    <row r="643" spans="1:21" x14ac:dyDescent="0.25">
      <c r="A643">
        <v>211844</v>
      </c>
      <c r="B643" t="s">
        <v>36</v>
      </c>
      <c r="C643" s="1">
        <v>42553</v>
      </c>
      <c r="D643" t="s">
        <v>451</v>
      </c>
      <c r="E643">
        <v>30205</v>
      </c>
      <c r="F643">
        <v>1</v>
      </c>
      <c r="G643">
        <v>30205</v>
      </c>
      <c r="H643">
        <v>100147968</v>
      </c>
      <c r="I643" t="s">
        <v>47</v>
      </c>
      <c r="J643" t="s">
        <v>24</v>
      </c>
      <c r="K643">
        <v>0</v>
      </c>
      <c r="L643" t="s">
        <v>25</v>
      </c>
      <c r="M643" s="1">
        <v>42553</v>
      </c>
      <c r="N643" t="s">
        <v>39</v>
      </c>
      <c r="O643" s="2">
        <v>30205</v>
      </c>
      <c r="P643">
        <v>2016</v>
      </c>
      <c r="Q643">
        <v>7</v>
      </c>
      <c r="R643" t="s">
        <v>26</v>
      </c>
      <c r="S643" s="3">
        <v>45123</v>
      </c>
      <c r="T643" t="s">
        <v>27</v>
      </c>
      <c r="U643">
        <v>233</v>
      </c>
    </row>
    <row r="644" spans="1:21" x14ac:dyDescent="0.25">
      <c r="A644">
        <v>211845</v>
      </c>
      <c r="B644" t="s">
        <v>21</v>
      </c>
      <c r="C644" s="1">
        <v>42553</v>
      </c>
      <c r="D644" t="s">
        <v>53</v>
      </c>
      <c r="E644">
        <v>320</v>
      </c>
      <c r="F644">
        <v>1</v>
      </c>
      <c r="G644">
        <v>320</v>
      </c>
      <c r="H644">
        <v>100147969</v>
      </c>
      <c r="I644" t="s">
        <v>30</v>
      </c>
      <c r="J644" t="s">
        <v>452</v>
      </c>
      <c r="K644">
        <v>0</v>
      </c>
      <c r="L644" t="s">
        <v>25</v>
      </c>
      <c r="M644" s="1">
        <v>42553</v>
      </c>
      <c r="N644" t="s">
        <v>35</v>
      </c>
      <c r="O644">
        <v>320</v>
      </c>
      <c r="P644">
        <v>2016</v>
      </c>
      <c r="Q644">
        <v>7</v>
      </c>
      <c r="R644" t="s">
        <v>26</v>
      </c>
      <c r="S644" s="3">
        <v>45123</v>
      </c>
      <c r="T644" t="s">
        <v>27</v>
      </c>
      <c r="U644">
        <v>44</v>
      </c>
    </row>
    <row r="645" spans="1:21" x14ac:dyDescent="0.25">
      <c r="A645">
        <v>211846</v>
      </c>
      <c r="B645" t="s">
        <v>21</v>
      </c>
      <c r="C645" s="1">
        <v>42553</v>
      </c>
      <c r="D645" t="s">
        <v>53</v>
      </c>
      <c r="E645">
        <v>320</v>
      </c>
      <c r="F645">
        <v>1</v>
      </c>
      <c r="G645">
        <v>320</v>
      </c>
      <c r="H645">
        <v>100147970</v>
      </c>
      <c r="I645" t="s">
        <v>30</v>
      </c>
      <c r="J645" t="s">
        <v>452</v>
      </c>
      <c r="K645">
        <v>0</v>
      </c>
      <c r="L645" t="s">
        <v>25</v>
      </c>
      <c r="M645" s="1">
        <v>42553</v>
      </c>
      <c r="N645" t="s">
        <v>35</v>
      </c>
      <c r="O645">
        <v>320</v>
      </c>
      <c r="P645">
        <v>2016</v>
      </c>
      <c r="Q645">
        <v>7</v>
      </c>
      <c r="R645" t="s">
        <v>26</v>
      </c>
      <c r="S645" s="3">
        <v>45123</v>
      </c>
      <c r="T645" t="s">
        <v>27</v>
      </c>
      <c r="U645">
        <v>44</v>
      </c>
    </row>
    <row r="646" spans="1:21" x14ac:dyDescent="0.25">
      <c r="A646">
        <v>211847</v>
      </c>
      <c r="B646" t="s">
        <v>36</v>
      </c>
      <c r="C646" s="1">
        <v>42553</v>
      </c>
      <c r="D646" t="s">
        <v>453</v>
      </c>
      <c r="E646">
        <v>1375</v>
      </c>
      <c r="F646">
        <v>1</v>
      </c>
      <c r="G646">
        <v>1375</v>
      </c>
      <c r="H646">
        <v>100147971</v>
      </c>
      <c r="I646" t="s">
        <v>216</v>
      </c>
      <c r="J646" t="s">
        <v>24</v>
      </c>
      <c r="K646">
        <v>0</v>
      </c>
      <c r="L646" t="s">
        <v>25</v>
      </c>
      <c r="M646" s="1">
        <v>42553</v>
      </c>
      <c r="N646" t="s">
        <v>39</v>
      </c>
      <c r="O646" s="2">
        <v>1375</v>
      </c>
      <c r="P646">
        <v>2016</v>
      </c>
      <c r="Q646">
        <v>7</v>
      </c>
      <c r="R646" t="s">
        <v>26</v>
      </c>
      <c r="S646" s="3">
        <v>45123</v>
      </c>
      <c r="T646" t="s">
        <v>27</v>
      </c>
      <c r="U646">
        <v>234</v>
      </c>
    </row>
    <row r="647" spans="1:21" x14ac:dyDescent="0.25">
      <c r="A647">
        <v>211848</v>
      </c>
      <c r="B647" t="s">
        <v>21</v>
      </c>
      <c r="C647" s="1">
        <v>42553</v>
      </c>
      <c r="D647" t="s">
        <v>451</v>
      </c>
      <c r="E647">
        <v>30205</v>
      </c>
      <c r="F647">
        <v>1</v>
      </c>
      <c r="G647">
        <v>30205</v>
      </c>
      <c r="H647">
        <v>100147972</v>
      </c>
      <c r="I647" t="s">
        <v>47</v>
      </c>
      <c r="J647" t="s">
        <v>124</v>
      </c>
      <c r="K647">
        <v>0</v>
      </c>
      <c r="L647" t="s">
        <v>25</v>
      </c>
      <c r="M647" s="1">
        <v>42553</v>
      </c>
      <c r="N647" t="s">
        <v>35</v>
      </c>
      <c r="O647" s="2">
        <v>30205</v>
      </c>
      <c r="P647">
        <v>2016</v>
      </c>
      <c r="Q647">
        <v>7</v>
      </c>
      <c r="R647" t="s">
        <v>26</v>
      </c>
      <c r="S647" s="3">
        <v>45123</v>
      </c>
      <c r="T647" t="s">
        <v>27</v>
      </c>
      <c r="U647">
        <v>42</v>
      </c>
    </row>
    <row r="648" spans="1:21" x14ac:dyDescent="0.25">
      <c r="A648">
        <v>211849</v>
      </c>
      <c r="B648" t="s">
        <v>36</v>
      </c>
      <c r="C648" s="1">
        <v>42553</v>
      </c>
      <c r="D648" t="s">
        <v>101</v>
      </c>
      <c r="E648">
        <v>510</v>
      </c>
      <c r="F648">
        <v>1</v>
      </c>
      <c r="G648">
        <v>510</v>
      </c>
      <c r="H648">
        <v>100147973</v>
      </c>
      <c r="I648" t="s">
        <v>38</v>
      </c>
      <c r="J648" t="s">
        <v>24</v>
      </c>
      <c r="K648">
        <v>0</v>
      </c>
      <c r="L648" t="s">
        <v>25</v>
      </c>
      <c r="M648" s="1">
        <v>42553</v>
      </c>
      <c r="N648" t="s">
        <v>39</v>
      </c>
      <c r="O648">
        <v>510</v>
      </c>
      <c r="P648">
        <v>2016</v>
      </c>
      <c r="Q648">
        <v>7</v>
      </c>
      <c r="R648" t="s">
        <v>26</v>
      </c>
      <c r="S648" s="3">
        <v>45123</v>
      </c>
      <c r="T648" t="s">
        <v>27</v>
      </c>
      <c r="U648">
        <v>235</v>
      </c>
    </row>
    <row r="649" spans="1:21" x14ac:dyDescent="0.25">
      <c r="A649">
        <v>211850</v>
      </c>
      <c r="B649" t="s">
        <v>21</v>
      </c>
      <c r="C649" s="1">
        <v>42553</v>
      </c>
      <c r="D649" t="s">
        <v>29</v>
      </c>
      <c r="E649">
        <v>240</v>
      </c>
      <c r="F649">
        <v>1</v>
      </c>
      <c r="G649">
        <v>1</v>
      </c>
      <c r="H649">
        <v>100147974</v>
      </c>
      <c r="I649" t="s">
        <v>30</v>
      </c>
      <c r="J649" t="s">
        <v>452</v>
      </c>
      <c r="K649">
        <v>0</v>
      </c>
      <c r="L649" t="s">
        <v>25</v>
      </c>
      <c r="M649" s="1">
        <v>42553</v>
      </c>
      <c r="N649" t="s">
        <v>35</v>
      </c>
      <c r="O649">
        <v>240</v>
      </c>
      <c r="P649">
        <v>2016</v>
      </c>
      <c r="Q649">
        <v>7</v>
      </c>
      <c r="R649" t="s">
        <v>26</v>
      </c>
      <c r="S649" s="3">
        <v>45123</v>
      </c>
      <c r="T649" t="s">
        <v>27</v>
      </c>
      <c r="U649">
        <v>44</v>
      </c>
    </row>
    <row r="650" spans="1:21" x14ac:dyDescent="0.25">
      <c r="A650">
        <v>211851</v>
      </c>
      <c r="B650" t="s">
        <v>28</v>
      </c>
      <c r="C650" s="1">
        <v>42553</v>
      </c>
      <c r="D650" t="s">
        <v>454</v>
      </c>
      <c r="E650">
        <v>2070</v>
      </c>
      <c r="F650">
        <v>1</v>
      </c>
      <c r="G650">
        <v>2070</v>
      </c>
      <c r="H650">
        <v>100147975</v>
      </c>
      <c r="I650" t="s">
        <v>47</v>
      </c>
      <c r="J650" t="s">
        <v>24</v>
      </c>
      <c r="K650">
        <v>0</v>
      </c>
      <c r="L650" t="s">
        <v>255</v>
      </c>
      <c r="M650" s="1">
        <v>42553</v>
      </c>
      <c r="N650" t="s">
        <v>31</v>
      </c>
      <c r="O650" s="2">
        <v>2070</v>
      </c>
      <c r="P650">
        <v>2016</v>
      </c>
      <c r="Q650">
        <v>7</v>
      </c>
      <c r="R650" t="s">
        <v>26</v>
      </c>
      <c r="S650" s="3">
        <v>45123</v>
      </c>
      <c r="T650" t="s">
        <v>27</v>
      </c>
      <c r="U650">
        <v>235</v>
      </c>
    </row>
    <row r="651" spans="1:21" x14ac:dyDescent="0.25">
      <c r="A651">
        <v>211852</v>
      </c>
      <c r="B651" t="s">
        <v>36</v>
      </c>
      <c r="C651" s="1">
        <v>42553</v>
      </c>
      <c r="D651" t="s">
        <v>455</v>
      </c>
      <c r="E651">
        <v>2000</v>
      </c>
      <c r="F651">
        <v>1</v>
      </c>
      <c r="G651">
        <v>3200</v>
      </c>
      <c r="H651">
        <v>100147976</v>
      </c>
      <c r="I651" t="s">
        <v>30</v>
      </c>
      <c r="J651" t="s">
        <v>456</v>
      </c>
      <c r="K651">
        <v>0</v>
      </c>
      <c r="L651" t="s">
        <v>25</v>
      </c>
      <c r="M651" s="1">
        <v>42553</v>
      </c>
      <c r="N651" t="s">
        <v>39</v>
      </c>
      <c r="O651" s="2">
        <v>2000</v>
      </c>
      <c r="P651">
        <v>2016</v>
      </c>
      <c r="Q651">
        <v>7</v>
      </c>
      <c r="R651" t="s">
        <v>26</v>
      </c>
      <c r="S651" s="3">
        <v>45123</v>
      </c>
      <c r="T651" t="s">
        <v>27</v>
      </c>
      <c r="U651">
        <v>236</v>
      </c>
    </row>
    <row r="652" spans="1:21" x14ac:dyDescent="0.25">
      <c r="A652">
        <v>211853</v>
      </c>
      <c r="B652" t="s">
        <v>36</v>
      </c>
      <c r="C652" s="1">
        <v>42553</v>
      </c>
      <c r="D652" t="s">
        <v>457</v>
      </c>
      <c r="E652">
        <v>400</v>
      </c>
      <c r="F652">
        <v>3</v>
      </c>
      <c r="G652">
        <v>3200</v>
      </c>
      <c r="H652">
        <v>100147976</v>
      </c>
      <c r="I652" t="s">
        <v>246</v>
      </c>
      <c r="J652" t="s">
        <v>456</v>
      </c>
      <c r="K652">
        <v>0</v>
      </c>
      <c r="L652" t="s">
        <v>25</v>
      </c>
      <c r="M652" s="1">
        <v>42553</v>
      </c>
      <c r="N652" t="s">
        <v>39</v>
      </c>
      <c r="O652" s="2">
        <v>1200</v>
      </c>
      <c r="P652">
        <v>2016</v>
      </c>
      <c r="Q652">
        <v>7</v>
      </c>
      <c r="R652" t="s">
        <v>26</v>
      </c>
      <c r="S652" s="3">
        <v>45123</v>
      </c>
      <c r="T652" t="s">
        <v>27</v>
      </c>
      <c r="U652">
        <v>236</v>
      </c>
    </row>
    <row r="653" spans="1:21" x14ac:dyDescent="0.25">
      <c r="A653">
        <v>211854</v>
      </c>
      <c r="B653" t="s">
        <v>21</v>
      </c>
      <c r="C653" s="1">
        <v>42553</v>
      </c>
      <c r="D653" t="s">
        <v>458</v>
      </c>
      <c r="E653">
        <v>585</v>
      </c>
      <c r="F653">
        <v>1</v>
      </c>
      <c r="G653">
        <v>0</v>
      </c>
      <c r="H653">
        <v>100147977</v>
      </c>
      <c r="I653" t="s">
        <v>216</v>
      </c>
      <c r="J653" t="s">
        <v>459</v>
      </c>
      <c r="K653">
        <v>0</v>
      </c>
      <c r="L653" t="s">
        <v>54</v>
      </c>
      <c r="M653" s="1">
        <v>42553</v>
      </c>
      <c r="N653" t="s">
        <v>35</v>
      </c>
      <c r="O653">
        <v>585</v>
      </c>
      <c r="P653">
        <v>2016</v>
      </c>
      <c r="Q653">
        <v>7</v>
      </c>
      <c r="R653" t="s">
        <v>26</v>
      </c>
      <c r="S653" s="3">
        <v>45123</v>
      </c>
      <c r="T653" t="s">
        <v>27</v>
      </c>
      <c r="U653">
        <v>237</v>
      </c>
    </row>
    <row r="654" spans="1:21" x14ac:dyDescent="0.25">
      <c r="A654">
        <v>211855</v>
      </c>
      <c r="B654" t="s">
        <v>28</v>
      </c>
      <c r="C654" s="1">
        <v>42553</v>
      </c>
      <c r="D654" t="s">
        <v>460</v>
      </c>
      <c r="E654">
        <v>626</v>
      </c>
      <c r="F654">
        <v>1</v>
      </c>
      <c r="G654">
        <v>7977.8</v>
      </c>
      <c r="H654">
        <v>100147978</v>
      </c>
      <c r="I654" t="s">
        <v>56</v>
      </c>
      <c r="J654" t="s">
        <v>24</v>
      </c>
      <c r="K654">
        <v>0</v>
      </c>
      <c r="L654" t="s">
        <v>25</v>
      </c>
      <c r="M654" s="1">
        <v>42553</v>
      </c>
      <c r="N654" t="s">
        <v>31</v>
      </c>
      <c r="O654">
        <v>626</v>
      </c>
      <c r="P654">
        <v>2016</v>
      </c>
      <c r="Q654">
        <v>7</v>
      </c>
      <c r="R654" t="s">
        <v>26</v>
      </c>
      <c r="S654" s="3">
        <v>45123</v>
      </c>
      <c r="T654" t="s">
        <v>27</v>
      </c>
      <c r="U654">
        <v>238</v>
      </c>
    </row>
    <row r="655" spans="1:21" x14ac:dyDescent="0.25">
      <c r="A655">
        <v>211856</v>
      </c>
      <c r="B655" t="s">
        <v>28</v>
      </c>
      <c r="C655" s="1">
        <v>42553</v>
      </c>
      <c r="D655" t="s">
        <v>461</v>
      </c>
      <c r="E655">
        <v>1658</v>
      </c>
      <c r="F655">
        <v>1</v>
      </c>
      <c r="G655">
        <v>7977.8</v>
      </c>
      <c r="H655">
        <v>100147978</v>
      </c>
      <c r="I655" t="s">
        <v>23</v>
      </c>
      <c r="J655" t="s">
        <v>24</v>
      </c>
      <c r="K655">
        <v>0</v>
      </c>
      <c r="L655" t="s">
        <v>25</v>
      </c>
      <c r="M655" s="1">
        <v>42553</v>
      </c>
      <c r="N655" t="s">
        <v>31</v>
      </c>
      <c r="O655" s="2">
        <v>1658</v>
      </c>
      <c r="P655">
        <v>2016</v>
      </c>
      <c r="Q655">
        <v>7</v>
      </c>
      <c r="R655" t="s">
        <v>26</v>
      </c>
      <c r="S655" s="3">
        <v>45123</v>
      </c>
      <c r="T655" t="s">
        <v>27</v>
      </c>
      <c r="U655">
        <v>238</v>
      </c>
    </row>
    <row r="656" spans="1:21" x14ac:dyDescent="0.25">
      <c r="A656">
        <v>211857</v>
      </c>
      <c r="B656" t="s">
        <v>28</v>
      </c>
      <c r="C656" s="1">
        <v>42553</v>
      </c>
      <c r="D656" t="s">
        <v>462</v>
      </c>
      <c r="E656">
        <v>1233</v>
      </c>
      <c r="F656">
        <v>1</v>
      </c>
      <c r="G656">
        <v>7977.8</v>
      </c>
      <c r="H656">
        <v>100147978</v>
      </c>
      <c r="I656" t="s">
        <v>23</v>
      </c>
      <c r="J656" t="s">
        <v>24</v>
      </c>
      <c r="K656">
        <v>0</v>
      </c>
      <c r="L656" t="s">
        <v>25</v>
      </c>
      <c r="M656" s="1">
        <v>42553</v>
      </c>
      <c r="N656" t="s">
        <v>31</v>
      </c>
      <c r="O656" s="2">
        <v>1233</v>
      </c>
      <c r="P656">
        <v>2016</v>
      </c>
      <c r="Q656">
        <v>7</v>
      </c>
      <c r="R656" t="s">
        <v>26</v>
      </c>
      <c r="S656" s="3">
        <v>45123</v>
      </c>
      <c r="T656" t="s">
        <v>27</v>
      </c>
      <c r="U656">
        <v>238</v>
      </c>
    </row>
    <row r="657" spans="1:21" x14ac:dyDescent="0.25">
      <c r="A657">
        <v>211858</v>
      </c>
      <c r="B657" t="s">
        <v>28</v>
      </c>
      <c r="C657" s="1">
        <v>42553</v>
      </c>
      <c r="D657" t="s">
        <v>463</v>
      </c>
      <c r="E657">
        <v>1127.25</v>
      </c>
      <c r="F657">
        <v>1</v>
      </c>
      <c r="G657">
        <v>7977.8</v>
      </c>
      <c r="H657">
        <v>100147978</v>
      </c>
      <c r="I657" t="s">
        <v>65</v>
      </c>
      <c r="J657" t="s">
        <v>24</v>
      </c>
      <c r="K657">
        <v>0</v>
      </c>
      <c r="L657" t="s">
        <v>25</v>
      </c>
      <c r="M657" s="1">
        <v>42553</v>
      </c>
      <c r="N657" t="s">
        <v>31</v>
      </c>
      <c r="O657" s="2">
        <v>1127</v>
      </c>
      <c r="P657">
        <v>2016</v>
      </c>
      <c r="Q657">
        <v>7</v>
      </c>
      <c r="R657" t="s">
        <v>26</v>
      </c>
      <c r="S657" s="3">
        <v>45123</v>
      </c>
      <c r="T657" t="s">
        <v>27</v>
      </c>
      <c r="U657">
        <v>238</v>
      </c>
    </row>
    <row r="658" spans="1:21" x14ac:dyDescent="0.25">
      <c r="A658">
        <v>211859</v>
      </c>
      <c r="B658" t="s">
        <v>28</v>
      </c>
      <c r="C658" s="1">
        <v>42553</v>
      </c>
      <c r="D658" t="s">
        <v>464</v>
      </c>
      <c r="E658">
        <v>1160.6500000000001</v>
      </c>
      <c r="F658">
        <v>1</v>
      </c>
      <c r="G658">
        <v>7977.8</v>
      </c>
      <c r="H658">
        <v>100147978</v>
      </c>
      <c r="I658" t="s">
        <v>65</v>
      </c>
      <c r="J658" t="s">
        <v>24</v>
      </c>
      <c r="K658">
        <v>0</v>
      </c>
      <c r="L658" t="s">
        <v>25</v>
      </c>
      <c r="M658" s="1">
        <v>42553</v>
      </c>
      <c r="N658" t="s">
        <v>31</v>
      </c>
      <c r="O658" s="2">
        <v>1161</v>
      </c>
      <c r="P658">
        <v>2016</v>
      </c>
      <c r="Q658">
        <v>7</v>
      </c>
      <c r="R658" t="s">
        <v>26</v>
      </c>
      <c r="S658" s="3">
        <v>45123</v>
      </c>
      <c r="T658" t="s">
        <v>27</v>
      </c>
      <c r="U658">
        <v>238</v>
      </c>
    </row>
    <row r="659" spans="1:21" x14ac:dyDescent="0.25">
      <c r="A659">
        <v>211860</v>
      </c>
      <c r="B659" t="s">
        <v>28</v>
      </c>
      <c r="C659" s="1">
        <v>42553</v>
      </c>
      <c r="D659" t="s">
        <v>465</v>
      </c>
      <c r="E659">
        <v>799</v>
      </c>
      <c r="F659">
        <v>1</v>
      </c>
      <c r="G659">
        <v>7977.8</v>
      </c>
      <c r="H659">
        <v>100147978</v>
      </c>
      <c r="I659" t="s">
        <v>65</v>
      </c>
      <c r="J659" t="s">
        <v>24</v>
      </c>
      <c r="K659">
        <v>0</v>
      </c>
      <c r="L659" t="s">
        <v>25</v>
      </c>
      <c r="M659" s="1">
        <v>42553</v>
      </c>
      <c r="N659" t="s">
        <v>31</v>
      </c>
      <c r="O659">
        <v>799</v>
      </c>
      <c r="P659">
        <v>2016</v>
      </c>
      <c r="Q659">
        <v>7</v>
      </c>
      <c r="R659" t="s">
        <v>26</v>
      </c>
      <c r="S659" s="3">
        <v>45123</v>
      </c>
      <c r="T659" t="s">
        <v>27</v>
      </c>
      <c r="U659">
        <v>238</v>
      </c>
    </row>
    <row r="660" spans="1:21" x14ac:dyDescent="0.25">
      <c r="A660">
        <v>211861</v>
      </c>
      <c r="B660" t="s">
        <v>28</v>
      </c>
      <c r="C660" s="1">
        <v>42553</v>
      </c>
      <c r="D660" t="s">
        <v>466</v>
      </c>
      <c r="E660">
        <v>799</v>
      </c>
      <c r="F660">
        <v>1</v>
      </c>
      <c r="G660">
        <v>7977.8</v>
      </c>
      <c r="H660">
        <v>100147978</v>
      </c>
      <c r="I660" t="s">
        <v>65</v>
      </c>
      <c r="J660" t="s">
        <v>24</v>
      </c>
      <c r="K660">
        <v>0</v>
      </c>
      <c r="L660" t="s">
        <v>25</v>
      </c>
      <c r="M660" s="1">
        <v>42553</v>
      </c>
      <c r="N660" t="s">
        <v>31</v>
      </c>
      <c r="O660">
        <v>799</v>
      </c>
      <c r="P660">
        <v>2016</v>
      </c>
      <c r="Q660">
        <v>7</v>
      </c>
      <c r="R660" t="s">
        <v>26</v>
      </c>
      <c r="S660" s="3">
        <v>45123</v>
      </c>
      <c r="T660" t="s">
        <v>27</v>
      </c>
      <c r="U660">
        <v>238</v>
      </c>
    </row>
    <row r="661" spans="1:21" x14ac:dyDescent="0.25">
      <c r="A661">
        <v>211862</v>
      </c>
      <c r="B661" t="s">
        <v>28</v>
      </c>
      <c r="C661" s="1">
        <v>42553</v>
      </c>
      <c r="D661" t="s">
        <v>467</v>
      </c>
      <c r="E661">
        <v>280</v>
      </c>
      <c r="F661">
        <v>1</v>
      </c>
      <c r="G661">
        <v>7977.8</v>
      </c>
      <c r="H661">
        <v>100147978</v>
      </c>
      <c r="I661" t="s">
        <v>52</v>
      </c>
      <c r="J661" t="s">
        <v>24</v>
      </c>
      <c r="K661">
        <v>0</v>
      </c>
      <c r="L661" t="s">
        <v>25</v>
      </c>
      <c r="M661" s="1">
        <v>42553</v>
      </c>
      <c r="N661" t="s">
        <v>31</v>
      </c>
      <c r="O661">
        <v>280</v>
      </c>
      <c r="P661">
        <v>2016</v>
      </c>
      <c r="Q661">
        <v>7</v>
      </c>
      <c r="R661" t="s">
        <v>26</v>
      </c>
      <c r="S661" s="3">
        <v>45123</v>
      </c>
      <c r="T661" t="s">
        <v>27</v>
      </c>
      <c r="U661">
        <v>238</v>
      </c>
    </row>
    <row r="662" spans="1:21" x14ac:dyDescent="0.25">
      <c r="A662">
        <v>211863</v>
      </c>
      <c r="B662" t="s">
        <v>28</v>
      </c>
      <c r="C662" s="1">
        <v>42553</v>
      </c>
      <c r="D662" t="s">
        <v>468</v>
      </c>
      <c r="E662">
        <v>320</v>
      </c>
      <c r="F662">
        <v>1</v>
      </c>
      <c r="G662">
        <v>7977.8</v>
      </c>
      <c r="H662">
        <v>100147978</v>
      </c>
      <c r="I662" t="s">
        <v>65</v>
      </c>
      <c r="J662" t="s">
        <v>24</v>
      </c>
      <c r="K662">
        <v>0</v>
      </c>
      <c r="L662" t="s">
        <v>25</v>
      </c>
      <c r="M662" s="1">
        <v>42553</v>
      </c>
      <c r="N662" t="s">
        <v>31</v>
      </c>
      <c r="O662">
        <v>320</v>
      </c>
      <c r="P662">
        <v>2016</v>
      </c>
      <c r="Q662">
        <v>7</v>
      </c>
      <c r="R662" t="s">
        <v>26</v>
      </c>
      <c r="S662" s="3">
        <v>45123</v>
      </c>
      <c r="T662" t="s">
        <v>27</v>
      </c>
      <c r="U662">
        <v>238</v>
      </c>
    </row>
    <row r="663" spans="1:21" x14ac:dyDescent="0.25">
      <c r="A663">
        <v>211864</v>
      </c>
      <c r="B663" t="s">
        <v>21</v>
      </c>
      <c r="C663" s="1">
        <v>42553</v>
      </c>
      <c r="D663" t="s">
        <v>469</v>
      </c>
      <c r="E663">
        <v>775</v>
      </c>
      <c r="F663">
        <v>1</v>
      </c>
      <c r="G663">
        <v>775</v>
      </c>
      <c r="H663">
        <v>100147979</v>
      </c>
      <c r="I663" t="s">
        <v>216</v>
      </c>
      <c r="J663" t="s">
        <v>24</v>
      </c>
      <c r="K663">
        <v>0</v>
      </c>
      <c r="L663" t="s">
        <v>25</v>
      </c>
      <c r="M663" s="1">
        <v>42553</v>
      </c>
      <c r="N663" t="s">
        <v>35</v>
      </c>
      <c r="O663">
        <v>775</v>
      </c>
      <c r="P663">
        <v>2016</v>
      </c>
      <c r="Q663">
        <v>7</v>
      </c>
      <c r="R663" t="s">
        <v>26</v>
      </c>
      <c r="S663" s="3">
        <v>45123</v>
      </c>
      <c r="T663" t="s">
        <v>27</v>
      </c>
      <c r="U663">
        <v>239</v>
      </c>
    </row>
    <row r="664" spans="1:21" x14ac:dyDescent="0.25">
      <c r="A664">
        <v>211865</v>
      </c>
      <c r="B664" t="s">
        <v>28</v>
      </c>
      <c r="C664" s="1">
        <v>42553</v>
      </c>
      <c r="D664" t="s">
        <v>453</v>
      </c>
      <c r="E664">
        <v>1375</v>
      </c>
      <c r="F664">
        <v>1</v>
      </c>
      <c r="G664">
        <v>11527</v>
      </c>
      <c r="H664">
        <v>100147980</v>
      </c>
      <c r="I664" t="s">
        <v>216</v>
      </c>
      <c r="J664" t="s">
        <v>24</v>
      </c>
      <c r="K664">
        <v>0</v>
      </c>
      <c r="L664" t="s">
        <v>45</v>
      </c>
      <c r="M664" s="1">
        <v>42553</v>
      </c>
      <c r="N664" t="s">
        <v>31</v>
      </c>
      <c r="O664" s="2">
        <v>1375</v>
      </c>
      <c r="P664">
        <v>2016</v>
      </c>
      <c r="Q664">
        <v>7</v>
      </c>
      <c r="R664" t="s">
        <v>26</v>
      </c>
      <c r="S664" s="3">
        <v>45123</v>
      </c>
      <c r="T664" t="s">
        <v>27</v>
      </c>
      <c r="U664">
        <v>240</v>
      </c>
    </row>
    <row r="665" spans="1:21" x14ac:dyDescent="0.25">
      <c r="A665">
        <v>211866</v>
      </c>
      <c r="B665" t="s">
        <v>28</v>
      </c>
      <c r="C665" s="1">
        <v>42553</v>
      </c>
      <c r="D665" t="s">
        <v>208</v>
      </c>
      <c r="E665">
        <v>4530</v>
      </c>
      <c r="F665">
        <v>1</v>
      </c>
      <c r="G665">
        <v>11527</v>
      </c>
      <c r="H665">
        <v>100147980</v>
      </c>
      <c r="I665" t="s">
        <v>43</v>
      </c>
      <c r="J665" t="s">
        <v>24</v>
      </c>
      <c r="K665">
        <v>0</v>
      </c>
      <c r="L665" t="s">
        <v>45</v>
      </c>
      <c r="M665" s="1">
        <v>42553</v>
      </c>
      <c r="N665" t="s">
        <v>31</v>
      </c>
      <c r="O665" s="2">
        <v>4530</v>
      </c>
      <c r="P665">
        <v>2016</v>
      </c>
      <c r="Q665">
        <v>7</v>
      </c>
      <c r="R665" t="s">
        <v>26</v>
      </c>
      <c r="S665" s="3">
        <v>45123</v>
      </c>
      <c r="T665" t="s">
        <v>27</v>
      </c>
      <c r="U665">
        <v>240</v>
      </c>
    </row>
    <row r="666" spans="1:21" x14ac:dyDescent="0.25">
      <c r="A666">
        <v>211867</v>
      </c>
      <c r="B666" t="s">
        <v>28</v>
      </c>
      <c r="C666" s="1">
        <v>42553</v>
      </c>
      <c r="D666" t="s">
        <v>470</v>
      </c>
      <c r="E666">
        <v>1647</v>
      </c>
      <c r="F666">
        <v>1</v>
      </c>
      <c r="G666">
        <v>11527</v>
      </c>
      <c r="H666">
        <v>100147980</v>
      </c>
      <c r="I666" t="s">
        <v>30</v>
      </c>
      <c r="J666" t="s">
        <v>24</v>
      </c>
      <c r="K666">
        <v>0</v>
      </c>
      <c r="L666" t="s">
        <v>45</v>
      </c>
      <c r="M666" s="1">
        <v>42553</v>
      </c>
      <c r="N666" t="s">
        <v>31</v>
      </c>
      <c r="O666" s="2">
        <v>1647</v>
      </c>
      <c r="P666">
        <v>2016</v>
      </c>
      <c r="Q666">
        <v>7</v>
      </c>
      <c r="R666" t="s">
        <v>26</v>
      </c>
      <c r="S666" s="3">
        <v>45123</v>
      </c>
      <c r="T666" t="s">
        <v>27</v>
      </c>
      <c r="U666">
        <v>240</v>
      </c>
    </row>
    <row r="667" spans="1:21" x14ac:dyDescent="0.25">
      <c r="A667">
        <v>211868</v>
      </c>
      <c r="B667" t="s">
        <v>28</v>
      </c>
      <c r="C667" s="1">
        <v>42553</v>
      </c>
      <c r="D667" t="s">
        <v>471</v>
      </c>
      <c r="E667">
        <v>3975</v>
      </c>
      <c r="F667">
        <v>1</v>
      </c>
      <c r="G667">
        <v>11527</v>
      </c>
      <c r="H667">
        <v>100147980</v>
      </c>
      <c r="I667" t="s">
        <v>23</v>
      </c>
      <c r="J667" t="s">
        <v>24</v>
      </c>
      <c r="K667">
        <v>0</v>
      </c>
      <c r="L667" t="s">
        <v>45</v>
      </c>
      <c r="M667" s="1">
        <v>42553</v>
      </c>
      <c r="N667" t="s">
        <v>31</v>
      </c>
      <c r="O667" s="2">
        <v>3975</v>
      </c>
      <c r="P667">
        <v>2016</v>
      </c>
      <c r="Q667">
        <v>7</v>
      </c>
      <c r="R667" t="s">
        <v>26</v>
      </c>
      <c r="S667" s="3">
        <v>45123</v>
      </c>
      <c r="T667" t="s">
        <v>27</v>
      </c>
      <c r="U667">
        <v>240</v>
      </c>
    </row>
    <row r="668" spans="1:21" x14ac:dyDescent="0.25">
      <c r="A668">
        <v>211869</v>
      </c>
      <c r="B668" t="s">
        <v>21</v>
      </c>
      <c r="C668" s="1">
        <v>42553</v>
      </c>
      <c r="D668" t="s">
        <v>95</v>
      </c>
      <c r="E668">
        <v>350</v>
      </c>
      <c r="F668">
        <v>1</v>
      </c>
      <c r="G668">
        <v>350</v>
      </c>
      <c r="H668">
        <v>100147981</v>
      </c>
      <c r="I668" t="s">
        <v>38</v>
      </c>
      <c r="J668" t="s">
        <v>472</v>
      </c>
      <c r="K668">
        <v>0</v>
      </c>
      <c r="L668" t="s">
        <v>25</v>
      </c>
      <c r="M668" s="1">
        <v>42553</v>
      </c>
      <c r="N668" t="s">
        <v>35</v>
      </c>
      <c r="O668">
        <v>350</v>
      </c>
      <c r="P668">
        <v>2016</v>
      </c>
      <c r="Q668">
        <v>7</v>
      </c>
      <c r="R668" t="s">
        <v>26</v>
      </c>
      <c r="S668" s="3">
        <v>45123</v>
      </c>
      <c r="T668" t="s">
        <v>27</v>
      </c>
      <c r="U668">
        <v>32</v>
      </c>
    </row>
    <row r="669" spans="1:21" x14ac:dyDescent="0.25">
      <c r="A669">
        <v>211870</v>
      </c>
      <c r="B669" t="s">
        <v>21</v>
      </c>
      <c r="C669" s="1">
        <v>42553</v>
      </c>
      <c r="D669" t="s">
        <v>29</v>
      </c>
      <c r="E669">
        <v>240</v>
      </c>
      <c r="F669">
        <v>1</v>
      </c>
      <c r="G669">
        <v>240</v>
      </c>
      <c r="H669">
        <v>100147982</v>
      </c>
      <c r="I669" t="s">
        <v>30</v>
      </c>
      <c r="J669">
        <v>80702</v>
      </c>
      <c r="K669">
        <v>0</v>
      </c>
      <c r="L669" t="s">
        <v>25</v>
      </c>
      <c r="M669" s="1">
        <v>42553</v>
      </c>
      <c r="N669" t="s">
        <v>35</v>
      </c>
      <c r="O669">
        <v>240</v>
      </c>
      <c r="P669">
        <v>2016</v>
      </c>
      <c r="Q669">
        <v>7</v>
      </c>
      <c r="R669" t="s">
        <v>26</v>
      </c>
      <c r="S669" s="3">
        <v>45123</v>
      </c>
      <c r="T669" t="s">
        <v>27</v>
      </c>
      <c r="U669">
        <v>241</v>
      </c>
    </row>
    <row r="670" spans="1:21" x14ac:dyDescent="0.25">
      <c r="A670">
        <v>211871</v>
      </c>
      <c r="B670" t="s">
        <v>36</v>
      </c>
      <c r="C670" s="1">
        <v>42553</v>
      </c>
      <c r="D670" t="s">
        <v>417</v>
      </c>
      <c r="E670">
        <v>925</v>
      </c>
      <c r="F670">
        <v>2</v>
      </c>
      <c r="G670">
        <v>1850</v>
      </c>
      <c r="H670">
        <v>100147983</v>
      </c>
      <c r="I670" t="s">
        <v>38</v>
      </c>
      <c r="J670" t="s">
        <v>186</v>
      </c>
      <c r="K670">
        <v>0</v>
      </c>
      <c r="L670" t="s">
        <v>25</v>
      </c>
      <c r="M670" s="1">
        <v>42553</v>
      </c>
      <c r="N670" t="s">
        <v>39</v>
      </c>
      <c r="O670" s="2">
        <v>1850</v>
      </c>
      <c r="P670">
        <v>2016</v>
      </c>
      <c r="Q670">
        <v>7</v>
      </c>
      <c r="R670" t="s">
        <v>26</v>
      </c>
      <c r="S670" s="3">
        <v>45123</v>
      </c>
      <c r="T670" t="s">
        <v>27</v>
      </c>
      <c r="U670">
        <v>66</v>
      </c>
    </row>
    <row r="671" spans="1:21" x14ac:dyDescent="0.25">
      <c r="A671">
        <v>211872</v>
      </c>
      <c r="B671" t="s">
        <v>28</v>
      </c>
      <c r="C671" s="1">
        <v>42553</v>
      </c>
      <c r="D671" t="s">
        <v>453</v>
      </c>
      <c r="E671">
        <v>1375</v>
      </c>
      <c r="F671">
        <v>1</v>
      </c>
      <c r="G671">
        <v>11527</v>
      </c>
      <c r="H671">
        <v>100147984</v>
      </c>
      <c r="I671" t="s">
        <v>216</v>
      </c>
      <c r="J671" t="s">
        <v>24</v>
      </c>
      <c r="K671">
        <v>0</v>
      </c>
      <c r="L671" t="s">
        <v>44</v>
      </c>
      <c r="M671" s="1">
        <v>42553</v>
      </c>
      <c r="N671" t="s">
        <v>31</v>
      </c>
      <c r="O671" s="2">
        <v>1375</v>
      </c>
      <c r="P671">
        <v>2016</v>
      </c>
      <c r="Q671">
        <v>7</v>
      </c>
      <c r="R671" t="s">
        <v>26</v>
      </c>
      <c r="S671" s="3">
        <v>45123</v>
      </c>
      <c r="T671" t="s">
        <v>27</v>
      </c>
      <c r="U671">
        <v>240</v>
      </c>
    </row>
    <row r="672" spans="1:21" x14ac:dyDescent="0.25">
      <c r="A672">
        <v>211873</v>
      </c>
      <c r="B672" t="s">
        <v>28</v>
      </c>
      <c r="C672" s="1">
        <v>42553</v>
      </c>
      <c r="D672" t="s">
        <v>208</v>
      </c>
      <c r="E672">
        <v>4530</v>
      </c>
      <c r="F672">
        <v>1</v>
      </c>
      <c r="G672">
        <v>11527</v>
      </c>
      <c r="H672">
        <v>100147984</v>
      </c>
      <c r="I672" t="s">
        <v>43</v>
      </c>
      <c r="J672" t="s">
        <v>24</v>
      </c>
      <c r="K672">
        <v>0</v>
      </c>
      <c r="L672" t="s">
        <v>44</v>
      </c>
      <c r="M672" s="1">
        <v>42553</v>
      </c>
      <c r="N672" t="s">
        <v>31</v>
      </c>
      <c r="O672" s="2">
        <v>4530</v>
      </c>
      <c r="P672">
        <v>2016</v>
      </c>
      <c r="Q672">
        <v>7</v>
      </c>
      <c r="R672" t="s">
        <v>26</v>
      </c>
      <c r="S672" s="3">
        <v>45123</v>
      </c>
      <c r="T672" t="s">
        <v>27</v>
      </c>
      <c r="U672">
        <v>240</v>
      </c>
    </row>
    <row r="673" spans="1:21" x14ac:dyDescent="0.25">
      <c r="A673">
        <v>211874</v>
      </c>
      <c r="B673" t="s">
        <v>28</v>
      </c>
      <c r="C673" s="1">
        <v>42553</v>
      </c>
      <c r="D673" t="s">
        <v>470</v>
      </c>
      <c r="E673">
        <v>1647</v>
      </c>
      <c r="F673">
        <v>1</v>
      </c>
      <c r="G673">
        <v>11527</v>
      </c>
      <c r="H673">
        <v>100147984</v>
      </c>
      <c r="I673" t="s">
        <v>30</v>
      </c>
      <c r="J673" t="s">
        <v>24</v>
      </c>
      <c r="K673">
        <v>0</v>
      </c>
      <c r="L673" t="s">
        <v>44</v>
      </c>
      <c r="M673" s="1">
        <v>42553</v>
      </c>
      <c r="N673" t="s">
        <v>31</v>
      </c>
      <c r="O673" s="2">
        <v>1647</v>
      </c>
      <c r="P673">
        <v>2016</v>
      </c>
      <c r="Q673">
        <v>7</v>
      </c>
      <c r="R673" t="s">
        <v>26</v>
      </c>
      <c r="S673" s="3">
        <v>45123</v>
      </c>
      <c r="T673" t="s">
        <v>27</v>
      </c>
      <c r="U673">
        <v>240</v>
      </c>
    </row>
    <row r="674" spans="1:21" x14ac:dyDescent="0.25">
      <c r="A674">
        <v>211875</v>
      </c>
      <c r="B674" t="s">
        <v>28</v>
      </c>
      <c r="C674" s="1">
        <v>42553</v>
      </c>
      <c r="D674" t="s">
        <v>471</v>
      </c>
      <c r="E674">
        <v>3975</v>
      </c>
      <c r="F674">
        <v>1</v>
      </c>
      <c r="G674">
        <v>11527</v>
      </c>
      <c r="H674">
        <v>100147984</v>
      </c>
      <c r="I674" t="s">
        <v>23</v>
      </c>
      <c r="J674" t="s">
        <v>24</v>
      </c>
      <c r="K674">
        <v>0</v>
      </c>
      <c r="L674" t="s">
        <v>44</v>
      </c>
      <c r="M674" s="1">
        <v>42553</v>
      </c>
      <c r="N674" t="s">
        <v>31</v>
      </c>
      <c r="O674" s="2">
        <v>3975</v>
      </c>
      <c r="P674">
        <v>2016</v>
      </c>
      <c r="Q674">
        <v>7</v>
      </c>
      <c r="R674" t="s">
        <v>26</v>
      </c>
      <c r="S674" s="3">
        <v>45123</v>
      </c>
      <c r="T674" t="s">
        <v>27</v>
      </c>
      <c r="U674">
        <v>240</v>
      </c>
    </row>
    <row r="675" spans="1:21" x14ac:dyDescent="0.25">
      <c r="A675">
        <v>211876</v>
      </c>
      <c r="B675" t="s">
        <v>21</v>
      </c>
      <c r="C675" s="1">
        <v>42553</v>
      </c>
      <c r="D675" t="s">
        <v>354</v>
      </c>
      <c r="E675">
        <v>90</v>
      </c>
      <c r="F675">
        <v>1</v>
      </c>
      <c r="G675">
        <v>90</v>
      </c>
      <c r="H675">
        <v>100147985</v>
      </c>
      <c r="I675" t="s">
        <v>38</v>
      </c>
      <c r="J675" t="s">
        <v>290</v>
      </c>
      <c r="K675">
        <v>0</v>
      </c>
      <c r="L675" t="s">
        <v>25</v>
      </c>
      <c r="M675" s="1">
        <v>42553</v>
      </c>
      <c r="N675" t="s">
        <v>35</v>
      </c>
      <c r="O675">
        <v>90</v>
      </c>
      <c r="P675">
        <v>2016</v>
      </c>
      <c r="Q675">
        <v>7</v>
      </c>
      <c r="R675" t="s">
        <v>26</v>
      </c>
      <c r="S675" s="3">
        <v>45123</v>
      </c>
      <c r="T675" t="s">
        <v>27</v>
      </c>
      <c r="U675">
        <v>123</v>
      </c>
    </row>
    <row r="676" spans="1:21" x14ac:dyDescent="0.25">
      <c r="A676">
        <v>211877</v>
      </c>
      <c r="B676" t="s">
        <v>21</v>
      </c>
      <c r="C676" s="1">
        <v>42553</v>
      </c>
      <c r="D676" t="s">
        <v>40</v>
      </c>
      <c r="E676">
        <v>80</v>
      </c>
      <c r="F676">
        <v>1</v>
      </c>
      <c r="G676">
        <v>80</v>
      </c>
      <c r="H676">
        <v>100147986</v>
      </c>
      <c r="I676" t="s">
        <v>38</v>
      </c>
      <c r="J676" t="s">
        <v>290</v>
      </c>
      <c r="K676">
        <v>0</v>
      </c>
      <c r="L676" t="s">
        <v>25</v>
      </c>
      <c r="M676" s="1">
        <v>42553</v>
      </c>
      <c r="N676" t="s">
        <v>35</v>
      </c>
      <c r="O676">
        <v>80</v>
      </c>
      <c r="P676">
        <v>2016</v>
      </c>
      <c r="Q676">
        <v>7</v>
      </c>
      <c r="R676" t="s">
        <v>26</v>
      </c>
      <c r="S676" s="3">
        <v>45123</v>
      </c>
      <c r="T676" t="s">
        <v>27</v>
      </c>
      <c r="U676">
        <v>123</v>
      </c>
    </row>
    <row r="677" spans="1:21" x14ac:dyDescent="0.25">
      <c r="A677">
        <v>211878</v>
      </c>
      <c r="B677" t="s">
        <v>36</v>
      </c>
      <c r="C677" s="1">
        <v>42553</v>
      </c>
      <c r="D677" t="s">
        <v>420</v>
      </c>
      <c r="E677">
        <v>4380</v>
      </c>
      <c r="F677">
        <v>1</v>
      </c>
      <c r="G677">
        <v>4380</v>
      </c>
      <c r="H677">
        <v>100147987</v>
      </c>
      <c r="I677" t="s">
        <v>43</v>
      </c>
      <c r="J677" t="s">
        <v>24</v>
      </c>
      <c r="K677">
        <v>0</v>
      </c>
      <c r="L677" t="s">
        <v>25</v>
      </c>
      <c r="M677" s="1">
        <v>42553</v>
      </c>
      <c r="N677" t="s">
        <v>39</v>
      </c>
      <c r="O677" s="2">
        <v>4380</v>
      </c>
      <c r="P677">
        <v>2016</v>
      </c>
      <c r="Q677">
        <v>7</v>
      </c>
      <c r="R677" t="s">
        <v>26</v>
      </c>
      <c r="S677" s="3">
        <v>45123</v>
      </c>
      <c r="T677" t="s">
        <v>27</v>
      </c>
      <c r="U677">
        <v>242</v>
      </c>
    </row>
    <row r="678" spans="1:21" x14ac:dyDescent="0.25">
      <c r="A678">
        <v>211879</v>
      </c>
      <c r="B678" t="s">
        <v>21</v>
      </c>
      <c r="C678" s="1">
        <v>42553</v>
      </c>
      <c r="D678" t="s">
        <v>41</v>
      </c>
      <c r="E678">
        <v>170</v>
      </c>
      <c r="F678">
        <v>1</v>
      </c>
      <c r="G678">
        <v>170</v>
      </c>
      <c r="H678">
        <v>100147988</v>
      </c>
      <c r="I678" t="s">
        <v>38</v>
      </c>
      <c r="J678" t="s">
        <v>290</v>
      </c>
      <c r="K678">
        <v>0</v>
      </c>
      <c r="L678" t="s">
        <v>25</v>
      </c>
      <c r="M678" s="1">
        <v>42553</v>
      </c>
      <c r="N678" t="s">
        <v>35</v>
      </c>
      <c r="O678">
        <v>170</v>
      </c>
      <c r="P678">
        <v>2016</v>
      </c>
      <c r="Q678">
        <v>7</v>
      </c>
      <c r="R678" t="s">
        <v>26</v>
      </c>
      <c r="S678" s="3">
        <v>45123</v>
      </c>
      <c r="T678" t="s">
        <v>27</v>
      </c>
      <c r="U678">
        <v>123</v>
      </c>
    </row>
    <row r="679" spans="1:21" x14ac:dyDescent="0.25">
      <c r="A679">
        <v>211880</v>
      </c>
      <c r="B679" t="s">
        <v>21</v>
      </c>
      <c r="C679" s="1">
        <v>42553</v>
      </c>
      <c r="D679" t="s">
        <v>354</v>
      </c>
      <c r="E679">
        <v>90</v>
      </c>
      <c r="F679">
        <v>2</v>
      </c>
      <c r="G679">
        <v>180</v>
      </c>
      <c r="H679">
        <v>100147989</v>
      </c>
      <c r="I679" t="s">
        <v>38</v>
      </c>
      <c r="J679" t="s">
        <v>290</v>
      </c>
      <c r="K679">
        <v>0</v>
      </c>
      <c r="L679" t="s">
        <v>25</v>
      </c>
      <c r="M679" s="1">
        <v>42553</v>
      </c>
      <c r="N679" t="s">
        <v>35</v>
      </c>
      <c r="O679">
        <v>180</v>
      </c>
      <c r="P679">
        <v>2016</v>
      </c>
      <c r="Q679">
        <v>7</v>
      </c>
      <c r="R679" t="s">
        <v>26</v>
      </c>
      <c r="S679" s="3">
        <v>45123</v>
      </c>
      <c r="T679" t="s">
        <v>27</v>
      </c>
      <c r="U679">
        <v>123</v>
      </c>
    </row>
    <row r="680" spans="1:21" x14ac:dyDescent="0.25">
      <c r="A680">
        <v>211881</v>
      </c>
      <c r="B680" t="s">
        <v>21</v>
      </c>
      <c r="C680" s="1">
        <v>42553</v>
      </c>
      <c r="D680" t="s">
        <v>41</v>
      </c>
      <c r="E680">
        <v>170</v>
      </c>
      <c r="F680">
        <v>1</v>
      </c>
      <c r="G680">
        <v>170</v>
      </c>
      <c r="H680">
        <v>100147990</v>
      </c>
      <c r="I680" t="s">
        <v>38</v>
      </c>
      <c r="J680" t="s">
        <v>290</v>
      </c>
      <c r="K680">
        <v>0</v>
      </c>
      <c r="L680" t="s">
        <v>25</v>
      </c>
      <c r="M680" s="1">
        <v>42553</v>
      </c>
      <c r="N680" t="s">
        <v>35</v>
      </c>
      <c r="O680">
        <v>170</v>
      </c>
      <c r="P680">
        <v>2016</v>
      </c>
      <c r="Q680">
        <v>7</v>
      </c>
      <c r="R680" t="s">
        <v>26</v>
      </c>
      <c r="S680" s="3">
        <v>45123</v>
      </c>
      <c r="T680" t="s">
        <v>27</v>
      </c>
      <c r="U680">
        <v>123</v>
      </c>
    </row>
    <row r="681" spans="1:21" x14ac:dyDescent="0.25">
      <c r="A681">
        <v>211882</v>
      </c>
      <c r="B681" t="s">
        <v>21</v>
      </c>
      <c r="C681" s="1">
        <v>42553</v>
      </c>
      <c r="D681" t="s">
        <v>354</v>
      </c>
      <c r="E681">
        <v>90</v>
      </c>
      <c r="F681">
        <v>1</v>
      </c>
      <c r="G681">
        <v>90</v>
      </c>
      <c r="H681">
        <v>100147991</v>
      </c>
      <c r="I681" t="s">
        <v>38</v>
      </c>
      <c r="J681" t="s">
        <v>290</v>
      </c>
      <c r="K681">
        <v>0</v>
      </c>
      <c r="L681" t="s">
        <v>25</v>
      </c>
      <c r="M681" s="1">
        <v>42553</v>
      </c>
      <c r="N681" t="s">
        <v>35</v>
      </c>
      <c r="O681">
        <v>90</v>
      </c>
      <c r="P681">
        <v>2016</v>
      </c>
      <c r="Q681">
        <v>7</v>
      </c>
      <c r="R681" t="s">
        <v>26</v>
      </c>
      <c r="S681" s="3">
        <v>45123</v>
      </c>
      <c r="T681" t="s">
        <v>27</v>
      </c>
      <c r="U681">
        <v>123</v>
      </c>
    </row>
    <row r="682" spans="1:21" x14ac:dyDescent="0.25">
      <c r="A682">
        <v>211883</v>
      </c>
      <c r="B682" t="s">
        <v>28</v>
      </c>
      <c r="C682" s="1">
        <v>42553</v>
      </c>
      <c r="D682" t="s">
        <v>473</v>
      </c>
      <c r="E682">
        <v>925</v>
      </c>
      <c r="F682">
        <v>1</v>
      </c>
      <c r="G682">
        <v>925</v>
      </c>
      <c r="H682">
        <v>100147992</v>
      </c>
      <c r="I682" t="s">
        <v>216</v>
      </c>
      <c r="J682" t="s">
        <v>24</v>
      </c>
      <c r="K682">
        <v>0</v>
      </c>
      <c r="L682" t="s">
        <v>25</v>
      </c>
      <c r="M682" s="1">
        <v>42553</v>
      </c>
      <c r="N682" t="s">
        <v>31</v>
      </c>
      <c r="O682">
        <v>925</v>
      </c>
      <c r="P682">
        <v>2016</v>
      </c>
      <c r="Q682">
        <v>7</v>
      </c>
      <c r="R682" t="s">
        <v>26</v>
      </c>
      <c r="S682" s="3">
        <v>45123</v>
      </c>
      <c r="T682" t="s">
        <v>27</v>
      </c>
      <c r="U682">
        <v>243</v>
      </c>
    </row>
    <row r="683" spans="1:21" x14ac:dyDescent="0.25">
      <c r="A683">
        <v>211884</v>
      </c>
      <c r="B683" t="s">
        <v>21</v>
      </c>
      <c r="C683" s="1">
        <v>42553</v>
      </c>
      <c r="D683" t="s">
        <v>238</v>
      </c>
      <c r="E683">
        <v>150</v>
      </c>
      <c r="F683">
        <v>1</v>
      </c>
      <c r="G683">
        <v>150</v>
      </c>
      <c r="H683">
        <v>100147993</v>
      </c>
      <c r="I683" t="s">
        <v>38</v>
      </c>
      <c r="J683" t="s">
        <v>290</v>
      </c>
      <c r="K683">
        <v>0</v>
      </c>
      <c r="L683" t="s">
        <v>25</v>
      </c>
      <c r="M683" s="1">
        <v>42553</v>
      </c>
      <c r="N683" t="s">
        <v>35</v>
      </c>
      <c r="O683">
        <v>150</v>
      </c>
      <c r="P683">
        <v>2016</v>
      </c>
      <c r="Q683">
        <v>7</v>
      </c>
      <c r="R683" t="s">
        <v>26</v>
      </c>
      <c r="S683" s="3">
        <v>45123</v>
      </c>
      <c r="T683" t="s">
        <v>27</v>
      </c>
      <c r="U683">
        <v>123</v>
      </c>
    </row>
    <row r="684" spans="1:21" x14ac:dyDescent="0.25">
      <c r="A684">
        <v>211885</v>
      </c>
      <c r="B684" t="s">
        <v>21</v>
      </c>
      <c r="C684" s="1">
        <v>42553</v>
      </c>
      <c r="D684" t="s">
        <v>238</v>
      </c>
      <c r="E684">
        <v>150</v>
      </c>
      <c r="F684">
        <v>1</v>
      </c>
      <c r="G684">
        <v>150</v>
      </c>
      <c r="H684">
        <v>100147994</v>
      </c>
      <c r="I684" t="s">
        <v>38</v>
      </c>
      <c r="J684" t="s">
        <v>290</v>
      </c>
      <c r="K684">
        <v>0</v>
      </c>
      <c r="L684" t="s">
        <v>25</v>
      </c>
      <c r="M684" s="1">
        <v>42553</v>
      </c>
      <c r="N684" t="s">
        <v>35</v>
      </c>
      <c r="O684">
        <v>150</v>
      </c>
      <c r="P684">
        <v>2016</v>
      </c>
      <c r="Q684">
        <v>7</v>
      </c>
      <c r="R684" t="s">
        <v>26</v>
      </c>
      <c r="S684" s="3">
        <v>45123</v>
      </c>
      <c r="T684" t="s">
        <v>27</v>
      </c>
      <c r="U684">
        <v>123</v>
      </c>
    </row>
    <row r="685" spans="1:21" x14ac:dyDescent="0.25">
      <c r="A685">
        <v>211886</v>
      </c>
      <c r="B685" t="s">
        <v>21</v>
      </c>
      <c r="C685" s="1">
        <v>42553</v>
      </c>
      <c r="D685" t="s">
        <v>121</v>
      </c>
      <c r="E685">
        <v>1</v>
      </c>
      <c r="F685">
        <v>1</v>
      </c>
      <c r="G685">
        <v>0</v>
      </c>
      <c r="H685">
        <v>100147995</v>
      </c>
      <c r="I685" t="s">
        <v>24</v>
      </c>
      <c r="J685" t="s">
        <v>24</v>
      </c>
      <c r="K685">
        <v>1</v>
      </c>
      <c r="L685" t="s">
        <v>25</v>
      </c>
      <c r="M685" s="1">
        <v>42553</v>
      </c>
      <c r="N685" t="s">
        <v>35</v>
      </c>
      <c r="O685">
        <v>1</v>
      </c>
      <c r="P685">
        <v>2016</v>
      </c>
      <c r="Q685">
        <v>7</v>
      </c>
      <c r="R685" t="s">
        <v>26</v>
      </c>
      <c r="S685" s="3">
        <v>45123</v>
      </c>
      <c r="T685" t="s">
        <v>27</v>
      </c>
      <c r="U685">
        <v>244</v>
      </c>
    </row>
    <row r="686" spans="1:21" x14ac:dyDescent="0.25">
      <c r="A686">
        <v>211887</v>
      </c>
      <c r="B686" t="s">
        <v>21</v>
      </c>
      <c r="C686" s="1">
        <v>42553</v>
      </c>
      <c r="D686" t="s">
        <v>474</v>
      </c>
      <c r="E686">
        <v>1160</v>
      </c>
      <c r="F686">
        <v>1</v>
      </c>
      <c r="G686">
        <v>1160</v>
      </c>
      <c r="H686">
        <v>100147996</v>
      </c>
      <c r="I686" t="s">
        <v>65</v>
      </c>
      <c r="J686" t="s">
        <v>24</v>
      </c>
      <c r="K686">
        <v>0</v>
      </c>
      <c r="L686" t="s">
        <v>25</v>
      </c>
      <c r="M686" s="1">
        <v>42553</v>
      </c>
      <c r="N686" t="s">
        <v>35</v>
      </c>
      <c r="O686" s="2">
        <v>1160</v>
      </c>
      <c r="P686">
        <v>2016</v>
      </c>
      <c r="Q686">
        <v>7</v>
      </c>
      <c r="R686" t="s">
        <v>26</v>
      </c>
      <c r="S686" s="3">
        <v>45123</v>
      </c>
      <c r="T686" t="s">
        <v>27</v>
      </c>
      <c r="U686">
        <v>245</v>
      </c>
    </row>
    <row r="687" spans="1:21" x14ac:dyDescent="0.25">
      <c r="A687">
        <v>211888</v>
      </c>
      <c r="B687" t="s">
        <v>21</v>
      </c>
      <c r="C687" s="1">
        <v>42553</v>
      </c>
      <c r="D687" t="s">
        <v>238</v>
      </c>
      <c r="E687">
        <v>150</v>
      </c>
      <c r="F687">
        <v>1</v>
      </c>
      <c r="G687">
        <v>150</v>
      </c>
      <c r="H687">
        <v>100147997</v>
      </c>
      <c r="I687" t="s">
        <v>38</v>
      </c>
      <c r="J687" t="s">
        <v>290</v>
      </c>
      <c r="K687">
        <v>0</v>
      </c>
      <c r="L687" t="s">
        <v>25</v>
      </c>
      <c r="M687" s="1">
        <v>42553</v>
      </c>
      <c r="N687" t="s">
        <v>35</v>
      </c>
      <c r="O687">
        <v>150</v>
      </c>
      <c r="P687">
        <v>2016</v>
      </c>
      <c r="Q687">
        <v>7</v>
      </c>
      <c r="R687" t="s">
        <v>26</v>
      </c>
      <c r="S687" s="3">
        <v>45123</v>
      </c>
      <c r="T687" t="s">
        <v>27</v>
      </c>
      <c r="U687">
        <v>123</v>
      </c>
    </row>
    <row r="688" spans="1:21" x14ac:dyDescent="0.25">
      <c r="A688">
        <v>211889</v>
      </c>
      <c r="B688" t="s">
        <v>21</v>
      </c>
      <c r="C688" s="1">
        <v>42553</v>
      </c>
      <c r="D688" t="s">
        <v>475</v>
      </c>
      <c r="E688">
        <v>1650</v>
      </c>
      <c r="F688">
        <v>1</v>
      </c>
      <c r="G688">
        <v>0</v>
      </c>
      <c r="H688">
        <v>100147998</v>
      </c>
      <c r="I688" t="s">
        <v>56</v>
      </c>
      <c r="J688" t="s">
        <v>24</v>
      </c>
      <c r="K688">
        <v>0</v>
      </c>
      <c r="L688" t="s">
        <v>54</v>
      </c>
      <c r="M688" s="1">
        <v>42553</v>
      </c>
      <c r="N688" t="s">
        <v>35</v>
      </c>
      <c r="O688" s="2">
        <v>1650</v>
      </c>
      <c r="P688">
        <v>2016</v>
      </c>
      <c r="Q688">
        <v>7</v>
      </c>
      <c r="R688" t="s">
        <v>26</v>
      </c>
      <c r="S688" s="3">
        <v>45123</v>
      </c>
      <c r="T688" t="s">
        <v>27</v>
      </c>
      <c r="U688">
        <v>246</v>
      </c>
    </row>
    <row r="689" spans="1:21" x14ac:dyDescent="0.25">
      <c r="A689">
        <v>211891</v>
      </c>
      <c r="B689" t="s">
        <v>21</v>
      </c>
      <c r="C689" s="1">
        <v>42553</v>
      </c>
      <c r="D689" t="s">
        <v>476</v>
      </c>
      <c r="E689">
        <v>959</v>
      </c>
      <c r="F689">
        <v>1</v>
      </c>
      <c r="G689">
        <v>0</v>
      </c>
      <c r="H689">
        <v>100147998</v>
      </c>
      <c r="I689" t="s">
        <v>56</v>
      </c>
      <c r="J689" t="s">
        <v>24</v>
      </c>
      <c r="K689">
        <v>0</v>
      </c>
      <c r="L689" t="s">
        <v>54</v>
      </c>
      <c r="M689" s="1">
        <v>42553</v>
      </c>
      <c r="N689" t="s">
        <v>35</v>
      </c>
      <c r="O689">
        <v>959</v>
      </c>
      <c r="P689">
        <v>2016</v>
      </c>
      <c r="Q689">
        <v>7</v>
      </c>
      <c r="R689" t="s">
        <v>26</v>
      </c>
      <c r="S689" s="3">
        <v>45123</v>
      </c>
      <c r="T689" t="s">
        <v>27</v>
      </c>
      <c r="U689">
        <v>246</v>
      </c>
    </row>
    <row r="690" spans="1:21" x14ac:dyDescent="0.25">
      <c r="A690">
        <v>211893</v>
      </c>
      <c r="B690" t="s">
        <v>21</v>
      </c>
      <c r="C690" s="1">
        <v>42553</v>
      </c>
      <c r="D690" t="s">
        <v>477</v>
      </c>
      <c r="E690">
        <v>299</v>
      </c>
      <c r="F690">
        <v>1</v>
      </c>
      <c r="G690">
        <v>0</v>
      </c>
      <c r="H690">
        <v>100147998</v>
      </c>
      <c r="I690" t="s">
        <v>30</v>
      </c>
      <c r="J690" t="s">
        <v>24</v>
      </c>
      <c r="K690">
        <v>0</v>
      </c>
      <c r="L690" t="s">
        <v>54</v>
      </c>
      <c r="M690" s="1">
        <v>42553</v>
      </c>
      <c r="N690" t="s">
        <v>35</v>
      </c>
      <c r="O690">
        <v>299</v>
      </c>
      <c r="P690">
        <v>2016</v>
      </c>
      <c r="Q690">
        <v>7</v>
      </c>
      <c r="R690" t="s">
        <v>26</v>
      </c>
      <c r="S690" s="3">
        <v>45123</v>
      </c>
      <c r="T690" t="s">
        <v>27</v>
      </c>
      <c r="U690">
        <v>246</v>
      </c>
    </row>
    <row r="691" spans="1:21" x14ac:dyDescent="0.25">
      <c r="A691">
        <v>211894</v>
      </c>
      <c r="B691" t="s">
        <v>21</v>
      </c>
      <c r="C691" s="1">
        <v>42553</v>
      </c>
      <c r="D691" t="s">
        <v>478</v>
      </c>
      <c r="E691">
        <v>299</v>
      </c>
      <c r="F691">
        <v>1</v>
      </c>
      <c r="G691">
        <v>0</v>
      </c>
      <c r="H691">
        <v>100147998</v>
      </c>
      <c r="I691" t="s">
        <v>30</v>
      </c>
      <c r="J691" t="s">
        <v>24</v>
      </c>
      <c r="K691">
        <v>0</v>
      </c>
      <c r="L691" t="s">
        <v>54</v>
      </c>
      <c r="M691" s="1">
        <v>42553</v>
      </c>
      <c r="N691" t="s">
        <v>35</v>
      </c>
      <c r="O691">
        <v>299</v>
      </c>
      <c r="P691">
        <v>2016</v>
      </c>
      <c r="Q691">
        <v>7</v>
      </c>
      <c r="R691" t="s">
        <v>26</v>
      </c>
      <c r="S691" s="3">
        <v>45123</v>
      </c>
      <c r="T691" t="s">
        <v>27</v>
      </c>
      <c r="U691">
        <v>246</v>
      </c>
    </row>
    <row r="692" spans="1:21" x14ac:dyDescent="0.25">
      <c r="A692">
        <v>211895</v>
      </c>
      <c r="B692" t="s">
        <v>21</v>
      </c>
      <c r="C692" s="1">
        <v>42553</v>
      </c>
      <c r="D692" t="s">
        <v>479</v>
      </c>
      <c r="E692">
        <v>1200</v>
      </c>
      <c r="F692">
        <v>1</v>
      </c>
      <c r="G692">
        <v>0</v>
      </c>
      <c r="H692">
        <v>100147998</v>
      </c>
      <c r="I692" t="s">
        <v>56</v>
      </c>
      <c r="J692" t="s">
        <v>24</v>
      </c>
      <c r="K692">
        <v>0</v>
      </c>
      <c r="L692" t="s">
        <v>54</v>
      </c>
      <c r="M692" s="1">
        <v>42553</v>
      </c>
      <c r="N692" t="s">
        <v>35</v>
      </c>
      <c r="O692" s="2">
        <v>1200</v>
      </c>
      <c r="P692">
        <v>2016</v>
      </c>
      <c r="Q692">
        <v>7</v>
      </c>
      <c r="R692" t="s">
        <v>26</v>
      </c>
      <c r="S692" s="3">
        <v>45123</v>
      </c>
      <c r="T692" t="s">
        <v>27</v>
      </c>
      <c r="U692">
        <v>246</v>
      </c>
    </row>
    <row r="693" spans="1:21" x14ac:dyDescent="0.25">
      <c r="A693">
        <v>211898</v>
      </c>
      <c r="B693" t="s">
        <v>21</v>
      </c>
      <c r="C693" s="1">
        <v>42553</v>
      </c>
      <c r="D693" t="s">
        <v>92</v>
      </c>
      <c r="E693">
        <v>150</v>
      </c>
      <c r="F693">
        <v>1</v>
      </c>
      <c r="G693">
        <v>150</v>
      </c>
      <c r="H693">
        <v>100148000</v>
      </c>
      <c r="I693" t="s">
        <v>38</v>
      </c>
      <c r="J693" t="s">
        <v>24</v>
      </c>
      <c r="K693">
        <v>0</v>
      </c>
      <c r="L693" t="s">
        <v>25</v>
      </c>
      <c r="M693" s="1">
        <v>42553</v>
      </c>
      <c r="N693" t="s">
        <v>35</v>
      </c>
      <c r="O693">
        <v>150</v>
      </c>
      <c r="P693">
        <v>2016</v>
      </c>
      <c r="Q693">
        <v>7</v>
      </c>
      <c r="R693" t="s">
        <v>26</v>
      </c>
      <c r="S693" s="3">
        <v>45123</v>
      </c>
      <c r="T693" t="s">
        <v>27</v>
      </c>
      <c r="U693">
        <v>247</v>
      </c>
    </row>
    <row r="694" spans="1:21" x14ac:dyDescent="0.25">
      <c r="A694">
        <v>211897</v>
      </c>
      <c r="B694" t="s">
        <v>21</v>
      </c>
      <c r="C694" s="1">
        <v>42553</v>
      </c>
      <c r="D694" t="s">
        <v>480</v>
      </c>
      <c r="E694">
        <v>1090</v>
      </c>
      <c r="F694">
        <v>1</v>
      </c>
      <c r="G694">
        <v>890</v>
      </c>
      <c r="H694">
        <v>100147999</v>
      </c>
      <c r="I694" t="s">
        <v>246</v>
      </c>
      <c r="J694" t="s">
        <v>24</v>
      </c>
      <c r="K694">
        <v>200</v>
      </c>
      <c r="L694" t="s">
        <v>25</v>
      </c>
      <c r="M694" s="1">
        <v>42553</v>
      </c>
      <c r="N694" t="s">
        <v>35</v>
      </c>
      <c r="O694" s="2">
        <v>1090</v>
      </c>
      <c r="P694">
        <v>2016</v>
      </c>
      <c r="Q694">
        <v>7</v>
      </c>
      <c r="R694" t="s">
        <v>26</v>
      </c>
      <c r="S694" s="3">
        <v>45123</v>
      </c>
      <c r="T694" t="s">
        <v>27</v>
      </c>
      <c r="U694">
        <v>248</v>
      </c>
    </row>
    <row r="695" spans="1:21" x14ac:dyDescent="0.25">
      <c r="A695">
        <v>211899</v>
      </c>
      <c r="B695" t="s">
        <v>28</v>
      </c>
      <c r="C695" s="1">
        <v>42553</v>
      </c>
      <c r="D695" t="s">
        <v>447</v>
      </c>
      <c r="E695">
        <v>210</v>
      </c>
      <c r="F695">
        <v>1</v>
      </c>
      <c r="G695">
        <v>210</v>
      </c>
      <c r="H695">
        <v>100148001</v>
      </c>
      <c r="I695" t="s">
        <v>38</v>
      </c>
      <c r="J695" t="s">
        <v>24</v>
      </c>
      <c r="K695">
        <v>0</v>
      </c>
      <c r="L695" t="s">
        <v>25</v>
      </c>
      <c r="M695" s="1">
        <v>42553</v>
      </c>
      <c r="N695" t="s">
        <v>31</v>
      </c>
      <c r="O695">
        <v>210</v>
      </c>
      <c r="P695">
        <v>2016</v>
      </c>
      <c r="Q695">
        <v>7</v>
      </c>
      <c r="R695" t="s">
        <v>26</v>
      </c>
      <c r="S695" s="3">
        <v>45123</v>
      </c>
      <c r="T695" t="s">
        <v>27</v>
      </c>
      <c r="U695">
        <v>247</v>
      </c>
    </row>
    <row r="696" spans="1:21" x14ac:dyDescent="0.25">
      <c r="A696">
        <v>211900</v>
      </c>
      <c r="B696" t="s">
        <v>21</v>
      </c>
      <c r="C696" s="1">
        <v>42553</v>
      </c>
      <c r="D696" t="s">
        <v>481</v>
      </c>
      <c r="E696">
        <v>990</v>
      </c>
      <c r="F696">
        <v>1</v>
      </c>
      <c r="G696">
        <v>990</v>
      </c>
      <c r="H696">
        <v>100148002</v>
      </c>
      <c r="I696" t="s">
        <v>30</v>
      </c>
      <c r="J696" t="s">
        <v>24</v>
      </c>
      <c r="K696">
        <v>0</v>
      </c>
      <c r="L696" t="s">
        <v>25</v>
      </c>
      <c r="M696" s="1">
        <v>42553</v>
      </c>
      <c r="N696" t="s">
        <v>35</v>
      </c>
      <c r="O696">
        <v>990</v>
      </c>
      <c r="P696">
        <v>2016</v>
      </c>
      <c r="Q696">
        <v>7</v>
      </c>
      <c r="R696" t="s">
        <v>26</v>
      </c>
      <c r="S696" s="3">
        <v>45123</v>
      </c>
      <c r="T696" t="s">
        <v>27</v>
      </c>
      <c r="U696">
        <v>249</v>
      </c>
    </row>
    <row r="697" spans="1:21" x14ac:dyDescent="0.25">
      <c r="A697">
        <v>211902</v>
      </c>
      <c r="B697" t="s">
        <v>28</v>
      </c>
      <c r="C697" s="1">
        <v>42553</v>
      </c>
      <c r="D697" t="s">
        <v>95</v>
      </c>
      <c r="E697">
        <v>350</v>
      </c>
      <c r="F697">
        <v>2</v>
      </c>
      <c r="G697">
        <v>700</v>
      </c>
      <c r="H697">
        <v>100148004</v>
      </c>
      <c r="I697" t="s">
        <v>38</v>
      </c>
      <c r="J697" t="s">
        <v>24</v>
      </c>
      <c r="K697">
        <v>0</v>
      </c>
      <c r="L697" t="s">
        <v>25</v>
      </c>
      <c r="M697" s="1">
        <v>42553</v>
      </c>
      <c r="N697" t="s">
        <v>31</v>
      </c>
      <c r="O697">
        <v>700</v>
      </c>
      <c r="P697">
        <v>2016</v>
      </c>
      <c r="Q697">
        <v>7</v>
      </c>
      <c r="R697" t="s">
        <v>26</v>
      </c>
      <c r="S697" s="3">
        <v>45123</v>
      </c>
      <c r="T697" t="s">
        <v>27</v>
      </c>
      <c r="U697">
        <v>243</v>
      </c>
    </row>
    <row r="698" spans="1:21" x14ac:dyDescent="0.25">
      <c r="A698">
        <v>211903</v>
      </c>
      <c r="B698" t="s">
        <v>28</v>
      </c>
      <c r="C698" s="1">
        <v>42553</v>
      </c>
      <c r="D698" t="s">
        <v>388</v>
      </c>
      <c r="E698">
        <v>260</v>
      </c>
      <c r="F698">
        <v>1</v>
      </c>
      <c r="G698">
        <v>260</v>
      </c>
      <c r="H698">
        <v>100148005</v>
      </c>
      <c r="I698" t="s">
        <v>38</v>
      </c>
      <c r="J698" t="s">
        <v>24</v>
      </c>
      <c r="K698">
        <v>0</v>
      </c>
      <c r="L698" t="s">
        <v>25</v>
      </c>
      <c r="M698" s="1">
        <v>42553</v>
      </c>
      <c r="N698" t="s">
        <v>31</v>
      </c>
      <c r="O698">
        <v>260</v>
      </c>
      <c r="P698">
        <v>2016</v>
      </c>
      <c r="Q698">
        <v>7</v>
      </c>
      <c r="R698" t="s">
        <v>26</v>
      </c>
      <c r="S698" s="3">
        <v>45123</v>
      </c>
      <c r="T698" t="s">
        <v>27</v>
      </c>
      <c r="U698">
        <v>247</v>
      </c>
    </row>
    <row r="699" spans="1:21" x14ac:dyDescent="0.25">
      <c r="A699">
        <v>211901</v>
      </c>
      <c r="B699" t="s">
        <v>21</v>
      </c>
      <c r="C699" s="1">
        <v>42553</v>
      </c>
      <c r="D699" t="s">
        <v>429</v>
      </c>
      <c r="E699">
        <v>180</v>
      </c>
      <c r="F699">
        <v>1</v>
      </c>
      <c r="G699">
        <v>180</v>
      </c>
      <c r="H699">
        <v>100148003</v>
      </c>
      <c r="I699" t="s">
        <v>30</v>
      </c>
      <c r="J699" t="s">
        <v>482</v>
      </c>
      <c r="K699">
        <v>0</v>
      </c>
      <c r="L699" t="s">
        <v>25</v>
      </c>
      <c r="M699" s="1">
        <v>42553</v>
      </c>
      <c r="N699" t="s">
        <v>35</v>
      </c>
      <c r="O699">
        <v>180</v>
      </c>
      <c r="P699">
        <v>2016</v>
      </c>
      <c r="Q699">
        <v>7</v>
      </c>
      <c r="R699" t="s">
        <v>26</v>
      </c>
      <c r="S699" s="3">
        <v>45123</v>
      </c>
      <c r="T699" t="s">
        <v>27</v>
      </c>
      <c r="U699">
        <v>250</v>
      </c>
    </row>
    <row r="700" spans="1:21" x14ac:dyDescent="0.25">
      <c r="A700">
        <v>211904</v>
      </c>
      <c r="B700" t="s">
        <v>21</v>
      </c>
      <c r="C700" s="1">
        <v>42553</v>
      </c>
      <c r="D700" t="s">
        <v>483</v>
      </c>
      <c r="E700">
        <v>1999</v>
      </c>
      <c r="F700">
        <v>1</v>
      </c>
      <c r="G700">
        <v>1999</v>
      </c>
      <c r="H700">
        <v>100148006</v>
      </c>
      <c r="I700" t="s">
        <v>56</v>
      </c>
      <c r="J700" t="s">
        <v>24</v>
      </c>
      <c r="K700">
        <v>0</v>
      </c>
      <c r="L700" t="s">
        <v>25</v>
      </c>
      <c r="M700" s="1">
        <v>42553</v>
      </c>
      <c r="N700" t="s">
        <v>35</v>
      </c>
      <c r="O700" s="2">
        <v>1999</v>
      </c>
      <c r="P700">
        <v>2016</v>
      </c>
      <c r="Q700">
        <v>7</v>
      </c>
      <c r="R700" t="s">
        <v>26</v>
      </c>
      <c r="S700" s="3">
        <v>45123</v>
      </c>
      <c r="T700" t="s">
        <v>27</v>
      </c>
      <c r="U700">
        <v>251</v>
      </c>
    </row>
    <row r="701" spans="1:21" x14ac:dyDescent="0.25">
      <c r="A701">
        <v>211906</v>
      </c>
      <c r="B701" t="s">
        <v>21</v>
      </c>
      <c r="C701" s="1">
        <v>42553</v>
      </c>
      <c r="D701" t="s">
        <v>151</v>
      </c>
      <c r="E701">
        <v>260</v>
      </c>
      <c r="F701">
        <v>1</v>
      </c>
      <c r="G701">
        <v>260</v>
      </c>
      <c r="H701">
        <v>100148007</v>
      </c>
      <c r="I701" t="s">
        <v>38</v>
      </c>
      <c r="J701" t="s">
        <v>24</v>
      </c>
      <c r="K701">
        <v>0</v>
      </c>
      <c r="L701" t="s">
        <v>25</v>
      </c>
      <c r="M701" s="1">
        <v>42553</v>
      </c>
      <c r="N701" t="s">
        <v>35</v>
      </c>
      <c r="O701">
        <v>260</v>
      </c>
      <c r="P701">
        <v>2016</v>
      </c>
      <c r="Q701">
        <v>7</v>
      </c>
      <c r="R701" t="s">
        <v>26</v>
      </c>
      <c r="S701" s="3">
        <v>45123</v>
      </c>
      <c r="T701" t="s">
        <v>27</v>
      </c>
      <c r="U701">
        <v>247</v>
      </c>
    </row>
    <row r="702" spans="1:21" x14ac:dyDescent="0.25">
      <c r="A702">
        <v>211907</v>
      </c>
      <c r="B702" t="s">
        <v>21</v>
      </c>
      <c r="C702" s="1">
        <v>42553</v>
      </c>
      <c r="D702" t="s">
        <v>95</v>
      </c>
      <c r="E702">
        <v>350</v>
      </c>
      <c r="F702">
        <v>1</v>
      </c>
      <c r="G702">
        <v>350</v>
      </c>
      <c r="H702">
        <v>100148008</v>
      </c>
      <c r="I702" t="s">
        <v>38</v>
      </c>
      <c r="J702" t="s">
        <v>24</v>
      </c>
      <c r="K702">
        <v>0</v>
      </c>
      <c r="L702" t="s">
        <v>25</v>
      </c>
      <c r="M702" s="1">
        <v>42553</v>
      </c>
      <c r="N702" t="s">
        <v>35</v>
      </c>
      <c r="O702">
        <v>350</v>
      </c>
      <c r="P702">
        <v>2016</v>
      </c>
      <c r="Q702">
        <v>7</v>
      </c>
      <c r="R702" t="s">
        <v>26</v>
      </c>
      <c r="S702" s="3">
        <v>45123</v>
      </c>
      <c r="T702" t="s">
        <v>27</v>
      </c>
      <c r="U702">
        <v>252</v>
      </c>
    </row>
    <row r="703" spans="1:21" x14ac:dyDescent="0.25">
      <c r="A703">
        <v>211908</v>
      </c>
      <c r="B703" t="s">
        <v>21</v>
      </c>
      <c r="C703" s="1">
        <v>42553</v>
      </c>
      <c r="D703" t="s">
        <v>95</v>
      </c>
      <c r="E703">
        <v>350</v>
      </c>
      <c r="F703">
        <v>1</v>
      </c>
      <c r="G703">
        <v>350</v>
      </c>
      <c r="H703">
        <v>100148009</v>
      </c>
      <c r="I703" t="s">
        <v>38</v>
      </c>
      <c r="J703" t="s">
        <v>24</v>
      </c>
      <c r="K703">
        <v>0</v>
      </c>
      <c r="L703" t="s">
        <v>25</v>
      </c>
      <c r="M703" s="1">
        <v>42553</v>
      </c>
      <c r="N703" t="s">
        <v>35</v>
      </c>
      <c r="O703">
        <v>350</v>
      </c>
      <c r="P703">
        <v>2016</v>
      </c>
      <c r="Q703">
        <v>7</v>
      </c>
      <c r="R703" t="s">
        <v>26</v>
      </c>
      <c r="S703" s="3">
        <v>45123</v>
      </c>
      <c r="T703" t="s">
        <v>27</v>
      </c>
      <c r="U703">
        <v>253</v>
      </c>
    </row>
    <row r="704" spans="1:21" x14ac:dyDescent="0.25">
      <c r="A704">
        <v>211909</v>
      </c>
      <c r="B704" t="s">
        <v>21</v>
      </c>
      <c r="C704" s="1">
        <v>42553</v>
      </c>
      <c r="D704" t="s">
        <v>95</v>
      </c>
      <c r="E704">
        <v>350</v>
      </c>
      <c r="F704">
        <v>1</v>
      </c>
      <c r="G704">
        <v>350</v>
      </c>
      <c r="H704">
        <v>100148010</v>
      </c>
      <c r="I704" t="s">
        <v>38</v>
      </c>
      <c r="J704" t="s">
        <v>24</v>
      </c>
      <c r="K704">
        <v>0</v>
      </c>
      <c r="L704" t="s">
        <v>25</v>
      </c>
      <c r="M704" s="1">
        <v>42553</v>
      </c>
      <c r="N704" t="s">
        <v>35</v>
      </c>
      <c r="O704">
        <v>350</v>
      </c>
      <c r="P704">
        <v>2016</v>
      </c>
      <c r="Q704">
        <v>7</v>
      </c>
      <c r="R704" t="s">
        <v>26</v>
      </c>
      <c r="S704" s="3">
        <v>45123</v>
      </c>
      <c r="T704" t="s">
        <v>27</v>
      </c>
      <c r="U704">
        <v>254</v>
      </c>
    </row>
    <row r="705" spans="1:21" x14ac:dyDescent="0.25">
      <c r="A705">
        <v>211910</v>
      </c>
      <c r="B705" t="s">
        <v>28</v>
      </c>
      <c r="C705" s="1">
        <v>42553</v>
      </c>
      <c r="D705" t="s">
        <v>484</v>
      </c>
      <c r="E705">
        <v>3200</v>
      </c>
      <c r="F705">
        <v>2</v>
      </c>
      <c r="G705">
        <v>6400</v>
      </c>
      <c r="H705">
        <v>100148011</v>
      </c>
      <c r="I705" t="s">
        <v>43</v>
      </c>
      <c r="J705" t="s">
        <v>24</v>
      </c>
      <c r="K705">
        <v>0</v>
      </c>
      <c r="L705" t="s">
        <v>25</v>
      </c>
      <c r="M705" s="1">
        <v>42553</v>
      </c>
      <c r="N705" t="s">
        <v>31</v>
      </c>
      <c r="O705" s="2">
        <v>6400</v>
      </c>
      <c r="P705">
        <v>2016</v>
      </c>
      <c r="Q705">
        <v>7</v>
      </c>
      <c r="R705" t="s">
        <v>26</v>
      </c>
      <c r="S705" s="3">
        <v>45123</v>
      </c>
      <c r="T705" t="s">
        <v>27</v>
      </c>
      <c r="U705">
        <v>255</v>
      </c>
    </row>
    <row r="706" spans="1:21" x14ac:dyDescent="0.25">
      <c r="A706">
        <v>211911</v>
      </c>
      <c r="B706" t="s">
        <v>21</v>
      </c>
      <c r="C706" s="1">
        <v>42553</v>
      </c>
      <c r="D706" t="s">
        <v>485</v>
      </c>
      <c r="E706">
        <v>90</v>
      </c>
      <c r="F706">
        <v>1</v>
      </c>
      <c r="G706">
        <v>90</v>
      </c>
      <c r="H706">
        <v>100148012</v>
      </c>
      <c r="I706" t="s">
        <v>38</v>
      </c>
      <c r="J706" t="s">
        <v>24</v>
      </c>
      <c r="K706">
        <v>0</v>
      </c>
      <c r="L706" t="s">
        <v>25</v>
      </c>
      <c r="M706" s="1">
        <v>42553</v>
      </c>
      <c r="N706" t="s">
        <v>35</v>
      </c>
      <c r="O706">
        <v>90</v>
      </c>
      <c r="P706">
        <v>2016</v>
      </c>
      <c r="Q706">
        <v>7</v>
      </c>
      <c r="R706" t="s">
        <v>26</v>
      </c>
      <c r="S706" s="3">
        <v>45123</v>
      </c>
      <c r="T706" t="s">
        <v>27</v>
      </c>
      <c r="U706">
        <v>247</v>
      </c>
    </row>
    <row r="707" spans="1:21" x14ac:dyDescent="0.25">
      <c r="A707">
        <v>211912</v>
      </c>
      <c r="B707" t="s">
        <v>21</v>
      </c>
      <c r="C707" s="1">
        <v>42553</v>
      </c>
      <c r="D707" t="s">
        <v>152</v>
      </c>
      <c r="E707">
        <v>80</v>
      </c>
      <c r="F707">
        <v>1</v>
      </c>
      <c r="G707">
        <v>80</v>
      </c>
      <c r="H707">
        <v>100148013</v>
      </c>
      <c r="I707" t="s">
        <v>38</v>
      </c>
      <c r="J707">
        <v>102795</v>
      </c>
      <c r="K707">
        <v>0</v>
      </c>
      <c r="L707" t="s">
        <v>25</v>
      </c>
      <c r="M707" s="1">
        <v>42553</v>
      </c>
      <c r="N707" t="s">
        <v>35</v>
      </c>
      <c r="O707">
        <v>80</v>
      </c>
      <c r="P707">
        <v>2016</v>
      </c>
      <c r="Q707">
        <v>7</v>
      </c>
      <c r="R707" t="s">
        <v>26</v>
      </c>
      <c r="S707" s="3">
        <v>45123</v>
      </c>
      <c r="T707" t="s">
        <v>27</v>
      </c>
      <c r="U707">
        <v>256</v>
      </c>
    </row>
    <row r="708" spans="1:21" x14ac:dyDescent="0.25">
      <c r="A708">
        <v>211913</v>
      </c>
      <c r="B708" t="s">
        <v>21</v>
      </c>
      <c r="C708" s="1">
        <v>42553</v>
      </c>
      <c r="D708" t="s">
        <v>486</v>
      </c>
      <c r="E708">
        <v>1100</v>
      </c>
      <c r="F708">
        <v>1</v>
      </c>
      <c r="G708">
        <v>2799</v>
      </c>
      <c r="H708">
        <v>100148014</v>
      </c>
      <c r="I708" t="s">
        <v>65</v>
      </c>
      <c r="J708" t="s">
        <v>24</v>
      </c>
      <c r="K708">
        <v>0</v>
      </c>
      <c r="L708" t="s">
        <v>25</v>
      </c>
      <c r="M708" s="1">
        <v>42553</v>
      </c>
      <c r="N708" t="s">
        <v>35</v>
      </c>
      <c r="O708" s="2">
        <v>1100</v>
      </c>
      <c r="P708">
        <v>2016</v>
      </c>
      <c r="Q708">
        <v>7</v>
      </c>
      <c r="R708" t="s">
        <v>26</v>
      </c>
      <c r="S708" s="3">
        <v>45123</v>
      </c>
      <c r="T708" t="s">
        <v>27</v>
      </c>
      <c r="U708">
        <v>257</v>
      </c>
    </row>
    <row r="709" spans="1:21" x14ac:dyDescent="0.25">
      <c r="A709">
        <v>211914</v>
      </c>
      <c r="B709" t="s">
        <v>21</v>
      </c>
      <c r="C709" s="1">
        <v>42553</v>
      </c>
      <c r="D709" t="s">
        <v>487</v>
      </c>
      <c r="E709">
        <v>1699</v>
      </c>
      <c r="F709">
        <v>1</v>
      </c>
      <c r="G709">
        <v>2799</v>
      </c>
      <c r="H709">
        <v>100148014</v>
      </c>
      <c r="I709" t="s">
        <v>52</v>
      </c>
      <c r="J709" t="s">
        <v>24</v>
      </c>
      <c r="K709">
        <v>0</v>
      </c>
      <c r="L709" t="s">
        <v>25</v>
      </c>
      <c r="M709" s="1">
        <v>42553</v>
      </c>
      <c r="N709" t="s">
        <v>35</v>
      </c>
      <c r="O709" s="2">
        <v>1699</v>
      </c>
      <c r="P709">
        <v>2016</v>
      </c>
      <c r="Q709">
        <v>7</v>
      </c>
      <c r="R709" t="s">
        <v>26</v>
      </c>
      <c r="S709" s="3">
        <v>45123</v>
      </c>
      <c r="T709" t="s">
        <v>27</v>
      </c>
      <c r="U709">
        <v>257</v>
      </c>
    </row>
    <row r="710" spans="1:21" x14ac:dyDescent="0.25">
      <c r="A710">
        <v>211915</v>
      </c>
      <c r="B710" t="s">
        <v>21</v>
      </c>
      <c r="C710" s="1">
        <v>42553</v>
      </c>
      <c r="D710" t="s">
        <v>488</v>
      </c>
      <c r="E710">
        <v>570</v>
      </c>
      <c r="F710">
        <v>1</v>
      </c>
      <c r="G710">
        <v>370</v>
      </c>
      <c r="H710">
        <v>100148015</v>
      </c>
      <c r="I710" t="s">
        <v>38</v>
      </c>
      <c r="J710" t="s">
        <v>24</v>
      </c>
      <c r="K710">
        <v>200</v>
      </c>
      <c r="L710" t="s">
        <v>25</v>
      </c>
      <c r="M710" s="1">
        <v>42553</v>
      </c>
      <c r="N710" t="s">
        <v>35</v>
      </c>
      <c r="O710">
        <v>570</v>
      </c>
      <c r="P710">
        <v>2016</v>
      </c>
      <c r="Q710">
        <v>7</v>
      </c>
      <c r="R710" t="s">
        <v>26</v>
      </c>
      <c r="S710" s="3">
        <v>45123</v>
      </c>
      <c r="T710" t="s">
        <v>27</v>
      </c>
      <c r="U710">
        <v>258</v>
      </c>
    </row>
    <row r="711" spans="1:21" x14ac:dyDescent="0.25">
      <c r="A711">
        <v>211916</v>
      </c>
      <c r="B711" t="s">
        <v>21</v>
      </c>
      <c r="C711" s="1">
        <v>42553</v>
      </c>
      <c r="D711" t="s">
        <v>262</v>
      </c>
      <c r="E711">
        <v>120</v>
      </c>
      <c r="F711">
        <v>2</v>
      </c>
      <c r="G711">
        <v>240</v>
      </c>
      <c r="H711">
        <v>100148016</v>
      </c>
      <c r="I711" t="s">
        <v>30</v>
      </c>
      <c r="J711" t="s">
        <v>489</v>
      </c>
      <c r="K711">
        <v>0</v>
      </c>
      <c r="L711" t="s">
        <v>25</v>
      </c>
      <c r="M711" s="1">
        <v>42553</v>
      </c>
      <c r="N711" t="s">
        <v>35</v>
      </c>
      <c r="O711">
        <v>240</v>
      </c>
      <c r="P711">
        <v>2016</v>
      </c>
      <c r="Q711">
        <v>7</v>
      </c>
      <c r="R711" t="s">
        <v>26</v>
      </c>
      <c r="S711" s="3">
        <v>45123</v>
      </c>
      <c r="T711" t="s">
        <v>27</v>
      </c>
      <c r="U711">
        <v>114</v>
      </c>
    </row>
    <row r="712" spans="1:21" x14ac:dyDescent="0.25">
      <c r="A712">
        <v>211917</v>
      </c>
      <c r="B712" t="s">
        <v>36</v>
      </c>
      <c r="C712" s="1">
        <v>42553</v>
      </c>
      <c r="D712" t="s">
        <v>341</v>
      </c>
      <c r="E712">
        <v>2950</v>
      </c>
      <c r="F712">
        <v>1</v>
      </c>
      <c r="G712">
        <v>2950</v>
      </c>
      <c r="H712">
        <v>100148017</v>
      </c>
      <c r="I712" t="s">
        <v>30</v>
      </c>
      <c r="J712" t="s">
        <v>24</v>
      </c>
      <c r="K712">
        <v>0</v>
      </c>
      <c r="L712" t="s">
        <v>25</v>
      </c>
      <c r="M712" s="1">
        <v>42553</v>
      </c>
      <c r="N712" t="s">
        <v>39</v>
      </c>
      <c r="O712" s="2">
        <v>2950</v>
      </c>
      <c r="P712">
        <v>2016</v>
      </c>
      <c r="Q712">
        <v>7</v>
      </c>
      <c r="R712" t="s">
        <v>26</v>
      </c>
      <c r="S712" s="3">
        <v>45123</v>
      </c>
      <c r="T712" t="s">
        <v>27</v>
      </c>
      <c r="U712">
        <v>156</v>
      </c>
    </row>
    <row r="713" spans="1:21" x14ac:dyDescent="0.25">
      <c r="A713">
        <v>211918</v>
      </c>
      <c r="B713" t="s">
        <v>21</v>
      </c>
      <c r="C713" s="1">
        <v>42553</v>
      </c>
      <c r="D713" t="s">
        <v>53</v>
      </c>
      <c r="E713">
        <v>320</v>
      </c>
      <c r="F713">
        <v>1</v>
      </c>
      <c r="G713">
        <v>320</v>
      </c>
      <c r="H713">
        <v>100148018</v>
      </c>
      <c r="I713" t="s">
        <v>30</v>
      </c>
      <c r="J713" t="s">
        <v>490</v>
      </c>
      <c r="K713">
        <v>0</v>
      </c>
      <c r="L713" t="s">
        <v>25</v>
      </c>
      <c r="M713" s="1">
        <v>42553</v>
      </c>
      <c r="N713" t="s">
        <v>35</v>
      </c>
      <c r="O713">
        <v>320</v>
      </c>
      <c r="P713">
        <v>2016</v>
      </c>
      <c r="Q713">
        <v>7</v>
      </c>
      <c r="R713" t="s">
        <v>26</v>
      </c>
      <c r="S713" s="3">
        <v>45123</v>
      </c>
      <c r="T713" t="s">
        <v>27</v>
      </c>
      <c r="U713">
        <v>259</v>
      </c>
    </row>
    <row r="714" spans="1:21" x14ac:dyDescent="0.25">
      <c r="A714">
        <v>211919</v>
      </c>
      <c r="B714" t="s">
        <v>21</v>
      </c>
      <c r="C714" s="1">
        <v>42553</v>
      </c>
      <c r="D714" t="s">
        <v>491</v>
      </c>
      <c r="E714">
        <v>190</v>
      </c>
      <c r="F714">
        <v>2</v>
      </c>
      <c r="G714">
        <v>180</v>
      </c>
      <c r="H714">
        <v>100148019</v>
      </c>
      <c r="I714" t="s">
        <v>216</v>
      </c>
      <c r="J714" t="s">
        <v>24</v>
      </c>
      <c r="K714">
        <v>200</v>
      </c>
      <c r="L714" t="s">
        <v>25</v>
      </c>
      <c r="M714" s="1">
        <v>42553</v>
      </c>
      <c r="N714" t="s">
        <v>35</v>
      </c>
      <c r="O714">
        <v>380</v>
      </c>
      <c r="P714">
        <v>2016</v>
      </c>
      <c r="Q714">
        <v>7</v>
      </c>
      <c r="R714" t="s">
        <v>26</v>
      </c>
      <c r="S714" s="3">
        <v>45123</v>
      </c>
      <c r="T714" t="s">
        <v>27</v>
      </c>
      <c r="U714">
        <v>248</v>
      </c>
    </row>
    <row r="715" spans="1:21" x14ac:dyDescent="0.25">
      <c r="A715">
        <v>211920</v>
      </c>
      <c r="B715" t="s">
        <v>36</v>
      </c>
      <c r="C715" s="1">
        <v>42553</v>
      </c>
      <c r="D715" t="s">
        <v>485</v>
      </c>
      <c r="E715">
        <v>90</v>
      </c>
      <c r="F715">
        <v>1</v>
      </c>
      <c r="G715">
        <v>90</v>
      </c>
      <c r="H715">
        <v>100148020</v>
      </c>
      <c r="I715" t="s">
        <v>38</v>
      </c>
      <c r="J715" t="s">
        <v>24</v>
      </c>
      <c r="K715">
        <v>0</v>
      </c>
      <c r="L715" t="s">
        <v>25</v>
      </c>
      <c r="M715" s="1">
        <v>42553</v>
      </c>
      <c r="N715" t="s">
        <v>39</v>
      </c>
      <c r="O715">
        <v>90</v>
      </c>
      <c r="P715">
        <v>2016</v>
      </c>
      <c r="Q715">
        <v>7</v>
      </c>
      <c r="R715" t="s">
        <v>26</v>
      </c>
      <c r="S715" s="3">
        <v>45123</v>
      </c>
      <c r="T715" t="s">
        <v>27</v>
      </c>
      <c r="U715">
        <v>260</v>
      </c>
    </row>
    <row r="716" spans="1:21" x14ac:dyDescent="0.25">
      <c r="A716">
        <v>211923</v>
      </c>
      <c r="B716" t="s">
        <v>21</v>
      </c>
      <c r="C716" s="1">
        <v>42553</v>
      </c>
      <c r="D716" t="s">
        <v>191</v>
      </c>
      <c r="E716">
        <v>75</v>
      </c>
      <c r="F716">
        <v>1</v>
      </c>
      <c r="G716">
        <v>75</v>
      </c>
      <c r="H716">
        <v>100148022</v>
      </c>
      <c r="I716" t="s">
        <v>38</v>
      </c>
      <c r="J716" t="s">
        <v>24</v>
      </c>
      <c r="K716">
        <v>0</v>
      </c>
      <c r="L716" t="s">
        <v>25</v>
      </c>
      <c r="M716" s="1">
        <v>42553</v>
      </c>
      <c r="N716" t="s">
        <v>35</v>
      </c>
      <c r="O716">
        <v>75</v>
      </c>
      <c r="P716">
        <v>2016</v>
      </c>
      <c r="Q716">
        <v>7</v>
      </c>
      <c r="R716" t="s">
        <v>26</v>
      </c>
      <c r="S716" s="3">
        <v>45123</v>
      </c>
      <c r="T716" t="s">
        <v>27</v>
      </c>
      <c r="U716">
        <v>260</v>
      </c>
    </row>
    <row r="717" spans="1:21" x14ac:dyDescent="0.25">
      <c r="A717">
        <v>211921</v>
      </c>
      <c r="B717" t="s">
        <v>36</v>
      </c>
      <c r="C717" s="1">
        <v>42553</v>
      </c>
      <c r="D717" t="s">
        <v>123</v>
      </c>
      <c r="E717">
        <v>999</v>
      </c>
      <c r="F717">
        <v>1</v>
      </c>
      <c r="G717">
        <v>999</v>
      </c>
      <c r="H717">
        <v>100148021</v>
      </c>
      <c r="I717" t="s">
        <v>56</v>
      </c>
      <c r="J717">
        <v>102795</v>
      </c>
      <c r="K717">
        <v>0</v>
      </c>
      <c r="L717" t="s">
        <v>25</v>
      </c>
      <c r="M717" s="1">
        <v>42553</v>
      </c>
      <c r="N717" t="s">
        <v>39</v>
      </c>
      <c r="O717">
        <v>999</v>
      </c>
      <c r="P717">
        <v>2016</v>
      </c>
      <c r="Q717">
        <v>7</v>
      </c>
      <c r="R717" t="s">
        <v>26</v>
      </c>
      <c r="S717" s="3">
        <v>45123</v>
      </c>
      <c r="T717" t="s">
        <v>27</v>
      </c>
      <c r="U717">
        <v>256</v>
      </c>
    </row>
    <row r="718" spans="1:21" x14ac:dyDescent="0.25">
      <c r="A718">
        <v>211924</v>
      </c>
      <c r="B718" t="s">
        <v>36</v>
      </c>
      <c r="C718" s="1">
        <v>42553</v>
      </c>
      <c r="D718" t="s">
        <v>492</v>
      </c>
      <c r="E718">
        <v>8420</v>
      </c>
      <c r="F718">
        <v>1</v>
      </c>
      <c r="G718">
        <v>8420</v>
      </c>
      <c r="H718">
        <v>100148023</v>
      </c>
      <c r="I718" t="s">
        <v>24</v>
      </c>
      <c r="J718" t="s">
        <v>493</v>
      </c>
      <c r="K718">
        <v>0</v>
      </c>
      <c r="L718" t="s">
        <v>25</v>
      </c>
      <c r="M718" s="1">
        <v>42553</v>
      </c>
      <c r="N718" t="s">
        <v>39</v>
      </c>
      <c r="O718" s="2">
        <v>8420</v>
      </c>
      <c r="P718">
        <v>2016</v>
      </c>
      <c r="Q718">
        <v>7</v>
      </c>
      <c r="R718" t="s">
        <v>26</v>
      </c>
      <c r="S718" s="3">
        <v>45123</v>
      </c>
      <c r="T718" t="s">
        <v>27</v>
      </c>
      <c r="U718">
        <v>261</v>
      </c>
    </row>
    <row r="719" spans="1:21" x14ac:dyDescent="0.25">
      <c r="A719">
        <v>211925</v>
      </c>
      <c r="B719" t="s">
        <v>21</v>
      </c>
      <c r="C719" s="1">
        <v>42553</v>
      </c>
      <c r="D719" t="s">
        <v>262</v>
      </c>
      <c r="E719">
        <v>120</v>
      </c>
      <c r="F719">
        <v>2</v>
      </c>
      <c r="G719">
        <v>1160</v>
      </c>
      <c r="H719">
        <v>100148024</v>
      </c>
      <c r="I719" t="s">
        <v>30</v>
      </c>
      <c r="J719" t="s">
        <v>58</v>
      </c>
      <c r="K719">
        <v>0</v>
      </c>
      <c r="L719" t="s">
        <v>25</v>
      </c>
      <c r="M719" s="1">
        <v>42553</v>
      </c>
      <c r="N719" t="s">
        <v>35</v>
      </c>
      <c r="O719">
        <v>240</v>
      </c>
      <c r="P719">
        <v>2016</v>
      </c>
      <c r="Q719">
        <v>7</v>
      </c>
      <c r="R719" t="s">
        <v>26</v>
      </c>
      <c r="S719" s="3">
        <v>45123</v>
      </c>
      <c r="T719" t="s">
        <v>27</v>
      </c>
      <c r="U719">
        <v>13</v>
      </c>
    </row>
    <row r="720" spans="1:21" x14ac:dyDescent="0.25">
      <c r="A720">
        <v>211926</v>
      </c>
      <c r="B720" t="s">
        <v>21</v>
      </c>
      <c r="C720" s="1">
        <v>42553</v>
      </c>
      <c r="D720" t="s">
        <v>263</v>
      </c>
      <c r="E720">
        <v>120</v>
      </c>
      <c r="F720">
        <v>1</v>
      </c>
      <c r="G720">
        <v>1160</v>
      </c>
      <c r="H720">
        <v>100148024</v>
      </c>
      <c r="I720" t="s">
        <v>30</v>
      </c>
      <c r="J720" t="s">
        <v>58</v>
      </c>
      <c r="K720">
        <v>0</v>
      </c>
      <c r="L720" t="s">
        <v>25</v>
      </c>
      <c r="M720" s="1">
        <v>42553</v>
      </c>
      <c r="N720" t="s">
        <v>35</v>
      </c>
      <c r="O720">
        <v>120</v>
      </c>
      <c r="P720">
        <v>2016</v>
      </c>
      <c r="Q720">
        <v>7</v>
      </c>
      <c r="R720" t="s">
        <v>26</v>
      </c>
      <c r="S720" s="3">
        <v>45123</v>
      </c>
      <c r="T720" t="s">
        <v>27</v>
      </c>
      <c r="U720">
        <v>13</v>
      </c>
    </row>
    <row r="721" spans="1:21" x14ac:dyDescent="0.25">
      <c r="A721">
        <v>211927</v>
      </c>
      <c r="B721" t="s">
        <v>21</v>
      </c>
      <c r="C721" s="1">
        <v>42553</v>
      </c>
      <c r="D721" t="s">
        <v>347</v>
      </c>
      <c r="E721">
        <v>120</v>
      </c>
      <c r="F721">
        <v>1</v>
      </c>
      <c r="G721">
        <v>1160</v>
      </c>
      <c r="H721">
        <v>100148024</v>
      </c>
      <c r="I721" t="s">
        <v>30</v>
      </c>
      <c r="J721" t="s">
        <v>58</v>
      </c>
      <c r="K721">
        <v>0</v>
      </c>
      <c r="L721" t="s">
        <v>25</v>
      </c>
      <c r="M721" s="1">
        <v>42553</v>
      </c>
      <c r="N721" t="s">
        <v>35</v>
      </c>
      <c r="O721">
        <v>120</v>
      </c>
      <c r="P721">
        <v>2016</v>
      </c>
      <c r="Q721">
        <v>7</v>
      </c>
      <c r="R721" t="s">
        <v>26</v>
      </c>
      <c r="S721" s="3">
        <v>45123</v>
      </c>
      <c r="T721" t="s">
        <v>27</v>
      </c>
      <c r="U721">
        <v>13</v>
      </c>
    </row>
    <row r="722" spans="1:21" x14ac:dyDescent="0.25">
      <c r="A722">
        <v>211928</v>
      </c>
      <c r="B722" t="s">
        <v>21</v>
      </c>
      <c r="C722" s="1">
        <v>42553</v>
      </c>
      <c r="D722" t="s">
        <v>53</v>
      </c>
      <c r="E722">
        <v>320</v>
      </c>
      <c r="F722">
        <v>1</v>
      </c>
      <c r="G722">
        <v>1160</v>
      </c>
      <c r="H722">
        <v>100148024</v>
      </c>
      <c r="I722" t="s">
        <v>30</v>
      </c>
      <c r="J722" t="s">
        <v>58</v>
      </c>
      <c r="K722">
        <v>0</v>
      </c>
      <c r="L722" t="s">
        <v>25</v>
      </c>
      <c r="M722" s="1">
        <v>42553</v>
      </c>
      <c r="N722" t="s">
        <v>35</v>
      </c>
      <c r="O722">
        <v>320</v>
      </c>
      <c r="P722">
        <v>2016</v>
      </c>
      <c r="Q722">
        <v>7</v>
      </c>
      <c r="R722" t="s">
        <v>26</v>
      </c>
      <c r="S722" s="3">
        <v>45123</v>
      </c>
      <c r="T722" t="s">
        <v>27</v>
      </c>
      <c r="U722">
        <v>13</v>
      </c>
    </row>
    <row r="723" spans="1:21" x14ac:dyDescent="0.25">
      <c r="A723">
        <v>211929</v>
      </c>
      <c r="B723" t="s">
        <v>21</v>
      </c>
      <c r="C723" s="1">
        <v>42553</v>
      </c>
      <c r="D723" t="s">
        <v>494</v>
      </c>
      <c r="E723">
        <v>180</v>
      </c>
      <c r="F723">
        <v>1</v>
      </c>
      <c r="G723">
        <v>1160</v>
      </c>
      <c r="H723">
        <v>100148024</v>
      </c>
      <c r="I723" t="s">
        <v>30</v>
      </c>
      <c r="J723" t="s">
        <v>58</v>
      </c>
      <c r="K723">
        <v>0</v>
      </c>
      <c r="L723" t="s">
        <v>25</v>
      </c>
      <c r="M723" s="1">
        <v>42553</v>
      </c>
      <c r="N723" t="s">
        <v>35</v>
      </c>
      <c r="O723">
        <v>180</v>
      </c>
      <c r="P723">
        <v>2016</v>
      </c>
      <c r="Q723">
        <v>7</v>
      </c>
      <c r="R723" t="s">
        <v>26</v>
      </c>
      <c r="S723" s="3">
        <v>45123</v>
      </c>
      <c r="T723" t="s">
        <v>27</v>
      </c>
      <c r="U723">
        <v>13</v>
      </c>
    </row>
    <row r="724" spans="1:21" x14ac:dyDescent="0.25">
      <c r="A724">
        <v>211930</v>
      </c>
      <c r="B724" t="s">
        <v>21</v>
      </c>
      <c r="C724" s="1">
        <v>42553</v>
      </c>
      <c r="D724" t="s">
        <v>495</v>
      </c>
      <c r="E724">
        <v>180</v>
      </c>
      <c r="F724">
        <v>1</v>
      </c>
      <c r="G724">
        <v>1160</v>
      </c>
      <c r="H724">
        <v>100148024</v>
      </c>
      <c r="I724" t="s">
        <v>52</v>
      </c>
      <c r="J724" t="s">
        <v>58</v>
      </c>
      <c r="K724">
        <v>0</v>
      </c>
      <c r="L724" t="s">
        <v>25</v>
      </c>
      <c r="M724" s="1">
        <v>42553</v>
      </c>
      <c r="N724" t="s">
        <v>35</v>
      </c>
      <c r="O724">
        <v>180</v>
      </c>
      <c r="P724">
        <v>2016</v>
      </c>
      <c r="Q724">
        <v>7</v>
      </c>
      <c r="R724" t="s">
        <v>26</v>
      </c>
      <c r="S724" s="3">
        <v>45123</v>
      </c>
      <c r="T724" t="s">
        <v>27</v>
      </c>
      <c r="U724">
        <v>13</v>
      </c>
    </row>
    <row r="725" spans="1:21" x14ac:dyDescent="0.25">
      <c r="A725">
        <v>211931</v>
      </c>
      <c r="B725" t="s">
        <v>21</v>
      </c>
      <c r="C725" s="1">
        <v>42553</v>
      </c>
      <c r="D725" t="s">
        <v>496</v>
      </c>
      <c r="E725">
        <v>1300</v>
      </c>
      <c r="F725">
        <v>1</v>
      </c>
      <c r="G725">
        <v>1300</v>
      </c>
      <c r="H725">
        <v>100148025</v>
      </c>
      <c r="I725" t="s">
        <v>52</v>
      </c>
      <c r="J725" t="s">
        <v>493</v>
      </c>
      <c r="K725">
        <v>0</v>
      </c>
      <c r="L725" t="s">
        <v>25</v>
      </c>
      <c r="M725" s="1">
        <v>42553</v>
      </c>
      <c r="N725" t="s">
        <v>35</v>
      </c>
      <c r="O725" s="2">
        <v>1300</v>
      </c>
      <c r="P725">
        <v>2016</v>
      </c>
      <c r="Q725">
        <v>7</v>
      </c>
      <c r="R725" t="s">
        <v>26</v>
      </c>
      <c r="S725" s="3">
        <v>45123</v>
      </c>
      <c r="T725" t="s">
        <v>27</v>
      </c>
      <c r="U725">
        <v>261</v>
      </c>
    </row>
    <row r="726" spans="1:21" x14ac:dyDescent="0.25">
      <c r="A726">
        <v>211932</v>
      </c>
      <c r="B726" t="s">
        <v>21</v>
      </c>
      <c r="C726" s="1">
        <v>42553</v>
      </c>
      <c r="D726" t="s">
        <v>497</v>
      </c>
      <c r="E726">
        <v>200</v>
      </c>
      <c r="F726">
        <v>1</v>
      </c>
      <c r="G726">
        <v>785</v>
      </c>
      <c r="H726">
        <v>100148026</v>
      </c>
      <c r="I726" t="s">
        <v>38</v>
      </c>
      <c r="J726" t="s">
        <v>498</v>
      </c>
      <c r="K726">
        <v>0</v>
      </c>
      <c r="L726" t="s">
        <v>25</v>
      </c>
      <c r="M726" s="1">
        <v>42553</v>
      </c>
      <c r="N726" t="s">
        <v>35</v>
      </c>
      <c r="O726">
        <v>200</v>
      </c>
      <c r="P726">
        <v>2016</v>
      </c>
      <c r="Q726">
        <v>7</v>
      </c>
      <c r="R726" t="s">
        <v>26</v>
      </c>
      <c r="S726" s="3">
        <v>45123</v>
      </c>
      <c r="T726" t="s">
        <v>27</v>
      </c>
      <c r="U726">
        <v>262</v>
      </c>
    </row>
    <row r="727" spans="1:21" x14ac:dyDescent="0.25">
      <c r="A727">
        <v>211933</v>
      </c>
      <c r="B727" t="s">
        <v>21</v>
      </c>
      <c r="C727" s="1">
        <v>42553</v>
      </c>
      <c r="D727" t="s">
        <v>499</v>
      </c>
      <c r="E727">
        <v>235</v>
      </c>
      <c r="F727">
        <v>1</v>
      </c>
      <c r="G727">
        <v>785</v>
      </c>
      <c r="H727">
        <v>100148026</v>
      </c>
      <c r="I727" t="s">
        <v>38</v>
      </c>
      <c r="J727" t="s">
        <v>498</v>
      </c>
      <c r="K727">
        <v>0</v>
      </c>
      <c r="L727" t="s">
        <v>25</v>
      </c>
      <c r="M727" s="1">
        <v>42553</v>
      </c>
      <c r="N727" t="s">
        <v>35</v>
      </c>
      <c r="O727">
        <v>235</v>
      </c>
      <c r="P727">
        <v>2016</v>
      </c>
      <c r="Q727">
        <v>7</v>
      </c>
      <c r="R727" t="s">
        <v>26</v>
      </c>
      <c r="S727" s="3">
        <v>45123</v>
      </c>
      <c r="T727" t="s">
        <v>27</v>
      </c>
      <c r="U727">
        <v>262</v>
      </c>
    </row>
    <row r="728" spans="1:21" x14ac:dyDescent="0.25">
      <c r="A728">
        <v>211934</v>
      </c>
      <c r="B728" t="s">
        <v>21</v>
      </c>
      <c r="C728" s="1">
        <v>42553</v>
      </c>
      <c r="D728" t="s">
        <v>95</v>
      </c>
      <c r="E728">
        <v>350</v>
      </c>
      <c r="F728">
        <v>1</v>
      </c>
      <c r="G728">
        <v>785</v>
      </c>
      <c r="H728">
        <v>100148026</v>
      </c>
      <c r="I728" t="s">
        <v>38</v>
      </c>
      <c r="J728" t="s">
        <v>498</v>
      </c>
      <c r="K728">
        <v>0</v>
      </c>
      <c r="L728" t="s">
        <v>25</v>
      </c>
      <c r="M728" s="1">
        <v>42553</v>
      </c>
      <c r="N728" t="s">
        <v>35</v>
      </c>
      <c r="O728">
        <v>350</v>
      </c>
      <c r="P728">
        <v>2016</v>
      </c>
      <c r="Q728">
        <v>7</v>
      </c>
      <c r="R728" t="s">
        <v>26</v>
      </c>
      <c r="S728" s="3">
        <v>45123</v>
      </c>
      <c r="T728" t="s">
        <v>27</v>
      </c>
      <c r="U728">
        <v>262</v>
      </c>
    </row>
    <row r="729" spans="1:21" x14ac:dyDescent="0.25">
      <c r="A729">
        <v>211935</v>
      </c>
      <c r="B729" t="s">
        <v>21</v>
      </c>
      <c r="C729" s="1">
        <v>42553</v>
      </c>
      <c r="D729" t="s">
        <v>339</v>
      </c>
      <c r="E729">
        <v>630</v>
      </c>
      <c r="F729">
        <v>1</v>
      </c>
      <c r="G729">
        <v>630</v>
      </c>
      <c r="H729">
        <v>100148027</v>
      </c>
      <c r="I729" t="s">
        <v>52</v>
      </c>
      <c r="J729" t="s">
        <v>24</v>
      </c>
      <c r="K729">
        <v>0</v>
      </c>
      <c r="L729" t="s">
        <v>25</v>
      </c>
      <c r="M729" s="1">
        <v>42553</v>
      </c>
      <c r="N729" t="s">
        <v>35</v>
      </c>
      <c r="O729">
        <v>630</v>
      </c>
      <c r="P729">
        <v>2016</v>
      </c>
      <c r="Q729">
        <v>7</v>
      </c>
      <c r="R729" t="s">
        <v>26</v>
      </c>
      <c r="S729" s="3">
        <v>45123</v>
      </c>
      <c r="T729" t="s">
        <v>27</v>
      </c>
      <c r="U729">
        <v>263</v>
      </c>
    </row>
    <row r="730" spans="1:21" x14ac:dyDescent="0.25">
      <c r="A730">
        <v>211936</v>
      </c>
      <c r="B730" t="s">
        <v>21</v>
      </c>
      <c r="C730" s="1">
        <v>42553</v>
      </c>
      <c r="D730" t="s">
        <v>496</v>
      </c>
      <c r="E730">
        <v>1300</v>
      </c>
      <c r="F730">
        <v>1</v>
      </c>
      <c r="G730">
        <v>1300</v>
      </c>
      <c r="H730">
        <v>100148028</v>
      </c>
      <c r="I730" t="s">
        <v>52</v>
      </c>
      <c r="J730" t="s">
        <v>493</v>
      </c>
      <c r="K730">
        <v>0</v>
      </c>
      <c r="L730" t="s">
        <v>25</v>
      </c>
      <c r="M730" s="1">
        <v>42553</v>
      </c>
      <c r="N730" t="s">
        <v>35</v>
      </c>
      <c r="O730" s="2">
        <v>1300</v>
      </c>
      <c r="P730">
        <v>2016</v>
      </c>
      <c r="Q730">
        <v>7</v>
      </c>
      <c r="R730" t="s">
        <v>26</v>
      </c>
      <c r="S730" s="3">
        <v>45123</v>
      </c>
      <c r="T730" t="s">
        <v>27</v>
      </c>
      <c r="U730">
        <v>261</v>
      </c>
    </row>
    <row r="731" spans="1:21" x14ac:dyDescent="0.25">
      <c r="A731">
        <v>211941</v>
      </c>
      <c r="B731" t="s">
        <v>21</v>
      </c>
      <c r="C731" s="1">
        <v>42553</v>
      </c>
      <c r="D731" t="s">
        <v>92</v>
      </c>
      <c r="E731">
        <v>150</v>
      </c>
      <c r="F731">
        <v>1</v>
      </c>
      <c r="G731">
        <v>150</v>
      </c>
      <c r="H731">
        <v>100148030</v>
      </c>
      <c r="I731" t="s">
        <v>38</v>
      </c>
      <c r="J731" t="s">
        <v>24</v>
      </c>
      <c r="K731">
        <v>0</v>
      </c>
      <c r="L731" t="s">
        <v>25</v>
      </c>
      <c r="M731" s="1">
        <v>42553</v>
      </c>
      <c r="N731" t="s">
        <v>35</v>
      </c>
      <c r="O731">
        <v>150</v>
      </c>
      <c r="P731">
        <v>2016</v>
      </c>
      <c r="Q731">
        <v>7</v>
      </c>
      <c r="R731" t="s">
        <v>26</v>
      </c>
      <c r="S731" s="3">
        <v>45123</v>
      </c>
      <c r="T731" t="s">
        <v>27</v>
      </c>
      <c r="U731">
        <v>264</v>
      </c>
    </row>
    <row r="732" spans="1:21" x14ac:dyDescent="0.25">
      <c r="A732">
        <v>211937</v>
      </c>
      <c r="B732" t="s">
        <v>21</v>
      </c>
      <c r="C732" s="1">
        <v>42553</v>
      </c>
      <c r="D732" t="s">
        <v>500</v>
      </c>
      <c r="E732">
        <v>475</v>
      </c>
      <c r="F732">
        <v>1</v>
      </c>
      <c r="G732">
        <v>2425</v>
      </c>
      <c r="H732">
        <v>100148029</v>
      </c>
      <c r="I732" t="s">
        <v>56</v>
      </c>
      <c r="J732" t="s">
        <v>24</v>
      </c>
      <c r="K732">
        <v>0</v>
      </c>
      <c r="L732" t="s">
        <v>25</v>
      </c>
      <c r="M732" s="1">
        <v>42553</v>
      </c>
      <c r="N732" t="s">
        <v>35</v>
      </c>
      <c r="O732">
        <v>475</v>
      </c>
      <c r="P732">
        <v>2016</v>
      </c>
      <c r="Q732">
        <v>7</v>
      </c>
      <c r="R732" t="s">
        <v>26</v>
      </c>
      <c r="S732" s="3">
        <v>45123</v>
      </c>
      <c r="T732" t="s">
        <v>27</v>
      </c>
      <c r="U732">
        <v>52</v>
      </c>
    </row>
    <row r="733" spans="1:21" x14ac:dyDescent="0.25">
      <c r="A733">
        <v>211939</v>
      </c>
      <c r="B733" t="s">
        <v>21</v>
      </c>
      <c r="C733" s="1">
        <v>42553</v>
      </c>
      <c r="D733" t="s">
        <v>501</v>
      </c>
      <c r="E733">
        <v>1950</v>
      </c>
      <c r="F733">
        <v>1</v>
      </c>
      <c r="G733">
        <v>2425</v>
      </c>
      <c r="H733">
        <v>100148029</v>
      </c>
      <c r="I733" t="s">
        <v>56</v>
      </c>
      <c r="J733" t="s">
        <v>24</v>
      </c>
      <c r="K733">
        <v>0</v>
      </c>
      <c r="L733" t="s">
        <v>25</v>
      </c>
      <c r="M733" s="1">
        <v>42553</v>
      </c>
      <c r="N733" t="s">
        <v>35</v>
      </c>
      <c r="O733" s="2">
        <v>1950</v>
      </c>
      <c r="P733">
        <v>2016</v>
      </c>
      <c r="Q733">
        <v>7</v>
      </c>
      <c r="R733" t="s">
        <v>26</v>
      </c>
      <c r="S733" s="3">
        <v>45123</v>
      </c>
      <c r="T733" t="s">
        <v>27</v>
      </c>
      <c r="U733">
        <v>52</v>
      </c>
    </row>
    <row r="734" spans="1:21" x14ac:dyDescent="0.25">
      <c r="A734">
        <v>211942</v>
      </c>
      <c r="B734" t="s">
        <v>36</v>
      </c>
      <c r="C734" s="1">
        <v>42553</v>
      </c>
      <c r="D734" t="s">
        <v>95</v>
      </c>
      <c r="E734">
        <v>350</v>
      </c>
      <c r="F734">
        <v>1</v>
      </c>
      <c r="G734">
        <v>1628</v>
      </c>
      <c r="H734">
        <v>100148031</v>
      </c>
      <c r="I734" t="s">
        <v>38</v>
      </c>
      <c r="J734" t="s">
        <v>24</v>
      </c>
      <c r="K734">
        <v>0</v>
      </c>
      <c r="L734" t="s">
        <v>25</v>
      </c>
      <c r="M734" s="1">
        <v>42553</v>
      </c>
      <c r="N734" t="s">
        <v>39</v>
      </c>
      <c r="O734">
        <v>350</v>
      </c>
      <c r="P734">
        <v>2016</v>
      </c>
      <c r="Q734">
        <v>7</v>
      </c>
      <c r="R734" t="s">
        <v>26</v>
      </c>
      <c r="S734" s="3">
        <v>45123</v>
      </c>
      <c r="T734" t="s">
        <v>27</v>
      </c>
      <c r="U734">
        <v>265</v>
      </c>
    </row>
    <row r="735" spans="1:21" x14ac:dyDescent="0.25">
      <c r="A735">
        <v>211943</v>
      </c>
      <c r="B735" t="s">
        <v>36</v>
      </c>
      <c r="C735" s="1">
        <v>42553</v>
      </c>
      <c r="D735" t="s">
        <v>119</v>
      </c>
      <c r="E735">
        <v>280</v>
      </c>
      <c r="F735">
        <v>1</v>
      </c>
      <c r="G735">
        <v>1628</v>
      </c>
      <c r="H735">
        <v>100148031</v>
      </c>
      <c r="I735" t="s">
        <v>38</v>
      </c>
      <c r="J735" t="s">
        <v>24</v>
      </c>
      <c r="K735">
        <v>0</v>
      </c>
      <c r="L735" t="s">
        <v>25</v>
      </c>
      <c r="M735" s="1">
        <v>42553</v>
      </c>
      <c r="N735" t="s">
        <v>39</v>
      </c>
      <c r="O735">
        <v>280</v>
      </c>
      <c r="P735">
        <v>2016</v>
      </c>
      <c r="Q735">
        <v>7</v>
      </c>
      <c r="R735" t="s">
        <v>26</v>
      </c>
      <c r="S735" s="3">
        <v>45123</v>
      </c>
      <c r="T735" t="s">
        <v>27</v>
      </c>
      <c r="U735">
        <v>265</v>
      </c>
    </row>
    <row r="736" spans="1:21" x14ac:dyDescent="0.25">
      <c r="A736">
        <v>211944</v>
      </c>
      <c r="B736" t="s">
        <v>36</v>
      </c>
      <c r="C736" s="1">
        <v>42553</v>
      </c>
      <c r="D736" t="s">
        <v>502</v>
      </c>
      <c r="E736">
        <v>499</v>
      </c>
      <c r="F736">
        <v>2</v>
      </c>
      <c r="G736">
        <v>1628</v>
      </c>
      <c r="H736">
        <v>100148031</v>
      </c>
      <c r="I736" t="s">
        <v>38</v>
      </c>
      <c r="J736" t="s">
        <v>24</v>
      </c>
      <c r="K736">
        <v>0</v>
      </c>
      <c r="L736" t="s">
        <v>25</v>
      </c>
      <c r="M736" s="1">
        <v>42553</v>
      </c>
      <c r="N736" t="s">
        <v>39</v>
      </c>
      <c r="O736">
        <v>998</v>
      </c>
      <c r="P736">
        <v>2016</v>
      </c>
      <c r="Q736">
        <v>7</v>
      </c>
      <c r="R736" t="s">
        <v>26</v>
      </c>
      <c r="S736" s="3">
        <v>45123</v>
      </c>
      <c r="T736" t="s">
        <v>27</v>
      </c>
      <c r="U736">
        <v>265</v>
      </c>
    </row>
    <row r="737" spans="1:21" x14ac:dyDescent="0.25">
      <c r="A737">
        <v>211945</v>
      </c>
      <c r="B737" t="s">
        <v>21</v>
      </c>
      <c r="C737" s="1">
        <v>42553</v>
      </c>
      <c r="D737" t="s">
        <v>503</v>
      </c>
      <c r="E737">
        <v>74</v>
      </c>
      <c r="F737">
        <v>1</v>
      </c>
      <c r="G737">
        <v>74</v>
      </c>
      <c r="H737">
        <v>100148032</v>
      </c>
      <c r="I737" t="s">
        <v>30</v>
      </c>
      <c r="J737" t="s">
        <v>24</v>
      </c>
      <c r="K737">
        <v>0</v>
      </c>
      <c r="L737" t="s">
        <v>25</v>
      </c>
      <c r="M737" s="1">
        <v>42553</v>
      </c>
      <c r="N737" t="s">
        <v>35</v>
      </c>
      <c r="O737">
        <v>74</v>
      </c>
      <c r="P737">
        <v>2016</v>
      </c>
      <c r="Q737">
        <v>7</v>
      </c>
      <c r="R737" t="s">
        <v>26</v>
      </c>
      <c r="S737" s="3">
        <v>45123</v>
      </c>
      <c r="T737" t="s">
        <v>27</v>
      </c>
      <c r="U737">
        <v>260</v>
      </c>
    </row>
    <row r="738" spans="1:21" x14ac:dyDescent="0.25">
      <c r="A738">
        <v>211947</v>
      </c>
      <c r="B738" t="s">
        <v>21</v>
      </c>
      <c r="C738" s="1">
        <v>42553</v>
      </c>
      <c r="D738" t="s">
        <v>460</v>
      </c>
      <c r="E738">
        <v>626</v>
      </c>
      <c r="F738">
        <v>1</v>
      </c>
      <c r="G738">
        <v>626</v>
      </c>
      <c r="H738">
        <v>100148033</v>
      </c>
      <c r="I738" t="s">
        <v>56</v>
      </c>
      <c r="J738" t="s">
        <v>504</v>
      </c>
      <c r="K738">
        <v>0</v>
      </c>
      <c r="L738" t="s">
        <v>25</v>
      </c>
      <c r="M738" s="1">
        <v>42553</v>
      </c>
      <c r="N738" t="s">
        <v>35</v>
      </c>
      <c r="O738">
        <v>626</v>
      </c>
      <c r="P738">
        <v>2016</v>
      </c>
      <c r="Q738">
        <v>7</v>
      </c>
      <c r="R738" t="s">
        <v>26</v>
      </c>
      <c r="S738" s="3">
        <v>45123</v>
      </c>
      <c r="T738" t="s">
        <v>27</v>
      </c>
      <c r="U738">
        <v>266</v>
      </c>
    </row>
    <row r="739" spans="1:21" x14ac:dyDescent="0.25">
      <c r="A739">
        <v>211948</v>
      </c>
      <c r="B739" t="s">
        <v>36</v>
      </c>
      <c r="C739" s="1">
        <v>42553</v>
      </c>
      <c r="D739" t="s">
        <v>505</v>
      </c>
      <c r="E739">
        <v>2465</v>
      </c>
      <c r="F739">
        <v>1</v>
      </c>
      <c r="G739">
        <v>2465</v>
      </c>
      <c r="H739">
        <v>100148034</v>
      </c>
      <c r="I739" t="s">
        <v>216</v>
      </c>
      <c r="J739">
        <v>1151</v>
      </c>
      <c r="K739">
        <v>0</v>
      </c>
      <c r="L739" t="s">
        <v>25</v>
      </c>
      <c r="M739" s="1">
        <v>42553</v>
      </c>
      <c r="N739" t="s">
        <v>39</v>
      </c>
      <c r="O739" s="2">
        <v>2465</v>
      </c>
      <c r="P739">
        <v>2016</v>
      </c>
      <c r="Q739">
        <v>7</v>
      </c>
      <c r="R739" t="s">
        <v>26</v>
      </c>
      <c r="S739" s="3">
        <v>45123</v>
      </c>
      <c r="T739" t="s">
        <v>27</v>
      </c>
      <c r="U739">
        <v>267</v>
      </c>
    </row>
    <row r="740" spans="1:21" x14ac:dyDescent="0.25">
      <c r="A740">
        <v>211949</v>
      </c>
      <c r="B740" t="s">
        <v>21</v>
      </c>
      <c r="C740" s="1">
        <v>42553</v>
      </c>
      <c r="D740" t="s">
        <v>506</v>
      </c>
      <c r="E740">
        <v>1950</v>
      </c>
      <c r="F740">
        <v>1</v>
      </c>
      <c r="G740">
        <v>1950</v>
      </c>
      <c r="H740">
        <v>100148035</v>
      </c>
      <c r="I740" t="s">
        <v>56</v>
      </c>
      <c r="J740" t="s">
        <v>24</v>
      </c>
      <c r="K740">
        <v>0</v>
      </c>
      <c r="L740" t="s">
        <v>25</v>
      </c>
      <c r="M740" s="1">
        <v>42553</v>
      </c>
      <c r="N740" t="s">
        <v>35</v>
      </c>
      <c r="O740" s="2">
        <v>1950</v>
      </c>
      <c r="P740">
        <v>2016</v>
      </c>
      <c r="Q740">
        <v>7</v>
      </c>
      <c r="R740" t="s">
        <v>26</v>
      </c>
      <c r="S740" s="3">
        <v>45123</v>
      </c>
      <c r="T740" t="s">
        <v>27</v>
      </c>
      <c r="U740">
        <v>268</v>
      </c>
    </row>
    <row r="741" spans="1:21" x14ac:dyDescent="0.25">
      <c r="A741">
        <v>211951</v>
      </c>
      <c r="B741" t="s">
        <v>28</v>
      </c>
      <c r="C741" s="1">
        <v>42553</v>
      </c>
      <c r="D741" t="s">
        <v>488</v>
      </c>
      <c r="E741">
        <v>570</v>
      </c>
      <c r="F741">
        <v>1</v>
      </c>
      <c r="G741">
        <v>570</v>
      </c>
      <c r="H741">
        <v>100148036</v>
      </c>
      <c r="I741" t="s">
        <v>38</v>
      </c>
      <c r="J741" t="s">
        <v>222</v>
      </c>
      <c r="K741">
        <v>0</v>
      </c>
      <c r="L741" t="s">
        <v>223</v>
      </c>
      <c r="M741" s="1">
        <v>42553</v>
      </c>
      <c r="N741" t="s">
        <v>31</v>
      </c>
      <c r="O741">
        <v>570</v>
      </c>
      <c r="P741">
        <v>2016</v>
      </c>
      <c r="Q741">
        <v>7</v>
      </c>
      <c r="R741" t="s">
        <v>26</v>
      </c>
      <c r="S741" s="3">
        <v>45123</v>
      </c>
      <c r="T741" t="s">
        <v>27</v>
      </c>
      <c r="U741">
        <v>86</v>
      </c>
    </row>
    <row r="742" spans="1:21" x14ac:dyDescent="0.25">
      <c r="A742">
        <v>211952</v>
      </c>
      <c r="B742" t="s">
        <v>36</v>
      </c>
      <c r="C742" s="1">
        <v>42553</v>
      </c>
      <c r="D742" t="s">
        <v>507</v>
      </c>
      <c r="E742">
        <v>890</v>
      </c>
      <c r="F742">
        <v>1</v>
      </c>
      <c r="G742">
        <v>890</v>
      </c>
      <c r="H742">
        <v>100148037</v>
      </c>
      <c r="I742" t="s">
        <v>43</v>
      </c>
      <c r="J742" t="s">
        <v>24</v>
      </c>
      <c r="K742">
        <v>0</v>
      </c>
      <c r="L742" t="s">
        <v>25</v>
      </c>
      <c r="M742" s="1">
        <v>42553</v>
      </c>
      <c r="N742" t="s">
        <v>39</v>
      </c>
      <c r="O742">
        <v>890</v>
      </c>
      <c r="P742">
        <v>2016</v>
      </c>
      <c r="Q742">
        <v>7</v>
      </c>
      <c r="R742" t="s">
        <v>26</v>
      </c>
      <c r="S742" s="3">
        <v>45123</v>
      </c>
      <c r="T742" t="s">
        <v>27</v>
      </c>
      <c r="U742">
        <v>269</v>
      </c>
    </row>
    <row r="743" spans="1:21" x14ac:dyDescent="0.25">
      <c r="A743">
        <v>211954</v>
      </c>
      <c r="B743" t="s">
        <v>21</v>
      </c>
      <c r="C743" s="1">
        <v>42553</v>
      </c>
      <c r="D743" t="s">
        <v>488</v>
      </c>
      <c r="E743">
        <v>570</v>
      </c>
      <c r="F743">
        <v>1</v>
      </c>
      <c r="G743">
        <v>570</v>
      </c>
      <c r="H743">
        <v>100148039</v>
      </c>
      <c r="I743" t="s">
        <v>38</v>
      </c>
      <c r="J743" t="s">
        <v>222</v>
      </c>
      <c r="K743">
        <v>0</v>
      </c>
      <c r="L743" t="s">
        <v>25</v>
      </c>
      <c r="M743" s="1">
        <v>42553</v>
      </c>
      <c r="N743" t="s">
        <v>35</v>
      </c>
      <c r="O743">
        <v>570</v>
      </c>
      <c r="P743">
        <v>2016</v>
      </c>
      <c r="Q743">
        <v>7</v>
      </c>
      <c r="R743" t="s">
        <v>26</v>
      </c>
      <c r="S743" s="3">
        <v>45123</v>
      </c>
      <c r="T743" t="s">
        <v>27</v>
      </c>
      <c r="U743">
        <v>86</v>
      </c>
    </row>
    <row r="744" spans="1:21" x14ac:dyDescent="0.25">
      <c r="A744">
        <v>211953</v>
      </c>
      <c r="B744" t="s">
        <v>28</v>
      </c>
      <c r="C744" s="1">
        <v>42553</v>
      </c>
      <c r="D744" t="s">
        <v>101</v>
      </c>
      <c r="E744">
        <v>510</v>
      </c>
      <c r="F744">
        <v>1</v>
      </c>
      <c r="G744">
        <v>510</v>
      </c>
      <c r="H744">
        <v>100148038</v>
      </c>
      <c r="I744" t="s">
        <v>38</v>
      </c>
      <c r="J744" t="s">
        <v>24</v>
      </c>
      <c r="K744">
        <v>0</v>
      </c>
      <c r="L744" t="s">
        <v>25</v>
      </c>
      <c r="M744" s="1">
        <v>42553</v>
      </c>
      <c r="N744" t="s">
        <v>31</v>
      </c>
      <c r="O744">
        <v>510</v>
      </c>
      <c r="P744">
        <v>2016</v>
      </c>
      <c r="Q744">
        <v>7</v>
      </c>
      <c r="R744" t="s">
        <v>26</v>
      </c>
      <c r="S744" s="3">
        <v>45123</v>
      </c>
      <c r="T744" t="s">
        <v>27</v>
      </c>
      <c r="U744">
        <v>270</v>
      </c>
    </row>
    <row r="745" spans="1:21" x14ac:dyDescent="0.25">
      <c r="A745">
        <v>211955</v>
      </c>
      <c r="B745" t="s">
        <v>28</v>
      </c>
      <c r="C745" s="1">
        <v>42553</v>
      </c>
      <c r="D745" t="s">
        <v>508</v>
      </c>
      <c r="E745">
        <v>1250</v>
      </c>
      <c r="F745">
        <v>1</v>
      </c>
      <c r="G745">
        <v>8140</v>
      </c>
      <c r="H745">
        <v>100148040</v>
      </c>
      <c r="I745" t="s">
        <v>56</v>
      </c>
      <c r="J745" t="s">
        <v>24</v>
      </c>
      <c r="K745">
        <v>0</v>
      </c>
      <c r="L745" t="s">
        <v>25</v>
      </c>
      <c r="M745" s="1">
        <v>42553</v>
      </c>
      <c r="N745" t="s">
        <v>31</v>
      </c>
      <c r="O745" s="2">
        <v>1250</v>
      </c>
      <c r="P745">
        <v>2016</v>
      </c>
      <c r="Q745">
        <v>7</v>
      </c>
      <c r="R745" t="s">
        <v>26</v>
      </c>
      <c r="S745" s="3">
        <v>45123</v>
      </c>
      <c r="T745" t="s">
        <v>27</v>
      </c>
      <c r="U745">
        <v>271</v>
      </c>
    </row>
    <row r="746" spans="1:21" x14ac:dyDescent="0.25">
      <c r="A746">
        <v>211957</v>
      </c>
      <c r="B746" t="s">
        <v>28</v>
      </c>
      <c r="C746" s="1">
        <v>42553</v>
      </c>
      <c r="D746" t="s">
        <v>509</v>
      </c>
      <c r="E746">
        <v>6240</v>
      </c>
      <c r="F746">
        <v>1</v>
      </c>
      <c r="G746">
        <v>8140</v>
      </c>
      <c r="H746">
        <v>100148040</v>
      </c>
      <c r="I746" t="s">
        <v>47</v>
      </c>
      <c r="J746" t="s">
        <v>24</v>
      </c>
      <c r="K746">
        <v>0</v>
      </c>
      <c r="L746" t="s">
        <v>25</v>
      </c>
      <c r="M746" s="1">
        <v>42553</v>
      </c>
      <c r="N746" t="s">
        <v>31</v>
      </c>
      <c r="O746" s="2">
        <v>6240</v>
      </c>
      <c r="P746">
        <v>2016</v>
      </c>
      <c r="Q746">
        <v>7</v>
      </c>
      <c r="R746" t="s">
        <v>26</v>
      </c>
      <c r="S746" s="3">
        <v>45123</v>
      </c>
      <c r="T746" t="s">
        <v>27</v>
      </c>
      <c r="U746">
        <v>271</v>
      </c>
    </row>
    <row r="747" spans="1:21" x14ac:dyDescent="0.25">
      <c r="A747">
        <v>211958</v>
      </c>
      <c r="B747" t="s">
        <v>28</v>
      </c>
      <c r="C747" s="1">
        <v>42553</v>
      </c>
      <c r="D747" t="s">
        <v>510</v>
      </c>
      <c r="E747">
        <v>650</v>
      </c>
      <c r="F747">
        <v>1</v>
      </c>
      <c r="G747">
        <v>8140</v>
      </c>
      <c r="H747">
        <v>100148040</v>
      </c>
      <c r="I747" t="s">
        <v>56</v>
      </c>
      <c r="J747" t="s">
        <v>24</v>
      </c>
      <c r="K747">
        <v>0</v>
      </c>
      <c r="L747" t="s">
        <v>25</v>
      </c>
      <c r="M747" s="1">
        <v>42553</v>
      </c>
      <c r="N747" t="s">
        <v>31</v>
      </c>
      <c r="O747">
        <v>650</v>
      </c>
      <c r="P747">
        <v>2016</v>
      </c>
      <c r="Q747">
        <v>7</v>
      </c>
      <c r="R747" t="s">
        <v>26</v>
      </c>
      <c r="S747" s="3">
        <v>45123</v>
      </c>
      <c r="T747" t="s">
        <v>27</v>
      </c>
      <c r="U747">
        <v>271</v>
      </c>
    </row>
    <row r="748" spans="1:21" x14ac:dyDescent="0.25">
      <c r="A748">
        <v>211960</v>
      </c>
      <c r="B748" t="s">
        <v>36</v>
      </c>
      <c r="C748" s="1">
        <v>42553</v>
      </c>
      <c r="D748" t="s">
        <v>386</v>
      </c>
      <c r="E748">
        <v>495</v>
      </c>
      <c r="F748">
        <v>1</v>
      </c>
      <c r="G748">
        <v>495</v>
      </c>
      <c r="H748">
        <v>100148041</v>
      </c>
      <c r="I748" t="s">
        <v>38</v>
      </c>
      <c r="J748" t="s">
        <v>222</v>
      </c>
      <c r="K748">
        <v>0</v>
      </c>
      <c r="L748" t="s">
        <v>25</v>
      </c>
      <c r="M748" s="1">
        <v>42553</v>
      </c>
      <c r="N748" t="s">
        <v>39</v>
      </c>
      <c r="O748">
        <v>495</v>
      </c>
      <c r="P748">
        <v>2016</v>
      </c>
      <c r="Q748">
        <v>7</v>
      </c>
      <c r="R748" t="s">
        <v>26</v>
      </c>
      <c r="S748" s="3">
        <v>45123</v>
      </c>
      <c r="T748" t="s">
        <v>27</v>
      </c>
      <c r="U748">
        <v>86</v>
      </c>
    </row>
    <row r="749" spans="1:21" x14ac:dyDescent="0.25">
      <c r="A749">
        <v>211961</v>
      </c>
      <c r="B749" t="s">
        <v>21</v>
      </c>
      <c r="C749" s="1">
        <v>42553</v>
      </c>
      <c r="D749" t="s">
        <v>183</v>
      </c>
      <c r="E749">
        <v>25999</v>
      </c>
      <c r="F749">
        <v>1</v>
      </c>
      <c r="G749">
        <v>25999</v>
      </c>
      <c r="H749">
        <v>100148042</v>
      </c>
      <c r="I749" t="s">
        <v>43</v>
      </c>
      <c r="J749" t="s">
        <v>99</v>
      </c>
      <c r="K749">
        <v>0</v>
      </c>
      <c r="L749" t="s">
        <v>25</v>
      </c>
      <c r="M749" s="1">
        <v>42553</v>
      </c>
      <c r="N749" t="s">
        <v>35</v>
      </c>
      <c r="O749" s="2">
        <v>25999</v>
      </c>
      <c r="P749">
        <v>2016</v>
      </c>
      <c r="Q749">
        <v>7</v>
      </c>
      <c r="R749" t="s">
        <v>26</v>
      </c>
      <c r="S749" s="3">
        <v>45123</v>
      </c>
      <c r="T749" t="s">
        <v>27</v>
      </c>
      <c r="U749">
        <v>272</v>
      </c>
    </row>
    <row r="750" spans="1:21" x14ac:dyDescent="0.25">
      <c r="A750">
        <v>211962</v>
      </c>
      <c r="B750" t="s">
        <v>21</v>
      </c>
      <c r="C750" s="1">
        <v>42553</v>
      </c>
      <c r="D750" t="s">
        <v>511</v>
      </c>
      <c r="E750">
        <v>200</v>
      </c>
      <c r="F750">
        <v>1</v>
      </c>
      <c r="G750">
        <v>200</v>
      </c>
      <c r="H750">
        <v>100148043</v>
      </c>
      <c r="I750" t="s">
        <v>512</v>
      </c>
      <c r="J750" t="s">
        <v>24</v>
      </c>
      <c r="K750">
        <v>0</v>
      </c>
      <c r="L750" t="s">
        <v>25</v>
      </c>
      <c r="M750" s="1">
        <v>42553</v>
      </c>
      <c r="N750" t="s">
        <v>35</v>
      </c>
      <c r="O750">
        <v>200</v>
      </c>
      <c r="P750">
        <v>2016</v>
      </c>
      <c r="Q750">
        <v>7</v>
      </c>
      <c r="R750" t="s">
        <v>26</v>
      </c>
      <c r="S750" s="3">
        <v>45123</v>
      </c>
      <c r="T750" t="s">
        <v>27</v>
      </c>
      <c r="U750">
        <v>273</v>
      </c>
    </row>
    <row r="751" spans="1:21" x14ac:dyDescent="0.25">
      <c r="A751">
        <v>211963</v>
      </c>
      <c r="B751" t="s">
        <v>36</v>
      </c>
      <c r="C751" s="1">
        <v>42553</v>
      </c>
      <c r="D751" t="s">
        <v>513</v>
      </c>
      <c r="E751">
        <v>3050</v>
      </c>
      <c r="F751">
        <v>1</v>
      </c>
      <c r="G751">
        <v>3050</v>
      </c>
      <c r="H751">
        <v>100148044</v>
      </c>
      <c r="I751" t="s">
        <v>56</v>
      </c>
      <c r="J751" t="s">
        <v>222</v>
      </c>
      <c r="K751">
        <v>0</v>
      </c>
      <c r="L751" t="s">
        <v>25</v>
      </c>
      <c r="M751" s="1">
        <v>42553</v>
      </c>
      <c r="N751" t="s">
        <v>39</v>
      </c>
      <c r="O751" s="2">
        <v>3050</v>
      </c>
      <c r="P751">
        <v>2016</v>
      </c>
      <c r="Q751">
        <v>7</v>
      </c>
      <c r="R751" t="s">
        <v>26</v>
      </c>
      <c r="S751" s="3">
        <v>45123</v>
      </c>
      <c r="T751" t="s">
        <v>27</v>
      </c>
      <c r="U751">
        <v>86</v>
      </c>
    </row>
    <row r="752" spans="1:21" x14ac:dyDescent="0.25">
      <c r="A752">
        <v>211964</v>
      </c>
      <c r="B752" t="s">
        <v>28</v>
      </c>
      <c r="C752" s="1">
        <v>42553</v>
      </c>
      <c r="D752" t="s">
        <v>514</v>
      </c>
      <c r="E752">
        <v>1870</v>
      </c>
      <c r="F752">
        <v>1</v>
      </c>
      <c r="G752">
        <v>1870</v>
      </c>
      <c r="H752">
        <v>100148045</v>
      </c>
      <c r="I752" t="s">
        <v>65</v>
      </c>
      <c r="J752" t="s">
        <v>24</v>
      </c>
      <c r="K752">
        <v>0</v>
      </c>
      <c r="L752" t="s">
        <v>25</v>
      </c>
      <c r="M752" s="1">
        <v>42553</v>
      </c>
      <c r="N752" t="s">
        <v>31</v>
      </c>
      <c r="O752" s="2">
        <v>1870</v>
      </c>
      <c r="P752">
        <v>2016</v>
      </c>
      <c r="Q752">
        <v>7</v>
      </c>
      <c r="R752" t="s">
        <v>26</v>
      </c>
      <c r="S752" s="3">
        <v>45123</v>
      </c>
      <c r="T752" t="s">
        <v>27</v>
      </c>
      <c r="U752">
        <v>274</v>
      </c>
    </row>
    <row r="753" spans="1:21" x14ac:dyDescent="0.25">
      <c r="A753">
        <v>211996</v>
      </c>
      <c r="B753" t="s">
        <v>28</v>
      </c>
      <c r="C753" s="1">
        <v>42553</v>
      </c>
      <c r="D753" t="s">
        <v>515</v>
      </c>
      <c r="E753">
        <v>6900</v>
      </c>
      <c r="F753">
        <v>1</v>
      </c>
      <c r="G753">
        <v>6900</v>
      </c>
      <c r="H753">
        <v>100148047</v>
      </c>
      <c r="I753" t="s">
        <v>43</v>
      </c>
      <c r="J753" t="s">
        <v>24</v>
      </c>
      <c r="K753">
        <v>0</v>
      </c>
      <c r="L753" t="s">
        <v>44</v>
      </c>
      <c r="M753" s="1">
        <v>42553</v>
      </c>
      <c r="N753" t="s">
        <v>31</v>
      </c>
      <c r="O753" s="2">
        <v>6900</v>
      </c>
      <c r="P753">
        <v>2016</v>
      </c>
      <c r="Q753">
        <v>7</v>
      </c>
      <c r="R753" t="s">
        <v>26</v>
      </c>
      <c r="S753" s="3">
        <v>45123</v>
      </c>
      <c r="T753" t="s">
        <v>27</v>
      </c>
      <c r="U753">
        <v>275</v>
      </c>
    </row>
    <row r="754" spans="1:21" x14ac:dyDescent="0.25">
      <c r="A754">
        <v>211997</v>
      </c>
      <c r="B754" t="s">
        <v>21</v>
      </c>
      <c r="C754" s="1">
        <v>42553</v>
      </c>
      <c r="D754" t="s">
        <v>238</v>
      </c>
      <c r="E754">
        <v>150</v>
      </c>
      <c r="F754">
        <v>1</v>
      </c>
      <c r="G754">
        <v>150</v>
      </c>
      <c r="H754">
        <v>100148048</v>
      </c>
      <c r="I754" t="s">
        <v>38</v>
      </c>
      <c r="J754" t="s">
        <v>24</v>
      </c>
      <c r="K754">
        <v>0</v>
      </c>
      <c r="L754" t="s">
        <v>25</v>
      </c>
      <c r="M754" s="1">
        <v>42553</v>
      </c>
      <c r="N754" t="s">
        <v>35</v>
      </c>
      <c r="O754">
        <v>150</v>
      </c>
      <c r="P754">
        <v>2016</v>
      </c>
      <c r="Q754">
        <v>7</v>
      </c>
      <c r="R754" t="s">
        <v>26</v>
      </c>
      <c r="S754" s="3">
        <v>45123</v>
      </c>
      <c r="T754" t="s">
        <v>27</v>
      </c>
      <c r="U754">
        <v>260</v>
      </c>
    </row>
    <row r="755" spans="1:21" x14ac:dyDescent="0.25">
      <c r="A755">
        <v>212003</v>
      </c>
      <c r="B755" t="s">
        <v>21</v>
      </c>
      <c r="C755" s="1">
        <v>42553</v>
      </c>
      <c r="D755" t="s">
        <v>289</v>
      </c>
      <c r="E755">
        <v>80</v>
      </c>
      <c r="F755">
        <v>1</v>
      </c>
      <c r="G755">
        <v>80</v>
      </c>
      <c r="H755">
        <v>100148049</v>
      </c>
      <c r="I755" t="s">
        <v>30</v>
      </c>
      <c r="J755" t="s">
        <v>516</v>
      </c>
      <c r="K755">
        <v>0</v>
      </c>
      <c r="L755" t="s">
        <v>25</v>
      </c>
      <c r="M755" s="1">
        <v>42553</v>
      </c>
      <c r="N755" t="s">
        <v>35</v>
      </c>
      <c r="O755">
        <v>80</v>
      </c>
      <c r="P755">
        <v>2016</v>
      </c>
      <c r="Q755">
        <v>7</v>
      </c>
      <c r="R755" t="s">
        <v>26</v>
      </c>
      <c r="S755" s="3">
        <v>45123</v>
      </c>
      <c r="T755" t="s">
        <v>27</v>
      </c>
      <c r="U755">
        <v>43</v>
      </c>
    </row>
    <row r="756" spans="1:21" x14ac:dyDescent="0.25">
      <c r="A756">
        <v>212004</v>
      </c>
      <c r="B756" t="s">
        <v>36</v>
      </c>
      <c r="C756" s="1">
        <v>42553</v>
      </c>
      <c r="D756" t="s">
        <v>324</v>
      </c>
      <c r="E756">
        <v>140</v>
      </c>
      <c r="F756">
        <v>1</v>
      </c>
      <c r="G756">
        <v>140</v>
      </c>
      <c r="H756">
        <v>100148050</v>
      </c>
      <c r="I756" t="s">
        <v>30</v>
      </c>
      <c r="J756" t="s">
        <v>517</v>
      </c>
      <c r="K756">
        <v>0</v>
      </c>
      <c r="L756" t="s">
        <v>25</v>
      </c>
      <c r="M756" s="1">
        <v>42553</v>
      </c>
      <c r="N756" t="s">
        <v>39</v>
      </c>
      <c r="O756">
        <v>140</v>
      </c>
      <c r="P756">
        <v>2016</v>
      </c>
      <c r="Q756">
        <v>7</v>
      </c>
      <c r="R756" t="s">
        <v>26</v>
      </c>
      <c r="S756" s="3">
        <v>45123</v>
      </c>
      <c r="T756" t="s">
        <v>27</v>
      </c>
      <c r="U756">
        <v>43</v>
      </c>
    </row>
    <row r="757" spans="1:21" x14ac:dyDescent="0.25">
      <c r="A757">
        <v>212005</v>
      </c>
      <c r="B757" t="s">
        <v>36</v>
      </c>
      <c r="C757" s="1">
        <v>42553</v>
      </c>
      <c r="D757" t="s">
        <v>518</v>
      </c>
      <c r="E757">
        <v>9500</v>
      </c>
      <c r="F757">
        <v>1</v>
      </c>
      <c r="G757">
        <v>9500</v>
      </c>
      <c r="H757">
        <v>100148051</v>
      </c>
      <c r="I757" t="s">
        <v>43</v>
      </c>
      <c r="J757">
        <v>123123</v>
      </c>
      <c r="K757">
        <v>0</v>
      </c>
      <c r="L757" t="s">
        <v>25</v>
      </c>
      <c r="M757" s="1">
        <v>42553</v>
      </c>
      <c r="N757" t="s">
        <v>39</v>
      </c>
      <c r="O757" s="2">
        <v>9500</v>
      </c>
      <c r="P757">
        <v>2016</v>
      </c>
      <c r="Q757">
        <v>7</v>
      </c>
      <c r="R757" t="s">
        <v>26</v>
      </c>
      <c r="S757" s="3">
        <v>45123</v>
      </c>
      <c r="T757" t="s">
        <v>27</v>
      </c>
      <c r="U757">
        <v>276</v>
      </c>
    </row>
    <row r="758" spans="1:21" x14ac:dyDescent="0.25">
      <c r="A758">
        <v>212006</v>
      </c>
      <c r="B758" t="s">
        <v>21</v>
      </c>
      <c r="C758" s="1">
        <v>42553</v>
      </c>
      <c r="D758" t="s">
        <v>289</v>
      </c>
      <c r="E758">
        <v>80</v>
      </c>
      <c r="F758">
        <v>1</v>
      </c>
      <c r="G758">
        <v>80</v>
      </c>
      <c r="H758">
        <v>100148052</v>
      </c>
      <c r="I758" t="s">
        <v>30</v>
      </c>
      <c r="J758" t="s">
        <v>519</v>
      </c>
      <c r="K758">
        <v>0</v>
      </c>
      <c r="L758" t="s">
        <v>25</v>
      </c>
      <c r="M758" s="1">
        <v>42553</v>
      </c>
      <c r="N758" t="s">
        <v>35</v>
      </c>
      <c r="O758">
        <v>80</v>
      </c>
      <c r="P758">
        <v>2016</v>
      </c>
      <c r="Q758">
        <v>7</v>
      </c>
      <c r="R758" t="s">
        <v>26</v>
      </c>
      <c r="S758" s="3">
        <v>45123</v>
      </c>
      <c r="T758" t="s">
        <v>27</v>
      </c>
      <c r="U758">
        <v>43</v>
      </c>
    </row>
    <row r="759" spans="1:21" x14ac:dyDescent="0.25">
      <c r="A759">
        <v>212012</v>
      </c>
      <c r="B759" t="s">
        <v>21</v>
      </c>
      <c r="C759" s="1">
        <v>42553</v>
      </c>
      <c r="D759" t="s">
        <v>520</v>
      </c>
      <c r="E759">
        <v>160</v>
      </c>
      <c r="F759">
        <v>1</v>
      </c>
      <c r="G759">
        <v>160</v>
      </c>
      <c r="H759">
        <v>100148053</v>
      </c>
      <c r="I759" t="s">
        <v>30</v>
      </c>
      <c r="J759" t="s">
        <v>521</v>
      </c>
      <c r="K759">
        <v>0</v>
      </c>
      <c r="L759" t="s">
        <v>25</v>
      </c>
      <c r="M759" s="1">
        <v>42553</v>
      </c>
      <c r="N759" t="s">
        <v>35</v>
      </c>
      <c r="O759">
        <v>160</v>
      </c>
      <c r="P759">
        <v>2016</v>
      </c>
      <c r="Q759">
        <v>7</v>
      </c>
      <c r="R759" t="s">
        <v>26</v>
      </c>
      <c r="S759" s="3">
        <v>45123</v>
      </c>
      <c r="T759" t="s">
        <v>27</v>
      </c>
      <c r="U759">
        <v>43</v>
      </c>
    </row>
    <row r="760" spans="1:21" x14ac:dyDescent="0.25">
      <c r="A760">
        <v>212013</v>
      </c>
      <c r="B760" t="s">
        <v>21</v>
      </c>
      <c r="C760" s="1">
        <v>42553</v>
      </c>
      <c r="D760" t="s">
        <v>53</v>
      </c>
      <c r="E760">
        <v>320</v>
      </c>
      <c r="F760">
        <v>1</v>
      </c>
      <c r="G760">
        <v>320</v>
      </c>
      <c r="H760">
        <v>100148054</v>
      </c>
      <c r="I760" t="s">
        <v>30</v>
      </c>
      <c r="J760" t="s">
        <v>346</v>
      </c>
      <c r="K760">
        <v>0</v>
      </c>
      <c r="L760" t="s">
        <v>25</v>
      </c>
      <c r="M760" s="1">
        <v>42553</v>
      </c>
      <c r="N760" t="s">
        <v>35</v>
      </c>
      <c r="O760">
        <v>320</v>
      </c>
      <c r="P760">
        <v>2016</v>
      </c>
      <c r="Q760">
        <v>7</v>
      </c>
      <c r="R760" t="s">
        <v>26</v>
      </c>
      <c r="S760" s="3">
        <v>45123</v>
      </c>
      <c r="T760" t="s">
        <v>27</v>
      </c>
      <c r="U760">
        <v>43</v>
      </c>
    </row>
    <row r="761" spans="1:21" x14ac:dyDescent="0.25">
      <c r="A761">
        <v>212014</v>
      </c>
      <c r="B761" t="s">
        <v>21</v>
      </c>
      <c r="C761" s="1">
        <v>42553</v>
      </c>
      <c r="D761" t="s">
        <v>242</v>
      </c>
      <c r="E761">
        <v>180</v>
      </c>
      <c r="F761">
        <v>1</v>
      </c>
      <c r="G761">
        <v>480</v>
      </c>
      <c r="H761">
        <v>100148055</v>
      </c>
      <c r="I761" t="s">
        <v>30</v>
      </c>
      <c r="J761" t="s">
        <v>24</v>
      </c>
      <c r="K761">
        <v>0</v>
      </c>
      <c r="L761" t="s">
        <v>25</v>
      </c>
      <c r="M761" s="1">
        <v>42553</v>
      </c>
      <c r="N761" t="s">
        <v>35</v>
      </c>
      <c r="O761">
        <v>180</v>
      </c>
      <c r="P761">
        <v>2016</v>
      </c>
      <c r="Q761">
        <v>7</v>
      </c>
      <c r="R761" t="s">
        <v>26</v>
      </c>
      <c r="S761" s="3">
        <v>45123</v>
      </c>
      <c r="T761" t="s">
        <v>27</v>
      </c>
      <c r="U761">
        <v>277</v>
      </c>
    </row>
    <row r="762" spans="1:21" x14ac:dyDescent="0.25">
      <c r="A762">
        <v>212015</v>
      </c>
      <c r="B762" t="s">
        <v>21</v>
      </c>
      <c r="C762" s="1">
        <v>42553</v>
      </c>
      <c r="D762" t="s">
        <v>103</v>
      </c>
      <c r="E762">
        <v>300</v>
      </c>
      <c r="F762">
        <v>1</v>
      </c>
      <c r="G762">
        <v>480</v>
      </c>
      <c r="H762">
        <v>100148055</v>
      </c>
      <c r="I762" t="s">
        <v>30</v>
      </c>
      <c r="J762" t="s">
        <v>24</v>
      </c>
      <c r="K762">
        <v>0</v>
      </c>
      <c r="L762" t="s">
        <v>25</v>
      </c>
      <c r="M762" s="1">
        <v>42553</v>
      </c>
      <c r="N762" t="s">
        <v>35</v>
      </c>
      <c r="O762">
        <v>300</v>
      </c>
      <c r="P762">
        <v>2016</v>
      </c>
      <c r="Q762">
        <v>7</v>
      </c>
      <c r="R762" t="s">
        <v>26</v>
      </c>
      <c r="S762" s="3">
        <v>45123</v>
      </c>
      <c r="T762" t="s">
        <v>27</v>
      </c>
      <c r="U762">
        <v>277</v>
      </c>
    </row>
    <row r="763" spans="1:21" x14ac:dyDescent="0.25">
      <c r="A763">
        <v>212016</v>
      </c>
      <c r="B763" t="s">
        <v>28</v>
      </c>
      <c r="C763" s="1">
        <v>42553</v>
      </c>
      <c r="D763" t="s">
        <v>522</v>
      </c>
      <c r="E763">
        <v>13999</v>
      </c>
      <c r="F763">
        <v>1</v>
      </c>
      <c r="G763">
        <v>13999</v>
      </c>
      <c r="H763">
        <v>100148056</v>
      </c>
      <c r="I763" t="s">
        <v>43</v>
      </c>
      <c r="J763">
        <v>1072</v>
      </c>
      <c r="K763">
        <v>0</v>
      </c>
      <c r="L763" t="s">
        <v>25</v>
      </c>
      <c r="M763" s="1">
        <v>42553</v>
      </c>
      <c r="N763" t="s">
        <v>31</v>
      </c>
      <c r="O763" s="2">
        <v>13999</v>
      </c>
      <c r="P763">
        <v>2016</v>
      </c>
      <c r="Q763">
        <v>7</v>
      </c>
      <c r="R763" t="s">
        <v>26</v>
      </c>
      <c r="S763" s="3">
        <v>45123</v>
      </c>
      <c r="T763" t="s">
        <v>27</v>
      </c>
      <c r="U763">
        <v>278</v>
      </c>
    </row>
    <row r="764" spans="1:21" x14ac:dyDescent="0.25">
      <c r="A764">
        <v>212017</v>
      </c>
      <c r="B764" t="s">
        <v>21</v>
      </c>
      <c r="C764" s="1">
        <v>42553</v>
      </c>
      <c r="D764" t="s">
        <v>354</v>
      </c>
      <c r="E764">
        <v>90</v>
      </c>
      <c r="F764">
        <v>1</v>
      </c>
      <c r="G764">
        <v>90</v>
      </c>
      <c r="H764">
        <v>100148057</v>
      </c>
      <c r="I764" t="s">
        <v>38</v>
      </c>
      <c r="J764" t="s">
        <v>24</v>
      </c>
      <c r="K764">
        <v>0</v>
      </c>
      <c r="L764" t="s">
        <v>25</v>
      </c>
      <c r="M764" s="1">
        <v>42553</v>
      </c>
      <c r="N764" t="s">
        <v>35</v>
      </c>
      <c r="O764">
        <v>90</v>
      </c>
      <c r="P764">
        <v>2016</v>
      </c>
      <c r="Q764">
        <v>7</v>
      </c>
      <c r="R764" t="s">
        <v>26</v>
      </c>
      <c r="S764" s="3">
        <v>45123</v>
      </c>
      <c r="T764" t="s">
        <v>27</v>
      </c>
      <c r="U764">
        <v>279</v>
      </c>
    </row>
    <row r="765" spans="1:21" x14ac:dyDescent="0.25">
      <c r="A765">
        <v>212018</v>
      </c>
      <c r="B765" t="s">
        <v>28</v>
      </c>
      <c r="C765" s="1">
        <v>42553</v>
      </c>
      <c r="D765" t="s">
        <v>420</v>
      </c>
      <c r="E765">
        <v>4380</v>
      </c>
      <c r="F765">
        <v>1</v>
      </c>
      <c r="G765">
        <v>4180</v>
      </c>
      <c r="H765">
        <v>100148058</v>
      </c>
      <c r="I765" t="s">
        <v>43</v>
      </c>
      <c r="J765" t="s">
        <v>24</v>
      </c>
      <c r="K765">
        <v>200</v>
      </c>
      <c r="L765" t="s">
        <v>25</v>
      </c>
      <c r="M765" s="1">
        <v>42553</v>
      </c>
      <c r="N765" t="s">
        <v>31</v>
      </c>
      <c r="O765" s="2">
        <v>4380</v>
      </c>
      <c r="P765">
        <v>2016</v>
      </c>
      <c r="Q765">
        <v>7</v>
      </c>
      <c r="R765" t="s">
        <v>26</v>
      </c>
      <c r="S765" s="3">
        <v>45123</v>
      </c>
      <c r="T765" t="s">
        <v>27</v>
      </c>
      <c r="U765">
        <v>141</v>
      </c>
    </row>
    <row r="766" spans="1:21" x14ac:dyDescent="0.25">
      <c r="A766">
        <v>212019</v>
      </c>
      <c r="B766" t="s">
        <v>28</v>
      </c>
      <c r="C766" s="1">
        <v>42553</v>
      </c>
      <c r="D766" t="s">
        <v>523</v>
      </c>
      <c r="E766">
        <v>51999</v>
      </c>
      <c r="F766">
        <v>1</v>
      </c>
      <c r="G766">
        <v>51999</v>
      </c>
      <c r="H766">
        <v>100148059</v>
      </c>
      <c r="I766" t="s">
        <v>43</v>
      </c>
      <c r="J766" t="s">
        <v>24</v>
      </c>
      <c r="K766">
        <v>0</v>
      </c>
      <c r="L766" t="s">
        <v>44</v>
      </c>
      <c r="M766" s="1">
        <v>42553</v>
      </c>
      <c r="N766" t="s">
        <v>31</v>
      </c>
      <c r="O766" s="2">
        <v>51999</v>
      </c>
      <c r="P766">
        <v>2016</v>
      </c>
      <c r="Q766">
        <v>7</v>
      </c>
      <c r="R766" t="s">
        <v>26</v>
      </c>
      <c r="S766" s="3">
        <v>45123</v>
      </c>
      <c r="T766" t="s">
        <v>27</v>
      </c>
      <c r="U766">
        <v>280</v>
      </c>
    </row>
    <row r="767" spans="1:21" x14ac:dyDescent="0.25">
      <c r="A767">
        <v>212020</v>
      </c>
      <c r="B767" t="s">
        <v>21</v>
      </c>
      <c r="C767" s="1">
        <v>42553</v>
      </c>
      <c r="D767" t="s">
        <v>524</v>
      </c>
      <c r="E767">
        <v>1020</v>
      </c>
      <c r="F767">
        <v>1</v>
      </c>
      <c r="G767">
        <v>1020</v>
      </c>
      <c r="H767">
        <v>100148060</v>
      </c>
      <c r="I767" t="s">
        <v>71</v>
      </c>
      <c r="J767" t="s">
        <v>24</v>
      </c>
      <c r="K767">
        <v>0</v>
      </c>
      <c r="L767" t="s">
        <v>25</v>
      </c>
      <c r="M767" s="1">
        <v>42553</v>
      </c>
      <c r="N767" t="s">
        <v>35</v>
      </c>
      <c r="O767" s="2">
        <v>1020</v>
      </c>
      <c r="P767">
        <v>2016</v>
      </c>
      <c r="Q767">
        <v>7</v>
      </c>
      <c r="R767" t="s">
        <v>26</v>
      </c>
      <c r="S767" s="3">
        <v>45123</v>
      </c>
      <c r="T767" t="s">
        <v>27</v>
      </c>
      <c r="U767">
        <v>281</v>
      </c>
    </row>
    <row r="768" spans="1:21" x14ac:dyDescent="0.25">
      <c r="A768">
        <v>212021</v>
      </c>
      <c r="B768" t="s">
        <v>21</v>
      </c>
      <c r="C768" s="1">
        <v>42553</v>
      </c>
      <c r="D768" t="s">
        <v>102</v>
      </c>
      <c r="E768">
        <v>325</v>
      </c>
      <c r="F768">
        <v>1</v>
      </c>
      <c r="G768">
        <v>325</v>
      </c>
      <c r="H768">
        <v>100148061</v>
      </c>
      <c r="I768" t="s">
        <v>38</v>
      </c>
      <c r="J768" t="s">
        <v>24</v>
      </c>
      <c r="K768">
        <v>0</v>
      </c>
      <c r="L768" t="s">
        <v>25</v>
      </c>
      <c r="M768" s="1">
        <v>42553</v>
      </c>
      <c r="N768" t="s">
        <v>35</v>
      </c>
      <c r="O768">
        <v>325</v>
      </c>
      <c r="P768">
        <v>2016</v>
      </c>
      <c r="Q768">
        <v>7</v>
      </c>
      <c r="R768" t="s">
        <v>26</v>
      </c>
      <c r="S768" s="3">
        <v>45123</v>
      </c>
      <c r="T768" t="s">
        <v>27</v>
      </c>
      <c r="U768">
        <v>282</v>
      </c>
    </row>
    <row r="769" spans="1:21" x14ac:dyDescent="0.25">
      <c r="A769">
        <v>212022</v>
      </c>
      <c r="B769" t="s">
        <v>21</v>
      </c>
      <c r="C769" s="1">
        <v>42553</v>
      </c>
      <c r="D769" t="s">
        <v>101</v>
      </c>
      <c r="E769">
        <v>510</v>
      </c>
      <c r="F769">
        <v>1</v>
      </c>
      <c r="G769">
        <v>510</v>
      </c>
      <c r="H769">
        <v>100148062</v>
      </c>
      <c r="I769" t="s">
        <v>38</v>
      </c>
      <c r="J769" t="s">
        <v>24</v>
      </c>
      <c r="K769">
        <v>0</v>
      </c>
      <c r="L769" t="s">
        <v>25</v>
      </c>
      <c r="M769" s="1">
        <v>42553</v>
      </c>
      <c r="N769" t="s">
        <v>35</v>
      </c>
      <c r="O769">
        <v>510</v>
      </c>
      <c r="P769">
        <v>2016</v>
      </c>
      <c r="Q769">
        <v>7</v>
      </c>
      <c r="R769" t="s">
        <v>26</v>
      </c>
      <c r="S769" s="3">
        <v>45123</v>
      </c>
      <c r="T769" t="s">
        <v>27</v>
      </c>
      <c r="U769">
        <v>283</v>
      </c>
    </row>
    <row r="770" spans="1:21" x14ac:dyDescent="0.25">
      <c r="A770">
        <v>212023</v>
      </c>
      <c r="B770" t="s">
        <v>21</v>
      </c>
      <c r="C770" s="1">
        <v>42553</v>
      </c>
      <c r="D770" t="s">
        <v>525</v>
      </c>
      <c r="E770">
        <v>1099</v>
      </c>
      <c r="F770">
        <v>1</v>
      </c>
      <c r="G770">
        <v>1099</v>
      </c>
      <c r="H770">
        <v>100148063</v>
      </c>
      <c r="I770" t="s">
        <v>24</v>
      </c>
      <c r="J770" t="s">
        <v>24</v>
      </c>
      <c r="K770">
        <v>0</v>
      </c>
      <c r="L770" t="s">
        <v>25</v>
      </c>
      <c r="M770" s="1">
        <v>42553</v>
      </c>
      <c r="N770" t="s">
        <v>35</v>
      </c>
      <c r="O770" s="2">
        <v>1099</v>
      </c>
      <c r="P770">
        <v>2016</v>
      </c>
      <c r="Q770">
        <v>7</v>
      </c>
      <c r="R770" t="s">
        <v>26</v>
      </c>
      <c r="S770" s="3">
        <v>45123</v>
      </c>
      <c r="T770" t="s">
        <v>27</v>
      </c>
      <c r="U770">
        <v>284</v>
      </c>
    </row>
    <row r="771" spans="1:21" x14ac:dyDescent="0.25">
      <c r="A771">
        <v>212025</v>
      </c>
      <c r="B771" t="s">
        <v>21</v>
      </c>
      <c r="C771" s="1">
        <v>42553</v>
      </c>
      <c r="D771" t="s">
        <v>526</v>
      </c>
      <c r="E771">
        <v>399</v>
      </c>
      <c r="F771">
        <v>1</v>
      </c>
      <c r="G771">
        <v>99</v>
      </c>
      <c r="H771">
        <v>100148064</v>
      </c>
      <c r="I771" t="s">
        <v>56</v>
      </c>
      <c r="J771" t="s">
        <v>24</v>
      </c>
      <c r="K771">
        <v>300</v>
      </c>
      <c r="L771" t="s">
        <v>25</v>
      </c>
      <c r="M771" s="1">
        <v>42553</v>
      </c>
      <c r="N771" t="s">
        <v>35</v>
      </c>
      <c r="O771">
        <v>399</v>
      </c>
      <c r="P771">
        <v>2016</v>
      </c>
      <c r="Q771">
        <v>7</v>
      </c>
      <c r="R771" t="s">
        <v>26</v>
      </c>
      <c r="S771" s="3">
        <v>45123</v>
      </c>
      <c r="T771" t="s">
        <v>27</v>
      </c>
      <c r="U771">
        <v>285</v>
      </c>
    </row>
    <row r="772" spans="1:21" x14ac:dyDescent="0.25">
      <c r="A772">
        <v>212026</v>
      </c>
      <c r="B772" t="s">
        <v>21</v>
      </c>
      <c r="C772" s="1">
        <v>42553</v>
      </c>
      <c r="D772" t="s">
        <v>527</v>
      </c>
      <c r="E772">
        <v>100</v>
      </c>
      <c r="F772">
        <v>2</v>
      </c>
      <c r="G772">
        <v>470</v>
      </c>
      <c r="H772">
        <v>100148065</v>
      </c>
      <c r="I772" t="s">
        <v>38</v>
      </c>
      <c r="J772" t="s">
        <v>24</v>
      </c>
      <c r="K772">
        <v>0</v>
      </c>
      <c r="L772" t="s">
        <v>25</v>
      </c>
      <c r="M772" s="1">
        <v>42553</v>
      </c>
      <c r="N772" t="s">
        <v>35</v>
      </c>
      <c r="O772">
        <v>200</v>
      </c>
      <c r="P772">
        <v>2016</v>
      </c>
      <c r="Q772">
        <v>7</v>
      </c>
      <c r="R772" t="s">
        <v>26</v>
      </c>
      <c r="S772" s="3">
        <v>45123</v>
      </c>
      <c r="T772" t="s">
        <v>27</v>
      </c>
      <c r="U772">
        <v>282</v>
      </c>
    </row>
    <row r="773" spans="1:21" x14ac:dyDescent="0.25">
      <c r="A773">
        <v>212027</v>
      </c>
      <c r="B773" t="s">
        <v>21</v>
      </c>
      <c r="C773" s="1">
        <v>42553</v>
      </c>
      <c r="D773" t="s">
        <v>528</v>
      </c>
      <c r="E773">
        <v>100</v>
      </c>
      <c r="F773">
        <v>1</v>
      </c>
      <c r="G773">
        <v>470</v>
      </c>
      <c r="H773">
        <v>100148065</v>
      </c>
      <c r="I773" t="s">
        <v>38</v>
      </c>
      <c r="J773" t="s">
        <v>24</v>
      </c>
      <c r="K773">
        <v>0</v>
      </c>
      <c r="L773" t="s">
        <v>25</v>
      </c>
      <c r="M773" s="1">
        <v>42553</v>
      </c>
      <c r="N773" t="s">
        <v>35</v>
      </c>
      <c r="O773">
        <v>100</v>
      </c>
      <c r="P773">
        <v>2016</v>
      </c>
      <c r="Q773">
        <v>7</v>
      </c>
      <c r="R773" t="s">
        <v>26</v>
      </c>
      <c r="S773" s="3">
        <v>45123</v>
      </c>
      <c r="T773" t="s">
        <v>27</v>
      </c>
      <c r="U773">
        <v>282</v>
      </c>
    </row>
    <row r="774" spans="1:21" x14ac:dyDescent="0.25">
      <c r="A774">
        <v>212028</v>
      </c>
      <c r="B774" t="s">
        <v>21</v>
      </c>
      <c r="C774" s="1">
        <v>42553</v>
      </c>
      <c r="D774" t="s">
        <v>41</v>
      </c>
      <c r="E774">
        <v>170</v>
      </c>
      <c r="F774">
        <v>1</v>
      </c>
      <c r="G774">
        <v>470</v>
      </c>
      <c r="H774">
        <v>100148065</v>
      </c>
      <c r="I774" t="s">
        <v>38</v>
      </c>
      <c r="J774" t="s">
        <v>24</v>
      </c>
      <c r="K774">
        <v>0</v>
      </c>
      <c r="L774" t="s">
        <v>25</v>
      </c>
      <c r="M774" s="1">
        <v>42553</v>
      </c>
      <c r="N774" t="s">
        <v>35</v>
      </c>
      <c r="O774">
        <v>170</v>
      </c>
      <c r="P774">
        <v>2016</v>
      </c>
      <c r="Q774">
        <v>7</v>
      </c>
      <c r="R774" t="s">
        <v>26</v>
      </c>
      <c r="S774" s="3">
        <v>45123</v>
      </c>
      <c r="T774" t="s">
        <v>27</v>
      </c>
      <c r="U774">
        <v>282</v>
      </c>
    </row>
    <row r="775" spans="1:21" x14ac:dyDescent="0.25">
      <c r="A775">
        <v>212029</v>
      </c>
      <c r="B775" t="s">
        <v>21</v>
      </c>
      <c r="C775" s="1">
        <v>42553</v>
      </c>
      <c r="D775" t="s">
        <v>83</v>
      </c>
      <c r="E775">
        <v>899</v>
      </c>
      <c r="F775">
        <v>1</v>
      </c>
      <c r="G775">
        <v>899</v>
      </c>
      <c r="H775">
        <v>100148066</v>
      </c>
      <c r="I775" t="s">
        <v>56</v>
      </c>
      <c r="J775" t="s">
        <v>24</v>
      </c>
      <c r="K775">
        <v>0</v>
      </c>
      <c r="L775" t="s">
        <v>25</v>
      </c>
      <c r="M775" s="1">
        <v>42553</v>
      </c>
      <c r="N775" t="s">
        <v>35</v>
      </c>
      <c r="O775">
        <v>899</v>
      </c>
      <c r="P775">
        <v>2016</v>
      </c>
      <c r="Q775">
        <v>7</v>
      </c>
      <c r="R775" t="s">
        <v>26</v>
      </c>
      <c r="S775" s="3">
        <v>45123</v>
      </c>
      <c r="T775" t="s">
        <v>27</v>
      </c>
      <c r="U775">
        <v>286</v>
      </c>
    </row>
    <row r="776" spans="1:21" x14ac:dyDescent="0.25">
      <c r="A776">
        <v>212031</v>
      </c>
      <c r="B776" t="s">
        <v>36</v>
      </c>
      <c r="C776" s="1">
        <v>42553</v>
      </c>
      <c r="D776" t="s">
        <v>529</v>
      </c>
      <c r="E776">
        <v>2253</v>
      </c>
      <c r="F776">
        <v>1</v>
      </c>
      <c r="G776">
        <v>2253</v>
      </c>
      <c r="H776">
        <v>100148067</v>
      </c>
      <c r="I776" t="s">
        <v>56</v>
      </c>
      <c r="J776" t="s">
        <v>24</v>
      </c>
      <c r="K776">
        <v>0</v>
      </c>
      <c r="L776" t="s">
        <v>25</v>
      </c>
      <c r="M776" s="1">
        <v>42553</v>
      </c>
      <c r="N776" t="s">
        <v>39</v>
      </c>
      <c r="O776" s="2">
        <v>2253</v>
      </c>
      <c r="P776">
        <v>2016</v>
      </c>
      <c r="Q776">
        <v>7</v>
      </c>
      <c r="R776" t="s">
        <v>26</v>
      </c>
      <c r="S776" s="3">
        <v>45123</v>
      </c>
      <c r="T776" t="s">
        <v>27</v>
      </c>
      <c r="U776">
        <v>287</v>
      </c>
    </row>
    <row r="777" spans="1:21" x14ac:dyDescent="0.25">
      <c r="A777">
        <v>212033</v>
      </c>
      <c r="B777" t="s">
        <v>28</v>
      </c>
      <c r="C777" s="1">
        <v>42553</v>
      </c>
      <c r="D777" t="s">
        <v>530</v>
      </c>
      <c r="E777">
        <v>16999</v>
      </c>
      <c r="F777">
        <v>1</v>
      </c>
      <c r="G777">
        <v>16999</v>
      </c>
      <c r="H777">
        <v>100148068</v>
      </c>
      <c r="I777" t="s">
        <v>65</v>
      </c>
      <c r="J777" t="s">
        <v>24</v>
      </c>
      <c r="K777">
        <v>0</v>
      </c>
      <c r="L777" t="s">
        <v>45</v>
      </c>
      <c r="M777" s="1">
        <v>42553</v>
      </c>
      <c r="N777" t="s">
        <v>31</v>
      </c>
      <c r="O777" s="2">
        <v>16999</v>
      </c>
      <c r="P777">
        <v>2016</v>
      </c>
      <c r="Q777">
        <v>7</v>
      </c>
      <c r="R777" t="s">
        <v>26</v>
      </c>
      <c r="S777" s="3">
        <v>45123</v>
      </c>
      <c r="T777" t="s">
        <v>27</v>
      </c>
      <c r="U777">
        <v>288</v>
      </c>
    </row>
    <row r="778" spans="1:21" x14ac:dyDescent="0.25">
      <c r="A778">
        <v>212034</v>
      </c>
      <c r="B778" t="s">
        <v>36</v>
      </c>
      <c r="C778" s="1">
        <v>42553</v>
      </c>
      <c r="D778" t="s">
        <v>453</v>
      </c>
      <c r="E778">
        <v>1375</v>
      </c>
      <c r="F778">
        <v>1</v>
      </c>
      <c r="G778">
        <v>1375</v>
      </c>
      <c r="H778">
        <v>100148069</v>
      </c>
      <c r="I778" t="s">
        <v>216</v>
      </c>
      <c r="J778" t="s">
        <v>24</v>
      </c>
      <c r="K778">
        <v>0</v>
      </c>
      <c r="L778" t="s">
        <v>25</v>
      </c>
      <c r="M778" s="1">
        <v>42553</v>
      </c>
      <c r="N778" t="s">
        <v>39</v>
      </c>
      <c r="O778" s="2">
        <v>1375</v>
      </c>
      <c r="P778">
        <v>2016</v>
      </c>
      <c r="Q778">
        <v>7</v>
      </c>
      <c r="R778" t="s">
        <v>26</v>
      </c>
      <c r="S778" s="3">
        <v>45123</v>
      </c>
      <c r="T778" t="s">
        <v>27</v>
      </c>
      <c r="U778">
        <v>289</v>
      </c>
    </row>
    <row r="779" spans="1:21" x14ac:dyDescent="0.25">
      <c r="A779">
        <v>212035</v>
      </c>
      <c r="B779" t="s">
        <v>21</v>
      </c>
      <c r="C779" s="1">
        <v>42553</v>
      </c>
      <c r="D779" t="s">
        <v>95</v>
      </c>
      <c r="E779">
        <v>350</v>
      </c>
      <c r="F779">
        <v>1</v>
      </c>
      <c r="G779">
        <v>860</v>
      </c>
      <c r="H779">
        <v>100148070</v>
      </c>
      <c r="I779" t="s">
        <v>38</v>
      </c>
      <c r="J779" t="s">
        <v>24</v>
      </c>
      <c r="K779">
        <v>0</v>
      </c>
      <c r="L779" t="s">
        <v>25</v>
      </c>
      <c r="M779" s="1">
        <v>42553</v>
      </c>
      <c r="N779" t="s">
        <v>35</v>
      </c>
      <c r="O779">
        <v>350</v>
      </c>
      <c r="P779">
        <v>2016</v>
      </c>
      <c r="Q779">
        <v>7</v>
      </c>
      <c r="R779" t="s">
        <v>26</v>
      </c>
      <c r="S779" s="3">
        <v>45123</v>
      </c>
      <c r="T779" t="s">
        <v>27</v>
      </c>
      <c r="U779">
        <v>290</v>
      </c>
    </row>
    <row r="780" spans="1:21" x14ac:dyDescent="0.25">
      <c r="A780">
        <v>212036</v>
      </c>
      <c r="B780" t="s">
        <v>21</v>
      </c>
      <c r="C780" s="1">
        <v>42553</v>
      </c>
      <c r="D780" t="s">
        <v>101</v>
      </c>
      <c r="E780">
        <v>510</v>
      </c>
      <c r="F780">
        <v>1</v>
      </c>
      <c r="G780">
        <v>860</v>
      </c>
      <c r="H780">
        <v>100148070</v>
      </c>
      <c r="I780" t="s">
        <v>38</v>
      </c>
      <c r="J780" t="s">
        <v>24</v>
      </c>
      <c r="K780">
        <v>0</v>
      </c>
      <c r="L780" t="s">
        <v>25</v>
      </c>
      <c r="M780" s="1">
        <v>42553</v>
      </c>
      <c r="N780" t="s">
        <v>35</v>
      </c>
      <c r="O780">
        <v>510</v>
      </c>
      <c r="P780">
        <v>2016</v>
      </c>
      <c r="Q780">
        <v>7</v>
      </c>
      <c r="R780" t="s">
        <v>26</v>
      </c>
      <c r="S780" s="3">
        <v>45123</v>
      </c>
      <c r="T780" t="s">
        <v>27</v>
      </c>
      <c r="U780">
        <v>290</v>
      </c>
    </row>
    <row r="781" spans="1:21" x14ac:dyDescent="0.25">
      <c r="A781">
        <v>212037</v>
      </c>
      <c r="B781" t="s">
        <v>28</v>
      </c>
      <c r="C781" s="1">
        <v>42553</v>
      </c>
      <c r="D781" t="s">
        <v>531</v>
      </c>
      <c r="E781">
        <v>775</v>
      </c>
      <c r="F781">
        <v>1</v>
      </c>
      <c r="G781">
        <v>775</v>
      </c>
      <c r="H781">
        <v>100148071</v>
      </c>
      <c r="I781" t="s">
        <v>216</v>
      </c>
      <c r="J781" t="s">
        <v>24</v>
      </c>
      <c r="K781">
        <v>0</v>
      </c>
      <c r="L781" t="s">
        <v>25</v>
      </c>
      <c r="M781" s="1">
        <v>42553</v>
      </c>
      <c r="N781" t="s">
        <v>31</v>
      </c>
      <c r="O781">
        <v>775</v>
      </c>
      <c r="P781">
        <v>2016</v>
      </c>
      <c r="Q781">
        <v>7</v>
      </c>
      <c r="R781" t="s">
        <v>26</v>
      </c>
      <c r="S781" s="3">
        <v>45123</v>
      </c>
      <c r="T781" t="s">
        <v>27</v>
      </c>
      <c r="U781">
        <v>291</v>
      </c>
    </row>
    <row r="782" spans="1:21" x14ac:dyDescent="0.25">
      <c r="A782">
        <v>212038</v>
      </c>
      <c r="B782" t="s">
        <v>36</v>
      </c>
      <c r="C782" s="1">
        <v>42553</v>
      </c>
      <c r="D782" t="s">
        <v>532</v>
      </c>
      <c r="E782">
        <v>1799</v>
      </c>
      <c r="F782">
        <v>1</v>
      </c>
      <c r="G782">
        <v>1799</v>
      </c>
      <c r="H782">
        <v>100148072</v>
      </c>
      <c r="I782" t="s">
        <v>56</v>
      </c>
      <c r="J782" t="s">
        <v>533</v>
      </c>
      <c r="K782">
        <v>0</v>
      </c>
      <c r="L782" t="s">
        <v>25</v>
      </c>
      <c r="M782" s="1">
        <v>42553</v>
      </c>
      <c r="N782" t="s">
        <v>39</v>
      </c>
      <c r="O782" s="2">
        <v>1799</v>
      </c>
      <c r="P782">
        <v>2016</v>
      </c>
      <c r="Q782">
        <v>7</v>
      </c>
      <c r="R782" t="s">
        <v>26</v>
      </c>
      <c r="S782" s="3">
        <v>45123</v>
      </c>
      <c r="T782" t="s">
        <v>27</v>
      </c>
      <c r="U782">
        <v>292</v>
      </c>
    </row>
    <row r="783" spans="1:21" x14ac:dyDescent="0.25">
      <c r="A783">
        <v>212040</v>
      </c>
      <c r="B783" t="s">
        <v>21</v>
      </c>
      <c r="C783" s="1">
        <v>42553</v>
      </c>
      <c r="D783" t="s">
        <v>29</v>
      </c>
      <c r="E783">
        <v>240</v>
      </c>
      <c r="F783">
        <v>1</v>
      </c>
      <c r="G783">
        <v>240</v>
      </c>
      <c r="H783">
        <v>100148073</v>
      </c>
      <c r="I783" t="s">
        <v>30</v>
      </c>
      <c r="J783" t="s">
        <v>534</v>
      </c>
      <c r="K783">
        <v>0</v>
      </c>
      <c r="L783" t="s">
        <v>25</v>
      </c>
      <c r="M783" s="1">
        <v>42553</v>
      </c>
      <c r="N783" t="s">
        <v>35</v>
      </c>
      <c r="O783">
        <v>240</v>
      </c>
      <c r="P783">
        <v>2016</v>
      </c>
      <c r="Q783">
        <v>7</v>
      </c>
      <c r="R783" t="s">
        <v>26</v>
      </c>
      <c r="S783" s="3">
        <v>45123</v>
      </c>
      <c r="T783" t="s">
        <v>27</v>
      </c>
      <c r="U783">
        <v>293</v>
      </c>
    </row>
    <row r="784" spans="1:21" x14ac:dyDescent="0.25">
      <c r="A784">
        <v>212041</v>
      </c>
      <c r="B784" t="s">
        <v>28</v>
      </c>
      <c r="C784" s="1">
        <v>42553</v>
      </c>
      <c r="D784" t="s">
        <v>95</v>
      </c>
      <c r="E784">
        <v>350</v>
      </c>
      <c r="F784">
        <v>1</v>
      </c>
      <c r="G784">
        <v>350</v>
      </c>
      <c r="H784">
        <v>100148074</v>
      </c>
      <c r="I784" t="s">
        <v>38</v>
      </c>
      <c r="J784" t="s">
        <v>24</v>
      </c>
      <c r="K784">
        <v>0</v>
      </c>
      <c r="L784" t="s">
        <v>44</v>
      </c>
      <c r="M784" s="1">
        <v>42553</v>
      </c>
      <c r="N784" t="s">
        <v>31</v>
      </c>
      <c r="O784">
        <v>350</v>
      </c>
      <c r="P784">
        <v>2016</v>
      </c>
      <c r="Q784">
        <v>7</v>
      </c>
      <c r="R784" t="s">
        <v>26</v>
      </c>
      <c r="S784" s="3">
        <v>45123</v>
      </c>
      <c r="T784" t="s">
        <v>27</v>
      </c>
      <c r="U784">
        <v>294</v>
      </c>
    </row>
    <row r="785" spans="1:21" x14ac:dyDescent="0.25">
      <c r="A785">
        <v>212042</v>
      </c>
      <c r="B785" t="s">
        <v>21</v>
      </c>
      <c r="C785" s="1">
        <v>42553</v>
      </c>
      <c r="D785" t="s">
        <v>535</v>
      </c>
      <c r="E785">
        <v>1695</v>
      </c>
      <c r="F785">
        <v>1</v>
      </c>
      <c r="G785">
        <v>1395</v>
      </c>
      <c r="H785">
        <v>100148075</v>
      </c>
      <c r="I785" t="s">
        <v>52</v>
      </c>
      <c r="J785" t="s">
        <v>24</v>
      </c>
      <c r="K785">
        <v>300</v>
      </c>
      <c r="L785" t="s">
        <v>25</v>
      </c>
      <c r="M785" s="1">
        <v>42553</v>
      </c>
      <c r="N785" t="s">
        <v>35</v>
      </c>
      <c r="O785" s="2">
        <v>1695</v>
      </c>
      <c r="P785">
        <v>2016</v>
      </c>
      <c r="Q785">
        <v>7</v>
      </c>
      <c r="R785" t="s">
        <v>26</v>
      </c>
      <c r="S785" s="3">
        <v>45123</v>
      </c>
      <c r="T785" t="s">
        <v>27</v>
      </c>
      <c r="U785">
        <v>189</v>
      </c>
    </row>
    <row r="786" spans="1:21" x14ac:dyDescent="0.25">
      <c r="A786">
        <v>212044</v>
      </c>
      <c r="B786" t="s">
        <v>28</v>
      </c>
      <c r="C786" s="1">
        <v>42553</v>
      </c>
      <c r="D786" t="s">
        <v>95</v>
      </c>
      <c r="E786">
        <v>350</v>
      </c>
      <c r="F786">
        <v>1</v>
      </c>
      <c r="G786">
        <v>350</v>
      </c>
      <c r="H786">
        <v>100148076</v>
      </c>
      <c r="I786" t="s">
        <v>38</v>
      </c>
      <c r="J786" t="s">
        <v>24</v>
      </c>
      <c r="K786">
        <v>0</v>
      </c>
      <c r="L786" t="s">
        <v>44</v>
      </c>
      <c r="M786" s="1">
        <v>42553</v>
      </c>
      <c r="N786" t="s">
        <v>31</v>
      </c>
      <c r="O786">
        <v>350</v>
      </c>
      <c r="P786">
        <v>2016</v>
      </c>
      <c r="Q786">
        <v>7</v>
      </c>
      <c r="R786" t="s">
        <v>26</v>
      </c>
      <c r="S786" s="3">
        <v>45123</v>
      </c>
      <c r="T786" t="s">
        <v>27</v>
      </c>
      <c r="U786">
        <v>294</v>
      </c>
    </row>
    <row r="787" spans="1:21" x14ac:dyDescent="0.25">
      <c r="A787">
        <v>212045</v>
      </c>
      <c r="B787" t="s">
        <v>21</v>
      </c>
      <c r="C787" s="1">
        <v>42553</v>
      </c>
      <c r="D787" t="s">
        <v>536</v>
      </c>
      <c r="E787">
        <v>340</v>
      </c>
      <c r="F787">
        <v>1</v>
      </c>
      <c r="G787">
        <v>1205</v>
      </c>
      <c r="H787">
        <v>100148077</v>
      </c>
      <c r="I787" t="s">
        <v>38</v>
      </c>
      <c r="J787" t="s">
        <v>24</v>
      </c>
      <c r="K787">
        <v>0</v>
      </c>
      <c r="L787" t="s">
        <v>25</v>
      </c>
      <c r="M787" s="1">
        <v>42553</v>
      </c>
      <c r="N787" t="s">
        <v>35</v>
      </c>
      <c r="O787">
        <v>340</v>
      </c>
      <c r="P787">
        <v>2016</v>
      </c>
      <c r="Q787">
        <v>7</v>
      </c>
      <c r="R787" t="s">
        <v>26</v>
      </c>
      <c r="S787" s="3">
        <v>45123</v>
      </c>
      <c r="T787" t="s">
        <v>27</v>
      </c>
      <c r="U787">
        <v>295</v>
      </c>
    </row>
    <row r="788" spans="1:21" x14ac:dyDescent="0.25">
      <c r="A788">
        <v>212046</v>
      </c>
      <c r="B788" t="s">
        <v>21</v>
      </c>
      <c r="C788" s="1">
        <v>42553</v>
      </c>
      <c r="D788" t="s">
        <v>348</v>
      </c>
      <c r="E788">
        <v>330</v>
      </c>
      <c r="F788">
        <v>1</v>
      </c>
      <c r="G788">
        <v>1205</v>
      </c>
      <c r="H788">
        <v>100148077</v>
      </c>
      <c r="I788" t="s">
        <v>38</v>
      </c>
      <c r="J788" t="s">
        <v>24</v>
      </c>
      <c r="K788">
        <v>0</v>
      </c>
      <c r="L788" t="s">
        <v>25</v>
      </c>
      <c r="M788" s="1">
        <v>42553</v>
      </c>
      <c r="N788" t="s">
        <v>35</v>
      </c>
      <c r="O788">
        <v>330</v>
      </c>
      <c r="P788">
        <v>2016</v>
      </c>
      <c r="Q788">
        <v>7</v>
      </c>
      <c r="R788" t="s">
        <v>26</v>
      </c>
      <c r="S788" s="3">
        <v>45123</v>
      </c>
      <c r="T788" t="s">
        <v>27</v>
      </c>
      <c r="U788">
        <v>295</v>
      </c>
    </row>
    <row r="789" spans="1:21" x14ac:dyDescent="0.25">
      <c r="A789">
        <v>212047</v>
      </c>
      <c r="B789" t="s">
        <v>21</v>
      </c>
      <c r="C789" s="1">
        <v>42553</v>
      </c>
      <c r="D789" t="s">
        <v>380</v>
      </c>
      <c r="E789">
        <v>100</v>
      </c>
      <c r="F789">
        <v>1</v>
      </c>
      <c r="G789">
        <v>1205</v>
      </c>
      <c r="H789">
        <v>100148077</v>
      </c>
      <c r="I789" t="s">
        <v>38</v>
      </c>
      <c r="J789" t="s">
        <v>24</v>
      </c>
      <c r="K789">
        <v>0</v>
      </c>
      <c r="L789" t="s">
        <v>25</v>
      </c>
      <c r="M789" s="1">
        <v>42553</v>
      </c>
      <c r="N789" t="s">
        <v>35</v>
      </c>
      <c r="O789">
        <v>100</v>
      </c>
      <c r="P789">
        <v>2016</v>
      </c>
      <c r="Q789">
        <v>7</v>
      </c>
      <c r="R789" t="s">
        <v>26</v>
      </c>
      <c r="S789" s="3">
        <v>45123</v>
      </c>
      <c r="T789" t="s">
        <v>27</v>
      </c>
      <c r="U789">
        <v>295</v>
      </c>
    </row>
    <row r="790" spans="1:21" x14ac:dyDescent="0.25">
      <c r="A790">
        <v>212048</v>
      </c>
      <c r="B790" t="s">
        <v>21</v>
      </c>
      <c r="C790" s="1">
        <v>42553</v>
      </c>
      <c r="D790" t="s">
        <v>537</v>
      </c>
      <c r="E790">
        <v>285</v>
      </c>
      <c r="F790">
        <v>1</v>
      </c>
      <c r="G790">
        <v>1205</v>
      </c>
      <c r="H790">
        <v>100148077</v>
      </c>
      <c r="I790" t="s">
        <v>38</v>
      </c>
      <c r="J790" t="s">
        <v>24</v>
      </c>
      <c r="K790">
        <v>0</v>
      </c>
      <c r="L790" t="s">
        <v>25</v>
      </c>
      <c r="M790" s="1">
        <v>42553</v>
      </c>
      <c r="N790" t="s">
        <v>35</v>
      </c>
      <c r="O790">
        <v>285</v>
      </c>
      <c r="P790">
        <v>2016</v>
      </c>
      <c r="Q790">
        <v>7</v>
      </c>
      <c r="R790" t="s">
        <v>26</v>
      </c>
      <c r="S790" s="3">
        <v>45123</v>
      </c>
      <c r="T790" t="s">
        <v>27</v>
      </c>
      <c r="U790">
        <v>295</v>
      </c>
    </row>
    <row r="791" spans="1:21" x14ac:dyDescent="0.25">
      <c r="A791">
        <v>212049</v>
      </c>
      <c r="B791" t="s">
        <v>21</v>
      </c>
      <c r="C791" s="1">
        <v>42553</v>
      </c>
      <c r="D791" t="s">
        <v>538</v>
      </c>
      <c r="E791">
        <v>150</v>
      </c>
      <c r="F791">
        <v>1</v>
      </c>
      <c r="G791">
        <v>1205</v>
      </c>
      <c r="H791">
        <v>100148077</v>
      </c>
      <c r="I791" t="s">
        <v>38</v>
      </c>
      <c r="J791" t="s">
        <v>24</v>
      </c>
      <c r="K791">
        <v>0</v>
      </c>
      <c r="L791" t="s">
        <v>25</v>
      </c>
      <c r="M791" s="1">
        <v>42553</v>
      </c>
      <c r="N791" t="s">
        <v>35</v>
      </c>
      <c r="O791">
        <v>150</v>
      </c>
      <c r="P791">
        <v>2016</v>
      </c>
      <c r="Q791">
        <v>7</v>
      </c>
      <c r="R791" t="s">
        <v>26</v>
      </c>
      <c r="S791" s="3">
        <v>45123</v>
      </c>
      <c r="T791" t="s">
        <v>27</v>
      </c>
      <c r="U791">
        <v>295</v>
      </c>
    </row>
    <row r="792" spans="1:21" x14ac:dyDescent="0.25">
      <c r="A792">
        <v>212050</v>
      </c>
      <c r="B792" t="s">
        <v>21</v>
      </c>
      <c r="C792" s="1">
        <v>42553</v>
      </c>
      <c r="D792" t="s">
        <v>509</v>
      </c>
      <c r="E792">
        <v>6240</v>
      </c>
      <c r="F792">
        <v>1</v>
      </c>
      <c r="G792">
        <v>0</v>
      </c>
      <c r="H792">
        <v>100148046</v>
      </c>
      <c r="I792" t="s">
        <v>47</v>
      </c>
      <c r="J792" t="s">
        <v>24</v>
      </c>
      <c r="K792">
        <v>0</v>
      </c>
      <c r="L792" t="s">
        <v>371</v>
      </c>
      <c r="M792" s="1">
        <v>42553</v>
      </c>
      <c r="N792" t="s">
        <v>35</v>
      </c>
      <c r="O792" s="2">
        <v>6240</v>
      </c>
      <c r="P792">
        <v>2016</v>
      </c>
      <c r="Q792">
        <v>7</v>
      </c>
      <c r="R792" t="s">
        <v>26</v>
      </c>
      <c r="S792" s="3">
        <v>45123</v>
      </c>
      <c r="T792" t="s">
        <v>27</v>
      </c>
      <c r="U792">
        <v>271</v>
      </c>
    </row>
    <row r="793" spans="1:21" x14ac:dyDescent="0.25">
      <c r="A793">
        <v>212051</v>
      </c>
      <c r="B793" t="s">
        <v>21</v>
      </c>
      <c r="C793" s="1">
        <v>42553</v>
      </c>
      <c r="D793" t="s">
        <v>539</v>
      </c>
      <c r="E793">
        <v>700</v>
      </c>
      <c r="F793">
        <v>1</v>
      </c>
      <c r="G793">
        <v>0</v>
      </c>
      <c r="H793">
        <v>100148046</v>
      </c>
      <c r="I793" t="s">
        <v>56</v>
      </c>
      <c r="J793" t="s">
        <v>24</v>
      </c>
      <c r="K793">
        <v>0</v>
      </c>
      <c r="L793" t="s">
        <v>371</v>
      </c>
      <c r="M793" s="1">
        <v>42553</v>
      </c>
      <c r="N793" t="s">
        <v>35</v>
      </c>
      <c r="O793">
        <v>700</v>
      </c>
      <c r="P793">
        <v>2016</v>
      </c>
      <c r="Q793">
        <v>7</v>
      </c>
      <c r="R793" t="s">
        <v>26</v>
      </c>
      <c r="S793" s="3">
        <v>45123</v>
      </c>
      <c r="T793" t="s">
        <v>27</v>
      </c>
      <c r="U793">
        <v>271</v>
      </c>
    </row>
    <row r="794" spans="1:21" x14ac:dyDescent="0.25">
      <c r="A794">
        <v>212053</v>
      </c>
      <c r="B794" t="s">
        <v>21</v>
      </c>
      <c r="C794" s="1">
        <v>42553</v>
      </c>
      <c r="D794" t="s">
        <v>540</v>
      </c>
      <c r="E794">
        <v>899</v>
      </c>
      <c r="F794">
        <v>1</v>
      </c>
      <c r="G794">
        <v>0</v>
      </c>
      <c r="H794">
        <v>100148046</v>
      </c>
      <c r="I794" t="s">
        <v>56</v>
      </c>
      <c r="J794" t="s">
        <v>24</v>
      </c>
      <c r="K794">
        <v>0</v>
      </c>
      <c r="L794" t="s">
        <v>371</v>
      </c>
      <c r="M794" s="1">
        <v>42553</v>
      </c>
      <c r="N794" t="s">
        <v>35</v>
      </c>
      <c r="O794">
        <v>899</v>
      </c>
      <c r="P794">
        <v>2016</v>
      </c>
      <c r="Q794">
        <v>7</v>
      </c>
      <c r="R794" t="s">
        <v>26</v>
      </c>
      <c r="S794" s="3">
        <v>45123</v>
      </c>
      <c r="T794" t="s">
        <v>27</v>
      </c>
      <c r="U794">
        <v>271</v>
      </c>
    </row>
    <row r="795" spans="1:21" x14ac:dyDescent="0.25">
      <c r="A795">
        <v>212055</v>
      </c>
      <c r="B795" t="s">
        <v>21</v>
      </c>
      <c r="C795" s="1">
        <v>42553</v>
      </c>
      <c r="D795" t="s">
        <v>541</v>
      </c>
      <c r="E795">
        <v>1099</v>
      </c>
      <c r="F795">
        <v>1</v>
      </c>
      <c r="G795">
        <v>1099</v>
      </c>
      <c r="H795">
        <v>100148078</v>
      </c>
      <c r="I795" t="s">
        <v>24</v>
      </c>
      <c r="J795" t="s">
        <v>24</v>
      </c>
      <c r="K795">
        <v>0</v>
      </c>
      <c r="L795" t="s">
        <v>25</v>
      </c>
      <c r="M795" s="1">
        <v>42553</v>
      </c>
      <c r="N795" t="s">
        <v>35</v>
      </c>
      <c r="O795" s="2">
        <v>1099</v>
      </c>
      <c r="P795">
        <v>2016</v>
      </c>
      <c r="Q795">
        <v>7</v>
      </c>
      <c r="R795" t="s">
        <v>26</v>
      </c>
      <c r="S795" s="3">
        <v>45123</v>
      </c>
      <c r="T795" t="s">
        <v>27</v>
      </c>
      <c r="U795">
        <v>284</v>
      </c>
    </row>
    <row r="796" spans="1:21" x14ac:dyDescent="0.25">
      <c r="A796">
        <v>212057</v>
      </c>
      <c r="B796" t="s">
        <v>28</v>
      </c>
      <c r="C796" s="1">
        <v>42553</v>
      </c>
      <c r="D796" t="s">
        <v>539</v>
      </c>
      <c r="E796">
        <v>700</v>
      </c>
      <c r="F796">
        <v>1</v>
      </c>
      <c r="G796">
        <v>5040</v>
      </c>
      <c r="H796">
        <v>100148079</v>
      </c>
      <c r="I796" t="s">
        <v>56</v>
      </c>
      <c r="J796" t="s">
        <v>24</v>
      </c>
      <c r="K796">
        <v>0</v>
      </c>
      <c r="L796" t="s">
        <v>25</v>
      </c>
      <c r="M796" s="1">
        <v>42553</v>
      </c>
      <c r="N796" t="s">
        <v>31</v>
      </c>
      <c r="O796">
        <v>700</v>
      </c>
      <c r="P796">
        <v>2016</v>
      </c>
      <c r="Q796">
        <v>7</v>
      </c>
      <c r="R796" t="s">
        <v>26</v>
      </c>
      <c r="S796" s="3">
        <v>45123</v>
      </c>
      <c r="T796" t="s">
        <v>27</v>
      </c>
      <c r="U796">
        <v>296</v>
      </c>
    </row>
    <row r="797" spans="1:21" x14ac:dyDescent="0.25">
      <c r="A797">
        <v>212059</v>
      </c>
      <c r="B797" t="s">
        <v>28</v>
      </c>
      <c r="C797" s="1">
        <v>42553</v>
      </c>
      <c r="D797" t="s">
        <v>542</v>
      </c>
      <c r="E797">
        <v>1675</v>
      </c>
      <c r="F797">
        <v>1</v>
      </c>
      <c r="G797">
        <v>5040</v>
      </c>
      <c r="H797">
        <v>100148079</v>
      </c>
      <c r="I797" t="s">
        <v>23</v>
      </c>
      <c r="J797" t="s">
        <v>24</v>
      </c>
      <c r="K797">
        <v>0</v>
      </c>
      <c r="L797" t="s">
        <v>25</v>
      </c>
      <c r="M797" s="1">
        <v>42553</v>
      </c>
      <c r="N797" t="s">
        <v>31</v>
      </c>
      <c r="O797" s="2">
        <v>1675</v>
      </c>
      <c r="P797">
        <v>2016</v>
      </c>
      <c r="Q797">
        <v>7</v>
      </c>
      <c r="R797" t="s">
        <v>26</v>
      </c>
      <c r="S797" s="3">
        <v>45123</v>
      </c>
      <c r="T797" t="s">
        <v>27</v>
      </c>
      <c r="U797">
        <v>296</v>
      </c>
    </row>
    <row r="798" spans="1:21" x14ac:dyDescent="0.25">
      <c r="A798">
        <v>212060</v>
      </c>
      <c r="B798" t="s">
        <v>28</v>
      </c>
      <c r="C798" s="1">
        <v>42553</v>
      </c>
      <c r="D798" t="s">
        <v>543</v>
      </c>
      <c r="E798">
        <v>990</v>
      </c>
      <c r="F798">
        <v>1</v>
      </c>
      <c r="G798">
        <v>5040</v>
      </c>
      <c r="H798">
        <v>100148079</v>
      </c>
      <c r="I798" t="s">
        <v>23</v>
      </c>
      <c r="J798" t="s">
        <v>24</v>
      </c>
      <c r="K798">
        <v>0</v>
      </c>
      <c r="L798" t="s">
        <v>25</v>
      </c>
      <c r="M798" s="1">
        <v>42553</v>
      </c>
      <c r="N798" t="s">
        <v>31</v>
      </c>
      <c r="O798">
        <v>990</v>
      </c>
      <c r="P798">
        <v>2016</v>
      </c>
      <c r="Q798">
        <v>7</v>
      </c>
      <c r="R798" t="s">
        <v>26</v>
      </c>
      <c r="S798" s="3">
        <v>45123</v>
      </c>
      <c r="T798" t="s">
        <v>27</v>
      </c>
      <c r="U798">
        <v>296</v>
      </c>
    </row>
    <row r="799" spans="1:21" x14ac:dyDescent="0.25">
      <c r="A799">
        <v>212061</v>
      </c>
      <c r="B799" t="s">
        <v>28</v>
      </c>
      <c r="C799" s="1">
        <v>42553</v>
      </c>
      <c r="D799" t="s">
        <v>544</v>
      </c>
      <c r="E799">
        <v>1675</v>
      </c>
      <c r="F799">
        <v>1</v>
      </c>
      <c r="G799">
        <v>5040</v>
      </c>
      <c r="H799">
        <v>100148079</v>
      </c>
      <c r="I799" t="s">
        <v>23</v>
      </c>
      <c r="J799" t="s">
        <v>24</v>
      </c>
      <c r="K799">
        <v>0</v>
      </c>
      <c r="L799" t="s">
        <v>25</v>
      </c>
      <c r="M799" s="1">
        <v>42553</v>
      </c>
      <c r="N799" t="s">
        <v>31</v>
      </c>
      <c r="O799" s="2">
        <v>1675</v>
      </c>
      <c r="P799">
        <v>2016</v>
      </c>
      <c r="Q799">
        <v>7</v>
      </c>
      <c r="R799" t="s">
        <v>26</v>
      </c>
      <c r="S799" s="3">
        <v>45123</v>
      </c>
      <c r="T799" t="s">
        <v>27</v>
      </c>
      <c r="U799">
        <v>296</v>
      </c>
    </row>
    <row r="800" spans="1:21" x14ac:dyDescent="0.25">
      <c r="A800">
        <v>212062</v>
      </c>
      <c r="B800" t="s">
        <v>21</v>
      </c>
      <c r="C800" s="1">
        <v>42553</v>
      </c>
      <c r="D800" t="s">
        <v>545</v>
      </c>
      <c r="E800">
        <v>6900</v>
      </c>
      <c r="F800">
        <v>1</v>
      </c>
      <c r="G800">
        <v>6900</v>
      </c>
      <c r="H800">
        <v>100148080</v>
      </c>
      <c r="I800" t="s">
        <v>30</v>
      </c>
      <c r="J800" t="s">
        <v>24</v>
      </c>
      <c r="K800">
        <v>0</v>
      </c>
      <c r="L800" t="s">
        <v>25</v>
      </c>
      <c r="M800" s="1">
        <v>42553</v>
      </c>
      <c r="N800" t="s">
        <v>35</v>
      </c>
      <c r="O800" s="2">
        <v>6900</v>
      </c>
      <c r="P800">
        <v>2016</v>
      </c>
      <c r="Q800">
        <v>7</v>
      </c>
      <c r="R800" t="s">
        <v>26</v>
      </c>
      <c r="S800" s="3">
        <v>45123</v>
      </c>
      <c r="T800" t="s">
        <v>27</v>
      </c>
      <c r="U800">
        <v>297</v>
      </c>
    </row>
    <row r="801" spans="1:21" x14ac:dyDescent="0.25">
      <c r="A801">
        <v>212063</v>
      </c>
      <c r="B801" t="s">
        <v>21</v>
      </c>
      <c r="C801" s="1">
        <v>42553</v>
      </c>
      <c r="D801" t="s">
        <v>546</v>
      </c>
      <c r="E801">
        <v>1499</v>
      </c>
      <c r="F801">
        <v>1</v>
      </c>
      <c r="G801">
        <v>1499</v>
      </c>
      <c r="H801">
        <v>100148081</v>
      </c>
      <c r="I801" t="s">
        <v>23</v>
      </c>
      <c r="J801" t="s">
        <v>24</v>
      </c>
      <c r="K801">
        <v>0</v>
      </c>
      <c r="L801" t="s">
        <v>25</v>
      </c>
      <c r="M801" s="1">
        <v>42553</v>
      </c>
      <c r="N801" t="s">
        <v>35</v>
      </c>
      <c r="O801" s="2">
        <v>1499</v>
      </c>
      <c r="P801">
        <v>2016</v>
      </c>
      <c r="Q801">
        <v>7</v>
      </c>
      <c r="R801" t="s">
        <v>26</v>
      </c>
      <c r="S801" s="3">
        <v>45123</v>
      </c>
      <c r="T801" t="s">
        <v>27</v>
      </c>
      <c r="U801">
        <v>298</v>
      </c>
    </row>
    <row r="802" spans="1:21" x14ac:dyDescent="0.25">
      <c r="A802">
        <v>212064</v>
      </c>
      <c r="B802" t="s">
        <v>21</v>
      </c>
      <c r="C802" s="1">
        <v>42553</v>
      </c>
      <c r="D802" t="s">
        <v>547</v>
      </c>
      <c r="E802">
        <v>80</v>
      </c>
      <c r="F802">
        <v>2</v>
      </c>
      <c r="G802">
        <v>160</v>
      </c>
      <c r="H802">
        <v>100148082</v>
      </c>
      <c r="I802" t="s">
        <v>38</v>
      </c>
      <c r="J802" t="s">
        <v>24</v>
      </c>
      <c r="K802">
        <v>0</v>
      </c>
      <c r="L802" t="s">
        <v>25</v>
      </c>
      <c r="M802" s="1">
        <v>42553</v>
      </c>
      <c r="N802" t="s">
        <v>35</v>
      </c>
      <c r="O802">
        <v>160</v>
      </c>
      <c r="P802">
        <v>2016</v>
      </c>
      <c r="Q802">
        <v>7</v>
      </c>
      <c r="R802" t="s">
        <v>26</v>
      </c>
      <c r="S802" s="3">
        <v>45123</v>
      </c>
      <c r="T802" t="s">
        <v>27</v>
      </c>
      <c r="U802">
        <v>299</v>
      </c>
    </row>
    <row r="803" spans="1:21" x14ac:dyDescent="0.25">
      <c r="A803">
        <v>212065</v>
      </c>
      <c r="B803" t="s">
        <v>21</v>
      </c>
      <c r="C803" s="1">
        <v>42553</v>
      </c>
      <c r="D803" t="s">
        <v>101</v>
      </c>
      <c r="E803">
        <v>510</v>
      </c>
      <c r="F803">
        <v>1</v>
      </c>
      <c r="G803">
        <v>510</v>
      </c>
      <c r="H803">
        <v>100148083</v>
      </c>
      <c r="I803" t="s">
        <v>38</v>
      </c>
      <c r="J803" t="s">
        <v>24</v>
      </c>
      <c r="K803">
        <v>0</v>
      </c>
      <c r="L803" t="s">
        <v>25</v>
      </c>
      <c r="M803" s="1">
        <v>42553</v>
      </c>
      <c r="N803" t="s">
        <v>35</v>
      </c>
      <c r="O803">
        <v>510</v>
      </c>
      <c r="P803">
        <v>2016</v>
      </c>
      <c r="Q803">
        <v>7</v>
      </c>
      <c r="R803" t="s">
        <v>26</v>
      </c>
      <c r="S803" s="3">
        <v>45123</v>
      </c>
      <c r="T803" t="s">
        <v>27</v>
      </c>
      <c r="U803">
        <v>300</v>
      </c>
    </row>
    <row r="804" spans="1:21" x14ac:dyDescent="0.25">
      <c r="A804">
        <v>212066</v>
      </c>
      <c r="B804" t="s">
        <v>21</v>
      </c>
      <c r="C804" s="1">
        <v>42553</v>
      </c>
      <c r="D804" t="s">
        <v>548</v>
      </c>
      <c r="E804">
        <v>1050</v>
      </c>
      <c r="F804">
        <v>1</v>
      </c>
      <c r="G804">
        <v>1050</v>
      </c>
      <c r="H804">
        <v>100148084</v>
      </c>
      <c r="I804" t="s">
        <v>47</v>
      </c>
      <c r="J804" t="s">
        <v>24</v>
      </c>
      <c r="K804">
        <v>0</v>
      </c>
      <c r="L804" t="s">
        <v>25</v>
      </c>
      <c r="M804" s="1">
        <v>42553</v>
      </c>
      <c r="N804" t="s">
        <v>35</v>
      </c>
      <c r="O804" s="2">
        <v>1050</v>
      </c>
      <c r="P804">
        <v>2016</v>
      </c>
      <c r="Q804">
        <v>7</v>
      </c>
      <c r="R804" t="s">
        <v>26</v>
      </c>
      <c r="S804" s="3">
        <v>45123</v>
      </c>
      <c r="T804" t="s">
        <v>27</v>
      </c>
      <c r="U804">
        <v>301</v>
      </c>
    </row>
    <row r="805" spans="1:21" x14ac:dyDescent="0.25">
      <c r="A805">
        <v>212067</v>
      </c>
      <c r="B805" t="s">
        <v>21</v>
      </c>
      <c r="C805" s="1">
        <v>42553</v>
      </c>
      <c r="D805" t="s">
        <v>192</v>
      </c>
      <c r="E805">
        <v>140</v>
      </c>
      <c r="F805">
        <v>1</v>
      </c>
      <c r="G805">
        <v>140</v>
      </c>
      <c r="H805">
        <v>100148085</v>
      </c>
      <c r="I805" t="s">
        <v>30</v>
      </c>
      <c r="J805" t="s">
        <v>24</v>
      </c>
      <c r="K805">
        <v>0</v>
      </c>
      <c r="L805" t="s">
        <v>25</v>
      </c>
      <c r="M805" s="1">
        <v>42553</v>
      </c>
      <c r="N805" t="s">
        <v>35</v>
      </c>
      <c r="O805">
        <v>140</v>
      </c>
      <c r="P805">
        <v>2016</v>
      </c>
      <c r="Q805">
        <v>7</v>
      </c>
      <c r="R805" t="s">
        <v>26</v>
      </c>
      <c r="S805" s="3">
        <v>45123</v>
      </c>
      <c r="T805" t="s">
        <v>27</v>
      </c>
      <c r="U805">
        <v>302</v>
      </c>
    </row>
    <row r="806" spans="1:21" x14ac:dyDescent="0.25">
      <c r="A806">
        <v>212068</v>
      </c>
      <c r="B806" t="s">
        <v>21</v>
      </c>
      <c r="C806" s="1">
        <v>42553</v>
      </c>
      <c r="D806" t="s">
        <v>549</v>
      </c>
      <c r="E806">
        <v>800</v>
      </c>
      <c r="F806">
        <v>1</v>
      </c>
      <c r="G806">
        <v>800</v>
      </c>
      <c r="H806">
        <v>100148086</v>
      </c>
      <c r="I806" t="s">
        <v>43</v>
      </c>
      <c r="J806" t="s">
        <v>24</v>
      </c>
      <c r="K806">
        <v>0</v>
      </c>
      <c r="L806" t="s">
        <v>44</v>
      </c>
      <c r="M806" s="1">
        <v>42553</v>
      </c>
      <c r="N806" t="s">
        <v>35</v>
      </c>
      <c r="O806">
        <v>800</v>
      </c>
      <c r="P806">
        <v>2016</v>
      </c>
      <c r="Q806">
        <v>7</v>
      </c>
      <c r="R806" t="s">
        <v>26</v>
      </c>
      <c r="S806" s="3">
        <v>45123</v>
      </c>
      <c r="T806" t="s">
        <v>27</v>
      </c>
      <c r="U806">
        <v>303</v>
      </c>
    </row>
    <row r="807" spans="1:21" x14ac:dyDescent="0.25">
      <c r="A807">
        <v>212069</v>
      </c>
      <c r="B807" t="s">
        <v>36</v>
      </c>
      <c r="C807" s="1">
        <v>42553</v>
      </c>
      <c r="D807" t="s">
        <v>265</v>
      </c>
      <c r="E807">
        <v>165</v>
      </c>
      <c r="F807">
        <v>1</v>
      </c>
      <c r="G807">
        <v>330</v>
      </c>
      <c r="H807">
        <v>100148087</v>
      </c>
      <c r="I807" t="s">
        <v>30</v>
      </c>
      <c r="J807" t="s">
        <v>24</v>
      </c>
      <c r="K807">
        <v>0</v>
      </c>
      <c r="L807" t="s">
        <v>25</v>
      </c>
      <c r="M807" s="1">
        <v>42553</v>
      </c>
      <c r="N807" t="s">
        <v>39</v>
      </c>
      <c r="O807">
        <v>165</v>
      </c>
      <c r="P807">
        <v>2016</v>
      </c>
      <c r="Q807">
        <v>7</v>
      </c>
      <c r="R807" t="s">
        <v>26</v>
      </c>
      <c r="S807" s="3">
        <v>45123</v>
      </c>
      <c r="T807" t="s">
        <v>27</v>
      </c>
      <c r="U807">
        <v>304</v>
      </c>
    </row>
    <row r="808" spans="1:21" x14ac:dyDescent="0.25">
      <c r="A808">
        <v>212070</v>
      </c>
      <c r="B808" t="s">
        <v>36</v>
      </c>
      <c r="C808" s="1">
        <v>42553</v>
      </c>
      <c r="D808" t="s">
        <v>267</v>
      </c>
      <c r="E808">
        <v>165</v>
      </c>
      <c r="F808">
        <v>1</v>
      </c>
      <c r="G808">
        <v>330</v>
      </c>
      <c r="H808">
        <v>100148087</v>
      </c>
      <c r="I808" t="s">
        <v>30</v>
      </c>
      <c r="J808" t="s">
        <v>24</v>
      </c>
      <c r="K808">
        <v>0</v>
      </c>
      <c r="L808" t="s">
        <v>25</v>
      </c>
      <c r="M808" s="1">
        <v>42553</v>
      </c>
      <c r="N808" t="s">
        <v>39</v>
      </c>
      <c r="O808">
        <v>165</v>
      </c>
      <c r="P808">
        <v>2016</v>
      </c>
      <c r="Q808">
        <v>7</v>
      </c>
      <c r="R808" t="s">
        <v>26</v>
      </c>
      <c r="S808" s="3">
        <v>45123</v>
      </c>
      <c r="T808" t="s">
        <v>27</v>
      </c>
      <c r="U808">
        <v>304</v>
      </c>
    </row>
    <row r="809" spans="1:21" x14ac:dyDescent="0.25">
      <c r="A809">
        <v>212071</v>
      </c>
      <c r="B809" t="s">
        <v>21</v>
      </c>
      <c r="C809" s="1">
        <v>42554</v>
      </c>
      <c r="D809" t="s">
        <v>419</v>
      </c>
      <c r="E809">
        <v>120</v>
      </c>
      <c r="F809">
        <v>1</v>
      </c>
      <c r="G809">
        <v>120</v>
      </c>
      <c r="H809">
        <v>100148088</v>
      </c>
      <c r="I809" t="s">
        <v>30</v>
      </c>
      <c r="J809" t="s">
        <v>24</v>
      </c>
      <c r="K809">
        <v>0</v>
      </c>
      <c r="L809" t="s">
        <v>25</v>
      </c>
      <c r="M809" s="1">
        <v>42554</v>
      </c>
      <c r="N809" t="s">
        <v>35</v>
      </c>
      <c r="O809">
        <v>120</v>
      </c>
      <c r="P809">
        <v>2016</v>
      </c>
      <c r="Q809">
        <v>7</v>
      </c>
      <c r="R809" t="s">
        <v>26</v>
      </c>
      <c r="S809" s="3">
        <v>45123</v>
      </c>
      <c r="T809" t="s">
        <v>27</v>
      </c>
      <c r="U809">
        <v>302</v>
      </c>
    </row>
    <row r="810" spans="1:21" x14ac:dyDescent="0.25">
      <c r="A810">
        <v>212072</v>
      </c>
      <c r="B810" t="s">
        <v>36</v>
      </c>
      <c r="C810" s="1">
        <v>42554</v>
      </c>
      <c r="D810" t="s">
        <v>550</v>
      </c>
      <c r="E810">
        <v>2299</v>
      </c>
      <c r="F810">
        <v>1</v>
      </c>
      <c r="G810">
        <v>2299</v>
      </c>
      <c r="H810">
        <v>100148089</v>
      </c>
      <c r="I810" t="s">
        <v>56</v>
      </c>
      <c r="J810" t="s">
        <v>24</v>
      </c>
      <c r="K810">
        <v>0</v>
      </c>
      <c r="L810" t="s">
        <v>25</v>
      </c>
      <c r="M810" s="1">
        <v>42554</v>
      </c>
      <c r="N810" t="s">
        <v>39</v>
      </c>
      <c r="O810" s="2">
        <v>2299</v>
      </c>
      <c r="P810">
        <v>2016</v>
      </c>
      <c r="Q810">
        <v>7</v>
      </c>
      <c r="R810" t="s">
        <v>26</v>
      </c>
      <c r="S810" s="3">
        <v>45123</v>
      </c>
      <c r="T810" t="s">
        <v>27</v>
      </c>
      <c r="U810">
        <v>305</v>
      </c>
    </row>
    <row r="811" spans="1:21" x14ac:dyDescent="0.25">
      <c r="A811">
        <v>212074</v>
      </c>
      <c r="B811" t="s">
        <v>21</v>
      </c>
      <c r="C811" s="1">
        <v>42554</v>
      </c>
      <c r="D811" t="s">
        <v>551</v>
      </c>
      <c r="E811">
        <v>2400</v>
      </c>
      <c r="F811">
        <v>1</v>
      </c>
      <c r="G811">
        <v>2400</v>
      </c>
      <c r="H811">
        <v>100148090</v>
      </c>
      <c r="I811" t="s">
        <v>52</v>
      </c>
      <c r="J811" t="s">
        <v>24</v>
      </c>
      <c r="K811">
        <v>0</v>
      </c>
      <c r="L811" t="s">
        <v>25</v>
      </c>
      <c r="M811" s="1">
        <v>42554</v>
      </c>
      <c r="N811" t="s">
        <v>35</v>
      </c>
      <c r="O811" s="2">
        <v>2400</v>
      </c>
      <c r="P811">
        <v>2016</v>
      </c>
      <c r="Q811">
        <v>7</v>
      </c>
      <c r="R811" t="s">
        <v>26</v>
      </c>
      <c r="S811" s="3">
        <v>45123</v>
      </c>
      <c r="T811" t="s">
        <v>27</v>
      </c>
      <c r="U811">
        <v>263</v>
      </c>
    </row>
    <row r="812" spans="1:21" x14ac:dyDescent="0.25">
      <c r="A812">
        <v>212075</v>
      </c>
      <c r="B812" t="s">
        <v>28</v>
      </c>
      <c r="C812" s="1">
        <v>42554</v>
      </c>
      <c r="D812" t="s">
        <v>552</v>
      </c>
      <c r="E812">
        <v>399</v>
      </c>
      <c r="F812">
        <v>1</v>
      </c>
      <c r="G812">
        <v>894</v>
      </c>
      <c r="H812">
        <v>100148091</v>
      </c>
      <c r="I812" t="s">
        <v>65</v>
      </c>
      <c r="J812" t="s">
        <v>24</v>
      </c>
      <c r="K812">
        <v>0</v>
      </c>
      <c r="L812" t="s">
        <v>25</v>
      </c>
      <c r="M812" s="1">
        <v>42554</v>
      </c>
      <c r="N812" t="s">
        <v>31</v>
      </c>
      <c r="O812">
        <v>399</v>
      </c>
      <c r="P812">
        <v>2016</v>
      </c>
      <c r="Q812">
        <v>7</v>
      </c>
      <c r="R812" t="s">
        <v>26</v>
      </c>
      <c r="S812" s="3">
        <v>45123</v>
      </c>
      <c r="T812" t="s">
        <v>27</v>
      </c>
      <c r="U812">
        <v>306</v>
      </c>
    </row>
    <row r="813" spans="1:21" x14ac:dyDescent="0.25">
      <c r="A813">
        <v>212076</v>
      </c>
      <c r="B813" t="s">
        <v>28</v>
      </c>
      <c r="C813" s="1">
        <v>42554</v>
      </c>
      <c r="D813" t="s">
        <v>553</v>
      </c>
      <c r="E813">
        <v>495</v>
      </c>
      <c r="F813">
        <v>1</v>
      </c>
      <c r="G813">
        <v>894</v>
      </c>
      <c r="H813">
        <v>100148091</v>
      </c>
      <c r="I813" t="s">
        <v>65</v>
      </c>
      <c r="J813" t="s">
        <v>24</v>
      </c>
      <c r="K813">
        <v>0</v>
      </c>
      <c r="L813" t="s">
        <v>25</v>
      </c>
      <c r="M813" s="1">
        <v>42554</v>
      </c>
      <c r="N813" t="s">
        <v>31</v>
      </c>
      <c r="O813">
        <v>495</v>
      </c>
      <c r="P813">
        <v>2016</v>
      </c>
      <c r="Q813">
        <v>7</v>
      </c>
      <c r="R813" t="s">
        <v>26</v>
      </c>
      <c r="S813" s="3">
        <v>45123</v>
      </c>
      <c r="T813" t="s">
        <v>27</v>
      </c>
      <c r="U813">
        <v>306</v>
      </c>
    </row>
    <row r="814" spans="1:21" x14ac:dyDescent="0.25">
      <c r="A814">
        <v>212077</v>
      </c>
      <c r="B814" t="s">
        <v>21</v>
      </c>
      <c r="C814" s="1">
        <v>42554</v>
      </c>
      <c r="D814" t="s">
        <v>288</v>
      </c>
      <c r="E814">
        <v>1765</v>
      </c>
      <c r="F814">
        <v>1</v>
      </c>
      <c r="G814">
        <v>1765</v>
      </c>
      <c r="H814">
        <v>100148092</v>
      </c>
      <c r="I814" t="s">
        <v>43</v>
      </c>
      <c r="J814" t="s">
        <v>24</v>
      </c>
      <c r="K814">
        <v>0</v>
      </c>
      <c r="L814" t="s">
        <v>25</v>
      </c>
      <c r="M814" s="1">
        <v>42554</v>
      </c>
      <c r="N814" t="s">
        <v>35</v>
      </c>
      <c r="O814" s="2">
        <v>1765</v>
      </c>
      <c r="P814">
        <v>2016</v>
      </c>
      <c r="Q814">
        <v>7</v>
      </c>
      <c r="R814" t="s">
        <v>26</v>
      </c>
      <c r="S814" s="3">
        <v>45123</v>
      </c>
      <c r="T814" t="s">
        <v>27</v>
      </c>
      <c r="U814">
        <v>307</v>
      </c>
    </row>
    <row r="815" spans="1:21" x14ac:dyDescent="0.25">
      <c r="A815">
        <v>212078</v>
      </c>
      <c r="B815" t="s">
        <v>21</v>
      </c>
      <c r="C815" s="1">
        <v>42554</v>
      </c>
      <c r="D815" t="s">
        <v>552</v>
      </c>
      <c r="E815">
        <v>399</v>
      </c>
      <c r="F815">
        <v>1</v>
      </c>
      <c r="G815">
        <v>1293</v>
      </c>
      <c r="H815">
        <v>100148093</v>
      </c>
      <c r="I815" t="s">
        <v>65</v>
      </c>
      <c r="J815" t="s">
        <v>24</v>
      </c>
      <c r="K815">
        <v>0</v>
      </c>
      <c r="L815" t="s">
        <v>25</v>
      </c>
      <c r="M815" s="1">
        <v>42554</v>
      </c>
      <c r="N815" t="s">
        <v>35</v>
      </c>
      <c r="O815">
        <v>399</v>
      </c>
      <c r="P815">
        <v>2016</v>
      </c>
      <c r="Q815">
        <v>7</v>
      </c>
      <c r="R815" t="s">
        <v>26</v>
      </c>
      <c r="S815" s="3">
        <v>45123</v>
      </c>
      <c r="T815" t="s">
        <v>27</v>
      </c>
      <c r="U815">
        <v>306</v>
      </c>
    </row>
    <row r="816" spans="1:21" x14ac:dyDescent="0.25">
      <c r="A816">
        <v>212079</v>
      </c>
      <c r="B816" t="s">
        <v>21</v>
      </c>
      <c r="C816" s="1">
        <v>42554</v>
      </c>
      <c r="D816" t="s">
        <v>553</v>
      </c>
      <c r="E816">
        <v>495</v>
      </c>
      <c r="F816">
        <v>1</v>
      </c>
      <c r="G816">
        <v>1293</v>
      </c>
      <c r="H816">
        <v>100148093</v>
      </c>
      <c r="I816" t="s">
        <v>65</v>
      </c>
      <c r="J816" t="s">
        <v>24</v>
      </c>
      <c r="K816">
        <v>0</v>
      </c>
      <c r="L816" t="s">
        <v>25</v>
      </c>
      <c r="M816" s="1">
        <v>42554</v>
      </c>
      <c r="N816" t="s">
        <v>35</v>
      </c>
      <c r="O816">
        <v>495</v>
      </c>
      <c r="P816">
        <v>2016</v>
      </c>
      <c r="Q816">
        <v>7</v>
      </c>
      <c r="R816" t="s">
        <v>26</v>
      </c>
      <c r="S816" s="3">
        <v>45123</v>
      </c>
      <c r="T816" t="s">
        <v>27</v>
      </c>
      <c r="U816">
        <v>306</v>
      </c>
    </row>
    <row r="817" spans="1:21" x14ac:dyDescent="0.25">
      <c r="A817">
        <v>212080</v>
      </c>
      <c r="B817" t="s">
        <v>21</v>
      </c>
      <c r="C817" s="1">
        <v>42554</v>
      </c>
      <c r="D817" t="s">
        <v>554</v>
      </c>
      <c r="E817">
        <v>399</v>
      </c>
      <c r="F817">
        <v>1</v>
      </c>
      <c r="G817">
        <v>1293</v>
      </c>
      <c r="H817">
        <v>100148093</v>
      </c>
      <c r="I817" t="s">
        <v>65</v>
      </c>
      <c r="J817" t="s">
        <v>24</v>
      </c>
      <c r="K817">
        <v>0</v>
      </c>
      <c r="L817" t="s">
        <v>25</v>
      </c>
      <c r="M817" s="1">
        <v>42554</v>
      </c>
      <c r="N817" t="s">
        <v>35</v>
      </c>
      <c r="O817">
        <v>399</v>
      </c>
      <c r="P817">
        <v>2016</v>
      </c>
      <c r="Q817">
        <v>7</v>
      </c>
      <c r="R817" t="s">
        <v>26</v>
      </c>
      <c r="S817" s="3">
        <v>45123</v>
      </c>
      <c r="T817" t="s">
        <v>27</v>
      </c>
      <c r="U817">
        <v>306</v>
      </c>
    </row>
    <row r="818" spans="1:21" x14ac:dyDescent="0.25">
      <c r="A818">
        <v>212081</v>
      </c>
      <c r="B818" t="s">
        <v>36</v>
      </c>
      <c r="C818" s="1">
        <v>42554</v>
      </c>
      <c r="D818" t="s">
        <v>555</v>
      </c>
      <c r="E818">
        <v>6900</v>
      </c>
      <c r="F818">
        <v>1</v>
      </c>
      <c r="G818">
        <v>6900</v>
      </c>
      <c r="H818">
        <v>100148094</v>
      </c>
      <c r="I818" t="s">
        <v>30</v>
      </c>
      <c r="J818" t="s">
        <v>24</v>
      </c>
      <c r="K818">
        <v>0</v>
      </c>
      <c r="L818" t="s">
        <v>25</v>
      </c>
      <c r="M818" s="1">
        <v>42554</v>
      </c>
      <c r="N818" t="s">
        <v>39</v>
      </c>
      <c r="O818" s="2">
        <v>6900</v>
      </c>
      <c r="P818">
        <v>2016</v>
      </c>
      <c r="Q818">
        <v>7</v>
      </c>
      <c r="R818" t="s">
        <v>26</v>
      </c>
      <c r="S818" s="3">
        <v>45123</v>
      </c>
      <c r="T818" t="s">
        <v>27</v>
      </c>
      <c r="U818">
        <v>308</v>
      </c>
    </row>
    <row r="819" spans="1:21" x14ac:dyDescent="0.25">
      <c r="A819">
        <v>212082</v>
      </c>
      <c r="B819" t="s">
        <v>21</v>
      </c>
      <c r="C819" s="1">
        <v>42554</v>
      </c>
      <c r="D819" t="s">
        <v>95</v>
      </c>
      <c r="E819">
        <v>350</v>
      </c>
      <c r="F819">
        <v>1</v>
      </c>
      <c r="G819">
        <v>350</v>
      </c>
      <c r="H819">
        <v>100148095</v>
      </c>
      <c r="I819" t="s">
        <v>38</v>
      </c>
      <c r="J819" t="s">
        <v>24</v>
      </c>
      <c r="K819">
        <v>0</v>
      </c>
      <c r="L819" t="s">
        <v>25</v>
      </c>
      <c r="M819" s="1">
        <v>42554</v>
      </c>
      <c r="N819" t="s">
        <v>35</v>
      </c>
      <c r="O819">
        <v>350</v>
      </c>
      <c r="P819">
        <v>2016</v>
      </c>
      <c r="Q819">
        <v>7</v>
      </c>
      <c r="R819" t="s">
        <v>26</v>
      </c>
      <c r="S819" s="3">
        <v>45123</v>
      </c>
      <c r="T819" t="s">
        <v>27</v>
      </c>
      <c r="U819">
        <v>309</v>
      </c>
    </row>
    <row r="820" spans="1:21" x14ac:dyDescent="0.25">
      <c r="A820">
        <v>212083</v>
      </c>
      <c r="B820" t="s">
        <v>28</v>
      </c>
      <c r="C820" s="1">
        <v>42554</v>
      </c>
      <c r="D820" t="s">
        <v>140</v>
      </c>
      <c r="E820">
        <v>370</v>
      </c>
      <c r="F820">
        <v>1</v>
      </c>
      <c r="G820">
        <v>870</v>
      </c>
      <c r="H820">
        <v>100148096</v>
      </c>
      <c r="I820" t="s">
        <v>38</v>
      </c>
      <c r="J820" t="s">
        <v>24</v>
      </c>
      <c r="K820">
        <v>0</v>
      </c>
      <c r="L820" t="s">
        <v>25</v>
      </c>
      <c r="M820" s="1">
        <v>42554</v>
      </c>
      <c r="N820" t="s">
        <v>31</v>
      </c>
      <c r="O820">
        <v>370</v>
      </c>
      <c r="P820">
        <v>2016</v>
      </c>
      <c r="Q820">
        <v>7</v>
      </c>
      <c r="R820" t="s">
        <v>26</v>
      </c>
      <c r="S820" s="3">
        <v>45123</v>
      </c>
      <c r="T820" t="s">
        <v>27</v>
      </c>
      <c r="U820">
        <v>310</v>
      </c>
    </row>
    <row r="821" spans="1:21" x14ac:dyDescent="0.25">
      <c r="A821">
        <v>212084</v>
      </c>
      <c r="B821" t="s">
        <v>28</v>
      </c>
      <c r="C821" s="1">
        <v>42554</v>
      </c>
      <c r="D821" t="s">
        <v>536</v>
      </c>
      <c r="E821">
        <v>340</v>
      </c>
      <c r="F821">
        <v>1</v>
      </c>
      <c r="G821">
        <v>870</v>
      </c>
      <c r="H821">
        <v>100148096</v>
      </c>
      <c r="I821" t="s">
        <v>38</v>
      </c>
      <c r="J821" t="s">
        <v>24</v>
      </c>
      <c r="K821">
        <v>0</v>
      </c>
      <c r="L821" t="s">
        <v>25</v>
      </c>
      <c r="M821" s="1">
        <v>42554</v>
      </c>
      <c r="N821" t="s">
        <v>31</v>
      </c>
      <c r="O821">
        <v>340</v>
      </c>
      <c r="P821">
        <v>2016</v>
      </c>
      <c r="Q821">
        <v>7</v>
      </c>
      <c r="R821" t="s">
        <v>26</v>
      </c>
      <c r="S821" s="3">
        <v>45123</v>
      </c>
      <c r="T821" t="s">
        <v>27</v>
      </c>
      <c r="U821">
        <v>310</v>
      </c>
    </row>
    <row r="822" spans="1:21" x14ac:dyDescent="0.25">
      <c r="A822">
        <v>212085</v>
      </c>
      <c r="B822" t="s">
        <v>28</v>
      </c>
      <c r="C822" s="1">
        <v>42554</v>
      </c>
      <c r="D822" t="s">
        <v>152</v>
      </c>
      <c r="E822">
        <v>80</v>
      </c>
      <c r="F822">
        <v>2</v>
      </c>
      <c r="G822">
        <v>870</v>
      </c>
      <c r="H822">
        <v>100148096</v>
      </c>
      <c r="I822" t="s">
        <v>38</v>
      </c>
      <c r="J822" t="s">
        <v>24</v>
      </c>
      <c r="K822">
        <v>0</v>
      </c>
      <c r="L822" t="s">
        <v>25</v>
      </c>
      <c r="M822" s="1">
        <v>42554</v>
      </c>
      <c r="N822" t="s">
        <v>31</v>
      </c>
      <c r="O822">
        <v>160</v>
      </c>
      <c r="P822">
        <v>2016</v>
      </c>
      <c r="Q822">
        <v>7</v>
      </c>
      <c r="R822" t="s">
        <v>26</v>
      </c>
      <c r="S822" s="3">
        <v>45123</v>
      </c>
      <c r="T822" t="s">
        <v>27</v>
      </c>
      <c r="U822">
        <v>310</v>
      </c>
    </row>
    <row r="823" spans="1:21" x14ac:dyDescent="0.25">
      <c r="A823">
        <v>212086</v>
      </c>
      <c r="B823" t="s">
        <v>28</v>
      </c>
      <c r="C823" s="1">
        <v>42554</v>
      </c>
      <c r="D823" t="s">
        <v>556</v>
      </c>
      <c r="E823">
        <v>3500</v>
      </c>
      <c r="F823">
        <v>1</v>
      </c>
      <c r="G823">
        <v>9353.02</v>
      </c>
      <c r="H823">
        <v>100148097</v>
      </c>
      <c r="I823" t="s">
        <v>52</v>
      </c>
      <c r="J823" t="s">
        <v>24</v>
      </c>
      <c r="K823">
        <v>0</v>
      </c>
      <c r="L823" t="s">
        <v>45</v>
      </c>
      <c r="M823" s="1">
        <v>42554</v>
      </c>
      <c r="N823" t="s">
        <v>31</v>
      </c>
      <c r="O823" s="2">
        <v>3500</v>
      </c>
      <c r="P823">
        <v>2016</v>
      </c>
      <c r="Q823">
        <v>7</v>
      </c>
      <c r="R823" t="s">
        <v>26</v>
      </c>
      <c r="S823" s="3">
        <v>45123</v>
      </c>
      <c r="T823" t="s">
        <v>27</v>
      </c>
      <c r="U823">
        <v>311</v>
      </c>
    </row>
    <row r="824" spans="1:21" x14ac:dyDescent="0.25">
      <c r="A824">
        <v>212087</v>
      </c>
      <c r="B824" t="s">
        <v>28</v>
      </c>
      <c r="C824" s="1">
        <v>42554</v>
      </c>
      <c r="D824" t="s">
        <v>189</v>
      </c>
      <c r="E824">
        <v>150</v>
      </c>
      <c r="F824">
        <v>1</v>
      </c>
      <c r="G824">
        <v>1040</v>
      </c>
      <c r="H824">
        <v>100148098</v>
      </c>
      <c r="I824" t="s">
        <v>38</v>
      </c>
      <c r="J824" t="s">
        <v>24</v>
      </c>
      <c r="K824">
        <v>0</v>
      </c>
      <c r="L824" t="s">
        <v>25</v>
      </c>
      <c r="M824" s="1">
        <v>42554</v>
      </c>
      <c r="N824" t="s">
        <v>31</v>
      </c>
      <c r="O824">
        <v>150</v>
      </c>
      <c r="P824">
        <v>2016</v>
      </c>
      <c r="Q824">
        <v>7</v>
      </c>
      <c r="R824" t="s">
        <v>26</v>
      </c>
      <c r="S824" s="3">
        <v>45123</v>
      </c>
      <c r="T824" t="s">
        <v>27</v>
      </c>
      <c r="U824">
        <v>312</v>
      </c>
    </row>
    <row r="825" spans="1:21" x14ac:dyDescent="0.25">
      <c r="A825">
        <v>212088</v>
      </c>
      <c r="B825" t="s">
        <v>28</v>
      </c>
      <c r="C825" s="1">
        <v>42554</v>
      </c>
      <c r="D825" t="s">
        <v>40</v>
      </c>
      <c r="E825">
        <v>80</v>
      </c>
      <c r="F825">
        <v>1</v>
      </c>
      <c r="G825">
        <v>1040</v>
      </c>
      <c r="H825">
        <v>100148098</v>
      </c>
      <c r="I825" t="s">
        <v>38</v>
      </c>
      <c r="J825" t="s">
        <v>24</v>
      </c>
      <c r="K825">
        <v>0</v>
      </c>
      <c r="L825" t="s">
        <v>25</v>
      </c>
      <c r="M825" s="1">
        <v>42554</v>
      </c>
      <c r="N825" t="s">
        <v>31</v>
      </c>
      <c r="O825">
        <v>80</v>
      </c>
      <c r="P825">
        <v>2016</v>
      </c>
      <c r="Q825">
        <v>7</v>
      </c>
      <c r="R825" t="s">
        <v>26</v>
      </c>
      <c r="S825" s="3">
        <v>45123</v>
      </c>
      <c r="T825" t="s">
        <v>27</v>
      </c>
      <c r="U825">
        <v>312</v>
      </c>
    </row>
    <row r="826" spans="1:21" x14ac:dyDescent="0.25">
      <c r="A826">
        <v>212089</v>
      </c>
      <c r="B826" t="s">
        <v>28</v>
      </c>
      <c r="C826" s="1">
        <v>42554</v>
      </c>
      <c r="D826" t="s">
        <v>238</v>
      </c>
      <c r="E826">
        <v>150</v>
      </c>
      <c r="F826">
        <v>1</v>
      </c>
      <c r="G826">
        <v>1040</v>
      </c>
      <c r="H826">
        <v>100148098</v>
      </c>
      <c r="I826" t="s">
        <v>38</v>
      </c>
      <c r="J826" t="s">
        <v>24</v>
      </c>
      <c r="K826">
        <v>0</v>
      </c>
      <c r="L826" t="s">
        <v>25</v>
      </c>
      <c r="M826" s="1">
        <v>42554</v>
      </c>
      <c r="N826" t="s">
        <v>31</v>
      </c>
      <c r="O826">
        <v>150</v>
      </c>
      <c r="P826">
        <v>2016</v>
      </c>
      <c r="Q826">
        <v>7</v>
      </c>
      <c r="R826" t="s">
        <v>26</v>
      </c>
      <c r="S826" s="3">
        <v>45123</v>
      </c>
      <c r="T826" t="s">
        <v>27</v>
      </c>
      <c r="U826">
        <v>312</v>
      </c>
    </row>
    <row r="827" spans="1:21" x14ac:dyDescent="0.25">
      <c r="A827">
        <v>212090</v>
      </c>
      <c r="B827" t="s">
        <v>28</v>
      </c>
      <c r="C827" s="1">
        <v>42554</v>
      </c>
      <c r="D827" t="s">
        <v>416</v>
      </c>
      <c r="E827">
        <v>280</v>
      </c>
      <c r="F827">
        <v>1</v>
      </c>
      <c r="G827">
        <v>1040</v>
      </c>
      <c r="H827">
        <v>100148098</v>
      </c>
      <c r="I827" t="s">
        <v>38</v>
      </c>
      <c r="J827" t="s">
        <v>24</v>
      </c>
      <c r="K827">
        <v>0</v>
      </c>
      <c r="L827" t="s">
        <v>25</v>
      </c>
      <c r="M827" s="1">
        <v>42554</v>
      </c>
      <c r="N827" t="s">
        <v>31</v>
      </c>
      <c r="O827">
        <v>280</v>
      </c>
      <c r="P827">
        <v>2016</v>
      </c>
      <c r="Q827">
        <v>7</v>
      </c>
      <c r="R827" t="s">
        <v>26</v>
      </c>
      <c r="S827" s="3">
        <v>45123</v>
      </c>
      <c r="T827" t="s">
        <v>27</v>
      </c>
      <c r="U827">
        <v>312</v>
      </c>
    </row>
    <row r="828" spans="1:21" x14ac:dyDescent="0.25">
      <c r="A828">
        <v>212091</v>
      </c>
      <c r="B828" t="s">
        <v>28</v>
      </c>
      <c r="C828" s="1">
        <v>42554</v>
      </c>
      <c r="D828" t="s">
        <v>94</v>
      </c>
      <c r="E828">
        <v>380</v>
      </c>
      <c r="F828">
        <v>1</v>
      </c>
      <c r="G828">
        <v>1040</v>
      </c>
      <c r="H828">
        <v>100148098</v>
      </c>
      <c r="I828" t="s">
        <v>38</v>
      </c>
      <c r="J828" t="s">
        <v>24</v>
      </c>
      <c r="K828">
        <v>0</v>
      </c>
      <c r="L828" t="s">
        <v>25</v>
      </c>
      <c r="M828" s="1">
        <v>42554</v>
      </c>
      <c r="N828" t="s">
        <v>31</v>
      </c>
      <c r="O828">
        <v>380</v>
      </c>
      <c r="P828">
        <v>2016</v>
      </c>
      <c r="Q828">
        <v>7</v>
      </c>
      <c r="R828" t="s">
        <v>26</v>
      </c>
      <c r="S828" s="3">
        <v>45123</v>
      </c>
      <c r="T828" t="s">
        <v>27</v>
      </c>
      <c r="U828">
        <v>312</v>
      </c>
    </row>
    <row r="829" spans="1:21" x14ac:dyDescent="0.25">
      <c r="A829">
        <v>212092</v>
      </c>
      <c r="B829" t="s">
        <v>21</v>
      </c>
      <c r="C829" s="1">
        <v>42554</v>
      </c>
      <c r="D829" t="s">
        <v>95</v>
      </c>
      <c r="E829">
        <v>350</v>
      </c>
      <c r="F829">
        <v>1</v>
      </c>
      <c r="G829">
        <v>350</v>
      </c>
      <c r="H829">
        <v>100148099</v>
      </c>
      <c r="I829" t="s">
        <v>38</v>
      </c>
      <c r="J829" t="s">
        <v>24</v>
      </c>
      <c r="K829">
        <v>0</v>
      </c>
      <c r="L829" t="s">
        <v>25</v>
      </c>
      <c r="M829" s="1">
        <v>42554</v>
      </c>
      <c r="N829" t="s">
        <v>35</v>
      </c>
      <c r="O829">
        <v>350</v>
      </c>
      <c r="P829">
        <v>2016</v>
      </c>
      <c r="Q829">
        <v>7</v>
      </c>
      <c r="R829" t="s">
        <v>26</v>
      </c>
      <c r="S829" s="3">
        <v>45123</v>
      </c>
      <c r="T829" t="s">
        <v>27</v>
      </c>
      <c r="U829">
        <v>313</v>
      </c>
    </row>
    <row r="830" spans="1:21" x14ac:dyDescent="0.25">
      <c r="A830">
        <v>212093</v>
      </c>
      <c r="B830" t="s">
        <v>21</v>
      </c>
      <c r="C830" s="1">
        <v>42554</v>
      </c>
      <c r="D830" t="s">
        <v>557</v>
      </c>
      <c r="E830">
        <v>203</v>
      </c>
      <c r="F830">
        <v>1</v>
      </c>
      <c r="G830">
        <v>203</v>
      </c>
      <c r="H830">
        <v>100148100</v>
      </c>
      <c r="I830" t="s">
        <v>56</v>
      </c>
      <c r="J830" t="s">
        <v>24</v>
      </c>
      <c r="K830">
        <v>0</v>
      </c>
      <c r="L830" t="s">
        <v>25</v>
      </c>
      <c r="M830" s="1">
        <v>42554</v>
      </c>
      <c r="N830" t="s">
        <v>35</v>
      </c>
      <c r="O830">
        <v>203</v>
      </c>
      <c r="P830">
        <v>2016</v>
      </c>
      <c r="Q830">
        <v>7</v>
      </c>
      <c r="R830" t="s">
        <v>26</v>
      </c>
      <c r="S830" s="3">
        <v>45123</v>
      </c>
      <c r="T830" t="s">
        <v>27</v>
      </c>
      <c r="U830">
        <v>314</v>
      </c>
    </row>
    <row r="831" spans="1:21" x14ac:dyDescent="0.25">
      <c r="A831">
        <v>212095</v>
      </c>
      <c r="B831" t="s">
        <v>28</v>
      </c>
      <c r="C831" s="1">
        <v>42554</v>
      </c>
      <c r="D831" t="s">
        <v>558</v>
      </c>
      <c r="E831">
        <v>203</v>
      </c>
      <c r="F831">
        <v>1</v>
      </c>
      <c r="G831">
        <v>203</v>
      </c>
      <c r="H831">
        <v>100148101</v>
      </c>
      <c r="I831" t="s">
        <v>56</v>
      </c>
      <c r="J831" t="s">
        <v>24</v>
      </c>
      <c r="K831">
        <v>0</v>
      </c>
      <c r="L831" t="s">
        <v>25</v>
      </c>
      <c r="M831" s="1">
        <v>42554</v>
      </c>
      <c r="N831" t="s">
        <v>31</v>
      </c>
      <c r="O831">
        <v>203</v>
      </c>
      <c r="P831">
        <v>2016</v>
      </c>
      <c r="Q831">
        <v>7</v>
      </c>
      <c r="R831" t="s">
        <v>26</v>
      </c>
      <c r="S831" s="3">
        <v>45123</v>
      </c>
      <c r="T831" t="s">
        <v>27</v>
      </c>
      <c r="U831">
        <v>314</v>
      </c>
    </row>
    <row r="832" spans="1:21" x14ac:dyDescent="0.25">
      <c r="A832">
        <v>212097</v>
      </c>
      <c r="B832" t="s">
        <v>21</v>
      </c>
      <c r="C832" s="1">
        <v>42554</v>
      </c>
      <c r="D832" t="s">
        <v>559</v>
      </c>
      <c r="E832">
        <v>29000</v>
      </c>
      <c r="F832">
        <v>1</v>
      </c>
      <c r="G832">
        <v>29000</v>
      </c>
      <c r="H832">
        <v>100148102</v>
      </c>
      <c r="I832" t="s">
        <v>47</v>
      </c>
      <c r="J832" t="s">
        <v>24</v>
      </c>
      <c r="K832">
        <v>0</v>
      </c>
      <c r="L832" t="s">
        <v>25</v>
      </c>
      <c r="M832" s="1">
        <v>42554</v>
      </c>
      <c r="N832" t="s">
        <v>35</v>
      </c>
      <c r="O832" s="2">
        <v>29000</v>
      </c>
      <c r="P832">
        <v>2016</v>
      </c>
      <c r="Q832">
        <v>7</v>
      </c>
      <c r="R832" t="s">
        <v>26</v>
      </c>
      <c r="S832" s="3">
        <v>45123</v>
      </c>
      <c r="T832" t="s">
        <v>27</v>
      </c>
      <c r="U832">
        <v>315</v>
      </c>
    </row>
    <row r="833" spans="1:21" x14ac:dyDescent="0.25">
      <c r="A833">
        <v>212098</v>
      </c>
      <c r="B833" t="s">
        <v>36</v>
      </c>
      <c r="C833" s="1">
        <v>42554</v>
      </c>
      <c r="D833" t="s">
        <v>560</v>
      </c>
      <c r="E833">
        <v>7930</v>
      </c>
      <c r="F833">
        <v>1</v>
      </c>
      <c r="G833">
        <v>7930</v>
      </c>
      <c r="H833">
        <v>100148103</v>
      </c>
      <c r="I833" t="s">
        <v>216</v>
      </c>
      <c r="J833" t="s">
        <v>24</v>
      </c>
      <c r="K833">
        <v>0</v>
      </c>
      <c r="L833" t="s">
        <v>25</v>
      </c>
      <c r="M833" s="1">
        <v>42554</v>
      </c>
      <c r="N833" t="s">
        <v>39</v>
      </c>
      <c r="O833" s="2">
        <v>7930</v>
      </c>
      <c r="P833">
        <v>2016</v>
      </c>
      <c r="Q833">
        <v>7</v>
      </c>
      <c r="R833" t="s">
        <v>26</v>
      </c>
      <c r="S833" s="3">
        <v>45123</v>
      </c>
      <c r="T833" t="s">
        <v>27</v>
      </c>
      <c r="U833">
        <v>316</v>
      </c>
    </row>
    <row r="834" spans="1:21" x14ac:dyDescent="0.25">
      <c r="A834">
        <v>212099</v>
      </c>
      <c r="B834" t="s">
        <v>36</v>
      </c>
      <c r="C834" s="1">
        <v>42554</v>
      </c>
      <c r="D834" t="s">
        <v>417</v>
      </c>
      <c r="E834">
        <v>925</v>
      </c>
      <c r="F834">
        <v>1</v>
      </c>
      <c r="G834">
        <v>925</v>
      </c>
      <c r="H834">
        <v>100148104</v>
      </c>
      <c r="I834" t="s">
        <v>38</v>
      </c>
      <c r="J834" t="s">
        <v>24</v>
      </c>
      <c r="K834">
        <v>0</v>
      </c>
      <c r="L834" t="s">
        <v>25</v>
      </c>
      <c r="M834" s="1">
        <v>42554</v>
      </c>
      <c r="N834" t="s">
        <v>39</v>
      </c>
      <c r="O834">
        <v>925</v>
      </c>
      <c r="P834">
        <v>2016</v>
      </c>
      <c r="Q834">
        <v>7</v>
      </c>
      <c r="R834" t="s">
        <v>26</v>
      </c>
      <c r="S834" s="3">
        <v>45123</v>
      </c>
      <c r="T834" t="s">
        <v>27</v>
      </c>
      <c r="U834">
        <v>317</v>
      </c>
    </row>
    <row r="835" spans="1:21" x14ac:dyDescent="0.25">
      <c r="A835">
        <v>212100</v>
      </c>
      <c r="B835" t="s">
        <v>36</v>
      </c>
      <c r="C835" s="1">
        <v>42554</v>
      </c>
      <c r="D835" t="s">
        <v>430</v>
      </c>
      <c r="E835">
        <v>3070</v>
      </c>
      <c r="F835">
        <v>1</v>
      </c>
      <c r="G835">
        <v>3070</v>
      </c>
      <c r="H835">
        <v>100148105</v>
      </c>
      <c r="I835" t="s">
        <v>47</v>
      </c>
      <c r="J835" t="s">
        <v>24</v>
      </c>
      <c r="K835">
        <v>0</v>
      </c>
      <c r="L835" t="s">
        <v>25</v>
      </c>
      <c r="M835" s="1">
        <v>42554</v>
      </c>
      <c r="N835" t="s">
        <v>39</v>
      </c>
      <c r="O835" s="2">
        <v>3070</v>
      </c>
      <c r="P835">
        <v>2016</v>
      </c>
      <c r="Q835">
        <v>7</v>
      </c>
      <c r="R835" t="s">
        <v>26</v>
      </c>
      <c r="S835" s="3">
        <v>45123</v>
      </c>
      <c r="T835" t="s">
        <v>27</v>
      </c>
      <c r="U835">
        <v>317</v>
      </c>
    </row>
    <row r="836" spans="1:21" x14ac:dyDescent="0.25">
      <c r="A836">
        <v>212101</v>
      </c>
      <c r="B836" t="s">
        <v>36</v>
      </c>
      <c r="C836" s="1">
        <v>42554</v>
      </c>
      <c r="D836" t="s">
        <v>78</v>
      </c>
      <c r="E836">
        <v>165</v>
      </c>
      <c r="F836">
        <v>1</v>
      </c>
      <c r="G836">
        <v>165</v>
      </c>
      <c r="H836">
        <v>100148106</v>
      </c>
      <c r="I836" t="s">
        <v>30</v>
      </c>
      <c r="J836" t="s">
        <v>24</v>
      </c>
      <c r="K836">
        <v>0</v>
      </c>
      <c r="L836" t="s">
        <v>25</v>
      </c>
      <c r="M836" s="1">
        <v>42554</v>
      </c>
      <c r="N836" t="s">
        <v>39</v>
      </c>
      <c r="O836">
        <v>165</v>
      </c>
      <c r="P836">
        <v>2016</v>
      </c>
      <c r="Q836">
        <v>7</v>
      </c>
      <c r="R836" t="s">
        <v>26</v>
      </c>
      <c r="S836" s="3">
        <v>45123</v>
      </c>
      <c r="T836" t="s">
        <v>27</v>
      </c>
      <c r="U836">
        <v>318</v>
      </c>
    </row>
    <row r="837" spans="1:21" x14ac:dyDescent="0.25">
      <c r="A837">
        <v>212102</v>
      </c>
      <c r="B837" t="s">
        <v>21</v>
      </c>
      <c r="C837" s="1">
        <v>42554</v>
      </c>
      <c r="D837" t="s">
        <v>53</v>
      </c>
      <c r="E837">
        <v>320</v>
      </c>
      <c r="F837">
        <v>1</v>
      </c>
      <c r="G837">
        <v>320</v>
      </c>
      <c r="H837">
        <v>100148107</v>
      </c>
      <c r="I837" t="s">
        <v>30</v>
      </c>
      <c r="J837" t="s">
        <v>24</v>
      </c>
      <c r="K837">
        <v>0</v>
      </c>
      <c r="L837" t="s">
        <v>25</v>
      </c>
      <c r="M837" s="1">
        <v>42554</v>
      </c>
      <c r="N837" t="s">
        <v>35</v>
      </c>
      <c r="O837">
        <v>320</v>
      </c>
      <c r="P837">
        <v>2016</v>
      </c>
      <c r="Q837">
        <v>7</v>
      </c>
      <c r="R837" t="s">
        <v>26</v>
      </c>
      <c r="S837" s="3">
        <v>45123</v>
      </c>
      <c r="T837" t="s">
        <v>27</v>
      </c>
      <c r="U837">
        <v>319</v>
      </c>
    </row>
    <row r="838" spans="1:21" x14ac:dyDescent="0.25">
      <c r="A838">
        <v>212103</v>
      </c>
      <c r="B838" t="s">
        <v>36</v>
      </c>
      <c r="C838" s="1">
        <v>42554</v>
      </c>
      <c r="D838" t="s">
        <v>561</v>
      </c>
      <c r="E838">
        <v>800</v>
      </c>
      <c r="F838">
        <v>1</v>
      </c>
      <c r="G838">
        <v>800</v>
      </c>
      <c r="H838">
        <v>100148108</v>
      </c>
      <c r="I838" t="s">
        <v>56</v>
      </c>
      <c r="J838" t="s">
        <v>24</v>
      </c>
      <c r="K838">
        <v>0</v>
      </c>
      <c r="L838" t="s">
        <v>25</v>
      </c>
      <c r="M838" s="1">
        <v>42554</v>
      </c>
      <c r="N838" t="s">
        <v>39</v>
      </c>
      <c r="O838">
        <v>800</v>
      </c>
      <c r="P838">
        <v>2016</v>
      </c>
      <c r="Q838">
        <v>7</v>
      </c>
      <c r="R838" t="s">
        <v>26</v>
      </c>
      <c r="S838" s="3">
        <v>45123</v>
      </c>
      <c r="T838" t="s">
        <v>27</v>
      </c>
      <c r="U838">
        <v>320</v>
      </c>
    </row>
    <row r="839" spans="1:21" x14ac:dyDescent="0.25">
      <c r="A839">
        <v>212104</v>
      </c>
      <c r="B839" t="s">
        <v>36</v>
      </c>
      <c r="C839" s="1">
        <v>42554</v>
      </c>
      <c r="D839" t="s">
        <v>562</v>
      </c>
      <c r="E839">
        <v>6700</v>
      </c>
      <c r="F839">
        <v>1</v>
      </c>
      <c r="G839">
        <v>6700</v>
      </c>
      <c r="H839">
        <v>100148109</v>
      </c>
      <c r="I839" t="s">
        <v>43</v>
      </c>
      <c r="J839" t="s">
        <v>24</v>
      </c>
      <c r="K839">
        <v>0</v>
      </c>
      <c r="L839" t="s">
        <v>25</v>
      </c>
      <c r="M839" s="1">
        <v>42554</v>
      </c>
      <c r="N839" t="s">
        <v>39</v>
      </c>
      <c r="O839" s="2">
        <v>6700</v>
      </c>
      <c r="P839">
        <v>2016</v>
      </c>
      <c r="Q839">
        <v>7</v>
      </c>
      <c r="R839" t="s">
        <v>26</v>
      </c>
      <c r="S839" s="3">
        <v>45123</v>
      </c>
      <c r="T839" t="s">
        <v>27</v>
      </c>
      <c r="U839">
        <v>321</v>
      </c>
    </row>
    <row r="840" spans="1:21" x14ac:dyDescent="0.25">
      <c r="A840">
        <v>212105</v>
      </c>
      <c r="B840" t="s">
        <v>36</v>
      </c>
      <c r="C840" s="1">
        <v>42554</v>
      </c>
      <c r="D840" t="s">
        <v>563</v>
      </c>
      <c r="E840">
        <v>550</v>
      </c>
      <c r="F840">
        <v>1</v>
      </c>
      <c r="G840">
        <v>550</v>
      </c>
      <c r="H840">
        <v>100148110</v>
      </c>
      <c r="I840" t="s">
        <v>56</v>
      </c>
      <c r="J840" t="s">
        <v>24</v>
      </c>
      <c r="K840">
        <v>0</v>
      </c>
      <c r="L840" t="s">
        <v>25</v>
      </c>
      <c r="M840" s="1">
        <v>42554</v>
      </c>
      <c r="N840" t="s">
        <v>39</v>
      </c>
      <c r="O840">
        <v>550</v>
      </c>
      <c r="P840">
        <v>2016</v>
      </c>
      <c r="Q840">
        <v>7</v>
      </c>
      <c r="R840" t="s">
        <v>26</v>
      </c>
      <c r="S840" s="3">
        <v>45123</v>
      </c>
      <c r="T840" t="s">
        <v>27</v>
      </c>
      <c r="U840">
        <v>321</v>
      </c>
    </row>
    <row r="841" spans="1:21" x14ac:dyDescent="0.25">
      <c r="A841">
        <v>212106</v>
      </c>
      <c r="B841" t="s">
        <v>21</v>
      </c>
      <c r="C841" s="1">
        <v>42554</v>
      </c>
      <c r="D841" t="s">
        <v>343</v>
      </c>
      <c r="E841">
        <v>280</v>
      </c>
      <c r="F841">
        <v>1</v>
      </c>
      <c r="G841">
        <v>280</v>
      </c>
      <c r="H841">
        <v>100148111</v>
      </c>
      <c r="I841" t="s">
        <v>30</v>
      </c>
      <c r="J841" t="s">
        <v>24</v>
      </c>
      <c r="K841">
        <v>0</v>
      </c>
      <c r="L841" t="s">
        <v>25</v>
      </c>
      <c r="M841" s="1">
        <v>42554</v>
      </c>
      <c r="N841" t="s">
        <v>35</v>
      </c>
      <c r="O841">
        <v>280</v>
      </c>
      <c r="P841">
        <v>2016</v>
      </c>
      <c r="Q841">
        <v>7</v>
      </c>
      <c r="R841" t="s">
        <v>26</v>
      </c>
      <c r="S841" s="3">
        <v>45123</v>
      </c>
      <c r="T841" t="s">
        <v>27</v>
      </c>
      <c r="U841">
        <v>322</v>
      </c>
    </row>
    <row r="842" spans="1:21" x14ac:dyDescent="0.25">
      <c r="A842">
        <v>212107</v>
      </c>
      <c r="B842" t="s">
        <v>28</v>
      </c>
      <c r="C842" s="1">
        <v>42554</v>
      </c>
      <c r="D842" t="s">
        <v>515</v>
      </c>
      <c r="E842">
        <v>6900</v>
      </c>
      <c r="F842">
        <v>1</v>
      </c>
      <c r="G842">
        <v>6900</v>
      </c>
      <c r="H842">
        <v>100148112</v>
      </c>
      <c r="I842" t="s">
        <v>43</v>
      </c>
      <c r="J842" t="s">
        <v>24</v>
      </c>
      <c r="K842">
        <v>0</v>
      </c>
      <c r="L842" t="s">
        <v>44</v>
      </c>
      <c r="M842" s="1">
        <v>42554</v>
      </c>
      <c r="N842" t="s">
        <v>31</v>
      </c>
      <c r="O842" s="2">
        <v>6900</v>
      </c>
      <c r="P842">
        <v>2016</v>
      </c>
      <c r="Q842">
        <v>7</v>
      </c>
      <c r="R842" t="s">
        <v>26</v>
      </c>
      <c r="S842" s="3">
        <v>45123</v>
      </c>
      <c r="T842" t="s">
        <v>27</v>
      </c>
      <c r="U842">
        <v>275</v>
      </c>
    </row>
    <row r="843" spans="1:21" x14ac:dyDescent="0.25">
      <c r="A843">
        <v>212108</v>
      </c>
      <c r="B843" t="s">
        <v>28</v>
      </c>
      <c r="C843" s="1">
        <v>42554</v>
      </c>
      <c r="D843" t="s">
        <v>564</v>
      </c>
      <c r="E843">
        <v>1190</v>
      </c>
      <c r="F843">
        <v>1</v>
      </c>
      <c r="G843">
        <v>22824</v>
      </c>
      <c r="H843">
        <v>100148113</v>
      </c>
      <c r="I843" t="s">
        <v>24</v>
      </c>
      <c r="J843" t="s">
        <v>24</v>
      </c>
      <c r="K843">
        <v>0</v>
      </c>
      <c r="L843" t="s">
        <v>45</v>
      </c>
      <c r="M843" s="1">
        <v>42554</v>
      </c>
      <c r="N843" t="s">
        <v>31</v>
      </c>
      <c r="O843" s="2">
        <v>1190</v>
      </c>
      <c r="P843">
        <v>2016</v>
      </c>
      <c r="Q843">
        <v>7</v>
      </c>
      <c r="R843" t="s">
        <v>26</v>
      </c>
      <c r="S843" s="3">
        <v>45123</v>
      </c>
      <c r="T843" t="s">
        <v>27</v>
      </c>
      <c r="U843">
        <v>323</v>
      </c>
    </row>
    <row r="844" spans="1:21" x14ac:dyDescent="0.25">
      <c r="A844">
        <v>212109</v>
      </c>
      <c r="B844" t="s">
        <v>28</v>
      </c>
      <c r="C844" s="1">
        <v>42554</v>
      </c>
      <c r="D844" t="s">
        <v>565</v>
      </c>
      <c r="E844">
        <v>2339</v>
      </c>
      <c r="F844">
        <v>1</v>
      </c>
      <c r="G844">
        <v>22824</v>
      </c>
      <c r="H844">
        <v>100148113</v>
      </c>
      <c r="I844" t="s">
        <v>56</v>
      </c>
      <c r="J844" t="s">
        <v>24</v>
      </c>
      <c r="K844">
        <v>0</v>
      </c>
      <c r="L844" t="s">
        <v>45</v>
      </c>
      <c r="M844" s="1">
        <v>42554</v>
      </c>
      <c r="N844" t="s">
        <v>31</v>
      </c>
      <c r="O844" s="2">
        <v>2339</v>
      </c>
      <c r="P844">
        <v>2016</v>
      </c>
      <c r="Q844">
        <v>7</v>
      </c>
      <c r="R844" t="s">
        <v>26</v>
      </c>
      <c r="S844" s="3">
        <v>45123</v>
      </c>
      <c r="T844" t="s">
        <v>27</v>
      </c>
      <c r="U844">
        <v>323</v>
      </c>
    </row>
    <row r="845" spans="1:21" x14ac:dyDescent="0.25">
      <c r="A845">
        <v>212111</v>
      </c>
      <c r="B845" t="s">
        <v>28</v>
      </c>
      <c r="C845" s="1">
        <v>42554</v>
      </c>
      <c r="D845" t="s">
        <v>566</v>
      </c>
      <c r="E845">
        <v>1200</v>
      </c>
      <c r="F845">
        <v>1</v>
      </c>
      <c r="G845">
        <v>22824</v>
      </c>
      <c r="H845">
        <v>100148113</v>
      </c>
      <c r="I845" t="s">
        <v>56</v>
      </c>
      <c r="J845" t="s">
        <v>24</v>
      </c>
      <c r="K845">
        <v>0</v>
      </c>
      <c r="L845" t="s">
        <v>45</v>
      </c>
      <c r="M845" s="1">
        <v>42554</v>
      </c>
      <c r="N845" t="s">
        <v>31</v>
      </c>
      <c r="O845" s="2">
        <v>1200</v>
      </c>
      <c r="P845">
        <v>2016</v>
      </c>
      <c r="Q845">
        <v>7</v>
      </c>
      <c r="R845" t="s">
        <v>26</v>
      </c>
      <c r="S845" s="3">
        <v>45123</v>
      </c>
      <c r="T845" t="s">
        <v>27</v>
      </c>
      <c r="U845">
        <v>323</v>
      </c>
    </row>
    <row r="846" spans="1:21" x14ac:dyDescent="0.25">
      <c r="A846">
        <v>212113</v>
      </c>
      <c r="B846" t="s">
        <v>28</v>
      </c>
      <c r="C846" s="1">
        <v>42554</v>
      </c>
      <c r="D846" t="s">
        <v>567</v>
      </c>
      <c r="E846">
        <v>1200</v>
      </c>
      <c r="F846">
        <v>1</v>
      </c>
      <c r="G846">
        <v>22824</v>
      </c>
      <c r="H846">
        <v>100148113</v>
      </c>
      <c r="I846" t="s">
        <v>56</v>
      </c>
      <c r="J846" t="s">
        <v>24</v>
      </c>
      <c r="K846">
        <v>0</v>
      </c>
      <c r="L846" t="s">
        <v>45</v>
      </c>
      <c r="M846" s="1">
        <v>42554</v>
      </c>
      <c r="N846" t="s">
        <v>31</v>
      </c>
      <c r="O846" s="2">
        <v>1200</v>
      </c>
      <c r="P846">
        <v>2016</v>
      </c>
      <c r="Q846">
        <v>7</v>
      </c>
      <c r="R846" t="s">
        <v>26</v>
      </c>
      <c r="S846" s="3">
        <v>45123</v>
      </c>
      <c r="T846" t="s">
        <v>27</v>
      </c>
      <c r="U846">
        <v>323</v>
      </c>
    </row>
    <row r="847" spans="1:21" x14ac:dyDescent="0.25">
      <c r="A847">
        <v>212115</v>
      </c>
      <c r="B847" t="s">
        <v>28</v>
      </c>
      <c r="C847" s="1">
        <v>42554</v>
      </c>
      <c r="D847" t="s">
        <v>568</v>
      </c>
      <c r="E847">
        <v>3775</v>
      </c>
      <c r="F847">
        <v>1</v>
      </c>
      <c r="G847">
        <v>22824</v>
      </c>
      <c r="H847">
        <v>100148113</v>
      </c>
      <c r="I847" t="s">
        <v>23</v>
      </c>
      <c r="J847" t="s">
        <v>24</v>
      </c>
      <c r="K847">
        <v>0</v>
      </c>
      <c r="L847" t="s">
        <v>45</v>
      </c>
      <c r="M847" s="1">
        <v>42554</v>
      </c>
      <c r="N847" t="s">
        <v>31</v>
      </c>
      <c r="O847" s="2">
        <v>3775</v>
      </c>
      <c r="P847">
        <v>2016</v>
      </c>
      <c r="Q847">
        <v>7</v>
      </c>
      <c r="R847" t="s">
        <v>26</v>
      </c>
      <c r="S847" s="3">
        <v>45123</v>
      </c>
      <c r="T847" t="s">
        <v>27</v>
      </c>
      <c r="U847">
        <v>323</v>
      </c>
    </row>
    <row r="848" spans="1:21" x14ac:dyDescent="0.25">
      <c r="A848">
        <v>212116</v>
      </c>
      <c r="B848" t="s">
        <v>28</v>
      </c>
      <c r="C848" s="1">
        <v>42554</v>
      </c>
      <c r="D848" t="s">
        <v>569</v>
      </c>
      <c r="E848">
        <v>3975</v>
      </c>
      <c r="F848">
        <v>2</v>
      </c>
      <c r="G848">
        <v>22824</v>
      </c>
      <c r="H848">
        <v>100148113</v>
      </c>
      <c r="I848" t="s">
        <v>23</v>
      </c>
      <c r="J848" t="s">
        <v>24</v>
      </c>
      <c r="K848">
        <v>0</v>
      </c>
      <c r="L848" t="s">
        <v>45</v>
      </c>
      <c r="M848" s="1">
        <v>42554</v>
      </c>
      <c r="N848" t="s">
        <v>31</v>
      </c>
      <c r="O848" s="2">
        <v>7950</v>
      </c>
      <c r="P848">
        <v>2016</v>
      </c>
      <c r="Q848">
        <v>7</v>
      </c>
      <c r="R848" t="s">
        <v>26</v>
      </c>
      <c r="S848" s="3">
        <v>45123</v>
      </c>
      <c r="T848" t="s">
        <v>27</v>
      </c>
      <c r="U848">
        <v>323</v>
      </c>
    </row>
    <row r="849" spans="1:21" x14ac:dyDescent="0.25">
      <c r="A849">
        <v>212117</v>
      </c>
      <c r="B849" t="s">
        <v>28</v>
      </c>
      <c r="C849" s="1">
        <v>42554</v>
      </c>
      <c r="D849" t="s">
        <v>570</v>
      </c>
      <c r="E849">
        <v>4500</v>
      </c>
      <c r="F849">
        <v>1</v>
      </c>
      <c r="G849">
        <v>22824</v>
      </c>
      <c r="H849">
        <v>100148113</v>
      </c>
      <c r="I849" t="s">
        <v>23</v>
      </c>
      <c r="J849" t="s">
        <v>24</v>
      </c>
      <c r="K849">
        <v>0</v>
      </c>
      <c r="L849" t="s">
        <v>45</v>
      </c>
      <c r="M849" s="1">
        <v>42554</v>
      </c>
      <c r="N849" t="s">
        <v>31</v>
      </c>
      <c r="O849" s="2">
        <v>4500</v>
      </c>
      <c r="P849">
        <v>2016</v>
      </c>
      <c r="Q849">
        <v>7</v>
      </c>
      <c r="R849" t="s">
        <v>26</v>
      </c>
      <c r="S849" s="3">
        <v>45123</v>
      </c>
      <c r="T849" t="s">
        <v>27</v>
      </c>
      <c r="U849">
        <v>323</v>
      </c>
    </row>
    <row r="850" spans="1:21" x14ac:dyDescent="0.25">
      <c r="A850">
        <v>212118</v>
      </c>
      <c r="B850" t="s">
        <v>28</v>
      </c>
      <c r="C850" s="1">
        <v>42554</v>
      </c>
      <c r="D850" t="s">
        <v>92</v>
      </c>
      <c r="E850">
        <v>150</v>
      </c>
      <c r="F850">
        <v>1</v>
      </c>
      <c r="G850">
        <v>22824</v>
      </c>
      <c r="H850">
        <v>100148113</v>
      </c>
      <c r="I850" t="s">
        <v>38</v>
      </c>
      <c r="J850" t="s">
        <v>24</v>
      </c>
      <c r="K850">
        <v>0</v>
      </c>
      <c r="L850" t="s">
        <v>45</v>
      </c>
      <c r="M850" s="1">
        <v>42554</v>
      </c>
      <c r="N850" t="s">
        <v>31</v>
      </c>
      <c r="O850">
        <v>150</v>
      </c>
      <c r="P850">
        <v>2016</v>
      </c>
      <c r="Q850">
        <v>7</v>
      </c>
      <c r="R850" t="s">
        <v>26</v>
      </c>
      <c r="S850" s="3">
        <v>45123</v>
      </c>
      <c r="T850" t="s">
        <v>27</v>
      </c>
      <c r="U850">
        <v>323</v>
      </c>
    </row>
    <row r="851" spans="1:21" x14ac:dyDescent="0.25">
      <c r="A851">
        <v>212119</v>
      </c>
      <c r="B851" t="s">
        <v>28</v>
      </c>
      <c r="C851" s="1">
        <v>42554</v>
      </c>
      <c r="D851" t="s">
        <v>380</v>
      </c>
      <c r="E851">
        <v>100</v>
      </c>
      <c r="F851">
        <v>1</v>
      </c>
      <c r="G851">
        <v>22824</v>
      </c>
      <c r="H851">
        <v>100148113</v>
      </c>
      <c r="I851" t="s">
        <v>38</v>
      </c>
      <c r="J851" t="s">
        <v>24</v>
      </c>
      <c r="K851">
        <v>0</v>
      </c>
      <c r="L851" t="s">
        <v>45</v>
      </c>
      <c r="M851" s="1">
        <v>42554</v>
      </c>
      <c r="N851" t="s">
        <v>31</v>
      </c>
      <c r="O851">
        <v>100</v>
      </c>
      <c r="P851">
        <v>2016</v>
      </c>
      <c r="Q851">
        <v>7</v>
      </c>
      <c r="R851" t="s">
        <v>26</v>
      </c>
      <c r="S851" s="3">
        <v>45123</v>
      </c>
      <c r="T851" t="s">
        <v>27</v>
      </c>
      <c r="U851">
        <v>323</v>
      </c>
    </row>
    <row r="852" spans="1:21" x14ac:dyDescent="0.25">
      <c r="A852">
        <v>212120</v>
      </c>
      <c r="B852" t="s">
        <v>28</v>
      </c>
      <c r="C852" s="1">
        <v>42554</v>
      </c>
      <c r="D852" t="s">
        <v>571</v>
      </c>
      <c r="E852">
        <v>80</v>
      </c>
      <c r="F852">
        <v>1</v>
      </c>
      <c r="G852">
        <v>22824</v>
      </c>
      <c r="H852">
        <v>100148113</v>
      </c>
      <c r="I852" t="s">
        <v>38</v>
      </c>
      <c r="J852" t="s">
        <v>24</v>
      </c>
      <c r="K852">
        <v>0</v>
      </c>
      <c r="L852" t="s">
        <v>45</v>
      </c>
      <c r="M852" s="1">
        <v>42554</v>
      </c>
      <c r="N852" t="s">
        <v>31</v>
      </c>
      <c r="O852">
        <v>80</v>
      </c>
      <c r="P852">
        <v>2016</v>
      </c>
      <c r="Q852">
        <v>7</v>
      </c>
      <c r="R852" t="s">
        <v>26</v>
      </c>
      <c r="S852" s="3">
        <v>45123</v>
      </c>
      <c r="T852" t="s">
        <v>27</v>
      </c>
      <c r="U852">
        <v>323</v>
      </c>
    </row>
    <row r="853" spans="1:21" x14ac:dyDescent="0.25">
      <c r="A853">
        <v>212121</v>
      </c>
      <c r="B853" t="s">
        <v>28</v>
      </c>
      <c r="C853" s="1">
        <v>42554</v>
      </c>
      <c r="D853" t="s">
        <v>353</v>
      </c>
      <c r="E853">
        <v>80</v>
      </c>
      <c r="F853">
        <v>1</v>
      </c>
      <c r="G853">
        <v>22824</v>
      </c>
      <c r="H853">
        <v>100148113</v>
      </c>
      <c r="I853" t="s">
        <v>38</v>
      </c>
      <c r="J853" t="s">
        <v>24</v>
      </c>
      <c r="K853">
        <v>0</v>
      </c>
      <c r="L853" t="s">
        <v>45</v>
      </c>
      <c r="M853" s="1">
        <v>42554</v>
      </c>
      <c r="N853" t="s">
        <v>31</v>
      </c>
      <c r="O853">
        <v>80</v>
      </c>
      <c r="P853">
        <v>2016</v>
      </c>
      <c r="Q853">
        <v>7</v>
      </c>
      <c r="R853" t="s">
        <v>26</v>
      </c>
      <c r="S853" s="3">
        <v>45123</v>
      </c>
      <c r="T853" t="s">
        <v>27</v>
      </c>
      <c r="U853">
        <v>323</v>
      </c>
    </row>
    <row r="854" spans="1:21" x14ac:dyDescent="0.25">
      <c r="A854">
        <v>212122</v>
      </c>
      <c r="B854" t="s">
        <v>28</v>
      </c>
      <c r="C854" s="1">
        <v>42554</v>
      </c>
      <c r="D854" t="s">
        <v>368</v>
      </c>
      <c r="E854">
        <v>260</v>
      </c>
      <c r="F854">
        <v>1</v>
      </c>
      <c r="G854">
        <v>22824</v>
      </c>
      <c r="H854">
        <v>100148113</v>
      </c>
      <c r="I854" t="s">
        <v>38</v>
      </c>
      <c r="J854" t="s">
        <v>24</v>
      </c>
      <c r="K854">
        <v>0</v>
      </c>
      <c r="L854" t="s">
        <v>45</v>
      </c>
      <c r="M854" s="1">
        <v>42554</v>
      </c>
      <c r="N854" t="s">
        <v>31</v>
      </c>
      <c r="O854">
        <v>260</v>
      </c>
      <c r="P854">
        <v>2016</v>
      </c>
      <c r="Q854">
        <v>7</v>
      </c>
      <c r="R854" t="s">
        <v>26</v>
      </c>
      <c r="S854" s="3">
        <v>45123</v>
      </c>
      <c r="T854" t="s">
        <v>27</v>
      </c>
      <c r="U854">
        <v>323</v>
      </c>
    </row>
    <row r="855" spans="1:21" x14ac:dyDescent="0.25">
      <c r="A855">
        <v>212123</v>
      </c>
      <c r="B855" t="s">
        <v>28</v>
      </c>
      <c r="C855" s="1">
        <v>42554</v>
      </c>
      <c r="D855" t="s">
        <v>515</v>
      </c>
      <c r="E855">
        <v>6900</v>
      </c>
      <c r="F855">
        <v>1</v>
      </c>
      <c r="G855">
        <v>6900</v>
      </c>
      <c r="H855">
        <v>100148114</v>
      </c>
      <c r="I855" t="s">
        <v>43</v>
      </c>
      <c r="J855" t="s">
        <v>24</v>
      </c>
      <c r="K855">
        <v>0</v>
      </c>
      <c r="L855" t="s">
        <v>44</v>
      </c>
      <c r="M855" s="1">
        <v>42554</v>
      </c>
      <c r="N855" t="s">
        <v>31</v>
      </c>
      <c r="O855" s="2">
        <v>6900</v>
      </c>
      <c r="P855">
        <v>2016</v>
      </c>
      <c r="Q855">
        <v>7</v>
      </c>
      <c r="R855" t="s">
        <v>26</v>
      </c>
      <c r="S855" s="3">
        <v>45123</v>
      </c>
      <c r="T855" t="s">
        <v>27</v>
      </c>
      <c r="U855">
        <v>275</v>
      </c>
    </row>
    <row r="856" spans="1:21" x14ac:dyDescent="0.25">
      <c r="A856">
        <v>212124</v>
      </c>
      <c r="B856" t="s">
        <v>28</v>
      </c>
      <c r="C856" s="1">
        <v>42554</v>
      </c>
      <c r="D856" t="s">
        <v>572</v>
      </c>
      <c r="E856">
        <v>3750</v>
      </c>
      <c r="F856">
        <v>1</v>
      </c>
      <c r="G856">
        <v>3750</v>
      </c>
      <c r="H856">
        <v>100148115</v>
      </c>
      <c r="I856" t="s">
        <v>43</v>
      </c>
      <c r="J856">
        <v>1234</v>
      </c>
      <c r="K856">
        <v>0</v>
      </c>
      <c r="L856" t="s">
        <v>255</v>
      </c>
      <c r="M856" s="1">
        <v>42554</v>
      </c>
      <c r="N856" t="s">
        <v>31</v>
      </c>
      <c r="O856" s="2">
        <v>3750</v>
      </c>
      <c r="P856">
        <v>2016</v>
      </c>
      <c r="Q856">
        <v>7</v>
      </c>
      <c r="R856" t="s">
        <v>26</v>
      </c>
      <c r="S856" s="3">
        <v>45123</v>
      </c>
      <c r="T856" t="s">
        <v>27</v>
      </c>
      <c r="U856">
        <v>324</v>
      </c>
    </row>
    <row r="857" spans="1:21" x14ac:dyDescent="0.25">
      <c r="A857">
        <v>212125</v>
      </c>
      <c r="B857" t="s">
        <v>28</v>
      </c>
      <c r="C857" s="1">
        <v>42554</v>
      </c>
      <c r="D857" t="s">
        <v>564</v>
      </c>
      <c r="E857">
        <v>1190</v>
      </c>
      <c r="F857">
        <v>1</v>
      </c>
      <c r="G857">
        <v>20987</v>
      </c>
      <c r="H857">
        <v>100148116</v>
      </c>
      <c r="I857" t="s">
        <v>24</v>
      </c>
      <c r="J857" t="s">
        <v>24</v>
      </c>
      <c r="K857">
        <v>0</v>
      </c>
      <c r="L857" t="s">
        <v>45</v>
      </c>
      <c r="M857" s="1">
        <v>42554</v>
      </c>
      <c r="N857" t="s">
        <v>31</v>
      </c>
      <c r="O857" s="2">
        <v>1190</v>
      </c>
      <c r="P857">
        <v>2016</v>
      </c>
      <c r="Q857">
        <v>7</v>
      </c>
      <c r="R857" t="s">
        <v>26</v>
      </c>
      <c r="S857" s="3">
        <v>45123</v>
      </c>
      <c r="T857" t="s">
        <v>27</v>
      </c>
      <c r="U857">
        <v>323</v>
      </c>
    </row>
    <row r="858" spans="1:21" x14ac:dyDescent="0.25">
      <c r="A858">
        <v>212126</v>
      </c>
      <c r="B858" t="s">
        <v>28</v>
      </c>
      <c r="C858" s="1">
        <v>42554</v>
      </c>
      <c r="D858" t="s">
        <v>568</v>
      </c>
      <c r="E858">
        <v>3775</v>
      </c>
      <c r="F858">
        <v>1</v>
      </c>
      <c r="G858">
        <v>20987</v>
      </c>
      <c r="H858">
        <v>100148116</v>
      </c>
      <c r="I858" t="s">
        <v>23</v>
      </c>
      <c r="J858" t="s">
        <v>24</v>
      </c>
      <c r="K858">
        <v>0</v>
      </c>
      <c r="L858" t="s">
        <v>45</v>
      </c>
      <c r="M858" s="1">
        <v>42554</v>
      </c>
      <c r="N858" t="s">
        <v>31</v>
      </c>
      <c r="O858" s="2">
        <v>3775</v>
      </c>
      <c r="P858">
        <v>2016</v>
      </c>
      <c r="Q858">
        <v>7</v>
      </c>
      <c r="R858" t="s">
        <v>26</v>
      </c>
      <c r="S858" s="3">
        <v>45123</v>
      </c>
      <c r="T858" t="s">
        <v>27</v>
      </c>
      <c r="U858">
        <v>323</v>
      </c>
    </row>
    <row r="859" spans="1:21" x14ac:dyDescent="0.25">
      <c r="A859">
        <v>212127</v>
      </c>
      <c r="B859" t="s">
        <v>28</v>
      </c>
      <c r="C859" s="1">
        <v>42554</v>
      </c>
      <c r="D859" t="s">
        <v>570</v>
      </c>
      <c r="E859">
        <v>4500</v>
      </c>
      <c r="F859">
        <v>1</v>
      </c>
      <c r="G859">
        <v>20987</v>
      </c>
      <c r="H859">
        <v>100148116</v>
      </c>
      <c r="I859" t="s">
        <v>23</v>
      </c>
      <c r="J859" t="s">
        <v>24</v>
      </c>
      <c r="K859">
        <v>0</v>
      </c>
      <c r="L859" t="s">
        <v>45</v>
      </c>
      <c r="M859" s="1">
        <v>42554</v>
      </c>
      <c r="N859" t="s">
        <v>31</v>
      </c>
      <c r="O859" s="2">
        <v>4500</v>
      </c>
      <c r="P859">
        <v>2016</v>
      </c>
      <c r="Q859">
        <v>7</v>
      </c>
      <c r="R859" t="s">
        <v>26</v>
      </c>
      <c r="S859" s="3">
        <v>45123</v>
      </c>
      <c r="T859" t="s">
        <v>27</v>
      </c>
      <c r="U859">
        <v>323</v>
      </c>
    </row>
    <row r="860" spans="1:21" x14ac:dyDescent="0.25">
      <c r="A860">
        <v>212128</v>
      </c>
      <c r="B860" t="s">
        <v>28</v>
      </c>
      <c r="C860" s="1">
        <v>42554</v>
      </c>
      <c r="D860" t="s">
        <v>368</v>
      </c>
      <c r="E860">
        <v>260</v>
      </c>
      <c r="F860">
        <v>1</v>
      </c>
      <c r="G860">
        <v>20987</v>
      </c>
      <c r="H860">
        <v>100148116</v>
      </c>
      <c r="I860" t="s">
        <v>38</v>
      </c>
      <c r="J860" t="s">
        <v>24</v>
      </c>
      <c r="K860">
        <v>0</v>
      </c>
      <c r="L860" t="s">
        <v>45</v>
      </c>
      <c r="M860" s="1">
        <v>42554</v>
      </c>
      <c r="N860" t="s">
        <v>31</v>
      </c>
      <c r="O860">
        <v>260</v>
      </c>
      <c r="P860">
        <v>2016</v>
      </c>
      <c r="Q860">
        <v>7</v>
      </c>
      <c r="R860" t="s">
        <v>26</v>
      </c>
      <c r="S860" s="3">
        <v>45123</v>
      </c>
      <c r="T860" t="s">
        <v>27</v>
      </c>
      <c r="U860">
        <v>323</v>
      </c>
    </row>
    <row r="861" spans="1:21" x14ac:dyDescent="0.25">
      <c r="A861">
        <v>212129</v>
      </c>
      <c r="B861" t="s">
        <v>28</v>
      </c>
      <c r="C861" s="1">
        <v>42554</v>
      </c>
      <c r="D861" t="s">
        <v>152</v>
      </c>
      <c r="E861">
        <v>80</v>
      </c>
      <c r="F861">
        <v>1</v>
      </c>
      <c r="G861">
        <v>20987</v>
      </c>
      <c r="H861">
        <v>100148116</v>
      </c>
      <c r="I861" t="s">
        <v>38</v>
      </c>
      <c r="J861" t="s">
        <v>24</v>
      </c>
      <c r="K861">
        <v>0</v>
      </c>
      <c r="L861" t="s">
        <v>45</v>
      </c>
      <c r="M861" s="1">
        <v>42554</v>
      </c>
      <c r="N861" t="s">
        <v>31</v>
      </c>
      <c r="O861">
        <v>80</v>
      </c>
      <c r="P861">
        <v>2016</v>
      </c>
      <c r="Q861">
        <v>7</v>
      </c>
      <c r="R861" t="s">
        <v>26</v>
      </c>
      <c r="S861" s="3">
        <v>45123</v>
      </c>
      <c r="T861" t="s">
        <v>27</v>
      </c>
      <c r="U861">
        <v>323</v>
      </c>
    </row>
    <row r="862" spans="1:21" x14ac:dyDescent="0.25">
      <c r="A862">
        <v>212130</v>
      </c>
      <c r="B862" t="s">
        <v>28</v>
      </c>
      <c r="C862" s="1">
        <v>42554</v>
      </c>
      <c r="D862" t="s">
        <v>571</v>
      </c>
      <c r="E862">
        <v>80</v>
      </c>
      <c r="F862">
        <v>1</v>
      </c>
      <c r="G862">
        <v>20987</v>
      </c>
      <c r="H862">
        <v>100148116</v>
      </c>
      <c r="I862" t="s">
        <v>38</v>
      </c>
      <c r="J862" t="s">
        <v>24</v>
      </c>
      <c r="K862">
        <v>0</v>
      </c>
      <c r="L862" t="s">
        <v>45</v>
      </c>
      <c r="M862" s="1">
        <v>42554</v>
      </c>
      <c r="N862" t="s">
        <v>31</v>
      </c>
      <c r="O862">
        <v>80</v>
      </c>
      <c r="P862">
        <v>2016</v>
      </c>
      <c r="Q862">
        <v>7</v>
      </c>
      <c r="R862" t="s">
        <v>26</v>
      </c>
      <c r="S862" s="3">
        <v>45123</v>
      </c>
      <c r="T862" t="s">
        <v>27</v>
      </c>
      <c r="U862">
        <v>323</v>
      </c>
    </row>
    <row r="863" spans="1:21" x14ac:dyDescent="0.25">
      <c r="A863">
        <v>212131</v>
      </c>
      <c r="B863" t="s">
        <v>28</v>
      </c>
      <c r="C863" s="1">
        <v>42554</v>
      </c>
      <c r="D863" t="s">
        <v>40</v>
      </c>
      <c r="E863">
        <v>80</v>
      </c>
      <c r="F863">
        <v>1</v>
      </c>
      <c r="G863">
        <v>20987</v>
      </c>
      <c r="H863">
        <v>100148116</v>
      </c>
      <c r="I863" t="s">
        <v>38</v>
      </c>
      <c r="J863" t="s">
        <v>24</v>
      </c>
      <c r="K863">
        <v>0</v>
      </c>
      <c r="L863" t="s">
        <v>45</v>
      </c>
      <c r="M863" s="1">
        <v>42554</v>
      </c>
      <c r="N863" t="s">
        <v>31</v>
      </c>
      <c r="O863">
        <v>80</v>
      </c>
      <c r="P863">
        <v>2016</v>
      </c>
      <c r="Q863">
        <v>7</v>
      </c>
      <c r="R863" t="s">
        <v>26</v>
      </c>
      <c r="S863" s="3">
        <v>45123</v>
      </c>
      <c r="T863" t="s">
        <v>27</v>
      </c>
      <c r="U863">
        <v>323</v>
      </c>
    </row>
    <row r="864" spans="1:21" x14ac:dyDescent="0.25">
      <c r="A864">
        <v>212132</v>
      </c>
      <c r="B864" t="s">
        <v>28</v>
      </c>
      <c r="C864" s="1">
        <v>42554</v>
      </c>
      <c r="D864" t="s">
        <v>92</v>
      </c>
      <c r="E864">
        <v>150</v>
      </c>
      <c r="F864">
        <v>1</v>
      </c>
      <c r="G864">
        <v>20987</v>
      </c>
      <c r="H864">
        <v>100148116</v>
      </c>
      <c r="I864" t="s">
        <v>38</v>
      </c>
      <c r="J864" t="s">
        <v>24</v>
      </c>
      <c r="K864">
        <v>0</v>
      </c>
      <c r="L864" t="s">
        <v>45</v>
      </c>
      <c r="M864" s="1">
        <v>42554</v>
      </c>
      <c r="N864" t="s">
        <v>31</v>
      </c>
      <c r="O864">
        <v>150</v>
      </c>
      <c r="P864">
        <v>2016</v>
      </c>
      <c r="Q864">
        <v>7</v>
      </c>
      <c r="R864" t="s">
        <v>26</v>
      </c>
      <c r="S864" s="3">
        <v>45123</v>
      </c>
      <c r="T864" t="s">
        <v>27</v>
      </c>
      <c r="U864">
        <v>323</v>
      </c>
    </row>
    <row r="865" spans="1:21" x14ac:dyDescent="0.25">
      <c r="A865">
        <v>212133</v>
      </c>
      <c r="B865" t="s">
        <v>28</v>
      </c>
      <c r="C865" s="1">
        <v>42554</v>
      </c>
      <c r="D865" t="s">
        <v>353</v>
      </c>
      <c r="E865">
        <v>80</v>
      </c>
      <c r="F865">
        <v>1</v>
      </c>
      <c r="G865">
        <v>20987</v>
      </c>
      <c r="H865">
        <v>100148116</v>
      </c>
      <c r="I865" t="s">
        <v>38</v>
      </c>
      <c r="J865" t="s">
        <v>24</v>
      </c>
      <c r="K865">
        <v>0</v>
      </c>
      <c r="L865" t="s">
        <v>45</v>
      </c>
      <c r="M865" s="1">
        <v>42554</v>
      </c>
      <c r="N865" t="s">
        <v>31</v>
      </c>
      <c r="O865">
        <v>80</v>
      </c>
      <c r="P865">
        <v>2016</v>
      </c>
      <c r="Q865">
        <v>7</v>
      </c>
      <c r="R865" t="s">
        <v>26</v>
      </c>
      <c r="S865" s="3">
        <v>45123</v>
      </c>
      <c r="T865" t="s">
        <v>27</v>
      </c>
      <c r="U865">
        <v>323</v>
      </c>
    </row>
    <row r="866" spans="1:21" x14ac:dyDescent="0.25">
      <c r="A866">
        <v>212134</v>
      </c>
      <c r="B866" t="s">
        <v>28</v>
      </c>
      <c r="C866" s="1">
        <v>42554</v>
      </c>
      <c r="D866" t="s">
        <v>90</v>
      </c>
      <c r="E866">
        <v>2996</v>
      </c>
      <c r="F866">
        <v>2</v>
      </c>
      <c r="G866">
        <v>20987</v>
      </c>
      <c r="H866">
        <v>100148116</v>
      </c>
      <c r="I866" t="s">
        <v>23</v>
      </c>
      <c r="J866" t="s">
        <v>24</v>
      </c>
      <c r="K866">
        <v>0</v>
      </c>
      <c r="L866" t="s">
        <v>45</v>
      </c>
      <c r="M866" s="1">
        <v>42554</v>
      </c>
      <c r="N866" t="s">
        <v>31</v>
      </c>
      <c r="O866" s="2">
        <v>5992</v>
      </c>
      <c r="P866">
        <v>2016</v>
      </c>
      <c r="Q866">
        <v>7</v>
      </c>
      <c r="R866" t="s">
        <v>26</v>
      </c>
      <c r="S866" s="3">
        <v>45123</v>
      </c>
      <c r="T866" t="s">
        <v>27</v>
      </c>
      <c r="U866">
        <v>323</v>
      </c>
    </row>
    <row r="867" spans="1:21" x14ac:dyDescent="0.25">
      <c r="A867">
        <v>212135</v>
      </c>
      <c r="B867" t="s">
        <v>28</v>
      </c>
      <c r="C867" s="1">
        <v>42554</v>
      </c>
      <c r="D867" t="s">
        <v>566</v>
      </c>
      <c r="E867">
        <v>1200</v>
      </c>
      <c r="F867">
        <v>2</v>
      </c>
      <c r="G867">
        <v>20987</v>
      </c>
      <c r="H867">
        <v>100148116</v>
      </c>
      <c r="I867" t="s">
        <v>56</v>
      </c>
      <c r="J867" t="s">
        <v>24</v>
      </c>
      <c r="K867">
        <v>0</v>
      </c>
      <c r="L867" t="s">
        <v>45</v>
      </c>
      <c r="M867" s="1">
        <v>42554</v>
      </c>
      <c r="N867" t="s">
        <v>31</v>
      </c>
      <c r="O867" s="2">
        <v>2400</v>
      </c>
      <c r="P867">
        <v>2016</v>
      </c>
      <c r="Q867">
        <v>7</v>
      </c>
      <c r="R867" t="s">
        <v>26</v>
      </c>
      <c r="S867" s="3">
        <v>45123</v>
      </c>
      <c r="T867" t="s">
        <v>27</v>
      </c>
      <c r="U867">
        <v>323</v>
      </c>
    </row>
    <row r="868" spans="1:21" x14ac:dyDescent="0.25">
      <c r="A868">
        <v>212137</v>
      </c>
      <c r="B868" t="s">
        <v>28</v>
      </c>
      <c r="C868" s="1">
        <v>42554</v>
      </c>
      <c r="D868" t="s">
        <v>573</v>
      </c>
      <c r="E868">
        <v>1200</v>
      </c>
      <c r="F868">
        <v>2</v>
      </c>
      <c r="G868">
        <v>20987</v>
      </c>
      <c r="H868">
        <v>100148116</v>
      </c>
      <c r="I868" t="s">
        <v>56</v>
      </c>
      <c r="J868" t="s">
        <v>24</v>
      </c>
      <c r="K868">
        <v>0</v>
      </c>
      <c r="L868" t="s">
        <v>45</v>
      </c>
      <c r="M868" s="1">
        <v>42554</v>
      </c>
      <c r="N868" t="s">
        <v>31</v>
      </c>
      <c r="O868" s="2">
        <v>2400</v>
      </c>
      <c r="P868">
        <v>2016</v>
      </c>
      <c r="Q868">
        <v>7</v>
      </c>
      <c r="R868" t="s">
        <v>26</v>
      </c>
      <c r="S868" s="3">
        <v>45123</v>
      </c>
      <c r="T868" t="s">
        <v>27</v>
      </c>
      <c r="U868">
        <v>323</v>
      </c>
    </row>
    <row r="869" spans="1:21" x14ac:dyDescent="0.25">
      <c r="A869">
        <v>212139</v>
      </c>
      <c r="B869" t="s">
        <v>28</v>
      </c>
      <c r="C869" s="1">
        <v>42554</v>
      </c>
      <c r="D869" t="s">
        <v>564</v>
      </c>
      <c r="E869">
        <v>1190</v>
      </c>
      <c r="F869">
        <v>1</v>
      </c>
      <c r="G869">
        <v>14995</v>
      </c>
      <c r="H869">
        <v>100148117</v>
      </c>
      <c r="I869" t="s">
        <v>24</v>
      </c>
      <c r="J869" t="s">
        <v>24</v>
      </c>
      <c r="K869">
        <v>0</v>
      </c>
      <c r="L869" t="s">
        <v>45</v>
      </c>
      <c r="M869" s="1">
        <v>42554</v>
      </c>
      <c r="N869" t="s">
        <v>31</v>
      </c>
      <c r="O869" s="2">
        <v>1190</v>
      </c>
      <c r="P869">
        <v>2016</v>
      </c>
      <c r="Q869">
        <v>7</v>
      </c>
      <c r="R869" t="s">
        <v>26</v>
      </c>
      <c r="S869" s="3">
        <v>45123</v>
      </c>
      <c r="T869" t="s">
        <v>27</v>
      </c>
      <c r="U869">
        <v>323</v>
      </c>
    </row>
    <row r="870" spans="1:21" x14ac:dyDescent="0.25">
      <c r="A870">
        <v>212140</v>
      </c>
      <c r="B870" t="s">
        <v>28</v>
      </c>
      <c r="C870" s="1">
        <v>42554</v>
      </c>
      <c r="D870" t="s">
        <v>568</v>
      </c>
      <c r="E870">
        <v>3775</v>
      </c>
      <c r="F870">
        <v>1</v>
      </c>
      <c r="G870">
        <v>14995</v>
      </c>
      <c r="H870">
        <v>100148117</v>
      </c>
      <c r="I870" t="s">
        <v>23</v>
      </c>
      <c r="J870" t="s">
        <v>24</v>
      </c>
      <c r="K870">
        <v>0</v>
      </c>
      <c r="L870" t="s">
        <v>45</v>
      </c>
      <c r="M870" s="1">
        <v>42554</v>
      </c>
      <c r="N870" t="s">
        <v>31</v>
      </c>
      <c r="O870" s="2">
        <v>3775</v>
      </c>
      <c r="P870">
        <v>2016</v>
      </c>
      <c r="Q870">
        <v>7</v>
      </c>
      <c r="R870" t="s">
        <v>26</v>
      </c>
      <c r="S870" s="3">
        <v>45123</v>
      </c>
      <c r="T870" t="s">
        <v>27</v>
      </c>
      <c r="U870">
        <v>323</v>
      </c>
    </row>
    <row r="871" spans="1:21" x14ac:dyDescent="0.25">
      <c r="A871">
        <v>212141</v>
      </c>
      <c r="B871" t="s">
        <v>28</v>
      </c>
      <c r="C871" s="1">
        <v>42554</v>
      </c>
      <c r="D871" t="s">
        <v>570</v>
      </c>
      <c r="E871">
        <v>4500</v>
      </c>
      <c r="F871">
        <v>1</v>
      </c>
      <c r="G871">
        <v>14995</v>
      </c>
      <c r="H871">
        <v>100148117</v>
      </c>
      <c r="I871" t="s">
        <v>23</v>
      </c>
      <c r="J871" t="s">
        <v>24</v>
      </c>
      <c r="K871">
        <v>0</v>
      </c>
      <c r="L871" t="s">
        <v>45</v>
      </c>
      <c r="M871" s="1">
        <v>42554</v>
      </c>
      <c r="N871" t="s">
        <v>31</v>
      </c>
      <c r="O871" s="2">
        <v>4500</v>
      </c>
      <c r="P871">
        <v>2016</v>
      </c>
      <c r="Q871">
        <v>7</v>
      </c>
      <c r="R871" t="s">
        <v>26</v>
      </c>
      <c r="S871" s="3">
        <v>45123</v>
      </c>
      <c r="T871" t="s">
        <v>27</v>
      </c>
      <c r="U871">
        <v>323</v>
      </c>
    </row>
    <row r="872" spans="1:21" x14ac:dyDescent="0.25">
      <c r="A872">
        <v>212142</v>
      </c>
      <c r="B872" t="s">
        <v>28</v>
      </c>
      <c r="C872" s="1">
        <v>42554</v>
      </c>
      <c r="D872" t="s">
        <v>368</v>
      </c>
      <c r="E872">
        <v>260</v>
      </c>
      <c r="F872">
        <v>1</v>
      </c>
      <c r="G872">
        <v>14995</v>
      </c>
      <c r="H872">
        <v>100148117</v>
      </c>
      <c r="I872" t="s">
        <v>38</v>
      </c>
      <c r="J872" t="s">
        <v>24</v>
      </c>
      <c r="K872">
        <v>0</v>
      </c>
      <c r="L872" t="s">
        <v>45</v>
      </c>
      <c r="M872" s="1">
        <v>42554</v>
      </c>
      <c r="N872" t="s">
        <v>31</v>
      </c>
      <c r="O872">
        <v>260</v>
      </c>
      <c r="P872">
        <v>2016</v>
      </c>
      <c r="Q872">
        <v>7</v>
      </c>
      <c r="R872" t="s">
        <v>26</v>
      </c>
      <c r="S872" s="3">
        <v>45123</v>
      </c>
      <c r="T872" t="s">
        <v>27</v>
      </c>
      <c r="U872">
        <v>323</v>
      </c>
    </row>
    <row r="873" spans="1:21" x14ac:dyDescent="0.25">
      <c r="A873">
        <v>212143</v>
      </c>
      <c r="B873" t="s">
        <v>28</v>
      </c>
      <c r="C873" s="1">
        <v>42554</v>
      </c>
      <c r="D873" t="s">
        <v>152</v>
      </c>
      <c r="E873">
        <v>80</v>
      </c>
      <c r="F873">
        <v>1</v>
      </c>
      <c r="G873">
        <v>14995</v>
      </c>
      <c r="H873">
        <v>100148117</v>
      </c>
      <c r="I873" t="s">
        <v>38</v>
      </c>
      <c r="J873" t="s">
        <v>24</v>
      </c>
      <c r="K873">
        <v>0</v>
      </c>
      <c r="L873" t="s">
        <v>45</v>
      </c>
      <c r="M873" s="1">
        <v>42554</v>
      </c>
      <c r="N873" t="s">
        <v>31</v>
      </c>
      <c r="O873">
        <v>80</v>
      </c>
      <c r="P873">
        <v>2016</v>
      </c>
      <c r="Q873">
        <v>7</v>
      </c>
      <c r="R873" t="s">
        <v>26</v>
      </c>
      <c r="S873" s="3">
        <v>45123</v>
      </c>
      <c r="T873" t="s">
        <v>27</v>
      </c>
      <c r="U873">
        <v>323</v>
      </c>
    </row>
    <row r="874" spans="1:21" x14ac:dyDescent="0.25">
      <c r="A874">
        <v>212144</v>
      </c>
      <c r="B874" t="s">
        <v>28</v>
      </c>
      <c r="C874" s="1">
        <v>42554</v>
      </c>
      <c r="D874" t="s">
        <v>571</v>
      </c>
      <c r="E874">
        <v>80</v>
      </c>
      <c r="F874">
        <v>1</v>
      </c>
      <c r="G874">
        <v>14995</v>
      </c>
      <c r="H874">
        <v>100148117</v>
      </c>
      <c r="I874" t="s">
        <v>38</v>
      </c>
      <c r="J874" t="s">
        <v>24</v>
      </c>
      <c r="K874">
        <v>0</v>
      </c>
      <c r="L874" t="s">
        <v>45</v>
      </c>
      <c r="M874" s="1">
        <v>42554</v>
      </c>
      <c r="N874" t="s">
        <v>31</v>
      </c>
      <c r="O874">
        <v>80</v>
      </c>
      <c r="P874">
        <v>2016</v>
      </c>
      <c r="Q874">
        <v>7</v>
      </c>
      <c r="R874" t="s">
        <v>26</v>
      </c>
      <c r="S874" s="3">
        <v>45123</v>
      </c>
      <c r="T874" t="s">
        <v>27</v>
      </c>
      <c r="U874">
        <v>323</v>
      </c>
    </row>
    <row r="875" spans="1:21" x14ac:dyDescent="0.25">
      <c r="A875">
        <v>212145</v>
      </c>
      <c r="B875" t="s">
        <v>28</v>
      </c>
      <c r="C875" s="1">
        <v>42554</v>
      </c>
      <c r="D875" t="s">
        <v>40</v>
      </c>
      <c r="E875">
        <v>80</v>
      </c>
      <c r="F875">
        <v>1</v>
      </c>
      <c r="G875">
        <v>14995</v>
      </c>
      <c r="H875">
        <v>100148117</v>
      </c>
      <c r="I875" t="s">
        <v>38</v>
      </c>
      <c r="J875" t="s">
        <v>24</v>
      </c>
      <c r="K875">
        <v>0</v>
      </c>
      <c r="L875" t="s">
        <v>45</v>
      </c>
      <c r="M875" s="1">
        <v>42554</v>
      </c>
      <c r="N875" t="s">
        <v>31</v>
      </c>
      <c r="O875">
        <v>80</v>
      </c>
      <c r="P875">
        <v>2016</v>
      </c>
      <c r="Q875">
        <v>7</v>
      </c>
      <c r="R875" t="s">
        <v>26</v>
      </c>
      <c r="S875" s="3">
        <v>45123</v>
      </c>
      <c r="T875" t="s">
        <v>27</v>
      </c>
      <c r="U875">
        <v>323</v>
      </c>
    </row>
    <row r="876" spans="1:21" x14ac:dyDescent="0.25">
      <c r="A876">
        <v>212146</v>
      </c>
      <c r="B876" t="s">
        <v>28</v>
      </c>
      <c r="C876" s="1">
        <v>42554</v>
      </c>
      <c r="D876" t="s">
        <v>92</v>
      </c>
      <c r="E876">
        <v>150</v>
      </c>
      <c r="F876">
        <v>1</v>
      </c>
      <c r="G876">
        <v>14995</v>
      </c>
      <c r="H876">
        <v>100148117</v>
      </c>
      <c r="I876" t="s">
        <v>38</v>
      </c>
      <c r="J876" t="s">
        <v>24</v>
      </c>
      <c r="K876">
        <v>0</v>
      </c>
      <c r="L876" t="s">
        <v>45</v>
      </c>
      <c r="M876" s="1">
        <v>42554</v>
      </c>
      <c r="N876" t="s">
        <v>31</v>
      </c>
      <c r="O876">
        <v>150</v>
      </c>
      <c r="P876">
        <v>2016</v>
      </c>
      <c r="Q876">
        <v>7</v>
      </c>
      <c r="R876" t="s">
        <v>26</v>
      </c>
      <c r="S876" s="3">
        <v>45123</v>
      </c>
      <c r="T876" t="s">
        <v>27</v>
      </c>
      <c r="U876">
        <v>323</v>
      </c>
    </row>
    <row r="877" spans="1:21" x14ac:dyDescent="0.25">
      <c r="A877">
        <v>212147</v>
      </c>
      <c r="B877" t="s">
        <v>28</v>
      </c>
      <c r="C877" s="1">
        <v>42554</v>
      </c>
      <c r="D877" t="s">
        <v>353</v>
      </c>
      <c r="E877">
        <v>80</v>
      </c>
      <c r="F877">
        <v>1</v>
      </c>
      <c r="G877">
        <v>14995</v>
      </c>
      <c r="H877">
        <v>100148117</v>
      </c>
      <c r="I877" t="s">
        <v>38</v>
      </c>
      <c r="J877" t="s">
        <v>24</v>
      </c>
      <c r="K877">
        <v>0</v>
      </c>
      <c r="L877" t="s">
        <v>45</v>
      </c>
      <c r="M877" s="1">
        <v>42554</v>
      </c>
      <c r="N877" t="s">
        <v>31</v>
      </c>
      <c r="O877">
        <v>80</v>
      </c>
      <c r="P877">
        <v>2016</v>
      </c>
      <c r="Q877">
        <v>7</v>
      </c>
      <c r="R877" t="s">
        <v>26</v>
      </c>
      <c r="S877" s="3">
        <v>45123</v>
      </c>
      <c r="T877" t="s">
        <v>27</v>
      </c>
      <c r="U877">
        <v>323</v>
      </c>
    </row>
    <row r="878" spans="1:21" x14ac:dyDescent="0.25">
      <c r="A878">
        <v>212148</v>
      </c>
      <c r="B878" t="s">
        <v>28</v>
      </c>
      <c r="C878" s="1">
        <v>42554</v>
      </c>
      <c r="D878" t="s">
        <v>566</v>
      </c>
      <c r="E878">
        <v>1200</v>
      </c>
      <c r="F878">
        <v>2</v>
      </c>
      <c r="G878">
        <v>14995</v>
      </c>
      <c r="H878">
        <v>100148117</v>
      </c>
      <c r="I878" t="s">
        <v>56</v>
      </c>
      <c r="J878" t="s">
        <v>24</v>
      </c>
      <c r="K878">
        <v>0</v>
      </c>
      <c r="L878" t="s">
        <v>45</v>
      </c>
      <c r="M878" s="1">
        <v>42554</v>
      </c>
      <c r="N878" t="s">
        <v>31</v>
      </c>
      <c r="O878" s="2">
        <v>2400</v>
      </c>
      <c r="P878">
        <v>2016</v>
      </c>
      <c r="Q878">
        <v>7</v>
      </c>
      <c r="R878" t="s">
        <v>26</v>
      </c>
      <c r="S878" s="3">
        <v>45123</v>
      </c>
      <c r="T878" t="s">
        <v>27</v>
      </c>
      <c r="U878">
        <v>323</v>
      </c>
    </row>
    <row r="879" spans="1:21" x14ac:dyDescent="0.25">
      <c r="A879">
        <v>212150</v>
      </c>
      <c r="B879" t="s">
        <v>28</v>
      </c>
      <c r="C879" s="1">
        <v>42554</v>
      </c>
      <c r="D879" t="s">
        <v>573</v>
      </c>
      <c r="E879">
        <v>1200</v>
      </c>
      <c r="F879">
        <v>2</v>
      </c>
      <c r="G879">
        <v>14995</v>
      </c>
      <c r="H879">
        <v>100148117</v>
      </c>
      <c r="I879" t="s">
        <v>56</v>
      </c>
      <c r="J879" t="s">
        <v>24</v>
      </c>
      <c r="K879">
        <v>0</v>
      </c>
      <c r="L879" t="s">
        <v>45</v>
      </c>
      <c r="M879" s="1">
        <v>42554</v>
      </c>
      <c r="N879" t="s">
        <v>31</v>
      </c>
      <c r="O879" s="2">
        <v>2400</v>
      </c>
      <c r="P879">
        <v>2016</v>
      </c>
      <c r="Q879">
        <v>7</v>
      </c>
      <c r="R879" t="s">
        <v>26</v>
      </c>
      <c r="S879" s="3">
        <v>45123</v>
      </c>
      <c r="T879" t="s">
        <v>27</v>
      </c>
      <c r="U879">
        <v>323</v>
      </c>
    </row>
    <row r="880" spans="1:21" x14ac:dyDescent="0.25">
      <c r="A880">
        <v>212152</v>
      </c>
      <c r="B880" t="s">
        <v>21</v>
      </c>
      <c r="C880" s="1">
        <v>42554</v>
      </c>
      <c r="D880" t="s">
        <v>33</v>
      </c>
      <c r="E880">
        <v>360</v>
      </c>
      <c r="F880">
        <v>1</v>
      </c>
      <c r="G880">
        <v>360</v>
      </c>
      <c r="H880">
        <v>100148118</v>
      </c>
      <c r="I880" t="s">
        <v>30</v>
      </c>
      <c r="J880" t="s">
        <v>24</v>
      </c>
      <c r="K880">
        <v>0</v>
      </c>
      <c r="L880" t="s">
        <v>25</v>
      </c>
      <c r="M880" s="1">
        <v>42554</v>
      </c>
      <c r="N880" t="s">
        <v>35</v>
      </c>
      <c r="O880">
        <v>360</v>
      </c>
      <c r="P880">
        <v>2016</v>
      </c>
      <c r="Q880">
        <v>7</v>
      </c>
      <c r="R880" t="s">
        <v>26</v>
      </c>
      <c r="S880" s="3">
        <v>45123</v>
      </c>
      <c r="T880" t="s">
        <v>27</v>
      </c>
      <c r="U880">
        <v>325</v>
      </c>
    </row>
    <row r="881" spans="1:21" x14ac:dyDescent="0.25">
      <c r="A881">
        <v>212153</v>
      </c>
      <c r="B881" t="s">
        <v>21</v>
      </c>
      <c r="C881" s="1">
        <v>42554</v>
      </c>
      <c r="D881" t="s">
        <v>574</v>
      </c>
      <c r="E881">
        <v>120</v>
      </c>
      <c r="F881">
        <v>1</v>
      </c>
      <c r="G881">
        <v>120</v>
      </c>
      <c r="H881">
        <v>100148119</v>
      </c>
      <c r="I881" t="s">
        <v>52</v>
      </c>
      <c r="J881" t="s">
        <v>24</v>
      </c>
      <c r="K881">
        <v>0</v>
      </c>
      <c r="L881" t="s">
        <v>25</v>
      </c>
      <c r="M881" s="1">
        <v>42554</v>
      </c>
      <c r="N881" t="s">
        <v>35</v>
      </c>
      <c r="O881">
        <v>120</v>
      </c>
      <c r="P881">
        <v>2016</v>
      </c>
      <c r="Q881">
        <v>7</v>
      </c>
      <c r="R881" t="s">
        <v>26</v>
      </c>
      <c r="S881" s="3">
        <v>45123</v>
      </c>
      <c r="T881" t="s">
        <v>27</v>
      </c>
      <c r="U881">
        <v>325</v>
      </c>
    </row>
    <row r="882" spans="1:21" x14ac:dyDescent="0.25">
      <c r="A882">
        <v>212154</v>
      </c>
      <c r="B882" t="s">
        <v>36</v>
      </c>
      <c r="C882" s="1">
        <v>42554</v>
      </c>
      <c r="D882" t="s">
        <v>575</v>
      </c>
      <c r="E882">
        <v>799</v>
      </c>
      <c r="F882">
        <v>1</v>
      </c>
      <c r="G882">
        <v>799</v>
      </c>
      <c r="H882">
        <v>100148120</v>
      </c>
      <c r="I882" t="s">
        <v>56</v>
      </c>
      <c r="J882">
        <v>3118078</v>
      </c>
      <c r="K882">
        <v>0</v>
      </c>
      <c r="L882" t="s">
        <v>25</v>
      </c>
      <c r="M882" s="1">
        <v>42554</v>
      </c>
      <c r="N882" t="s">
        <v>39</v>
      </c>
      <c r="O882">
        <v>799</v>
      </c>
      <c r="P882">
        <v>2016</v>
      </c>
      <c r="Q882">
        <v>7</v>
      </c>
      <c r="R882" t="s">
        <v>26</v>
      </c>
      <c r="S882" s="3">
        <v>45123</v>
      </c>
      <c r="T882" t="s">
        <v>27</v>
      </c>
      <c r="U882">
        <v>326</v>
      </c>
    </row>
    <row r="883" spans="1:21" x14ac:dyDescent="0.25">
      <c r="A883">
        <v>212156</v>
      </c>
      <c r="B883" t="s">
        <v>21</v>
      </c>
      <c r="C883" s="1">
        <v>42554</v>
      </c>
      <c r="D883" t="s">
        <v>576</v>
      </c>
      <c r="E883">
        <v>1880</v>
      </c>
      <c r="F883">
        <v>1</v>
      </c>
      <c r="G883">
        <v>2700</v>
      </c>
      <c r="H883">
        <v>100148121</v>
      </c>
      <c r="I883" t="s">
        <v>24</v>
      </c>
      <c r="J883" t="s">
        <v>24</v>
      </c>
      <c r="K883">
        <v>0</v>
      </c>
      <c r="L883" t="s">
        <v>25</v>
      </c>
      <c r="M883" s="1">
        <v>42554</v>
      </c>
      <c r="N883" t="s">
        <v>35</v>
      </c>
      <c r="O883" s="2">
        <v>1880</v>
      </c>
      <c r="P883">
        <v>2016</v>
      </c>
      <c r="Q883">
        <v>7</v>
      </c>
      <c r="R883" t="s">
        <v>26</v>
      </c>
      <c r="S883" s="3">
        <v>45123</v>
      </c>
      <c r="T883" t="s">
        <v>27</v>
      </c>
      <c r="U883">
        <v>23</v>
      </c>
    </row>
    <row r="884" spans="1:21" x14ac:dyDescent="0.25">
      <c r="A884">
        <v>212157</v>
      </c>
      <c r="B884" t="s">
        <v>21</v>
      </c>
      <c r="C884" s="1">
        <v>42554</v>
      </c>
      <c r="D884" t="s">
        <v>577</v>
      </c>
      <c r="E884">
        <v>820</v>
      </c>
      <c r="F884">
        <v>1</v>
      </c>
      <c r="G884">
        <v>2700</v>
      </c>
      <c r="H884">
        <v>100148121</v>
      </c>
      <c r="I884" t="s">
        <v>52</v>
      </c>
      <c r="J884" t="s">
        <v>24</v>
      </c>
      <c r="K884">
        <v>0</v>
      </c>
      <c r="L884" t="s">
        <v>25</v>
      </c>
      <c r="M884" s="1">
        <v>42554</v>
      </c>
      <c r="N884" t="s">
        <v>35</v>
      </c>
      <c r="O884">
        <v>820</v>
      </c>
      <c r="P884">
        <v>2016</v>
      </c>
      <c r="Q884">
        <v>7</v>
      </c>
      <c r="R884" t="s">
        <v>26</v>
      </c>
      <c r="S884" s="3">
        <v>45123</v>
      </c>
      <c r="T884" t="s">
        <v>27</v>
      </c>
      <c r="U884">
        <v>23</v>
      </c>
    </row>
    <row r="885" spans="1:21" x14ac:dyDescent="0.25">
      <c r="A885">
        <v>212158</v>
      </c>
      <c r="B885" t="s">
        <v>21</v>
      </c>
      <c r="C885" s="1">
        <v>42554</v>
      </c>
      <c r="D885" t="s">
        <v>95</v>
      </c>
      <c r="E885">
        <v>350</v>
      </c>
      <c r="F885">
        <v>1</v>
      </c>
      <c r="G885">
        <v>350</v>
      </c>
      <c r="H885">
        <v>100148122</v>
      </c>
      <c r="I885" t="s">
        <v>38</v>
      </c>
      <c r="J885" t="s">
        <v>578</v>
      </c>
      <c r="K885">
        <v>0</v>
      </c>
      <c r="L885" t="s">
        <v>25</v>
      </c>
      <c r="M885" s="1">
        <v>42554</v>
      </c>
      <c r="N885" t="s">
        <v>35</v>
      </c>
      <c r="O885">
        <v>350</v>
      </c>
      <c r="P885">
        <v>2016</v>
      </c>
      <c r="Q885">
        <v>7</v>
      </c>
      <c r="R885" t="s">
        <v>26</v>
      </c>
      <c r="S885" s="3">
        <v>45123</v>
      </c>
      <c r="T885" t="s">
        <v>27</v>
      </c>
      <c r="U885">
        <v>327</v>
      </c>
    </row>
    <row r="886" spans="1:21" x14ac:dyDescent="0.25">
      <c r="A886">
        <v>212159</v>
      </c>
      <c r="B886" t="s">
        <v>21</v>
      </c>
      <c r="C886" s="1">
        <v>42554</v>
      </c>
      <c r="D886" t="s">
        <v>160</v>
      </c>
      <c r="E886">
        <v>425</v>
      </c>
      <c r="F886">
        <v>1</v>
      </c>
      <c r="G886">
        <v>425</v>
      </c>
      <c r="H886">
        <v>100148123</v>
      </c>
      <c r="I886" t="s">
        <v>38</v>
      </c>
      <c r="J886" t="s">
        <v>578</v>
      </c>
      <c r="K886">
        <v>0</v>
      </c>
      <c r="L886" t="s">
        <v>25</v>
      </c>
      <c r="M886" s="1">
        <v>42554</v>
      </c>
      <c r="N886" t="s">
        <v>35</v>
      </c>
      <c r="O886">
        <v>425</v>
      </c>
      <c r="P886">
        <v>2016</v>
      </c>
      <c r="Q886">
        <v>7</v>
      </c>
      <c r="R886" t="s">
        <v>26</v>
      </c>
      <c r="S886" s="3">
        <v>45123</v>
      </c>
      <c r="T886" t="s">
        <v>27</v>
      </c>
      <c r="U886">
        <v>327</v>
      </c>
    </row>
    <row r="887" spans="1:21" x14ac:dyDescent="0.25">
      <c r="A887">
        <v>212160</v>
      </c>
      <c r="B887" t="s">
        <v>28</v>
      </c>
      <c r="C887" s="1">
        <v>42554</v>
      </c>
      <c r="D887" t="s">
        <v>112</v>
      </c>
      <c r="E887">
        <v>144</v>
      </c>
      <c r="F887">
        <v>1</v>
      </c>
      <c r="G887">
        <v>144</v>
      </c>
      <c r="H887">
        <v>100148124</v>
      </c>
      <c r="I887" t="s">
        <v>52</v>
      </c>
      <c r="J887" t="s">
        <v>24</v>
      </c>
      <c r="K887">
        <v>0</v>
      </c>
      <c r="L887" t="s">
        <v>25</v>
      </c>
      <c r="M887" s="1">
        <v>42554</v>
      </c>
      <c r="N887" t="s">
        <v>31</v>
      </c>
      <c r="O887">
        <v>144</v>
      </c>
      <c r="P887">
        <v>2016</v>
      </c>
      <c r="Q887">
        <v>7</v>
      </c>
      <c r="R887" t="s">
        <v>26</v>
      </c>
      <c r="S887" s="3">
        <v>45123</v>
      </c>
      <c r="T887" t="s">
        <v>27</v>
      </c>
      <c r="U887">
        <v>133</v>
      </c>
    </row>
    <row r="888" spans="1:21" x14ac:dyDescent="0.25">
      <c r="A888">
        <v>212161</v>
      </c>
      <c r="B888" t="s">
        <v>21</v>
      </c>
      <c r="C888" s="1">
        <v>42554</v>
      </c>
      <c r="D888" t="s">
        <v>33</v>
      </c>
      <c r="E888">
        <v>360</v>
      </c>
      <c r="F888">
        <v>1</v>
      </c>
      <c r="G888">
        <v>360</v>
      </c>
      <c r="H888">
        <v>100148125</v>
      </c>
      <c r="I888" t="s">
        <v>30</v>
      </c>
      <c r="J888" t="s">
        <v>24</v>
      </c>
      <c r="K888">
        <v>0</v>
      </c>
      <c r="L888" t="s">
        <v>25</v>
      </c>
      <c r="M888" s="1">
        <v>42554</v>
      </c>
      <c r="N888" t="s">
        <v>35</v>
      </c>
      <c r="O888">
        <v>360</v>
      </c>
      <c r="P888">
        <v>2016</v>
      </c>
      <c r="Q888">
        <v>7</v>
      </c>
      <c r="R888" t="s">
        <v>26</v>
      </c>
      <c r="S888" s="3">
        <v>45123</v>
      </c>
      <c r="T888" t="s">
        <v>27</v>
      </c>
      <c r="U888">
        <v>328</v>
      </c>
    </row>
    <row r="889" spans="1:21" x14ac:dyDescent="0.25">
      <c r="A889">
        <v>212162</v>
      </c>
      <c r="B889" t="s">
        <v>21</v>
      </c>
      <c r="C889" s="1">
        <v>42554</v>
      </c>
      <c r="D889" t="s">
        <v>263</v>
      </c>
      <c r="E889">
        <v>120</v>
      </c>
      <c r="F889">
        <v>1</v>
      </c>
      <c r="G889">
        <v>0</v>
      </c>
      <c r="H889">
        <v>100148126</v>
      </c>
      <c r="I889" t="s">
        <v>30</v>
      </c>
      <c r="J889" t="s">
        <v>24</v>
      </c>
      <c r="K889">
        <v>0</v>
      </c>
      <c r="L889" t="s">
        <v>54</v>
      </c>
      <c r="M889" s="1">
        <v>42554</v>
      </c>
      <c r="N889" t="s">
        <v>35</v>
      </c>
      <c r="O889">
        <v>120</v>
      </c>
      <c r="P889">
        <v>2016</v>
      </c>
      <c r="Q889">
        <v>7</v>
      </c>
      <c r="R889" t="s">
        <v>26</v>
      </c>
      <c r="S889" s="3">
        <v>45123</v>
      </c>
      <c r="T889" t="s">
        <v>27</v>
      </c>
      <c r="U889">
        <v>329</v>
      </c>
    </row>
    <row r="890" spans="1:21" x14ac:dyDescent="0.25">
      <c r="A890">
        <v>212163</v>
      </c>
      <c r="B890" t="s">
        <v>36</v>
      </c>
      <c r="C890" s="1">
        <v>42554</v>
      </c>
      <c r="D890" t="s">
        <v>347</v>
      </c>
      <c r="E890">
        <v>120</v>
      </c>
      <c r="F890">
        <v>1</v>
      </c>
      <c r="G890">
        <v>120</v>
      </c>
      <c r="H890">
        <v>100148127</v>
      </c>
      <c r="I890" t="s">
        <v>30</v>
      </c>
      <c r="J890" t="s">
        <v>24</v>
      </c>
      <c r="K890">
        <v>0</v>
      </c>
      <c r="L890" t="s">
        <v>25</v>
      </c>
      <c r="M890" s="1">
        <v>42554</v>
      </c>
      <c r="N890" t="s">
        <v>39</v>
      </c>
      <c r="O890">
        <v>120</v>
      </c>
      <c r="P890">
        <v>2016</v>
      </c>
      <c r="Q890">
        <v>7</v>
      </c>
      <c r="R890" t="s">
        <v>26</v>
      </c>
      <c r="S890" s="3">
        <v>45123</v>
      </c>
      <c r="T890" t="s">
        <v>27</v>
      </c>
      <c r="U890">
        <v>330</v>
      </c>
    </row>
    <row r="891" spans="1:21" x14ac:dyDescent="0.25">
      <c r="A891">
        <v>212164</v>
      </c>
      <c r="B891" t="s">
        <v>36</v>
      </c>
      <c r="C891" s="1">
        <v>42554</v>
      </c>
      <c r="D891" t="s">
        <v>579</v>
      </c>
      <c r="E891">
        <v>350</v>
      </c>
      <c r="F891">
        <v>1</v>
      </c>
      <c r="G891">
        <v>350</v>
      </c>
      <c r="H891">
        <v>100148128</v>
      </c>
      <c r="I891" t="s">
        <v>30</v>
      </c>
      <c r="J891">
        <v>80311</v>
      </c>
      <c r="K891">
        <v>0</v>
      </c>
      <c r="L891" t="s">
        <v>25</v>
      </c>
      <c r="M891" s="1">
        <v>42554</v>
      </c>
      <c r="N891" t="s">
        <v>39</v>
      </c>
      <c r="O891">
        <v>350</v>
      </c>
      <c r="P891">
        <v>2016</v>
      </c>
      <c r="Q891">
        <v>7</v>
      </c>
      <c r="R891" t="s">
        <v>26</v>
      </c>
      <c r="S891" s="3">
        <v>45123</v>
      </c>
      <c r="T891" t="s">
        <v>27</v>
      </c>
      <c r="U891">
        <v>331</v>
      </c>
    </row>
    <row r="892" spans="1:21" x14ac:dyDescent="0.25">
      <c r="A892">
        <v>212165</v>
      </c>
      <c r="B892" t="s">
        <v>21</v>
      </c>
      <c r="C892" s="1">
        <v>42554</v>
      </c>
      <c r="D892" t="s">
        <v>53</v>
      </c>
      <c r="E892">
        <v>320</v>
      </c>
      <c r="F892">
        <v>1</v>
      </c>
      <c r="G892">
        <v>320</v>
      </c>
      <c r="H892">
        <v>100148129</v>
      </c>
      <c r="I892" t="s">
        <v>30</v>
      </c>
      <c r="J892" t="s">
        <v>24</v>
      </c>
      <c r="K892">
        <v>0</v>
      </c>
      <c r="L892" t="s">
        <v>25</v>
      </c>
      <c r="M892" s="1">
        <v>42554</v>
      </c>
      <c r="N892" t="s">
        <v>35</v>
      </c>
      <c r="O892">
        <v>320</v>
      </c>
      <c r="P892">
        <v>2016</v>
      </c>
      <c r="Q892">
        <v>7</v>
      </c>
      <c r="R892" t="s">
        <v>26</v>
      </c>
      <c r="S892" s="3">
        <v>45123</v>
      </c>
      <c r="T892" t="s">
        <v>27</v>
      </c>
      <c r="U892">
        <v>332</v>
      </c>
    </row>
    <row r="893" spans="1:21" x14ac:dyDescent="0.25">
      <c r="A893">
        <v>212166</v>
      </c>
      <c r="B893" t="s">
        <v>28</v>
      </c>
      <c r="C893" s="1">
        <v>42554</v>
      </c>
      <c r="D893" t="s">
        <v>95</v>
      </c>
      <c r="E893">
        <v>350</v>
      </c>
      <c r="F893">
        <v>1</v>
      </c>
      <c r="G893">
        <v>350</v>
      </c>
      <c r="H893">
        <v>100148130</v>
      </c>
      <c r="I893" t="s">
        <v>38</v>
      </c>
      <c r="J893" t="s">
        <v>24</v>
      </c>
      <c r="K893">
        <v>0</v>
      </c>
      <c r="L893" t="s">
        <v>25</v>
      </c>
      <c r="M893" s="1">
        <v>42554</v>
      </c>
      <c r="N893" t="s">
        <v>31</v>
      </c>
      <c r="O893">
        <v>350</v>
      </c>
      <c r="P893">
        <v>2016</v>
      </c>
      <c r="Q893">
        <v>7</v>
      </c>
      <c r="R893" t="s">
        <v>26</v>
      </c>
      <c r="S893" s="3">
        <v>45123</v>
      </c>
      <c r="T893" t="s">
        <v>27</v>
      </c>
      <c r="U893">
        <v>333</v>
      </c>
    </row>
    <row r="894" spans="1:21" x14ac:dyDescent="0.25">
      <c r="A894">
        <v>212167</v>
      </c>
      <c r="B894" t="s">
        <v>21</v>
      </c>
      <c r="C894" s="1">
        <v>42554</v>
      </c>
      <c r="D894" t="s">
        <v>95</v>
      </c>
      <c r="E894">
        <v>350</v>
      </c>
      <c r="F894">
        <v>1</v>
      </c>
      <c r="G894">
        <v>1150</v>
      </c>
      <c r="H894">
        <v>100148131</v>
      </c>
      <c r="I894" t="s">
        <v>38</v>
      </c>
      <c r="J894" t="s">
        <v>24</v>
      </c>
      <c r="K894">
        <v>0</v>
      </c>
      <c r="L894" t="s">
        <v>25</v>
      </c>
      <c r="M894" s="1">
        <v>42554</v>
      </c>
      <c r="N894" t="s">
        <v>35</v>
      </c>
      <c r="O894">
        <v>350</v>
      </c>
      <c r="P894">
        <v>2016</v>
      </c>
      <c r="Q894">
        <v>7</v>
      </c>
      <c r="R894" t="s">
        <v>26</v>
      </c>
      <c r="S894" s="3">
        <v>45123</v>
      </c>
      <c r="T894" t="s">
        <v>27</v>
      </c>
      <c r="U894">
        <v>334</v>
      </c>
    </row>
    <row r="895" spans="1:21" x14ac:dyDescent="0.25">
      <c r="A895">
        <v>212168</v>
      </c>
      <c r="B895" t="s">
        <v>21</v>
      </c>
      <c r="C895" s="1">
        <v>42554</v>
      </c>
      <c r="D895" t="s">
        <v>308</v>
      </c>
      <c r="E895">
        <v>800</v>
      </c>
      <c r="F895">
        <v>1</v>
      </c>
      <c r="G895">
        <v>1150</v>
      </c>
      <c r="H895">
        <v>100148131</v>
      </c>
      <c r="I895" t="s">
        <v>30</v>
      </c>
      <c r="J895" t="s">
        <v>24</v>
      </c>
      <c r="K895">
        <v>0</v>
      </c>
      <c r="L895" t="s">
        <v>25</v>
      </c>
      <c r="M895" s="1">
        <v>42554</v>
      </c>
      <c r="N895" t="s">
        <v>35</v>
      </c>
      <c r="O895">
        <v>800</v>
      </c>
      <c r="P895">
        <v>2016</v>
      </c>
      <c r="Q895">
        <v>7</v>
      </c>
      <c r="R895" t="s">
        <v>26</v>
      </c>
      <c r="S895" s="3">
        <v>45123</v>
      </c>
      <c r="T895" t="s">
        <v>27</v>
      </c>
      <c r="U895">
        <v>334</v>
      </c>
    </row>
    <row r="896" spans="1:21" x14ac:dyDescent="0.25">
      <c r="A896">
        <v>212169</v>
      </c>
      <c r="B896" t="s">
        <v>36</v>
      </c>
      <c r="C896" s="1">
        <v>42554</v>
      </c>
      <c r="D896" t="s">
        <v>580</v>
      </c>
      <c r="E896">
        <v>3299</v>
      </c>
      <c r="F896">
        <v>1</v>
      </c>
      <c r="G896">
        <v>3299</v>
      </c>
      <c r="H896">
        <v>100148132</v>
      </c>
      <c r="I896" t="s">
        <v>56</v>
      </c>
      <c r="J896" t="s">
        <v>24</v>
      </c>
      <c r="K896">
        <v>0</v>
      </c>
      <c r="L896" t="s">
        <v>25</v>
      </c>
      <c r="M896" s="1">
        <v>42554</v>
      </c>
      <c r="N896" t="s">
        <v>39</v>
      </c>
      <c r="O896" s="2">
        <v>3299</v>
      </c>
      <c r="P896">
        <v>2016</v>
      </c>
      <c r="Q896">
        <v>7</v>
      </c>
      <c r="R896" t="s">
        <v>26</v>
      </c>
      <c r="S896" s="3">
        <v>45123</v>
      </c>
      <c r="T896" t="s">
        <v>27</v>
      </c>
      <c r="U896">
        <v>140</v>
      </c>
    </row>
    <row r="897" spans="1:21" x14ac:dyDescent="0.25">
      <c r="A897">
        <v>212170</v>
      </c>
      <c r="B897" t="s">
        <v>28</v>
      </c>
      <c r="C897" s="1">
        <v>42554</v>
      </c>
      <c r="D897" t="s">
        <v>580</v>
      </c>
      <c r="E897">
        <v>3299</v>
      </c>
      <c r="F897">
        <v>1</v>
      </c>
      <c r="G897">
        <v>3299</v>
      </c>
      <c r="H897">
        <v>100148133</v>
      </c>
      <c r="I897" t="s">
        <v>56</v>
      </c>
      <c r="J897" t="s">
        <v>24</v>
      </c>
      <c r="K897">
        <v>0</v>
      </c>
      <c r="L897" t="s">
        <v>44</v>
      </c>
      <c r="M897" s="1">
        <v>42554</v>
      </c>
      <c r="N897" t="s">
        <v>31</v>
      </c>
      <c r="O897" s="2">
        <v>3299</v>
      </c>
      <c r="P897">
        <v>2016</v>
      </c>
      <c r="Q897">
        <v>7</v>
      </c>
      <c r="R897" t="s">
        <v>26</v>
      </c>
      <c r="S897" s="3">
        <v>45123</v>
      </c>
      <c r="T897" t="s">
        <v>27</v>
      </c>
      <c r="U897">
        <v>140</v>
      </c>
    </row>
    <row r="898" spans="1:21" x14ac:dyDescent="0.25">
      <c r="A898">
        <v>212171</v>
      </c>
      <c r="B898" t="s">
        <v>21</v>
      </c>
      <c r="C898" s="1">
        <v>42554</v>
      </c>
      <c r="D898" t="s">
        <v>53</v>
      </c>
      <c r="E898">
        <v>320</v>
      </c>
      <c r="F898">
        <v>1</v>
      </c>
      <c r="G898">
        <v>320</v>
      </c>
      <c r="H898">
        <v>100148134</v>
      </c>
      <c r="I898" t="s">
        <v>30</v>
      </c>
      <c r="J898" t="s">
        <v>24</v>
      </c>
      <c r="K898">
        <v>0</v>
      </c>
      <c r="L898" t="s">
        <v>25</v>
      </c>
      <c r="M898" s="1">
        <v>42554</v>
      </c>
      <c r="N898" t="s">
        <v>35</v>
      </c>
      <c r="O898">
        <v>320</v>
      </c>
      <c r="P898">
        <v>2016</v>
      </c>
      <c r="Q898">
        <v>7</v>
      </c>
      <c r="R898" t="s">
        <v>26</v>
      </c>
      <c r="S898" s="3">
        <v>45123</v>
      </c>
      <c r="T898" t="s">
        <v>27</v>
      </c>
      <c r="U898">
        <v>335</v>
      </c>
    </row>
    <row r="899" spans="1:21" x14ac:dyDescent="0.25">
      <c r="A899">
        <v>212172</v>
      </c>
      <c r="B899" t="s">
        <v>21</v>
      </c>
      <c r="C899" s="1">
        <v>42554</v>
      </c>
      <c r="D899" t="s">
        <v>581</v>
      </c>
      <c r="E899">
        <v>1200</v>
      </c>
      <c r="F899">
        <v>1</v>
      </c>
      <c r="G899">
        <v>1200</v>
      </c>
      <c r="H899">
        <v>100148135</v>
      </c>
      <c r="I899" t="s">
        <v>246</v>
      </c>
      <c r="J899" t="s">
        <v>24</v>
      </c>
      <c r="K899">
        <v>0</v>
      </c>
      <c r="L899" t="s">
        <v>25</v>
      </c>
      <c r="M899" s="1">
        <v>42554</v>
      </c>
      <c r="N899" t="s">
        <v>35</v>
      </c>
      <c r="O899" s="2">
        <v>1200</v>
      </c>
      <c r="P899">
        <v>2016</v>
      </c>
      <c r="Q899">
        <v>7</v>
      </c>
      <c r="R899" t="s">
        <v>26</v>
      </c>
      <c r="S899" s="3">
        <v>45123</v>
      </c>
      <c r="T899" t="s">
        <v>27</v>
      </c>
      <c r="U899">
        <v>336</v>
      </c>
    </row>
    <row r="900" spans="1:21" x14ac:dyDescent="0.25">
      <c r="A900">
        <v>212173</v>
      </c>
      <c r="B900" t="s">
        <v>21</v>
      </c>
      <c r="C900" s="1">
        <v>42554</v>
      </c>
      <c r="D900" t="s">
        <v>215</v>
      </c>
      <c r="E900">
        <v>1175</v>
      </c>
      <c r="F900">
        <v>1</v>
      </c>
      <c r="G900">
        <v>1175</v>
      </c>
      <c r="H900">
        <v>100148136</v>
      </c>
      <c r="I900" t="s">
        <v>216</v>
      </c>
      <c r="J900" t="s">
        <v>24</v>
      </c>
      <c r="K900">
        <v>0</v>
      </c>
      <c r="L900" t="s">
        <v>25</v>
      </c>
      <c r="M900" s="1">
        <v>42554</v>
      </c>
      <c r="N900" t="s">
        <v>35</v>
      </c>
      <c r="O900" s="2">
        <v>1175</v>
      </c>
      <c r="P900">
        <v>2016</v>
      </c>
      <c r="Q900">
        <v>7</v>
      </c>
      <c r="R900" t="s">
        <v>26</v>
      </c>
      <c r="S900" s="3">
        <v>45123</v>
      </c>
      <c r="T900" t="s">
        <v>27</v>
      </c>
      <c r="U900">
        <v>337</v>
      </c>
    </row>
    <row r="901" spans="1:21" x14ac:dyDescent="0.25">
      <c r="A901">
        <v>212174</v>
      </c>
      <c r="B901" t="s">
        <v>36</v>
      </c>
      <c r="C901" s="1">
        <v>42554</v>
      </c>
      <c r="D901" t="s">
        <v>582</v>
      </c>
      <c r="E901">
        <v>99</v>
      </c>
      <c r="F901">
        <v>1</v>
      </c>
      <c r="G901">
        <v>99</v>
      </c>
      <c r="H901">
        <v>100148137</v>
      </c>
      <c r="I901" t="s">
        <v>38</v>
      </c>
      <c r="J901" t="s">
        <v>24</v>
      </c>
      <c r="K901">
        <v>0</v>
      </c>
      <c r="L901" t="s">
        <v>25</v>
      </c>
      <c r="M901" s="1">
        <v>42554</v>
      </c>
      <c r="N901" t="s">
        <v>39</v>
      </c>
      <c r="O901">
        <v>99</v>
      </c>
      <c r="P901">
        <v>2016</v>
      </c>
      <c r="Q901">
        <v>7</v>
      </c>
      <c r="R901" t="s">
        <v>26</v>
      </c>
      <c r="S901" s="3">
        <v>45123</v>
      </c>
      <c r="T901" t="s">
        <v>27</v>
      </c>
      <c r="U901">
        <v>338</v>
      </c>
    </row>
    <row r="902" spans="1:21" x14ac:dyDescent="0.25">
      <c r="A902">
        <v>212175</v>
      </c>
      <c r="B902" t="s">
        <v>21</v>
      </c>
      <c r="C902" s="1">
        <v>42554</v>
      </c>
      <c r="D902" t="s">
        <v>134</v>
      </c>
      <c r="E902">
        <v>4200</v>
      </c>
      <c r="F902">
        <v>1</v>
      </c>
      <c r="G902">
        <v>4200</v>
      </c>
      <c r="H902">
        <v>100148138</v>
      </c>
      <c r="I902" t="s">
        <v>43</v>
      </c>
      <c r="J902" t="s">
        <v>24</v>
      </c>
      <c r="K902">
        <v>0</v>
      </c>
      <c r="L902" t="s">
        <v>25</v>
      </c>
      <c r="M902" s="1">
        <v>42554</v>
      </c>
      <c r="N902" t="s">
        <v>35</v>
      </c>
      <c r="O902" s="2">
        <v>4200</v>
      </c>
      <c r="P902">
        <v>2016</v>
      </c>
      <c r="Q902">
        <v>7</v>
      </c>
      <c r="R902" t="s">
        <v>26</v>
      </c>
      <c r="S902" s="3">
        <v>45123</v>
      </c>
      <c r="T902" t="s">
        <v>27</v>
      </c>
      <c r="U902">
        <v>339</v>
      </c>
    </row>
    <row r="903" spans="1:21" x14ac:dyDescent="0.25">
      <c r="A903">
        <v>212176</v>
      </c>
      <c r="B903" t="s">
        <v>21</v>
      </c>
      <c r="C903" s="1">
        <v>42554</v>
      </c>
      <c r="D903" t="s">
        <v>94</v>
      </c>
      <c r="E903">
        <v>380</v>
      </c>
      <c r="F903">
        <v>1</v>
      </c>
      <c r="G903">
        <v>605</v>
      </c>
      <c r="H903">
        <v>100148139</v>
      </c>
      <c r="I903" t="s">
        <v>38</v>
      </c>
      <c r="J903" t="s">
        <v>24</v>
      </c>
      <c r="K903">
        <v>0</v>
      </c>
      <c r="L903" t="s">
        <v>25</v>
      </c>
      <c r="M903" s="1">
        <v>42554</v>
      </c>
      <c r="N903" t="s">
        <v>35</v>
      </c>
      <c r="O903">
        <v>380</v>
      </c>
      <c r="P903">
        <v>2016</v>
      </c>
      <c r="Q903">
        <v>7</v>
      </c>
      <c r="R903" t="s">
        <v>26</v>
      </c>
      <c r="S903" s="3">
        <v>45123</v>
      </c>
      <c r="T903" t="s">
        <v>27</v>
      </c>
      <c r="U903">
        <v>340</v>
      </c>
    </row>
    <row r="904" spans="1:21" x14ac:dyDescent="0.25">
      <c r="A904">
        <v>212177</v>
      </c>
      <c r="B904" t="s">
        <v>21</v>
      </c>
      <c r="C904" s="1">
        <v>42554</v>
      </c>
      <c r="D904" t="s">
        <v>92</v>
      </c>
      <c r="E904">
        <v>150</v>
      </c>
      <c r="F904">
        <v>1</v>
      </c>
      <c r="G904">
        <v>605</v>
      </c>
      <c r="H904">
        <v>100148139</v>
      </c>
      <c r="I904" t="s">
        <v>38</v>
      </c>
      <c r="J904" t="s">
        <v>24</v>
      </c>
      <c r="K904">
        <v>0</v>
      </c>
      <c r="L904" t="s">
        <v>25</v>
      </c>
      <c r="M904" s="1">
        <v>42554</v>
      </c>
      <c r="N904" t="s">
        <v>35</v>
      </c>
      <c r="O904">
        <v>150</v>
      </c>
      <c r="P904">
        <v>2016</v>
      </c>
      <c r="Q904">
        <v>7</v>
      </c>
      <c r="R904" t="s">
        <v>26</v>
      </c>
      <c r="S904" s="3">
        <v>45123</v>
      </c>
      <c r="T904" t="s">
        <v>27</v>
      </c>
      <c r="U904">
        <v>340</v>
      </c>
    </row>
    <row r="905" spans="1:21" x14ac:dyDescent="0.25">
      <c r="A905">
        <v>212178</v>
      </c>
      <c r="B905" t="s">
        <v>21</v>
      </c>
      <c r="C905" s="1">
        <v>42554</v>
      </c>
      <c r="D905" t="s">
        <v>191</v>
      </c>
      <c r="E905">
        <v>75</v>
      </c>
      <c r="F905">
        <v>1</v>
      </c>
      <c r="G905">
        <v>605</v>
      </c>
      <c r="H905">
        <v>100148139</v>
      </c>
      <c r="I905" t="s">
        <v>38</v>
      </c>
      <c r="J905" t="s">
        <v>24</v>
      </c>
      <c r="K905">
        <v>0</v>
      </c>
      <c r="L905" t="s">
        <v>25</v>
      </c>
      <c r="M905" s="1">
        <v>42554</v>
      </c>
      <c r="N905" t="s">
        <v>35</v>
      </c>
      <c r="O905">
        <v>75</v>
      </c>
      <c r="P905">
        <v>2016</v>
      </c>
      <c r="Q905">
        <v>7</v>
      </c>
      <c r="R905" t="s">
        <v>26</v>
      </c>
      <c r="S905" s="3">
        <v>45123</v>
      </c>
      <c r="T905" t="s">
        <v>27</v>
      </c>
      <c r="U905">
        <v>340</v>
      </c>
    </row>
    <row r="906" spans="1:21" x14ac:dyDescent="0.25">
      <c r="A906">
        <v>212179</v>
      </c>
      <c r="B906" t="s">
        <v>28</v>
      </c>
      <c r="C906" s="1">
        <v>42554</v>
      </c>
      <c r="D906" t="s">
        <v>40</v>
      </c>
      <c r="E906">
        <v>80</v>
      </c>
      <c r="F906">
        <v>1</v>
      </c>
      <c r="G906">
        <v>240</v>
      </c>
      <c r="H906">
        <v>100148140</v>
      </c>
      <c r="I906" t="s">
        <v>38</v>
      </c>
      <c r="J906" t="s">
        <v>583</v>
      </c>
      <c r="K906">
        <v>0</v>
      </c>
      <c r="L906" t="s">
        <v>25</v>
      </c>
      <c r="M906" s="1">
        <v>42554</v>
      </c>
      <c r="N906" t="s">
        <v>31</v>
      </c>
      <c r="O906">
        <v>80</v>
      </c>
      <c r="P906">
        <v>2016</v>
      </c>
      <c r="Q906">
        <v>7</v>
      </c>
      <c r="R906" t="s">
        <v>26</v>
      </c>
      <c r="S906" s="3">
        <v>45123</v>
      </c>
      <c r="T906" t="s">
        <v>27</v>
      </c>
      <c r="U906">
        <v>341</v>
      </c>
    </row>
    <row r="907" spans="1:21" x14ac:dyDescent="0.25">
      <c r="A907">
        <v>212180</v>
      </c>
      <c r="B907" t="s">
        <v>28</v>
      </c>
      <c r="C907" s="1">
        <v>42554</v>
      </c>
      <c r="D907" t="s">
        <v>356</v>
      </c>
      <c r="E907">
        <v>80</v>
      </c>
      <c r="F907">
        <v>1</v>
      </c>
      <c r="G907">
        <v>240</v>
      </c>
      <c r="H907">
        <v>100148140</v>
      </c>
      <c r="I907" t="s">
        <v>38</v>
      </c>
      <c r="J907" t="s">
        <v>583</v>
      </c>
      <c r="K907">
        <v>0</v>
      </c>
      <c r="L907" t="s">
        <v>25</v>
      </c>
      <c r="M907" s="1">
        <v>42554</v>
      </c>
      <c r="N907" t="s">
        <v>31</v>
      </c>
      <c r="O907">
        <v>80</v>
      </c>
      <c r="P907">
        <v>2016</v>
      </c>
      <c r="Q907">
        <v>7</v>
      </c>
      <c r="R907" t="s">
        <v>26</v>
      </c>
      <c r="S907" s="3">
        <v>45123</v>
      </c>
      <c r="T907" t="s">
        <v>27</v>
      </c>
      <c r="U907">
        <v>341</v>
      </c>
    </row>
    <row r="908" spans="1:21" x14ac:dyDescent="0.25">
      <c r="A908">
        <v>212181</v>
      </c>
      <c r="B908" t="s">
        <v>28</v>
      </c>
      <c r="C908" s="1">
        <v>42554</v>
      </c>
      <c r="D908" t="s">
        <v>571</v>
      </c>
      <c r="E908">
        <v>80</v>
      </c>
      <c r="F908">
        <v>1</v>
      </c>
      <c r="G908">
        <v>240</v>
      </c>
      <c r="H908">
        <v>100148140</v>
      </c>
      <c r="I908" t="s">
        <v>38</v>
      </c>
      <c r="J908" t="s">
        <v>583</v>
      </c>
      <c r="K908">
        <v>0</v>
      </c>
      <c r="L908" t="s">
        <v>25</v>
      </c>
      <c r="M908" s="1">
        <v>42554</v>
      </c>
      <c r="N908" t="s">
        <v>31</v>
      </c>
      <c r="O908">
        <v>80</v>
      </c>
      <c r="P908">
        <v>2016</v>
      </c>
      <c r="Q908">
        <v>7</v>
      </c>
      <c r="R908" t="s">
        <v>26</v>
      </c>
      <c r="S908" s="3">
        <v>45123</v>
      </c>
      <c r="T908" t="s">
        <v>27</v>
      </c>
      <c r="U908">
        <v>341</v>
      </c>
    </row>
    <row r="909" spans="1:21" x14ac:dyDescent="0.25">
      <c r="A909">
        <v>212182</v>
      </c>
      <c r="B909" t="s">
        <v>21</v>
      </c>
      <c r="C909" s="1">
        <v>42554</v>
      </c>
      <c r="D909" t="s">
        <v>152</v>
      </c>
      <c r="E909">
        <v>80</v>
      </c>
      <c r="F909">
        <v>1</v>
      </c>
      <c r="G909">
        <v>80</v>
      </c>
      <c r="H909">
        <v>100148141</v>
      </c>
      <c r="I909" t="s">
        <v>38</v>
      </c>
      <c r="J909" t="s">
        <v>583</v>
      </c>
      <c r="K909">
        <v>0</v>
      </c>
      <c r="L909" t="s">
        <v>25</v>
      </c>
      <c r="M909" s="1">
        <v>42554</v>
      </c>
      <c r="N909" t="s">
        <v>35</v>
      </c>
      <c r="O909">
        <v>80</v>
      </c>
      <c r="P909">
        <v>2016</v>
      </c>
      <c r="Q909">
        <v>7</v>
      </c>
      <c r="R909" t="s">
        <v>26</v>
      </c>
      <c r="S909" s="3">
        <v>45123</v>
      </c>
      <c r="T909" t="s">
        <v>27</v>
      </c>
      <c r="U909">
        <v>341</v>
      </c>
    </row>
    <row r="910" spans="1:21" x14ac:dyDescent="0.25">
      <c r="A910">
        <v>212183</v>
      </c>
      <c r="B910" t="s">
        <v>21</v>
      </c>
      <c r="C910" s="1">
        <v>42554</v>
      </c>
      <c r="D910" t="s">
        <v>179</v>
      </c>
      <c r="E910">
        <v>90</v>
      </c>
      <c r="F910">
        <v>1</v>
      </c>
      <c r="G910">
        <v>90</v>
      </c>
      <c r="H910">
        <v>100148142</v>
      </c>
      <c r="I910" t="s">
        <v>38</v>
      </c>
      <c r="J910" t="s">
        <v>583</v>
      </c>
      <c r="K910">
        <v>0</v>
      </c>
      <c r="L910" t="s">
        <v>25</v>
      </c>
      <c r="M910" s="1">
        <v>42554</v>
      </c>
      <c r="N910" t="s">
        <v>35</v>
      </c>
      <c r="O910">
        <v>90</v>
      </c>
      <c r="P910">
        <v>2016</v>
      </c>
      <c r="Q910">
        <v>7</v>
      </c>
      <c r="R910" t="s">
        <v>26</v>
      </c>
      <c r="S910" s="3">
        <v>45123</v>
      </c>
      <c r="T910" t="s">
        <v>27</v>
      </c>
      <c r="U910">
        <v>341</v>
      </c>
    </row>
    <row r="911" spans="1:21" x14ac:dyDescent="0.25">
      <c r="A911">
        <v>212184</v>
      </c>
      <c r="B911" t="s">
        <v>21</v>
      </c>
      <c r="C911" s="1">
        <v>42554</v>
      </c>
      <c r="D911" t="s">
        <v>584</v>
      </c>
      <c r="E911">
        <v>340</v>
      </c>
      <c r="F911">
        <v>2</v>
      </c>
      <c r="G911">
        <v>680</v>
      </c>
      <c r="H911">
        <v>100148143</v>
      </c>
      <c r="I911" t="s">
        <v>38</v>
      </c>
      <c r="J911" t="s">
        <v>24</v>
      </c>
      <c r="K911">
        <v>0</v>
      </c>
      <c r="L911" t="s">
        <v>255</v>
      </c>
      <c r="M911" s="1">
        <v>42554</v>
      </c>
      <c r="N911" t="s">
        <v>35</v>
      </c>
      <c r="O911">
        <v>680</v>
      </c>
      <c r="P911">
        <v>2016</v>
      </c>
      <c r="Q911">
        <v>7</v>
      </c>
      <c r="R911" t="s">
        <v>26</v>
      </c>
      <c r="S911" s="3">
        <v>45123</v>
      </c>
      <c r="T911" t="s">
        <v>27</v>
      </c>
      <c r="U911">
        <v>342</v>
      </c>
    </row>
    <row r="912" spans="1:21" x14ac:dyDescent="0.25">
      <c r="A912">
        <v>212185</v>
      </c>
      <c r="B912" t="s">
        <v>21</v>
      </c>
      <c r="C912" s="1">
        <v>42554</v>
      </c>
      <c r="D912" t="s">
        <v>354</v>
      </c>
      <c r="E912">
        <v>90</v>
      </c>
      <c r="F912">
        <v>3</v>
      </c>
      <c r="G912">
        <v>1435</v>
      </c>
      <c r="H912">
        <v>100148144</v>
      </c>
      <c r="I912" t="s">
        <v>38</v>
      </c>
      <c r="J912" t="s">
        <v>24</v>
      </c>
      <c r="K912">
        <v>0</v>
      </c>
      <c r="L912" t="s">
        <v>25</v>
      </c>
      <c r="M912" s="1">
        <v>42554</v>
      </c>
      <c r="N912" t="s">
        <v>35</v>
      </c>
      <c r="O912">
        <v>270</v>
      </c>
      <c r="P912">
        <v>2016</v>
      </c>
      <c r="Q912">
        <v>7</v>
      </c>
      <c r="R912" t="s">
        <v>26</v>
      </c>
      <c r="S912" s="3">
        <v>45123</v>
      </c>
      <c r="T912" t="s">
        <v>27</v>
      </c>
      <c r="U912">
        <v>343</v>
      </c>
    </row>
    <row r="913" spans="1:21" x14ac:dyDescent="0.25">
      <c r="A913">
        <v>212186</v>
      </c>
      <c r="B913" t="s">
        <v>21</v>
      </c>
      <c r="C913" s="1">
        <v>42554</v>
      </c>
      <c r="D913" t="s">
        <v>585</v>
      </c>
      <c r="E913">
        <v>520</v>
      </c>
      <c r="F913">
        <v>1</v>
      </c>
      <c r="G913">
        <v>1435</v>
      </c>
      <c r="H913">
        <v>100148144</v>
      </c>
      <c r="I913" t="s">
        <v>38</v>
      </c>
      <c r="J913" t="s">
        <v>24</v>
      </c>
      <c r="K913">
        <v>0</v>
      </c>
      <c r="L913" t="s">
        <v>25</v>
      </c>
      <c r="M913" s="1">
        <v>42554</v>
      </c>
      <c r="N913" t="s">
        <v>35</v>
      </c>
      <c r="O913">
        <v>520</v>
      </c>
      <c r="P913">
        <v>2016</v>
      </c>
      <c r="Q913">
        <v>7</v>
      </c>
      <c r="R913" t="s">
        <v>26</v>
      </c>
      <c r="S913" s="3">
        <v>45123</v>
      </c>
      <c r="T913" t="s">
        <v>27</v>
      </c>
      <c r="U913">
        <v>343</v>
      </c>
    </row>
    <row r="914" spans="1:21" x14ac:dyDescent="0.25">
      <c r="A914">
        <v>212187</v>
      </c>
      <c r="B914" t="s">
        <v>21</v>
      </c>
      <c r="C914" s="1">
        <v>42554</v>
      </c>
      <c r="D914" t="s">
        <v>537</v>
      </c>
      <c r="E914">
        <v>285</v>
      </c>
      <c r="F914">
        <v>1</v>
      </c>
      <c r="G914">
        <v>1435</v>
      </c>
      <c r="H914">
        <v>100148144</v>
      </c>
      <c r="I914" t="s">
        <v>38</v>
      </c>
      <c r="J914" t="s">
        <v>24</v>
      </c>
      <c r="K914">
        <v>0</v>
      </c>
      <c r="L914" t="s">
        <v>25</v>
      </c>
      <c r="M914" s="1">
        <v>42554</v>
      </c>
      <c r="N914" t="s">
        <v>35</v>
      </c>
      <c r="O914">
        <v>285</v>
      </c>
      <c r="P914">
        <v>2016</v>
      </c>
      <c r="Q914">
        <v>7</v>
      </c>
      <c r="R914" t="s">
        <v>26</v>
      </c>
      <c r="S914" s="3">
        <v>45123</v>
      </c>
      <c r="T914" t="s">
        <v>27</v>
      </c>
      <c r="U914">
        <v>343</v>
      </c>
    </row>
    <row r="915" spans="1:21" x14ac:dyDescent="0.25">
      <c r="A915">
        <v>212188</v>
      </c>
      <c r="B915" t="s">
        <v>21</v>
      </c>
      <c r="C915" s="1">
        <v>42554</v>
      </c>
      <c r="D915" t="s">
        <v>152</v>
      </c>
      <c r="E915">
        <v>80</v>
      </c>
      <c r="F915">
        <v>2</v>
      </c>
      <c r="G915">
        <v>1435</v>
      </c>
      <c r="H915">
        <v>100148144</v>
      </c>
      <c r="I915" t="s">
        <v>38</v>
      </c>
      <c r="J915" t="s">
        <v>24</v>
      </c>
      <c r="K915">
        <v>0</v>
      </c>
      <c r="L915" t="s">
        <v>25</v>
      </c>
      <c r="M915" s="1">
        <v>42554</v>
      </c>
      <c r="N915" t="s">
        <v>35</v>
      </c>
      <c r="O915">
        <v>160</v>
      </c>
      <c r="P915">
        <v>2016</v>
      </c>
      <c r="Q915">
        <v>7</v>
      </c>
      <c r="R915" t="s">
        <v>26</v>
      </c>
      <c r="S915" s="3">
        <v>45123</v>
      </c>
      <c r="T915" t="s">
        <v>27</v>
      </c>
      <c r="U915">
        <v>343</v>
      </c>
    </row>
    <row r="916" spans="1:21" x14ac:dyDescent="0.25">
      <c r="A916">
        <v>212189</v>
      </c>
      <c r="B916" t="s">
        <v>21</v>
      </c>
      <c r="C916" s="1">
        <v>42554</v>
      </c>
      <c r="D916" t="s">
        <v>380</v>
      </c>
      <c r="E916">
        <v>100</v>
      </c>
      <c r="F916">
        <v>2</v>
      </c>
      <c r="G916">
        <v>1435</v>
      </c>
      <c r="H916">
        <v>100148144</v>
      </c>
      <c r="I916" t="s">
        <v>38</v>
      </c>
      <c r="J916" t="s">
        <v>24</v>
      </c>
      <c r="K916">
        <v>0</v>
      </c>
      <c r="L916" t="s">
        <v>25</v>
      </c>
      <c r="M916" s="1">
        <v>42554</v>
      </c>
      <c r="N916" t="s">
        <v>35</v>
      </c>
      <c r="O916">
        <v>200</v>
      </c>
      <c r="P916">
        <v>2016</v>
      </c>
      <c r="Q916">
        <v>7</v>
      </c>
      <c r="R916" t="s">
        <v>26</v>
      </c>
      <c r="S916" s="3">
        <v>45123</v>
      </c>
      <c r="T916" t="s">
        <v>27</v>
      </c>
      <c r="U916">
        <v>343</v>
      </c>
    </row>
    <row r="917" spans="1:21" x14ac:dyDescent="0.25">
      <c r="A917">
        <v>212190</v>
      </c>
      <c r="B917" t="s">
        <v>28</v>
      </c>
      <c r="C917" s="1">
        <v>42554</v>
      </c>
      <c r="D917" t="s">
        <v>356</v>
      </c>
      <c r="E917">
        <v>80</v>
      </c>
      <c r="F917">
        <v>1</v>
      </c>
      <c r="G917">
        <v>160</v>
      </c>
      <c r="H917">
        <v>100148145</v>
      </c>
      <c r="I917" t="s">
        <v>38</v>
      </c>
      <c r="J917" t="s">
        <v>24</v>
      </c>
      <c r="K917">
        <v>0</v>
      </c>
      <c r="L917" t="s">
        <v>45</v>
      </c>
      <c r="M917" s="1">
        <v>42554</v>
      </c>
      <c r="N917" t="s">
        <v>31</v>
      </c>
      <c r="O917">
        <v>80</v>
      </c>
      <c r="P917">
        <v>2016</v>
      </c>
      <c r="Q917">
        <v>7</v>
      </c>
      <c r="R917" t="s">
        <v>26</v>
      </c>
      <c r="S917" s="3">
        <v>45123</v>
      </c>
      <c r="T917" t="s">
        <v>27</v>
      </c>
      <c r="U917">
        <v>341</v>
      </c>
    </row>
    <row r="918" spans="1:21" x14ac:dyDescent="0.25">
      <c r="A918">
        <v>212191</v>
      </c>
      <c r="B918" t="s">
        <v>28</v>
      </c>
      <c r="C918" s="1">
        <v>42554</v>
      </c>
      <c r="D918" t="s">
        <v>40</v>
      </c>
      <c r="E918">
        <v>80</v>
      </c>
      <c r="F918">
        <v>1</v>
      </c>
      <c r="G918">
        <v>160</v>
      </c>
      <c r="H918">
        <v>100148145</v>
      </c>
      <c r="I918" t="s">
        <v>38</v>
      </c>
      <c r="J918" t="s">
        <v>24</v>
      </c>
      <c r="K918">
        <v>0</v>
      </c>
      <c r="L918" t="s">
        <v>45</v>
      </c>
      <c r="M918" s="1">
        <v>42554</v>
      </c>
      <c r="N918" t="s">
        <v>31</v>
      </c>
      <c r="O918">
        <v>80</v>
      </c>
      <c r="P918">
        <v>2016</v>
      </c>
      <c r="Q918">
        <v>7</v>
      </c>
      <c r="R918" t="s">
        <v>26</v>
      </c>
      <c r="S918" s="3">
        <v>45123</v>
      </c>
      <c r="T918" t="s">
        <v>27</v>
      </c>
      <c r="U918">
        <v>341</v>
      </c>
    </row>
    <row r="919" spans="1:21" x14ac:dyDescent="0.25">
      <c r="A919">
        <v>212192</v>
      </c>
      <c r="B919" t="s">
        <v>28</v>
      </c>
      <c r="C919" s="1">
        <v>42554</v>
      </c>
      <c r="D919" t="s">
        <v>586</v>
      </c>
      <c r="E919">
        <v>1019</v>
      </c>
      <c r="F919">
        <v>1</v>
      </c>
      <c r="G919">
        <v>1019</v>
      </c>
      <c r="H919">
        <v>100148146</v>
      </c>
      <c r="I919" t="s">
        <v>23</v>
      </c>
      <c r="J919" t="s">
        <v>24</v>
      </c>
      <c r="K919">
        <v>0</v>
      </c>
      <c r="L919" t="s">
        <v>44</v>
      </c>
      <c r="M919" s="1">
        <v>42554</v>
      </c>
      <c r="N919" t="s">
        <v>31</v>
      </c>
      <c r="O919" s="2">
        <v>1019</v>
      </c>
      <c r="P919">
        <v>2016</v>
      </c>
      <c r="Q919">
        <v>7</v>
      </c>
      <c r="R919" t="s">
        <v>26</v>
      </c>
      <c r="S919" s="3">
        <v>45123</v>
      </c>
      <c r="T919" t="s">
        <v>27</v>
      </c>
      <c r="U919">
        <v>344</v>
      </c>
    </row>
    <row r="920" spans="1:21" x14ac:dyDescent="0.25">
      <c r="A920">
        <v>212193</v>
      </c>
      <c r="B920" t="s">
        <v>21</v>
      </c>
      <c r="C920" s="1">
        <v>42554</v>
      </c>
      <c r="D920" t="s">
        <v>582</v>
      </c>
      <c r="E920">
        <v>99</v>
      </c>
      <c r="F920">
        <v>1</v>
      </c>
      <c r="G920">
        <v>99</v>
      </c>
      <c r="H920">
        <v>100148147</v>
      </c>
      <c r="I920" t="s">
        <v>38</v>
      </c>
      <c r="J920" t="s">
        <v>24</v>
      </c>
      <c r="K920">
        <v>0</v>
      </c>
      <c r="L920" t="s">
        <v>25</v>
      </c>
      <c r="M920" s="1">
        <v>42554</v>
      </c>
      <c r="N920" t="s">
        <v>35</v>
      </c>
      <c r="O920">
        <v>99</v>
      </c>
      <c r="P920">
        <v>2016</v>
      </c>
      <c r="Q920">
        <v>7</v>
      </c>
      <c r="R920" t="s">
        <v>26</v>
      </c>
      <c r="S920" s="3">
        <v>45123</v>
      </c>
      <c r="T920" t="s">
        <v>27</v>
      </c>
      <c r="U920">
        <v>345</v>
      </c>
    </row>
    <row r="921" spans="1:21" x14ac:dyDescent="0.25">
      <c r="A921">
        <v>212194</v>
      </c>
      <c r="B921" t="s">
        <v>21</v>
      </c>
      <c r="C921" s="1">
        <v>42554</v>
      </c>
      <c r="D921" t="s">
        <v>40</v>
      </c>
      <c r="E921">
        <v>80</v>
      </c>
      <c r="F921">
        <v>1</v>
      </c>
      <c r="G921">
        <v>240</v>
      </c>
      <c r="H921">
        <v>100148148</v>
      </c>
      <c r="I921" t="s">
        <v>38</v>
      </c>
      <c r="J921" t="s">
        <v>583</v>
      </c>
      <c r="K921">
        <v>0</v>
      </c>
      <c r="L921" t="s">
        <v>25</v>
      </c>
      <c r="M921" s="1">
        <v>42554</v>
      </c>
      <c r="N921" t="s">
        <v>35</v>
      </c>
      <c r="O921">
        <v>80</v>
      </c>
      <c r="P921">
        <v>2016</v>
      </c>
      <c r="Q921">
        <v>7</v>
      </c>
      <c r="R921" t="s">
        <v>26</v>
      </c>
      <c r="S921" s="3">
        <v>45123</v>
      </c>
      <c r="T921" t="s">
        <v>27</v>
      </c>
      <c r="U921">
        <v>341</v>
      </c>
    </row>
    <row r="922" spans="1:21" x14ac:dyDescent="0.25">
      <c r="A922">
        <v>212195</v>
      </c>
      <c r="B922" t="s">
        <v>21</v>
      </c>
      <c r="C922" s="1">
        <v>42554</v>
      </c>
      <c r="D922" t="s">
        <v>356</v>
      </c>
      <c r="E922">
        <v>80</v>
      </c>
      <c r="F922">
        <v>1</v>
      </c>
      <c r="G922">
        <v>240</v>
      </c>
      <c r="H922">
        <v>100148148</v>
      </c>
      <c r="I922" t="s">
        <v>38</v>
      </c>
      <c r="J922" t="s">
        <v>583</v>
      </c>
      <c r="K922">
        <v>0</v>
      </c>
      <c r="L922" t="s">
        <v>25</v>
      </c>
      <c r="M922" s="1">
        <v>42554</v>
      </c>
      <c r="N922" t="s">
        <v>35</v>
      </c>
      <c r="O922">
        <v>80</v>
      </c>
      <c r="P922">
        <v>2016</v>
      </c>
      <c r="Q922">
        <v>7</v>
      </c>
      <c r="R922" t="s">
        <v>26</v>
      </c>
      <c r="S922" s="3">
        <v>45123</v>
      </c>
      <c r="T922" t="s">
        <v>27</v>
      </c>
      <c r="U922">
        <v>341</v>
      </c>
    </row>
    <row r="923" spans="1:21" x14ac:dyDescent="0.25">
      <c r="A923">
        <v>212196</v>
      </c>
      <c r="B923" t="s">
        <v>21</v>
      </c>
      <c r="C923" s="1">
        <v>42554</v>
      </c>
      <c r="D923" t="s">
        <v>571</v>
      </c>
      <c r="E923">
        <v>80</v>
      </c>
      <c r="F923">
        <v>1</v>
      </c>
      <c r="G923">
        <v>240</v>
      </c>
      <c r="H923">
        <v>100148148</v>
      </c>
      <c r="I923" t="s">
        <v>38</v>
      </c>
      <c r="J923" t="s">
        <v>583</v>
      </c>
      <c r="K923">
        <v>0</v>
      </c>
      <c r="L923" t="s">
        <v>25</v>
      </c>
      <c r="M923" s="1">
        <v>42554</v>
      </c>
      <c r="N923" t="s">
        <v>35</v>
      </c>
      <c r="O923">
        <v>80</v>
      </c>
      <c r="P923">
        <v>2016</v>
      </c>
      <c r="Q923">
        <v>7</v>
      </c>
      <c r="R923" t="s">
        <v>26</v>
      </c>
      <c r="S923" s="3">
        <v>45123</v>
      </c>
      <c r="T923" t="s">
        <v>27</v>
      </c>
      <c r="U923">
        <v>341</v>
      </c>
    </row>
    <row r="924" spans="1:21" x14ac:dyDescent="0.25">
      <c r="A924">
        <v>212197</v>
      </c>
      <c r="B924" t="s">
        <v>21</v>
      </c>
      <c r="C924" s="1">
        <v>42554</v>
      </c>
      <c r="D924" t="s">
        <v>458</v>
      </c>
      <c r="E924">
        <v>585</v>
      </c>
      <c r="F924">
        <v>1</v>
      </c>
      <c r="G924">
        <v>585</v>
      </c>
      <c r="H924">
        <v>100148149</v>
      </c>
      <c r="I924" t="s">
        <v>216</v>
      </c>
      <c r="J924">
        <v>45254</v>
      </c>
      <c r="K924">
        <v>0</v>
      </c>
      <c r="L924" t="s">
        <v>25</v>
      </c>
      <c r="M924" s="1">
        <v>42554</v>
      </c>
      <c r="N924" t="s">
        <v>35</v>
      </c>
      <c r="O924">
        <v>585</v>
      </c>
      <c r="P924">
        <v>2016</v>
      </c>
      <c r="Q924">
        <v>7</v>
      </c>
      <c r="R924" t="s">
        <v>26</v>
      </c>
      <c r="S924" s="3">
        <v>45123</v>
      </c>
      <c r="T924" t="s">
        <v>27</v>
      </c>
      <c r="U924">
        <v>346</v>
      </c>
    </row>
    <row r="925" spans="1:21" x14ac:dyDescent="0.25">
      <c r="A925">
        <v>212199</v>
      </c>
      <c r="B925" t="s">
        <v>28</v>
      </c>
      <c r="C925" s="1">
        <v>42554</v>
      </c>
      <c r="D925" t="s">
        <v>587</v>
      </c>
      <c r="E925">
        <v>1199</v>
      </c>
      <c r="F925">
        <v>1</v>
      </c>
      <c r="G925">
        <v>1199</v>
      </c>
      <c r="H925">
        <v>100148151</v>
      </c>
      <c r="I925" t="s">
        <v>56</v>
      </c>
      <c r="J925" t="s">
        <v>24</v>
      </c>
      <c r="K925">
        <v>0</v>
      </c>
      <c r="L925" t="s">
        <v>223</v>
      </c>
      <c r="M925" s="1">
        <v>42554</v>
      </c>
      <c r="N925" t="s">
        <v>31</v>
      </c>
      <c r="O925" s="2">
        <v>1199</v>
      </c>
      <c r="P925">
        <v>2016</v>
      </c>
      <c r="Q925">
        <v>7</v>
      </c>
      <c r="R925" t="s">
        <v>26</v>
      </c>
      <c r="S925" s="3">
        <v>45123</v>
      </c>
      <c r="T925" t="s">
        <v>27</v>
      </c>
      <c r="U925">
        <v>347</v>
      </c>
    </row>
    <row r="926" spans="1:21" x14ac:dyDescent="0.25">
      <c r="A926">
        <v>212198</v>
      </c>
      <c r="B926" t="s">
        <v>21</v>
      </c>
      <c r="C926" s="1">
        <v>42554</v>
      </c>
      <c r="D926" t="s">
        <v>445</v>
      </c>
      <c r="E926">
        <v>330</v>
      </c>
      <c r="F926">
        <v>1</v>
      </c>
      <c r="G926">
        <v>330</v>
      </c>
      <c r="H926">
        <v>100148150</v>
      </c>
      <c r="I926" t="s">
        <v>38</v>
      </c>
      <c r="J926" t="s">
        <v>24</v>
      </c>
      <c r="K926">
        <v>0</v>
      </c>
      <c r="L926" t="s">
        <v>25</v>
      </c>
      <c r="M926" s="1">
        <v>42554</v>
      </c>
      <c r="N926" t="s">
        <v>35</v>
      </c>
      <c r="O926">
        <v>330</v>
      </c>
      <c r="P926">
        <v>2016</v>
      </c>
      <c r="Q926">
        <v>7</v>
      </c>
      <c r="R926" t="s">
        <v>26</v>
      </c>
      <c r="S926" s="3">
        <v>45123</v>
      </c>
      <c r="T926" t="s">
        <v>27</v>
      </c>
      <c r="U926">
        <v>348</v>
      </c>
    </row>
    <row r="927" spans="1:21" x14ac:dyDescent="0.25">
      <c r="A927">
        <v>212201</v>
      </c>
      <c r="B927" t="s">
        <v>36</v>
      </c>
      <c r="C927" s="1">
        <v>42554</v>
      </c>
      <c r="D927" t="s">
        <v>588</v>
      </c>
      <c r="E927">
        <v>425</v>
      </c>
      <c r="F927">
        <v>1</v>
      </c>
      <c r="G927">
        <v>425</v>
      </c>
      <c r="H927">
        <v>100148152</v>
      </c>
      <c r="I927" t="s">
        <v>56</v>
      </c>
      <c r="J927" t="s">
        <v>24</v>
      </c>
      <c r="K927">
        <v>0</v>
      </c>
      <c r="L927" t="s">
        <v>25</v>
      </c>
      <c r="M927" s="1">
        <v>42554</v>
      </c>
      <c r="N927" t="s">
        <v>39</v>
      </c>
      <c r="O927">
        <v>425</v>
      </c>
      <c r="P927">
        <v>2016</v>
      </c>
      <c r="Q927">
        <v>7</v>
      </c>
      <c r="R927" t="s">
        <v>26</v>
      </c>
      <c r="S927" s="3">
        <v>45123</v>
      </c>
      <c r="T927" t="s">
        <v>27</v>
      </c>
      <c r="U927">
        <v>349</v>
      </c>
    </row>
    <row r="928" spans="1:21" x14ac:dyDescent="0.25">
      <c r="A928">
        <v>212202</v>
      </c>
      <c r="B928" t="s">
        <v>21</v>
      </c>
      <c r="C928" s="1">
        <v>42554</v>
      </c>
      <c r="D928" t="s">
        <v>589</v>
      </c>
      <c r="E928">
        <v>1200</v>
      </c>
      <c r="F928">
        <v>1</v>
      </c>
      <c r="G928">
        <v>1200</v>
      </c>
      <c r="H928">
        <v>100148153</v>
      </c>
      <c r="I928" t="s">
        <v>56</v>
      </c>
      <c r="J928" t="s">
        <v>24</v>
      </c>
      <c r="K928">
        <v>0</v>
      </c>
      <c r="L928" t="s">
        <v>25</v>
      </c>
      <c r="M928" s="1">
        <v>42554</v>
      </c>
      <c r="N928" t="s">
        <v>35</v>
      </c>
      <c r="O928" s="2">
        <v>1200</v>
      </c>
      <c r="P928">
        <v>2016</v>
      </c>
      <c r="Q928">
        <v>7</v>
      </c>
      <c r="R928" t="s">
        <v>26</v>
      </c>
      <c r="S928" s="3">
        <v>45123</v>
      </c>
      <c r="T928" t="s">
        <v>27</v>
      </c>
      <c r="U928">
        <v>350</v>
      </c>
    </row>
    <row r="929" spans="1:21" x14ac:dyDescent="0.25">
      <c r="A929">
        <v>212204</v>
      </c>
      <c r="B929" t="s">
        <v>77</v>
      </c>
      <c r="C929" s="1">
        <v>42554</v>
      </c>
      <c r="D929" t="s">
        <v>590</v>
      </c>
      <c r="E929">
        <v>299</v>
      </c>
      <c r="F929">
        <v>1</v>
      </c>
      <c r="G929">
        <v>299</v>
      </c>
      <c r="H929">
        <v>100148154</v>
      </c>
      <c r="I929" t="s">
        <v>30</v>
      </c>
      <c r="J929" t="s">
        <v>591</v>
      </c>
      <c r="K929">
        <v>0</v>
      </c>
      <c r="L929" t="s">
        <v>25</v>
      </c>
      <c r="M929" s="1">
        <v>42554</v>
      </c>
      <c r="N929" t="s">
        <v>39</v>
      </c>
      <c r="O929">
        <v>299</v>
      </c>
      <c r="P929">
        <v>2016</v>
      </c>
      <c r="Q929">
        <v>7</v>
      </c>
      <c r="R929" t="s">
        <v>26</v>
      </c>
      <c r="S929" s="3">
        <v>45123</v>
      </c>
      <c r="T929" t="s">
        <v>27</v>
      </c>
      <c r="U929">
        <v>351</v>
      </c>
    </row>
    <row r="930" spans="1:21" x14ac:dyDescent="0.25">
      <c r="A930">
        <v>212205</v>
      </c>
      <c r="B930" t="s">
        <v>28</v>
      </c>
      <c r="C930" s="1">
        <v>42554</v>
      </c>
      <c r="D930" t="s">
        <v>488</v>
      </c>
      <c r="E930">
        <v>570</v>
      </c>
      <c r="F930">
        <v>1</v>
      </c>
      <c r="G930">
        <v>5288</v>
      </c>
      <c r="H930">
        <v>100148155</v>
      </c>
      <c r="I930" t="s">
        <v>38</v>
      </c>
      <c r="J930" t="s">
        <v>24</v>
      </c>
      <c r="K930">
        <v>0</v>
      </c>
      <c r="L930" t="s">
        <v>45</v>
      </c>
      <c r="M930" s="1">
        <v>42554</v>
      </c>
      <c r="N930" t="s">
        <v>31</v>
      </c>
      <c r="O930">
        <v>570</v>
      </c>
      <c r="P930">
        <v>2016</v>
      </c>
      <c r="Q930">
        <v>7</v>
      </c>
      <c r="R930" t="s">
        <v>26</v>
      </c>
      <c r="S930" s="3">
        <v>45123</v>
      </c>
      <c r="T930" t="s">
        <v>27</v>
      </c>
      <c r="U930">
        <v>352</v>
      </c>
    </row>
    <row r="931" spans="1:21" x14ac:dyDescent="0.25">
      <c r="A931">
        <v>212206</v>
      </c>
      <c r="B931" t="s">
        <v>28</v>
      </c>
      <c r="C931" s="1">
        <v>42554</v>
      </c>
      <c r="D931" t="s">
        <v>101</v>
      </c>
      <c r="E931">
        <v>510</v>
      </c>
      <c r="F931">
        <v>1</v>
      </c>
      <c r="G931">
        <v>5288</v>
      </c>
      <c r="H931">
        <v>100148155</v>
      </c>
      <c r="I931" t="s">
        <v>38</v>
      </c>
      <c r="J931" t="s">
        <v>24</v>
      </c>
      <c r="K931">
        <v>0</v>
      </c>
      <c r="L931" t="s">
        <v>45</v>
      </c>
      <c r="M931" s="1">
        <v>42554</v>
      </c>
      <c r="N931" t="s">
        <v>31</v>
      </c>
      <c r="O931">
        <v>510</v>
      </c>
      <c r="P931">
        <v>2016</v>
      </c>
      <c r="Q931">
        <v>7</v>
      </c>
      <c r="R931" t="s">
        <v>26</v>
      </c>
      <c r="S931" s="3">
        <v>45123</v>
      </c>
      <c r="T931" t="s">
        <v>27</v>
      </c>
      <c r="U931">
        <v>352</v>
      </c>
    </row>
    <row r="932" spans="1:21" x14ac:dyDescent="0.25">
      <c r="A932">
        <v>212207</v>
      </c>
      <c r="B932" t="s">
        <v>28</v>
      </c>
      <c r="C932" s="1">
        <v>42554</v>
      </c>
      <c r="D932" t="s">
        <v>431</v>
      </c>
      <c r="E932">
        <v>600</v>
      </c>
      <c r="F932">
        <v>1</v>
      </c>
      <c r="G932">
        <v>5288</v>
      </c>
      <c r="H932">
        <v>100148155</v>
      </c>
      <c r="I932" t="s">
        <v>38</v>
      </c>
      <c r="J932" t="s">
        <v>24</v>
      </c>
      <c r="K932">
        <v>0</v>
      </c>
      <c r="L932" t="s">
        <v>45</v>
      </c>
      <c r="M932" s="1">
        <v>42554</v>
      </c>
      <c r="N932" t="s">
        <v>31</v>
      </c>
      <c r="O932">
        <v>600</v>
      </c>
      <c r="P932">
        <v>2016</v>
      </c>
      <c r="Q932">
        <v>7</v>
      </c>
      <c r="R932" t="s">
        <v>26</v>
      </c>
      <c r="S932" s="3">
        <v>45123</v>
      </c>
      <c r="T932" t="s">
        <v>27</v>
      </c>
      <c r="U932">
        <v>352</v>
      </c>
    </row>
    <row r="933" spans="1:21" x14ac:dyDescent="0.25">
      <c r="A933">
        <v>212209</v>
      </c>
      <c r="B933" t="s">
        <v>28</v>
      </c>
      <c r="C933" s="1">
        <v>42554</v>
      </c>
      <c r="D933" t="s">
        <v>119</v>
      </c>
      <c r="E933">
        <v>280</v>
      </c>
      <c r="F933">
        <v>2</v>
      </c>
      <c r="G933">
        <v>5288</v>
      </c>
      <c r="H933">
        <v>100148155</v>
      </c>
      <c r="I933" t="s">
        <v>38</v>
      </c>
      <c r="J933" t="s">
        <v>24</v>
      </c>
      <c r="K933">
        <v>0</v>
      </c>
      <c r="L933" t="s">
        <v>45</v>
      </c>
      <c r="M933" s="1">
        <v>42554</v>
      </c>
      <c r="N933" t="s">
        <v>31</v>
      </c>
      <c r="O933">
        <v>560</v>
      </c>
      <c r="P933">
        <v>2016</v>
      </c>
      <c r="Q933">
        <v>7</v>
      </c>
      <c r="R933" t="s">
        <v>26</v>
      </c>
      <c r="S933" s="3">
        <v>45123</v>
      </c>
      <c r="T933" t="s">
        <v>27</v>
      </c>
      <c r="U933">
        <v>352</v>
      </c>
    </row>
    <row r="934" spans="1:21" x14ac:dyDescent="0.25">
      <c r="A934">
        <v>212210</v>
      </c>
      <c r="B934" t="s">
        <v>28</v>
      </c>
      <c r="C934" s="1">
        <v>42554</v>
      </c>
      <c r="D934" t="s">
        <v>132</v>
      </c>
      <c r="E934">
        <v>435</v>
      </c>
      <c r="F934">
        <v>1</v>
      </c>
      <c r="G934">
        <v>5288</v>
      </c>
      <c r="H934">
        <v>100148155</v>
      </c>
      <c r="I934" t="s">
        <v>38</v>
      </c>
      <c r="J934" t="s">
        <v>24</v>
      </c>
      <c r="K934">
        <v>0</v>
      </c>
      <c r="L934" t="s">
        <v>45</v>
      </c>
      <c r="M934" s="1">
        <v>42554</v>
      </c>
      <c r="N934" t="s">
        <v>31</v>
      </c>
      <c r="O934">
        <v>435</v>
      </c>
      <c r="P934">
        <v>2016</v>
      </c>
      <c r="Q934">
        <v>7</v>
      </c>
      <c r="R934" t="s">
        <v>26</v>
      </c>
      <c r="S934" s="3">
        <v>45123</v>
      </c>
      <c r="T934" t="s">
        <v>27</v>
      </c>
      <c r="U934">
        <v>352</v>
      </c>
    </row>
    <row r="935" spans="1:21" x14ac:dyDescent="0.25">
      <c r="A935">
        <v>212211</v>
      </c>
      <c r="B935" t="s">
        <v>28</v>
      </c>
      <c r="C935" s="1">
        <v>42554</v>
      </c>
      <c r="D935" t="s">
        <v>79</v>
      </c>
      <c r="E935">
        <v>435</v>
      </c>
      <c r="F935">
        <v>1</v>
      </c>
      <c r="G935">
        <v>5288</v>
      </c>
      <c r="H935">
        <v>100148155</v>
      </c>
      <c r="I935" t="s">
        <v>38</v>
      </c>
      <c r="J935" t="s">
        <v>24</v>
      </c>
      <c r="K935">
        <v>0</v>
      </c>
      <c r="L935" t="s">
        <v>45</v>
      </c>
      <c r="M935" s="1">
        <v>42554</v>
      </c>
      <c r="N935" t="s">
        <v>31</v>
      </c>
      <c r="O935">
        <v>435</v>
      </c>
      <c r="P935">
        <v>2016</v>
      </c>
      <c r="Q935">
        <v>7</v>
      </c>
      <c r="R935" t="s">
        <v>26</v>
      </c>
      <c r="S935" s="3">
        <v>45123</v>
      </c>
      <c r="T935" t="s">
        <v>27</v>
      </c>
      <c r="U935">
        <v>352</v>
      </c>
    </row>
    <row r="936" spans="1:21" x14ac:dyDescent="0.25">
      <c r="A936">
        <v>212212</v>
      </c>
      <c r="B936" t="s">
        <v>28</v>
      </c>
      <c r="C936" s="1">
        <v>42554</v>
      </c>
      <c r="D936" t="s">
        <v>416</v>
      </c>
      <c r="E936">
        <v>280</v>
      </c>
      <c r="F936">
        <v>2</v>
      </c>
      <c r="G936">
        <v>5288</v>
      </c>
      <c r="H936">
        <v>100148155</v>
      </c>
      <c r="I936" t="s">
        <v>38</v>
      </c>
      <c r="J936" t="s">
        <v>24</v>
      </c>
      <c r="K936">
        <v>0</v>
      </c>
      <c r="L936" t="s">
        <v>45</v>
      </c>
      <c r="M936" s="1">
        <v>42554</v>
      </c>
      <c r="N936" t="s">
        <v>31</v>
      </c>
      <c r="O936">
        <v>560</v>
      </c>
      <c r="P936">
        <v>2016</v>
      </c>
      <c r="Q936">
        <v>7</v>
      </c>
      <c r="R936" t="s">
        <v>26</v>
      </c>
      <c r="S936" s="3">
        <v>45123</v>
      </c>
      <c r="T936" t="s">
        <v>27</v>
      </c>
      <c r="U936">
        <v>352</v>
      </c>
    </row>
    <row r="937" spans="1:21" x14ac:dyDescent="0.25">
      <c r="A937">
        <v>212213</v>
      </c>
      <c r="B937" t="s">
        <v>28</v>
      </c>
      <c r="C937" s="1">
        <v>42554</v>
      </c>
      <c r="D937" t="s">
        <v>102</v>
      </c>
      <c r="E937">
        <v>325</v>
      </c>
      <c r="F937">
        <v>2</v>
      </c>
      <c r="G937">
        <v>5288</v>
      </c>
      <c r="H937">
        <v>100148155</v>
      </c>
      <c r="I937" t="s">
        <v>38</v>
      </c>
      <c r="J937" t="s">
        <v>24</v>
      </c>
      <c r="K937">
        <v>0</v>
      </c>
      <c r="L937" t="s">
        <v>45</v>
      </c>
      <c r="M937" s="1">
        <v>42554</v>
      </c>
      <c r="N937" t="s">
        <v>31</v>
      </c>
      <c r="O937">
        <v>650</v>
      </c>
      <c r="P937">
        <v>2016</v>
      </c>
      <c r="Q937">
        <v>7</v>
      </c>
      <c r="R937" t="s">
        <v>26</v>
      </c>
      <c r="S937" s="3">
        <v>45123</v>
      </c>
      <c r="T937" t="s">
        <v>27</v>
      </c>
      <c r="U937">
        <v>352</v>
      </c>
    </row>
    <row r="938" spans="1:21" x14ac:dyDescent="0.25">
      <c r="A938">
        <v>212214</v>
      </c>
      <c r="B938" t="s">
        <v>28</v>
      </c>
      <c r="C938" s="1">
        <v>42554</v>
      </c>
      <c r="D938" t="s">
        <v>592</v>
      </c>
      <c r="E938">
        <v>234</v>
      </c>
      <c r="F938">
        <v>2</v>
      </c>
      <c r="G938">
        <v>5288</v>
      </c>
      <c r="H938">
        <v>100148155</v>
      </c>
      <c r="I938" t="s">
        <v>38</v>
      </c>
      <c r="J938" t="s">
        <v>24</v>
      </c>
      <c r="K938">
        <v>0</v>
      </c>
      <c r="L938" t="s">
        <v>45</v>
      </c>
      <c r="M938" s="1">
        <v>42554</v>
      </c>
      <c r="N938" t="s">
        <v>31</v>
      </c>
      <c r="O938">
        <v>468</v>
      </c>
      <c r="P938">
        <v>2016</v>
      </c>
      <c r="Q938">
        <v>7</v>
      </c>
      <c r="R938" t="s">
        <v>26</v>
      </c>
      <c r="S938" s="3">
        <v>45123</v>
      </c>
      <c r="T938" t="s">
        <v>27</v>
      </c>
      <c r="U938">
        <v>352</v>
      </c>
    </row>
    <row r="939" spans="1:21" x14ac:dyDescent="0.25">
      <c r="A939">
        <v>212215</v>
      </c>
      <c r="B939" t="s">
        <v>28</v>
      </c>
      <c r="C939" s="1">
        <v>42554</v>
      </c>
      <c r="D939" t="s">
        <v>593</v>
      </c>
      <c r="E939">
        <v>500</v>
      </c>
      <c r="F939">
        <v>1</v>
      </c>
      <c r="G939">
        <v>5288</v>
      </c>
      <c r="H939">
        <v>100148155</v>
      </c>
      <c r="I939" t="s">
        <v>38</v>
      </c>
      <c r="J939" t="s">
        <v>24</v>
      </c>
      <c r="K939">
        <v>0</v>
      </c>
      <c r="L939" t="s">
        <v>45</v>
      </c>
      <c r="M939" s="1">
        <v>42554</v>
      </c>
      <c r="N939" t="s">
        <v>31</v>
      </c>
      <c r="O939">
        <v>500</v>
      </c>
      <c r="P939">
        <v>2016</v>
      </c>
      <c r="Q939">
        <v>7</v>
      </c>
      <c r="R939" t="s">
        <v>26</v>
      </c>
      <c r="S939" s="3">
        <v>45123</v>
      </c>
      <c r="T939" t="s">
        <v>27</v>
      </c>
      <c r="U939">
        <v>352</v>
      </c>
    </row>
    <row r="940" spans="1:21" x14ac:dyDescent="0.25">
      <c r="A940">
        <v>212216</v>
      </c>
      <c r="B940" t="s">
        <v>21</v>
      </c>
      <c r="C940" s="1">
        <v>42554</v>
      </c>
      <c r="D940" t="s">
        <v>140</v>
      </c>
      <c r="E940">
        <v>370</v>
      </c>
      <c r="F940">
        <v>1</v>
      </c>
      <c r="G940">
        <v>370</v>
      </c>
      <c r="H940">
        <v>100148156</v>
      </c>
      <c r="I940" t="s">
        <v>38</v>
      </c>
      <c r="J940" t="s">
        <v>24</v>
      </c>
      <c r="K940">
        <v>0</v>
      </c>
      <c r="L940" t="s">
        <v>25</v>
      </c>
      <c r="M940" s="1">
        <v>42554</v>
      </c>
      <c r="N940" t="s">
        <v>35</v>
      </c>
      <c r="O940">
        <v>370</v>
      </c>
      <c r="P940">
        <v>2016</v>
      </c>
      <c r="Q940">
        <v>7</v>
      </c>
      <c r="R940" t="s">
        <v>26</v>
      </c>
      <c r="S940" s="3">
        <v>45123</v>
      </c>
      <c r="T940" t="s">
        <v>27</v>
      </c>
      <c r="U940">
        <v>353</v>
      </c>
    </row>
    <row r="941" spans="1:21" x14ac:dyDescent="0.25">
      <c r="A941">
        <v>212217</v>
      </c>
      <c r="B941" t="s">
        <v>21</v>
      </c>
      <c r="C941" s="1">
        <v>42554</v>
      </c>
      <c r="D941" t="s">
        <v>41</v>
      </c>
      <c r="E941">
        <v>170</v>
      </c>
      <c r="F941">
        <v>1</v>
      </c>
      <c r="G941">
        <v>60</v>
      </c>
      <c r="H941">
        <v>100148157</v>
      </c>
      <c r="I941" t="s">
        <v>38</v>
      </c>
      <c r="J941" t="s">
        <v>24</v>
      </c>
      <c r="K941">
        <v>141.66</v>
      </c>
      <c r="L941" t="s">
        <v>25</v>
      </c>
      <c r="M941" s="1">
        <v>42554</v>
      </c>
      <c r="N941" t="s">
        <v>35</v>
      </c>
      <c r="O941">
        <v>170</v>
      </c>
      <c r="P941">
        <v>2016</v>
      </c>
      <c r="Q941">
        <v>7</v>
      </c>
      <c r="R941" t="s">
        <v>26</v>
      </c>
      <c r="S941" s="3">
        <v>45123</v>
      </c>
      <c r="T941" t="s">
        <v>27</v>
      </c>
      <c r="U941">
        <v>354</v>
      </c>
    </row>
    <row r="942" spans="1:21" x14ac:dyDescent="0.25">
      <c r="A942">
        <v>212218</v>
      </c>
      <c r="B942" t="s">
        <v>21</v>
      </c>
      <c r="C942" s="1">
        <v>42554</v>
      </c>
      <c r="D942" t="s">
        <v>354</v>
      </c>
      <c r="E942">
        <v>90</v>
      </c>
      <c r="F942">
        <v>1</v>
      </c>
      <c r="G942">
        <v>60</v>
      </c>
      <c r="H942">
        <v>100148157</v>
      </c>
      <c r="I942" t="s">
        <v>38</v>
      </c>
      <c r="J942" t="s">
        <v>24</v>
      </c>
      <c r="K942">
        <v>75</v>
      </c>
      <c r="L942" t="s">
        <v>25</v>
      </c>
      <c r="M942" s="1">
        <v>42554</v>
      </c>
      <c r="N942" t="s">
        <v>35</v>
      </c>
      <c r="O942">
        <v>90</v>
      </c>
      <c r="P942">
        <v>2016</v>
      </c>
      <c r="Q942">
        <v>7</v>
      </c>
      <c r="R942" t="s">
        <v>26</v>
      </c>
      <c r="S942" s="3">
        <v>45123</v>
      </c>
      <c r="T942" t="s">
        <v>27</v>
      </c>
      <c r="U942">
        <v>354</v>
      </c>
    </row>
    <row r="943" spans="1:21" x14ac:dyDescent="0.25">
      <c r="A943">
        <v>212219</v>
      </c>
      <c r="B943" t="s">
        <v>21</v>
      </c>
      <c r="C943" s="1">
        <v>42554</v>
      </c>
      <c r="D943" t="s">
        <v>527</v>
      </c>
      <c r="E943">
        <v>100</v>
      </c>
      <c r="F943">
        <v>1</v>
      </c>
      <c r="G943">
        <v>60</v>
      </c>
      <c r="H943">
        <v>100148157</v>
      </c>
      <c r="I943" t="s">
        <v>38</v>
      </c>
      <c r="J943" t="s">
        <v>24</v>
      </c>
      <c r="K943">
        <v>83.34</v>
      </c>
      <c r="L943" t="s">
        <v>25</v>
      </c>
      <c r="M943" s="1">
        <v>42554</v>
      </c>
      <c r="N943" t="s">
        <v>35</v>
      </c>
      <c r="O943">
        <v>100</v>
      </c>
      <c r="P943">
        <v>2016</v>
      </c>
      <c r="Q943">
        <v>7</v>
      </c>
      <c r="R943" t="s">
        <v>26</v>
      </c>
      <c r="S943" s="3">
        <v>45123</v>
      </c>
      <c r="T943" t="s">
        <v>27</v>
      </c>
      <c r="U943">
        <v>354</v>
      </c>
    </row>
    <row r="944" spans="1:21" x14ac:dyDescent="0.25">
      <c r="A944">
        <v>212220</v>
      </c>
      <c r="B944" t="s">
        <v>28</v>
      </c>
      <c r="C944" s="1">
        <v>42554</v>
      </c>
      <c r="D944" t="s">
        <v>594</v>
      </c>
      <c r="E944">
        <v>12600</v>
      </c>
      <c r="F944">
        <v>1</v>
      </c>
      <c r="G944">
        <v>12600</v>
      </c>
      <c r="H944">
        <v>100148158</v>
      </c>
      <c r="I944" t="s">
        <v>47</v>
      </c>
      <c r="J944" t="s">
        <v>24</v>
      </c>
      <c r="K944">
        <v>0</v>
      </c>
      <c r="L944" t="s">
        <v>25</v>
      </c>
      <c r="M944" s="1">
        <v>42554</v>
      </c>
      <c r="N944" t="s">
        <v>31</v>
      </c>
      <c r="O944" s="2">
        <v>12600</v>
      </c>
      <c r="P944">
        <v>2016</v>
      </c>
      <c r="Q944">
        <v>7</v>
      </c>
      <c r="R944" t="s">
        <v>26</v>
      </c>
      <c r="S944" s="3">
        <v>45123</v>
      </c>
      <c r="T944" t="s">
        <v>27</v>
      </c>
      <c r="U944">
        <v>355</v>
      </c>
    </row>
    <row r="945" spans="1:21" x14ac:dyDescent="0.25">
      <c r="A945">
        <v>212222</v>
      </c>
      <c r="B945" t="s">
        <v>21</v>
      </c>
      <c r="C945" s="1">
        <v>42554</v>
      </c>
      <c r="D945" t="s">
        <v>95</v>
      </c>
      <c r="E945">
        <v>350</v>
      </c>
      <c r="F945">
        <v>1</v>
      </c>
      <c r="G945">
        <v>150</v>
      </c>
      <c r="H945">
        <v>100148159</v>
      </c>
      <c r="I945" t="s">
        <v>38</v>
      </c>
      <c r="J945" t="s">
        <v>24</v>
      </c>
      <c r="K945">
        <v>200</v>
      </c>
      <c r="L945" t="s">
        <v>25</v>
      </c>
      <c r="M945" s="1">
        <v>42554</v>
      </c>
      <c r="N945" t="s">
        <v>35</v>
      </c>
      <c r="O945">
        <v>350</v>
      </c>
      <c r="P945">
        <v>2016</v>
      </c>
      <c r="Q945">
        <v>7</v>
      </c>
      <c r="R945" t="s">
        <v>26</v>
      </c>
      <c r="S945" s="3">
        <v>45123</v>
      </c>
      <c r="T945" t="s">
        <v>27</v>
      </c>
      <c r="U945">
        <v>354</v>
      </c>
    </row>
    <row r="946" spans="1:21" x14ac:dyDescent="0.25">
      <c r="A946">
        <v>212223</v>
      </c>
      <c r="B946" t="s">
        <v>77</v>
      </c>
      <c r="C946" s="1">
        <v>42554</v>
      </c>
      <c r="D946" t="s">
        <v>356</v>
      </c>
      <c r="E946">
        <v>80</v>
      </c>
      <c r="F946">
        <v>1</v>
      </c>
      <c r="G946">
        <v>870</v>
      </c>
      <c r="H946">
        <v>100148160</v>
      </c>
      <c r="I946" t="s">
        <v>38</v>
      </c>
      <c r="J946" t="s">
        <v>24</v>
      </c>
      <c r="K946">
        <v>0</v>
      </c>
      <c r="L946" t="s">
        <v>25</v>
      </c>
      <c r="M946" s="1">
        <v>42554</v>
      </c>
      <c r="N946" t="s">
        <v>39</v>
      </c>
      <c r="O946">
        <v>80</v>
      </c>
      <c r="P946">
        <v>2016</v>
      </c>
      <c r="Q946">
        <v>7</v>
      </c>
      <c r="R946" t="s">
        <v>26</v>
      </c>
      <c r="S946" s="3">
        <v>45123</v>
      </c>
      <c r="T946" t="s">
        <v>27</v>
      </c>
      <c r="U946">
        <v>111</v>
      </c>
    </row>
    <row r="947" spans="1:21" x14ac:dyDescent="0.25">
      <c r="A947">
        <v>212224</v>
      </c>
      <c r="B947" t="s">
        <v>77</v>
      </c>
      <c r="C947" s="1">
        <v>42554</v>
      </c>
      <c r="D947" t="s">
        <v>119</v>
      </c>
      <c r="E947">
        <v>280</v>
      </c>
      <c r="F947">
        <v>1</v>
      </c>
      <c r="G947">
        <v>870</v>
      </c>
      <c r="H947">
        <v>100148160</v>
      </c>
      <c r="I947" t="s">
        <v>38</v>
      </c>
      <c r="J947" t="s">
        <v>24</v>
      </c>
      <c r="K947">
        <v>0</v>
      </c>
      <c r="L947" t="s">
        <v>25</v>
      </c>
      <c r="M947" s="1">
        <v>42554</v>
      </c>
      <c r="N947" t="s">
        <v>39</v>
      </c>
      <c r="O947">
        <v>280</v>
      </c>
      <c r="P947">
        <v>2016</v>
      </c>
      <c r="Q947">
        <v>7</v>
      </c>
      <c r="R947" t="s">
        <v>26</v>
      </c>
      <c r="S947" s="3">
        <v>45123</v>
      </c>
      <c r="T947" t="s">
        <v>27</v>
      </c>
      <c r="U947">
        <v>111</v>
      </c>
    </row>
    <row r="948" spans="1:21" x14ac:dyDescent="0.25">
      <c r="A948">
        <v>212225</v>
      </c>
      <c r="B948" t="s">
        <v>77</v>
      </c>
      <c r="C948" s="1">
        <v>42554</v>
      </c>
      <c r="D948" t="s">
        <v>152</v>
      </c>
      <c r="E948">
        <v>80</v>
      </c>
      <c r="F948">
        <v>1</v>
      </c>
      <c r="G948">
        <v>870</v>
      </c>
      <c r="H948">
        <v>100148160</v>
      </c>
      <c r="I948" t="s">
        <v>38</v>
      </c>
      <c r="J948" t="s">
        <v>24</v>
      </c>
      <c r="K948">
        <v>0</v>
      </c>
      <c r="L948" t="s">
        <v>25</v>
      </c>
      <c r="M948" s="1">
        <v>42554</v>
      </c>
      <c r="N948" t="s">
        <v>39</v>
      </c>
      <c r="O948">
        <v>80</v>
      </c>
      <c r="P948">
        <v>2016</v>
      </c>
      <c r="Q948">
        <v>7</v>
      </c>
      <c r="R948" t="s">
        <v>26</v>
      </c>
      <c r="S948" s="3">
        <v>45123</v>
      </c>
      <c r="T948" t="s">
        <v>27</v>
      </c>
      <c r="U948">
        <v>111</v>
      </c>
    </row>
    <row r="949" spans="1:21" x14ac:dyDescent="0.25">
      <c r="A949">
        <v>212226</v>
      </c>
      <c r="B949" t="s">
        <v>77</v>
      </c>
      <c r="C949" s="1">
        <v>42554</v>
      </c>
      <c r="D949" t="s">
        <v>380</v>
      </c>
      <c r="E949">
        <v>100</v>
      </c>
      <c r="F949">
        <v>1</v>
      </c>
      <c r="G949">
        <v>870</v>
      </c>
      <c r="H949">
        <v>100148160</v>
      </c>
      <c r="I949" t="s">
        <v>38</v>
      </c>
      <c r="J949" t="s">
        <v>24</v>
      </c>
      <c r="K949">
        <v>0</v>
      </c>
      <c r="L949" t="s">
        <v>25</v>
      </c>
      <c r="M949" s="1">
        <v>42554</v>
      </c>
      <c r="N949" t="s">
        <v>39</v>
      </c>
      <c r="O949">
        <v>100</v>
      </c>
      <c r="P949">
        <v>2016</v>
      </c>
      <c r="Q949">
        <v>7</v>
      </c>
      <c r="R949" t="s">
        <v>26</v>
      </c>
      <c r="S949" s="3">
        <v>45123</v>
      </c>
      <c r="T949" t="s">
        <v>27</v>
      </c>
      <c r="U949">
        <v>111</v>
      </c>
    </row>
    <row r="950" spans="1:21" x14ac:dyDescent="0.25">
      <c r="A950">
        <v>212227</v>
      </c>
      <c r="B950" t="s">
        <v>77</v>
      </c>
      <c r="C950" s="1">
        <v>42554</v>
      </c>
      <c r="D950" t="s">
        <v>445</v>
      </c>
      <c r="E950">
        <v>330</v>
      </c>
      <c r="F950">
        <v>1</v>
      </c>
      <c r="G950">
        <v>870</v>
      </c>
      <c r="H950">
        <v>100148160</v>
      </c>
      <c r="I950" t="s">
        <v>38</v>
      </c>
      <c r="J950" t="s">
        <v>24</v>
      </c>
      <c r="K950">
        <v>0</v>
      </c>
      <c r="L950" t="s">
        <v>25</v>
      </c>
      <c r="M950" s="1">
        <v>42554</v>
      </c>
      <c r="N950" t="s">
        <v>39</v>
      </c>
      <c r="O950">
        <v>330</v>
      </c>
      <c r="P950">
        <v>2016</v>
      </c>
      <c r="Q950">
        <v>7</v>
      </c>
      <c r="R950" t="s">
        <v>26</v>
      </c>
      <c r="S950" s="3">
        <v>45123</v>
      </c>
      <c r="T950" t="s">
        <v>27</v>
      </c>
      <c r="U950">
        <v>111</v>
      </c>
    </row>
    <row r="951" spans="1:21" x14ac:dyDescent="0.25">
      <c r="A951">
        <v>212228</v>
      </c>
      <c r="B951" t="s">
        <v>28</v>
      </c>
      <c r="C951" s="1">
        <v>42554</v>
      </c>
      <c r="D951" t="s">
        <v>595</v>
      </c>
      <c r="E951">
        <v>33999</v>
      </c>
      <c r="F951">
        <v>34</v>
      </c>
      <c r="G951">
        <v>1155966</v>
      </c>
      <c r="H951">
        <v>100148161</v>
      </c>
      <c r="I951" t="s">
        <v>43</v>
      </c>
      <c r="J951" t="s">
        <v>24</v>
      </c>
      <c r="K951">
        <v>0</v>
      </c>
      <c r="L951" t="s">
        <v>45</v>
      </c>
      <c r="M951" s="1">
        <v>42554</v>
      </c>
      <c r="N951" t="s">
        <v>31</v>
      </c>
      <c r="O951" s="2">
        <v>1155966</v>
      </c>
      <c r="P951">
        <v>2016</v>
      </c>
      <c r="Q951">
        <v>7</v>
      </c>
      <c r="R951" t="s">
        <v>26</v>
      </c>
      <c r="S951" s="3">
        <v>45123</v>
      </c>
      <c r="T951" t="s">
        <v>27</v>
      </c>
      <c r="U951">
        <v>356</v>
      </c>
    </row>
    <row r="952" spans="1:21" x14ac:dyDescent="0.25">
      <c r="A952">
        <v>212229</v>
      </c>
      <c r="B952" t="s">
        <v>21</v>
      </c>
      <c r="C952" s="1">
        <v>42554</v>
      </c>
      <c r="D952" t="s">
        <v>596</v>
      </c>
      <c r="E952">
        <v>2620</v>
      </c>
      <c r="F952">
        <v>1</v>
      </c>
      <c r="G952">
        <v>3395</v>
      </c>
      <c r="H952">
        <v>100148162</v>
      </c>
      <c r="I952" t="s">
        <v>43</v>
      </c>
      <c r="J952" t="s">
        <v>24</v>
      </c>
      <c r="K952">
        <v>0</v>
      </c>
      <c r="L952" t="s">
        <v>25</v>
      </c>
      <c r="M952" s="1">
        <v>42554</v>
      </c>
      <c r="N952" t="s">
        <v>35</v>
      </c>
      <c r="O952" s="2">
        <v>2620</v>
      </c>
      <c r="P952">
        <v>2016</v>
      </c>
      <c r="Q952">
        <v>7</v>
      </c>
      <c r="R952" t="s">
        <v>26</v>
      </c>
      <c r="S952" s="3">
        <v>45123</v>
      </c>
      <c r="T952" t="s">
        <v>27</v>
      </c>
      <c r="U952">
        <v>357</v>
      </c>
    </row>
    <row r="953" spans="1:21" x14ac:dyDescent="0.25">
      <c r="A953">
        <v>212230</v>
      </c>
      <c r="B953" t="s">
        <v>21</v>
      </c>
      <c r="C953" s="1">
        <v>42554</v>
      </c>
      <c r="D953" t="s">
        <v>469</v>
      </c>
      <c r="E953">
        <v>775</v>
      </c>
      <c r="F953">
        <v>1</v>
      </c>
      <c r="G953">
        <v>3395</v>
      </c>
      <c r="H953">
        <v>100148162</v>
      </c>
      <c r="I953" t="s">
        <v>216</v>
      </c>
      <c r="J953" t="s">
        <v>24</v>
      </c>
      <c r="K953">
        <v>0</v>
      </c>
      <c r="L953" t="s">
        <v>25</v>
      </c>
      <c r="M953" s="1">
        <v>42554</v>
      </c>
      <c r="N953" t="s">
        <v>35</v>
      </c>
      <c r="O953">
        <v>775</v>
      </c>
      <c r="P953">
        <v>2016</v>
      </c>
      <c r="Q953">
        <v>7</v>
      </c>
      <c r="R953" t="s">
        <v>26</v>
      </c>
      <c r="S953" s="3">
        <v>45123</v>
      </c>
      <c r="T953" t="s">
        <v>27</v>
      </c>
      <c r="U953">
        <v>357</v>
      </c>
    </row>
    <row r="954" spans="1:21" x14ac:dyDescent="0.25">
      <c r="A954">
        <v>212231</v>
      </c>
      <c r="B954" t="s">
        <v>21</v>
      </c>
      <c r="C954" s="1">
        <v>42554</v>
      </c>
      <c r="D954" t="s">
        <v>597</v>
      </c>
      <c r="E954">
        <v>999</v>
      </c>
      <c r="F954">
        <v>1</v>
      </c>
      <c r="G954">
        <v>999</v>
      </c>
      <c r="H954">
        <v>100148163</v>
      </c>
      <c r="I954" t="s">
        <v>56</v>
      </c>
      <c r="J954" t="s">
        <v>24</v>
      </c>
      <c r="K954">
        <v>0</v>
      </c>
      <c r="L954" t="s">
        <v>255</v>
      </c>
      <c r="M954" s="1">
        <v>42554</v>
      </c>
      <c r="N954" t="s">
        <v>35</v>
      </c>
      <c r="O954">
        <v>999</v>
      </c>
      <c r="P954">
        <v>2016</v>
      </c>
      <c r="Q954">
        <v>7</v>
      </c>
      <c r="R954" t="s">
        <v>26</v>
      </c>
      <c r="S954" s="3">
        <v>45123</v>
      </c>
      <c r="T954" t="s">
        <v>27</v>
      </c>
      <c r="U954">
        <v>358</v>
      </c>
    </row>
    <row r="955" spans="1:21" x14ac:dyDescent="0.25">
      <c r="A955">
        <v>212233</v>
      </c>
      <c r="B955" t="s">
        <v>21</v>
      </c>
      <c r="C955" s="1">
        <v>42554</v>
      </c>
      <c r="D955" t="s">
        <v>598</v>
      </c>
      <c r="E955">
        <v>999</v>
      </c>
      <c r="F955">
        <v>1</v>
      </c>
      <c r="G955">
        <v>999</v>
      </c>
      <c r="H955">
        <v>100148164</v>
      </c>
      <c r="I955" t="s">
        <v>23</v>
      </c>
      <c r="J955" t="s">
        <v>24</v>
      </c>
      <c r="K955">
        <v>0</v>
      </c>
      <c r="L955" t="s">
        <v>25</v>
      </c>
      <c r="M955" s="1">
        <v>42554</v>
      </c>
      <c r="N955" t="s">
        <v>35</v>
      </c>
      <c r="O955">
        <v>999</v>
      </c>
      <c r="P955">
        <v>2016</v>
      </c>
      <c r="Q955">
        <v>7</v>
      </c>
      <c r="R955" t="s">
        <v>26</v>
      </c>
      <c r="S955" s="3">
        <v>45123</v>
      </c>
      <c r="T955" t="s">
        <v>27</v>
      </c>
      <c r="U955">
        <v>359</v>
      </c>
    </row>
    <row r="956" spans="1:21" x14ac:dyDescent="0.25">
      <c r="A956">
        <v>212235</v>
      </c>
      <c r="B956" t="s">
        <v>21</v>
      </c>
      <c r="C956" s="1">
        <v>42554</v>
      </c>
      <c r="D956" t="s">
        <v>95</v>
      </c>
      <c r="E956">
        <v>350</v>
      </c>
      <c r="F956">
        <v>1</v>
      </c>
      <c r="G956">
        <v>150</v>
      </c>
      <c r="H956">
        <v>100148165</v>
      </c>
      <c r="I956" t="s">
        <v>38</v>
      </c>
      <c r="J956" t="s">
        <v>24</v>
      </c>
      <c r="K956">
        <v>200</v>
      </c>
      <c r="L956" t="s">
        <v>25</v>
      </c>
      <c r="M956" s="1">
        <v>42554</v>
      </c>
      <c r="N956" t="s">
        <v>35</v>
      </c>
      <c r="O956">
        <v>350</v>
      </c>
      <c r="P956">
        <v>2016</v>
      </c>
      <c r="Q956">
        <v>7</v>
      </c>
      <c r="R956" t="s">
        <v>26</v>
      </c>
      <c r="S956" s="3">
        <v>45123</v>
      </c>
      <c r="T956" t="s">
        <v>27</v>
      </c>
      <c r="U956">
        <v>360</v>
      </c>
    </row>
    <row r="957" spans="1:21" x14ac:dyDescent="0.25">
      <c r="A957">
        <v>212236</v>
      </c>
      <c r="B957" t="s">
        <v>21</v>
      </c>
      <c r="C957" s="1">
        <v>42554</v>
      </c>
      <c r="D957" t="s">
        <v>340</v>
      </c>
      <c r="E957">
        <v>280</v>
      </c>
      <c r="F957">
        <v>1</v>
      </c>
      <c r="G957">
        <v>840</v>
      </c>
      <c r="H957">
        <v>100148166</v>
      </c>
      <c r="I957" t="s">
        <v>30</v>
      </c>
      <c r="J957" t="s">
        <v>24</v>
      </c>
      <c r="K957">
        <v>0</v>
      </c>
      <c r="L957" t="s">
        <v>25</v>
      </c>
      <c r="M957" s="1">
        <v>42554</v>
      </c>
      <c r="N957" t="s">
        <v>35</v>
      </c>
      <c r="O957">
        <v>280</v>
      </c>
      <c r="P957">
        <v>2016</v>
      </c>
      <c r="Q957">
        <v>7</v>
      </c>
      <c r="R957" t="s">
        <v>26</v>
      </c>
      <c r="S957" s="3">
        <v>45123</v>
      </c>
      <c r="T957" t="s">
        <v>27</v>
      </c>
      <c r="U957">
        <v>361</v>
      </c>
    </row>
    <row r="958" spans="1:21" x14ac:dyDescent="0.25">
      <c r="A958">
        <v>212237</v>
      </c>
      <c r="B958" t="s">
        <v>21</v>
      </c>
      <c r="C958" s="1">
        <v>42554</v>
      </c>
      <c r="D958" t="s">
        <v>343</v>
      </c>
      <c r="E958">
        <v>280</v>
      </c>
      <c r="F958">
        <v>2</v>
      </c>
      <c r="G958">
        <v>840</v>
      </c>
      <c r="H958">
        <v>100148166</v>
      </c>
      <c r="I958" t="s">
        <v>30</v>
      </c>
      <c r="J958" t="s">
        <v>24</v>
      </c>
      <c r="K958">
        <v>0</v>
      </c>
      <c r="L958" t="s">
        <v>25</v>
      </c>
      <c r="M958" s="1">
        <v>42554</v>
      </c>
      <c r="N958" t="s">
        <v>35</v>
      </c>
      <c r="O958">
        <v>560</v>
      </c>
      <c r="P958">
        <v>2016</v>
      </c>
      <c r="Q958">
        <v>7</v>
      </c>
      <c r="R958" t="s">
        <v>26</v>
      </c>
      <c r="S958" s="3">
        <v>45123</v>
      </c>
      <c r="T958" t="s">
        <v>27</v>
      </c>
      <c r="U958">
        <v>361</v>
      </c>
    </row>
    <row r="959" spans="1:21" x14ac:dyDescent="0.25">
      <c r="A959">
        <v>212238</v>
      </c>
      <c r="B959" t="s">
        <v>36</v>
      </c>
      <c r="C959" s="1">
        <v>42554</v>
      </c>
      <c r="D959" t="s">
        <v>599</v>
      </c>
      <c r="E959">
        <v>1125</v>
      </c>
      <c r="F959">
        <v>1</v>
      </c>
      <c r="G959">
        <v>126</v>
      </c>
      <c r="H959">
        <v>100148167</v>
      </c>
      <c r="I959" t="s">
        <v>56</v>
      </c>
      <c r="J959" t="s">
        <v>24</v>
      </c>
      <c r="K959">
        <v>0</v>
      </c>
      <c r="L959" t="s">
        <v>25</v>
      </c>
      <c r="M959" s="1">
        <v>42554</v>
      </c>
      <c r="N959" t="s">
        <v>39</v>
      </c>
      <c r="O959" s="2">
        <v>1125</v>
      </c>
      <c r="P959">
        <v>2016</v>
      </c>
      <c r="Q959">
        <v>7</v>
      </c>
      <c r="R959" t="s">
        <v>26</v>
      </c>
      <c r="S959" s="3">
        <v>45123</v>
      </c>
      <c r="T959" t="s">
        <v>27</v>
      </c>
      <c r="U959">
        <v>362</v>
      </c>
    </row>
    <row r="960" spans="1:21" x14ac:dyDescent="0.25">
      <c r="A960">
        <v>212240</v>
      </c>
      <c r="B960" t="s">
        <v>36</v>
      </c>
      <c r="C960" s="1">
        <v>42554</v>
      </c>
      <c r="D960" t="s">
        <v>112</v>
      </c>
      <c r="E960">
        <v>144</v>
      </c>
      <c r="F960">
        <v>1</v>
      </c>
      <c r="G960">
        <v>144</v>
      </c>
      <c r="H960">
        <v>100148168</v>
      </c>
      <c r="I960" t="s">
        <v>52</v>
      </c>
      <c r="J960">
        <v>80702</v>
      </c>
      <c r="K960">
        <v>0</v>
      </c>
      <c r="L960" t="s">
        <v>25</v>
      </c>
      <c r="M960" s="1">
        <v>42554</v>
      </c>
      <c r="N960" t="s">
        <v>39</v>
      </c>
      <c r="O960">
        <v>144</v>
      </c>
      <c r="P960">
        <v>2016</v>
      </c>
      <c r="Q960">
        <v>7</v>
      </c>
      <c r="R960" t="s">
        <v>26</v>
      </c>
      <c r="S960" s="3">
        <v>45123</v>
      </c>
      <c r="T960" t="s">
        <v>27</v>
      </c>
      <c r="U960">
        <v>241</v>
      </c>
    </row>
    <row r="961" spans="1:21" x14ac:dyDescent="0.25">
      <c r="A961">
        <v>212241</v>
      </c>
      <c r="B961" t="s">
        <v>21</v>
      </c>
      <c r="C961" s="1">
        <v>42554</v>
      </c>
      <c r="D961" t="s">
        <v>600</v>
      </c>
      <c r="E961">
        <v>1500</v>
      </c>
      <c r="F961">
        <v>1</v>
      </c>
      <c r="G961">
        <v>1500</v>
      </c>
      <c r="H961">
        <v>100148169</v>
      </c>
      <c r="I961" t="s">
        <v>56</v>
      </c>
      <c r="J961" t="s">
        <v>24</v>
      </c>
      <c r="K961">
        <v>0</v>
      </c>
      <c r="L961" t="s">
        <v>25</v>
      </c>
      <c r="M961" s="1">
        <v>42554</v>
      </c>
      <c r="N961" t="s">
        <v>35</v>
      </c>
      <c r="O961" s="2">
        <v>1500</v>
      </c>
      <c r="P961">
        <v>2016</v>
      </c>
      <c r="Q961">
        <v>7</v>
      </c>
      <c r="R961" t="s">
        <v>26</v>
      </c>
      <c r="S961" s="3">
        <v>45123</v>
      </c>
      <c r="T961" t="s">
        <v>27</v>
      </c>
      <c r="U961">
        <v>363</v>
      </c>
    </row>
    <row r="962" spans="1:21" x14ac:dyDescent="0.25">
      <c r="A962">
        <v>212243</v>
      </c>
      <c r="B962" t="s">
        <v>21</v>
      </c>
      <c r="C962" s="1">
        <v>42554</v>
      </c>
      <c r="D962" t="s">
        <v>601</v>
      </c>
      <c r="E962">
        <v>144</v>
      </c>
      <c r="F962">
        <v>1</v>
      </c>
      <c r="G962">
        <v>144</v>
      </c>
      <c r="H962">
        <v>100148170</v>
      </c>
      <c r="I962" t="s">
        <v>52</v>
      </c>
      <c r="J962">
        <v>80702</v>
      </c>
      <c r="K962">
        <v>0</v>
      </c>
      <c r="L962" t="s">
        <v>25</v>
      </c>
      <c r="M962" s="1">
        <v>42554</v>
      </c>
      <c r="N962" t="s">
        <v>35</v>
      </c>
      <c r="O962">
        <v>144</v>
      </c>
      <c r="P962">
        <v>2016</v>
      </c>
      <c r="Q962">
        <v>7</v>
      </c>
      <c r="R962" t="s">
        <v>26</v>
      </c>
      <c r="S962" s="3">
        <v>45123</v>
      </c>
      <c r="T962" t="s">
        <v>27</v>
      </c>
      <c r="U962">
        <v>241</v>
      </c>
    </row>
    <row r="963" spans="1:21" x14ac:dyDescent="0.25">
      <c r="A963">
        <v>212244</v>
      </c>
      <c r="B963" t="s">
        <v>28</v>
      </c>
      <c r="C963" s="1">
        <v>42554</v>
      </c>
      <c r="D963" t="s">
        <v>602</v>
      </c>
      <c r="E963">
        <v>999</v>
      </c>
      <c r="F963">
        <v>1</v>
      </c>
      <c r="G963">
        <v>999</v>
      </c>
      <c r="H963">
        <v>100148171</v>
      </c>
      <c r="I963" t="s">
        <v>23</v>
      </c>
      <c r="J963" t="s">
        <v>24</v>
      </c>
      <c r="K963">
        <v>0</v>
      </c>
      <c r="L963" t="s">
        <v>25</v>
      </c>
      <c r="M963" s="1">
        <v>42554</v>
      </c>
      <c r="N963" t="s">
        <v>31</v>
      </c>
      <c r="O963">
        <v>999</v>
      </c>
      <c r="P963">
        <v>2016</v>
      </c>
      <c r="Q963">
        <v>7</v>
      </c>
      <c r="R963" t="s">
        <v>26</v>
      </c>
      <c r="S963" s="3">
        <v>45123</v>
      </c>
      <c r="T963" t="s">
        <v>27</v>
      </c>
      <c r="U963">
        <v>364</v>
      </c>
    </row>
    <row r="964" spans="1:21" x14ac:dyDescent="0.25">
      <c r="A964">
        <v>212245</v>
      </c>
      <c r="B964" t="s">
        <v>28</v>
      </c>
      <c r="C964" s="1">
        <v>42554</v>
      </c>
      <c r="D964" t="s">
        <v>241</v>
      </c>
      <c r="E964">
        <v>350</v>
      </c>
      <c r="F964">
        <v>1</v>
      </c>
      <c r="G964">
        <v>350</v>
      </c>
      <c r="H964">
        <v>100148172</v>
      </c>
      <c r="I964" t="s">
        <v>38</v>
      </c>
      <c r="J964" t="s">
        <v>24</v>
      </c>
      <c r="K964">
        <v>0</v>
      </c>
      <c r="L964" t="s">
        <v>25</v>
      </c>
      <c r="M964" s="1">
        <v>42554</v>
      </c>
      <c r="N964" t="s">
        <v>31</v>
      </c>
      <c r="O964">
        <v>350</v>
      </c>
      <c r="P964">
        <v>2016</v>
      </c>
      <c r="Q964">
        <v>7</v>
      </c>
      <c r="R964" t="s">
        <v>26</v>
      </c>
      <c r="S964" s="3">
        <v>45123</v>
      </c>
      <c r="T964" t="s">
        <v>27</v>
      </c>
      <c r="U964">
        <v>365</v>
      </c>
    </row>
    <row r="965" spans="1:21" x14ac:dyDescent="0.25">
      <c r="A965">
        <v>212246</v>
      </c>
      <c r="B965" t="s">
        <v>28</v>
      </c>
      <c r="C965" s="1">
        <v>42554</v>
      </c>
      <c r="D965" t="s">
        <v>603</v>
      </c>
      <c r="E965">
        <v>1450</v>
      </c>
      <c r="F965">
        <v>1</v>
      </c>
      <c r="G965">
        <v>1450</v>
      </c>
      <c r="H965">
        <v>100148173</v>
      </c>
      <c r="I965" t="s">
        <v>56</v>
      </c>
      <c r="J965" t="s">
        <v>24</v>
      </c>
      <c r="K965">
        <v>0</v>
      </c>
      <c r="L965" t="s">
        <v>25</v>
      </c>
      <c r="M965" s="1">
        <v>42554</v>
      </c>
      <c r="N965" t="s">
        <v>31</v>
      </c>
      <c r="O965" s="2">
        <v>1450</v>
      </c>
      <c r="P965">
        <v>2016</v>
      </c>
      <c r="Q965">
        <v>7</v>
      </c>
      <c r="R965" t="s">
        <v>26</v>
      </c>
      <c r="S965" s="3">
        <v>45123</v>
      </c>
      <c r="T965" t="s">
        <v>27</v>
      </c>
      <c r="U965">
        <v>366</v>
      </c>
    </row>
    <row r="966" spans="1:21" x14ac:dyDescent="0.25">
      <c r="A966">
        <v>212248</v>
      </c>
      <c r="B966" t="s">
        <v>21</v>
      </c>
      <c r="C966" s="1">
        <v>42554</v>
      </c>
      <c r="D966" t="s">
        <v>101</v>
      </c>
      <c r="E966">
        <v>510</v>
      </c>
      <c r="F966">
        <v>1</v>
      </c>
      <c r="G966">
        <v>510</v>
      </c>
      <c r="H966">
        <v>100148174</v>
      </c>
      <c r="I966" t="s">
        <v>38</v>
      </c>
      <c r="J966" t="s">
        <v>24</v>
      </c>
      <c r="K966">
        <v>0</v>
      </c>
      <c r="L966" t="s">
        <v>25</v>
      </c>
      <c r="M966" s="1">
        <v>42554</v>
      </c>
      <c r="N966" t="s">
        <v>35</v>
      </c>
      <c r="O966">
        <v>510</v>
      </c>
      <c r="P966">
        <v>2016</v>
      </c>
      <c r="Q966">
        <v>7</v>
      </c>
      <c r="R966" t="s">
        <v>26</v>
      </c>
      <c r="S966" s="3">
        <v>45123</v>
      </c>
      <c r="T966" t="s">
        <v>27</v>
      </c>
      <c r="U966">
        <v>367</v>
      </c>
    </row>
    <row r="967" spans="1:21" x14ac:dyDescent="0.25">
      <c r="A967">
        <v>212249</v>
      </c>
      <c r="B967" t="s">
        <v>28</v>
      </c>
      <c r="C967" s="1">
        <v>42554</v>
      </c>
      <c r="D967" t="s">
        <v>604</v>
      </c>
      <c r="E967">
        <v>6000</v>
      </c>
      <c r="F967">
        <v>1</v>
      </c>
      <c r="G967">
        <v>7933.86</v>
      </c>
      <c r="H967">
        <v>100148175</v>
      </c>
      <c r="I967" t="s">
        <v>56</v>
      </c>
      <c r="J967" t="s">
        <v>24</v>
      </c>
      <c r="K967">
        <v>0</v>
      </c>
      <c r="L967" t="s">
        <v>45</v>
      </c>
      <c r="M967" s="1">
        <v>42554</v>
      </c>
      <c r="N967" t="s">
        <v>31</v>
      </c>
      <c r="O967" s="2">
        <v>6000</v>
      </c>
      <c r="P967">
        <v>2016</v>
      </c>
      <c r="Q967">
        <v>7</v>
      </c>
      <c r="R967" t="s">
        <v>26</v>
      </c>
      <c r="S967" s="3">
        <v>45123</v>
      </c>
      <c r="T967" t="s">
        <v>27</v>
      </c>
      <c r="U967">
        <v>368</v>
      </c>
    </row>
    <row r="968" spans="1:21" x14ac:dyDescent="0.25">
      <c r="A968">
        <v>212251</v>
      </c>
      <c r="B968" t="s">
        <v>21</v>
      </c>
      <c r="C968" s="1">
        <v>42554</v>
      </c>
      <c r="D968" t="s">
        <v>433</v>
      </c>
      <c r="E968">
        <v>250</v>
      </c>
      <c r="F968">
        <v>1</v>
      </c>
      <c r="G968">
        <v>525</v>
      </c>
      <c r="H968">
        <v>100148176</v>
      </c>
      <c r="I968" t="s">
        <v>216</v>
      </c>
      <c r="J968" t="s">
        <v>24</v>
      </c>
      <c r="K968">
        <v>0</v>
      </c>
      <c r="L968" t="s">
        <v>25</v>
      </c>
      <c r="M968" s="1">
        <v>42554</v>
      </c>
      <c r="N968" t="s">
        <v>35</v>
      </c>
      <c r="O968">
        <v>250</v>
      </c>
      <c r="P968">
        <v>2016</v>
      </c>
      <c r="Q968">
        <v>7</v>
      </c>
      <c r="R968" t="s">
        <v>26</v>
      </c>
      <c r="S968" s="3">
        <v>45123</v>
      </c>
      <c r="T968" t="s">
        <v>27</v>
      </c>
      <c r="U968">
        <v>369</v>
      </c>
    </row>
    <row r="969" spans="1:21" x14ac:dyDescent="0.25">
      <c r="A969">
        <v>212252</v>
      </c>
      <c r="B969" t="s">
        <v>21</v>
      </c>
      <c r="C969" s="1">
        <v>42554</v>
      </c>
      <c r="D969" t="s">
        <v>605</v>
      </c>
      <c r="E969">
        <v>275</v>
      </c>
      <c r="F969">
        <v>1</v>
      </c>
      <c r="G969">
        <v>525</v>
      </c>
      <c r="H969">
        <v>100148176</v>
      </c>
      <c r="I969" t="s">
        <v>216</v>
      </c>
      <c r="J969" t="s">
        <v>24</v>
      </c>
      <c r="K969">
        <v>0</v>
      </c>
      <c r="L969" t="s">
        <v>25</v>
      </c>
      <c r="M969" s="1">
        <v>42554</v>
      </c>
      <c r="N969" t="s">
        <v>35</v>
      </c>
      <c r="O969">
        <v>275</v>
      </c>
      <c r="P969">
        <v>2016</v>
      </c>
      <c r="Q969">
        <v>7</v>
      </c>
      <c r="R969" t="s">
        <v>26</v>
      </c>
      <c r="S969" s="3">
        <v>45123</v>
      </c>
      <c r="T969" t="s">
        <v>27</v>
      </c>
      <c r="U969">
        <v>369</v>
      </c>
    </row>
    <row r="970" spans="1:21" x14ac:dyDescent="0.25">
      <c r="A970">
        <v>212253</v>
      </c>
      <c r="B970" t="s">
        <v>28</v>
      </c>
      <c r="C970" s="1">
        <v>42554</v>
      </c>
      <c r="D970" t="s">
        <v>606</v>
      </c>
      <c r="E970">
        <v>1500</v>
      </c>
      <c r="F970">
        <v>1</v>
      </c>
      <c r="G970">
        <v>1500</v>
      </c>
      <c r="H970">
        <v>100148177</v>
      </c>
      <c r="I970" t="s">
        <v>56</v>
      </c>
      <c r="J970" t="s">
        <v>24</v>
      </c>
      <c r="K970">
        <v>0</v>
      </c>
      <c r="L970" t="s">
        <v>25</v>
      </c>
      <c r="M970" s="1">
        <v>42554</v>
      </c>
      <c r="N970" t="s">
        <v>31</v>
      </c>
      <c r="O970" s="2">
        <v>1500</v>
      </c>
      <c r="P970">
        <v>2016</v>
      </c>
      <c r="Q970">
        <v>7</v>
      </c>
      <c r="R970" t="s">
        <v>26</v>
      </c>
      <c r="S970" s="3">
        <v>45123</v>
      </c>
      <c r="T970" t="s">
        <v>27</v>
      </c>
      <c r="U970">
        <v>370</v>
      </c>
    </row>
    <row r="971" spans="1:21" x14ac:dyDescent="0.25">
      <c r="A971">
        <v>212255</v>
      </c>
      <c r="B971" t="s">
        <v>21</v>
      </c>
      <c r="C971" s="1">
        <v>42554</v>
      </c>
      <c r="D971" t="s">
        <v>607</v>
      </c>
      <c r="E971">
        <v>2499</v>
      </c>
      <c r="F971">
        <v>1</v>
      </c>
      <c r="G971">
        <v>2499</v>
      </c>
      <c r="H971">
        <v>100148178</v>
      </c>
      <c r="I971" t="s">
        <v>56</v>
      </c>
      <c r="J971" t="s">
        <v>24</v>
      </c>
      <c r="K971">
        <v>0</v>
      </c>
      <c r="L971" t="s">
        <v>25</v>
      </c>
      <c r="M971" s="1">
        <v>42554</v>
      </c>
      <c r="N971" t="s">
        <v>35</v>
      </c>
      <c r="O971" s="2">
        <v>2499</v>
      </c>
      <c r="P971">
        <v>2016</v>
      </c>
      <c r="Q971">
        <v>7</v>
      </c>
      <c r="R971" t="s">
        <v>26</v>
      </c>
      <c r="S971" s="3">
        <v>45123</v>
      </c>
      <c r="T971" t="s">
        <v>27</v>
      </c>
      <c r="U971">
        <v>371</v>
      </c>
    </row>
    <row r="972" spans="1:21" x14ac:dyDescent="0.25">
      <c r="A972">
        <v>212257</v>
      </c>
      <c r="B972" t="s">
        <v>21</v>
      </c>
      <c r="C972" s="1">
        <v>42554</v>
      </c>
      <c r="D972" t="s">
        <v>53</v>
      </c>
      <c r="E972">
        <v>320</v>
      </c>
      <c r="F972">
        <v>1</v>
      </c>
      <c r="G972">
        <v>320</v>
      </c>
      <c r="H972">
        <v>100148179</v>
      </c>
      <c r="I972" t="s">
        <v>30</v>
      </c>
      <c r="J972" t="s">
        <v>24</v>
      </c>
      <c r="K972">
        <v>0</v>
      </c>
      <c r="L972" t="s">
        <v>25</v>
      </c>
      <c r="M972" s="1">
        <v>42554</v>
      </c>
      <c r="N972" t="s">
        <v>35</v>
      </c>
      <c r="O972">
        <v>320</v>
      </c>
      <c r="P972">
        <v>2016</v>
      </c>
      <c r="Q972">
        <v>7</v>
      </c>
      <c r="R972" t="s">
        <v>26</v>
      </c>
      <c r="S972" s="3">
        <v>45123</v>
      </c>
      <c r="T972" t="s">
        <v>27</v>
      </c>
      <c r="U972">
        <v>48</v>
      </c>
    </row>
    <row r="973" spans="1:21" x14ac:dyDescent="0.25">
      <c r="A973">
        <v>212258</v>
      </c>
      <c r="B973" t="s">
        <v>36</v>
      </c>
      <c r="C973" s="1">
        <v>42554</v>
      </c>
      <c r="D973" t="s">
        <v>608</v>
      </c>
      <c r="E973">
        <v>1500</v>
      </c>
      <c r="F973">
        <v>1</v>
      </c>
      <c r="G973">
        <v>1500</v>
      </c>
      <c r="H973">
        <v>100148180</v>
      </c>
      <c r="I973" t="s">
        <v>56</v>
      </c>
      <c r="J973" t="s">
        <v>24</v>
      </c>
      <c r="K973">
        <v>0</v>
      </c>
      <c r="L973" t="s">
        <v>25</v>
      </c>
      <c r="M973" s="1">
        <v>42554</v>
      </c>
      <c r="N973" t="s">
        <v>39</v>
      </c>
      <c r="O973" s="2">
        <v>1500</v>
      </c>
      <c r="P973">
        <v>2016</v>
      </c>
      <c r="Q973">
        <v>7</v>
      </c>
      <c r="R973" t="s">
        <v>26</v>
      </c>
      <c r="S973" s="3">
        <v>45123</v>
      </c>
      <c r="T973" t="s">
        <v>27</v>
      </c>
      <c r="U973">
        <v>372</v>
      </c>
    </row>
    <row r="974" spans="1:21" x14ac:dyDescent="0.25">
      <c r="A974">
        <v>212260</v>
      </c>
      <c r="B974" t="s">
        <v>21</v>
      </c>
      <c r="C974" s="1">
        <v>42554</v>
      </c>
      <c r="D974" t="s">
        <v>429</v>
      </c>
      <c r="E974">
        <v>180</v>
      </c>
      <c r="F974">
        <v>1</v>
      </c>
      <c r="G974">
        <v>180</v>
      </c>
      <c r="H974">
        <v>100148181</v>
      </c>
      <c r="I974" t="s">
        <v>30</v>
      </c>
      <c r="J974" t="s">
        <v>24</v>
      </c>
      <c r="K974">
        <v>0</v>
      </c>
      <c r="L974" t="s">
        <v>25</v>
      </c>
      <c r="M974" s="1">
        <v>42554</v>
      </c>
      <c r="N974" t="s">
        <v>35</v>
      </c>
      <c r="O974">
        <v>180</v>
      </c>
      <c r="P974">
        <v>2016</v>
      </c>
      <c r="Q974">
        <v>7</v>
      </c>
      <c r="R974" t="s">
        <v>26</v>
      </c>
      <c r="S974" s="3">
        <v>45123</v>
      </c>
      <c r="T974" t="s">
        <v>27</v>
      </c>
      <c r="U974">
        <v>373</v>
      </c>
    </row>
    <row r="975" spans="1:21" x14ac:dyDescent="0.25">
      <c r="A975">
        <v>212261</v>
      </c>
      <c r="B975" t="s">
        <v>21</v>
      </c>
      <c r="C975" s="1">
        <v>42554</v>
      </c>
      <c r="D975" t="s">
        <v>609</v>
      </c>
      <c r="E975">
        <v>405</v>
      </c>
      <c r="F975">
        <v>1</v>
      </c>
      <c r="G975">
        <v>405</v>
      </c>
      <c r="H975">
        <v>100148182</v>
      </c>
      <c r="I975" t="s">
        <v>30</v>
      </c>
      <c r="J975" t="s">
        <v>24</v>
      </c>
      <c r="K975">
        <v>0</v>
      </c>
      <c r="L975" t="s">
        <v>25</v>
      </c>
      <c r="M975" s="1">
        <v>42554</v>
      </c>
      <c r="N975" t="s">
        <v>35</v>
      </c>
      <c r="O975">
        <v>405</v>
      </c>
      <c r="P975">
        <v>2016</v>
      </c>
      <c r="Q975">
        <v>7</v>
      </c>
      <c r="R975" t="s">
        <v>26</v>
      </c>
      <c r="S975" s="3">
        <v>45123</v>
      </c>
      <c r="T975" t="s">
        <v>27</v>
      </c>
      <c r="U975">
        <v>374</v>
      </c>
    </row>
    <row r="976" spans="1:21" x14ac:dyDescent="0.25">
      <c r="A976">
        <v>212262</v>
      </c>
      <c r="B976" t="s">
        <v>36</v>
      </c>
      <c r="C976" s="1">
        <v>42554</v>
      </c>
      <c r="D976" t="s">
        <v>610</v>
      </c>
      <c r="E976">
        <v>165</v>
      </c>
      <c r="F976">
        <v>1</v>
      </c>
      <c r="G976">
        <v>165</v>
      </c>
      <c r="H976">
        <v>100148183</v>
      </c>
      <c r="I976" t="s">
        <v>30</v>
      </c>
      <c r="J976" t="s">
        <v>24</v>
      </c>
      <c r="K976">
        <v>0</v>
      </c>
      <c r="L976" t="s">
        <v>25</v>
      </c>
      <c r="M976" s="1">
        <v>42554</v>
      </c>
      <c r="N976" t="s">
        <v>39</v>
      </c>
      <c r="O976">
        <v>165</v>
      </c>
      <c r="P976">
        <v>2016</v>
      </c>
      <c r="Q976">
        <v>7</v>
      </c>
      <c r="R976" t="s">
        <v>26</v>
      </c>
      <c r="S976" s="3">
        <v>45123</v>
      </c>
      <c r="T976" t="s">
        <v>27</v>
      </c>
      <c r="U976">
        <v>375</v>
      </c>
    </row>
    <row r="977" spans="1:21" x14ac:dyDescent="0.25">
      <c r="A977">
        <v>212263</v>
      </c>
      <c r="B977" t="s">
        <v>21</v>
      </c>
      <c r="C977" s="1">
        <v>42554</v>
      </c>
      <c r="D977" t="s">
        <v>611</v>
      </c>
      <c r="E977">
        <v>143</v>
      </c>
      <c r="F977">
        <v>1</v>
      </c>
      <c r="G977">
        <v>143</v>
      </c>
      <c r="H977">
        <v>100148184</v>
      </c>
      <c r="I977" t="s">
        <v>30</v>
      </c>
      <c r="J977" t="s">
        <v>24</v>
      </c>
      <c r="K977">
        <v>0</v>
      </c>
      <c r="L977" t="s">
        <v>25</v>
      </c>
      <c r="M977" s="1">
        <v>42554</v>
      </c>
      <c r="N977" t="s">
        <v>35</v>
      </c>
      <c r="O977">
        <v>143</v>
      </c>
      <c r="P977">
        <v>2016</v>
      </c>
      <c r="Q977">
        <v>7</v>
      </c>
      <c r="R977" t="s">
        <v>26</v>
      </c>
      <c r="S977" s="3">
        <v>45123</v>
      </c>
      <c r="T977" t="s">
        <v>27</v>
      </c>
      <c r="U977">
        <v>48</v>
      </c>
    </row>
    <row r="978" spans="1:21" x14ac:dyDescent="0.25">
      <c r="A978">
        <v>212265</v>
      </c>
      <c r="B978" t="s">
        <v>21</v>
      </c>
      <c r="C978" s="1">
        <v>42554</v>
      </c>
      <c r="D978" t="s">
        <v>612</v>
      </c>
      <c r="E978">
        <v>890</v>
      </c>
      <c r="F978">
        <v>1</v>
      </c>
      <c r="G978">
        <v>2090</v>
      </c>
      <c r="H978">
        <v>100148185</v>
      </c>
      <c r="I978" t="s">
        <v>246</v>
      </c>
      <c r="J978" t="s">
        <v>24</v>
      </c>
      <c r="K978">
        <v>0</v>
      </c>
      <c r="L978" t="s">
        <v>25</v>
      </c>
      <c r="M978" s="1">
        <v>42554</v>
      </c>
      <c r="N978" t="s">
        <v>35</v>
      </c>
      <c r="O978">
        <v>890</v>
      </c>
      <c r="P978">
        <v>2016</v>
      </c>
      <c r="Q978">
        <v>7</v>
      </c>
      <c r="R978" t="s">
        <v>26</v>
      </c>
      <c r="S978" s="3">
        <v>45123</v>
      </c>
      <c r="T978" t="s">
        <v>27</v>
      </c>
      <c r="U978">
        <v>376</v>
      </c>
    </row>
    <row r="979" spans="1:21" x14ac:dyDescent="0.25">
      <c r="A979">
        <v>212266</v>
      </c>
      <c r="B979" t="s">
        <v>21</v>
      </c>
      <c r="C979" s="1">
        <v>42554</v>
      </c>
      <c r="D979" t="s">
        <v>613</v>
      </c>
      <c r="E979">
        <v>1200</v>
      </c>
      <c r="F979">
        <v>1</v>
      </c>
      <c r="G979">
        <v>2090</v>
      </c>
      <c r="H979">
        <v>100148185</v>
      </c>
      <c r="I979" t="s">
        <v>246</v>
      </c>
      <c r="J979" t="s">
        <v>24</v>
      </c>
      <c r="K979">
        <v>0</v>
      </c>
      <c r="L979" t="s">
        <v>25</v>
      </c>
      <c r="M979" s="1">
        <v>42554</v>
      </c>
      <c r="N979" t="s">
        <v>35</v>
      </c>
      <c r="O979" s="2">
        <v>1200</v>
      </c>
      <c r="P979">
        <v>2016</v>
      </c>
      <c r="Q979">
        <v>7</v>
      </c>
      <c r="R979" t="s">
        <v>26</v>
      </c>
      <c r="S979" s="3">
        <v>45123</v>
      </c>
      <c r="T979" t="s">
        <v>27</v>
      </c>
      <c r="U979">
        <v>376</v>
      </c>
    </row>
    <row r="980" spans="1:21" x14ac:dyDescent="0.25">
      <c r="A980">
        <v>212267</v>
      </c>
      <c r="B980" t="s">
        <v>28</v>
      </c>
      <c r="C980" s="1">
        <v>42554</v>
      </c>
      <c r="D980" t="s">
        <v>614</v>
      </c>
      <c r="E980">
        <v>1082</v>
      </c>
      <c r="F980">
        <v>1</v>
      </c>
      <c r="G980">
        <v>1082</v>
      </c>
      <c r="H980">
        <v>100148186</v>
      </c>
      <c r="I980" t="s">
        <v>56</v>
      </c>
      <c r="J980" t="s">
        <v>24</v>
      </c>
      <c r="K980">
        <v>0</v>
      </c>
      <c r="L980" t="s">
        <v>25</v>
      </c>
      <c r="M980" s="1">
        <v>42554</v>
      </c>
      <c r="N980" t="s">
        <v>31</v>
      </c>
      <c r="O980" s="2">
        <v>1082</v>
      </c>
      <c r="P980">
        <v>2016</v>
      </c>
      <c r="Q980">
        <v>7</v>
      </c>
      <c r="R980" t="s">
        <v>26</v>
      </c>
      <c r="S980" s="3">
        <v>45123</v>
      </c>
      <c r="T980" t="s">
        <v>27</v>
      </c>
      <c r="U980">
        <v>377</v>
      </c>
    </row>
    <row r="981" spans="1:21" x14ac:dyDescent="0.25">
      <c r="A981">
        <v>212268</v>
      </c>
      <c r="B981" t="s">
        <v>21</v>
      </c>
      <c r="C981" s="1">
        <v>42554</v>
      </c>
      <c r="D981" t="s">
        <v>318</v>
      </c>
      <c r="E981">
        <v>960</v>
      </c>
      <c r="F981">
        <v>2</v>
      </c>
      <c r="G981">
        <v>1920</v>
      </c>
      <c r="H981">
        <v>100148187</v>
      </c>
      <c r="I981" t="s">
        <v>246</v>
      </c>
      <c r="J981" t="s">
        <v>24</v>
      </c>
      <c r="K981">
        <v>0</v>
      </c>
      <c r="L981" t="s">
        <v>25</v>
      </c>
      <c r="M981" s="1">
        <v>42554</v>
      </c>
      <c r="N981" t="s">
        <v>35</v>
      </c>
      <c r="O981" s="2">
        <v>1920</v>
      </c>
      <c r="P981">
        <v>2016</v>
      </c>
      <c r="Q981">
        <v>7</v>
      </c>
      <c r="R981" t="s">
        <v>26</v>
      </c>
      <c r="S981" s="3">
        <v>45123</v>
      </c>
      <c r="T981" t="s">
        <v>27</v>
      </c>
      <c r="U981">
        <v>378</v>
      </c>
    </row>
    <row r="982" spans="1:21" x14ac:dyDescent="0.25">
      <c r="A982">
        <v>212269</v>
      </c>
      <c r="B982" t="s">
        <v>21</v>
      </c>
      <c r="C982" s="1">
        <v>42554</v>
      </c>
      <c r="D982" t="s">
        <v>538</v>
      </c>
      <c r="E982">
        <v>150</v>
      </c>
      <c r="F982">
        <v>1</v>
      </c>
      <c r="G982">
        <v>150</v>
      </c>
      <c r="H982">
        <v>100148188</v>
      </c>
      <c r="I982" t="s">
        <v>38</v>
      </c>
      <c r="J982">
        <v>80645</v>
      </c>
      <c r="K982">
        <v>0</v>
      </c>
      <c r="L982" t="s">
        <v>25</v>
      </c>
      <c r="M982" s="1">
        <v>42554</v>
      </c>
      <c r="N982" t="s">
        <v>35</v>
      </c>
      <c r="O982">
        <v>150</v>
      </c>
      <c r="P982">
        <v>2016</v>
      </c>
      <c r="Q982">
        <v>7</v>
      </c>
      <c r="R982" t="s">
        <v>26</v>
      </c>
      <c r="S982" s="3">
        <v>45123</v>
      </c>
      <c r="T982" t="s">
        <v>27</v>
      </c>
      <c r="U982">
        <v>93</v>
      </c>
    </row>
    <row r="983" spans="1:21" x14ac:dyDescent="0.25">
      <c r="A983">
        <v>212270</v>
      </c>
      <c r="B983" t="s">
        <v>36</v>
      </c>
      <c r="C983" s="1">
        <v>42554</v>
      </c>
      <c r="D983" t="s">
        <v>615</v>
      </c>
      <c r="E983">
        <v>640</v>
      </c>
      <c r="F983">
        <v>1</v>
      </c>
      <c r="G983">
        <v>640</v>
      </c>
      <c r="H983">
        <v>100148189</v>
      </c>
      <c r="I983" t="s">
        <v>246</v>
      </c>
      <c r="J983" t="s">
        <v>24</v>
      </c>
      <c r="K983">
        <v>0</v>
      </c>
      <c r="L983" t="s">
        <v>25</v>
      </c>
      <c r="M983" s="1">
        <v>42554</v>
      </c>
      <c r="N983" t="s">
        <v>39</v>
      </c>
      <c r="O983">
        <v>640</v>
      </c>
      <c r="P983">
        <v>2016</v>
      </c>
      <c r="Q983">
        <v>7</v>
      </c>
      <c r="R983" t="s">
        <v>26</v>
      </c>
      <c r="S983" s="3">
        <v>45123</v>
      </c>
      <c r="T983" t="s">
        <v>27</v>
      </c>
      <c r="U983">
        <v>379</v>
      </c>
    </row>
    <row r="984" spans="1:21" x14ac:dyDescent="0.25">
      <c r="A984">
        <v>212271</v>
      </c>
      <c r="B984" t="s">
        <v>21</v>
      </c>
      <c r="C984" s="1">
        <v>42554</v>
      </c>
      <c r="D984" t="s">
        <v>616</v>
      </c>
      <c r="E984">
        <v>480</v>
      </c>
      <c r="F984">
        <v>2</v>
      </c>
      <c r="G984">
        <v>960</v>
      </c>
      <c r="H984">
        <v>100148190</v>
      </c>
      <c r="I984" t="s">
        <v>246</v>
      </c>
      <c r="J984" t="s">
        <v>24</v>
      </c>
      <c r="K984">
        <v>0</v>
      </c>
      <c r="L984" t="s">
        <v>25</v>
      </c>
      <c r="M984" s="1">
        <v>42554</v>
      </c>
      <c r="N984" t="s">
        <v>35</v>
      </c>
      <c r="O984">
        <v>960</v>
      </c>
      <c r="P984">
        <v>2016</v>
      </c>
      <c r="Q984">
        <v>7</v>
      </c>
      <c r="R984" t="s">
        <v>26</v>
      </c>
      <c r="S984" s="3">
        <v>45123</v>
      </c>
      <c r="T984" t="s">
        <v>27</v>
      </c>
      <c r="U984">
        <v>378</v>
      </c>
    </row>
    <row r="985" spans="1:21" x14ac:dyDescent="0.25">
      <c r="A985">
        <v>212272</v>
      </c>
      <c r="B985" t="s">
        <v>21</v>
      </c>
      <c r="C985" s="1">
        <v>42554</v>
      </c>
      <c r="D985" t="s">
        <v>617</v>
      </c>
      <c r="E985">
        <v>280</v>
      </c>
      <c r="F985">
        <v>1</v>
      </c>
      <c r="G985">
        <v>70</v>
      </c>
      <c r="H985">
        <v>100148191</v>
      </c>
      <c r="I985" t="s">
        <v>30</v>
      </c>
      <c r="J985" t="s">
        <v>24</v>
      </c>
      <c r="K985">
        <v>0</v>
      </c>
      <c r="L985" t="s">
        <v>25</v>
      </c>
      <c r="M985" s="1">
        <v>42554</v>
      </c>
      <c r="N985" t="s">
        <v>35</v>
      </c>
      <c r="O985">
        <v>280</v>
      </c>
      <c r="P985">
        <v>2016</v>
      </c>
      <c r="Q985">
        <v>7</v>
      </c>
      <c r="R985" t="s">
        <v>26</v>
      </c>
      <c r="S985" s="3">
        <v>45123</v>
      </c>
      <c r="T985" t="s">
        <v>27</v>
      </c>
      <c r="U985">
        <v>380</v>
      </c>
    </row>
    <row r="986" spans="1:21" x14ac:dyDescent="0.25">
      <c r="A986">
        <v>212273</v>
      </c>
      <c r="B986" t="s">
        <v>21</v>
      </c>
      <c r="C986" s="1">
        <v>42554</v>
      </c>
      <c r="D986" t="s">
        <v>618</v>
      </c>
      <c r="E986">
        <v>500</v>
      </c>
      <c r="F986">
        <v>1</v>
      </c>
      <c r="G986">
        <v>70</v>
      </c>
      <c r="H986">
        <v>100148191</v>
      </c>
      <c r="I986" t="s">
        <v>24</v>
      </c>
      <c r="J986" t="s">
        <v>24</v>
      </c>
      <c r="K986">
        <v>0</v>
      </c>
      <c r="L986" t="s">
        <v>25</v>
      </c>
      <c r="M986" s="1">
        <v>42554</v>
      </c>
      <c r="N986" t="s">
        <v>35</v>
      </c>
      <c r="O986">
        <v>500</v>
      </c>
      <c r="P986">
        <v>2016</v>
      </c>
      <c r="Q986">
        <v>7</v>
      </c>
      <c r="R986" t="s">
        <v>26</v>
      </c>
      <c r="S986" s="3">
        <v>45123</v>
      </c>
      <c r="T986" t="s">
        <v>27</v>
      </c>
      <c r="U986">
        <v>380</v>
      </c>
    </row>
    <row r="987" spans="1:21" x14ac:dyDescent="0.25">
      <c r="A987">
        <v>212274</v>
      </c>
      <c r="B987" t="s">
        <v>28</v>
      </c>
      <c r="C987" s="1">
        <v>42554</v>
      </c>
      <c r="D987" t="s">
        <v>318</v>
      </c>
      <c r="E987">
        <v>960</v>
      </c>
      <c r="F987">
        <v>2</v>
      </c>
      <c r="G987">
        <v>1920</v>
      </c>
      <c r="H987">
        <v>100148192</v>
      </c>
      <c r="I987" t="s">
        <v>246</v>
      </c>
      <c r="J987" t="s">
        <v>24</v>
      </c>
      <c r="K987">
        <v>0</v>
      </c>
      <c r="L987" t="s">
        <v>25</v>
      </c>
      <c r="M987" s="1">
        <v>42554</v>
      </c>
      <c r="N987" t="s">
        <v>31</v>
      </c>
      <c r="O987" s="2">
        <v>1920</v>
      </c>
      <c r="P987">
        <v>2016</v>
      </c>
      <c r="Q987">
        <v>7</v>
      </c>
      <c r="R987" t="s">
        <v>26</v>
      </c>
      <c r="S987" s="3">
        <v>45123</v>
      </c>
      <c r="T987" t="s">
        <v>27</v>
      </c>
      <c r="U987">
        <v>378</v>
      </c>
    </row>
    <row r="988" spans="1:21" x14ac:dyDescent="0.25">
      <c r="A988">
        <v>212275</v>
      </c>
      <c r="B988" t="s">
        <v>21</v>
      </c>
      <c r="C988" s="1">
        <v>42554</v>
      </c>
      <c r="D988" t="s">
        <v>153</v>
      </c>
      <c r="E988">
        <v>1</v>
      </c>
      <c r="F988">
        <v>1</v>
      </c>
      <c r="G988">
        <v>0</v>
      </c>
      <c r="H988">
        <v>100148193</v>
      </c>
      <c r="I988" t="s">
        <v>24</v>
      </c>
      <c r="J988" t="s">
        <v>24</v>
      </c>
      <c r="K988">
        <v>1</v>
      </c>
      <c r="L988" t="s">
        <v>25</v>
      </c>
      <c r="M988" s="1">
        <v>42554</v>
      </c>
      <c r="N988" t="s">
        <v>35</v>
      </c>
      <c r="O988">
        <v>1</v>
      </c>
      <c r="P988">
        <v>2016</v>
      </c>
      <c r="Q988">
        <v>7</v>
      </c>
      <c r="R988" t="s">
        <v>26</v>
      </c>
      <c r="S988" s="3">
        <v>45123</v>
      </c>
      <c r="T988" t="s">
        <v>27</v>
      </c>
      <c r="U988">
        <v>381</v>
      </c>
    </row>
    <row r="989" spans="1:21" x14ac:dyDescent="0.25">
      <c r="A989">
        <v>212276</v>
      </c>
      <c r="B989" t="s">
        <v>28</v>
      </c>
      <c r="C989" s="1">
        <v>42554</v>
      </c>
      <c r="D989" t="s">
        <v>619</v>
      </c>
      <c r="E989">
        <v>430</v>
      </c>
      <c r="F989">
        <v>1</v>
      </c>
      <c r="G989">
        <v>430</v>
      </c>
      <c r="H989">
        <v>100148194</v>
      </c>
      <c r="I989" t="s">
        <v>23</v>
      </c>
      <c r="J989" t="s">
        <v>24</v>
      </c>
      <c r="K989">
        <v>0</v>
      </c>
      <c r="L989" t="s">
        <v>25</v>
      </c>
      <c r="M989" s="1">
        <v>42554</v>
      </c>
      <c r="N989" t="s">
        <v>31</v>
      </c>
      <c r="O989">
        <v>430</v>
      </c>
      <c r="P989">
        <v>2016</v>
      </c>
      <c r="Q989">
        <v>7</v>
      </c>
      <c r="R989" t="s">
        <v>26</v>
      </c>
      <c r="S989" s="3">
        <v>45123</v>
      </c>
      <c r="T989" t="s">
        <v>27</v>
      </c>
      <c r="U989">
        <v>382</v>
      </c>
    </row>
    <row r="990" spans="1:21" x14ac:dyDescent="0.25">
      <c r="A990">
        <v>212278</v>
      </c>
      <c r="B990" t="s">
        <v>21</v>
      </c>
      <c r="C990" s="1">
        <v>42554</v>
      </c>
      <c r="D990" t="s">
        <v>620</v>
      </c>
      <c r="E990">
        <v>100</v>
      </c>
      <c r="F990">
        <v>1</v>
      </c>
      <c r="G990">
        <v>180</v>
      </c>
      <c r="H990">
        <v>100148195</v>
      </c>
      <c r="I990" t="s">
        <v>52</v>
      </c>
      <c r="J990" t="s">
        <v>24</v>
      </c>
      <c r="K990">
        <v>52.63</v>
      </c>
      <c r="L990" t="s">
        <v>25</v>
      </c>
      <c r="M990" s="1">
        <v>42554</v>
      </c>
      <c r="N990" t="s">
        <v>35</v>
      </c>
      <c r="O990">
        <v>100</v>
      </c>
      <c r="P990">
        <v>2016</v>
      </c>
      <c r="Q990">
        <v>7</v>
      </c>
      <c r="R990" t="s">
        <v>26</v>
      </c>
      <c r="S990" s="3">
        <v>45123</v>
      </c>
      <c r="T990" t="s">
        <v>27</v>
      </c>
      <c r="U990">
        <v>383</v>
      </c>
    </row>
    <row r="991" spans="1:21" x14ac:dyDescent="0.25">
      <c r="A991">
        <v>212279</v>
      </c>
      <c r="B991" t="s">
        <v>21</v>
      </c>
      <c r="C991" s="1">
        <v>42554</v>
      </c>
      <c r="D991" t="s">
        <v>621</v>
      </c>
      <c r="E991">
        <v>100</v>
      </c>
      <c r="F991">
        <v>1</v>
      </c>
      <c r="G991">
        <v>180</v>
      </c>
      <c r="H991">
        <v>100148195</v>
      </c>
      <c r="I991" t="s">
        <v>52</v>
      </c>
      <c r="J991" t="s">
        <v>24</v>
      </c>
      <c r="K991">
        <v>52.63</v>
      </c>
      <c r="L991" t="s">
        <v>25</v>
      </c>
      <c r="M991" s="1">
        <v>42554</v>
      </c>
      <c r="N991" t="s">
        <v>35</v>
      </c>
      <c r="O991">
        <v>100</v>
      </c>
      <c r="P991">
        <v>2016</v>
      </c>
      <c r="Q991">
        <v>7</v>
      </c>
      <c r="R991" t="s">
        <v>26</v>
      </c>
      <c r="S991" s="3">
        <v>45123</v>
      </c>
      <c r="T991" t="s">
        <v>27</v>
      </c>
      <c r="U991">
        <v>383</v>
      </c>
    </row>
    <row r="992" spans="1:21" x14ac:dyDescent="0.25">
      <c r="A992">
        <v>212280</v>
      </c>
      <c r="B992" t="s">
        <v>21</v>
      </c>
      <c r="C992" s="1">
        <v>42554</v>
      </c>
      <c r="D992" t="s">
        <v>622</v>
      </c>
      <c r="E992">
        <v>180</v>
      </c>
      <c r="F992">
        <v>1</v>
      </c>
      <c r="G992">
        <v>180</v>
      </c>
      <c r="H992">
        <v>100148195</v>
      </c>
      <c r="I992" t="s">
        <v>52</v>
      </c>
      <c r="J992" t="s">
        <v>24</v>
      </c>
      <c r="K992">
        <v>94.74</v>
      </c>
      <c r="L992" t="s">
        <v>25</v>
      </c>
      <c r="M992" s="1">
        <v>42554</v>
      </c>
      <c r="N992" t="s">
        <v>35</v>
      </c>
      <c r="O992">
        <v>180</v>
      </c>
      <c r="P992">
        <v>2016</v>
      </c>
      <c r="Q992">
        <v>7</v>
      </c>
      <c r="R992" t="s">
        <v>26</v>
      </c>
      <c r="S992" s="3">
        <v>45123</v>
      </c>
      <c r="T992" t="s">
        <v>27</v>
      </c>
      <c r="U992">
        <v>383</v>
      </c>
    </row>
    <row r="993" spans="1:21" x14ac:dyDescent="0.25">
      <c r="A993">
        <v>212281</v>
      </c>
      <c r="B993" t="s">
        <v>28</v>
      </c>
      <c r="C993" s="1">
        <v>42554</v>
      </c>
      <c r="D993" t="s">
        <v>623</v>
      </c>
      <c r="E993">
        <v>1500</v>
      </c>
      <c r="F993">
        <v>1</v>
      </c>
      <c r="G993">
        <v>1500</v>
      </c>
      <c r="H993">
        <v>100148196</v>
      </c>
      <c r="I993" t="s">
        <v>56</v>
      </c>
      <c r="J993" t="s">
        <v>24</v>
      </c>
      <c r="K993">
        <v>0</v>
      </c>
      <c r="L993" t="s">
        <v>25</v>
      </c>
      <c r="M993" s="1">
        <v>42554</v>
      </c>
      <c r="N993" t="s">
        <v>31</v>
      </c>
      <c r="O993" s="2">
        <v>1500</v>
      </c>
      <c r="P993">
        <v>2016</v>
      </c>
      <c r="Q993">
        <v>7</v>
      </c>
      <c r="R993" t="s">
        <v>26</v>
      </c>
      <c r="S993" s="3">
        <v>45123</v>
      </c>
      <c r="T993" t="s">
        <v>27</v>
      </c>
      <c r="U993">
        <v>384</v>
      </c>
    </row>
    <row r="994" spans="1:21" x14ac:dyDescent="0.25">
      <c r="A994">
        <v>212283</v>
      </c>
      <c r="B994" t="s">
        <v>28</v>
      </c>
      <c r="C994" s="1">
        <v>42554</v>
      </c>
      <c r="D994" t="s">
        <v>624</v>
      </c>
      <c r="E994">
        <v>625</v>
      </c>
      <c r="F994">
        <v>1</v>
      </c>
      <c r="G994">
        <v>625</v>
      </c>
      <c r="H994">
        <v>100148197</v>
      </c>
      <c r="I994" t="s">
        <v>216</v>
      </c>
      <c r="J994" t="s">
        <v>24</v>
      </c>
      <c r="K994">
        <v>0</v>
      </c>
      <c r="L994" t="s">
        <v>25</v>
      </c>
      <c r="M994" s="1">
        <v>42554</v>
      </c>
      <c r="N994" t="s">
        <v>31</v>
      </c>
      <c r="O994">
        <v>625</v>
      </c>
      <c r="P994">
        <v>2016</v>
      </c>
      <c r="Q994">
        <v>7</v>
      </c>
      <c r="R994" t="s">
        <v>26</v>
      </c>
      <c r="S994" s="3">
        <v>45123</v>
      </c>
      <c r="T994" t="s">
        <v>27</v>
      </c>
      <c r="U994">
        <v>385</v>
      </c>
    </row>
    <row r="995" spans="1:21" x14ac:dyDescent="0.25">
      <c r="A995">
        <v>212284</v>
      </c>
      <c r="B995" t="s">
        <v>21</v>
      </c>
      <c r="C995" s="1">
        <v>42554</v>
      </c>
      <c r="D995" t="s">
        <v>625</v>
      </c>
      <c r="E995">
        <v>2000</v>
      </c>
      <c r="F995">
        <v>1</v>
      </c>
      <c r="G995">
        <v>2639</v>
      </c>
      <c r="H995">
        <v>100148198</v>
      </c>
      <c r="I995" t="s">
        <v>23</v>
      </c>
      <c r="J995" t="s">
        <v>24</v>
      </c>
      <c r="K995">
        <v>0</v>
      </c>
      <c r="L995" t="s">
        <v>44</v>
      </c>
      <c r="M995" s="1">
        <v>42554</v>
      </c>
      <c r="N995" t="s">
        <v>35</v>
      </c>
      <c r="O995" s="2">
        <v>2000</v>
      </c>
      <c r="P995">
        <v>2016</v>
      </c>
      <c r="Q995">
        <v>7</v>
      </c>
      <c r="R995" t="s">
        <v>26</v>
      </c>
      <c r="S995" s="3">
        <v>45123</v>
      </c>
      <c r="T995" t="s">
        <v>27</v>
      </c>
      <c r="U995">
        <v>386</v>
      </c>
    </row>
    <row r="996" spans="1:21" x14ac:dyDescent="0.25">
      <c r="A996">
        <v>212286</v>
      </c>
      <c r="B996" t="s">
        <v>21</v>
      </c>
      <c r="C996" s="1">
        <v>42554</v>
      </c>
      <c r="D996" t="s">
        <v>626</v>
      </c>
      <c r="E996">
        <v>639</v>
      </c>
      <c r="F996">
        <v>1</v>
      </c>
      <c r="G996">
        <v>2639</v>
      </c>
      <c r="H996">
        <v>100148198</v>
      </c>
      <c r="I996" t="s">
        <v>23</v>
      </c>
      <c r="J996" t="s">
        <v>24</v>
      </c>
      <c r="K996">
        <v>0</v>
      </c>
      <c r="L996" t="s">
        <v>44</v>
      </c>
      <c r="M996" s="1">
        <v>42554</v>
      </c>
      <c r="N996" t="s">
        <v>35</v>
      </c>
      <c r="O996">
        <v>639</v>
      </c>
      <c r="P996">
        <v>2016</v>
      </c>
      <c r="Q996">
        <v>7</v>
      </c>
      <c r="R996" t="s">
        <v>26</v>
      </c>
      <c r="S996" s="3">
        <v>45123</v>
      </c>
      <c r="T996" t="s">
        <v>27</v>
      </c>
      <c r="U996">
        <v>386</v>
      </c>
    </row>
    <row r="997" spans="1:21" x14ac:dyDescent="0.25">
      <c r="A997">
        <v>212287</v>
      </c>
      <c r="B997" t="s">
        <v>21</v>
      </c>
      <c r="C997" s="1">
        <v>42554</v>
      </c>
      <c r="D997" t="s">
        <v>95</v>
      </c>
      <c r="E997">
        <v>350</v>
      </c>
      <c r="F997">
        <v>1</v>
      </c>
      <c r="G997">
        <v>150</v>
      </c>
      <c r="H997">
        <v>100148199</v>
      </c>
      <c r="I997" t="s">
        <v>38</v>
      </c>
      <c r="J997" t="s">
        <v>24</v>
      </c>
      <c r="K997">
        <v>200</v>
      </c>
      <c r="L997" t="s">
        <v>25</v>
      </c>
      <c r="M997" s="1">
        <v>42554</v>
      </c>
      <c r="N997" t="s">
        <v>35</v>
      </c>
      <c r="O997">
        <v>350</v>
      </c>
      <c r="P997">
        <v>2016</v>
      </c>
      <c r="Q997">
        <v>7</v>
      </c>
      <c r="R997" t="s">
        <v>26</v>
      </c>
      <c r="S997" s="3">
        <v>45123</v>
      </c>
      <c r="T997" t="s">
        <v>27</v>
      </c>
      <c r="U997">
        <v>387</v>
      </c>
    </row>
    <row r="998" spans="1:21" x14ac:dyDescent="0.25">
      <c r="A998">
        <v>212288</v>
      </c>
      <c r="B998" t="s">
        <v>21</v>
      </c>
      <c r="C998" s="1">
        <v>42554</v>
      </c>
      <c r="D998" t="s">
        <v>627</v>
      </c>
      <c r="E998">
        <v>900</v>
      </c>
      <c r="F998">
        <v>1</v>
      </c>
      <c r="G998">
        <v>1800</v>
      </c>
      <c r="H998">
        <v>100148200</v>
      </c>
      <c r="I998" t="s">
        <v>246</v>
      </c>
      <c r="J998" t="s">
        <v>24</v>
      </c>
      <c r="K998">
        <v>0</v>
      </c>
      <c r="L998" t="s">
        <v>25</v>
      </c>
      <c r="M998" s="1">
        <v>42554</v>
      </c>
      <c r="N998" t="s">
        <v>35</v>
      </c>
      <c r="O998">
        <v>900</v>
      </c>
      <c r="P998">
        <v>2016</v>
      </c>
      <c r="Q998">
        <v>7</v>
      </c>
      <c r="R998" t="s">
        <v>26</v>
      </c>
      <c r="S998" s="3">
        <v>45123</v>
      </c>
      <c r="T998" t="s">
        <v>27</v>
      </c>
      <c r="U998">
        <v>388</v>
      </c>
    </row>
    <row r="999" spans="1:21" x14ac:dyDescent="0.25">
      <c r="A999">
        <v>212289</v>
      </c>
      <c r="B999" t="s">
        <v>21</v>
      </c>
      <c r="C999" s="1">
        <v>42554</v>
      </c>
      <c r="D999" t="s">
        <v>628</v>
      </c>
      <c r="E999">
        <v>900</v>
      </c>
      <c r="F999">
        <v>1</v>
      </c>
      <c r="G999">
        <v>1800</v>
      </c>
      <c r="H999">
        <v>100148200</v>
      </c>
      <c r="I999" t="s">
        <v>246</v>
      </c>
      <c r="J999" t="s">
        <v>24</v>
      </c>
      <c r="K999">
        <v>0</v>
      </c>
      <c r="L999" t="s">
        <v>25</v>
      </c>
      <c r="M999" s="1">
        <v>42554</v>
      </c>
      <c r="N999" t="s">
        <v>35</v>
      </c>
      <c r="O999">
        <v>900</v>
      </c>
      <c r="P999">
        <v>2016</v>
      </c>
      <c r="Q999">
        <v>7</v>
      </c>
      <c r="R999" t="s">
        <v>26</v>
      </c>
      <c r="S999" s="3">
        <v>45123</v>
      </c>
      <c r="T999" t="s">
        <v>27</v>
      </c>
      <c r="U999">
        <v>388</v>
      </c>
    </row>
    <row r="1000" spans="1:21" x14ac:dyDescent="0.25">
      <c r="A1000">
        <v>212290</v>
      </c>
      <c r="B1000" t="s">
        <v>21</v>
      </c>
      <c r="C1000" s="1">
        <v>42554</v>
      </c>
      <c r="D1000" t="s">
        <v>619</v>
      </c>
      <c r="E1000">
        <v>430</v>
      </c>
      <c r="F1000">
        <v>1</v>
      </c>
      <c r="G1000">
        <v>130</v>
      </c>
      <c r="H1000">
        <v>100148201</v>
      </c>
      <c r="I1000" t="s">
        <v>23</v>
      </c>
      <c r="J1000" t="s">
        <v>24</v>
      </c>
      <c r="K1000">
        <v>100</v>
      </c>
      <c r="L1000" t="s">
        <v>45</v>
      </c>
      <c r="M1000" s="1">
        <v>42554</v>
      </c>
      <c r="N1000" t="s">
        <v>35</v>
      </c>
      <c r="O1000">
        <v>430</v>
      </c>
      <c r="P1000">
        <v>2016</v>
      </c>
      <c r="Q1000">
        <v>7</v>
      </c>
      <c r="R1000" t="s">
        <v>26</v>
      </c>
      <c r="S1000" s="3">
        <v>45123</v>
      </c>
      <c r="T1000" t="s">
        <v>27</v>
      </c>
      <c r="U1000">
        <v>389</v>
      </c>
    </row>
    <row r="1001" spans="1:21" x14ac:dyDescent="0.25">
      <c r="A1001">
        <v>212292</v>
      </c>
      <c r="B1001" t="s">
        <v>21</v>
      </c>
      <c r="C1001" s="1">
        <v>42554</v>
      </c>
      <c r="D1001" t="s">
        <v>204</v>
      </c>
      <c r="E1001">
        <v>480</v>
      </c>
      <c r="F1001">
        <v>1</v>
      </c>
      <c r="G1001">
        <v>280</v>
      </c>
      <c r="H1001">
        <v>100148202</v>
      </c>
      <c r="I1001" t="s">
        <v>23</v>
      </c>
      <c r="J1001" t="s">
        <v>24</v>
      </c>
      <c r="K1001">
        <v>200</v>
      </c>
      <c r="L1001" t="s">
        <v>25</v>
      </c>
      <c r="M1001" s="1">
        <v>42554</v>
      </c>
      <c r="N1001" t="s">
        <v>35</v>
      </c>
      <c r="O1001">
        <v>480</v>
      </c>
      <c r="P1001">
        <v>2016</v>
      </c>
      <c r="Q1001">
        <v>7</v>
      </c>
      <c r="R1001" t="s">
        <v>26</v>
      </c>
      <c r="S1001" s="3">
        <v>45123</v>
      </c>
      <c r="T1001" t="s">
        <v>27</v>
      </c>
      <c r="U1001">
        <v>382</v>
      </c>
    </row>
    <row r="1002" spans="1:21" x14ac:dyDescent="0.25">
      <c r="A1002">
        <v>212294</v>
      </c>
      <c r="B1002" t="s">
        <v>21</v>
      </c>
      <c r="C1002" s="1">
        <v>42554</v>
      </c>
      <c r="D1002" t="s">
        <v>629</v>
      </c>
      <c r="E1002">
        <v>350</v>
      </c>
      <c r="F1002">
        <v>1</v>
      </c>
      <c r="G1002">
        <v>250</v>
      </c>
      <c r="H1002">
        <v>100148203</v>
      </c>
      <c r="I1002" t="s">
        <v>23</v>
      </c>
      <c r="J1002" t="s">
        <v>24</v>
      </c>
      <c r="K1002">
        <v>100</v>
      </c>
      <c r="L1002" t="s">
        <v>25</v>
      </c>
      <c r="M1002" s="1">
        <v>42554</v>
      </c>
      <c r="N1002" t="s">
        <v>35</v>
      </c>
      <c r="O1002">
        <v>350</v>
      </c>
      <c r="P1002">
        <v>2016</v>
      </c>
      <c r="Q1002">
        <v>7</v>
      </c>
      <c r="R1002" t="s">
        <v>26</v>
      </c>
      <c r="S1002" s="3">
        <v>45123</v>
      </c>
      <c r="T1002" t="s">
        <v>27</v>
      </c>
      <c r="U1002">
        <v>382</v>
      </c>
    </row>
    <row r="1003" spans="1:21" x14ac:dyDescent="0.25">
      <c r="A1003">
        <v>212296</v>
      </c>
      <c r="B1003" t="s">
        <v>21</v>
      </c>
      <c r="C1003" s="1">
        <v>42554</v>
      </c>
      <c r="D1003" t="s">
        <v>161</v>
      </c>
      <c r="E1003">
        <v>190</v>
      </c>
      <c r="F1003">
        <v>1</v>
      </c>
      <c r="G1003">
        <v>615</v>
      </c>
      <c r="H1003">
        <v>100148204</v>
      </c>
      <c r="I1003" t="s">
        <v>38</v>
      </c>
      <c r="J1003" t="s">
        <v>24</v>
      </c>
      <c r="K1003">
        <v>0</v>
      </c>
      <c r="L1003" t="s">
        <v>25</v>
      </c>
      <c r="M1003" s="1">
        <v>42554</v>
      </c>
      <c r="N1003" t="s">
        <v>35</v>
      </c>
      <c r="O1003">
        <v>190</v>
      </c>
      <c r="P1003">
        <v>2016</v>
      </c>
      <c r="Q1003">
        <v>7</v>
      </c>
      <c r="R1003" t="s">
        <v>26</v>
      </c>
      <c r="S1003" s="3">
        <v>45123</v>
      </c>
      <c r="T1003" t="s">
        <v>27</v>
      </c>
      <c r="U1003">
        <v>390</v>
      </c>
    </row>
    <row r="1004" spans="1:21" x14ac:dyDescent="0.25">
      <c r="A1004">
        <v>212297</v>
      </c>
      <c r="B1004" t="s">
        <v>21</v>
      </c>
      <c r="C1004" s="1">
        <v>42554</v>
      </c>
      <c r="D1004" t="s">
        <v>160</v>
      </c>
      <c r="E1004">
        <v>425</v>
      </c>
      <c r="F1004">
        <v>1</v>
      </c>
      <c r="G1004">
        <v>615</v>
      </c>
      <c r="H1004">
        <v>100148204</v>
      </c>
      <c r="I1004" t="s">
        <v>38</v>
      </c>
      <c r="J1004" t="s">
        <v>24</v>
      </c>
      <c r="K1004">
        <v>0</v>
      </c>
      <c r="L1004" t="s">
        <v>25</v>
      </c>
      <c r="M1004" s="1">
        <v>42554</v>
      </c>
      <c r="N1004" t="s">
        <v>35</v>
      </c>
      <c r="O1004">
        <v>425</v>
      </c>
      <c r="P1004">
        <v>2016</v>
      </c>
      <c r="Q1004">
        <v>7</v>
      </c>
      <c r="R1004" t="s">
        <v>26</v>
      </c>
      <c r="S1004" s="3">
        <v>45123</v>
      </c>
      <c r="T1004" t="s">
        <v>27</v>
      </c>
      <c r="U1004">
        <v>390</v>
      </c>
    </row>
    <row r="1005" spans="1:21" x14ac:dyDescent="0.25">
      <c r="A1005">
        <v>212298</v>
      </c>
      <c r="B1005" t="s">
        <v>21</v>
      </c>
      <c r="C1005" s="1">
        <v>42554</v>
      </c>
      <c r="D1005" t="s">
        <v>352</v>
      </c>
      <c r="E1005">
        <v>260</v>
      </c>
      <c r="F1005">
        <v>1</v>
      </c>
      <c r="G1005">
        <v>475</v>
      </c>
      <c r="H1005">
        <v>100148205</v>
      </c>
      <c r="I1005" t="s">
        <v>38</v>
      </c>
      <c r="J1005" t="s">
        <v>24</v>
      </c>
      <c r="K1005">
        <v>0</v>
      </c>
      <c r="L1005" t="s">
        <v>25</v>
      </c>
      <c r="M1005" s="1">
        <v>42554</v>
      </c>
      <c r="N1005" t="s">
        <v>35</v>
      </c>
      <c r="O1005">
        <v>260</v>
      </c>
      <c r="P1005">
        <v>2016</v>
      </c>
      <c r="Q1005">
        <v>7</v>
      </c>
      <c r="R1005" t="s">
        <v>26</v>
      </c>
      <c r="S1005" s="3">
        <v>45123</v>
      </c>
      <c r="T1005" t="s">
        <v>27</v>
      </c>
      <c r="U1005">
        <v>391</v>
      </c>
    </row>
    <row r="1006" spans="1:21" x14ac:dyDescent="0.25">
      <c r="A1006">
        <v>212299</v>
      </c>
      <c r="B1006" t="s">
        <v>21</v>
      </c>
      <c r="C1006" s="1">
        <v>42554</v>
      </c>
      <c r="D1006" t="s">
        <v>178</v>
      </c>
      <c r="E1006">
        <v>265</v>
      </c>
      <c r="F1006">
        <v>1</v>
      </c>
      <c r="G1006">
        <v>475</v>
      </c>
      <c r="H1006">
        <v>100148205</v>
      </c>
      <c r="I1006" t="s">
        <v>38</v>
      </c>
      <c r="J1006" t="s">
        <v>24</v>
      </c>
      <c r="K1006">
        <v>0</v>
      </c>
      <c r="L1006" t="s">
        <v>25</v>
      </c>
      <c r="M1006" s="1">
        <v>42554</v>
      </c>
      <c r="N1006" t="s">
        <v>35</v>
      </c>
      <c r="O1006">
        <v>265</v>
      </c>
      <c r="P1006">
        <v>2016</v>
      </c>
      <c r="Q1006">
        <v>7</v>
      </c>
      <c r="R1006" t="s">
        <v>26</v>
      </c>
      <c r="S1006" s="3">
        <v>45123</v>
      </c>
      <c r="T1006" t="s">
        <v>27</v>
      </c>
      <c r="U1006">
        <v>391</v>
      </c>
    </row>
    <row r="1007" spans="1:21" x14ac:dyDescent="0.25">
      <c r="A1007">
        <v>212300</v>
      </c>
      <c r="B1007" t="s">
        <v>21</v>
      </c>
      <c r="C1007" s="1">
        <v>42554</v>
      </c>
      <c r="D1007" t="s">
        <v>92</v>
      </c>
      <c r="E1007">
        <v>150</v>
      </c>
      <c r="F1007">
        <v>1</v>
      </c>
      <c r="G1007">
        <v>475</v>
      </c>
      <c r="H1007">
        <v>100148205</v>
      </c>
      <c r="I1007" t="s">
        <v>38</v>
      </c>
      <c r="J1007" t="s">
        <v>24</v>
      </c>
      <c r="K1007">
        <v>0</v>
      </c>
      <c r="L1007" t="s">
        <v>25</v>
      </c>
      <c r="M1007" s="1">
        <v>42554</v>
      </c>
      <c r="N1007" t="s">
        <v>35</v>
      </c>
      <c r="O1007">
        <v>150</v>
      </c>
      <c r="P1007">
        <v>2016</v>
      </c>
      <c r="Q1007">
        <v>7</v>
      </c>
      <c r="R1007" t="s">
        <v>26</v>
      </c>
      <c r="S1007" s="3">
        <v>45123</v>
      </c>
      <c r="T1007" t="s">
        <v>27</v>
      </c>
      <c r="U1007">
        <v>391</v>
      </c>
    </row>
    <row r="1008" spans="1:21" x14ac:dyDescent="0.25">
      <c r="A1008">
        <v>212301</v>
      </c>
      <c r="B1008" t="s">
        <v>28</v>
      </c>
      <c r="C1008" s="1">
        <v>42554</v>
      </c>
      <c r="D1008" t="s">
        <v>564</v>
      </c>
      <c r="E1008">
        <v>1190</v>
      </c>
      <c r="F1008">
        <v>1</v>
      </c>
      <c r="G1008">
        <v>10195</v>
      </c>
      <c r="H1008">
        <v>100148206</v>
      </c>
      <c r="I1008" t="s">
        <v>24</v>
      </c>
      <c r="J1008" t="s">
        <v>24</v>
      </c>
      <c r="K1008">
        <v>0</v>
      </c>
      <c r="L1008" t="s">
        <v>45</v>
      </c>
      <c r="M1008" s="1">
        <v>42554</v>
      </c>
      <c r="N1008" t="s">
        <v>31</v>
      </c>
      <c r="O1008" s="2">
        <v>1190</v>
      </c>
      <c r="P1008">
        <v>2016</v>
      </c>
      <c r="Q1008">
        <v>7</v>
      </c>
      <c r="R1008" t="s">
        <v>26</v>
      </c>
      <c r="S1008" s="3">
        <v>45123</v>
      </c>
      <c r="T1008" t="s">
        <v>27</v>
      </c>
      <c r="U1008">
        <v>323</v>
      </c>
    </row>
    <row r="1009" spans="1:21" x14ac:dyDescent="0.25">
      <c r="A1009">
        <v>212302</v>
      </c>
      <c r="B1009" t="s">
        <v>28</v>
      </c>
      <c r="C1009" s="1">
        <v>42554</v>
      </c>
      <c r="D1009" t="s">
        <v>568</v>
      </c>
      <c r="E1009">
        <v>3775</v>
      </c>
      <c r="F1009">
        <v>1</v>
      </c>
      <c r="G1009">
        <v>10195</v>
      </c>
      <c r="H1009">
        <v>100148206</v>
      </c>
      <c r="I1009" t="s">
        <v>23</v>
      </c>
      <c r="J1009" t="s">
        <v>24</v>
      </c>
      <c r="K1009">
        <v>0</v>
      </c>
      <c r="L1009" t="s">
        <v>45</v>
      </c>
      <c r="M1009" s="1">
        <v>42554</v>
      </c>
      <c r="N1009" t="s">
        <v>31</v>
      </c>
      <c r="O1009" s="2">
        <v>3775</v>
      </c>
      <c r="P1009">
        <v>2016</v>
      </c>
      <c r="Q1009">
        <v>7</v>
      </c>
      <c r="R1009" t="s">
        <v>26</v>
      </c>
      <c r="S1009" s="3">
        <v>45123</v>
      </c>
      <c r="T1009" t="s">
        <v>27</v>
      </c>
      <c r="U1009">
        <v>323</v>
      </c>
    </row>
    <row r="1010" spans="1:21" x14ac:dyDescent="0.25">
      <c r="A1010">
        <v>212303</v>
      </c>
      <c r="B1010" t="s">
        <v>28</v>
      </c>
      <c r="C1010" s="1">
        <v>42554</v>
      </c>
      <c r="D1010" t="s">
        <v>570</v>
      </c>
      <c r="E1010">
        <v>4500</v>
      </c>
      <c r="F1010">
        <v>1</v>
      </c>
      <c r="G1010">
        <v>10195</v>
      </c>
      <c r="H1010">
        <v>100148206</v>
      </c>
      <c r="I1010" t="s">
        <v>23</v>
      </c>
      <c r="J1010" t="s">
        <v>24</v>
      </c>
      <c r="K1010">
        <v>0</v>
      </c>
      <c r="L1010" t="s">
        <v>45</v>
      </c>
      <c r="M1010" s="1">
        <v>42554</v>
      </c>
      <c r="N1010" t="s">
        <v>31</v>
      </c>
      <c r="O1010" s="2">
        <v>4500</v>
      </c>
      <c r="P1010">
        <v>2016</v>
      </c>
      <c r="Q1010">
        <v>7</v>
      </c>
      <c r="R1010" t="s">
        <v>26</v>
      </c>
      <c r="S1010" s="3">
        <v>45123</v>
      </c>
      <c r="T1010" t="s">
        <v>27</v>
      </c>
      <c r="U1010">
        <v>323</v>
      </c>
    </row>
    <row r="1011" spans="1:21" x14ac:dyDescent="0.25">
      <c r="A1011">
        <v>212304</v>
      </c>
      <c r="B1011" t="s">
        <v>28</v>
      </c>
      <c r="C1011" s="1">
        <v>42554</v>
      </c>
      <c r="D1011" t="s">
        <v>368</v>
      </c>
      <c r="E1011">
        <v>260</v>
      </c>
      <c r="F1011">
        <v>1</v>
      </c>
      <c r="G1011">
        <v>10195</v>
      </c>
      <c r="H1011">
        <v>100148206</v>
      </c>
      <c r="I1011" t="s">
        <v>38</v>
      </c>
      <c r="J1011" t="s">
        <v>24</v>
      </c>
      <c r="K1011">
        <v>0</v>
      </c>
      <c r="L1011" t="s">
        <v>45</v>
      </c>
      <c r="M1011" s="1">
        <v>42554</v>
      </c>
      <c r="N1011" t="s">
        <v>31</v>
      </c>
      <c r="O1011">
        <v>260</v>
      </c>
      <c r="P1011">
        <v>2016</v>
      </c>
      <c r="Q1011">
        <v>7</v>
      </c>
      <c r="R1011" t="s">
        <v>26</v>
      </c>
      <c r="S1011" s="3">
        <v>45123</v>
      </c>
      <c r="T1011" t="s">
        <v>27</v>
      </c>
      <c r="U1011">
        <v>323</v>
      </c>
    </row>
    <row r="1012" spans="1:21" x14ac:dyDescent="0.25">
      <c r="A1012">
        <v>212305</v>
      </c>
      <c r="B1012" t="s">
        <v>28</v>
      </c>
      <c r="C1012" s="1">
        <v>42554</v>
      </c>
      <c r="D1012" t="s">
        <v>152</v>
      </c>
      <c r="E1012">
        <v>80</v>
      </c>
      <c r="F1012">
        <v>1</v>
      </c>
      <c r="G1012">
        <v>10195</v>
      </c>
      <c r="H1012">
        <v>100148206</v>
      </c>
      <c r="I1012" t="s">
        <v>38</v>
      </c>
      <c r="J1012" t="s">
        <v>24</v>
      </c>
      <c r="K1012">
        <v>0</v>
      </c>
      <c r="L1012" t="s">
        <v>45</v>
      </c>
      <c r="M1012" s="1">
        <v>42554</v>
      </c>
      <c r="N1012" t="s">
        <v>31</v>
      </c>
      <c r="O1012">
        <v>80</v>
      </c>
      <c r="P1012">
        <v>2016</v>
      </c>
      <c r="Q1012">
        <v>7</v>
      </c>
      <c r="R1012" t="s">
        <v>26</v>
      </c>
      <c r="S1012" s="3">
        <v>45123</v>
      </c>
      <c r="T1012" t="s">
        <v>27</v>
      </c>
      <c r="U1012">
        <v>323</v>
      </c>
    </row>
    <row r="1013" spans="1:21" x14ac:dyDescent="0.25">
      <c r="A1013">
        <v>212306</v>
      </c>
      <c r="B1013" t="s">
        <v>28</v>
      </c>
      <c r="C1013" s="1">
        <v>42554</v>
      </c>
      <c r="D1013" t="s">
        <v>571</v>
      </c>
      <c r="E1013">
        <v>80</v>
      </c>
      <c r="F1013">
        <v>1</v>
      </c>
      <c r="G1013">
        <v>10195</v>
      </c>
      <c r="H1013">
        <v>100148206</v>
      </c>
      <c r="I1013" t="s">
        <v>38</v>
      </c>
      <c r="J1013" t="s">
        <v>24</v>
      </c>
      <c r="K1013">
        <v>0</v>
      </c>
      <c r="L1013" t="s">
        <v>45</v>
      </c>
      <c r="M1013" s="1">
        <v>42554</v>
      </c>
      <c r="N1013" t="s">
        <v>31</v>
      </c>
      <c r="O1013">
        <v>80</v>
      </c>
      <c r="P1013">
        <v>2016</v>
      </c>
      <c r="Q1013">
        <v>7</v>
      </c>
      <c r="R1013" t="s">
        <v>26</v>
      </c>
      <c r="S1013" s="3">
        <v>45123</v>
      </c>
      <c r="T1013" t="s">
        <v>27</v>
      </c>
      <c r="U1013">
        <v>323</v>
      </c>
    </row>
    <row r="1014" spans="1:21" x14ac:dyDescent="0.25">
      <c r="A1014">
        <v>212307</v>
      </c>
      <c r="B1014" t="s">
        <v>28</v>
      </c>
      <c r="C1014" s="1">
        <v>42554</v>
      </c>
      <c r="D1014" t="s">
        <v>40</v>
      </c>
      <c r="E1014">
        <v>80</v>
      </c>
      <c r="F1014">
        <v>1</v>
      </c>
      <c r="G1014">
        <v>10195</v>
      </c>
      <c r="H1014">
        <v>100148206</v>
      </c>
      <c r="I1014" t="s">
        <v>38</v>
      </c>
      <c r="J1014" t="s">
        <v>24</v>
      </c>
      <c r="K1014">
        <v>0</v>
      </c>
      <c r="L1014" t="s">
        <v>45</v>
      </c>
      <c r="M1014" s="1">
        <v>42554</v>
      </c>
      <c r="N1014" t="s">
        <v>31</v>
      </c>
      <c r="O1014">
        <v>80</v>
      </c>
      <c r="P1014">
        <v>2016</v>
      </c>
      <c r="Q1014">
        <v>7</v>
      </c>
      <c r="R1014" t="s">
        <v>26</v>
      </c>
      <c r="S1014" s="3">
        <v>45123</v>
      </c>
      <c r="T1014" t="s">
        <v>27</v>
      </c>
      <c r="U1014">
        <v>323</v>
      </c>
    </row>
    <row r="1015" spans="1:21" x14ac:dyDescent="0.25">
      <c r="A1015">
        <v>212308</v>
      </c>
      <c r="B1015" t="s">
        <v>28</v>
      </c>
      <c r="C1015" s="1">
        <v>42554</v>
      </c>
      <c r="D1015" t="s">
        <v>92</v>
      </c>
      <c r="E1015">
        <v>150</v>
      </c>
      <c r="F1015">
        <v>1</v>
      </c>
      <c r="G1015">
        <v>10195</v>
      </c>
      <c r="H1015">
        <v>100148206</v>
      </c>
      <c r="I1015" t="s">
        <v>38</v>
      </c>
      <c r="J1015" t="s">
        <v>24</v>
      </c>
      <c r="K1015">
        <v>0</v>
      </c>
      <c r="L1015" t="s">
        <v>45</v>
      </c>
      <c r="M1015" s="1">
        <v>42554</v>
      </c>
      <c r="N1015" t="s">
        <v>31</v>
      </c>
      <c r="O1015">
        <v>150</v>
      </c>
      <c r="P1015">
        <v>2016</v>
      </c>
      <c r="Q1015">
        <v>7</v>
      </c>
      <c r="R1015" t="s">
        <v>26</v>
      </c>
      <c r="S1015" s="3">
        <v>45123</v>
      </c>
      <c r="T1015" t="s">
        <v>27</v>
      </c>
      <c r="U1015">
        <v>323</v>
      </c>
    </row>
    <row r="1016" spans="1:21" x14ac:dyDescent="0.25">
      <c r="A1016">
        <v>212309</v>
      </c>
      <c r="B1016" t="s">
        <v>28</v>
      </c>
      <c r="C1016" s="1">
        <v>42554</v>
      </c>
      <c r="D1016" t="s">
        <v>353</v>
      </c>
      <c r="E1016">
        <v>80</v>
      </c>
      <c r="F1016">
        <v>1</v>
      </c>
      <c r="G1016">
        <v>10195</v>
      </c>
      <c r="H1016">
        <v>100148206</v>
      </c>
      <c r="I1016" t="s">
        <v>38</v>
      </c>
      <c r="J1016" t="s">
        <v>24</v>
      </c>
      <c r="K1016">
        <v>0</v>
      </c>
      <c r="L1016" t="s">
        <v>45</v>
      </c>
      <c r="M1016" s="1">
        <v>42554</v>
      </c>
      <c r="N1016" t="s">
        <v>31</v>
      </c>
      <c r="O1016">
        <v>80</v>
      </c>
      <c r="P1016">
        <v>2016</v>
      </c>
      <c r="Q1016">
        <v>7</v>
      </c>
      <c r="R1016" t="s">
        <v>26</v>
      </c>
      <c r="S1016" s="3">
        <v>45123</v>
      </c>
      <c r="T1016" t="s">
        <v>27</v>
      </c>
      <c r="U1016">
        <v>323</v>
      </c>
    </row>
    <row r="1017" spans="1:21" x14ac:dyDescent="0.25">
      <c r="A1017">
        <v>212310</v>
      </c>
      <c r="B1017" t="s">
        <v>21</v>
      </c>
      <c r="C1017" s="1">
        <v>42554</v>
      </c>
      <c r="D1017" t="s">
        <v>119</v>
      </c>
      <c r="E1017">
        <v>280</v>
      </c>
      <c r="F1017">
        <v>2</v>
      </c>
      <c r="G1017">
        <v>1070</v>
      </c>
      <c r="H1017">
        <v>100148207</v>
      </c>
      <c r="I1017" t="s">
        <v>38</v>
      </c>
      <c r="J1017" t="s">
        <v>24</v>
      </c>
      <c r="K1017">
        <v>0</v>
      </c>
      <c r="L1017" t="s">
        <v>25</v>
      </c>
      <c r="M1017" s="1">
        <v>42554</v>
      </c>
      <c r="N1017" t="s">
        <v>35</v>
      </c>
      <c r="O1017">
        <v>560</v>
      </c>
      <c r="P1017">
        <v>2016</v>
      </c>
      <c r="Q1017">
        <v>7</v>
      </c>
      <c r="R1017" t="s">
        <v>26</v>
      </c>
      <c r="S1017" s="3">
        <v>45123</v>
      </c>
      <c r="T1017" t="s">
        <v>27</v>
      </c>
      <c r="U1017">
        <v>392</v>
      </c>
    </row>
    <row r="1018" spans="1:21" x14ac:dyDescent="0.25">
      <c r="A1018">
        <v>212311</v>
      </c>
      <c r="B1018" t="s">
        <v>21</v>
      </c>
      <c r="C1018" s="1">
        <v>42554</v>
      </c>
      <c r="D1018" t="s">
        <v>101</v>
      </c>
      <c r="E1018">
        <v>510</v>
      </c>
      <c r="F1018">
        <v>1</v>
      </c>
      <c r="G1018">
        <v>1070</v>
      </c>
      <c r="H1018">
        <v>100148207</v>
      </c>
      <c r="I1018" t="s">
        <v>38</v>
      </c>
      <c r="J1018" t="s">
        <v>24</v>
      </c>
      <c r="K1018">
        <v>0</v>
      </c>
      <c r="L1018" t="s">
        <v>25</v>
      </c>
      <c r="M1018" s="1">
        <v>42554</v>
      </c>
      <c r="N1018" t="s">
        <v>35</v>
      </c>
      <c r="O1018">
        <v>510</v>
      </c>
      <c r="P1018">
        <v>2016</v>
      </c>
      <c r="Q1018">
        <v>7</v>
      </c>
      <c r="R1018" t="s">
        <v>26</v>
      </c>
      <c r="S1018" s="3">
        <v>45123</v>
      </c>
      <c r="T1018" t="s">
        <v>27</v>
      </c>
      <c r="U1018">
        <v>392</v>
      </c>
    </row>
    <row r="1019" spans="1:21" x14ac:dyDescent="0.25">
      <c r="A1019">
        <v>212312</v>
      </c>
      <c r="B1019" t="s">
        <v>21</v>
      </c>
      <c r="C1019" s="1">
        <v>42555</v>
      </c>
      <c r="D1019" t="s">
        <v>630</v>
      </c>
      <c r="E1019">
        <v>1090</v>
      </c>
      <c r="F1019">
        <v>1</v>
      </c>
      <c r="G1019">
        <v>1090</v>
      </c>
      <c r="H1019">
        <v>100148208</v>
      </c>
      <c r="I1019" t="s">
        <v>43</v>
      </c>
      <c r="J1019" t="s">
        <v>24</v>
      </c>
      <c r="K1019">
        <v>0</v>
      </c>
      <c r="L1019" t="s">
        <v>25</v>
      </c>
      <c r="M1019" s="1">
        <v>42555</v>
      </c>
      <c r="N1019" t="s">
        <v>35</v>
      </c>
      <c r="O1019" s="2">
        <v>1090</v>
      </c>
      <c r="P1019">
        <v>2016</v>
      </c>
      <c r="Q1019">
        <v>7</v>
      </c>
      <c r="R1019" t="s">
        <v>26</v>
      </c>
      <c r="S1019" s="3">
        <v>45123</v>
      </c>
      <c r="T1019" t="s">
        <v>27</v>
      </c>
      <c r="U1019">
        <v>393</v>
      </c>
    </row>
    <row r="1020" spans="1:21" x14ac:dyDescent="0.25">
      <c r="A1020">
        <v>212313</v>
      </c>
      <c r="B1020" t="s">
        <v>28</v>
      </c>
      <c r="C1020" s="1">
        <v>42555</v>
      </c>
      <c r="D1020" t="s">
        <v>386</v>
      </c>
      <c r="E1020">
        <v>495</v>
      </c>
      <c r="F1020">
        <v>1</v>
      </c>
      <c r="G1020">
        <v>930</v>
      </c>
      <c r="H1020">
        <v>100148209</v>
      </c>
      <c r="I1020" t="s">
        <v>38</v>
      </c>
      <c r="J1020" t="s">
        <v>24</v>
      </c>
      <c r="K1020">
        <v>0</v>
      </c>
      <c r="L1020" t="s">
        <v>25</v>
      </c>
      <c r="M1020" s="1">
        <v>42555</v>
      </c>
      <c r="N1020" t="s">
        <v>31</v>
      </c>
      <c r="O1020">
        <v>495</v>
      </c>
      <c r="P1020">
        <v>2016</v>
      </c>
      <c r="Q1020">
        <v>7</v>
      </c>
      <c r="R1020" t="s">
        <v>26</v>
      </c>
      <c r="S1020" s="3">
        <v>45123</v>
      </c>
      <c r="T1020" t="s">
        <v>27</v>
      </c>
      <c r="U1020">
        <v>394</v>
      </c>
    </row>
    <row r="1021" spans="1:21" x14ac:dyDescent="0.25">
      <c r="A1021">
        <v>212314</v>
      </c>
      <c r="B1021" t="s">
        <v>28</v>
      </c>
      <c r="C1021" s="1">
        <v>42555</v>
      </c>
      <c r="D1021" t="s">
        <v>79</v>
      </c>
      <c r="E1021">
        <v>435</v>
      </c>
      <c r="F1021">
        <v>1</v>
      </c>
      <c r="G1021">
        <v>930</v>
      </c>
      <c r="H1021">
        <v>100148209</v>
      </c>
      <c r="I1021" t="s">
        <v>38</v>
      </c>
      <c r="J1021" t="s">
        <v>24</v>
      </c>
      <c r="K1021">
        <v>0</v>
      </c>
      <c r="L1021" t="s">
        <v>25</v>
      </c>
      <c r="M1021" s="1">
        <v>42555</v>
      </c>
      <c r="N1021" t="s">
        <v>31</v>
      </c>
      <c r="O1021">
        <v>435</v>
      </c>
      <c r="P1021">
        <v>2016</v>
      </c>
      <c r="Q1021">
        <v>7</v>
      </c>
      <c r="R1021" t="s">
        <v>26</v>
      </c>
      <c r="S1021" s="3">
        <v>45123</v>
      </c>
      <c r="T1021" t="s">
        <v>27</v>
      </c>
      <c r="U1021">
        <v>394</v>
      </c>
    </row>
    <row r="1022" spans="1:21" x14ac:dyDescent="0.25">
      <c r="A1022">
        <v>212315</v>
      </c>
      <c r="B1022" t="s">
        <v>36</v>
      </c>
      <c r="C1022" s="1">
        <v>42555</v>
      </c>
      <c r="D1022" t="s">
        <v>631</v>
      </c>
      <c r="E1022">
        <v>899</v>
      </c>
      <c r="F1022">
        <v>1</v>
      </c>
      <c r="G1022">
        <v>899</v>
      </c>
      <c r="H1022">
        <v>100148210</v>
      </c>
      <c r="I1022" t="s">
        <v>56</v>
      </c>
      <c r="J1022" t="s">
        <v>24</v>
      </c>
      <c r="K1022">
        <v>0</v>
      </c>
      <c r="L1022" t="s">
        <v>25</v>
      </c>
      <c r="M1022" s="1">
        <v>42555</v>
      </c>
      <c r="N1022" t="s">
        <v>39</v>
      </c>
      <c r="O1022">
        <v>899</v>
      </c>
      <c r="P1022">
        <v>2016</v>
      </c>
      <c r="Q1022">
        <v>7</v>
      </c>
      <c r="R1022" t="s">
        <v>26</v>
      </c>
      <c r="S1022" s="3">
        <v>45123</v>
      </c>
      <c r="T1022" t="s">
        <v>27</v>
      </c>
      <c r="U1022">
        <v>36</v>
      </c>
    </row>
    <row r="1023" spans="1:21" x14ac:dyDescent="0.25">
      <c r="A1023">
        <v>212317</v>
      </c>
      <c r="B1023" t="s">
        <v>21</v>
      </c>
      <c r="C1023" s="1">
        <v>42555</v>
      </c>
      <c r="D1023" t="s">
        <v>95</v>
      </c>
      <c r="E1023">
        <v>350</v>
      </c>
      <c r="F1023">
        <v>1</v>
      </c>
      <c r="G1023">
        <v>350</v>
      </c>
      <c r="H1023">
        <v>100148211</v>
      </c>
      <c r="I1023" t="s">
        <v>38</v>
      </c>
      <c r="J1023" t="s">
        <v>632</v>
      </c>
      <c r="K1023">
        <v>0</v>
      </c>
      <c r="L1023" t="s">
        <v>25</v>
      </c>
      <c r="M1023" s="1">
        <v>42555</v>
      </c>
      <c r="N1023" t="s">
        <v>35</v>
      </c>
      <c r="O1023">
        <v>350</v>
      </c>
      <c r="P1023">
        <v>2016</v>
      </c>
      <c r="Q1023">
        <v>7</v>
      </c>
      <c r="R1023" t="s">
        <v>26</v>
      </c>
      <c r="S1023" s="3">
        <v>45123</v>
      </c>
      <c r="T1023" t="s">
        <v>27</v>
      </c>
      <c r="U1023">
        <v>395</v>
      </c>
    </row>
    <row r="1024" spans="1:21" x14ac:dyDescent="0.25">
      <c r="A1024">
        <v>212318</v>
      </c>
      <c r="B1024" t="s">
        <v>21</v>
      </c>
      <c r="C1024" s="1">
        <v>42555</v>
      </c>
      <c r="D1024" t="s">
        <v>144</v>
      </c>
      <c r="E1024">
        <v>4750</v>
      </c>
      <c r="F1024">
        <v>1</v>
      </c>
      <c r="G1024">
        <v>10650</v>
      </c>
      <c r="H1024">
        <v>100148212</v>
      </c>
      <c r="I1024" t="s">
        <v>30</v>
      </c>
      <c r="J1024" t="s">
        <v>632</v>
      </c>
      <c r="K1024">
        <v>0</v>
      </c>
      <c r="L1024" t="s">
        <v>25</v>
      </c>
      <c r="M1024" s="1">
        <v>42555</v>
      </c>
      <c r="N1024" t="s">
        <v>35</v>
      </c>
      <c r="O1024" s="2">
        <v>4750</v>
      </c>
      <c r="P1024">
        <v>2016</v>
      </c>
      <c r="Q1024">
        <v>7</v>
      </c>
      <c r="R1024" t="s">
        <v>26</v>
      </c>
      <c r="S1024" s="3">
        <v>45123</v>
      </c>
      <c r="T1024" t="s">
        <v>27</v>
      </c>
      <c r="U1024">
        <v>396</v>
      </c>
    </row>
    <row r="1025" spans="1:21" x14ac:dyDescent="0.25">
      <c r="A1025">
        <v>212319</v>
      </c>
      <c r="B1025" t="s">
        <v>21</v>
      </c>
      <c r="C1025" s="1">
        <v>42555</v>
      </c>
      <c r="D1025" t="s">
        <v>633</v>
      </c>
      <c r="E1025">
        <v>2900</v>
      </c>
      <c r="F1025">
        <v>1</v>
      </c>
      <c r="G1025">
        <v>10650</v>
      </c>
      <c r="H1025">
        <v>100148212</v>
      </c>
      <c r="I1025" t="s">
        <v>30</v>
      </c>
      <c r="J1025" t="s">
        <v>632</v>
      </c>
      <c r="K1025">
        <v>0</v>
      </c>
      <c r="L1025" t="s">
        <v>25</v>
      </c>
      <c r="M1025" s="1">
        <v>42555</v>
      </c>
      <c r="N1025" t="s">
        <v>35</v>
      </c>
      <c r="O1025" s="2">
        <v>2900</v>
      </c>
      <c r="P1025">
        <v>2016</v>
      </c>
      <c r="Q1025">
        <v>7</v>
      </c>
      <c r="R1025" t="s">
        <v>26</v>
      </c>
      <c r="S1025" s="3">
        <v>45123</v>
      </c>
      <c r="T1025" t="s">
        <v>27</v>
      </c>
      <c r="U1025">
        <v>396</v>
      </c>
    </row>
    <row r="1026" spans="1:21" x14ac:dyDescent="0.25">
      <c r="A1026">
        <v>212320</v>
      </c>
      <c r="B1026" t="s">
        <v>21</v>
      </c>
      <c r="C1026" s="1">
        <v>42555</v>
      </c>
      <c r="D1026" t="s">
        <v>634</v>
      </c>
      <c r="E1026">
        <v>3000</v>
      </c>
      <c r="F1026">
        <v>1</v>
      </c>
      <c r="G1026">
        <v>10650</v>
      </c>
      <c r="H1026">
        <v>100148212</v>
      </c>
      <c r="I1026" t="s">
        <v>30</v>
      </c>
      <c r="J1026" t="s">
        <v>632</v>
      </c>
      <c r="K1026">
        <v>0</v>
      </c>
      <c r="L1026" t="s">
        <v>25</v>
      </c>
      <c r="M1026" s="1">
        <v>42555</v>
      </c>
      <c r="N1026" t="s">
        <v>35</v>
      </c>
      <c r="O1026" s="2">
        <v>3000</v>
      </c>
      <c r="P1026">
        <v>2016</v>
      </c>
      <c r="Q1026">
        <v>7</v>
      </c>
      <c r="R1026" t="s">
        <v>26</v>
      </c>
      <c r="S1026" s="3">
        <v>45123</v>
      </c>
      <c r="T1026" t="s">
        <v>27</v>
      </c>
      <c r="U1026">
        <v>396</v>
      </c>
    </row>
    <row r="1027" spans="1:21" x14ac:dyDescent="0.25">
      <c r="A1027">
        <v>212321</v>
      </c>
      <c r="B1027" t="s">
        <v>21</v>
      </c>
      <c r="C1027" s="1">
        <v>42555</v>
      </c>
      <c r="D1027" t="s">
        <v>95</v>
      </c>
      <c r="E1027">
        <v>350</v>
      </c>
      <c r="F1027">
        <v>1</v>
      </c>
      <c r="G1027">
        <v>350</v>
      </c>
      <c r="H1027">
        <v>100148213</v>
      </c>
      <c r="I1027" t="s">
        <v>38</v>
      </c>
      <c r="J1027" t="s">
        <v>632</v>
      </c>
      <c r="K1027">
        <v>0</v>
      </c>
      <c r="L1027" t="s">
        <v>25</v>
      </c>
      <c r="M1027" s="1">
        <v>42555</v>
      </c>
      <c r="N1027" t="s">
        <v>35</v>
      </c>
      <c r="O1027">
        <v>350</v>
      </c>
      <c r="P1027">
        <v>2016</v>
      </c>
      <c r="Q1027">
        <v>7</v>
      </c>
      <c r="R1027" t="s">
        <v>26</v>
      </c>
      <c r="S1027" s="3">
        <v>45123</v>
      </c>
      <c r="T1027" t="s">
        <v>27</v>
      </c>
      <c r="U1027">
        <v>395</v>
      </c>
    </row>
    <row r="1028" spans="1:21" x14ac:dyDescent="0.25">
      <c r="A1028">
        <v>212322</v>
      </c>
      <c r="B1028" t="s">
        <v>21</v>
      </c>
      <c r="C1028" s="1">
        <v>42555</v>
      </c>
      <c r="D1028" t="s">
        <v>95</v>
      </c>
      <c r="E1028">
        <v>350</v>
      </c>
      <c r="F1028">
        <v>1</v>
      </c>
      <c r="G1028">
        <v>350</v>
      </c>
      <c r="H1028">
        <v>100148214</v>
      </c>
      <c r="I1028" t="s">
        <v>38</v>
      </c>
      <c r="J1028" t="s">
        <v>632</v>
      </c>
      <c r="K1028">
        <v>0</v>
      </c>
      <c r="L1028" t="s">
        <v>25</v>
      </c>
      <c r="M1028" s="1">
        <v>42555</v>
      </c>
      <c r="N1028" t="s">
        <v>35</v>
      </c>
      <c r="O1028">
        <v>350</v>
      </c>
      <c r="P1028">
        <v>2016</v>
      </c>
      <c r="Q1028">
        <v>7</v>
      </c>
      <c r="R1028" t="s">
        <v>26</v>
      </c>
      <c r="S1028" s="3">
        <v>45123</v>
      </c>
      <c r="T1028" t="s">
        <v>27</v>
      </c>
      <c r="U1028">
        <v>395</v>
      </c>
    </row>
    <row r="1029" spans="1:21" x14ac:dyDescent="0.25">
      <c r="A1029">
        <v>212323</v>
      </c>
      <c r="B1029" t="s">
        <v>21</v>
      </c>
      <c r="C1029" s="1">
        <v>42555</v>
      </c>
      <c r="D1029" t="s">
        <v>95</v>
      </c>
      <c r="E1029">
        <v>350</v>
      </c>
      <c r="F1029">
        <v>1</v>
      </c>
      <c r="G1029">
        <v>350</v>
      </c>
      <c r="H1029">
        <v>100148215</v>
      </c>
      <c r="I1029" t="s">
        <v>38</v>
      </c>
      <c r="J1029" t="s">
        <v>632</v>
      </c>
      <c r="K1029">
        <v>0</v>
      </c>
      <c r="L1029" t="s">
        <v>25</v>
      </c>
      <c r="M1029" s="1">
        <v>42555</v>
      </c>
      <c r="N1029" t="s">
        <v>35</v>
      </c>
      <c r="O1029">
        <v>350</v>
      </c>
      <c r="P1029">
        <v>2016</v>
      </c>
      <c r="Q1029">
        <v>7</v>
      </c>
      <c r="R1029" t="s">
        <v>26</v>
      </c>
      <c r="S1029" s="3">
        <v>45123</v>
      </c>
      <c r="T1029" t="s">
        <v>27</v>
      </c>
      <c r="U1029">
        <v>395</v>
      </c>
    </row>
    <row r="1030" spans="1:21" x14ac:dyDescent="0.25">
      <c r="A1030">
        <v>212324</v>
      </c>
      <c r="B1030" t="s">
        <v>21</v>
      </c>
      <c r="C1030" s="1">
        <v>42555</v>
      </c>
      <c r="D1030" t="s">
        <v>95</v>
      </c>
      <c r="E1030">
        <v>350</v>
      </c>
      <c r="F1030">
        <v>1</v>
      </c>
      <c r="G1030">
        <v>350</v>
      </c>
      <c r="H1030">
        <v>100148216</v>
      </c>
      <c r="I1030" t="s">
        <v>38</v>
      </c>
      <c r="J1030" t="s">
        <v>632</v>
      </c>
      <c r="K1030">
        <v>0</v>
      </c>
      <c r="L1030" t="s">
        <v>25</v>
      </c>
      <c r="M1030" s="1">
        <v>42555</v>
      </c>
      <c r="N1030" t="s">
        <v>35</v>
      </c>
      <c r="O1030">
        <v>350</v>
      </c>
      <c r="P1030">
        <v>2016</v>
      </c>
      <c r="Q1030">
        <v>7</v>
      </c>
      <c r="R1030" t="s">
        <v>26</v>
      </c>
      <c r="S1030" s="3">
        <v>45123</v>
      </c>
      <c r="T1030" t="s">
        <v>27</v>
      </c>
      <c r="U1030">
        <v>395</v>
      </c>
    </row>
    <row r="1031" spans="1:21" x14ac:dyDescent="0.25">
      <c r="A1031">
        <v>212325</v>
      </c>
      <c r="B1031" t="s">
        <v>21</v>
      </c>
      <c r="C1031" s="1">
        <v>42555</v>
      </c>
      <c r="D1031" t="s">
        <v>152</v>
      </c>
      <c r="E1031">
        <v>80</v>
      </c>
      <c r="F1031">
        <v>1</v>
      </c>
      <c r="G1031">
        <v>80</v>
      </c>
      <c r="H1031">
        <v>100148217</v>
      </c>
      <c r="I1031" t="s">
        <v>38</v>
      </c>
      <c r="J1031" t="s">
        <v>632</v>
      </c>
      <c r="K1031">
        <v>0</v>
      </c>
      <c r="L1031" t="s">
        <v>25</v>
      </c>
      <c r="M1031" s="1">
        <v>42555</v>
      </c>
      <c r="N1031" t="s">
        <v>35</v>
      </c>
      <c r="O1031">
        <v>80</v>
      </c>
      <c r="P1031">
        <v>2016</v>
      </c>
      <c r="Q1031">
        <v>7</v>
      </c>
      <c r="R1031" t="s">
        <v>26</v>
      </c>
      <c r="S1031" s="3">
        <v>45123</v>
      </c>
      <c r="T1031" t="s">
        <v>27</v>
      </c>
      <c r="U1031">
        <v>395</v>
      </c>
    </row>
    <row r="1032" spans="1:21" x14ac:dyDescent="0.25">
      <c r="A1032">
        <v>212326</v>
      </c>
      <c r="B1032" t="s">
        <v>21</v>
      </c>
      <c r="C1032" s="1">
        <v>42555</v>
      </c>
      <c r="D1032" t="s">
        <v>635</v>
      </c>
      <c r="E1032">
        <v>80</v>
      </c>
      <c r="F1032">
        <v>1</v>
      </c>
      <c r="G1032">
        <v>80</v>
      </c>
      <c r="H1032">
        <v>100148218</v>
      </c>
      <c r="I1032" t="s">
        <v>38</v>
      </c>
      <c r="J1032" t="s">
        <v>632</v>
      </c>
      <c r="K1032">
        <v>0</v>
      </c>
      <c r="L1032" t="s">
        <v>25</v>
      </c>
      <c r="M1032" s="1">
        <v>42555</v>
      </c>
      <c r="N1032" t="s">
        <v>35</v>
      </c>
      <c r="O1032">
        <v>80</v>
      </c>
      <c r="P1032">
        <v>2016</v>
      </c>
      <c r="Q1032">
        <v>7</v>
      </c>
      <c r="R1032" t="s">
        <v>26</v>
      </c>
      <c r="S1032" s="3">
        <v>45123</v>
      </c>
      <c r="T1032" t="s">
        <v>27</v>
      </c>
      <c r="U1032">
        <v>395</v>
      </c>
    </row>
    <row r="1033" spans="1:21" x14ac:dyDescent="0.25">
      <c r="A1033">
        <v>212328</v>
      </c>
      <c r="B1033" t="s">
        <v>21</v>
      </c>
      <c r="C1033" s="1">
        <v>42555</v>
      </c>
      <c r="D1033" t="s">
        <v>636</v>
      </c>
      <c r="E1033">
        <v>4750</v>
      </c>
      <c r="F1033">
        <v>1</v>
      </c>
      <c r="G1033">
        <v>4750</v>
      </c>
      <c r="H1033">
        <v>100148220</v>
      </c>
      <c r="I1033" t="s">
        <v>30</v>
      </c>
      <c r="J1033" t="s">
        <v>632</v>
      </c>
      <c r="K1033">
        <v>0</v>
      </c>
      <c r="L1033" t="s">
        <v>25</v>
      </c>
      <c r="M1033" s="1">
        <v>42555</v>
      </c>
      <c r="N1033" t="s">
        <v>35</v>
      </c>
      <c r="O1033" s="2">
        <v>4750</v>
      </c>
      <c r="P1033">
        <v>2016</v>
      </c>
      <c r="Q1033">
        <v>7</v>
      </c>
      <c r="R1033" t="s">
        <v>26</v>
      </c>
      <c r="S1033" s="3">
        <v>45123</v>
      </c>
      <c r="T1033" t="s">
        <v>27</v>
      </c>
      <c r="U1033">
        <v>396</v>
      </c>
    </row>
    <row r="1034" spans="1:21" x14ac:dyDescent="0.25">
      <c r="A1034">
        <v>212327</v>
      </c>
      <c r="B1034" t="s">
        <v>21</v>
      </c>
      <c r="C1034" s="1">
        <v>42555</v>
      </c>
      <c r="D1034" t="s">
        <v>181</v>
      </c>
      <c r="E1034">
        <v>90</v>
      </c>
      <c r="F1034">
        <v>1</v>
      </c>
      <c r="G1034">
        <v>90</v>
      </c>
      <c r="H1034">
        <v>100148219</v>
      </c>
      <c r="I1034" t="s">
        <v>38</v>
      </c>
      <c r="J1034" t="s">
        <v>632</v>
      </c>
      <c r="K1034">
        <v>0</v>
      </c>
      <c r="L1034" t="s">
        <v>25</v>
      </c>
      <c r="M1034" s="1">
        <v>42555</v>
      </c>
      <c r="N1034" t="s">
        <v>35</v>
      </c>
      <c r="O1034">
        <v>90</v>
      </c>
      <c r="P1034">
        <v>2016</v>
      </c>
      <c r="Q1034">
        <v>7</v>
      </c>
      <c r="R1034" t="s">
        <v>26</v>
      </c>
      <c r="S1034" s="3">
        <v>45123</v>
      </c>
      <c r="T1034" t="s">
        <v>27</v>
      </c>
      <c r="U1034">
        <v>395</v>
      </c>
    </row>
    <row r="1035" spans="1:21" x14ac:dyDescent="0.25">
      <c r="A1035">
        <v>212329</v>
      </c>
      <c r="B1035" t="s">
        <v>21</v>
      </c>
      <c r="C1035" s="1">
        <v>42555</v>
      </c>
      <c r="D1035" t="s">
        <v>101</v>
      </c>
      <c r="E1035">
        <v>510</v>
      </c>
      <c r="F1035">
        <v>1</v>
      </c>
      <c r="G1035">
        <v>510</v>
      </c>
      <c r="H1035">
        <v>100148221</v>
      </c>
      <c r="I1035" t="s">
        <v>38</v>
      </c>
      <c r="J1035" t="s">
        <v>632</v>
      </c>
      <c r="K1035">
        <v>0</v>
      </c>
      <c r="L1035" t="s">
        <v>25</v>
      </c>
      <c r="M1035" s="1">
        <v>42555</v>
      </c>
      <c r="N1035" t="s">
        <v>35</v>
      </c>
      <c r="O1035">
        <v>510</v>
      </c>
      <c r="P1035">
        <v>2016</v>
      </c>
      <c r="Q1035">
        <v>7</v>
      </c>
      <c r="R1035" t="s">
        <v>26</v>
      </c>
      <c r="S1035" s="3">
        <v>45123</v>
      </c>
      <c r="T1035" t="s">
        <v>27</v>
      </c>
      <c r="U1035">
        <v>395</v>
      </c>
    </row>
    <row r="1036" spans="1:21" x14ac:dyDescent="0.25">
      <c r="A1036">
        <v>212330</v>
      </c>
      <c r="B1036" t="s">
        <v>21</v>
      </c>
      <c r="C1036" s="1">
        <v>42555</v>
      </c>
      <c r="D1036" t="s">
        <v>101</v>
      </c>
      <c r="E1036">
        <v>510</v>
      </c>
      <c r="F1036">
        <v>1</v>
      </c>
      <c r="G1036">
        <v>510</v>
      </c>
      <c r="H1036">
        <v>100148222</v>
      </c>
      <c r="I1036" t="s">
        <v>38</v>
      </c>
      <c r="J1036" t="s">
        <v>24</v>
      </c>
      <c r="K1036">
        <v>0</v>
      </c>
      <c r="L1036" t="s">
        <v>25</v>
      </c>
      <c r="M1036" s="1">
        <v>42555</v>
      </c>
      <c r="N1036" t="s">
        <v>35</v>
      </c>
      <c r="O1036">
        <v>510</v>
      </c>
      <c r="P1036">
        <v>2016</v>
      </c>
      <c r="Q1036">
        <v>7</v>
      </c>
      <c r="R1036" t="s">
        <v>26</v>
      </c>
      <c r="S1036" s="3">
        <v>45123</v>
      </c>
      <c r="T1036" t="s">
        <v>27</v>
      </c>
      <c r="U1036">
        <v>397</v>
      </c>
    </row>
    <row r="1037" spans="1:21" x14ac:dyDescent="0.25">
      <c r="A1037">
        <v>212331</v>
      </c>
      <c r="B1037" t="s">
        <v>21</v>
      </c>
      <c r="C1037" s="1">
        <v>42555</v>
      </c>
      <c r="D1037" t="s">
        <v>161</v>
      </c>
      <c r="E1037">
        <v>190</v>
      </c>
      <c r="F1037">
        <v>2</v>
      </c>
      <c r="G1037">
        <v>380</v>
      </c>
      <c r="H1037">
        <v>100148223</v>
      </c>
      <c r="I1037" t="s">
        <v>38</v>
      </c>
      <c r="J1037" t="s">
        <v>24</v>
      </c>
      <c r="K1037">
        <v>0</v>
      </c>
      <c r="L1037" t="s">
        <v>25</v>
      </c>
      <c r="M1037" s="1">
        <v>42555</v>
      </c>
      <c r="N1037" t="s">
        <v>35</v>
      </c>
      <c r="O1037">
        <v>380</v>
      </c>
      <c r="P1037">
        <v>2016</v>
      </c>
      <c r="Q1037">
        <v>7</v>
      </c>
      <c r="R1037" t="s">
        <v>26</v>
      </c>
      <c r="S1037" s="3">
        <v>45123</v>
      </c>
      <c r="T1037" t="s">
        <v>27</v>
      </c>
      <c r="U1037">
        <v>398</v>
      </c>
    </row>
    <row r="1038" spans="1:21" x14ac:dyDescent="0.25">
      <c r="A1038">
        <v>212332</v>
      </c>
      <c r="B1038" t="s">
        <v>21</v>
      </c>
      <c r="C1038" s="1">
        <v>42555</v>
      </c>
      <c r="D1038" t="s">
        <v>637</v>
      </c>
      <c r="E1038">
        <v>2400</v>
      </c>
      <c r="F1038">
        <v>1</v>
      </c>
      <c r="G1038">
        <v>7475</v>
      </c>
      <c r="H1038">
        <v>100148224</v>
      </c>
      <c r="I1038" t="s">
        <v>56</v>
      </c>
      <c r="J1038" t="s">
        <v>24</v>
      </c>
      <c r="K1038">
        <v>0</v>
      </c>
      <c r="L1038" t="s">
        <v>25</v>
      </c>
      <c r="M1038" s="1">
        <v>42555</v>
      </c>
      <c r="N1038" t="s">
        <v>35</v>
      </c>
      <c r="O1038" s="2">
        <v>2400</v>
      </c>
      <c r="P1038">
        <v>2016</v>
      </c>
      <c r="Q1038">
        <v>7</v>
      </c>
      <c r="R1038" t="s">
        <v>26</v>
      </c>
      <c r="S1038" s="3">
        <v>45123</v>
      </c>
      <c r="T1038" t="s">
        <v>27</v>
      </c>
      <c r="U1038">
        <v>399</v>
      </c>
    </row>
    <row r="1039" spans="1:21" x14ac:dyDescent="0.25">
      <c r="A1039">
        <v>212334</v>
      </c>
      <c r="B1039" t="s">
        <v>21</v>
      </c>
      <c r="C1039" s="1">
        <v>42555</v>
      </c>
      <c r="D1039" t="s">
        <v>638</v>
      </c>
      <c r="E1039">
        <v>1400</v>
      </c>
      <c r="F1039">
        <v>1</v>
      </c>
      <c r="G1039">
        <v>7475</v>
      </c>
      <c r="H1039">
        <v>100148224</v>
      </c>
      <c r="I1039" t="s">
        <v>56</v>
      </c>
      <c r="J1039" t="s">
        <v>24</v>
      </c>
      <c r="K1039">
        <v>0</v>
      </c>
      <c r="L1039" t="s">
        <v>25</v>
      </c>
      <c r="M1039" s="1">
        <v>42555</v>
      </c>
      <c r="N1039" t="s">
        <v>35</v>
      </c>
      <c r="O1039" s="2">
        <v>1400</v>
      </c>
      <c r="P1039">
        <v>2016</v>
      </c>
      <c r="Q1039">
        <v>7</v>
      </c>
      <c r="R1039" t="s">
        <v>26</v>
      </c>
      <c r="S1039" s="3">
        <v>45123</v>
      </c>
      <c r="T1039" t="s">
        <v>27</v>
      </c>
      <c r="U1039">
        <v>399</v>
      </c>
    </row>
    <row r="1040" spans="1:21" x14ac:dyDescent="0.25">
      <c r="A1040">
        <v>212336</v>
      </c>
      <c r="B1040" t="s">
        <v>21</v>
      </c>
      <c r="C1040" s="1">
        <v>42555</v>
      </c>
      <c r="D1040" t="s">
        <v>599</v>
      </c>
      <c r="E1040">
        <v>1125</v>
      </c>
      <c r="F1040">
        <v>1</v>
      </c>
      <c r="G1040">
        <v>7475</v>
      </c>
      <c r="H1040">
        <v>100148224</v>
      </c>
      <c r="I1040" t="s">
        <v>56</v>
      </c>
      <c r="J1040" t="s">
        <v>24</v>
      </c>
      <c r="K1040">
        <v>0</v>
      </c>
      <c r="L1040" t="s">
        <v>25</v>
      </c>
      <c r="M1040" s="1">
        <v>42555</v>
      </c>
      <c r="N1040" t="s">
        <v>35</v>
      </c>
      <c r="O1040" s="2">
        <v>1125</v>
      </c>
      <c r="P1040">
        <v>2016</v>
      </c>
      <c r="Q1040">
        <v>7</v>
      </c>
      <c r="R1040" t="s">
        <v>26</v>
      </c>
      <c r="S1040" s="3">
        <v>45123</v>
      </c>
      <c r="T1040" t="s">
        <v>27</v>
      </c>
      <c r="U1040">
        <v>399</v>
      </c>
    </row>
    <row r="1041" spans="1:21" x14ac:dyDescent="0.25">
      <c r="A1041">
        <v>212338</v>
      </c>
      <c r="B1041" t="s">
        <v>21</v>
      </c>
      <c r="C1041" s="1">
        <v>42555</v>
      </c>
      <c r="D1041" t="s">
        <v>639</v>
      </c>
      <c r="E1041">
        <v>2550</v>
      </c>
      <c r="F1041">
        <v>1</v>
      </c>
      <c r="G1041">
        <v>7475</v>
      </c>
      <c r="H1041">
        <v>100148224</v>
      </c>
      <c r="I1041" t="s">
        <v>56</v>
      </c>
      <c r="J1041" t="s">
        <v>24</v>
      </c>
      <c r="K1041">
        <v>0</v>
      </c>
      <c r="L1041" t="s">
        <v>25</v>
      </c>
      <c r="M1041" s="1">
        <v>42555</v>
      </c>
      <c r="N1041" t="s">
        <v>35</v>
      </c>
      <c r="O1041" s="2">
        <v>2550</v>
      </c>
      <c r="P1041">
        <v>2016</v>
      </c>
      <c r="Q1041">
        <v>7</v>
      </c>
      <c r="R1041" t="s">
        <v>26</v>
      </c>
      <c r="S1041" s="3">
        <v>45123</v>
      </c>
      <c r="T1041" t="s">
        <v>27</v>
      </c>
      <c r="U1041">
        <v>399</v>
      </c>
    </row>
    <row r="1042" spans="1:21" x14ac:dyDescent="0.25">
      <c r="A1042">
        <v>212339</v>
      </c>
      <c r="B1042" t="s">
        <v>28</v>
      </c>
      <c r="C1042" s="1">
        <v>42555</v>
      </c>
      <c r="D1042" t="s">
        <v>119</v>
      </c>
      <c r="E1042">
        <v>280</v>
      </c>
      <c r="F1042">
        <v>1</v>
      </c>
      <c r="G1042">
        <v>1165</v>
      </c>
      <c r="H1042">
        <v>100148225</v>
      </c>
      <c r="I1042" t="s">
        <v>38</v>
      </c>
      <c r="J1042" t="s">
        <v>24</v>
      </c>
      <c r="K1042">
        <v>0</v>
      </c>
      <c r="L1042" t="s">
        <v>45</v>
      </c>
      <c r="M1042" s="1">
        <v>42555</v>
      </c>
      <c r="N1042" t="s">
        <v>31</v>
      </c>
      <c r="O1042">
        <v>280</v>
      </c>
      <c r="P1042">
        <v>2016</v>
      </c>
      <c r="Q1042">
        <v>7</v>
      </c>
      <c r="R1042" t="s">
        <v>26</v>
      </c>
      <c r="S1042" s="3">
        <v>45123</v>
      </c>
      <c r="T1042" t="s">
        <v>27</v>
      </c>
      <c r="U1042">
        <v>400</v>
      </c>
    </row>
    <row r="1043" spans="1:21" x14ac:dyDescent="0.25">
      <c r="A1043">
        <v>212340</v>
      </c>
      <c r="B1043" t="s">
        <v>28</v>
      </c>
      <c r="C1043" s="1">
        <v>42555</v>
      </c>
      <c r="D1043" t="s">
        <v>79</v>
      </c>
      <c r="E1043">
        <v>435</v>
      </c>
      <c r="F1043">
        <v>1</v>
      </c>
      <c r="G1043">
        <v>1165</v>
      </c>
      <c r="H1043">
        <v>100148225</v>
      </c>
      <c r="I1043" t="s">
        <v>38</v>
      </c>
      <c r="J1043" t="s">
        <v>24</v>
      </c>
      <c r="K1043">
        <v>0</v>
      </c>
      <c r="L1043" t="s">
        <v>45</v>
      </c>
      <c r="M1043" s="1">
        <v>42555</v>
      </c>
      <c r="N1043" t="s">
        <v>31</v>
      </c>
      <c r="O1043">
        <v>435</v>
      </c>
      <c r="P1043">
        <v>2016</v>
      </c>
      <c r="Q1043">
        <v>7</v>
      </c>
      <c r="R1043" t="s">
        <v>26</v>
      </c>
      <c r="S1043" s="3">
        <v>45123</v>
      </c>
      <c r="T1043" t="s">
        <v>27</v>
      </c>
      <c r="U1043">
        <v>400</v>
      </c>
    </row>
    <row r="1044" spans="1:21" x14ac:dyDescent="0.25">
      <c r="A1044">
        <v>212341</v>
      </c>
      <c r="B1044" t="s">
        <v>28</v>
      </c>
      <c r="C1044" s="1">
        <v>42555</v>
      </c>
      <c r="D1044" t="s">
        <v>416</v>
      </c>
      <c r="E1044">
        <v>280</v>
      </c>
      <c r="F1044">
        <v>1</v>
      </c>
      <c r="G1044">
        <v>1165</v>
      </c>
      <c r="H1044">
        <v>100148225</v>
      </c>
      <c r="I1044" t="s">
        <v>38</v>
      </c>
      <c r="J1044" t="s">
        <v>24</v>
      </c>
      <c r="K1044">
        <v>0</v>
      </c>
      <c r="L1044" t="s">
        <v>45</v>
      </c>
      <c r="M1044" s="1">
        <v>42555</v>
      </c>
      <c r="N1044" t="s">
        <v>31</v>
      </c>
      <c r="O1044">
        <v>280</v>
      </c>
      <c r="P1044">
        <v>2016</v>
      </c>
      <c r="Q1044">
        <v>7</v>
      </c>
      <c r="R1044" t="s">
        <v>26</v>
      </c>
      <c r="S1044" s="3">
        <v>45123</v>
      </c>
      <c r="T1044" t="s">
        <v>27</v>
      </c>
      <c r="U1044">
        <v>400</v>
      </c>
    </row>
    <row r="1045" spans="1:21" x14ac:dyDescent="0.25">
      <c r="A1045">
        <v>212342</v>
      </c>
      <c r="B1045" t="s">
        <v>28</v>
      </c>
      <c r="C1045" s="1">
        <v>42555</v>
      </c>
      <c r="D1045" t="s">
        <v>226</v>
      </c>
      <c r="E1045">
        <v>170</v>
      </c>
      <c r="F1045">
        <v>1</v>
      </c>
      <c r="G1045">
        <v>1165</v>
      </c>
      <c r="H1045">
        <v>100148225</v>
      </c>
      <c r="I1045" t="s">
        <v>38</v>
      </c>
      <c r="J1045" t="s">
        <v>24</v>
      </c>
      <c r="K1045">
        <v>0</v>
      </c>
      <c r="L1045" t="s">
        <v>45</v>
      </c>
      <c r="M1045" s="1">
        <v>42555</v>
      </c>
      <c r="N1045" t="s">
        <v>31</v>
      </c>
      <c r="O1045">
        <v>170</v>
      </c>
      <c r="P1045">
        <v>2016</v>
      </c>
      <c r="Q1045">
        <v>7</v>
      </c>
      <c r="R1045" t="s">
        <v>26</v>
      </c>
      <c r="S1045" s="3">
        <v>45123</v>
      </c>
      <c r="T1045" t="s">
        <v>27</v>
      </c>
      <c r="U1045">
        <v>400</v>
      </c>
    </row>
    <row r="1046" spans="1:21" x14ac:dyDescent="0.25">
      <c r="A1046">
        <v>212343</v>
      </c>
      <c r="B1046" t="s">
        <v>21</v>
      </c>
      <c r="C1046" s="1">
        <v>42555</v>
      </c>
      <c r="D1046" t="s">
        <v>41</v>
      </c>
      <c r="E1046">
        <v>170</v>
      </c>
      <c r="F1046">
        <v>2</v>
      </c>
      <c r="G1046">
        <v>120</v>
      </c>
      <c r="H1046">
        <v>100148226</v>
      </c>
      <c r="I1046" t="s">
        <v>38</v>
      </c>
      <c r="J1046" t="s">
        <v>24</v>
      </c>
      <c r="K1046">
        <v>242.86</v>
      </c>
      <c r="L1046" t="s">
        <v>25</v>
      </c>
      <c r="M1046" s="1">
        <v>42555</v>
      </c>
      <c r="N1046" t="s">
        <v>35</v>
      </c>
      <c r="O1046">
        <v>340</v>
      </c>
      <c r="P1046">
        <v>2016</v>
      </c>
      <c r="Q1046">
        <v>7</v>
      </c>
      <c r="R1046" t="s">
        <v>26</v>
      </c>
      <c r="S1046" s="3">
        <v>45123</v>
      </c>
      <c r="T1046" t="s">
        <v>27</v>
      </c>
      <c r="U1046">
        <v>401</v>
      </c>
    </row>
    <row r="1047" spans="1:21" x14ac:dyDescent="0.25">
      <c r="A1047">
        <v>212344</v>
      </c>
      <c r="B1047" t="s">
        <v>21</v>
      </c>
      <c r="C1047" s="1">
        <v>42555</v>
      </c>
      <c r="D1047" t="s">
        <v>40</v>
      </c>
      <c r="E1047">
        <v>80</v>
      </c>
      <c r="F1047">
        <v>1</v>
      </c>
      <c r="G1047">
        <v>120</v>
      </c>
      <c r="H1047">
        <v>100148226</v>
      </c>
      <c r="I1047" t="s">
        <v>38</v>
      </c>
      <c r="J1047" t="s">
        <v>24</v>
      </c>
      <c r="K1047">
        <v>57.14</v>
      </c>
      <c r="L1047" t="s">
        <v>25</v>
      </c>
      <c r="M1047" s="1">
        <v>42555</v>
      </c>
      <c r="N1047" t="s">
        <v>35</v>
      </c>
      <c r="O1047">
        <v>80</v>
      </c>
      <c r="P1047">
        <v>2016</v>
      </c>
      <c r="Q1047">
        <v>7</v>
      </c>
      <c r="R1047" t="s">
        <v>26</v>
      </c>
      <c r="S1047" s="3">
        <v>45123</v>
      </c>
      <c r="T1047" t="s">
        <v>27</v>
      </c>
      <c r="U1047">
        <v>401</v>
      </c>
    </row>
    <row r="1048" spans="1:21" x14ac:dyDescent="0.25">
      <c r="A1048">
        <v>212345</v>
      </c>
      <c r="B1048" t="s">
        <v>21</v>
      </c>
      <c r="C1048" s="1">
        <v>42555</v>
      </c>
      <c r="D1048" t="s">
        <v>41</v>
      </c>
      <c r="E1048">
        <v>170</v>
      </c>
      <c r="F1048">
        <v>1</v>
      </c>
      <c r="G1048">
        <v>80</v>
      </c>
      <c r="H1048">
        <v>100148227</v>
      </c>
      <c r="I1048" t="s">
        <v>38</v>
      </c>
      <c r="J1048" t="s">
        <v>24</v>
      </c>
      <c r="K1048">
        <v>134.21</v>
      </c>
      <c r="L1048" t="s">
        <v>25</v>
      </c>
      <c r="M1048" s="1">
        <v>42555</v>
      </c>
      <c r="N1048" t="s">
        <v>35</v>
      </c>
      <c r="O1048">
        <v>170</v>
      </c>
      <c r="P1048">
        <v>2016</v>
      </c>
      <c r="Q1048">
        <v>7</v>
      </c>
      <c r="R1048" t="s">
        <v>26</v>
      </c>
      <c r="S1048" s="3">
        <v>45123</v>
      </c>
      <c r="T1048" t="s">
        <v>27</v>
      </c>
      <c r="U1048">
        <v>401</v>
      </c>
    </row>
    <row r="1049" spans="1:21" x14ac:dyDescent="0.25">
      <c r="A1049">
        <v>212346</v>
      </c>
      <c r="B1049" t="s">
        <v>21</v>
      </c>
      <c r="C1049" s="1">
        <v>42555</v>
      </c>
      <c r="D1049" t="s">
        <v>640</v>
      </c>
      <c r="E1049">
        <v>210</v>
      </c>
      <c r="F1049">
        <v>1</v>
      </c>
      <c r="G1049">
        <v>80</v>
      </c>
      <c r="H1049">
        <v>100148227</v>
      </c>
      <c r="I1049" t="s">
        <v>38</v>
      </c>
      <c r="J1049" t="s">
        <v>24</v>
      </c>
      <c r="K1049">
        <v>165.79</v>
      </c>
      <c r="L1049" t="s">
        <v>25</v>
      </c>
      <c r="M1049" s="1">
        <v>42555</v>
      </c>
      <c r="N1049" t="s">
        <v>35</v>
      </c>
      <c r="O1049">
        <v>210</v>
      </c>
      <c r="P1049">
        <v>2016</v>
      </c>
      <c r="Q1049">
        <v>7</v>
      </c>
      <c r="R1049" t="s">
        <v>26</v>
      </c>
      <c r="S1049" s="3">
        <v>45123</v>
      </c>
      <c r="T1049" t="s">
        <v>27</v>
      </c>
      <c r="U1049">
        <v>401</v>
      </c>
    </row>
    <row r="1050" spans="1:21" x14ac:dyDescent="0.25">
      <c r="A1050">
        <v>212347</v>
      </c>
      <c r="B1050" t="s">
        <v>36</v>
      </c>
      <c r="C1050" s="1">
        <v>42555</v>
      </c>
      <c r="D1050" t="s">
        <v>641</v>
      </c>
      <c r="E1050">
        <v>805</v>
      </c>
      <c r="F1050">
        <v>1</v>
      </c>
      <c r="G1050">
        <v>805</v>
      </c>
      <c r="H1050">
        <v>100148228</v>
      </c>
      <c r="I1050" t="s">
        <v>56</v>
      </c>
      <c r="J1050" t="s">
        <v>24</v>
      </c>
      <c r="K1050">
        <v>0</v>
      </c>
      <c r="L1050" t="s">
        <v>25</v>
      </c>
      <c r="M1050" s="1">
        <v>42555</v>
      </c>
      <c r="N1050" t="s">
        <v>39</v>
      </c>
      <c r="O1050">
        <v>805</v>
      </c>
      <c r="P1050">
        <v>2016</v>
      </c>
      <c r="Q1050">
        <v>7</v>
      </c>
      <c r="R1050" t="s">
        <v>26</v>
      </c>
      <c r="S1050" s="3">
        <v>45123</v>
      </c>
      <c r="T1050" t="s">
        <v>27</v>
      </c>
      <c r="U1050">
        <v>402</v>
      </c>
    </row>
    <row r="1051" spans="1:21" x14ac:dyDescent="0.25">
      <c r="A1051">
        <v>212348</v>
      </c>
      <c r="B1051" t="s">
        <v>28</v>
      </c>
      <c r="C1051" s="1">
        <v>42555</v>
      </c>
      <c r="D1051" t="s">
        <v>588</v>
      </c>
      <c r="E1051">
        <v>425</v>
      </c>
      <c r="F1051">
        <v>2</v>
      </c>
      <c r="G1051">
        <v>850</v>
      </c>
      <c r="H1051">
        <v>100148229</v>
      </c>
      <c r="I1051" t="s">
        <v>56</v>
      </c>
      <c r="J1051" t="s">
        <v>24</v>
      </c>
      <c r="K1051">
        <v>0</v>
      </c>
      <c r="L1051" t="s">
        <v>25</v>
      </c>
      <c r="M1051" s="1">
        <v>42555</v>
      </c>
      <c r="N1051" t="s">
        <v>31</v>
      </c>
      <c r="O1051">
        <v>850</v>
      </c>
      <c r="P1051">
        <v>2016</v>
      </c>
      <c r="Q1051">
        <v>7</v>
      </c>
      <c r="R1051" t="s">
        <v>26</v>
      </c>
      <c r="S1051" s="3">
        <v>45123</v>
      </c>
      <c r="T1051" t="s">
        <v>27</v>
      </c>
      <c r="U1051">
        <v>403</v>
      </c>
    </row>
    <row r="1052" spans="1:21" x14ac:dyDescent="0.25">
      <c r="A1052">
        <v>212349</v>
      </c>
      <c r="B1052" t="s">
        <v>21</v>
      </c>
      <c r="C1052" s="1">
        <v>42555</v>
      </c>
      <c r="D1052" t="s">
        <v>642</v>
      </c>
      <c r="E1052">
        <v>350</v>
      </c>
      <c r="F1052">
        <v>1</v>
      </c>
      <c r="G1052">
        <v>150</v>
      </c>
      <c r="H1052">
        <v>100148230</v>
      </c>
      <c r="I1052" t="s">
        <v>38</v>
      </c>
      <c r="J1052" t="s">
        <v>24</v>
      </c>
      <c r="K1052">
        <v>200</v>
      </c>
      <c r="L1052" t="s">
        <v>25</v>
      </c>
      <c r="M1052" s="1">
        <v>42555</v>
      </c>
      <c r="N1052" t="s">
        <v>35</v>
      </c>
      <c r="O1052">
        <v>350</v>
      </c>
      <c r="P1052">
        <v>2016</v>
      </c>
      <c r="Q1052">
        <v>7</v>
      </c>
      <c r="R1052" t="s">
        <v>26</v>
      </c>
      <c r="S1052" s="3">
        <v>45123</v>
      </c>
      <c r="T1052" t="s">
        <v>27</v>
      </c>
      <c r="U1052">
        <v>401</v>
      </c>
    </row>
    <row r="1053" spans="1:21" x14ac:dyDescent="0.25">
      <c r="A1053">
        <v>212350</v>
      </c>
      <c r="B1053" t="s">
        <v>28</v>
      </c>
      <c r="C1053" s="1">
        <v>42555</v>
      </c>
      <c r="D1053" t="s">
        <v>643</v>
      </c>
      <c r="E1053">
        <v>450</v>
      </c>
      <c r="F1053">
        <v>1</v>
      </c>
      <c r="G1053">
        <v>450</v>
      </c>
      <c r="H1053">
        <v>100148231</v>
      </c>
      <c r="I1053" t="s">
        <v>216</v>
      </c>
      <c r="J1053" t="s">
        <v>24</v>
      </c>
      <c r="K1053">
        <v>0</v>
      </c>
      <c r="L1053" t="s">
        <v>25</v>
      </c>
      <c r="M1053" s="1">
        <v>42555</v>
      </c>
      <c r="N1053" t="s">
        <v>31</v>
      </c>
      <c r="O1053">
        <v>450</v>
      </c>
      <c r="P1053">
        <v>2016</v>
      </c>
      <c r="Q1053">
        <v>7</v>
      </c>
      <c r="R1053" t="s">
        <v>26</v>
      </c>
      <c r="S1053" s="3">
        <v>45123</v>
      </c>
      <c r="T1053" t="s">
        <v>27</v>
      </c>
      <c r="U1053">
        <v>404</v>
      </c>
    </row>
    <row r="1054" spans="1:21" x14ac:dyDescent="0.25">
      <c r="A1054">
        <v>212351</v>
      </c>
      <c r="B1054" t="s">
        <v>21</v>
      </c>
      <c r="C1054" s="1">
        <v>42555</v>
      </c>
      <c r="D1054" t="s">
        <v>528</v>
      </c>
      <c r="E1054">
        <v>100</v>
      </c>
      <c r="F1054">
        <v>2</v>
      </c>
      <c r="G1054">
        <v>160</v>
      </c>
      <c r="H1054">
        <v>100148232</v>
      </c>
      <c r="I1054" t="s">
        <v>38</v>
      </c>
      <c r="J1054" t="s">
        <v>24</v>
      </c>
      <c r="K1054">
        <v>111.11</v>
      </c>
      <c r="L1054" t="s">
        <v>25</v>
      </c>
      <c r="M1054" s="1">
        <v>42555</v>
      </c>
      <c r="N1054" t="s">
        <v>35</v>
      </c>
      <c r="O1054">
        <v>200</v>
      </c>
      <c r="P1054">
        <v>2016</v>
      </c>
      <c r="Q1054">
        <v>7</v>
      </c>
      <c r="R1054" t="s">
        <v>26</v>
      </c>
      <c r="S1054" s="3">
        <v>45123</v>
      </c>
      <c r="T1054" t="s">
        <v>27</v>
      </c>
      <c r="U1054">
        <v>401</v>
      </c>
    </row>
    <row r="1055" spans="1:21" x14ac:dyDescent="0.25">
      <c r="A1055">
        <v>212352</v>
      </c>
      <c r="B1055" t="s">
        <v>21</v>
      </c>
      <c r="C1055" s="1">
        <v>42555</v>
      </c>
      <c r="D1055" t="s">
        <v>353</v>
      </c>
      <c r="E1055">
        <v>80</v>
      </c>
      <c r="F1055">
        <v>2</v>
      </c>
      <c r="G1055">
        <v>160</v>
      </c>
      <c r="H1055">
        <v>100148232</v>
      </c>
      <c r="I1055" t="s">
        <v>38</v>
      </c>
      <c r="J1055" t="s">
        <v>24</v>
      </c>
      <c r="K1055">
        <v>88.89</v>
      </c>
      <c r="L1055" t="s">
        <v>25</v>
      </c>
      <c r="M1055" s="1">
        <v>42555</v>
      </c>
      <c r="N1055" t="s">
        <v>35</v>
      </c>
      <c r="O1055">
        <v>160</v>
      </c>
      <c r="P1055">
        <v>2016</v>
      </c>
      <c r="Q1055">
        <v>7</v>
      </c>
      <c r="R1055" t="s">
        <v>26</v>
      </c>
      <c r="S1055" s="3">
        <v>45123</v>
      </c>
      <c r="T1055" t="s">
        <v>27</v>
      </c>
      <c r="U1055">
        <v>401</v>
      </c>
    </row>
    <row r="1056" spans="1:21" x14ac:dyDescent="0.25">
      <c r="A1056">
        <v>212353</v>
      </c>
      <c r="B1056" t="s">
        <v>21</v>
      </c>
      <c r="C1056" s="1">
        <v>42555</v>
      </c>
      <c r="D1056" t="s">
        <v>644</v>
      </c>
      <c r="E1056">
        <v>395</v>
      </c>
      <c r="F1056">
        <v>1</v>
      </c>
      <c r="G1056">
        <v>95</v>
      </c>
      <c r="H1056">
        <v>100148233</v>
      </c>
      <c r="I1056" t="s">
        <v>38</v>
      </c>
      <c r="J1056" t="s">
        <v>24</v>
      </c>
      <c r="K1056">
        <v>300</v>
      </c>
      <c r="L1056" t="s">
        <v>25</v>
      </c>
      <c r="M1056" s="1">
        <v>42555</v>
      </c>
      <c r="N1056" t="s">
        <v>35</v>
      </c>
      <c r="O1056">
        <v>395</v>
      </c>
      <c r="P1056">
        <v>2016</v>
      </c>
      <c r="Q1056">
        <v>7</v>
      </c>
      <c r="R1056" t="s">
        <v>26</v>
      </c>
      <c r="S1056" s="3">
        <v>45123</v>
      </c>
      <c r="T1056" t="s">
        <v>27</v>
      </c>
      <c r="U1056">
        <v>401</v>
      </c>
    </row>
    <row r="1057" spans="1:21" x14ac:dyDescent="0.25">
      <c r="A1057">
        <v>212354</v>
      </c>
      <c r="B1057" t="s">
        <v>36</v>
      </c>
      <c r="C1057" s="1">
        <v>42555</v>
      </c>
      <c r="D1057" t="s">
        <v>561</v>
      </c>
      <c r="E1057">
        <v>800</v>
      </c>
      <c r="F1057">
        <v>1</v>
      </c>
      <c r="G1057">
        <v>1600</v>
      </c>
      <c r="H1057">
        <v>100148234</v>
      </c>
      <c r="I1057" t="s">
        <v>56</v>
      </c>
      <c r="J1057" t="s">
        <v>24</v>
      </c>
      <c r="K1057">
        <v>0</v>
      </c>
      <c r="L1057" t="s">
        <v>25</v>
      </c>
      <c r="M1057" s="1">
        <v>42555</v>
      </c>
      <c r="N1057" t="s">
        <v>39</v>
      </c>
      <c r="O1057">
        <v>800</v>
      </c>
      <c r="P1057">
        <v>2016</v>
      </c>
      <c r="Q1057">
        <v>7</v>
      </c>
      <c r="R1057" t="s">
        <v>26</v>
      </c>
      <c r="S1057" s="3">
        <v>45123</v>
      </c>
      <c r="T1057" t="s">
        <v>27</v>
      </c>
      <c r="U1057">
        <v>402</v>
      </c>
    </row>
    <row r="1058" spans="1:21" x14ac:dyDescent="0.25">
      <c r="A1058">
        <v>212355</v>
      </c>
      <c r="B1058" t="s">
        <v>36</v>
      </c>
      <c r="C1058" s="1">
        <v>42555</v>
      </c>
      <c r="D1058" t="s">
        <v>645</v>
      </c>
      <c r="E1058">
        <v>800</v>
      </c>
      <c r="F1058">
        <v>1</v>
      </c>
      <c r="G1058">
        <v>1600</v>
      </c>
      <c r="H1058">
        <v>100148234</v>
      </c>
      <c r="I1058" t="s">
        <v>56</v>
      </c>
      <c r="J1058" t="s">
        <v>24</v>
      </c>
      <c r="K1058">
        <v>0</v>
      </c>
      <c r="L1058" t="s">
        <v>25</v>
      </c>
      <c r="M1058" s="1">
        <v>42555</v>
      </c>
      <c r="N1058" t="s">
        <v>39</v>
      </c>
      <c r="O1058">
        <v>800</v>
      </c>
      <c r="P1058">
        <v>2016</v>
      </c>
      <c r="Q1058">
        <v>7</v>
      </c>
      <c r="R1058" t="s">
        <v>26</v>
      </c>
      <c r="S1058" s="3">
        <v>45123</v>
      </c>
      <c r="T1058" t="s">
        <v>27</v>
      </c>
      <c r="U1058">
        <v>402</v>
      </c>
    </row>
    <row r="1059" spans="1:21" x14ac:dyDescent="0.25">
      <c r="A1059">
        <v>212356</v>
      </c>
      <c r="B1059" t="s">
        <v>21</v>
      </c>
      <c r="C1059" s="1">
        <v>42555</v>
      </c>
      <c r="D1059" t="s">
        <v>646</v>
      </c>
      <c r="E1059">
        <v>299</v>
      </c>
      <c r="F1059">
        <v>1</v>
      </c>
      <c r="G1059">
        <v>299</v>
      </c>
      <c r="H1059">
        <v>100148235</v>
      </c>
      <c r="I1059" t="s">
        <v>30</v>
      </c>
      <c r="J1059" t="s">
        <v>24</v>
      </c>
      <c r="K1059">
        <v>0</v>
      </c>
      <c r="L1059" t="s">
        <v>25</v>
      </c>
      <c r="M1059" s="1">
        <v>42555</v>
      </c>
      <c r="N1059" t="s">
        <v>35</v>
      </c>
      <c r="O1059">
        <v>299</v>
      </c>
      <c r="P1059">
        <v>2016</v>
      </c>
      <c r="Q1059">
        <v>7</v>
      </c>
      <c r="R1059" t="s">
        <v>26</v>
      </c>
      <c r="S1059" s="3">
        <v>45123</v>
      </c>
      <c r="T1059" t="s">
        <v>27</v>
      </c>
      <c r="U1059">
        <v>405</v>
      </c>
    </row>
    <row r="1060" spans="1:21" x14ac:dyDescent="0.25">
      <c r="A1060">
        <v>212357</v>
      </c>
      <c r="B1060" t="s">
        <v>21</v>
      </c>
      <c r="C1060" s="1">
        <v>42555</v>
      </c>
      <c r="D1060" t="s">
        <v>647</v>
      </c>
      <c r="E1060">
        <v>12500</v>
      </c>
      <c r="F1060">
        <v>1</v>
      </c>
      <c r="G1060">
        <v>12500</v>
      </c>
      <c r="H1060">
        <v>100148236</v>
      </c>
      <c r="I1060" t="s">
        <v>43</v>
      </c>
      <c r="J1060" t="s">
        <v>24</v>
      </c>
      <c r="K1060">
        <v>0</v>
      </c>
      <c r="L1060" t="s">
        <v>25</v>
      </c>
      <c r="M1060" s="1">
        <v>42555</v>
      </c>
      <c r="N1060" t="s">
        <v>35</v>
      </c>
      <c r="O1060" s="2">
        <v>12500</v>
      </c>
      <c r="P1060">
        <v>2016</v>
      </c>
      <c r="Q1060">
        <v>7</v>
      </c>
      <c r="R1060" t="s">
        <v>26</v>
      </c>
      <c r="S1060" s="3">
        <v>45123</v>
      </c>
      <c r="T1060" t="s">
        <v>27</v>
      </c>
      <c r="U1060">
        <v>406</v>
      </c>
    </row>
    <row r="1061" spans="1:21" x14ac:dyDescent="0.25">
      <c r="A1061">
        <v>212358</v>
      </c>
      <c r="B1061" t="s">
        <v>21</v>
      </c>
      <c r="C1061" s="1">
        <v>42555</v>
      </c>
      <c r="D1061" t="s">
        <v>648</v>
      </c>
      <c r="E1061">
        <v>865</v>
      </c>
      <c r="F1061">
        <v>1</v>
      </c>
      <c r="G1061">
        <v>365</v>
      </c>
      <c r="H1061">
        <v>100148237</v>
      </c>
      <c r="I1061" t="s">
        <v>65</v>
      </c>
      <c r="J1061" t="s">
        <v>24</v>
      </c>
      <c r="K1061">
        <v>500</v>
      </c>
      <c r="L1061" t="s">
        <v>25</v>
      </c>
      <c r="M1061" s="1">
        <v>42555</v>
      </c>
      <c r="N1061" t="s">
        <v>35</v>
      </c>
      <c r="O1061">
        <v>865</v>
      </c>
      <c r="P1061">
        <v>2016</v>
      </c>
      <c r="Q1061">
        <v>7</v>
      </c>
      <c r="R1061" t="s">
        <v>26</v>
      </c>
      <c r="S1061" s="3">
        <v>45123</v>
      </c>
      <c r="T1061" t="s">
        <v>27</v>
      </c>
      <c r="U1061">
        <v>407</v>
      </c>
    </row>
    <row r="1062" spans="1:21" x14ac:dyDescent="0.25">
      <c r="A1062">
        <v>212359</v>
      </c>
      <c r="B1062" t="s">
        <v>36</v>
      </c>
      <c r="C1062" s="1">
        <v>42555</v>
      </c>
      <c r="D1062" t="s">
        <v>649</v>
      </c>
      <c r="E1062">
        <v>9400</v>
      </c>
      <c r="F1062">
        <v>1</v>
      </c>
      <c r="G1062">
        <v>9400</v>
      </c>
      <c r="H1062">
        <v>100148238</v>
      </c>
      <c r="I1062" t="s">
        <v>43</v>
      </c>
      <c r="J1062" t="s">
        <v>99</v>
      </c>
      <c r="K1062">
        <v>0</v>
      </c>
      <c r="L1062" t="s">
        <v>25</v>
      </c>
      <c r="M1062" s="1">
        <v>42555</v>
      </c>
      <c r="N1062" t="s">
        <v>39</v>
      </c>
      <c r="O1062" s="2">
        <v>9400</v>
      </c>
      <c r="P1062">
        <v>2016</v>
      </c>
      <c r="Q1062">
        <v>7</v>
      </c>
      <c r="R1062" t="s">
        <v>26</v>
      </c>
      <c r="S1062" s="3">
        <v>45123</v>
      </c>
      <c r="T1062" t="s">
        <v>27</v>
      </c>
      <c r="U1062">
        <v>408</v>
      </c>
    </row>
    <row r="1063" spans="1:21" x14ac:dyDescent="0.25">
      <c r="A1063">
        <v>212360</v>
      </c>
      <c r="B1063" t="s">
        <v>21</v>
      </c>
      <c r="C1063" s="1">
        <v>42555</v>
      </c>
      <c r="D1063" t="s">
        <v>95</v>
      </c>
      <c r="E1063">
        <v>350</v>
      </c>
      <c r="F1063">
        <v>1</v>
      </c>
      <c r="G1063">
        <v>350</v>
      </c>
      <c r="H1063">
        <v>100148239</v>
      </c>
      <c r="I1063" t="s">
        <v>38</v>
      </c>
      <c r="J1063" t="s">
        <v>650</v>
      </c>
      <c r="K1063">
        <v>0</v>
      </c>
      <c r="L1063" t="s">
        <v>25</v>
      </c>
      <c r="M1063" s="1">
        <v>42555</v>
      </c>
      <c r="N1063" t="s">
        <v>35</v>
      </c>
      <c r="O1063">
        <v>350</v>
      </c>
      <c r="P1063">
        <v>2016</v>
      </c>
      <c r="Q1063">
        <v>7</v>
      </c>
      <c r="R1063" t="s">
        <v>26</v>
      </c>
      <c r="S1063" s="3">
        <v>45123</v>
      </c>
      <c r="T1063" t="s">
        <v>27</v>
      </c>
      <c r="U1063">
        <v>32</v>
      </c>
    </row>
    <row r="1064" spans="1:21" x14ac:dyDescent="0.25">
      <c r="A1064">
        <v>212361</v>
      </c>
      <c r="B1064" t="s">
        <v>28</v>
      </c>
      <c r="C1064" s="1">
        <v>42555</v>
      </c>
      <c r="D1064" t="s">
        <v>95</v>
      </c>
      <c r="E1064">
        <v>350</v>
      </c>
      <c r="F1064">
        <v>1</v>
      </c>
      <c r="G1064">
        <v>350</v>
      </c>
      <c r="H1064">
        <v>100148240</v>
      </c>
      <c r="I1064" t="s">
        <v>38</v>
      </c>
      <c r="J1064" t="s">
        <v>24</v>
      </c>
      <c r="K1064">
        <v>0</v>
      </c>
      <c r="L1064" t="s">
        <v>25</v>
      </c>
      <c r="M1064" s="1">
        <v>42555</v>
      </c>
      <c r="N1064" t="s">
        <v>31</v>
      </c>
      <c r="O1064">
        <v>350</v>
      </c>
      <c r="P1064">
        <v>2016</v>
      </c>
      <c r="Q1064">
        <v>7</v>
      </c>
      <c r="R1064" t="s">
        <v>26</v>
      </c>
      <c r="S1064" s="3">
        <v>45123</v>
      </c>
      <c r="T1064" t="s">
        <v>27</v>
      </c>
      <c r="U1064">
        <v>409</v>
      </c>
    </row>
    <row r="1065" spans="1:21" x14ac:dyDescent="0.25">
      <c r="A1065">
        <v>212362</v>
      </c>
      <c r="B1065" t="s">
        <v>21</v>
      </c>
      <c r="C1065" s="1">
        <v>42555</v>
      </c>
      <c r="D1065" t="s">
        <v>29</v>
      </c>
      <c r="E1065">
        <v>240</v>
      </c>
      <c r="F1065">
        <v>1</v>
      </c>
      <c r="G1065">
        <v>240</v>
      </c>
      <c r="H1065">
        <v>100148241</v>
      </c>
      <c r="I1065" t="s">
        <v>30</v>
      </c>
      <c r="J1065" t="s">
        <v>158</v>
      </c>
      <c r="K1065">
        <v>0</v>
      </c>
      <c r="L1065" t="s">
        <v>25</v>
      </c>
      <c r="M1065" s="1">
        <v>42555</v>
      </c>
      <c r="N1065" t="s">
        <v>35</v>
      </c>
      <c r="O1065">
        <v>240</v>
      </c>
      <c r="P1065">
        <v>2016</v>
      </c>
      <c r="Q1065">
        <v>7</v>
      </c>
      <c r="R1065" t="s">
        <v>26</v>
      </c>
      <c r="S1065" s="3">
        <v>45123</v>
      </c>
      <c r="T1065" t="s">
        <v>27</v>
      </c>
      <c r="U1065">
        <v>56</v>
      </c>
    </row>
    <row r="1066" spans="1:21" x14ac:dyDescent="0.25">
      <c r="A1066">
        <v>212363</v>
      </c>
      <c r="B1066" t="s">
        <v>28</v>
      </c>
      <c r="C1066" s="1">
        <v>42555</v>
      </c>
      <c r="D1066" t="s">
        <v>651</v>
      </c>
      <c r="E1066">
        <v>61460</v>
      </c>
      <c r="F1066">
        <v>1</v>
      </c>
      <c r="G1066">
        <v>61460</v>
      </c>
      <c r="H1066">
        <v>100148242</v>
      </c>
      <c r="I1066" t="s">
        <v>106</v>
      </c>
      <c r="J1066" t="s">
        <v>652</v>
      </c>
      <c r="K1066">
        <v>0</v>
      </c>
      <c r="L1066" t="s">
        <v>25</v>
      </c>
      <c r="M1066" s="1">
        <v>42555</v>
      </c>
      <c r="N1066" t="s">
        <v>31</v>
      </c>
      <c r="O1066" s="2">
        <v>61460</v>
      </c>
      <c r="P1066">
        <v>2016</v>
      </c>
      <c r="Q1066">
        <v>7</v>
      </c>
      <c r="R1066" t="s">
        <v>26</v>
      </c>
      <c r="S1066" s="3">
        <v>45123</v>
      </c>
      <c r="T1066" t="s">
        <v>27</v>
      </c>
      <c r="U1066">
        <v>36</v>
      </c>
    </row>
    <row r="1067" spans="1:21" x14ac:dyDescent="0.25">
      <c r="A1067">
        <v>212364</v>
      </c>
      <c r="B1067" t="s">
        <v>21</v>
      </c>
      <c r="C1067" s="1">
        <v>42555</v>
      </c>
      <c r="D1067" t="s">
        <v>95</v>
      </c>
      <c r="E1067">
        <v>350</v>
      </c>
      <c r="F1067">
        <v>1</v>
      </c>
      <c r="G1067">
        <v>150</v>
      </c>
      <c r="H1067">
        <v>100148243</v>
      </c>
      <c r="I1067" t="s">
        <v>38</v>
      </c>
      <c r="J1067" t="s">
        <v>24</v>
      </c>
      <c r="K1067">
        <v>200</v>
      </c>
      <c r="L1067" t="s">
        <v>25</v>
      </c>
      <c r="M1067" s="1">
        <v>42555</v>
      </c>
      <c r="N1067" t="s">
        <v>35</v>
      </c>
      <c r="O1067">
        <v>350</v>
      </c>
      <c r="P1067">
        <v>2016</v>
      </c>
      <c r="Q1067">
        <v>7</v>
      </c>
      <c r="R1067" t="s">
        <v>26</v>
      </c>
      <c r="S1067" s="3">
        <v>45123</v>
      </c>
      <c r="T1067" t="s">
        <v>27</v>
      </c>
      <c r="U1067">
        <v>407</v>
      </c>
    </row>
    <row r="1068" spans="1:21" x14ac:dyDescent="0.25">
      <c r="A1068">
        <v>212365</v>
      </c>
      <c r="B1068" t="s">
        <v>77</v>
      </c>
      <c r="C1068" s="1">
        <v>42555</v>
      </c>
      <c r="D1068" t="s">
        <v>653</v>
      </c>
      <c r="E1068">
        <v>695</v>
      </c>
      <c r="F1068">
        <v>1</v>
      </c>
      <c r="G1068">
        <v>0</v>
      </c>
      <c r="H1068">
        <v>100148244</v>
      </c>
      <c r="I1068" t="s">
        <v>56</v>
      </c>
      <c r="J1068" t="s">
        <v>24</v>
      </c>
      <c r="K1068">
        <v>0</v>
      </c>
      <c r="L1068" t="s">
        <v>54</v>
      </c>
      <c r="M1068" s="1">
        <v>42555</v>
      </c>
      <c r="N1068" t="s">
        <v>39</v>
      </c>
      <c r="O1068">
        <v>695</v>
      </c>
      <c r="P1068">
        <v>2016</v>
      </c>
      <c r="Q1068">
        <v>7</v>
      </c>
      <c r="R1068" t="s">
        <v>26</v>
      </c>
      <c r="S1068" s="3">
        <v>45123</v>
      </c>
      <c r="T1068" t="s">
        <v>27</v>
      </c>
      <c r="U1068">
        <v>410</v>
      </c>
    </row>
    <row r="1069" spans="1:21" x14ac:dyDescent="0.25">
      <c r="A1069">
        <v>212366</v>
      </c>
      <c r="B1069" t="s">
        <v>21</v>
      </c>
      <c r="C1069" s="1">
        <v>42555</v>
      </c>
      <c r="D1069" t="s">
        <v>654</v>
      </c>
      <c r="E1069">
        <v>1350</v>
      </c>
      <c r="F1069">
        <v>1</v>
      </c>
      <c r="G1069">
        <v>1350</v>
      </c>
      <c r="H1069">
        <v>100148245</v>
      </c>
      <c r="I1069" t="s">
        <v>23</v>
      </c>
      <c r="J1069" t="s">
        <v>24</v>
      </c>
      <c r="K1069">
        <v>0</v>
      </c>
      <c r="L1069" t="s">
        <v>25</v>
      </c>
      <c r="M1069" s="1">
        <v>42555</v>
      </c>
      <c r="N1069" t="s">
        <v>35</v>
      </c>
      <c r="O1069" s="2">
        <v>1350</v>
      </c>
      <c r="P1069">
        <v>2016</v>
      </c>
      <c r="Q1069">
        <v>7</v>
      </c>
      <c r="R1069" t="s">
        <v>26</v>
      </c>
      <c r="S1069" s="3">
        <v>45123</v>
      </c>
      <c r="T1069" t="s">
        <v>27</v>
      </c>
      <c r="U1069">
        <v>411</v>
      </c>
    </row>
    <row r="1070" spans="1:21" x14ac:dyDescent="0.25">
      <c r="A1070">
        <v>212367</v>
      </c>
      <c r="B1070" t="s">
        <v>21</v>
      </c>
      <c r="C1070" s="1">
        <v>42555</v>
      </c>
      <c r="D1070" t="s">
        <v>33</v>
      </c>
      <c r="E1070">
        <v>360</v>
      </c>
      <c r="F1070">
        <v>1</v>
      </c>
      <c r="G1070">
        <v>360</v>
      </c>
      <c r="H1070">
        <v>100148246</v>
      </c>
      <c r="I1070" t="s">
        <v>30</v>
      </c>
      <c r="J1070" t="s">
        <v>444</v>
      </c>
      <c r="K1070">
        <v>0</v>
      </c>
      <c r="L1070" t="s">
        <v>25</v>
      </c>
      <c r="M1070" s="1">
        <v>42555</v>
      </c>
      <c r="N1070" t="s">
        <v>35</v>
      </c>
      <c r="O1070">
        <v>360</v>
      </c>
      <c r="P1070">
        <v>2016</v>
      </c>
      <c r="Q1070">
        <v>7</v>
      </c>
      <c r="R1070" t="s">
        <v>26</v>
      </c>
      <c r="S1070" s="3">
        <v>45123</v>
      </c>
      <c r="T1070" t="s">
        <v>27</v>
      </c>
      <c r="U1070">
        <v>228</v>
      </c>
    </row>
    <row r="1071" spans="1:21" x14ac:dyDescent="0.25">
      <c r="A1071">
        <v>212368</v>
      </c>
      <c r="B1071" t="s">
        <v>21</v>
      </c>
      <c r="C1071" s="1">
        <v>42555</v>
      </c>
      <c r="D1071" t="s">
        <v>33</v>
      </c>
      <c r="E1071">
        <v>360</v>
      </c>
      <c r="F1071">
        <v>1</v>
      </c>
      <c r="G1071">
        <v>1140</v>
      </c>
      <c r="H1071">
        <v>100148247</v>
      </c>
      <c r="I1071" t="s">
        <v>30</v>
      </c>
      <c r="J1071" t="s">
        <v>24</v>
      </c>
      <c r="K1071">
        <v>53.73</v>
      </c>
      <c r="L1071" t="s">
        <v>25</v>
      </c>
      <c r="M1071" s="1">
        <v>42555</v>
      </c>
      <c r="N1071" t="s">
        <v>35</v>
      </c>
      <c r="O1071">
        <v>360</v>
      </c>
      <c r="P1071">
        <v>2016</v>
      </c>
      <c r="Q1071">
        <v>7</v>
      </c>
      <c r="R1071" t="s">
        <v>26</v>
      </c>
      <c r="S1071" s="3">
        <v>45123</v>
      </c>
      <c r="T1071" t="s">
        <v>27</v>
      </c>
      <c r="U1071">
        <v>412</v>
      </c>
    </row>
    <row r="1072" spans="1:21" x14ac:dyDescent="0.25">
      <c r="A1072">
        <v>212369</v>
      </c>
      <c r="B1072" t="s">
        <v>21</v>
      </c>
      <c r="C1072" s="1">
        <v>42555</v>
      </c>
      <c r="D1072" t="s">
        <v>95</v>
      </c>
      <c r="E1072">
        <v>350</v>
      </c>
      <c r="F1072">
        <v>1</v>
      </c>
      <c r="G1072">
        <v>1140</v>
      </c>
      <c r="H1072">
        <v>100148247</v>
      </c>
      <c r="I1072" t="s">
        <v>38</v>
      </c>
      <c r="J1072" t="s">
        <v>24</v>
      </c>
      <c r="K1072">
        <v>52.24</v>
      </c>
      <c r="L1072" t="s">
        <v>25</v>
      </c>
      <c r="M1072" s="1">
        <v>42555</v>
      </c>
      <c r="N1072" t="s">
        <v>35</v>
      </c>
      <c r="O1072">
        <v>350</v>
      </c>
      <c r="P1072">
        <v>2016</v>
      </c>
      <c r="Q1072">
        <v>7</v>
      </c>
      <c r="R1072" t="s">
        <v>26</v>
      </c>
      <c r="S1072" s="3">
        <v>45123</v>
      </c>
      <c r="T1072" t="s">
        <v>27</v>
      </c>
      <c r="U1072">
        <v>412</v>
      </c>
    </row>
    <row r="1073" spans="1:21" x14ac:dyDescent="0.25">
      <c r="A1073">
        <v>212370</v>
      </c>
      <c r="B1073" t="s">
        <v>21</v>
      </c>
      <c r="C1073" s="1">
        <v>42555</v>
      </c>
      <c r="D1073" t="s">
        <v>339</v>
      </c>
      <c r="E1073">
        <v>630</v>
      </c>
      <c r="F1073">
        <v>1</v>
      </c>
      <c r="G1073">
        <v>1140</v>
      </c>
      <c r="H1073">
        <v>100148247</v>
      </c>
      <c r="I1073" t="s">
        <v>52</v>
      </c>
      <c r="J1073" t="s">
        <v>24</v>
      </c>
      <c r="K1073">
        <v>94.03</v>
      </c>
      <c r="L1073" t="s">
        <v>25</v>
      </c>
      <c r="M1073" s="1">
        <v>42555</v>
      </c>
      <c r="N1073" t="s">
        <v>35</v>
      </c>
      <c r="O1073">
        <v>630</v>
      </c>
      <c r="P1073">
        <v>2016</v>
      </c>
      <c r="Q1073">
        <v>7</v>
      </c>
      <c r="R1073" t="s">
        <v>26</v>
      </c>
      <c r="S1073" s="3">
        <v>45123</v>
      </c>
      <c r="T1073" t="s">
        <v>27</v>
      </c>
      <c r="U1073">
        <v>412</v>
      </c>
    </row>
    <row r="1074" spans="1:21" x14ac:dyDescent="0.25">
      <c r="A1074">
        <v>212371</v>
      </c>
      <c r="B1074" t="s">
        <v>21</v>
      </c>
      <c r="C1074" s="1">
        <v>42555</v>
      </c>
      <c r="D1074" t="s">
        <v>655</v>
      </c>
      <c r="E1074">
        <v>420</v>
      </c>
      <c r="F1074">
        <v>1</v>
      </c>
      <c r="G1074">
        <v>420</v>
      </c>
      <c r="H1074">
        <v>100148248</v>
      </c>
      <c r="I1074" t="s">
        <v>23</v>
      </c>
      <c r="J1074" t="s">
        <v>24</v>
      </c>
      <c r="K1074">
        <v>0</v>
      </c>
      <c r="L1074" t="s">
        <v>25</v>
      </c>
      <c r="M1074" s="1">
        <v>42555</v>
      </c>
      <c r="N1074" t="s">
        <v>35</v>
      </c>
      <c r="O1074">
        <v>420</v>
      </c>
      <c r="P1074">
        <v>2016</v>
      </c>
      <c r="Q1074">
        <v>7</v>
      </c>
      <c r="R1074" t="s">
        <v>26</v>
      </c>
      <c r="S1074" s="3">
        <v>45123</v>
      </c>
      <c r="T1074" t="s">
        <v>27</v>
      </c>
      <c r="U1074">
        <v>413</v>
      </c>
    </row>
    <row r="1075" spans="1:21" x14ac:dyDescent="0.25">
      <c r="A1075">
        <v>212373</v>
      </c>
      <c r="B1075" t="s">
        <v>21</v>
      </c>
      <c r="C1075" s="1">
        <v>42555</v>
      </c>
      <c r="D1075" t="s">
        <v>491</v>
      </c>
      <c r="E1075">
        <v>190</v>
      </c>
      <c r="F1075">
        <v>1</v>
      </c>
      <c r="G1075">
        <v>190</v>
      </c>
      <c r="H1075">
        <v>100148249</v>
      </c>
      <c r="I1075" t="s">
        <v>216</v>
      </c>
      <c r="J1075" t="s">
        <v>24</v>
      </c>
      <c r="K1075">
        <v>0</v>
      </c>
      <c r="L1075" t="s">
        <v>25</v>
      </c>
      <c r="M1075" s="1">
        <v>42555</v>
      </c>
      <c r="N1075" t="s">
        <v>35</v>
      </c>
      <c r="O1075">
        <v>190</v>
      </c>
      <c r="P1075">
        <v>2016</v>
      </c>
      <c r="Q1075">
        <v>7</v>
      </c>
      <c r="R1075" t="s">
        <v>26</v>
      </c>
      <c r="S1075" s="3">
        <v>45123</v>
      </c>
      <c r="T1075" t="s">
        <v>27</v>
      </c>
      <c r="U1075">
        <v>414</v>
      </c>
    </row>
    <row r="1076" spans="1:21" x14ac:dyDescent="0.25">
      <c r="A1076">
        <v>212375</v>
      </c>
      <c r="B1076" t="s">
        <v>28</v>
      </c>
      <c r="C1076" s="1">
        <v>42555</v>
      </c>
      <c r="D1076" t="s">
        <v>656</v>
      </c>
      <c r="E1076">
        <v>1825</v>
      </c>
      <c r="F1076">
        <v>1</v>
      </c>
      <c r="G1076">
        <v>2205</v>
      </c>
      <c r="H1076">
        <v>100148251</v>
      </c>
      <c r="I1076" t="s">
        <v>56</v>
      </c>
      <c r="J1076" t="s">
        <v>24</v>
      </c>
      <c r="K1076">
        <v>0</v>
      </c>
      <c r="L1076" t="s">
        <v>25</v>
      </c>
      <c r="M1076" s="1">
        <v>42555</v>
      </c>
      <c r="N1076" t="s">
        <v>31</v>
      </c>
      <c r="O1076" s="2">
        <v>1825</v>
      </c>
      <c r="P1076">
        <v>2016</v>
      </c>
      <c r="Q1076">
        <v>7</v>
      </c>
      <c r="R1076" t="s">
        <v>26</v>
      </c>
      <c r="S1076" s="3">
        <v>45123</v>
      </c>
      <c r="T1076" t="s">
        <v>27</v>
      </c>
      <c r="U1076">
        <v>415</v>
      </c>
    </row>
    <row r="1077" spans="1:21" x14ac:dyDescent="0.25">
      <c r="A1077">
        <v>212376</v>
      </c>
      <c r="B1077" t="s">
        <v>28</v>
      </c>
      <c r="C1077" s="1">
        <v>42555</v>
      </c>
      <c r="D1077" t="s">
        <v>94</v>
      </c>
      <c r="E1077">
        <v>380</v>
      </c>
      <c r="F1077">
        <v>1</v>
      </c>
      <c r="G1077">
        <v>2205</v>
      </c>
      <c r="H1077">
        <v>100148251</v>
      </c>
      <c r="I1077" t="s">
        <v>38</v>
      </c>
      <c r="J1077" t="s">
        <v>24</v>
      </c>
      <c r="K1077">
        <v>0</v>
      </c>
      <c r="L1077" t="s">
        <v>25</v>
      </c>
      <c r="M1077" s="1">
        <v>42555</v>
      </c>
      <c r="N1077" t="s">
        <v>31</v>
      </c>
      <c r="O1077">
        <v>380</v>
      </c>
      <c r="P1077">
        <v>2016</v>
      </c>
      <c r="Q1077">
        <v>7</v>
      </c>
      <c r="R1077" t="s">
        <v>26</v>
      </c>
      <c r="S1077" s="3">
        <v>45123</v>
      </c>
      <c r="T1077" t="s">
        <v>27</v>
      </c>
      <c r="U1077">
        <v>415</v>
      </c>
    </row>
    <row r="1078" spans="1:21" x14ac:dyDescent="0.25">
      <c r="A1078">
        <v>212374</v>
      </c>
      <c r="B1078" t="s">
        <v>21</v>
      </c>
      <c r="C1078" s="1">
        <v>42555</v>
      </c>
      <c r="D1078" t="s">
        <v>657</v>
      </c>
      <c r="E1078">
        <v>325</v>
      </c>
      <c r="F1078">
        <v>1</v>
      </c>
      <c r="G1078">
        <v>325</v>
      </c>
      <c r="H1078">
        <v>100148250</v>
      </c>
      <c r="I1078" t="s">
        <v>56</v>
      </c>
      <c r="J1078" t="s">
        <v>24</v>
      </c>
      <c r="K1078">
        <v>0</v>
      </c>
      <c r="L1078" t="s">
        <v>25</v>
      </c>
      <c r="M1078" s="1">
        <v>42555</v>
      </c>
      <c r="N1078" t="s">
        <v>35</v>
      </c>
      <c r="O1078">
        <v>325</v>
      </c>
      <c r="P1078">
        <v>2016</v>
      </c>
      <c r="Q1078">
        <v>7</v>
      </c>
      <c r="R1078" t="s">
        <v>26</v>
      </c>
      <c r="S1078" s="3">
        <v>45123</v>
      </c>
      <c r="T1078" t="s">
        <v>27</v>
      </c>
      <c r="U1078">
        <v>416</v>
      </c>
    </row>
    <row r="1079" spans="1:21" x14ac:dyDescent="0.25">
      <c r="A1079">
        <v>212377</v>
      </c>
      <c r="B1079" t="s">
        <v>28</v>
      </c>
      <c r="C1079" s="1">
        <v>42555</v>
      </c>
      <c r="D1079" t="s">
        <v>656</v>
      </c>
      <c r="E1079">
        <v>1825</v>
      </c>
      <c r="F1079">
        <v>1</v>
      </c>
      <c r="G1079">
        <v>2205</v>
      </c>
      <c r="H1079">
        <v>100148252</v>
      </c>
      <c r="I1079" t="s">
        <v>56</v>
      </c>
      <c r="J1079" t="s">
        <v>24</v>
      </c>
      <c r="K1079">
        <v>0</v>
      </c>
      <c r="L1079" t="s">
        <v>44</v>
      </c>
      <c r="M1079" s="1">
        <v>42555</v>
      </c>
      <c r="N1079" t="s">
        <v>31</v>
      </c>
      <c r="O1079" s="2">
        <v>1825</v>
      </c>
      <c r="P1079">
        <v>2016</v>
      </c>
      <c r="Q1079">
        <v>7</v>
      </c>
      <c r="R1079" t="s">
        <v>26</v>
      </c>
      <c r="S1079" s="3">
        <v>45123</v>
      </c>
      <c r="T1079" t="s">
        <v>27</v>
      </c>
      <c r="U1079">
        <v>415</v>
      </c>
    </row>
    <row r="1080" spans="1:21" x14ac:dyDescent="0.25">
      <c r="A1080">
        <v>212378</v>
      </c>
      <c r="B1080" t="s">
        <v>28</v>
      </c>
      <c r="C1080" s="1">
        <v>42555</v>
      </c>
      <c r="D1080" t="s">
        <v>94</v>
      </c>
      <c r="E1080">
        <v>380</v>
      </c>
      <c r="F1080">
        <v>1</v>
      </c>
      <c r="G1080">
        <v>2205</v>
      </c>
      <c r="H1080">
        <v>100148252</v>
      </c>
      <c r="I1080" t="s">
        <v>38</v>
      </c>
      <c r="J1080" t="s">
        <v>24</v>
      </c>
      <c r="K1080">
        <v>0</v>
      </c>
      <c r="L1080" t="s">
        <v>44</v>
      </c>
      <c r="M1080" s="1">
        <v>42555</v>
      </c>
      <c r="N1080" t="s">
        <v>31</v>
      </c>
      <c r="O1080">
        <v>380</v>
      </c>
      <c r="P1080">
        <v>2016</v>
      </c>
      <c r="Q1080">
        <v>7</v>
      </c>
      <c r="R1080" t="s">
        <v>26</v>
      </c>
      <c r="S1080" s="3">
        <v>45123</v>
      </c>
      <c r="T1080" t="s">
        <v>27</v>
      </c>
      <c r="U1080">
        <v>415</v>
      </c>
    </row>
    <row r="1081" spans="1:21" x14ac:dyDescent="0.25">
      <c r="A1081">
        <v>212379</v>
      </c>
      <c r="B1081" t="s">
        <v>21</v>
      </c>
      <c r="C1081" s="1">
        <v>42555</v>
      </c>
      <c r="D1081" t="s">
        <v>594</v>
      </c>
      <c r="E1081">
        <v>12600</v>
      </c>
      <c r="F1081">
        <v>1</v>
      </c>
      <c r="G1081">
        <v>12600</v>
      </c>
      <c r="H1081">
        <v>100148253</v>
      </c>
      <c r="I1081" t="s">
        <v>47</v>
      </c>
      <c r="J1081" t="s">
        <v>259</v>
      </c>
      <c r="K1081">
        <v>0</v>
      </c>
      <c r="L1081" t="s">
        <v>25</v>
      </c>
      <c r="M1081" s="1">
        <v>42555</v>
      </c>
      <c r="N1081" t="s">
        <v>35</v>
      </c>
      <c r="O1081" s="2">
        <v>12600</v>
      </c>
      <c r="P1081">
        <v>2016</v>
      </c>
      <c r="Q1081">
        <v>7</v>
      </c>
      <c r="R1081" t="s">
        <v>26</v>
      </c>
      <c r="S1081" s="3">
        <v>45123</v>
      </c>
      <c r="T1081" t="s">
        <v>27</v>
      </c>
      <c r="U1081">
        <v>106</v>
      </c>
    </row>
    <row r="1082" spans="1:21" x14ac:dyDescent="0.25">
      <c r="A1082">
        <v>212381</v>
      </c>
      <c r="B1082" t="s">
        <v>28</v>
      </c>
      <c r="C1082" s="1">
        <v>42555</v>
      </c>
      <c r="D1082" t="s">
        <v>658</v>
      </c>
      <c r="E1082">
        <v>1352</v>
      </c>
      <c r="F1082">
        <v>1</v>
      </c>
      <c r="G1082">
        <v>2952</v>
      </c>
      <c r="H1082">
        <v>100148254</v>
      </c>
      <c r="I1082" t="s">
        <v>56</v>
      </c>
      <c r="J1082" t="s">
        <v>24</v>
      </c>
      <c r="K1082">
        <v>0</v>
      </c>
      <c r="L1082" t="s">
        <v>25</v>
      </c>
      <c r="M1082" s="1">
        <v>42555</v>
      </c>
      <c r="N1082" t="s">
        <v>31</v>
      </c>
      <c r="O1082" s="2">
        <v>1352</v>
      </c>
      <c r="P1082">
        <v>2016</v>
      </c>
      <c r="Q1082">
        <v>7</v>
      </c>
      <c r="R1082" t="s">
        <v>26</v>
      </c>
      <c r="S1082" s="3">
        <v>45123</v>
      </c>
      <c r="T1082" t="s">
        <v>27</v>
      </c>
      <c r="U1082">
        <v>417</v>
      </c>
    </row>
    <row r="1083" spans="1:21" x14ac:dyDescent="0.25">
      <c r="A1083">
        <v>212383</v>
      </c>
      <c r="B1083" t="s">
        <v>28</v>
      </c>
      <c r="C1083" s="1">
        <v>42555</v>
      </c>
      <c r="D1083" t="s">
        <v>659</v>
      </c>
      <c r="E1083">
        <v>1600</v>
      </c>
      <c r="F1083">
        <v>1</v>
      </c>
      <c r="G1083">
        <v>2952</v>
      </c>
      <c r="H1083">
        <v>100148254</v>
      </c>
      <c r="I1083" t="s">
        <v>56</v>
      </c>
      <c r="J1083" t="s">
        <v>24</v>
      </c>
      <c r="K1083">
        <v>0</v>
      </c>
      <c r="L1083" t="s">
        <v>25</v>
      </c>
      <c r="M1083" s="1">
        <v>42555</v>
      </c>
      <c r="N1083" t="s">
        <v>31</v>
      </c>
      <c r="O1083" s="2">
        <v>1600</v>
      </c>
      <c r="P1083">
        <v>2016</v>
      </c>
      <c r="Q1083">
        <v>7</v>
      </c>
      <c r="R1083" t="s">
        <v>26</v>
      </c>
      <c r="S1083" s="3">
        <v>45123</v>
      </c>
      <c r="T1083" t="s">
        <v>27</v>
      </c>
      <c r="U1083">
        <v>417</v>
      </c>
    </row>
    <row r="1084" spans="1:21" x14ac:dyDescent="0.25">
      <c r="A1084">
        <v>212385</v>
      </c>
      <c r="B1084" t="s">
        <v>21</v>
      </c>
      <c r="C1084" s="1">
        <v>42555</v>
      </c>
      <c r="D1084" t="s">
        <v>656</v>
      </c>
      <c r="E1084">
        <v>1825</v>
      </c>
      <c r="F1084">
        <v>1</v>
      </c>
      <c r="G1084">
        <v>2205</v>
      </c>
      <c r="H1084">
        <v>100148255</v>
      </c>
      <c r="I1084" t="s">
        <v>56</v>
      </c>
      <c r="J1084" t="s">
        <v>24</v>
      </c>
      <c r="K1084">
        <v>0</v>
      </c>
      <c r="L1084" t="s">
        <v>25</v>
      </c>
      <c r="M1084" s="1">
        <v>42555</v>
      </c>
      <c r="N1084" t="s">
        <v>35</v>
      </c>
      <c r="O1084" s="2">
        <v>1825</v>
      </c>
      <c r="P1084">
        <v>2016</v>
      </c>
      <c r="Q1084">
        <v>7</v>
      </c>
      <c r="R1084" t="s">
        <v>26</v>
      </c>
      <c r="S1084" s="3">
        <v>45123</v>
      </c>
      <c r="T1084" t="s">
        <v>27</v>
      </c>
      <c r="U1084">
        <v>415</v>
      </c>
    </row>
    <row r="1085" spans="1:21" x14ac:dyDescent="0.25">
      <c r="A1085">
        <v>212386</v>
      </c>
      <c r="B1085" t="s">
        <v>21</v>
      </c>
      <c r="C1085" s="1">
        <v>42555</v>
      </c>
      <c r="D1085" t="s">
        <v>94</v>
      </c>
      <c r="E1085">
        <v>380</v>
      </c>
      <c r="F1085">
        <v>1</v>
      </c>
      <c r="G1085">
        <v>2205</v>
      </c>
      <c r="H1085">
        <v>100148255</v>
      </c>
      <c r="I1085" t="s">
        <v>38</v>
      </c>
      <c r="J1085" t="s">
        <v>24</v>
      </c>
      <c r="K1085">
        <v>0</v>
      </c>
      <c r="L1085" t="s">
        <v>25</v>
      </c>
      <c r="M1085" s="1">
        <v>42555</v>
      </c>
      <c r="N1085" t="s">
        <v>35</v>
      </c>
      <c r="O1085">
        <v>380</v>
      </c>
      <c r="P1085">
        <v>2016</v>
      </c>
      <c r="Q1085">
        <v>7</v>
      </c>
      <c r="R1085" t="s">
        <v>26</v>
      </c>
      <c r="S1085" s="3">
        <v>45123</v>
      </c>
      <c r="T1085" t="s">
        <v>27</v>
      </c>
      <c r="U1085">
        <v>415</v>
      </c>
    </row>
    <row r="1086" spans="1:21" x14ac:dyDescent="0.25">
      <c r="A1086">
        <v>212387</v>
      </c>
      <c r="B1086" t="s">
        <v>21</v>
      </c>
      <c r="C1086" s="1">
        <v>42555</v>
      </c>
      <c r="D1086" t="s">
        <v>153</v>
      </c>
      <c r="E1086">
        <v>1</v>
      </c>
      <c r="F1086">
        <v>1</v>
      </c>
      <c r="G1086">
        <v>0</v>
      </c>
      <c r="H1086">
        <v>100148256</v>
      </c>
      <c r="I1086" t="s">
        <v>24</v>
      </c>
      <c r="J1086" t="s">
        <v>24</v>
      </c>
      <c r="K1086">
        <v>1</v>
      </c>
      <c r="L1086" t="s">
        <v>25</v>
      </c>
      <c r="M1086" s="1">
        <v>42555</v>
      </c>
      <c r="N1086" t="s">
        <v>35</v>
      </c>
      <c r="O1086">
        <v>1</v>
      </c>
      <c r="P1086">
        <v>2016</v>
      </c>
      <c r="Q1086">
        <v>7</v>
      </c>
      <c r="R1086" t="s">
        <v>26</v>
      </c>
      <c r="S1086" s="3">
        <v>45123</v>
      </c>
      <c r="T1086" t="s">
        <v>27</v>
      </c>
      <c r="U1086">
        <v>418</v>
      </c>
    </row>
    <row r="1087" spans="1:21" x14ac:dyDescent="0.25">
      <c r="A1087">
        <v>212388</v>
      </c>
      <c r="B1087" t="s">
        <v>21</v>
      </c>
      <c r="C1087" s="1">
        <v>42555</v>
      </c>
      <c r="D1087" t="s">
        <v>153</v>
      </c>
      <c r="E1087">
        <v>1</v>
      </c>
      <c r="F1087">
        <v>1</v>
      </c>
      <c r="G1087">
        <v>0</v>
      </c>
      <c r="H1087">
        <v>100148257</v>
      </c>
      <c r="I1087" t="s">
        <v>24</v>
      </c>
      <c r="J1087" t="s">
        <v>24</v>
      </c>
      <c r="K1087">
        <v>1</v>
      </c>
      <c r="L1087" t="s">
        <v>25</v>
      </c>
      <c r="M1087" s="1">
        <v>42555</v>
      </c>
      <c r="N1087" t="s">
        <v>35</v>
      </c>
      <c r="O1087">
        <v>1</v>
      </c>
      <c r="P1087">
        <v>2016</v>
      </c>
      <c r="Q1087">
        <v>7</v>
      </c>
      <c r="R1087" t="s">
        <v>26</v>
      </c>
      <c r="S1087" s="3">
        <v>45123</v>
      </c>
      <c r="T1087" t="s">
        <v>27</v>
      </c>
      <c r="U1087">
        <v>419</v>
      </c>
    </row>
    <row r="1088" spans="1:21" x14ac:dyDescent="0.25">
      <c r="A1088">
        <v>212389</v>
      </c>
      <c r="B1088" t="s">
        <v>21</v>
      </c>
      <c r="C1088" s="1">
        <v>42555</v>
      </c>
      <c r="D1088" t="s">
        <v>660</v>
      </c>
      <c r="E1088">
        <v>499</v>
      </c>
      <c r="F1088">
        <v>1</v>
      </c>
      <c r="G1088">
        <v>499</v>
      </c>
      <c r="H1088">
        <v>100148258</v>
      </c>
      <c r="I1088" t="s">
        <v>56</v>
      </c>
      <c r="J1088">
        <v>100572</v>
      </c>
      <c r="K1088">
        <v>0</v>
      </c>
      <c r="L1088" t="s">
        <v>25</v>
      </c>
      <c r="M1088" s="1">
        <v>42555</v>
      </c>
      <c r="N1088" t="s">
        <v>35</v>
      </c>
      <c r="O1088">
        <v>499</v>
      </c>
      <c r="P1088">
        <v>2016</v>
      </c>
      <c r="Q1088">
        <v>7</v>
      </c>
      <c r="R1088" t="s">
        <v>26</v>
      </c>
      <c r="S1088" s="3">
        <v>45123</v>
      </c>
      <c r="T1088" t="s">
        <v>27</v>
      </c>
      <c r="U1088">
        <v>420</v>
      </c>
    </row>
    <row r="1089" spans="1:21" x14ac:dyDescent="0.25">
      <c r="A1089">
        <v>212390</v>
      </c>
      <c r="B1089" t="s">
        <v>28</v>
      </c>
      <c r="C1089" s="1">
        <v>42555</v>
      </c>
      <c r="D1089" t="s">
        <v>661</v>
      </c>
      <c r="E1089">
        <v>69999</v>
      </c>
      <c r="F1089">
        <v>1</v>
      </c>
      <c r="G1089">
        <v>69999</v>
      </c>
      <c r="H1089">
        <v>100148259</v>
      </c>
      <c r="I1089" t="s">
        <v>43</v>
      </c>
      <c r="J1089" t="s">
        <v>24</v>
      </c>
      <c r="K1089">
        <v>0</v>
      </c>
      <c r="L1089" t="s">
        <v>44</v>
      </c>
      <c r="M1089" s="1">
        <v>42555</v>
      </c>
      <c r="N1089" t="s">
        <v>31</v>
      </c>
      <c r="O1089" s="2">
        <v>69999</v>
      </c>
      <c r="P1089">
        <v>2016</v>
      </c>
      <c r="Q1089">
        <v>7</v>
      </c>
      <c r="R1089" t="s">
        <v>26</v>
      </c>
      <c r="S1089" s="3">
        <v>45123</v>
      </c>
      <c r="T1089" t="s">
        <v>27</v>
      </c>
      <c r="U1089">
        <v>421</v>
      </c>
    </row>
    <row r="1090" spans="1:21" x14ac:dyDescent="0.25">
      <c r="A1090">
        <v>212391</v>
      </c>
      <c r="B1090" t="s">
        <v>21</v>
      </c>
      <c r="C1090" s="1">
        <v>42555</v>
      </c>
      <c r="D1090" t="s">
        <v>662</v>
      </c>
      <c r="E1090">
        <v>1399</v>
      </c>
      <c r="F1090">
        <v>1</v>
      </c>
      <c r="G1090">
        <v>1399</v>
      </c>
      <c r="H1090">
        <v>100148260</v>
      </c>
      <c r="I1090" t="s">
        <v>52</v>
      </c>
      <c r="J1090" t="s">
        <v>186</v>
      </c>
      <c r="K1090">
        <v>0</v>
      </c>
      <c r="L1090" t="s">
        <v>25</v>
      </c>
      <c r="M1090" s="1">
        <v>42555</v>
      </c>
      <c r="N1090" t="s">
        <v>35</v>
      </c>
      <c r="O1090" s="2">
        <v>1399</v>
      </c>
      <c r="P1090">
        <v>2016</v>
      </c>
      <c r="Q1090">
        <v>7</v>
      </c>
      <c r="R1090" t="s">
        <v>26</v>
      </c>
      <c r="S1090" s="3">
        <v>45123</v>
      </c>
      <c r="T1090" t="s">
        <v>27</v>
      </c>
      <c r="U1090">
        <v>66</v>
      </c>
    </row>
    <row r="1091" spans="1:21" x14ac:dyDescent="0.25">
      <c r="A1091">
        <v>212392</v>
      </c>
      <c r="B1091" t="s">
        <v>28</v>
      </c>
      <c r="C1091" s="1">
        <v>42555</v>
      </c>
      <c r="D1091" t="s">
        <v>663</v>
      </c>
      <c r="E1091">
        <v>35640</v>
      </c>
      <c r="F1091">
        <v>1</v>
      </c>
      <c r="G1091">
        <v>35640</v>
      </c>
      <c r="H1091">
        <v>100148261</v>
      </c>
      <c r="I1091" t="s">
        <v>47</v>
      </c>
      <c r="J1091" t="s">
        <v>249</v>
      </c>
      <c r="K1091">
        <v>0</v>
      </c>
      <c r="L1091" t="s">
        <v>25</v>
      </c>
      <c r="M1091" s="1">
        <v>42555</v>
      </c>
      <c r="N1091" t="s">
        <v>31</v>
      </c>
      <c r="O1091" s="2">
        <v>35640</v>
      </c>
      <c r="P1091">
        <v>2016</v>
      </c>
      <c r="Q1091">
        <v>7</v>
      </c>
      <c r="R1091" t="s">
        <v>26</v>
      </c>
      <c r="S1091" s="3">
        <v>45123</v>
      </c>
      <c r="T1091" t="s">
        <v>27</v>
      </c>
      <c r="U1091">
        <v>101</v>
      </c>
    </row>
    <row r="1092" spans="1:21" x14ac:dyDescent="0.25">
      <c r="A1092">
        <v>212393</v>
      </c>
      <c r="B1092" t="s">
        <v>21</v>
      </c>
      <c r="C1092" s="1">
        <v>42555</v>
      </c>
      <c r="D1092" t="s">
        <v>33</v>
      </c>
      <c r="E1092">
        <v>360</v>
      </c>
      <c r="F1092">
        <v>1</v>
      </c>
      <c r="G1092">
        <v>360</v>
      </c>
      <c r="H1092">
        <v>100148262</v>
      </c>
      <c r="I1092" t="s">
        <v>30</v>
      </c>
      <c r="J1092" t="s">
        <v>222</v>
      </c>
      <c r="K1092">
        <v>0</v>
      </c>
      <c r="L1092" t="s">
        <v>25</v>
      </c>
      <c r="M1092" s="1">
        <v>42555</v>
      </c>
      <c r="N1092" t="s">
        <v>35</v>
      </c>
      <c r="O1092">
        <v>360</v>
      </c>
      <c r="P1092">
        <v>2016</v>
      </c>
      <c r="Q1092">
        <v>7</v>
      </c>
      <c r="R1092" t="s">
        <v>26</v>
      </c>
      <c r="S1092" s="3">
        <v>45123</v>
      </c>
      <c r="T1092" t="s">
        <v>27</v>
      </c>
      <c r="U1092">
        <v>86</v>
      </c>
    </row>
    <row r="1093" spans="1:21" x14ac:dyDescent="0.25">
      <c r="A1093">
        <v>212394</v>
      </c>
      <c r="B1093" t="s">
        <v>28</v>
      </c>
      <c r="C1093" s="1">
        <v>42555</v>
      </c>
      <c r="D1093" t="s">
        <v>312</v>
      </c>
      <c r="E1093">
        <v>655</v>
      </c>
      <c r="F1093">
        <v>1</v>
      </c>
      <c r="G1093">
        <v>655</v>
      </c>
      <c r="H1093">
        <v>100148263</v>
      </c>
      <c r="I1093" t="s">
        <v>38</v>
      </c>
      <c r="J1093" t="s">
        <v>446</v>
      </c>
      <c r="K1093">
        <v>0</v>
      </c>
      <c r="L1093" t="s">
        <v>223</v>
      </c>
      <c r="M1093" s="1">
        <v>42555</v>
      </c>
      <c r="N1093" t="s">
        <v>31</v>
      </c>
      <c r="O1093">
        <v>655</v>
      </c>
      <c r="P1093">
        <v>2016</v>
      </c>
      <c r="Q1093">
        <v>7</v>
      </c>
      <c r="R1093" t="s">
        <v>26</v>
      </c>
      <c r="S1093" s="3">
        <v>45123</v>
      </c>
      <c r="T1093" t="s">
        <v>27</v>
      </c>
      <c r="U1093">
        <v>230</v>
      </c>
    </row>
    <row r="1094" spans="1:21" x14ac:dyDescent="0.25">
      <c r="A1094">
        <v>212395</v>
      </c>
      <c r="B1094" t="s">
        <v>21</v>
      </c>
      <c r="C1094" s="1">
        <v>42555</v>
      </c>
      <c r="D1094" t="s">
        <v>242</v>
      </c>
      <c r="E1094">
        <v>180</v>
      </c>
      <c r="F1094">
        <v>1</v>
      </c>
      <c r="G1094">
        <v>180</v>
      </c>
      <c r="H1094">
        <v>100148264</v>
      </c>
      <c r="I1094" t="s">
        <v>30</v>
      </c>
      <c r="J1094" t="s">
        <v>24</v>
      </c>
      <c r="K1094">
        <v>0</v>
      </c>
      <c r="L1094" t="s">
        <v>25</v>
      </c>
      <c r="M1094" s="1">
        <v>42555</v>
      </c>
      <c r="N1094" t="s">
        <v>35</v>
      </c>
      <c r="O1094">
        <v>180</v>
      </c>
      <c r="P1094">
        <v>2016</v>
      </c>
      <c r="Q1094">
        <v>7</v>
      </c>
      <c r="R1094" t="s">
        <v>26</v>
      </c>
      <c r="S1094" s="3">
        <v>45123</v>
      </c>
      <c r="T1094" t="s">
        <v>27</v>
      </c>
      <c r="U1094">
        <v>422</v>
      </c>
    </row>
    <row r="1095" spans="1:21" x14ac:dyDescent="0.25">
      <c r="A1095">
        <v>212396</v>
      </c>
      <c r="B1095" t="s">
        <v>21</v>
      </c>
      <c r="C1095" s="1">
        <v>42555</v>
      </c>
      <c r="D1095" t="s">
        <v>664</v>
      </c>
      <c r="E1095">
        <v>180</v>
      </c>
      <c r="F1095">
        <v>1</v>
      </c>
      <c r="G1095">
        <v>180</v>
      </c>
      <c r="H1095">
        <v>100148265</v>
      </c>
      <c r="I1095" t="s">
        <v>30</v>
      </c>
      <c r="J1095">
        <v>80226</v>
      </c>
      <c r="K1095">
        <v>0</v>
      </c>
      <c r="L1095" t="s">
        <v>25</v>
      </c>
      <c r="M1095" s="1">
        <v>42555</v>
      </c>
      <c r="N1095" t="s">
        <v>35</v>
      </c>
      <c r="O1095">
        <v>180</v>
      </c>
      <c r="P1095">
        <v>2016</v>
      </c>
      <c r="Q1095">
        <v>7</v>
      </c>
      <c r="R1095" t="s">
        <v>26</v>
      </c>
      <c r="S1095" s="3">
        <v>45123</v>
      </c>
      <c r="T1095" t="s">
        <v>27</v>
      </c>
      <c r="U1095">
        <v>151</v>
      </c>
    </row>
    <row r="1096" spans="1:21" x14ac:dyDescent="0.25">
      <c r="A1096">
        <v>212397</v>
      </c>
      <c r="B1096" t="s">
        <v>36</v>
      </c>
      <c r="C1096" s="1">
        <v>42555</v>
      </c>
      <c r="D1096" t="s">
        <v>665</v>
      </c>
      <c r="E1096">
        <v>4505</v>
      </c>
      <c r="F1096">
        <v>1</v>
      </c>
      <c r="G1096">
        <v>4505</v>
      </c>
      <c r="H1096">
        <v>100148266</v>
      </c>
      <c r="I1096" t="s">
        <v>43</v>
      </c>
      <c r="J1096" t="s">
        <v>666</v>
      </c>
      <c r="K1096">
        <v>0</v>
      </c>
      <c r="L1096" t="s">
        <v>25</v>
      </c>
      <c r="M1096" s="1">
        <v>42555</v>
      </c>
      <c r="N1096" t="s">
        <v>39</v>
      </c>
      <c r="O1096" s="2">
        <v>4505</v>
      </c>
      <c r="P1096">
        <v>2016</v>
      </c>
      <c r="Q1096">
        <v>7</v>
      </c>
      <c r="R1096" t="s">
        <v>26</v>
      </c>
      <c r="S1096" s="3">
        <v>45123</v>
      </c>
      <c r="T1096" t="s">
        <v>27</v>
      </c>
      <c r="U1096">
        <v>423</v>
      </c>
    </row>
    <row r="1097" spans="1:21" x14ac:dyDescent="0.25">
      <c r="A1097">
        <v>212398</v>
      </c>
      <c r="B1097" t="s">
        <v>36</v>
      </c>
      <c r="C1097" s="1">
        <v>42555</v>
      </c>
      <c r="D1097" t="s">
        <v>667</v>
      </c>
      <c r="E1097">
        <v>1375</v>
      </c>
      <c r="F1097">
        <v>1</v>
      </c>
      <c r="G1097">
        <v>1375</v>
      </c>
      <c r="H1097">
        <v>100148267</v>
      </c>
      <c r="I1097" t="s">
        <v>216</v>
      </c>
      <c r="J1097" t="s">
        <v>184</v>
      </c>
      <c r="K1097">
        <v>0</v>
      </c>
      <c r="L1097" t="s">
        <v>25</v>
      </c>
      <c r="M1097" s="1">
        <v>42555</v>
      </c>
      <c r="N1097" t="s">
        <v>39</v>
      </c>
      <c r="O1097" s="2">
        <v>1375</v>
      </c>
      <c r="P1097">
        <v>2016</v>
      </c>
      <c r="Q1097">
        <v>7</v>
      </c>
      <c r="R1097" t="s">
        <v>26</v>
      </c>
      <c r="S1097" s="3">
        <v>45123</v>
      </c>
      <c r="T1097" t="s">
        <v>27</v>
      </c>
      <c r="U1097">
        <v>64</v>
      </c>
    </row>
    <row r="1098" spans="1:21" x14ac:dyDescent="0.25">
      <c r="A1098">
        <v>212399</v>
      </c>
      <c r="B1098" t="s">
        <v>36</v>
      </c>
      <c r="C1098" s="1">
        <v>42555</v>
      </c>
      <c r="D1098" t="s">
        <v>396</v>
      </c>
      <c r="E1098">
        <v>2950</v>
      </c>
      <c r="F1098">
        <v>1</v>
      </c>
      <c r="G1098">
        <v>2950</v>
      </c>
      <c r="H1098">
        <v>100148268</v>
      </c>
      <c r="I1098" t="s">
        <v>106</v>
      </c>
      <c r="J1098" t="s">
        <v>184</v>
      </c>
      <c r="K1098">
        <v>0</v>
      </c>
      <c r="L1098" t="s">
        <v>25</v>
      </c>
      <c r="M1098" s="1">
        <v>42555</v>
      </c>
      <c r="N1098" t="s">
        <v>39</v>
      </c>
      <c r="O1098" s="2">
        <v>2950</v>
      </c>
      <c r="P1098">
        <v>2016</v>
      </c>
      <c r="Q1098">
        <v>7</v>
      </c>
      <c r="R1098" t="s">
        <v>26</v>
      </c>
      <c r="S1098" s="3">
        <v>45123</v>
      </c>
      <c r="T1098" t="s">
        <v>27</v>
      </c>
      <c r="U1098">
        <v>64</v>
      </c>
    </row>
    <row r="1099" spans="1:21" x14ac:dyDescent="0.25">
      <c r="A1099">
        <v>212400</v>
      </c>
      <c r="B1099" t="s">
        <v>21</v>
      </c>
      <c r="C1099" s="1">
        <v>42555</v>
      </c>
      <c r="D1099" t="s">
        <v>95</v>
      </c>
      <c r="E1099">
        <v>350</v>
      </c>
      <c r="F1099">
        <v>2</v>
      </c>
      <c r="G1099">
        <v>700</v>
      </c>
      <c r="H1099">
        <v>100148269</v>
      </c>
      <c r="I1099" t="s">
        <v>38</v>
      </c>
      <c r="J1099" t="s">
        <v>24</v>
      </c>
      <c r="K1099">
        <v>0</v>
      </c>
      <c r="L1099" t="s">
        <v>25</v>
      </c>
      <c r="M1099" s="1">
        <v>42555</v>
      </c>
      <c r="N1099" t="s">
        <v>35</v>
      </c>
      <c r="O1099">
        <v>700</v>
      </c>
      <c r="P1099">
        <v>2016</v>
      </c>
      <c r="Q1099">
        <v>7</v>
      </c>
      <c r="R1099" t="s">
        <v>26</v>
      </c>
      <c r="S1099" s="3">
        <v>45123</v>
      </c>
      <c r="T1099" t="s">
        <v>27</v>
      </c>
      <c r="U1099">
        <v>424</v>
      </c>
    </row>
    <row r="1100" spans="1:21" x14ac:dyDescent="0.25">
      <c r="A1100">
        <v>212401</v>
      </c>
      <c r="B1100" t="s">
        <v>28</v>
      </c>
      <c r="C1100" s="1">
        <v>42555</v>
      </c>
      <c r="D1100" t="s">
        <v>668</v>
      </c>
      <c r="E1100">
        <v>3290</v>
      </c>
      <c r="F1100">
        <v>2</v>
      </c>
      <c r="G1100">
        <v>6580</v>
      </c>
      <c r="H1100">
        <v>100148270</v>
      </c>
      <c r="I1100" t="s">
        <v>56</v>
      </c>
      <c r="J1100" t="s">
        <v>24</v>
      </c>
      <c r="K1100">
        <v>0</v>
      </c>
      <c r="L1100" t="s">
        <v>45</v>
      </c>
      <c r="M1100" s="1">
        <v>42555</v>
      </c>
      <c r="N1100" t="s">
        <v>31</v>
      </c>
      <c r="O1100" s="2">
        <v>6580</v>
      </c>
      <c r="P1100">
        <v>2016</v>
      </c>
      <c r="Q1100">
        <v>7</v>
      </c>
      <c r="R1100" t="s">
        <v>26</v>
      </c>
      <c r="S1100" s="3">
        <v>45123</v>
      </c>
      <c r="T1100" t="s">
        <v>27</v>
      </c>
      <c r="U1100">
        <v>425</v>
      </c>
    </row>
    <row r="1101" spans="1:21" x14ac:dyDescent="0.25">
      <c r="A1101">
        <v>212403</v>
      </c>
      <c r="B1101" t="s">
        <v>28</v>
      </c>
      <c r="C1101" s="1">
        <v>42555</v>
      </c>
      <c r="D1101" t="s">
        <v>101</v>
      </c>
      <c r="E1101">
        <v>510</v>
      </c>
      <c r="F1101">
        <v>1</v>
      </c>
      <c r="G1101">
        <v>860</v>
      </c>
      <c r="H1101">
        <v>100148271</v>
      </c>
      <c r="I1101" t="s">
        <v>38</v>
      </c>
      <c r="J1101" t="s">
        <v>24</v>
      </c>
      <c r="K1101">
        <v>0</v>
      </c>
      <c r="L1101" t="s">
        <v>223</v>
      </c>
      <c r="M1101" s="1">
        <v>42555</v>
      </c>
      <c r="N1101" t="s">
        <v>31</v>
      </c>
      <c r="O1101">
        <v>510</v>
      </c>
      <c r="P1101">
        <v>2016</v>
      </c>
      <c r="Q1101">
        <v>7</v>
      </c>
      <c r="R1101" t="s">
        <v>26</v>
      </c>
      <c r="S1101" s="3">
        <v>45123</v>
      </c>
      <c r="T1101" t="s">
        <v>27</v>
      </c>
      <c r="U1101">
        <v>426</v>
      </c>
    </row>
    <row r="1102" spans="1:21" x14ac:dyDescent="0.25">
      <c r="A1102">
        <v>212404</v>
      </c>
      <c r="B1102" t="s">
        <v>28</v>
      </c>
      <c r="C1102" s="1">
        <v>42555</v>
      </c>
      <c r="D1102" t="s">
        <v>95</v>
      </c>
      <c r="E1102">
        <v>350</v>
      </c>
      <c r="F1102">
        <v>1</v>
      </c>
      <c r="G1102">
        <v>860</v>
      </c>
      <c r="H1102">
        <v>100148271</v>
      </c>
      <c r="I1102" t="s">
        <v>38</v>
      </c>
      <c r="J1102" t="s">
        <v>24</v>
      </c>
      <c r="K1102">
        <v>0</v>
      </c>
      <c r="L1102" t="s">
        <v>223</v>
      </c>
      <c r="M1102" s="1">
        <v>42555</v>
      </c>
      <c r="N1102" t="s">
        <v>31</v>
      </c>
      <c r="O1102">
        <v>350</v>
      </c>
      <c r="P1102">
        <v>2016</v>
      </c>
      <c r="Q1102">
        <v>7</v>
      </c>
      <c r="R1102" t="s">
        <v>26</v>
      </c>
      <c r="S1102" s="3">
        <v>45123</v>
      </c>
      <c r="T1102" t="s">
        <v>27</v>
      </c>
      <c r="U1102">
        <v>426</v>
      </c>
    </row>
    <row r="1103" spans="1:21" x14ac:dyDescent="0.25">
      <c r="A1103">
        <v>212405</v>
      </c>
      <c r="B1103" t="s">
        <v>28</v>
      </c>
      <c r="C1103" s="1">
        <v>42555</v>
      </c>
      <c r="D1103" t="s">
        <v>153</v>
      </c>
      <c r="E1103">
        <v>1</v>
      </c>
      <c r="F1103">
        <v>1</v>
      </c>
      <c r="G1103">
        <v>2</v>
      </c>
      <c r="H1103">
        <v>100148272</v>
      </c>
      <c r="I1103" t="s">
        <v>24</v>
      </c>
      <c r="J1103" t="s">
        <v>24</v>
      </c>
      <c r="K1103">
        <v>0</v>
      </c>
      <c r="L1103" t="s">
        <v>25</v>
      </c>
      <c r="M1103" s="1">
        <v>42555</v>
      </c>
      <c r="N1103" t="s">
        <v>31</v>
      </c>
      <c r="O1103">
        <v>1</v>
      </c>
      <c r="P1103">
        <v>2016</v>
      </c>
      <c r="Q1103">
        <v>7</v>
      </c>
      <c r="R1103" t="s">
        <v>26</v>
      </c>
      <c r="S1103" s="3">
        <v>45123</v>
      </c>
      <c r="T1103" t="s">
        <v>27</v>
      </c>
      <c r="U1103">
        <v>427</v>
      </c>
    </row>
    <row r="1104" spans="1:21" x14ac:dyDescent="0.25">
      <c r="A1104">
        <v>212406</v>
      </c>
      <c r="B1104" t="s">
        <v>28</v>
      </c>
      <c r="C1104" s="1">
        <v>42555</v>
      </c>
      <c r="D1104" t="s">
        <v>121</v>
      </c>
      <c r="E1104">
        <v>1</v>
      </c>
      <c r="F1104">
        <v>1</v>
      </c>
      <c r="G1104">
        <v>2</v>
      </c>
      <c r="H1104">
        <v>100148272</v>
      </c>
      <c r="I1104" t="s">
        <v>24</v>
      </c>
      <c r="J1104" t="s">
        <v>24</v>
      </c>
      <c r="K1104">
        <v>0</v>
      </c>
      <c r="L1104" t="s">
        <v>25</v>
      </c>
      <c r="M1104" s="1">
        <v>42555</v>
      </c>
      <c r="N1104" t="s">
        <v>31</v>
      </c>
      <c r="O1104">
        <v>1</v>
      </c>
      <c r="P1104">
        <v>2016</v>
      </c>
      <c r="Q1104">
        <v>7</v>
      </c>
      <c r="R1104" t="s">
        <v>26</v>
      </c>
      <c r="S1104" s="3">
        <v>45123</v>
      </c>
      <c r="T1104" t="s">
        <v>27</v>
      </c>
      <c r="U1104">
        <v>427</v>
      </c>
    </row>
    <row r="1105" spans="1:21" x14ac:dyDescent="0.25">
      <c r="A1105">
        <v>212407</v>
      </c>
      <c r="B1105" t="s">
        <v>28</v>
      </c>
      <c r="C1105" s="1">
        <v>42555</v>
      </c>
      <c r="D1105" t="s">
        <v>153</v>
      </c>
      <c r="E1105">
        <v>1</v>
      </c>
      <c r="F1105">
        <v>1</v>
      </c>
      <c r="G1105">
        <v>1</v>
      </c>
      <c r="H1105">
        <v>100148273</v>
      </c>
      <c r="I1105" t="s">
        <v>24</v>
      </c>
      <c r="J1105" t="s">
        <v>24</v>
      </c>
      <c r="K1105">
        <v>0</v>
      </c>
      <c r="L1105" t="s">
        <v>25</v>
      </c>
      <c r="M1105" s="1">
        <v>42555</v>
      </c>
      <c r="N1105" t="s">
        <v>31</v>
      </c>
      <c r="O1105">
        <v>1</v>
      </c>
      <c r="P1105">
        <v>2016</v>
      </c>
      <c r="Q1105">
        <v>7</v>
      </c>
      <c r="R1105" t="s">
        <v>26</v>
      </c>
      <c r="S1105" s="3">
        <v>45123</v>
      </c>
      <c r="T1105" t="s">
        <v>27</v>
      </c>
      <c r="U1105">
        <v>428</v>
      </c>
    </row>
    <row r="1106" spans="1:21" x14ac:dyDescent="0.25">
      <c r="A1106">
        <v>212408</v>
      </c>
      <c r="B1106" t="s">
        <v>21</v>
      </c>
      <c r="C1106" s="1">
        <v>42555</v>
      </c>
      <c r="D1106" t="s">
        <v>121</v>
      </c>
      <c r="E1106">
        <v>1</v>
      </c>
      <c r="F1106">
        <v>1</v>
      </c>
      <c r="G1106">
        <v>0</v>
      </c>
      <c r="H1106">
        <v>100148274</v>
      </c>
      <c r="I1106" t="s">
        <v>24</v>
      </c>
      <c r="J1106" t="s">
        <v>24</v>
      </c>
      <c r="K1106">
        <v>1</v>
      </c>
      <c r="L1106" t="s">
        <v>25</v>
      </c>
      <c r="M1106" s="1">
        <v>42555</v>
      </c>
      <c r="N1106" t="s">
        <v>35</v>
      </c>
      <c r="O1106">
        <v>1</v>
      </c>
      <c r="P1106">
        <v>2016</v>
      </c>
      <c r="Q1106">
        <v>7</v>
      </c>
      <c r="R1106" t="s">
        <v>26</v>
      </c>
      <c r="S1106" s="3">
        <v>45123</v>
      </c>
      <c r="T1106" t="s">
        <v>27</v>
      </c>
      <c r="U1106">
        <v>427</v>
      </c>
    </row>
    <row r="1107" spans="1:21" x14ac:dyDescent="0.25">
      <c r="A1107">
        <v>212409</v>
      </c>
      <c r="B1107" t="s">
        <v>28</v>
      </c>
      <c r="C1107" s="1">
        <v>42555</v>
      </c>
      <c r="D1107" t="s">
        <v>610</v>
      </c>
      <c r="E1107">
        <v>165</v>
      </c>
      <c r="F1107">
        <v>2</v>
      </c>
      <c r="G1107">
        <v>330</v>
      </c>
      <c r="H1107">
        <v>100148275</v>
      </c>
      <c r="I1107" t="s">
        <v>30</v>
      </c>
      <c r="J1107" t="s">
        <v>24</v>
      </c>
      <c r="K1107">
        <v>0</v>
      </c>
      <c r="L1107" t="s">
        <v>25</v>
      </c>
      <c r="M1107" s="1">
        <v>42555</v>
      </c>
      <c r="N1107" t="s">
        <v>31</v>
      </c>
      <c r="O1107">
        <v>330</v>
      </c>
      <c r="P1107">
        <v>2016</v>
      </c>
      <c r="Q1107">
        <v>7</v>
      </c>
      <c r="R1107" t="s">
        <v>26</v>
      </c>
      <c r="S1107" s="3">
        <v>45123</v>
      </c>
      <c r="T1107" t="s">
        <v>27</v>
      </c>
      <c r="U1107">
        <v>21</v>
      </c>
    </row>
    <row r="1108" spans="1:21" x14ac:dyDescent="0.25">
      <c r="A1108">
        <v>212410</v>
      </c>
      <c r="B1108" t="s">
        <v>21</v>
      </c>
      <c r="C1108" s="1">
        <v>42555</v>
      </c>
      <c r="D1108" t="s">
        <v>33</v>
      </c>
      <c r="E1108">
        <v>360</v>
      </c>
      <c r="F1108">
        <v>1</v>
      </c>
      <c r="G1108">
        <v>360</v>
      </c>
      <c r="H1108">
        <v>100148276</v>
      </c>
      <c r="I1108" t="s">
        <v>30</v>
      </c>
      <c r="J1108" t="s">
        <v>24</v>
      </c>
      <c r="K1108">
        <v>0</v>
      </c>
      <c r="L1108" t="s">
        <v>25</v>
      </c>
      <c r="M1108" s="1">
        <v>42555</v>
      </c>
      <c r="N1108" t="s">
        <v>35</v>
      </c>
      <c r="O1108">
        <v>360</v>
      </c>
      <c r="P1108">
        <v>2016</v>
      </c>
      <c r="Q1108">
        <v>7</v>
      </c>
      <c r="R1108" t="s">
        <v>26</v>
      </c>
      <c r="S1108" s="3">
        <v>45123</v>
      </c>
      <c r="T1108" t="s">
        <v>27</v>
      </c>
      <c r="U1108">
        <v>424</v>
      </c>
    </row>
    <row r="1109" spans="1:21" x14ac:dyDescent="0.25">
      <c r="A1109">
        <v>212411</v>
      </c>
      <c r="B1109" t="s">
        <v>21</v>
      </c>
      <c r="C1109" s="1">
        <v>42555</v>
      </c>
      <c r="D1109" t="s">
        <v>95</v>
      </c>
      <c r="E1109">
        <v>350</v>
      </c>
      <c r="F1109">
        <v>1</v>
      </c>
      <c r="G1109">
        <v>350</v>
      </c>
      <c r="H1109">
        <v>100148277</v>
      </c>
      <c r="I1109" t="s">
        <v>38</v>
      </c>
      <c r="J1109" t="s">
        <v>24</v>
      </c>
      <c r="K1109">
        <v>0</v>
      </c>
      <c r="L1109" t="s">
        <v>25</v>
      </c>
      <c r="M1109" s="1">
        <v>42555</v>
      </c>
      <c r="N1109" t="s">
        <v>35</v>
      </c>
      <c r="O1109">
        <v>350</v>
      </c>
      <c r="P1109">
        <v>2016</v>
      </c>
      <c r="Q1109">
        <v>7</v>
      </c>
      <c r="R1109" t="s">
        <v>26</v>
      </c>
      <c r="S1109" s="3">
        <v>45123</v>
      </c>
      <c r="T1109" t="s">
        <v>27</v>
      </c>
      <c r="U1109">
        <v>429</v>
      </c>
    </row>
    <row r="1110" spans="1:21" x14ac:dyDescent="0.25">
      <c r="A1110">
        <v>212412</v>
      </c>
      <c r="B1110" t="s">
        <v>21</v>
      </c>
      <c r="C1110" s="1">
        <v>42555</v>
      </c>
      <c r="D1110" t="s">
        <v>153</v>
      </c>
      <c r="E1110">
        <v>1</v>
      </c>
      <c r="F1110">
        <v>1</v>
      </c>
      <c r="G1110">
        <v>0</v>
      </c>
      <c r="H1110">
        <v>100148278</v>
      </c>
      <c r="I1110" t="s">
        <v>24</v>
      </c>
      <c r="J1110" t="s">
        <v>24</v>
      </c>
      <c r="K1110">
        <v>1</v>
      </c>
      <c r="L1110" t="s">
        <v>25</v>
      </c>
      <c r="M1110" s="1">
        <v>42555</v>
      </c>
      <c r="N1110" t="s">
        <v>35</v>
      </c>
      <c r="O1110">
        <v>1</v>
      </c>
      <c r="P1110">
        <v>2016</v>
      </c>
      <c r="Q1110">
        <v>7</v>
      </c>
      <c r="R1110" t="s">
        <v>26</v>
      </c>
      <c r="S1110" s="3">
        <v>45123</v>
      </c>
      <c r="T1110" t="s">
        <v>27</v>
      </c>
      <c r="U1110">
        <v>430</v>
      </c>
    </row>
    <row r="1111" spans="1:21" x14ac:dyDescent="0.25">
      <c r="A1111">
        <v>212413</v>
      </c>
      <c r="B1111" t="s">
        <v>28</v>
      </c>
      <c r="C1111" s="1">
        <v>42555</v>
      </c>
      <c r="D1111" t="s">
        <v>593</v>
      </c>
      <c r="E1111">
        <v>500</v>
      </c>
      <c r="F1111">
        <v>1</v>
      </c>
      <c r="G1111">
        <v>500</v>
      </c>
      <c r="H1111">
        <v>100148279</v>
      </c>
      <c r="I1111" t="s">
        <v>38</v>
      </c>
      <c r="J1111" t="s">
        <v>24</v>
      </c>
      <c r="K1111">
        <v>0</v>
      </c>
      <c r="L1111" t="s">
        <v>45</v>
      </c>
      <c r="M1111" s="1">
        <v>42555</v>
      </c>
      <c r="N1111" t="s">
        <v>31</v>
      </c>
      <c r="O1111">
        <v>500</v>
      </c>
      <c r="P1111">
        <v>2016</v>
      </c>
      <c r="Q1111">
        <v>7</v>
      </c>
      <c r="R1111" t="s">
        <v>26</v>
      </c>
      <c r="S1111" s="3">
        <v>45123</v>
      </c>
      <c r="T1111" t="s">
        <v>27</v>
      </c>
      <c r="U1111">
        <v>431</v>
      </c>
    </row>
    <row r="1112" spans="1:21" x14ac:dyDescent="0.25">
      <c r="A1112">
        <v>212414</v>
      </c>
      <c r="B1112" t="s">
        <v>28</v>
      </c>
      <c r="C1112" s="1">
        <v>42555</v>
      </c>
      <c r="D1112" t="s">
        <v>539</v>
      </c>
      <c r="E1112">
        <v>700</v>
      </c>
      <c r="F1112">
        <v>1</v>
      </c>
      <c r="G1112">
        <v>0</v>
      </c>
      <c r="H1112">
        <v>100148280</v>
      </c>
      <c r="I1112" t="s">
        <v>56</v>
      </c>
      <c r="J1112" t="s">
        <v>24</v>
      </c>
      <c r="K1112">
        <v>0</v>
      </c>
      <c r="L1112" t="s">
        <v>371</v>
      </c>
      <c r="M1112" s="1">
        <v>42555</v>
      </c>
      <c r="N1112" t="s">
        <v>31</v>
      </c>
      <c r="O1112">
        <v>700</v>
      </c>
      <c r="P1112">
        <v>2016</v>
      </c>
      <c r="Q1112">
        <v>7</v>
      </c>
      <c r="R1112" t="s">
        <v>26</v>
      </c>
      <c r="S1112" s="3">
        <v>45123</v>
      </c>
      <c r="T1112" t="s">
        <v>27</v>
      </c>
      <c r="U1112">
        <v>432</v>
      </c>
    </row>
    <row r="1113" spans="1:21" x14ac:dyDescent="0.25">
      <c r="A1113">
        <v>212416</v>
      </c>
      <c r="B1113" t="s">
        <v>21</v>
      </c>
      <c r="C1113" s="1">
        <v>42555</v>
      </c>
      <c r="D1113" t="s">
        <v>101</v>
      </c>
      <c r="E1113">
        <v>510</v>
      </c>
      <c r="F1113">
        <v>1</v>
      </c>
      <c r="G1113">
        <v>310</v>
      </c>
      <c r="H1113">
        <v>100148281</v>
      </c>
      <c r="I1113" t="s">
        <v>38</v>
      </c>
      <c r="J1113" t="s">
        <v>24</v>
      </c>
      <c r="K1113">
        <v>200</v>
      </c>
      <c r="L1113" t="s">
        <v>25</v>
      </c>
      <c r="M1113" s="1">
        <v>42555</v>
      </c>
      <c r="N1113" t="s">
        <v>35</v>
      </c>
      <c r="O1113">
        <v>510</v>
      </c>
      <c r="P1113">
        <v>2016</v>
      </c>
      <c r="Q1113">
        <v>7</v>
      </c>
      <c r="R1113" t="s">
        <v>26</v>
      </c>
      <c r="S1113" s="3">
        <v>45123</v>
      </c>
      <c r="T1113" t="s">
        <v>27</v>
      </c>
      <c r="U1113">
        <v>433</v>
      </c>
    </row>
    <row r="1114" spans="1:21" x14ac:dyDescent="0.25">
      <c r="A1114">
        <v>212417</v>
      </c>
      <c r="B1114" t="s">
        <v>28</v>
      </c>
      <c r="C1114" s="1">
        <v>42555</v>
      </c>
      <c r="D1114" t="s">
        <v>669</v>
      </c>
      <c r="E1114">
        <v>399</v>
      </c>
      <c r="F1114">
        <v>1</v>
      </c>
      <c r="G1114">
        <v>0</v>
      </c>
      <c r="H1114">
        <v>100148282</v>
      </c>
      <c r="I1114" t="s">
        <v>65</v>
      </c>
      <c r="J1114" t="s">
        <v>24</v>
      </c>
      <c r="K1114">
        <v>0</v>
      </c>
      <c r="L1114" t="s">
        <v>371</v>
      </c>
      <c r="M1114" s="1">
        <v>42555</v>
      </c>
      <c r="N1114" t="s">
        <v>31</v>
      </c>
      <c r="O1114">
        <v>399</v>
      </c>
      <c r="P1114">
        <v>2016</v>
      </c>
      <c r="Q1114">
        <v>7</v>
      </c>
      <c r="R1114" t="s">
        <v>26</v>
      </c>
      <c r="S1114" s="3">
        <v>45123</v>
      </c>
      <c r="T1114" t="s">
        <v>27</v>
      </c>
      <c r="U1114">
        <v>432</v>
      </c>
    </row>
    <row r="1115" spans="1:21" x14ac:dyDescent="0.25">
      <c r="A1115">
        <v>212418</v>
      </c>
      <c r="B1115" t="s">
        <v>21</v>
      </c>
      <c r="C1115" s="1">
        <v>42555</v>
      </c>
      <c r="D1115" t="s">
        <v>670</v>
      </c>
      <c r="E1115">
        <v>161.25</v>
      </c>
      <c r="F1115">
        <v>1</v>
      </c>
      <c r="G1115">
        <v>161.25</v>
      </c>
      <c r="H1115">
        <v>100148283</v>
      </c>
      <c r="I1115" t="s">
        <v>52</v>
      </c>
      <c r="J1115" t="s">
        <v>24</v>
      </c>
      <c r="K1115">
        <v>0</v>
      </c>
      <c r="L1115" t="s">
        <v>25</v>
      </c>
      <c r="M1115" s="1">
        <v>42555</v>
      </c>
      <c r="N1115" t="s">
        <v>35</v>
      </c>
      <c r="O1115">
        <v>161</v>
      </c>
      <c r="P1115">
        <v>2016</v>
      </c>
      <c r="Q1115">
        <v>7</v>
      </c>
      <c r="R1115" t="s">
        <v>26</v>
      </c>
      <c r="S1115" s="3">
        <v>45123</v>
      </c>
      <c r="T1115" t="s">
        <v>27</v>
      </c>
      <c r="U1115">
        <v>434</v>
      </c>
    </row>
    <row r="1116" spans="1:21" x14ac:dyDescent="0.25">
      <c r="A1116">
        <v>212420</v>
      </c>
      <c r="B1116" t="s">
        <v>21</v>
      </c>
      <c r="C1116" s="1">
        <v>42555</v>
      </c>
      <c r="D1116" t="s">
        <v>321</v>
      </c>
      <c r="E1116">
        <v>490</v>
      </c>
      <c r="F1116">
        <v>1</v>
      </c>
      <c r="G1116">
        <v>490</v>
      </c>
      <c r="H1116">
        <v>100148285</v>
      </c>
      <c r="I1116" t="s">
        <v>65</v>
      </c>
      <c r="J1116" t="s">
        <v>24</v>
      </c>
      <c r="K1116">
        <v>0</v>
      </c>
      <c r="L1116" t="s">
        <v>25</v>
      </c>
      <c r="M1116" s="1">
        <v>42555</v>
      </c>
      <c r="N1116" t="s">
        <v>35</v>
      </c>
      <c r="O1116">
        <v>490</v>
      </c>
      <c r="P1116">
        <v>2016</v>
      </c>
      <c r="Q1116">
        <v>7</v>
      </c>
      <c r="R1116" t="s">
        <v>26</v>
      </c>
      <c r="S1116" s="3">
        <v>45123</v>
      </c>
      <c r="T1116" t="s">
        <v>27</v>
      </c>
      <c r="U1116">
        <v>435</v>
      </c>
    </row>
    <row r="1117" spans="1:21" x14ac:dyDescent="0.25">
      <c r="A1117">
        <v>212419</v>
      </c>
      <c r="B1117" t="s">
        <v>28</v>
      </c>
      <c r="C1117" s="1">
        <v>42555</v>
      </c>
      <c r="D1117" t="s">
        <v>669</v>
      </c>
      <c r="E1117">
        <v>399</v>
      </c>
      <c r="F1117">
        <v>1</v>
      </c>
      <c r="G1117">
        <v>0</v>
      </c>
      <c r="H1117">
        <v>100148284</v>
      </c>
      <c r="I1117" t="s">
        <v>65</v>
      </c>
      <c r="J1117" t="s">
        <v>24</v>
      </c>
      <c r="K1117">
        <v>0</v>
      </c>
      <c r="L1117" t="s">
        <v>54</v>
      </c>
      <c r="M1117" s="1">
        <v>42555</v>
      </c>
      <c r="N1117" t="s">
        <v>31</v>
      </c>
      <c r="O1117">
        <v>399</v>
      </c>
      <c r="P1117">
        <v>2016</v>
      </c>
      <c r="Q1117">
        <v>7</v>
      </c>
      <c r="R1117" t="s">
        <v>26</v>
      </c>
      <c r="S1117" s="3">
        <v>45123</v>
      </c>
      <c r="T1117" t="s">
        <v>27</v>
      </c>
      <c r="U1117">
        <v>432</v>
      </c>
    </row>
    <row r="1118" spans="1:21" x14ac:dyDescent="0.25">
      <c r="A1118">
        <v>212421</v>
      </c>
      <c r="B1118" t="s">
        <v>28</v>
      </c>
      <c r="C1118" s="1">
        <v>42555</v>
      </c>
      <c r="D1118" t="s">
        <v>671</v>
      </c>
      <c r="E1118">
        <v>6999</v>
      </c>
      <c r="F1118">
        <v>1</v>
      </c>
      <c r="G1118">
        <v>6999</v>
      </c>
      <c r="H1118">
        <v>100148286</v>
      </c>
      <c r="I1118" t="s">
        <v>47</v>
      </c>
      <c r="J1118" t="s">
        <v>24</v>
      </c>
      <c r="K1118">
        <v>0</v>
      </c>
      <c r="L1118" t="s">
        <v>25</v>
      </c>
      <c r="M1118" s="1">
        <v>42555</v>
      </c>
      <c r="N1118" t="s">
        <v>31</v>
      </c>
      <c r="O1118" s="2">
        <v>6999</v>
      </c>
      <c r="P1118">
        <v>2016</v>
      </c>
      <c r="Q1118">
        <v>7</v>
      </c>
      <c r="R1118" t="s">
        <v>26</v>
      </c>
      <c r="S1118" s="3">
        <v>45123</v>
      </c>
      <c r="T1118" t="s">
        <v>27</v>
      </c>
      <c r="U1118">
        <v>436</v>
      </c>
    </row>
    <row r="1119" spans="1:21" x14ac:dyDescent="0.25">
      <c r="A1119">
        <v>212422</v>
      </c>
      <c r="B1119" t="s">
        <v>21</v>
      </c>
      <c r="C1119" s="1">
        <v>42555</v>
      </c>
      <c r="D1119" t="s">
        <v>153</v>
      </c>
      <c r="E1119">
        <v>1</v>
      </c>
      <c r="F1119">
        <v>1</v>
      </c>
      <c r="G1119">
        <v>0</v>
      </c>
      <c r="H1119">
        <v>100148287</v>
      </c>
      <c r="I1119" t="s">
        <v>24</v>
      </c>
      <c r="J1119" t="s">
        <v>24</v>
      </c>
      <c r="K1119">
        <v>1</v>
      </c>
      <c r="L1119" t="s">
        <v>25</v>
      </c>
      <c r="M1119" s="1">
        <v>42555</v>
      </c>
      <c r="N1119" t="s">
        <v>35</v>
      </c>
      <c r="O1119">
        <v>1</v>
      </c>
      <c r="P1119">
        <v>2016</v>
      </c>
      <c r="Q1119">
        <v>7</v>
      </c>
      <c r="R1119" t="s">
        <v>26</v>
      </c>
      <c r="S1119" s="3">
        <v>45123</v>
      </c>
      <c r="T1119" t="s">
        <v>27</v>
      </c>
      <c r="U1119">
        <v>437</v>
      </c>
    </row>
    <row r="1120" spans="1:21" x14ac:dyDescent="0.25">
      <c r="A1120">
        <v>212423</v>
      </c>
      <c r="B1120" t="s">
        <v>77</v>
      </c>
      <c r="C1120" s="1">
        <v>42555</v>
      </c>
      <c r="D1120" t="s">
        <v>321</v>
      </c>
      <c r="E1120">
        <v>490</v>
      </c>
      <c r="F1120">
        <v>1</v>
      </c>
      <c r="G1120">
        <v>490</v>
      </c>
      <c r="H1120">
        <v>100148288</v>
      </c>
      <c r="I1120" t="s">
        <v>65</v>
      </c>
      <c r="J1120" t="s">
        <v>24</v>
      </c>
      <c r="K1120">
        <v>0</v>
      </c>
      <c r="L1120" t="s">
        <v>25</v>
      </c>
      <c r="M1120" s="1">
        <v>42555</v>
      </c>
      <c r="N1120" t="s">
        <v>39</v>
      </c>
      <c r="O1120">
        <v>490</v>
      </c>
      <c r="P1120">
        <v>2016</v>
      </c>
      <c r="Q1120">
        <v>7</v>
      </c>
      <c r="R1120" t="s">
        <v>26</v>
      </c>
      <c r="S1120" s="3">
        <v>45123</v>
      </c>
      <c r="T1120" t="s">
        <v>27</v>
      </c>
      <c r="U1120">
        <v>435</v>
      </c>
    </row>
    <row r="1121" spans="1:21" x14ac:dyDescent="0.25">
      <c r="A1121">
        <v>212424</v>
      </c>
      <c r="B1121" t="s">
        <v>36</v>
      </c>
      <c r="C1121" s="1">
        <v>42555</v>
      </c>
      <c r="D1121" t="s">
        <v>672</v>
      </c>
      <c r="E1121">
        <v>22800</v>
      </c>
      <c r="F1121">
        <v>1</v>
      </c>
      <c r="G1121">
        <v>22800</v>
      </c>
      <c r="H1121">
        <v>100148289</v>
      </c>
      <c r="I1121" t="s">
        <v>47</v>
      </c>
      <c r="J1121" t="s">
        <v>24</v>
      </c>
      <c r="K1121">
        <v>0</v>
      </c>
      <c r="L1121" t="s">
        <v>25</v>
      </c>
      <c r="M1121" s="1">
        <v>42555</v>
      </c>
      <c r="N1121" t="s">
        <v>39</v>
      </c>
      <c r="O1121" s="2">
        <v>22800</v>
      </c>
      <c r="P1121">
        <v>2016</v>
      </c>
      <c r="Q1121">
        <v>7</v>
      </c>
      <c r="R1121" t="s">
        <v>26</v>
      </c>
      <c r="S1121" s="3">
        <v>45123</v>
      </c>
      <c r="T1121" t="s">
        <v>27</v>
      </c>
      <c r="U1121">
        <v>438</v>
      </c>
    </row>
    <row r="1122" spans="1:21" x14ac:dyDescent="0.25">
      <c r="A1122">
        <v>212425</v>
      </c>
      <c r="B1122" t="s">
        <v>21</v>
      </c>
      <c r="C1122" s="1">
        <v>42555</v>
      </c>
      <c r="D1122" t="s">
        <v>608</v>
      </c>
      <c r="E1122">
        <v>1500</v>
      </c>
      <c r="F1122">
        <v>1</v>
      </c>
      <c r="G1122">
        <v>1500</v>
      </c>
      <c r="H1122">
        <v>100148290</v>
      </c>
      <c r="I1122" t="s">
        <v>56</v>
      </c>
      <c r="J1122" t="s">
        <v>24</v>
      </c>
      <c r="K1122">
        <v>0</v>
      </c>
      <c r="L1122" t="s">
        <v>25</v>
      </c>
      <c r="M1122" s="1">
        <v>42555</v>
      </c>
      <c r="N1122" t="s">
        <v>35</v>
      </c>
      <c r="O1122" s="2">
        <v>1500</v>
      </c>
      <c r="P1122">
        <v>2016</v>
      </c>
      <c r="Q1122">
        <v>7</v>
      </c>
      <c r="R1122" t="s">
        <v>26</v>
      </c>
      <c r="S1122" s="3">
        <v>45123</v>
      </c>
      <c r="T1122" t="s">
        <v>27</v>
      </c>
      <c r="U1122">
        <v>439</v>
      </c>
    </row>
    <row r="1123" spans="1:21" x14ac:dyDescent="0.25">
      <c r="A1123">
        <v>212427</v>
      </c>
      <c r="B1123" t="s">
        <v>21</v>
      </c>
      <c r="C1123" s="1">
        <v>42555</v>
      </c>
      <c r="D1123" t="s">
        <v>673</v>
      </c>
      <c r="E1123">
        <v>800</v>
      </c>
      <c r="F1123">
        <v>1</v>
      </c>
      <c r="G1123">
        <v>680</v>
      </c>
      <c r="H1123">
        <v>100148291</v>
      </c>
      <c r="I1123" t="s">
        <v>246</v>
      </c>
      <c r="J1123" t="s">
        <v>24</v>
      </c>
      <c r="K1123">
        <v>0</v>
      </c>
      <c r="L1123" t="s">
        <v>25</v>
      </c>
      <c r="M1123" s="1">
        <v>42555</v>
      </c>
      <c r="N1123" t="s">
        <v>35</v>
      </c>
      <c r="O1123">
        <v>800</v>
      </c>
      <c r="P1123">
        <v>2016</v>
      </c>
      <c r="Q1123">
        <v>7</v>
      </c>
      <c r="R1123" t="s">
        <v>26</v>
      </c>
      <c r="S1123" s="3">
        <v>45123</v>
      </c>
      <c r="T1123" t="s">
        <v>27</v>
      </c>
      <c r="U1123">
        <v>440</v>
      </c>
    </row>
    <row r="1124" spans="1:21" x14ac:dyDescent="0.25">
      <c r="A1124">
        <v>212428</v>
      </c>
      <c r="B1124" t="s">
        <v>21</v>
      </c>
      <c r="C1124" s="1">
        <v>42555</v>
      </c>
      <c r="D1124" t="s">
        <v>674</v>
      </c>
      <c r="E1124">
        <v>480</v>
      </c>
      <c r="F1124">
        <v>1</v>
      </c>
      <c r="G1124">
        <v>680</v>
      </c>
      <c r="H1124">
        <v>100148291</v>
      </c>
      <c r="I1124" t="s">
        <v>246</v>
      </c>
      <c r="J1124" t="s">
        <v>24</v>
      </c>
      <c r="K1124">
        <v>0</v>
      </c>
      <c r="L1124" t="s">
        <v>25</v>
      </c>
      <c r="M1124" s="1">
        <v>42555</v>
      </c>
      <c r="N1124" t="s">
        <v>35</v>
      </c>
      <c r="O1124">
        <v>480</v>
      </c>
      <c r="P1124">
        <v>2016</v>
      </c>
      <c r="Q1124">
        <v>7</v>
      </c>
      <c r="R1124" t="s">
        <v>26</v>
      </c>
      <c r="S1124" s="3">
        <v>45123</v>
      </c>
      <c r="T1124" t="s">
        <v>27</v>
      </c>
      <c r="U1124">
        <v>440</v>
      </c>
    </row>
    <row r="1125" spans="1:21" x14ac:dyDescent="0.25">
      <c r="A1125">
        <v>212429</v>
      </c>
      <c r="B1125" t="s">
        <v>36</v>
      </c>
      <c r="C1125" s="1">
        <v>42555</v>
      </c>
      <c r="D1125" t="s">
        <v>360</v>
      </c>
      <c r="E1125">
        <v>699</v>
      </c>
      <c r="F1125">
        <v>1</v>
      </c>
      <c r="G1125">
        <v>499</v>
      </c>
      <c r="H1125">
        <v>100148292</v>
      </c>
      <c r="I1125" t="s">
        <v>56</v>
      </c>
      <c r="J1125" t="s">
        <v>24</v>
      </c>
      <c r="K1125">
        <v>200</v>
      </c>
      <c r="L1125" t="s">
        <v>25</v>
      </c>
      <c r="M1125" s="1">
        <v>42555</v>
      </c>
      <c r="N1125" t="s">
        <v>39</v>
      </c>
      <c r="O1125">
        <v>699</v>
      </c>
      <c r="P1125">
        <v>2016</v>
      </c>
      <c r="Q1125">
        <v>7</v>
      </c>
      <c r="R1125" t="s">
        <v>26</v>
      </c>
      <c r="S1125" s="3">
        <v>45123</v>
      </c>
      <c r="T1125" t="s">
        <v>27</v>
      </c>
      <c r="U1125">
        <v>433</v>
      </c>
    </row>
    <row r="1126" spans="1:21" x14ac:dyDescent="0.25">
      <c r="A1126">
        <v>212431</v>
      </c>
      <c r="B1126" t="s">
        <v>21</v>
      </c>
      <c r="C1126" s="1">
        <v>42555</v>
      </c>
      <c r="D1126" t="s">
        <v>238</v>
      </c>
      <c r="E1126">
        <v>150</v>
      </c>
      <c r="F1126">
        <v>6</v>
      </c>
      <c r="G1126">
        <v>1535</v>
      </c>
      <c r="H1126">
        <v>100148293</v>
      </c>
      <c r="I1126" t="s">
        <v>38</v>
      </c>
      <c r="J1126" t="s">
        <v>24</v>
      </c>
      <c r="K1126">
        <v>0</v>
      </c>
      <c r="L1126" t="s">
        <v>25</v>
      </c>
      <c r="M1126" s="1">
        <v>42555</v>
      </c>
      <c r="N1126" t="s">
        <v>35</v>
      </c>
      <c r="O1126">
        <v>900</v>
      </c>
      <c r="P1126">
        <v>2016</v>
      </c>
      <c r="Q1126">
        <v>7</v>
      </c>
      <c r="R1126" t="s">
        <v>26</v>
      </c>
      <c r="S1126" s="3">
        <v>45123</v>
      </c>
      <c r="T1126" t="s">
        <v>27</v>
      </c>
      <c r="U1126">
        <v>441</v>
      </c>
    </row>
    <row r="1127" spans="1:21" x14ac:dyDescent="0.25">
      <c r="A1127">
        <v>212432</v>
      </c>
      <c r="B1127" t="s">
        <v>21</v>
      </c>
      <c r="C1127" s="1">
        <v>42555</v>
      </c>
      <c r="D1127" t="s">
        <v>160</v>
      </c>
      <c r="E1127">
        <v>425</v>
      </c>
      <c r="F1127">
        <v>1</v>
      </c>
      <c r="G1127">
        <v>1535</v>
      </c>
      <c r="H1127">
        <v>100148293</v>
      </c>
      <c r="I1127" t="s">
        <v>38</v>
      </c>
      <c r="J1127" t="s">
        <v>24</v>
      </c>
      <c r="K1127">
        <v>0</v>
      </c>
      <c r="L1127" t="s">
        <v>25</v>
      </c>
      <c r="M1127" s="1">
        <v>42555</v>
      </c>
      <c r="N1127" t="s">
        <v>35</v>
      </c>
      <c r="O1127">
        <v>425</v>
      </c>
      <c r="P1127">
        <v>2016</v>
      </c>
      <c r="Q1127">
        <v>7</v>
      </c>
      <c r="R1127" t="s">
        <v>26</v>
      </c>
      <c r="S1127" s="3">
        <v>45123</v>
      </c>
      <c r="T1127" t="s">
        <v>27</v>
      </c>
      <c r="U1127">
        <v>441</v>
      </c>
    </row>
    <row r="1128" spans="1:21" x14ac:dyDescent="0.25">
      <c r="A1128">
        <v>212433</v>
      </c>
      <c r="B1128" t="s">
        <v>21</v>
      </c>
      <c r="C1128" s="1">
        <v>42555</v>
      </c>
      <c r="D1128" t="s">
        <v>675</v>
      </c>
      <c r="E1128">
        <v>210</v>
      </c>
      <c r="F1128">
        <v>1</v>
      </c>
      <c r="G1128">
        <v>1535</v>
      </c>
      <c r="H1128">
        <v>100148293</v>
      </c>
      <c r="I1128" t="s">
        <v>38</v>
      </c>
      <c r="J1128" t="s">
        <v>24</v>
      </c>
      <c r="K1128">
        <v>0</v>
      </c>
      <c r="L1128" t="s">
        <v>25</v>
      </c>
      <c r="M1128" s="1">
        <v>42555</v>
      </c>
      <c r="N1128" t="s">
        <v>35</v>
      </c>
      <c r="O1128">
        <v>210</v>
      </c>
      <c r="P1128">
        <v>2016</v>
      </c>
      <c r="Q1128">
        <v>7</v>
      </c>
      <c r="R1128" t="s">
        <v>26</v>
      </c>
      <c r="S1128" s="3">
        <v>45123</v>
      </c>
      <c r="T1128" t="s">
        <v>27</v>
      </c>
      <c r="U1128">
        <v>441</v>
      </c>
    </row>
    <row r="1129" spans="1:21" x14ac:dyDescent="0.25">
      <c r="A1129">
        <v>212434</v>
      </c>
      <c r="B1129" t="s">
        <v>36</v>
      </c>
      <c r="C1129" s="1">
        <v>42555</v>
      </c>
      <c r="D1129" t="s">
        <v>265</v>
      </c>
      <c r="E1129">
        <v>165</v>
      </c>
      <c r="F1129">
        <v>1</v>
      </c>
      <c r="G1129">
        <v>165</v>
      </c>
      <c r="H1129">
        <v>100148294</v>
      </c>
      <c r="I1129" t="s">
        <v>30</v>
      </c>
      <c r="J1129" t="s">
        <v>24</v>
      </c>
      <c r="K1129">
        <v>0</v>
      </c>
      <c r="L1129" t="s">
        <v>25</v>
      </c>
      <c r="M1129" s="1">
        <v>42555</v>
      </c>
      <c r="N1129" t="s">
        <v>39</v>
      </c>
      <c r="O1129">
        <v>165</v>
      </c>
      <c r="P1129">
        <v>2016</v>
      </c>
      <c r="Q1129">
        <v>7</v>
      </c>
      <c r="R1129" t="s">
        <v>26</v>
      </c>
      <c r="S1129" s="3">
        <v>45123</v>
      </c>
      <c r="T1129" t="s">
        <v>27</v>
      </c>
      <c r="U1129">
        <v>304</v>
      </c>
    </row>
    <row r="1130" spans="1:21" x14ac:dyDescent="0.25">
      <c r="A1130">
        <v>212435</v>
      </c>
      <c r="B1130" t="s">
        <v>21</v>
      </c>
      <c r="C1130" s="1">
        <v>42555</v>
      </c>
      <c r="D1130" t="s">
        <v>676</v>
      </c>
      <c r="E1130">
        <v>6900</v>
      </c>
      <c r="F1130">
        <v>1</v>
      </c>
      <c r="G1130">
        <v>6900</v>
      </c>
      <c r="H1130">
        <v>100148295</v>
      </c>
      <c r="I1130" t="s">
        <v>30</v>
      </c>
      <c r="J1130" t="s">
        <v>24</v>
      </c>
      <c r="K1130">
        <v>0</v>
      </c>
      <c r="L1130" t="s">
        <v>25</v>
      </c>
      <c r="M1130" s="1">
        <v>42555</v>
      </c>
      <c r="N1130" t="s">
        <v>35</v>
      </c>
      <c r="O1130" s="2">
        <v>6900</v>
      </c>
      <c r="P1130">
        <v>2016</v>
      </c>
      <c r="Q1130">
        <v>7</v>
      </c>
      <c r="R1130" t="s">
        <v>26</v>
      </c>
      <c r="S1130" s="3">
        <v>45123</v>
      </c>
      <c r="T1130" t="s">
        <v>27</v>
      </c>
      <c r="U1130">
        <v>442</v>
      </c>
    </row>
    <row r="1131" spans="1:21" x14ac:dyDescent="0.25">
      <c r="A1131">
        <v>212436</v>
      </c>
      <c r="B1131" t="s">
        <v>36</v>
      </c>
      <c r="C1131" s="1">
        <v>42555</v>
      </c>
      <c r="D1131" t="s">
        <v>677</v>
      </c>
      <c r="E1131">
        <v>165</v>
      </c>
      <c r="F1131">
        <v>1</v>
      </c>
      <c r="G1131">
        <v>165</v>
      </c>
      <c r="H1131">
        <v>100148296</v>
      </c>
      <c r="I1131" t="s">
        <v>30</v>
      </c>
      <c r="J1131" t="s">
        <v>24</v>
      </c>
      <c r="K1131">
        <v>0</v>
      </c>
      <c r="L1131" t="s">
        <v>25</v>
      </c>
      <c r="M1131" s="1">
        <v>42555</v>
      </c>
      <c r="N1131" t="s">
        <v>39</v>
      </c>
      <c r="O1131">
        <v>165</v>
      </c>
      <c r="P1131">
        <v>2016</v>
      </c>
      <c r="Q1131">
        <v>7</v>
      </c>
      <c r="R1131" t="s">
        <v>26</v>
      </c>
      <c r="S1131" s="3">
        <v>45123</v>
      </c>
      <c r="T1131" t="s">
        <v>27</v>
      </c>
      <c r="U1131">
        <v>304</v>
      </c>
    </row>
    <row r="1132" spans="1:21" x14ac:dyDescent="0.25">
      <c r="A1132">
        <v>212437</v>
      </c>
      <c r="B1132" t="s">
        <v>21</v>
      </c>
      <c r="C1132" s="1">
        <v>42555</v>
      </c>
      <c r="D1132" t="s">
        <v>678</v>
      </c>
      <c r="E1132">
        <v>220</v>
      </c>
      <c r="F1132">
        <v>1</v>
      </c>
      <c r="G1132">
        <v>220</v>
      </c>
      <c r="H1132">
        <v>100148297</v>
      </c>
      <c r="I1132" t="s">
        <v>38</v>
      </c>
      <c r="J1132" t="s">
        <v>24</v>
      </c>
      <c r="K1132">
        <v>0</v>
      </c>
      <c r="L1132" t="s">
        <v>25</v>
      </c>
      <c r="M1132" s="1">
        <v>42555</v>
      </c>
      <c r="N1132" t="s">
        <v>35</v>
      </c>
      <c r="O1132">
        <v>220</v>
      </c>
      <c r="P1132">
        <v>2016</v>
      </c>
      <c r="Q1132">
        <v>7</v>
      </c>
      <c r="R1132" t="s">
        <v>26</v>
      </c>
      <c r="S1132" s="3">
        <v>45123</v>
      </c>
      <c r="T1132" t="s">
        <v>27</v>
      </c>
      <c r="U1132">
        <v>443</v>
      </c>
    </row>
    <row r="1133" spans="1:21" x14ac:dyDescent="0.25">
      <c r="A1133">
        <v>212438</v>
      </c>
      <c r="B1133" t="s">
        <v>28</v>
      </c>
      <c r="C1133" s="1">
        <v>42555</v>
      </c>
      <c r="D1133" t="s">
        <v>679</v>
      </c>
      <c r="E1133">
        <v>174</v>
      </c>
      <c r="F1133">
        <v>2</v>
      </c>
      <c r="G1133">
        <v>517</v>
      </c>
      <c r="H1133">
        <v>100148298</v>
      </c>
      <c r="I1133" t="s">
        <v>56</v>
      </c>
      <c r="J1133" t="s">
        <v>24</v>
      </c>
      <c r="K1133">
        <v>0</v>
      </c>
      <c r="L1133" t="s">
        <v>25</v>
      </c>
      <c r="M1133" s="1">
        <v>42555</v>
      </c>
      <c r="N1133" t="s">
        <v>31</v>
      </c>
      <c r="O1133">
        <v>348</v>
      </c>
      <c r="P1133">
        <v>2016</v>
      </c>
      <c r="Q1133">
        <v>7</v>
      </c>
      <c r="R1133" t="s">
        <v>26</v>
      </c>
      <c r="S1133" s="3">
        <v>45123</v>
      </c>
      <c r="T1133" t="s">
        <v>27</v>
      </c>
      <c r="U1133">
        <v>444</v>
      </c>
    </row>
    <row r="1134" spans="1:21" x14ac:dyDescent="0.25">
      <c r="A1134">
        <v>212440</v>
      </c>
      <c r="B1134" t="s">
        <v>28</v>
      </c>
      <c r="C1134" s="1">
        <v>42555</v>
      </c>
      <c r="D1134" t="s">
        <v>680</v>
      </c>
      <c r="E1134">
        <v>169</v>
      </c>
      <c r="F1134">
        <v>1</v>
      </c>
      <c r="G1134">
        <v>517</v>
      </c>
      <c r="H1134">
        <v>100148298</v>
      </c>
      <c r="I1134" t="s">
        <v>56</v>
      </c>
      <c r="J1134" t="s">
        <v>24</v>
      </c>
      <c r="K1134">
        <v>0</v>
      </c>
      <c r="L1134" t="s">
        <v>25</v>
      </c>
      <c r="M1134" s="1">
        <v>42555</v>
      </c>
      <c r="N1134" t="s">
        <v>31</v>
      </c>
      <c r="O1134">
        <v>169</v>
      </c>
      <c r="P1134">
        <v>2016</v>
      </c>
      <c r="Q1134">
        <v>7</v>
      </c>
      <c r="R1134" t="s">
        <v>26</v>
      </c>
      <c r="S1134" s="3">
        <v>45123</v>
      </c>
      <c r="T1134" t="s">
        <v>27</v>
      </c>
      <c r="U1134">
        <v>444</v>
      </c>
    </row>
    <row r="1135" spans="1:21" x14ac:dyDescent="0.25">
      <c r="A1135">
        <v>212442</v>
      </c>
      <c r="B1135" t="s">
        <v>21</v>
      </c>
      <c r="C1135" s="1">
        <v>42555</v>
      </c>
      <c r="D1135" t="s">
        <v>681</v>
      </c>
      <c r="E1135">
        <v>100</v>
      </c>
      <c r="F1135">
        <v>2</v>
      </c>
      <c r="G1135">
        <v>200</v>
      </c>
      <c r="H1135">
        <v>100148299</v>
      </c>
      <c r="I1135" t="s">
        <v>52</v>
      </c>
      <c r="J1135" t="s">
        <v>24</v>
      </c>
      <c r="K1135">
        <v>0</v>
      </c>
      <c r="L1135" t="s">
        <v>25</v>
      </c>
      <c r="M1135" s="1">
        <v>42555</v>
      </c>
      <c r="N1135" t="s">
        <v>35</v>
      </c>
      <c r="O1135">
        <v>200</v>
      </c>
      <c r="P1135">
        <v>2016</v>
      </c>
      <c r="Q1135">
        <v>7</v>
      </c>
      <c r="R1135" t="s">
        <v>26</v>
      </c>
      <c r="S1135" s="3">
        <v>45123</v>
      </c>
      <c r="T1135" t="s">
        <v>27</v>
      </c>
      <c r="U1135">
        <v>434</v>
      </c>
    </row>
    <row r="1136" spans="1:21" x14ac:dyDescent="0.25">
      <c r="A1136">
        <v>212443</v>
      </c>
      <c r="B1136" t="s">
        <v>21</v>
      </c>
      <c r="C1136" s="1">
        <v>42555</v>
      </c>
      <c r="D1136" t="s">
        <v>182</v>
      </c>
      <c r="E1136">
        <v>250</v>
      </c>
      <c r="F1136">
        <v>1</v>
      </c>
      <c r="G1136">
        <v>250</v>
      </c>
      <c r="H1136">
        <v>100148300</v>
      </c>
      <c r="I1136" t="s">
        <v>30</v>
      </c>
      <c r="J1136" t="s">
        <v>125</v>
      </c>
      <c r="K1136">
        <v>0</v>
      </c>
      <c r="L1136" t="s">
        <v>25</v>
      </c>
      <c r="M1136" s="1">
        <v>42555</v>
      </c>
      <c r="N1136" t="s">
        <v>35</v>
      </c>
      <c r="O1136">
        <v>250</v>
      </c>
      <c r="P1136">
        <v>2016</v>
      </c>
      <c r="Q1136">
        <v>7</v>
      </c>
      <c r="R1136" t="s">
        <v>26</v>
      </c>
      <c r="S1136" s="3">
        <v>45123</v>
      </c>
      <c r="T1136" t="s">
        <v>27</v>
      </c>
      <c r="U1136">
        <v>43</v>
      </c>
    </row>
    <row r="1137" spans="1:21" x14ac:dyDescent="0.25">
      <c r="A1137">
        <v>212444</v>
      </c>
      <c r="B1137" t="s">
        <v>28</v>
      </c>
      <c r="C1137" s="1">
        <v>42555</v>
      </c>
      <c r="D1137" t="s">
        <v>153</v>
      </c>
      <c r="E1137">
        <v>1</v>
      </c>
      <c r="F1137">
        <v>4</v>
      </c>
      <c r="G1137">
        <v>4</v>
      </c>
      <c r="H1137">
        <v>100148301</v>
      </c>
      <c r="I1137" t="s">
        <v>24</v>
      </c>
      <c r="J1137" t="s">
        <v>24</v>
      </c>
      <c r="K1137">
        <v>0</v>
      </c>
      <c r="L1137" t="s">
        <v>25</v>
      </c>
      <c r="M1137" s="1">
        <v>42555</v>
      </c>
      <c r="N1137" t="s">
        <v>31</v>
      </c>
      <c r="O1137">
        <v>4</v>
      </c>
      <c r="P1137">
        <v>2016</v>
      </c>
      <c r="Q1137">
        <v>7</v>
      </c>
      <c r="R1137" t="s">
        <v>26</v>
      </c>
      <c r="S1137" s="3">
        <v>45123</v>
      </c>
      <c r="T1137" t="s">
        <v>27</v>
      </c>
      <c r="U1137">
        <v>445</v>
      </c>
    </row>
    <row r="1138" spans="1:21" x14ac:dyDescent="0.25">
      <c r="A1138">
        <v>212445</v>
      </c>
      <c r="B1138" t="s">
        <v>36</v>
      </c>
      <c r="C1138" s="1">
        <v>42555</v>
      </c>
      <c r="D1138" t="s">
        <v>376</v>
      </c>
      <c r="E1138">
        <v>1315</v>
      </c>
      <c r="F1138">
        <v>1</v>
      </c>
      <c r="G1138">
        <v>1315</v>
      </c>
      <c r="H1138">
        <v>100148302</v>
      </c>
      <c r="I1138" t="s">
        <v>47</v>
      </c>
      <c r="J1138" t="s">
        <v>682</v>
      </c>
      <c r="K1138">
        <v>0</v>
      </c>
      <c r="L1138" t="s">
        <v>25</v>
      </c>
      <c r="M1138" s="1">
        <v>42555</v>
      </c>
      <c r="N1138" t="s">
        <v>39</v>
      </c>
      <c r="O1138" s="2">
        <v>1315</v>
      </c>
      <c r="P1138">
        <v>2016</v>
      </c>
      <c r="Q1138">
        <v>7</v>
      </c>
      <c r="R1138" t="s">
        <v>26</v>
      </c>
      <c r="S1138" s="3">
        <v>45123</v>
      </c>
      <c r="T1138" t="s">
        <v>27</v>
      </c>
      <c r="U1138">
        <v>446</v>
      </c>
    </row>
    <row r="1139" spans="1:21" x14ac:dyDescent="0.25">
      <c r="A1139">
        <v>212446</v>
      </c>
      <c r="B1139" t="s">
        <v>36</v>
      </c>
      <c r="C1139" s="1">
        <v>42555</v>
      </c>
      <c r="D1139" t="s">
        <v>683</v>
      </c>
      <c r="E1139">
        <v>980</v>
      </c>
      <c r="F1139">
        <v>1</v>
      </c>
      <c r="G1139">
        <v>980</v>
      </c>
      <c r="H1139">
        <v>100148303</v>
      </c>
      <c r="I1139" t="s">
        <v>684</v>
      </c>
      <c r="J1139" t="s">
        <v>24</v>
      </c>
      <c r="K1139">
        <v>0</v>
      </c>
      <c r="L1139" t="s">
        <v>25</v>
      </c>
      <c r="M1139" s="1">
        <v>42555</v>
      </c>
      <c r="N1139" t="s">
        <v>39</v>
      </c>
      <c r="O1139">
        <v>980</v>
      </c>
      <c r="P1139">
        <v>2016</v>
      </c>
      <c r="Q1139">
        <v>7</v>
      </c>
      <c r="R1139" t="s">
        <v>26</v>
      </c>
      <c r="S1139" s="3">
        <v>45123</v>
      </c>
      <c r="T1139" t="s">
        <v>27</v>
      </c>
      <c r="U1139">
        <v>447</v>
      </c>
    </row>
    <row r="1140" spans="1:21" x14ac:dyDescent="0.25">
      <c r="A1140">
        <v>212447</v>
      </c>
      <c r="B1140" t="s">
        <v>21</v>
      </c>
      <c r="C1140" s="1">
        <v>42555</v>
      </c>
      <c r="D1140" t="s">
        <v>33</v>
      </c>
      <c r="E1140">
        <v>360</v>
      </c>
      <c r="F1140">
        <v>1</v>
      </c>
      <c r="G1140">
        <v>360</v>
      </c>
      <c r="H1140">
        <v>100148304</v>
      </c>
      <c r="I1140" t="s">
        <v>30</v>
      </c>
      <c r="J1140" t="s">
        <v>685</v>
      </c>
      <c r="K1140">
        <v>0</v>
      </c>
      <c r="L1140" t="s">
        <v>25</v>
      </c>
      <c r="M1140" s="1">
        <v>42555</v>
      </c>
      <c r="N1140" t="s">
        <v>35</v>
      </c>
      <c r="O1140">
        <v>360</v>
      </c>
      <c r="P1140">
        <v>2016</v>
      </c>
      <c r="Q1140">
        <v>7</v>
      </c>
      <c r="R1140" t="s">
        <v>26</v>
      </c>
      <c r="S1140" s="3">
        <v>45123</v>
      </c>
      <c r="T1140" t="s">
        <v>27</v>
      </c>
      <c r="U1140">
        <v>448</v>
      </c>
    </row>
    <row r="1141" spans="1:21" x14ac:dyDescent="0.25">
      <c r="A1141">
        <v>212448</v>
      </c>
      <c r="B1141" t="s">
        <v>21</v>
      </c>
      <c r="C1141" s="1">
        <v>42555</v>
      </c>
      <c r="D1141" t="s">
        <v>686</v>
      </c>
      <c r="E1141">
        <v>535</v>
      </c>
      <c r="F1141">
        <v>1</v>
      </c>
      <c r="G1141">
        <v>535</v>
      </c>
      <c r="H1141">
        <v>100148305</v>
      </c>
      <c r="I1141" t="s">
        <v>216</v>
      </c>
      <c r="J1141" t="s">
        <v>687</v>
      </c>
      <c r="K1141">
        <v>0</v>
      </c>
      <c r="L1141" t="s">
        <v>25</v>
      </c>
      <c r="M1141" s="1">
        <v>42555</v>
      </c>
      <c r="N1141" t="s">
        <v>35</v>
      </c>
      <c r="O1141">
        <v>535</v>
      </c>
      <c r="P1141">
        <v>2016</v>
      </c>
      <c r="Q1141">
        <v>7</v>
      </c>
      <c r="R1141" t="s">
        <v>26</v>
      </c>
      <c r="S1141" s="3">
        <v>45123</v>
      </c>
      <c r="T1141" t="s">
        <v>27</v>
      </c>
      <c r="U1141">
        <v>43</v>
      </c>
    </row>
    <row r="1142" spans="1:21" x14ac:dyDescent="0.25">
      <c r="A1142">
        <v>212450</v>
      </c>
      <c r="B1142" t="s">
        <v>21</v>
      </c>
      <c r="C1142" s="1">
        <v>42555</v>
      </c>
      <c r="D1142" t="s">
        <v>95</v>
      </c>
      <c r="E1142">
        <v>350</v>
      </c>
      <c r="F1142">
        <v>1</v>
      </c>
      <c r="G1142">
        <v>630</v>
      </c>
      <c r="H1142">
        <v>100148307</v>
      </c>
      <c r="I1142" t="s">
        <v>38</v>
      </c>
      <c r="J1142" t="s">
        <v>24</v>
      </c>
      <c r="K1142">
        <v>0</v>
      </c>
      <c r="L1142" t="s">
        <v>25</v>
      </c>
      <c r="M1142" s="1">
        <v>42555</v>
      </c>
      <c r="N1142" t="s">
        <v>35</v>
      </c>
      <c r="O1142">
        <v>350</v>
      </c>
      <c r="P1142">
        <v>2016</v>
      </c>
      <c r="Q1142">
        <v>7</v>
      </c>
      <c r="R1142" t="s">
        <v>26</v>
      </c>
      <c r="S1142" s="3">
        <v>45123</v>
      </c>
      <c r="T1142" t="s">
        <v>27</v>
      </c>
      <c r="U1142">
        <v>449</v>
      </c>
    </row>
    <row r="1143" spans="1:21" x14ac:dyDescent="0.25">
      <c r="A1143">
        <v>212451</v>
      </c>
      <c r="B1143" t="s">
        <v>21</v>
      </c>
      <c r="C1143" s="1">
        <v>42555</v>
      </c>
      <c r="D1143" t="s">
        <v>119</v>
      </c>
      <c r="E1143">
        <v>280</v>
      </c>
      <c r="F1143">
        <v>1</v>
      </c>
      <c r="G1143">
        <v>630</v>
      </c>
      <c r="H1143">
        <v>100148307</v>
      </c>
      <c r="I1143" t="s">
        <v>38</v>
      </c>
      <c r="J1143" t="s">
        <v>24</v>
      </c>
      <c r="K1143">
        <v>0</v>
      </c>
      <c r="L1143" t="s">
        <v>25</v>
      </c>
      <c r="M1143" s="1">
        <v>42555</v>
      </c>
      <c r="N1143" t="s">
        <v>35</v>
      </c>
      <c r="O1143">
        <v>280</v>
      </c>
      <c r="P1143">
        <v>2016</v>
      </c>
      <c r="Q1143">
        <v>7</v>
      </c>
      <c r="R1143" t="s">
        <v>26</v>
      </c>
      <c r="S1143" s="3">
        <v>45123</v>
      </c>
      <c r="T1143" t="s">
        <v>27</v>
      </c>
      <c r="U1143">
        <v>449</v>
      </c>
    </row>
    <row r="1144" spans="1:21" x14ac:dyDescent="0.25">
      <c r="A1144">
        <v>212449</v>
      </c>
      <c r="B1144" t="s">
        <v>21</v>
      </c>
      <c r="C1144" s="1">
        <v>42555</v>
      </c>
      <c r="D1144" t="s">
        <v>688</v>
      </c>
      <c r="E1144">
        <v>1890</v>
      </c>
      <c r="F1144">
        <v>1</v>
      </c>
      <c r="G1144">
        <v>1890</v>
      </c>
      <c r="H1144">
        <v>100148306</v>
      </c>
      <c r="I1144" t="s">
        <v>43</v>
      </c>
      <c r="J1144" t="s">
        <v>24</v>
      </c>
      <c r="K1144">
        <v>0</v>
      </c>
      <c r="L1144" t="s">
        <v>25</v>
      </c>
      <c r="M1144" s="1">
        <v>42555</v>
      </c>
      <c r="N1144" t="s">
        <v>35</v>
      </c>
      <c r="O1144" s="2">
        <v>1890</v>
      </c>
      <c r="P1144">
        <v>2016</v>
      </c>
      <c r="Q1144">
        <v>7</v>
      </c>
      <c r="R1144" t="s">
        <v>26</v>
      </c>
      <c r="S1144" s="3">
        <v>45123</v>
      </c>
      <c r="T1144" t="s">
        <v>27</v>
      </c>
      <c r="U1144">
        <v>450</v>
      </c>
    </row>
    <row r="1145" spans="1:21" x14ac:dyDescent="0.25">
      <c r="A1145">
        <v>212452</v>
      </c>
      <c r="B1145" t="s">
        <v>21</v>
      </c>
      <c r="C1145" s="1">
        <v>42555</v>
      </c>
      <c r="D1145" t="s">
        <v>242</v>
      </c>
      <c r="E1145">
        <v>180</v>
      </c>
      <c r="F1145">
        <v>1</v>
      </c>
      <c r="G1145">
        <v>180</v>
      </c>
      <c r="H1145">
        <v>100148308</v>
      </c>
      <c r="I1145" t="s">
        <v>30</v>
      </c>
      <c r="J1145" t="s">
        <v>24</v>
      </c>
      <c r="K1145">
        <v>0</v>
      </c>
      <c r="L1145" t="s">
        <v>25</v>
      </c>
      <c r="M1145" s="1">
        <v>42555</v>
      </c>
      <c r="N1145" t="s">
        <v>35</v>
      </c>
      <c r="O1145">
        <v>180</v>
      </c>
      <c r="P1145">
        <v>2016</v>
      </c>
      <c r="Q1145">
        <v>7</v>
      </c>
      <c r="R1145" t="s">
        <v>26</v>
      </c>
      <c r="S1145" s="3">
        <v>45123</v>
      </c>
      <c r="T1145" t="s">
        <v>27</v>
      </c>
      <c r="U1145">
        <v>451</v>
      </c>
    </row>
    <row r="1146" spans="1:21" x14ac:dyDescent="0.25">
      <c r="A1146">
        <v>212453</v>
      </c>
      <c r="B1146" t="s">
        <v>21</v>
      </c>
      <c r="C1146" s="1">
        <v>42555</v>
      </c>
      <c r="D1146" t="s">
        <v>689</v>
      </c>
      <c r="E1146">
        <v>120</v>
      </c>
      <c r="F1146">
        <v>1</v>
      </c>
      <c r="G1146">
        <v>120</v>
      </c>
      <c r="H1146">
        <v>100148309</v>
      </c>
      <c r="I1146" t="s">
        <v>52</v>
      </c>
      <c r="J1146" t="s">
        <v>24</v>
      </c>
      <c r="K1146">
        <v>0</v>
      </c>
      <c r="L1146" t="s">
        <v>25</v>
      </c>
      <c r="M1146" s="1">
        <v>42555</v>
      </c>
      <c r="N1146" t="s">
        <v>35</v>
      </c>
      <c r="O1146">
        <v>120</v>
      </c>
      <c r="P1146">
        <v>2016</v>
      </c>
      <c r="Q1146">
        <v>7</v>
      </c>
      <c r="R1146" t="s">
        <v>26</v>
      </c>
      <c r="S1146" s="3">
        <v>45123</v>
      </c>
      <c r="T1146" t="s">
        <v>27</v>
      </c>
      <c r="U1146">
        <v>451</v>
      </c>
    </row>
    <row r="1147" spans="1:21" x14ac:dyDescent="0.25">
      <c r="A1147">
        <v>212454</v>
      </c>
      <c r="B1147" t="s">
        <v>21</v>
      </c>
      <c r="C1147" s="1">
        <v>42555</v>
      </c>
      <c r="D1147" t="s">
        <v>33</v>
      </c>
      <c r="E1147">
        <v>360</v>
      </c>
      <c r="F1147">
        <v>1</v>
      </c>
      <c r="G1147">
        <v>360</v>
      </c>
      <c r="H1147">
        <v>100148310</v>
      </c>
      <c r="I1147" t="s">
        <v>30</v>
      </c>
      <c r="J1147" t="s">
        <v>690</v>
      </c>
      <c r="K1147">
        <v>0</v>
      </c>
      <c r="L1147" t="s">
        <v>25</v>
      </c>
      <c r="M1147" s="1">
        <v>42555</v>
      </c>
      <c r="N1147" t="s">
        <v>35</v>
      </c>
      <c r="O1147">
        <v>360</v>
      </c>
      <c r="P1147">
        <v>2016</v>
      </c>
      <c r="Q1147">
        <v>7</v>
      </c>
      <c r="R1147" t="s">
        <v>26</v>
      </c>
      <c r="S1147" s="3">
        <v>45123</v>
      </c>
      <c r="T1147" t="s">
        <v>27</v>
      </c>
      <c r="U1147">
        <v>43</v>
      </c>
    </row>
    <row r="1148" spans="1:21" x14ac:dyDescent="0.25">
      <c r="A1148">
        <v>212455</v>
      </c>
      <c r="B1148" t="s">
        <v>28</v>
      </c>
      <c r="C1148" s="1">
        <v>42555</v>
      </c>
      <c r="D1148" t="s">
        <v>112</v>
      </c>
      <c r="E1148">
        <v>144</v>
      </c>
      <c r="F1148">
        <v>1</v>
      </c>
      <c r="G1148">
        <v>144</v>
      </c>
      <c r="H1148">
        <v>100148311</v>
      </c>
      <c r="I1148" t="s">
        <v>52</v>
      </c>
      <c r="J1148" t="s">
        <v>24</v>
      </c>
      <c r="K1148">
        <v>0</v>
      </c>
      <c r="L1148" t="s">
        <v>25</v>
      </c>
      <c r="M1148" s="1">
        <v>42555</v>
      </c>
      <c r="N1148" t="s">
        <v>31</v>
      </c>
      <c r="O1148">
        <v>144</v>
      </c>
      <c r="P1148">
        <v>2016</v>
      </c>
      <c r="Q1148">
        <v>7</v>
      </c>
      <c r="R1148" t="s">
        <v>26</v>
      </c>
      <c r="S1148" s="3">
        <v>45123</v>
      </c>
      <c r="T1148" t="s">
        <v>27</v>
      </c>
      <c r="U1148">
        <v>133</v>
      </c>
    </row>
    <row r="1149" spans="1:21" x14ac:dyDescent="0.25">
      <c r="A1149">
        <v>212456</v>
      </c>
      <c r="B1149" t="s">
        <v>36</v>
      </c>
      <c r="C1149" s="1">
        <v>42555</v>
      </c>
      <c r="D1149" t="s">
        <v>610</v>
      </c>
      <c r="E1149">
        <v>165</v>
      </c>
      <c r="F1149">
        <v>1</v>
      </c>
      <c r="G1149">
        <v>165</v>
      </c>
      <c r="H1149">
        <v>100148312</v>
      </c>
      <c r="I1149" t="s">
        <v>30</v>
      </c>
      <c r="J1149" t="s">
        <v>24</v>
      </c>
      <c r="K1149">
        <v>0</v>
      </c>
      <c r="L1149" t="s">
        <v>25</v>
      </c>
      <c r="M1149" s="1">
        <v>42555</v>
      </c>
      <c r="N1149" t="s">
        <v>39</v>
      </c>
      <c r="O1149">
        <v>165</v>
      </c>
      <c r="P1149">
        <v>2016</v>
      </c>
      <c r="Q1149">
        <v>7</v>
      </c>
      <c r="R1149" t="s">
        <v>26</v>
      </c>
      <c r="S1149" s="3">
        <v>45123</v>
      </c>
      <c r="T1149" t="s">
        <v>27</v>
      </c>
      <c r="U1149">
        <v>304</v>
      </c>
    </row>
    <row r="1150" spans="1:21" x14ac:dyDescent="0.25">
      <c r="A1150">
        <v>212457</v>
      </c>
      <c r="B1150" t="s">
        <v>21</v>
      </c>
      <c r="C1150" s="1">
        <v>42555</v>
      </c>
      <c r="D1150" t="s">
        <v>33</v>
      </c>
      <c r="E1150">
        <v>360</v>
      </c>
      <c r="F1150">
        <v>1</v>
      </c>
      <c r="G1150">
        <v>360</v>
      </c>
      <c r="H1150">
        <v>100148313</v>
      </c>
      <c r="I1150" t="s">
        <v>30</v>
      </c>
      <c r="J1150" t="s">
        <v>691</v>
      </c>
      <c r="K1150">
        <v>0</v>
      </c>
      <c r="L1150" t="s">
        <v>25</v>
      </c>
      <c r="M1150" s="1">
        <v>42555</v>
      </c>
      <c r="N1150" t="s">
        <v>35</v>
      </c>
      <c r="O1150">
        <v>360</v>
      </c>
      <c r="P1150">
        <v>2016</v>
      </c>
      <c r="Q1150">
        <v>7</v>
      </c>
      <c r="R1150" t="s">
        <v>26</v>
      </c>
      <c r="S1150" s="3">
        <v>45123</v>
      </c>
      <c r="T1150" t="s">
        <v>27</v>
      </c>
      <c r="U1150">
        <v>43</v>
      </c>
    </row>
    <row r="1151" spans="1:21" x14ac:dyDescent="0.25">
      <c r="A1151">
        <v>212458</v>
      </c>
      <c r="B1151" t="s">
        <v>21</v>
      </c>
      <c r="C1151" s="1">
        <v>42555</v>
      </c>
      <c r="D1151" t="s">
        <v>33</v>
      </c>
      <c r="E1151">
        <v>360</v>
      </c>
      <c r="F1151">
        <v>1</v>
      </c>
      <c r="G1151">
        <v>360</v>
      </c>
      <c r="H1151">
        <v>100148314</v>
      </c>
      <c r="I1151" t="s">
        <v>30</v>
      </c>
      <c r="J1151" t="s">
        <v>692</v>
      </c>
      <c r="K1151">
        <v>0</v>
      </c>
      <c r="L1151" t="s">
        <v>25</v>
      </c>
      <c r="M1151" s="1">
        <v>42555</v>
      </c>
      <c r="N1151" t="s">
        <v>35</v>
      </c>
      <c r="O1151">
        <v>360</v>
      </c>
      <c r="P1151">
        <v>2016</v>
      </c>
      <c r="Q1151">
        <v>7</v>
      </c>
      <c r="R1151" t="s">
        <v>26</v>
      </c>
      <c r="S1151" s="3">
        <v>45123</v>
      </c>
      <c r="T1151" t="s">
        <v>27</v>
      </c>
      <c r="U1151">
        <v>43</v>
      </c>
    </row>
    <row r="1152" spans="1:21" x14ac:dyDescent="0.25">
      <c r="A1152">
        <v>212459</v>
      </c>
      <c r="B1152" t="s">
        <v>21</v>
      </c>
      <c r="C1152" s="1">
        <v>42555</v>
      </c>
      <c r="D1152" t="s">
        <v>289</v>
      </c>
      <c r="E1152">
        <v>80</v>
      </c>
      <c r="F1152">
        <v>1</v>
      </c>
      <c r="G1152">
        <v>80</v>
      </c>
      <c r="H1152">
        <v>100148315</v>
      </c>
      <c r="I1152" t="s">
        <v>30</v>
      </c>
      <c r="J1152" t="s">
        <v>693</v>
      </c>
      <c r="K1152">
        <v>0</v>
      </c>
      <c r="L1152" t="s">
        <v>25</v>
      </c>
      <c r="M1152" s="1">
        <v>42555</v>
      </c>
      <c r="N1152" t="s">
        <v>35</v>
      </c>
      <c r="O1152">
        <v>80</v>
      </c>
      <c r="P1152">
        <v>2016</v>
      </c>
      <c r="Q1152">
        <v>7</v>
      </c>
      <c r="R1152" t="s">
        <v>26</v>
      </c>
      <c r="S1152" s="3">
        <v>45123</v>
      </c>
      <c r="T1152" t="s">
        <v>27</v>
      </c>
      <c r="U1152">
        <v>43</v>
      </c>
    </row>
    <row r="1153" spans="1:21" x14ac:dyDescent="0.25">
      <c r="A1153">
        <v>212460</v>
      </c>
      <c r="B1153" t="s">
        <v>21</v>
      </c>
      <c r="C1153" s="1">
        <v>42555</v>
      </c>
      <c r="D1153" t="s">
        <v>694</v>
      </c>
      <c r="E1153">
        <v>80</v>
      </c>
      <c r="F1153">
        <v>1</v>
      </c>
      <c r="G1153">
        <v>80</v>
      </c>
      <c r="H1153">
        <v>100148316</v>
      </c>
      <c r="I1153" t="s">
        <v>52</v>
      </c>
      <c r="J1153" t="s">
        <v>693</v>
      </c>
      <c r="K1153">
        <v>0</v>
      </c>
      <c r="L1153" t="s">
        <v>25</v>
      </c>
      <c r="M1153" s="1">
        <v>42555</v>
      </c>
      <c r="N1153" t="s">
        <v>35</v>
      </c>
      <c r="O1153">
        <v>80</v>
      </c>
      <c r="P1153">
        <v>2016</v>
      </c>
      <c r="Q1153">
        <v>7</v>
      </c>
      <c r="R1153" t="s">
        <v>26</v>
      </c>
      <c r="S1153" s="3">
        <v>45123</v>
      </c>
      <c r="T1153" t="s">
        <v>27</v>
      </c>
      <c r="U1153">
        <v>43</v>
      </c>
    </row>
    <row r="1154" spans="1:21" x14ac:dyDescent="0.25">
      <c r="A1154">
        <v>212461</v>
      </c>
      <c r="B1154" t="s">
        <v>21</v>
      </c>
      <c r="C1154" s="1">
        <v>42555</v>
      </c>
      <c r="D1154" t="s">
        <v>194</v>
      </c>
      <c r="E1154">
        <v>1050</v>
      </c>
      <c r="F1154">
        <v>1</v>
      </c>
      <c r="G1154">
        <v>1050</v>
      </c>
      <c r="H1154">
        <v>100148317</v>
      </c>
      <c r="I1154" t="s">
        <v>43</v>
      </c>
      <c r="J1154" t="s">
        <v>24</v>
      </c>
      <c r="K1154">
        <v>0</v>
      </c>
      <c r="L1154" t="s">
        <v>25</v>
      </c>
      <c r="M1154" s="1">
        <v>42555</v>
      </c>
      <c r="N1154" t="s">
        <v>35</v>
      </c>
      <c r="O1154" s="2">
        <v>1050</v>
      </c>
      <c r="P1154">
        <v>2016</v>
      </c>
      <c r="Q1154">
        <v>7</v>
      </c>
      <c r="R1154" t="s">
        <v>26</v>
      </c>
      <c r="S1154" s="3">
        <v>45123</v>
      </c>
      <c r="T1154" t="s">
        <v>27</v>
      </c>
      <c r="U1154">
        <v>452</v>
      </c>
    </row>
    <row r="1155" spans="1:21" x14ac:dyDescent="0.25">
      <c r="A1155">
        <v>212462</v>
      </c>
      <c r="B1155" t="s">
        <v>28</v>
      </c>
      <c r="C1155" s="1">
        <v>42555</v>
      </c>
      <c r="D1155" t="s">
        <v>695</v>
      </c>
      <c r="E1155">
        <v>999</v>
      </c>
      <c r="F1155">
        <v>1</v>
      </c>
      <c r="G1155">
        <v>999</v>
      </c>
      <c r="H1155">
        <v>100148318</v>
      </c>
      <c r="I1155" t="s">
        <v>23</v>
      </c>
      <c r="J1155" t="s">
        <v>24</v>
      </c>
      <c r="K1155">
        <v>0</v>
      </c>
      <c r="L1155" t="s">
        <v>25</v>
      </c>
      <c r="M1155" s="1">
        <v>42555</v>
      </c>
      <c r="N1155" t="s">
        <v>31</v>
      </c>
      <c r="O1155">
        <v>999</v>
      </c>
      <c r="P1155">
        <v>2016</v>
      </c>
      <c r="Q1155">
        <v>7</v>
      </c>
      <c r="R1155" t="s">
        <v>26</v>
      </c>
      <c r="S1155" s="3">
        <v>45123</v>
      </c>
      <c r="T1155" t="s">
        <v>27</v>
      </c>
      <c r="U1155">
        <v>453</v>
      </c>
    </row>
    <row r="1156" spans="1:21" x14ac:dyDescent="0.25">
      <c r="A1156">
        <v>212463</v>
      </c>
      <c r="B1156" t="s">
        <v>21</v>
      </c>
      <c r="C1156" s="1">
        <v>42555</v>
      </c>
      <c r="D1156" t="s">
        <v>696</v>
      </c>
      <c r="E1156">
        <v>140</v>
      </c>
      <c r="F1156">
        <v>1</v>
      </c>
      <c r="G1156">
        <v>140</v>
      </c>
      <c r="H1156">
        <v>100148319</v>
      </c>
      <c r="I1156" t="s">
        <v>30</v>
      </c>
      <c r="J1156" t="s">
        <v>521</v>
      </c>
      <c r="K1156">
        <v>0</v>
      </c>
      <c r="L1156" t="s">
        <v>25</v>
      </c>
      <c r="M1156" s="1">
        <v>42555</v>
      </c>
      <c r="N1156" t="s">
        <v>35</v>
      </c>
      <c r="O1156">
        <v>140</v>
      </c>
      <c r="P1156">
        <v>2016</v>
      </c>
      <c r="Q1156">
        <v>7</v>
      </c>
      <c r="R1156" t="s">
        <v>26</v>
      </c>
      <c r="S1156" s="3">
        <v>45123</v>
      </c>
      <c r="T1156" t="s">
        <v>27</v>
      </c>
      <c r="U1156">
        <v>43</v>
      </c>
    </row>
    <row r="1157" spans="1:21" x14ac:dyDescent="0.25">
      <c r="A1157">
        <v>212464</v>
      </c>
      <c r="B1157" t="s">
        <v>28</v>
      </c>
      <c r="C1157" s="1">
        <v>42555</v>
      </c>
      <c r="D1157" t="s">
        <v>697</v>
      </c>
      <c r="E1157">
        <v>350</v>
      </c>
      <c r="F1157">
        <v>1</v>
      </c>
      <c r="G1157">
        <v>350</v>
      </c>
      <c r="H1157">
        <v>100148320</v>
      </c>
      <c r="I1157" t="s">
        <v>23</v>
      </c>
      <c r="J1157" t="s">
        <v>24</v>
      </c>
      <c r="K1157">
        <v>0</v>
      </c>
      <c r="L1157" t="s">
        <v>223</v>
      </c>
      <c r="M1157" s="1">
        <v>42555</v>
      </c>
      <c r="N1157" t="s">
        <v>31</v>
      </c>
      <c r="O1157">
        <v>350</v>
      </c>
      <c r="P1157">
        <v>2016</v>
      </c>
      <c r="Q1157">
        <v>7</v>
      </c>
      <c r="R1157" t="s">
        <v>26</v>
      </c>
      <c r="S1157" s="3">
        <v>45123</v>
      </c>
      <c r="T1157" t="s">
        <v>27</v>
      </c>
      <c r="U1157">
        <v>454</v>
      </c>
    </row>
    <row r="1158" spans="1:21" x14ac:dyDescent="0.25">
      <c r="A1158">
        <v>212466</v>
      </c>
      <c r="B1158" t="s">
        <v>21</v>
      </c>
      <c r="C1158" s="1">
        <v>42555</v>
      </c>
      <c r="D1158" t="s">
        <v>531</v>
      </c>
      <c r="E1158">
        <v>775</v>
      </c>
      <c r="F1158">
        <v>1</v>
      </c>
      <c r="G1158">
        <v>2150</v>
      </c>
      <c r="H1158">
        <v>100148321</v>
      </c>
      <c r="I1158" t="s">
        <v>216</v>
      </c>
      <c r="J1158" t="s">
        <v>24</v>
      </c>
      <c r="K1158">
        <v>0</v>
      </c>
      <c r="L1158" t="s">
        <v>25</v>
      </c>
      <c r="M1158" s="1">
        <v>42555</v>
      </c>
      <c r="N1158" t="s">
        <v>35</v>
      </c>
      <c r="O1158">
        <v>775</v>
      </c>
      <c r="P1158">
        <v>2016</v>
      </c>
      <c r="Q1158">
        <v>7</v>
      </c>
      <c r="R1158" t="s">
        <v>26</v>
      </c>
      <c r="S1158" s="3">
        <v>45123</v>
      </c>
      <c r="T1158" t="s">
        <v>27</v>
      </c>
      <c r="U1158">
        <v>455</v>
      </c>
    </row>
    <row r="1159" spans="1:21" x14ac:dyDescent="0.25">
      <c r="A1159">
        <v>212467</v>
      </c>
      <c r="B1159" t="s">
        <v>21</v>
      </c>
      <c r="C1159" s="1">
        <v>42555</v>
      </c>
      <c r="D1159" t="s">
        <v>453</v>
      </c>
      <c r="E1159">
        <v>1375</v>
      </c>
      <c r="F1159">
        <v>1</v>
      </c>
      <c r="G1159">
        <v>2150</v>
      </c>
      <c r="H1159">
        <v>100148321</v>
      </c>
      <c r="I1159" t="s">
        <v>216</v>
      </c>
      <c r="J1159" t="s">
        <v>24</v>
      </c>
      <c r="K1159">
        <v>0</v>
      </c>
      <c r="L1159" t="s">
        <v>25</v>
      </c>
      <c r="M1159" s="1">
        <v>42555</v>
      </c>
      <c r="N1159" t="s">
        <v>35</v>
      </c>
      <c r="O1159" s="2">
        <v>1375</v>
      </c>
      <c r="P1159">
        <v>2016</v>
      </c>
      <c r="Q1159">
        <v>7</v>
      </c>
      <c r="R1159" t="s">
        <v>26</v>
      </c>
      <c r="S1159" s="3">
        <v>45123</v>
      </c>
      <c r="T1159" t="s">
        <v>27</v>
      </c>
      <c r="U1159">
        <v>455</v>
      </c>
    </row>
    <row r="1160" spans="1:21" x14ac:dyDescent="0.25">
      <c r="A1160">
        <v>212470</v>
      </c>
      <c r="B1160" t="s">
        <v>28</v>
      </c>
      <c r="C1160" s="1">
        <v>42555</v>
      </c>
      <c r="D1160" t="s">
        <v>698</v>
      </c>
      <c r="E1160">
        <v>1295</v>
      </c>
      <c r="F1160">
        <v>1</v>
      </c>
      <c r="G1160">
        <v>1295</v>
      </c>
      <c r="H1160">
        <v>100148325</v>
      </c>
      <c r="I1160" t="s">
        <v>23</v>
      </c>
      <c r="J1160" t="s">
        <v>24</v>
      </c>
      <c r="K1160">
        <v>0</v>
      </c>
      <c r="L1160" t="s">
        <v>25</v>
      </c>
      <c r="M1160" s="1">
        <v>42555</v>
      </c>
      <c r="N1160" t="s">
        <v>31</v>
      </c>
      <c r="O1160" s="2">
        <v>1295</v>
      </c>
      <c r="P1160">
        <v>2016</v>
      </c>
      <c r="Q1160">
        <v>7</v>
      </c>
      <c r="R1160" t="s">
        <v>26</v>
      </c>
      <c r="S1160" s="3">
        <v>45123</v>
      </c>
      <c r="T1160" t="s">
        <v>27</v>
      </c>
      <c r="U1160">
        <v>453</v>
      </c>
    </row>
    <row r="1161" spans="1:21" x14ac:dyDescent="0.25">
      <c r="A1161">
        <v>212469</v>
      </c>
      <c r="B1161" t="s">
        <v>21</v>
      </c>
      <c r="C1161" s="1">
        <v>42555</v>
      </c>
      <c r="D1161" t="s">
        <v>33</v>
      </c>
      <c r="E1161">
        <v>360</v>
      </c>
      <c r="F1161">
        <v>1</v>
      </c>
      <c r="G1161">
        <v>360</v>
      </c>
      <c r="H1161">
        <v>100148323</v>
      </c>
      <c r="I1161" t="s">
        <v>30</v>
      </c>
      <c r="J1161" t="s">
        <v>272</v>
      </c>
      <c r="K1161">
        <v>0</v>
      </c>
      <c r="L1161" t="s">
        <v>25</v>
      </c>
      <c r="M1161" s="1">
        <v>42555</v>
      </c>
      <c r="N1161" t="s">
        <v>35</v>
      </c>
      <c r="O1161">
        <v>360</v>
      </c>
      <c r="P1161">
        <v>2016</v>
      </c>
      <c r="Q1161">
        <v>7</v>
      </c>
      <c r="R1161" t="s">
        <v>26</v>
      </c>
      <c r="S1161" s="3">
        <v>45123</v>
      </c>
      <c r="T1161" t="s">
        <v>27</v>
      </c>
      <c r="U1161">
        <v>114</v>
      </c>
    </row>
    <row r="1162" spans="1:21" x14ac:dyDescent="0.25">
      <c r="A1162">
        <v>212468</v>
      </c>
      <c r="B1162" t="s">
        <v>21</v>
      </c>
      <c r="C1162" s="1">
        <v>42555</v>
      </c>
      <c r="D1162" t="s">
        <v>429</v>
      </c>
      <c r="E1162">
        <v>180</v>
      </c>
      <c r="F1162">
        <v>1</v>
      </c>
      <c r="G1162">
        <v>180</v>
      </c>
      <c r="H1162">
        <v>100148322</v>
      </c>
      <c r="I1162" t="s">
        <v>30</v>
      </c>
      <c r="J1162" t="s">
        <v>699</v>
      </c>
      <c r="K1162">
        <v>0</v>
      </c>
      <c r="L1162" t="s">
        <v>25</v>
      </c>
      <c r="M1162" s="1">
        <v>42555</v>
      </c>
      <c r="N1162" t="s">
        <v>35</v>
      </c>
      <c r="O1162">
        <v>180</v>
      </c>
      <c r="P1162">
        <v>2016</v>
      </c>
      <c r="Q1162">
        <v>7</v>
      </c>
      <c r="R1162" t="s">
        <v>26</v>
      </c>
      <c r="S1162" s="3">
        <v>45123</v>
      </c>
      <c r="T1162" t="s">
        <v>27</v>
      </c>
      <c r="U1162">
        <v>43</v>
      </c>
    </row>
    <row r="1163" spans="1:21" x14ac:dyDescent="0.25">
      <c r="A1163">
        <v>212472</v>
      </c>
      <c r="B1163" t="s">
        <v>21</v>
      </c>
      <c r="C1163" s="1">
        <v>42555</v>
      </c>
      <c r="D1163" t="s">
        <v>700</v>
      </c>
      <c r="E1163">
        <v>130</v>
      </c>
      <c r="F1163">
        <v>1</v>
      </c>
      <c r="G1163">
        <v>130</v>
      </c>
      <c r="H1163">
        <v>100148324</v>
      </c>
      <c r="I1163" t="s">
        <v>38</v>
      </c>
      <c r="J1163" t="s">
        <v>24</v>
      </c>
      <c r="K1163">
        <v>0</v>
      </c>
      <c r="L1163" t="s">
        <v>25</v>
      </c>
      <c r="M1163" s="1">
        <v>42555</v>
      </c>
      <c r="N1163" t="s">
        <v>35</v>
      </c>
      <c r="O1163">
        <v>130</v>
      </c>
      <c r="P1163">
        <v>2016</v>
      </c>
      <c r="Q1163">
        <v>7</v>
      </c>
      <c r="R1163" t="s">
        <v>26</v>
      </c>
      <c r="S1163" s="3">
        <v>45123</v>
      </c>
      <c r="T1163" t="s">
        <v>27</v>
      </c>
      <c r="U1163">
        <v>456</v>
      </c>
    </row>
    <row r="1164" spans="1:21" x14ac:dyDescent="0.25">
      <c r="A1164">
        <v>212473</v>
      </c>
      <c r="B1164" t="s">
        <v>21</v>
      </c>
      <c r="C1164" s="1">
        <v>42555</v>
      </c>
      <c r="D1164" t="s">
        <v>33</v>
      </c>
      <c r="E1164">
        <v>360</v>
      </c>
      <c r="F1164">
        <v>1</v>
      </c>
      <c r="G1164">
        <v>360</v>
      </c>
      <c r="H1164">
        <v>100148326</v>
      </c>
      <c r="I1164" t="s">
        <v>30</v>
      </c>
      <c r="J1164" t="s">
        <v>272</v>
      </c>
      <c r="K1164">
        <v>0</v>
      </c>
      <c r="L1164" t="s">
        <v>25</v>
      </c>
      <c r="M1164" s="1">
        <v>42555</v>
      </c>
      <c r="N1164" t="s">
        <v>35</v>
      </c>
      <c r="O1164">
        <v>360</v>
      </c>
      <c r="P1164">
        <v>2016</v>
      </c>
      <c r="Q1164">
        <v>7</v>
      </c>
      <c r="R1164" t="s">
        <v>26</v>
      </c>
      <c r="S1164" s="3">
        <v>45123</v>
      </c>
      <c r="T1164" t="s">
        <v>27</v>
      </c>
      <c r="U1164">
        <v>114</v>
      </c>
    </row>
    <row r="1165" spans="1:21" x14ac:dyDescent="0.25">
      <c r="A1165">
        <v>212474</v>
      </c>
      <c r="B1165" t="s">
        <v>21</v>
      </c>
      <c r="C1165" s="1">
        <v>42555</v>
      </c>
      <c r="D1165" t="s">
        <v>289</v>
      </c>
      <c r="E1165">
        <v>80</v>
      </c>
      <c r="F1165">
        <v>1</v>
      </c>
      <c r="G1165">
        <v>80</v>
      </c>
      <c r="H1165">
        <v>100148327</v>
      </c>
      <c r="I1165" t="s">
        <v>30</v>
      </c>
      <c r="J1165" t="s">
        <v>701</v>
      </c>
      <c r="K1165">
        <v>0</v>
      </c>
      <c r="L1165" t="s">
        <v>25</v>
      </c>
      <c r="M1165" s="1">
        <v>42555</v>
      </c>
      <c r="N1165" t="s">
        <v>35</v>
      </c>
      <c r="O1165">
        <v>80</v>
      </c>
      <c r="P1165">
        <v>2016</v>
      </c>
      <c r="Q1165">
        <v>7</v>
      </c>
      <c r="R1165" t="s">
        <v>26</v>
      </c>
      <c r="S1165" s="3">
        <v>45123</v>
      </c>
      <c r="T1165" t="s">
        <v>27</v>
      </c>
      <c r="U1165">
        <v>43</v>
      </c>
    </row>
    <row r="1166" spans="1:21" x14ac:dyDescent="0.25">
      <c r="A1166">
        <v>212475</v>
      </c>
      <c r="B1166" t="s">
        <v>21</v>
      </c>
      <c r="C1166" s="1">
        <v>42555</v>
      </c>
      <c r="D1166" t="s">
        <v>41</v>
      </c>
      <c r="E1166">
        <v>170</v>
      </c>
      <c r="F1166">
        <v>1</v>
      </c>
      <c r="G1166">
        <v>170</v>
      </c>
      <c r="H1166">
        <v>100148328</v>
      </c>
      <c r="I1166" t="s">
        <v>38</v>
      </c>
      <c r="J1166" t="s">
        <v>24</v>
      </c>
      <c r="K1166">
        <v>0</v>
      </c>
      <c r="L1166" t="s">
        <v>25</v>
      </c>
      <c r="M1166" s="1">
        <v>42555</v>
      </c>
      <c r="N1166" t="s">
        <v>35</v>
      </c>
      <c r="O1166">
        <v>170</v>
      </c>
      <c r="P1166">
        <v>2016</v>
      </c>
      <c r="Q1166">
        <v>7</v>
      </c>
      <c r="R1166" t="s">
        <v>26</v>
      </c>
      <c r="S1166" s="3">
        <v>45123</v>
      </c>
      <c r="T1166" t="s">
        <v>27</v>
      </c>
      <c r="U1166">
        <v>456</v>
      </c>
    </row>
    <row r="1167" spans="1:21" x14ac:dyDescent="0.25">
      <c r="A1167">
        <v>212476</v>
      </c>
      <c r="B1167" t="s">
        <v>21</v>
      </c>
      <c r="C1167" s="1">
        <v>42555</v>
      </c>
      <c r="D1167" t="s">
        <v>33</v>
      </c>
      <c r="E1167">
        <v>360</v>
      </c>
      <c r="F1167">
        <v>1</v>
      </c>
      <c r="G1167">
        <v>360</v>
      </c>
      <c r="H1167">
        <v>100148329</v>
      </c>
      <c r="I1167" t="s">
        <v>30</v>
      </c>
      <c r="J1167" t="s">
        <v>702</v>
      </c>
      <c r="K1167">
        <v>0</v>
      </c>
      <c r="L1167" t="s">
        <v>25</v>
      </c>
      <c r="M1167" s="1">
        <v>42555</v>
      </c>
      <c r="N1167" t="s">
        <v>35</v>
      </c>
      <c r="O1167">
        <v>360</v>
      </c>
      <c r="P1167">
        <v>2016</v>
      </c>
      <c r="Q1167">
        <v>7</v>
      </c>
      <c r="R1167" t="s">
        <v>26</v>
      </c>
      <c r="S1167" s="3">
        <v>45123</v>
      </c>
      <c r="T1167" t="s">
        <v>27</v>
      </c>
      <c r="U1167">
        <v>114</v>
      </c>
    </row>
    <row r="1168" spans="1:21" x14ac:dyDescent="0.25">
      <c r="A1168">
        <v>212477</v>
      </c>
      <c r="B1168" t="s">
        <v>21</v>
      </c>
      <c r="C1168" s="1">
        <v>42555</v>
      </c>
      <c r="D1168" t="s">
        <v>416</v>
      </c>
      <c r="E1168">
        <v>280</v>
      </c>
      <c r="F1168">
        <v>1</v>
      </c>
      <c r="G1168">
        <v>280</v>
      </c>
      <c r="H1168">
        <v>100148330</v>
      </c>
      <c r="I1168" t="s">
        <v>38</v>
      </c>
      <c r="J1168" t="s">
        <v>24</v>
      </c>
      <c r="K1168">
        <v>0</v>
      </c>
      <c r="L1168" t="s">
        <v>25</v>
      </c>
      <c r="M1168" s="1">
        <v>42555</v>
      </c>
      <c r="N1168" t="s">
        <v>35</v>
      </c>
      <c r="O1168">
        <v>280</v>
      </c>
      <c r="P1168">
        <v>2016</v>
      </c>
      <c r="Q1168">
        <v>7</v>
      </c>
      <c r="R1168" t="s">
        <v>26</v>
      </c>
      <c r="S1168" s="3">
        <v>45123</v>
      </c>
      <c r="T1168" t="s">
        <v>27</v>
      </c>
      <c r="U1168">
        <v>457</v>
      </c>
    </row>
    <row r="1169" spans="1:21" x14ac:dyDescent="0.25">
      <c r="A1169">
        <v>212478</v>
      </c>
      <c r="B1169" t="s">
        <v>36</v>
      </c>
      <c r="C1169" s="1">
        <v>42555</v>
      </c>
      <c r="D1169" t="s">
        <v>677</v>
      </c>
      <c r="E1169">
        <v>165</v>
      </c>
      <c r="F1169">
        <v>1</v>
      </c>
      <c r="G1169">
        <v>165</v>
      </c>
      <c r="H1169">
        <v>100148331</v>
      </c>
      <c r="I1169" t="s">
        <v>30</v>
      </c>
      <c r="J1169" t="s">
        <v>24</v>
      </c>
      <c r="K1169">
        <v>0</v>
      </c>
      <c r="L1169" t="s">
        <v>25</v>
      </c>
      <c r="M1169" s="1">
        <v>42555</v>
      </c>
      <c r="N1169" t="s">
        <v>39</v>
      </c>
      <c r="O1169">
        <v>165</v>
      </c>
      <c r="P1169">
        <v>2016</v>
      </c>
      <c r="Q1169">
        <v>7</v>
      </c>
      <c r="R1169" t="s">
        <v>26</v>
      </c>
      <c r="S1169" s="3">
        <v>45123</v>
      </c>
      <c r="T1169" t="s">
        <v>27</v>
      </c>
      <c r="U1169">
        <v>304</v>
      </c>
    </row>
    <row r="1170" spans="1:21" x14ac:dyDescent="0.25">
      <c r="A1170">
        <v>212479</v>
      </c>
      <c r="B1170" t="s">
        <v>28</v>
      </c>
      <c r="C1170" s="1">
        <v>42555</v>
      </c>
      <c r="D1170" t="s">
        <v>703</v>
      </c>
      <c r="E1170">
        <v>71999</v>
      </c>
      <c r="F1170">
        <v>1</v>
      </c>
      <c r="G1170">
        <v>71999</v>
      </c>
      <c r="H1170">
        <v>100148332</v>
      </c>
      <c r="I1170" t="s">
        <v>43</v>
      </c>
      <c r="J1170" t="s">
        <v>704</v>
      </c>
      <c r="K1170">
        <v>0</v>
      </c>
      <c r="L1170" t="s">
        <v>25</v>
      </c>
      <c r="M1170" s="1">
        <v>42555</v>
      </c>
      <c r="N1170" t="s">
        <v>31</v>
      </c>
      <c r="O1170" s="2">
        <v>71999</v>
      </c>
      <c r="P1170">
        <v>2016</v>
      </c>
      <c r="Q1170">
        <v>7</v>
      </c>
      <c r="R1170" t="s">
        <v>26</v>
      </c>
      <c r="S1170" s="3">
        <v>45123</v>
      </c>
      <c r="T1170" t="s">
        <v>27</v>
      </c>
      <c r="U1170">
        <v>458</v>
      </c>
    </row>
    <row r="1171" spans="1:21" x14ac:dyDescent="0.25">
      <c r="A1171">
        <v>212480</v>
      </c>
      <c r="B1171" t="s">
        <v>28</v>
      </c>
      <c r="C1171" s="1">
        <v>42555</v>
      </c>
      <c r="D1171" t="s">
        <v>387</v>
      </c>
      <c r="E1171">
        <v>33685</v>
      </c>
      <c r="F1171">
        <v>1</v>
      </c>
      <c r="G1171">
        <v>33685</v>
      </c>
      <c r="H1171">
        <v>100148333</v>
      </c>
      <c r="I1171" t="s">
        <v>47</v>
      </c>
      <c r="J1171" t="s">
        <v>705</v>
      </c>
      <c r="K1171">
        <v>0</v>
      </c>
      <c r="L1171" t="s">
        <v>25</v>
      </c>
      <c r="M1171" s="1">
        <v>42555</v>
      </c>
      <c r="N1171" t="s">
        <v>31</v>
      </c>
      <c r="O1171" s="2">
        <v>33685</v>
      </c>
      <c r="P1171">
        <v>2016</v>
      </c>
      <c r="Q1171">
        <v>7</v>
      </c>
      <c r="R1171" t="s">
        <v>26</v>
      </c>
      <c r="S1171" s="3">
        <v>45123</v>
      </c>
      <c r="T1171" t="s">
        <v>27</v>
      </c>
      <c r="U1171">
        <v>459</v>
      </c>
    </row>
    <row r="1172" spans="1:21" x14ac:dyDescent="0.25">
      <c r="A1172">
        <v>212481</v>
      </c>
      <c r="B1172" t="s">
        <v>36</v>
      </c>
      <c r="C1172" s="1">
        <v>42555</v>
      </c>
      <c r="D1172" t="s">
        <v>706</v>
      </c>
      <c r="E1172">
        <v>330</v>
      </c>
      <c r="F1172">
        <v>1</v>
      </c>
      <c r="G1172">
        <v>330</v>
      </c>
      <c r="H1172">
        <v>100148334</v>
      </c>
      <c r="I1172" t="s">
        <v>30</v>
      </c>
      <c r="J1172" t="s">
        <v>24</v>
      </c>
      <c r="K1172">
        <v>0</v>
      </c>
      <c r="L1172" t="s">
        <v>25</v>
      </c>
      <c r="M1172" s="1">
        <v>42555</v>
      </c>
      <c r="N1172" t="s">
        <v>39</v>
      </c>
      <c r="O1172">
        <v>330</v>
      </c>
      <c r="P1172">
        <v>2016</v>
      </c>
      <c r="Q1172">
        <v>7</v>
      </c>
      <c r="R1172" t="s">
        <v>26</v>
      </c>
      <c r="S1172" s="3">
        <v>45123</v>
      </c>
      <c r="T1172" t="s">
        <v>27</v>
      </c>
      <c r="U1172">
        <v>318</v>
      </c>
    </row>
    <row r="1173" spans="1:21" x14ac:dyDescent="0.25">
      <c r="A1173">
        <v>212482</v>
      </c>
      <c r="B1173" t="s">
        <v>28</v>
      </c>
      <c r="C1173" s="1">
        <v>42555</v>
      </c>
      <c r="D1173" t="s">
        <v>153</v>
      </c>
      <c r="E1173">
        <v>1</v>
      </c>
      <c r="F1173">
        <v>1</v>
      </c>
      <c r="G1173">
        <v>1</v>
      </c>
      <c r="H1173">
        <v>100148335</v>
      </c>
      <c r="I1173" t="s">
        <v>24</v>
      </c>
      <c r="J1173" t="s">
        <v>24</v>
      </c>
      <c r="K1173">
        <v>0</v>
      </c>
      <c r="L1173" t="s">
        <v>25</v>
      </c>
      <c r="M1173" s="1">
        <v>42555</v>
      </c>
      <c r="N1173" t="s">
        <v>31</v>
      </c>
      <c r="O1173">
        <v>1</v>
      </c>
      <c r="P1173">
        <v>2016</v>
      </c>
      <c r="Q1173">
        <v>7</v>
      </c>
      <c r="R1173" t="s">
        <v>26</v>
      </c>
      <c r="S1173" s="3">
        <v>45123</v>
      </c>
      <c r="T1173" t="s">
        <v>27</v>
      </c>
      <c r="U1173">
        <v>445</v>
      </c>
    </row>
    <row r="1174" spans="1:21" x14ac:dyDescent="0.25">
      <c r="A1174">
        <v>212483</v>
      </c>
      <c r="B1174" t="s">
        <v>28</v>
      </c>
      <c r="C1174" s="1">
        <v>42555</v>
      </c>
      <c r="D1174" t="s">
        <v>153</v>
      </c>
      <c r="E1174">
        <v>1</v>
      </c>
      <c r="F1174">
        <v>1</v>
      </c>
      <c r="G1174">
        <v>1</v>
      </c>
      <c r="H1174">
        <v>100148336</v>
      </c>
      <c r="I1174" t="s">
        <v>24</v>
      </c>
      <c r="J1174" t="s">
        <v>24</v>
      </c>
      <c r="K1174">
        <v>0</v>
      </c>
      <c r="L1174" t="s">
        <v>25</v>
      </c>
      <c r="M1174" s="1">
        <v>42555</v>
      </c>
      <c r="N1174" t="s">
        <v>31</v>
      </c>
      <c r="O1174">
        <v>1</v>
      </c>
      <c r="P1174">
        <v>2016</v>
      </c>
      <c r="Q1174">
        <v>7</v>
      </c>
      <c r="R1174" t="s">
        <v>26</v>
      </c>
      <c r="S1174" s="3">
        <v>45123</v>
      </c>
      <c r="T1174" t="s">
        <v>27</v>
      </c>
      <c r="U1174">
        <v>460</v>
      </c>
    </row>
    <row r="1175" spans="1:21" x14ac:dyDescent="0.25">
      <c r="A1175">
        <v>212484</v>
      </c>
      <c r="B1175" t="s">
        <v>21</v>
      </c>
      <c r="C1175" s="1">
        <v>42555</v>
      </c>
      <c r="D1175" t="s">
        <v>447</v>
      </c>
      <c r="E1175">
        <v>210</v>
      </c>
      <c r="F1175">
        <v>1</v>
      </c>
      <c r="G1175">
        <v>210</v>
      </c>
      <c r="H1175">
        <v>100148337</v>
      </c>
      <c r="I1175" t="s">
        <v>38</v>
      </c>
      <c r="J1175" t="s">
        <v>24</v>
      </c>
      <c r="K1175">
        <v>0</v>
      </c>
      <c r="L1175" t="s">
        <v>25</v>
      </c>
      <c r="M1175" s="1">
        <v>42555</v>
      </c>
      <c r="N1175" t="s">
        <v>35</v>
      </c>
      <c r="O1175">
        <v>210</v>
      </c>
      <c r="P1175">
        <v>2016</v>
      </c>
      <c r="Q1175">
        <v>7</v>
      </c>
      <c r="R1175" t="s">
        <v>26</v>
      </c>
      <c r="S1175" s="3">
        <v>45123</v>
      </c>
      <c r="T1175" t="s">
        <v>27</v>
      </c>
      <c r="U1175">
        <v>282</v>
      </c>
    </row>
    <row r="1176" spans="1:21" x14ac:dyDescent="0.25">
      <c r="A1176">
        <v>212485</v>
      </c>
      <c r="B1176" t="s">
        <v>21</v>
      </c>
      <c r="C1176" s="1">
        <v>42555</v>
      </c>
      <c r="D1176" t="s">
        <v>33</v>
      </c>
      <c r="E1176">
        <v>360</v>
      </c>
      <c r="F1176">
        <v>1</v>
      </c>
      <c r="G1176">
        <v>360</v>
      </c>
      <c r="H1176">
        <v>100148338</v>
      </c>
      <c r="I1176" t="s">
        <v>30</v>
      </c>
      <c r="J1176" t="s">
        <v>24</v>
      </c>
      <c r="K1176">
        <v>0</v>
      </c>
      <c r="L1176" t="s">
        <v>25</v>
      </c>
      <c r="M1176" s="1">
        <v>42555</v>
      </c>
      <c r="N1176" t="s">
        <v>35</v>
      </c>
      <c r="O1176">
        <v>360</v>
      </c>
      <c r="P1176">
        <v>2016</v>
      </c>
      <c r="Q1176">
        <v>7</v>
      </c>
      <c r="R1176" t="s">
        <v>26</v>
      </c>
      <c r="S1176" s="3">
        <v>45123</v>
      </c>
      <c r="T1176" t="s">
        <v>27</v>
      </c>
      <c r="U1176">
        <v>461</v>
      </c>
    </row>
    <row r="1177" spans="1:21" x14ac:dyDescent="0.25">
      <c r="A1177">
        <v>212486</v>
      </c>
      <c r="B1177" t="s">
        <v>28</v>
      </c>
      <c r="C1177" s="1">
        <v>42555</v>
      </c>
      <c r="D1177" t="s">
        <v>195</v>
      </c>
      <c r="E1177">
        <v>3750</v>
      </c>
      <c r="F1177">
        <v>2</v>
      </c>
      <c r="G1177">
        <v>7500</v>
      </c>
      <c r="H1177">
        <v>100148339</v>
      </c>
      <c r="I1177" t="s">
        <v>56</v>
      </c>
      <c r="J1177" t="s">
        <v>24</v>
      </c>
      <c r="K1177">
        <v>0</v>
      </c>
      <c r="L1177" t="s">
        <v>45</v>
      </c>
      <c r="M1177" s="1">
        <v>42555</v>
      </c>
      <c r="N1177" t="s">
        <v>31</v>
      </c>
      <c r="O1177" s="2">
        <v>7500</v>
      </c>
      <c r="P1177">
        <v>2016</v>
      </c>
      <c r="Q1177">
        <v>7</v>
      </c>
      <c r="R1177" t="s">
        <v>26</v>
      </c>
      <c r="S1177" s="3">
        <v>45123</v>
      </c>
      <c r="T1177" t="s">
        <v>27</v>
      </c>
      <c r="U1177">
        <v>462</v>
      </c>
    </row>
    <row r="1178" spans="1:21" x14ac:dyDescent="0.25">
      <c r="A1178">
        <v>212487</v>
      </c>
      <c r="B1178" t="s">
        <v>21</v>
      </c>
      <c r="C1178" s="1">
        <v>42555</v>
      </c>
      <c r="D1178" t="s">
        <v>405</v>
      </c>
      <c r="E1178">
        <v>480</v>
      </c>
      <c r="F1178">
        <v>1</v>
      </c>
      <c r="G1178">
        <v>480</v>
      </c>
      <c r="H1178">
        <v>100148340</v>
      </c>
      <c r="I1178" t="s">
        <v>246</v>
      </c>
      <c r="J1178" t="s">
        <v>24</v>
      </c>
      <c r="K1178">
        <v>0</v>
      </c>
      <c r="L1178" t="s">
        <v>25</v>
      </c>
      <c r="M1178" s="1">
        <v>42555</v>
      </c>
      <c r="N1178" t="s">
        <v>35</v>
      </c>
      <c r="O1178">
        <v>480</v>
      </c>
      <c r="P1178">
        <v>2016</v>
      </c>
      <c r="Q1178">
        <v>7</v>
      </c>
      <c r="R1178" t="s">
        <v>26</v>
      </c>
      <c r="S1178" s="3">
        <v>45123</v>
      </c>
      <c r="T1178" t="s">
        <v>27</v>
      </c>
      <c r="U1178">
        <v>36</v>
      </c>
    </row>
    <row r="1179" spans="1:21" x14ac:dyDescent="0.25">
      <c r="A1179">
        <v>212488</v>
      </c>
      <c r="B1179" t="s">
        <v>21</v>
      </c>
      <c r="C1179" s="1">
        <v>42555</v>
      </c>
      <c r="D1179" t="s">
        <v>707</v>
      </c>
      <c r="E1179">
        <v>1100</v>
      </c>
      <c r="F1179">
        <v>1</v>
      </c>
      <c r="G1179">
        <v>5420</v>
      </c>
      <c r="H1179">
        <v>100148341</v>
      </c>
      <c r="I1179" t="s">
        <v>71</v>
      </c>
      <c r="J1179" t="s">
        <v>24</v>
      </c>
      <c r="K1179">
        <v>0</v>
      </c>
      <c r="L1179" t="s">
        <v>25</v>
      </c>
      <c r="M1179" s="1">
        <v>42555</v>
      </c>
      <c r="N1179" t="s">
        <v>35</v>
      </c>
      <c r="O1179" s="2">
        <v>1100</v>
      </c>
      <c r="P1179">
        <v>2016</v>
      </c>
      <c r="Q1179">
        <v>7</v>
      </c>
      <c r="R1179" t="s">
        <v>26</v>
      </c>
      <c r="S1179" s="3">
        <v>45123</v>
      </c>
      <c r="T1179" t="s">
        <v>27</v>
      </c>
      <c r="U1179">
        <v>463</v>
      </c>
    </row>
    <row r="1180" spans="1:21" x14ac:dyDescent="0.25">
      <c r="A1180">
        <v>212489</v>
      </c>
      <c r="B1180" t="s">
        <v>21</v>
      </c>
      <c r="C1180" s="1">
        <v>42555</v>
      </c>
      <c r="D1180" t="s">
        <v>234</v>
      </c>
      <c r="E1180">
        <v>2800</v>
      </c>
      <c r="F1180">
        <v>1</v>
      </c>
      <c r="G1180">
        <v>5420</v>
      </c>
      <c r="H1180">
        <v>100148341</v>
      </c>
      <c r="I1180" t="s">
        <v>71</v>
      </c>
      <c r="J1180" t="s">
        <v>24</v>
      </c>
      <c r="K1180">
        <v>0</v>
      </c>
      <c r="L1180" t="s">
        <v>25</v>
      </c>
      <c r="M1180" s="1">
        <v>42555</v>
      </c>
      <c r="N1180" t="s">
        <v>35</v>
      </c>
      <c r="O1180" s="2">
        <v>2800</v>
      </c>
      <c r="P1180">
        <v>2016</v>
      </c>
      <c r="Q1180">
        <v>7</v>
      </c>
      <c r="R1180" t="s">
        <v>26</v>
      </c>
      <c r="S1180" s="3">
        <v>45123</v>
      </c>
      <c r="T1180" t="s">
        <v>27</v>
      </c>
      <c r="U1180">
        <v>463</v>
      </c>
    </row>
    <row r="1181" spans="1:21" x14ac:dyDescent="0.25">
      <c r="A1181">
        <v>212490</v>
      </c>
      <c r="B1181" t="s">
        <v>21</v>
      </c>
      <c r="C1181" s="1">
        <v>42555</v>
      </c>
      <c r="D1181" t="s">
        <v>708</v>
      </c>
      <c r="E1181">
        <v>1520</v>
      </c>
      <c r="F1181">
        <v>1</v>
      </c>
      <c r="G1181">
        <v>5420</v>
      </c>
      <c r="H1181">
        <v>100148341</v>
      </c>
      <c r="I1181" t="s">
        <v>71</v>
      </c>
      <c r="J1181" t="s">
        <v>24</v>
      </c>
      <c r="K1181">
        <v>0</v>
      </c>
      <c r="L1181" t="s">
        <v>25</v>
      </c>
      <c r="M1181" s="1">
        <v>42555</v>
      </c>
      <c r="N1181" t="s">
        <v>35</v>
      </c>
      <c r="O1181" s="2">
        <v>1520</v>
      </c>
      <c r="P1181">
        <v>2016</v>
      </c>
      <c r="Q1181">
        <v>7</v>
      </c>
      <c r="R1181" t="s">
        <v>26</v>
      </c>
      <c r="S1181" s="3">
        <v>45123</v>
      </c>
      <c r="T1181" t="s">
        <v>27</v>
      </c>
      <c r="U1181">
        <v>463</v>
      </c>
    </row>
    <row r="1182" spans="1:21" x14ac:dyDescent="0.25">
      <c r="A1182">
        <v>212491</v>
      </c>
      <c r="B1182" t="s">
        <v>77</v>
      </c>
      <c r="C1182" s="1">
        <v>42555</v>
      </c>
      <c r="D1182" t="s">
        <v>709</v>
      </c>
      <c r="E1182">
        <v>285</v>
      </c>
      <c r="F1182">
        <v>2</v>
      </c>
      <c r="G1182">
        <v>570</v>
      </c>
      <c r="H1182">
        <v>100148342</v>
      </c>
      <c r="I1182" t="s">
        <v>30</v>
      </c>
      <c r="J1182" t="s">
        <v>24</v>
      </c>
      <c r="K1182">
        <v>0</v>
      </c>
      <c r="L1182" t="s">
        <v>25</v>
      </c>
      <c r="M1182" s="1">
        <v>42555</v>
      </c>
      <c r="N1182" t="s">
        <v>39</v>
      </c>
      <c r="O1182">
        <v>570</v>
      </c>
      <c r="P1182">
        <v>2016</v>
      </c>
      <c r="Q1182">
        <v>7</v>
      </c>
      <c r="R1182" t="s">
        <v>26</v>
      </c>
      <c r="S1182" s="3">
        <v>45123</v>
      </c>
      <c r="T1182" t="s">
        <v>27</v>
      </c>
      <c r="U1182">
        <v>464</v>
      </c>
    </row>
    <row r="1183" spans="1:21" x14ac:dyDescent="0.25">
      <c r="A1183">
        <v>212493</v>
      </c>
      <c r="B1183" t="s">
        <v>21</v>
      </c>
      <c r="C1183" s="1">
        <v>42555</v>
      </c>
      <c r="D1183" t="s">
        <v>98</v>
      </c>
      <c r="E1183">
        <v>251</v>
      </c>
      <c r="F1183">
        <v>1</v>
      </c>
      <c r="G1183">
        <v>51</v>
      </c>
      <c r="H1183">
        <v>100148344</v>
      </c>
      <c r="I1183" t="s">
        <v>52</v>
      </c>
      <c r="J1183" t="s">
        <v>24</v>
      </c>
      <c r="K1183">
        <v>0</v>
      </c>
      <c r="L1183" t="s">
        <v>25</v>
      </c>
      <c r="M1183" s="1">
        <v>42555</v>
      </c>
      <c r="N1183" t="s">
        <v>35</v>
      </c>
      <c r="O1183">
        <v>251</v>
      </c>
      <c r="P1183">
        <v>2016</v>
      </c>
      <c r="Q1183">
        <v>7</v>
      </c>
      <c r="R1183" t="s">
        <v>26</v>
      </c>
      <c r="S1183" s="3">
        <v>45123</v>
      </c>
      <c r="T1183" t="s">
        <v>27</v>
      </c>
      <c r="U1183">
        <v>465</v>
      </c>
    </row>
    <row r="1184" spans="1:21" x14ac:dyDescent="0.25">
      <c r="A1184">
        <v>212492</v>
      </c>
      <c r="B1184" t="s">
        <v>21</v>
      </c>
      <c r="C1184" s="1">
        <v>42555</v>
      </c>
      <c r="D1184" t="s">
        <v>208</v>
      </c>
      <c r="E1184">
        <v>4530</v>
      </c>
      <c r="F1184">
        <v>1</v>
      </c>
      <c r="G1184">
        <v>4530</v>
      </c>
      <c r="H1184">
        <v>100148343</v>
      </c>
      <c r="I1184" t="s">
        <v>43</v>
      </c>
      <c r="J1184" t="s">
        <v>300</v>
      </c>
      <c r="K1184">
        <v>0</v>
      </c>
      <c r="L1184" t="s">
        <v>25</v>
      </c>
      <c r="M1184" s="1">
        <v>42555</v>
      </c>
      <c r="N1184" t="s">
        <v>35</v>
      </c>
      <c r="O1184" s="2">
        <v>4530</v>
      </c>
      <c r="P1184">
        <v>2016</v>
      </c>
      <c r="Q1184">
        <v>7</v>
      </c>
      <c r="R1184" t="s">
        <v>26</v>
      </c>
      <c r="S1184" s="3">
        <v>45123</v>
      </c>
      <c r="T1184" t="s">
        <v>27</v>
      </c>
      <c r="U1184">
        <v>130</v>
      </c>
    </row>
    <row r="1185" spans="1:21" x14ac:dyDescent="0.25">
      <c r="A1185">
        <v>212494</v>
      </c>
      <c r="B1185" t="s">
        <v>21</v>
      </c>
      <c r="C1185" s="1">
        <v>42555</v>
      </c>
      <c r="D1185" t="s">
        <v>710</v>
      </c>
      <c r="E1185">
        <v>512</v>
      </c>
      <c r="F1185">
        <v>2</v>
      </c>
      <c r="G1185">
        <v>1024</v>
      </c>
      <c r="H1185">
        <v>100148345</v>
      </c>
      <c r="I1185" t="s">
        <v>56</v>
      </c>
      <c r="J1185" t="s">
        <v>24</v>
      </c>
      <c r="K1185">
        <v>0</v>
      </c>
      <c r="L1185" t="s">
        <v>25</v>
      </c>
      <c r="M1185" s="1">
        <v>42555</v>
      </c>
      <c r="N1185" t="s">
        <v>35</v>
      </c>
      <c r="O1185" s="2">
        <v>1024</v>
      </c>
      <c r="P1185">
        <v>2016</v>
      </c>
      <c r="Q1185">
        <v>7</v>
      </c>
      <c r="R1185" t="s">
        <v>26</v>
      </c>
      <c r="S1185" s="3">
        <v>45123</v>
      </c>
      <c r="T1185" t="s">
        <v>27</v>
      </c>
      <c r="U1185">
        <v>466</v>
      </c>
    </row>
    <row r="1186" spans="1:21" x14ac:dyDescent="0.25">
      <c r="A1186">
        <v>212495</v>
      </c>
      <c r="B1186" t="s">
        <v>21</v>
      </c>
      <c r="C1186" s="1">
        <v>42555</v>
      </c>
      <c r="D1186" t="s">
        <v>711</v>
      </c>
      <c r="E1186">
        <v>4500</v>
      </c>
      <c r="F1186">
        <v>1</v>
      </c>
      <c r="G1186">
        <v>9300</v>
      </c>
      <c r="H1186">
        <v>100148346</v>
      </c>
      <c r="I1186" t="s">
        <v>65</v>
      </c>
      <c r="J1186" t="s">
        <v>24</v>
      </c>
      <c r="K1186">
        <v>0</v>
      </c>
      <c r="L1186" t="s">
        <v>44</v>
      </c>
      <c r="M1186" s="1">
        <v>42555</v>
      </c>
      <c r="N1186" t="s">
        <v>35</v>
      </c>
      <c r="O1186" s="2">
        <v>4500</v>
      </c>
      <c r="P1186">
        <v>2016</v>
      </c>
      <c r="Q1186">
        <v>7</v>
      </c>
      <c r="R1186" t="s">
        <v>26</v>
      </c>
      <c r="S1186" s="3">
        <v>45123</v>
      </c>
      <c r="T1186" t="s">
        <v>27</v>
      </c>
      <c r="U1186">
        <v>467</v>
      </c>
    </row>
    <row r="1187" spans="1:21" x14ac:dyDescent="0.25">
      <c r="A1187">
        <v>212496</v>
      </c>
      <c r="B1187" t="s">
        <v>21</v>
      </c>
      <c r="C1187" s="1">
        <v>42555</v>
      </c>
      <c r="D1187" t="s">
        <v>712</v>
      </c>
      <c r="E1187">
        <v>4800</v>
      </c>
      <c r="F1187">
        <v>1</v>
      </c>
      <c r="G1187">
        <v>9300</v>
      </c>
      <c r="H1187">
        <v>100148346</v>
      </c>
      <c r="I1187" t="s">
        <v>65</v>
      </c>
      <c r="J1187" t="s">
        <v>24</v>
      </c>
      <c r="K1187">
        <v>0</v>
      </c>
      <c r="L1187" t="s">
        <v>44</v>
      </c>
      <c r="M1187" s="1">
        <v>42555</v>
      </c>
      <c r="N1187" t="s">
        <v>35</v>
      </c>
      <c r="O1187" s="2">
        <v>4800</v>
      </c>
      <c r="P1187">
        <v>2016</v>
      </c>
      <c r="Q1187">
        <v>7</v>
      </c>
      <c r="R1187" t="s">
        <v>26</v>
      </c>
      <c r="S1187" s="3">
        <v>45123</v>
      </c>
      <c r="T1187" t="s">
        <v>27</v>
      </c>
      <c r="U1187">
        <v>467</v>
      </c>
    </row>
    <row r="1188" spans="1:21" x14ac:dyDescent="0.25">
      <c r="A1188">
        <v>212497</v>
      </c>
      <c r="B1188" t="s">
        <v>21</v>
      </c>
      <c r="C1188" s="1">
        <v>42555</v>
      </c>
      <c r="D1188" t="s">
        <v>33</v>
      </c>
      <c r="E1188">
        <v>360</v>
      </c>
      <c r="F1188">
        <v>4</v>
      </c>
      <c r="G1188">
        <v>1440</v>
      </c>
      <c r="H1188">
        <v>100148347</v>
      </c>
      <c r="I1188" t="s">
        <v>30</v>
      </c>
      <c r="J1188" t="s">
        <v>713</v>
      </c>
      <c r="K1188">
        <v>0</v>
      </c>
      <c r="L1188" t="s">
        <v>25</v>
      </c>
      <c r="M1188" s="1">
        <v>42555</v>
      </c>
      <c r="N1188" t="s">
        <v>35</v>
      </c>
      <c r="O1188" s="2">
        <v>1440</v>
      </c>
      <c r="P1188">
        <v>2016</v>
      </c>
      <c r="Q1188">
        <v>7</v>
      </c>
      <c r="R1188" t="s">
        <v>26</v>
      </c>
      <c r="S1188" s="3">
        <v>45123</v>
      </c>
      <c r="T1188" t="s">
        <v>27</v>
      </c>
      <c r="U1188">
        <v>468</v>
      </c>
    </row>
    <row r="1189" spans="1:21" x14ac:dyDescent="0.25">
      <c r="A1189">
        <v>212498</v>
      </c>
      <c r="B1189" t="s">
        <v>21</v>
      </c>
      <c r="C1189" s="1">
        <v>42555</v>
      </c>
      <c r="D1189" t="s">
        <v>714</v>
      </c>
      <c r="E1189">
        <v>2996</v>
      </c>
      <c r="F1189">
        <v>1</v>
      </c>
      <c r="G1189">
        <v>1106</v>
      </c>
      <c r="H1189">
        <v>100148348</v>
      </c>
      <c r="I1189" t="s">
        <v>23</v>
      </c>
      <c r="J1189" t="s">
        <v>24</v>
      </c>
      <c r="K1189">
        <v>0</v>
      </c>
      <c r="L1189" t="s">
        <v>25</v>
      </c>
      <c r="M1189" s="1">
        <v>42555</v>
      </c>
      <c r="N1189" t="s">
        <v>35</v>
      </c>
      <c r="O1189" s="2">
        <v>2996</v>
      </c>
      <c r="P1189">
        <v>2016</v>
      </c>
      <c r="Q1189">
        <v>7</v>
      </c>
      <c r="R1189" t="s">
        <v>26</v>
      </c>
      <c r="S1189" s="3">
        <v>45123</v>
      </c>
      <c r="T1189" t="s">
        <v>27</v>
      </c>
      <c r="U1189">
        <v>380</v>
      </c>
    </row>
    <row r="1190" spans="1:21" x14ac:dyDescent="0.25">
      <c r="A1190">
        <v>212499</v>
      </c>
      <c r="B1190" t="s">
        <v>21</v>
      </c>
      <c r="C1190" s="1">
        <v>42555</v>
      </c>
      <c r="D1190" t="s">
        <v>53</v>
      </c>
      <c r="E1190">
        <v>320</v>
      </c>
      <c r="F1190">
        <v>4</v>
      </c>
      <c r="G1190">
        <v>1280</v>
      </c>
      <c r="H1190">
        <v>100148349</v>
      </c>
      <c r="I1190" t="s">
        <v>30</v>
      </c>
      <c r="J1190" t="s">
        <v>713</v>
      </c>
      <c r="K1190">
        <v>0</v>
      </c>
      <c r="L1190" t="s">
        <v>25</v>
      </c>
      <c r="M1190" s="1">
        <v>42555</v>
      </c>
      <c r="N1190" t="s">
        <v>35</v>
      </c>
      <c r="O1190" s="2">
        <v>1280</v>
      </c>
      <c r="P1190">
        <v>2016</v>
      </c>
      <c r="Q1190">
        <v>7</v>
      </c>
      <c r="R1190" t="s">
        <v>26</v>
      </c>
      <c r="S1190" s="3">
        <v>45123</v>
      </c>
      <c r="T1190" t="s">
        <v>27</v>
      </c>
      <c r="U1190">
        <v>468</v>
      </c>
    </row>
    <row r="1191" spans="1:21" x14ac:dyDescent="0.25">
      <c r="A1191">
        <v>212500</v>
      </c>
      <c r="B1191" t="s">
        <v>21</v>
      </c>
      <c r="C1191" s="1">
        <v>42555</v>
      </c>
      <c r="D1191" t="s">
        <v>146</v>
      </c>
      <c r="E1191">
        <v>520</v>
      </c>
      <c r="F1191">
        <v>1</v>
      </c>
      <c r="G1191">
        <v>520</v>
      </c>
      <c r="H1191">
        <v>100148350</v>
      </c>
      <c r="I1191" t="s">
        <v>38</v>
      </c>
      <c r="J1191">
        <v>321</v>
      </c>
      <c r="K1191">
        <v>0</v>
      </c>
      <c r="L1191" t="s">
        <v>25</v>
      </c>
      <c r="M1191" s="1">
        <v>42555</v>
      </c>
      <c r="N1191" t="s">
        <v>35</v>
      </c>
      <c r="O1191">
        <v>520</v>
      </c>
      <c r="P1191">
        <v>2016</v>
      </c>
      <c r="Q1191">
        <v>7</v>
      </c>
      <c r="R1191" t="s">
        <v>26</v>
      </c>
      <c r="S1191" s="3">
        <v>45123</v>
      </c>
      <c r="T1191" t="s">
        <v>27</v>
      </c>
      <c r="U1191">
        <v>469</v>
      </c>
    </row>
    <row r="1192" spans="1:21" x14ac:dyDescent="0.25">
      <c r="A1192">
        <v>212501</v>
      </c>
      <c r="B1192" t="s">
        <v>28</v>
      </c>
      <c r="C1192" s="1">
        <v>42555</v>
      </c>
      <c r="D1192" t="s">
        <v>715</v>
      </c>
      <c r="E1192">
        <v>1500</v>
      </c>
      <c r="F1192">
        <v>1</v>
      </c>
      <c r="G1192">
        <v>1500</v>
      </c>
      <c r="H1192">
        <v>100148351</v>
      </c>
      <c r="I1192" t="s">
        <v>56</v>
      </c>
      <c r="J1192" t="s">
        <v>24</v>
      </c>
      <c r="K1192">
        <v>0</v>
      </c>
      <c r="L1192" t="s">
        <v>25</v>
      </c>
      <c r="M1192" s="1">
        <v>42555</v>
      </c>
      <c r="N1192" t="s">
        <v>31</v>
      </c>
      <c r="O1192" s="2">
        <v>1500</v>
      </c>
      <c r="P1192">
        <v>2016</v>
      </c>
      <c r="Q1192">
        <v>7</v>
      </c>
      <c r="R1192" t="s">
        <v>26</v>
      </c>
      <c r="S1192" s="3">
        <v>45123</v>
      </c>
      <c r="T1192" t="s">
        <v>27</v>
      </c>
      <c r="U1192">
        <v>470</v>
      </c>
    </row>
    <row r="1193" spans="1:21" x14ac:dyDescent="0.25">
      <c r="A1193">
        <v>212503</v>
      </c>
      <c r="B1193" t="s">
        <v>36</v>
      </c>
      <c r="C1193" s="1">
        <v>42555</v>
      </c>
      <c r="D1193" t="s">
        <v>716</v>
      </c>
      <c r="E1193">
        <v>6850</v>
      </c>
      <c r="F1193">
        <v>1</v>
      </c>
      <c r="G1193">
        <v>6850</v>
      </c>
      <c r="H1193">
        <v>100148352</v>
      </c>
      <c r="I1193" t="s">
        <v>23</v>
      </c>
      <c r="J1193" t="s">
        <v>124</v>
      </c>
      <c r="K1193">
        <v>0</v>
      </c>
      <c r="L1193" t="s">
        <v>25</v>
      </c>
      <c r="M1193" s="1">
        <v>42555</v>
      </c>
      <c r="N1193" t="s">
        <v>39</v>
      </c>
      <c r="O1193" s="2">
        <v>6850</v>
      </c>
      <c r="P1193">
        <v>2016</v>
      </c>
      <c r="Q1193">
        <v>7</v>
      </c>
      <c r="R1193" t="s">
        <v>26</v>
      </c>
      <c r="S1193" s="3">
        <v>45123</v>
      </c>
      <c r="T1193" t="s">
        <v>27</v>
      </c>
      <c r="U1193">
        <v>42</v>
      </c>
    </row>
    <row r="1194" spans="1:21" x14ac:dyDescent="0.25">
      <c r="A1194">
        <v>212504</v>
      </c>
      <c r="B1194" t="s">
        <v>21</v>
      </c>
      <c r="C1194" s="1">
        <v>42555</v>
      </c>
      <c r="D1194" t="s">
        <v>295</v>
      </c>
      <c r="E1194">
        <v>260</v>
      </c>
      <c r="F1194">
        <v>2</v>
      </c>
      <c r="G1194">
        <v>520</v>
      </c>
      <c r="H1194">
        <v>100148353</v>
      </c>
      <c r="I1194" t="s">
        <v>38</v>
      </c>
      <c r="J1194">
        <v>90649</v>
      </c>
      <c r="K1194">
        <v>0</v>
      </c>
      <c r="L1194" t="s">
        <v>25</v>
      </c>
      <c r="M1194" s="1">
        <v>42555</v>
      </c>
      <c r="N1194" t="s">
        <v>35</v>
      </c>
      <c r="O1194">
        <v>520</v>
      </c>
      <c r="P1194">
        <v>2016</v>
      </c>
      <c r="Q1194">
        <v>7</v>
      </c>
      <c r="R1194" t="s">
        <v>26</v>
      </c>
      <c r="S1194" s="3">
        <v>45123</v>
      </c>
      <c r="T1194" t="s">
        <v>27</v>
      </c>
      <c r="U1194">
        <v>471</v>
      </c>
    </row>
    <row r="1195" spans="1:21" x14ac:dyDescent="0.25">
      <c r="A1195">
        <v>212505</v>
      </c>
      <c r="B1195" t="s">
        <v>28</v>
      </c>
      <c r="C1195" s="1">
        <v>42555</v>
      </c>
      <c r="D1195" t="s">
        <v>153</v>
      </c>
      <c r="E1195">
        <v>1</v>
      </c>
      <c r="F1195">
        <v>1</v>
      </c>
      <c r="G1195">
        <v>1</v>
      </c>
      <c r="H1195">
        <v>100148354</v>
      </c>
      <c r="I1195" t="s">
        <v>24</v>
      </c>
      <c r="J1195" t="s">
        <v>24</v>
      </c>
      <c r="K1195">
        <v>0</v>
      </c>
      <c r="L1195" t="s">
        <v>25</v>
      </c>
      <c r="M1195" s="1">
        <v>42555</v>
      </c>
      <c r="N1195" t="s">
        <v>31</v>
      </c>
      <c r="O1195">
        <v>1</v>
      </c>
      <c r="P1195">
        <v>2016</v>
      </c>
      <c r="Q1195">
        <v>7</v>
      </c>
      <c r="R1195" t="s">
        <v>26</v>
      </c>
      <c r="S1195" s="3">
        <v>45123</v>
      </c>
      <c r="T1195" t="s">
        <v>27</v>
      </c>
      <c r="U1195">
        <v>472</v>
      </c>
    </row>
    <row r="1196" spans="1:21" x14ac:dyDescent="0.25">
      <c r="A1196">
        <v>212506</v>
      </c>
      <c r="B1196" t="s">
        <v>21</v>
      </c>
      <c r="C1196" s="1">
        <v>42555</v>
      </c>
      <c r="D1196" t="s">
        <v>717</v>
      </c>
      <c r="E1196">
        <v>14500</v>
      </c>
      <c r="F1196">
        <v>1</v>
      </c>
      <c r="G1196">
        <v>32088</v>
      </c>
      <c r="H1196">
        <v>100148355</v>
      </c>
      <c r="I1196" t="s">
        <v>56</v>
      </c>
      <c r="J1196" t="s">
        <v>24</v>
      </c>
      <c r="K1196">
        <v>0</v>
      </c>
      <c r="L1196" t="s">
        <v>25</v>
      </c>
      <c r="M1196" s="1">
        <v>42555</v>
      </c>
      <c r="N1196" t="s">
        <v>35</v>
      </c>
      <c r="O1196" s="2">
        <v>14500</v>
      </c>
      <c r="P1196">
        <v>2016</v>
      </c>
      <c r="Q1196">
        <v>7</v>
      </c>
      <c r="R1196" t="s">
        <v>26</v>
      </c>
      <c r="S1196" s="3">
        <v>45123</v>
      </c>
      <c r="T1196" t="s">
        <v>27</v>
      </c>
      <c r="U1196">
        <v>473</v>
      </c>
    </row>
    <row r="1197" spans="1:21" x14ac:dyDescent="0.25">
      <c r="A1197">
        <v>212508</v>
      </c>
      <c r="B1197" t="s">
        <v>21</v>
      </c>
      <c r="C1197" s="1">
        <v>42555</v>
      </c>
      <c r="D1197" t="s">
        <v>718</v>
      </c>
      <c r="E1197">
        <v>1950</v>
      </c>
      <c r="F1197">
        <v>1</v>
      </c>
      <c r="G1197">
        <v>32088</v>
      </c>
      <c r="H1197">
        <v>100148355</v>
      </c>
      <c r="I1197" t="s">
        <v>56</v>
      </c>
      <c r="J1197" t="s">
        <v>24</v>
      </c>
      <c r="K1197">
        <v>0</v>
      </c>
      <c r="L1197" t="s">
        <v>25</v>
      </c>
      <c r="M1197" s="1">
        <v>42555</v>
      </c>
      <c r="N1197" t="s">
        <v>35</v>
      </c>
      <c r="O1197" s="2">
        <v>1950</v>
      </c>
      <c r="P1197">
        <v>2016</v>
      </c>
      <c r="Q1197">
        <v>7</v>
      </c>
      <c r="R1197" t="s">
        <v>26</v>
      </c>
      <c r="S1197" s="3">
        <v>45123</v>
      </c>
      <c r="T1197" t="s">
        <v>27</v>
      </c>
      <c r="U1197">
        <v>473</v>
      </c>
    </row>
    <row r="1198" spans="1:21" x14ac:dyDescent="0.25">
      <c r="A1198">
        <v>212510</v>
      </c>
      <c r="B1198" t="s">
        <v>21</v>
      </c>
      <c r="C1198" s="1">
        <v>42555</v>
      </c>
      <c r="D1198" t="s">
        <v>719</v>
      </c>
      <c r="E1198">
        <v>1499</v>
      </c>
      <c r="F1198">
        <v>1</v>
      </c>
      <c r="G1198">
        <v>32088</v>
      </c>
      <c r="H1198">
        <v>100148355</v>
      </c>
      <c r="I1198" t="s">
        <v>56</v>
      </c>
      <c r="J1198" t="s">
        <v>24</v>
      </c>
      <c r="K1198">
        <v>0</v>
      </c>
      <c r="L1198" t="s">
        <v>25</v>
      </c>
      <c r="M1198" s="1">
        <v>42555</v>
      </c>
      <c r="N1198" t="s">
        <v>35</v>
      </c>
      <c r="O1198" s="2">
        <v>1499</v>
      </c>
      <c r="P1198">
        <v>2016</v>
      </c>
      <c r="Q1198">
        <v>7</v>
      </c>
      <c r="R1198" t="s">
        <v>26</v>
      </c>
      <c r="S1198" s="3">
        <v>45123</v>
      </c>
      <c r="T1198" t="s">
        <v>27</v>
      </c>
      <c r="U1198">
        <v>473</v>
      </c>
    </row>
    <row r="1199" spans="1:21" x14ac:dyDescent="0.25">
      <c r="A1199">
        <v>212512</v>
      </c>
      <c r="B1199" t="s">
        <v>21</v>
      </c>
      <c r="C1199" s="1">
        <v>42555</v>
      </c>
      <c r="D1199" t="s">
        <v>720</v>
      </c>
      <c r="E1199">
        <v>899</v>
      </c>
      <c r="F1199">
        <v>1</v>
      </c>
      <c r="G1199">
        <v>32088</v>
      </c>
      <c r="H1199">
        <v>100148355</v>
      </c>
      <c r="I1199" t="s">
        <v>56</v>
      </c>
      <c r="J1199" t="s">
        <v>24</v>
      </c>
      <c r="K1199">
        <v>0</v>
      </c>
      <c r="L1199" t="s">
        <v>25</v>
      </c>
      <c r="M1199" s="1">
        <v>42555</v>
      </c>
      <c r="N1199" t="s">
        <v>35</v>
      </c>
      <c r="O1199">
        <v>899</v>
      </c>
      <c r="P1199">
        <v>2016</v>
      </c>
      <c r="Q1199">
        <v>7</v>
      </c>
      <c r="R1199" t="s">
        <v>26</v>
      </c>
      <c r="S1199" s="3">
        <v>45123</v>
      </c>
      <c r="T1199" t="s">
        <v>27</v>
      </c>
      <c r="U1199">
        <v>473</v>
      </c>
    </row>
    <row r="1200" spans="1:21" x14ac:dyDescent="0.25">
      <c r="A1200">
        <v>212514</v>
      </c>
      <c r="B1200" t="s">
        <v>21</v>
      </c>
      <c r="C1200" s="1">
        <v>42555</v>
      </c>
      <c r="D1200" t="s">
        <v>721</v>
      </c>
      <c r="E1200">
        <v>4000</v>
      </c>
      <c r="F1200">
        <v>1</v>
      </c>
      <c r="G1200">
        <v>32088</v>
      </c>
      <c r="H1200">
        <v>100148355</v>
      </c>
      <c r="I1200" t="s">
        <v>56</v>
      </c>
      <c r="J1200" t="s">
        <v>24</v>
      </c>
      <c r="K1200">
        <v>0</v>
      </c>
      <c r="L1200" t="s">
        <v>25</v>
      </c>
      <c r="M1200" s="1">
        <v>42555</v>
      </c>
      <c r="N1200" t="s">
        <v>35</v>
      </c>
      <c r="O1200" s="2">
        <v>4000</v>
      </c>
      <c r="P1200">
        <v>2016</v>
      </c>
      <c r="Q1200">
        <v>7</v>
      </c>
      <c r="R1200" t="s">
        <v>26</v>
      </c>
      <c r="S1200" s="3">
        <v>45123</v>
      </c>
      <c r="T1200" t="s">
        <v>27</v>
      </c>
      <c r="U1200">
        <v>473</v>
      </c>
    </row>
    <row r="1201" spans="1:21" x14ac:dyDescent="0.25">
      <c r="A1201">
        <v>212516</v>
      </c>
      <c r="B1201" t="s">
        <v>21</v>
      </c>
      <c r="C1201" s="1">
        <v>42555</v>
      </c>
      <c r="D1201" t="s">
        <v>722</v>
      </c>
      <c r="E1201">
        <v>4400</v>
      </c>
      <c r="F1201">
        <v>1</v>
      </c>
      <c r="G1201">
        <v>32088</v>
      </c>
      <c r="H1201">
        <v>100148355</v>
      </c>
      <c r="I1201" t="s">
        <v>56</v>
      </c>
      <c r="J1201" t="s">
        <v>24</v>
      </c>
      <c r="K1201">
        <v>0</v>
      </c>
      <c r="L1201" t="s">
        <v>25</v>
      </c>
      <c r="M1201" s="1">
        <v>42555</v>
      </c>
      <c r="N1201" t="s">
        <v>35</v>
      </c>
      <c r="O1201" s="2">
        <v>4400</v>
      </c>
      <c r="P1201">
        <v>2016</v>
      </c>
      <c r="Q1201">
        <v>7</v>
      </c>
      <c r="R1201" t="s">
        <v>26</v>
      </c>
      <c r="S1201" s="3">
        <v>45123</v>
      </c>
      <c r="T1201" t="s">
        <v>27</v>
      </c>
      <c r="U1201">
        <v>473</v>
      </c>
    </row>
    <row r="1202" spans="1:21" x14ac:dyDescent="0.25">
      <c r="A1202">
        <v>212517</v>
      </c>
      <c r="B1202" t="s">
        <v>21</v>
      </c>
      <c r="C1202" s="1">
        <v>42555</v>
      </c>
      <c r="D1202" t="s">
        <v>723</v>
      </c>
      <c r="E1202">
        <v>470</v>
      </c>
      <c r="F1202">
        <v>1</v>
      </c>
      <c r="G1202">
        <v>32088</v>
      </c>
      <c r="H1202">
        <v>100148355</v>
      </c>
      <c r="I1202" t="s">
        <v>684</v>
      </c>
      <c r="J1202" t="s">
        <v>24</v>
      </c>
      <c r="K1202">
        <v>0</v>
      </c>
      <c r="L1202" t="s">
        <v>25</v>
      </c>
      <c r="M1202" s="1">
        <v>42555</v>
      </c>
      <c r="N1202" t="s">
        <v>35</v>
      </c>
      <c r="O1202">
        <v>470</v>
      </c>
      <c r="P1202">
        <v>2016</v>
      </c>
      <c r="Q1202">
        <v>7</v>
      </c>
      <c r="R1202" t="s">
        <v>26</v>
      </c>
      <c r="S1202" s="3">
        <v>45123</v>
      </c>
      <c r="T1202" t="s">
        <v>27</v>
      </c>
      <c r="U1202">
        <v>473</v>
      </c>
    </row>
    <row r="1203" spans="1:21" x14ac:dyDescent="0.25">
      <c r="A1203">
        <v>212518</v>
      </c>
      <c r="B1203" t="s">
        <v>21</v>
      </c>
      <c r="C1203" s="1">
        <v>42555</v>
      </c>
      <c r="D1203" t="s">
        <v>724</v>
      </c>
      <c r="E1203">
        <v>920</v>
      </c>
      <c r="F1203">
        <v>1</v>
      </c>
      <c r="G1203">
        <v>32088</v>
      </c>
      <c r="H1203">
        <v>100148355</v>
      </c>
      <c r="I1203" t="s">
        <v>684</v>
      </c>
      <c r="J1203" t="s">
        <v>24</v>
      </c>
      <c r="K1203">
        <v>0</v>
      </c>
      <c r="L1203" t="s">
        <v>25</v>
      </c>
      <c r="M1203" s="1">
        <v>42555</v>
      </c>
      <c r="N1203" t="s">
        <v>35</v>
      </c>
      <c r="O1203">
        <v>920</v>
      </c>
      <c r="P1203">
        <v>2016</v>
      </c>
      <c r="Q1203">
        <v>7</v>
      </c>
      <c r="R1203" t="s">
        <v>26</v>
      </c>
      <c r="S1203" s="3">
        <v>45123</v>
      </c>
      <c r="T1203" t="s">
        <v>27</v>
      </c>
      <c r="U1203">
        <v>473</v>
      </c>
    </row>
    <row r="1204" spans="1:21" x14ac:dyDescent="0.25">
      <c r="A1204">
        <v>212519</v>
      </c>
      <c r="B1204" t="s">
        <v>21</v>
      </c>
      <c r="C1204" s="1">
        <v>42555</v>
      </c>
      <c r="D1204" t="s">
        <v>725</v>
      </c>
      <c r="E1204">
        <v>1000</v>
      </c>
      <c r="F1204">
        <v>1</v>
      </c>
      <c r="G1204">
        <v>32088</v>
      </c>
      <c r="H1204">
        <v>100148355</v>
      </c>
      <c r="I1204" t="s">
        <v>684</v>
      </c>
      <c r="J1204" t="s">
        <v>24</v>
      </c>
      <c r="K1204">
        <v>0</v>
      </c>
      <c r="L1204" t="s">
        <v>25</v>
      </c>
      <c r="M1204" s="1">
        <v>42555</v>
      </c>
      <c r="N1204" t="s">
        <v>35</v>
      </c>
      <c r="O1204" s="2">
        <v>1000</v>
      </c>
      <c r="P1204">
        <v>2016</v>
      </c>
      <c r="Q1204">
        <v>7</v>
      </c>
      <c r="R1204" t="s">
        <v>26</v>
      </c>
      <c r="S1204" s="3">
        <v>45123</v>
      </c>
      <c r="T1204" t="s">
        <v>27</v>
      </c>
      <c r="U1204">
        <v>473</v>
      </c>
    </row>
    <row r="1205" spans="1:21" x14ac:dyDescent="0.25">
      <c r="A1205">
        <v>212520</v>
      </c>
      <c r="B1205" t="s">
        <v>21</v>
      </c>
      <c r="C1205" s="1">
        <v>42555</v>
      </c>
      <c r="D1205" t="s">
        <v>726</v>
      </c>
      <c r="E1205">
        <v>450</v>
      </c>
      <c r="F1205">
        <v>1</v>
      </c>
      <c r="G1205">
        <v>32088</v>
      </c>
      <c r="H1205">
        <v>100148355</v>
      </c>
      <c r="I1205" t="s">
        <v>684</v>
      </c>
      <c r="J1205" t="s">
        <v>24</v>
      </c>
      <c r="K1205">
        <v>0</v>
      </c>
      <c r="L1205" t="s">
        <v>25</v>
      </c>
      <c r="M1205" s="1">
        <v>42555</v>
      </c>
      <c r="N1205" t="s">
        <v>35</v>
      </c>
      <c r="O1205">
        <v>450</v>
      </c>
      <c r="P1205">
        <v>2016</v>
      </c>
      <c r="Q1205">
        <v>7</v>
      </c>
      <c r="R1205" t="s">
        <v>26</v>
      </c>
      <c r="S1205" s="3">
        <v>45123</v>
      </c>
      <c r="T1205" t="s">
        <v>27</v>
      </c>
      <c r="U1205">
        <v>473</v>
      </c>
    </row>
    <row r="1206" spans="1:21" x14ac:dyDescent="0.25">
      <c r="A1206">
        <v>212521</v>
      </c>
      <c r="B1206" t="s">
        <v>21</v>
      </c>
      <c r="C1206" s="1">
        <v>42555</v>
      </c>
      <c r="D1206" t="s">
        <v>727</v>
      </c>
      <c r="E1206">
        <v>2000</v>
      </c>
      <c r="F1206">
        <v>1</v>
      </c>
      <c r="G1206">
        <v>32088</v>
      </c>
      <c r="H1206">
        <v>100148355</v>
      </c>
      <c r="I1206" t="s">
        <v>52</v>
      </c>
      <c r="J1206" t="s">
        <v>24</v>
      </c>
      <c r="K1206">
        <v>0</v>
      </c>
      <c r="L1206" t="s">
        <v>25</v>
      </c>
      <c r="M1206" s="1">
        <v>42555</v>
      </c>
      <c r="N1206" t="s">
        <v>35</v>
      </c>
      <c r="O1206" s="2">
        <v>2000</v>
      </c>
      <c r="P1206">
        <v>2016</v>
      </c>
      <c r="Q1206">
        <v>7</v>
      </c>
      <c r="R1206" t="s">
        <v>26</v>
      </c>
      <c r="S1206" s="3">
        <v>45123</v>
      </c>
      <c r="T1206" t="s">
        <v>27</v>
      </c>
      <c r="U1206">
        <v>473</v>
      </c>
    </row>
    <row r="1207" spans="1:21" x14ac:dyDescent="0.25">
      <c r="A1207">
        <v>212522</v>
      </c>
      <c r="B1207" t="s">
        <v>28</v>
      </c>
      <c r="C1207" s="1">
        <v>42555</v>
      </c>
      <c r="D1207" t="s">
        <v>728</v>
      </c>
      <c r="E1207">
        <v>800</v>
      </c>
      <c r="F1207">
        <v>1</v>
      </c>
      <c r="G1207">
        <v>800</v>
      </c>
      <c r="H1207">
        <v>100148356</v>
      </c>
      <c r="I1207" t="s">
        <v>43</v>
      </c>
      <c r="J1207" t="s">
        <v>24</v>
      </c>
      <c r="K1207">
        <v>0</v>
      </c>
      <c r="L1207" t="s">
        <v>25</v>
      </c>
      <c r="M1207" s="1">
        <v>42555</v>
      </c>
      <c r="N1207" t="s">
        <v>31</v>
      </c>
      <c r="O1207">
        <v>800</v>
      </c>
      <c r="P1207">
        <v>2016</v>
      </c>
      <c r="Q1207">
        <v>7</v>
      </c>
      <c r="R1207" t="s">
        <v>26</v>
      </c>
      <c r="S1207" s="3">
        <v>45123</v>
      </c>
      <c r="T1207" t="s">
        <v>27</v>
      </c>
      <c r="U1207">
        <v>474</v>
      </c>
    </row>
    <row r="1208" spans="1:21" x14ac:dyDescent="0.25">
      <c r="A1208">
        <v>212523</v>
      </c>
      <c r="B1208" t="s">
        <v>28</v>
      </c>
      <c r="C1208" s="1">
        <v>42555</v>
      </c>
      <c r="D1208" t="s">
        <v>101</v>
      </c>
      <c r="E1208">
        <v>510</v>
      </c>
      <c r="F1208">
        <v>1</v>
      </c>
      <c r="G1208">
        <v>510</v>
      </c>
      <c r="H1208">
        <v>100148357</v>
      </c>
      <c r="I1208" t="s">
        <v>38</v>
      </c>
      <c r="J1208" t="s">
        <v>24</v>
      </c>
      <c r="K1208">
        <v>0</v>
      </c>
      <c r="L1208" t="s">
        <v>25</v>
      </c>
      <c r="M1208" s="1">
        <v>42555</v>
      </c>
      <c r="N1208" t="s">
        <v>31</v>
      </c>
      <c r="O1208">
        <v>510</v>
      </c>
      <c r="P1208">
        <v>2016</v>
      </c>
      <c r="Q1208">
        <v>7</v>
      </c>
      <c r="R1208" t="s">
        <v>26</v>
      </c>
      <c r="S1208" s="3">
        <v>45123</v>
      </c>
      <c r="T1208" t="s">
        <v>27</v>
      </c>
      <c r="U1208">
        <v>475</v>
      </c>
    </row>
    <row r="1209" spans="1:21" x14ac:dyDescent="0.25">
      <c r="A1209">
        <v>212524</v>
      </c>
      <c r="B1209" t="s">
        <v>21</v>
      </c>
      <c r="C1209" s="1">
        <v>42555</v>
      </c>
      <c r="D1209" t="s">
        <v>729</v>
      </c>
      <c r="E1209">
        <v>525</v>
      </c>
      <c r="F1209">
        <v>2</v>
      </c>
      <c r="G1209">
        <v>0</v>
      </c>
      <c r="H1209">
        <v>100148358</v>
      </c>
      <c r="I1209" t="s">
        <v>216</v>
      </c>
      <c r="J1209" t="s">
        <v>24</v>
      </c>
      <c r="K1209">
        <v>0</v>
      </c>
      <c r="L1209" t="s">
        <v>371</v>
      </c>
      <c r="M1209" s="1">
        <v>42555</v>
      </c>
      <c r="N1209" t="s">
        <v>35</v>
      </c>
      <c r="O1209" s="2">
        <v>1050</v>
      </c>
      <c r="P1209">
        <v>2016</v>
      </c>
      <c r="Q1209">
        <v>7</v>
      </c>
      <c r="R1209" t="s">
        <v>26</v>
      </c>
      <c r="S1209" s="3">
        <v>45123</v>
      </c>
      <c r="T1209" t="s">
        <v>27</v>
      </c>
      <c r="U1209">
        <v>476</v>
      </c>
    </row>
    <row r="1210" spans="1:21" x14ac:dyDescent="0.25">
      <c r="A1210">
        <v>212525</v>
      </c>
      <c r="B1210" t="s">
        <v>28</v>
      </c>
      <c r="C1210" s="1">
        <v>42555</v>
      </c>
      <c r="D1210" t="s">
        <v>730</v>
      </c>
      <c r="E1210">
        <v>5050</v>
      </c>
      <c r="F1210">
        <v>2</v>
      </c>
      <c r="G1210">
        <v>20800</v>
      </c>
      <c r="H1210">
        <v>100148359</v>
      </c>
      <c r="I1210" t="s">
        <v>43</v>
      </c>
      <c r="J1210" t="s">
        <v>24</v>
      </c>
      <c r="K1210">
        <v>0</v>
      </c>
      <c r="L1210" t="s">
        <v>25</v>
      </c>
      <c r="M1210" s="1">
        <v>42555</v>
      </c>
      <c r="N1210" t="s">
        <v>31</v>
      </c>
      <c r="O1210" s="2">
        <v>10100</v>
      </c>
      <c r="P1210">
        <v>2016</v>
      </c>
      <c r="Q1210">
        <v>7</v>
      </c>
      <c r="R1210" t="s">
        <v>26</v>
      </c>
      <c r="S1210" s="3">
        <v>45123</v>
      </c>
      <c r="T1210" t="s">
        <v>27</v>
      </c>
      <c r="U1210">
        <v>477</v>
      </c>
    </row>
    <row r="1211" spans="1:21" x14ac:dyDescent="0.25">
      <c r="A1211">
        <v>212526</v>
      </c>
      <c r="B1211" t="s">
        <v>28</v>
      </c>
      <c r="C1211" s="1">
        <v>42555</v>
      </c>
      <c r="D1211" t="s">
        <v>731</v>
      </c>
      <c r="E1211">
        <v>5350</v>
      </c>
      <c r="F1211">
        <v>2</v>
      </c>
      <c r="G1211">
        <v>20800</v>
      </c>
      <c r="H1211">
        <v>100148359</v>
      </c>
      <c r="I1211" t="s">
        <v>43</v>
      </c>
      <c r="J1211" t="s">
        <v>24</v>
      </c>
      <c r="K1211">
        <v>0</v>
      </c>
      <c r="L1211" t="s">
        <v>25</v>
      </c>
      <c r="M1211" s="1">
        <v>42555</v>
      </c>
      <c r="N1211" t="s">
        <v>31</v>
      </c>
      <c r="O1211" s="2">
        <v>10700</v>
      </c>
      <c r="P1211">
        <v>2016</v>
      </c>
      <c r="Q1211">
        <v>7</v>
      </c>
      <c r="R1211" t="s">
        <v>26</v>
      </c>
      <c r="S1211" s="3">
        <v>45123</v>
      </c>
      <c r="T1211" t="s">
        <v>27</v>
      </c>
      <c r="U1211">
        <v>477</v>
      </c>
    </row>
    <row r="1212" spans="1:21" x14ac:dyDescent="0.25">
      <c r="A1212">
        <v>212527</v>
      </c>
      <c r="B1212" t="s">
        <v>28</v>
      </c>
      <c r="C1212" s="1">
        <v>42555</v>
      </c>
      <c r="D1212" t="s">
        <v>191</v>
      </c>
      <c r="E1212">
        <v>75</v>
      </c>
      <c r="F1212">
        <v>1</v>
      </c>
      <c r="G1212">
        <v>75</v>
      </c>
      <c r="H1212">
        <v>100148360</v>
      </c>
      <c r="I1212" t="s">
        <v>38</v>
      </c>
      <c r="J1212">
        <v>101531</v>
      </c>
      <c r="K1212">
        <v>0</v>
      </c>
      <c r="L1212" t="s">
        <v>255</v>
      </c>
      <c r="M1212" s="1">
        <v>42555</v>
      </c>
      <c r="N1212" t="s">
        <v>31</v>
      </c>
      <c r="O1212">
        <v>75</v>
      </c>
      <c r="P1212">
        <v>2016</v>
      </c>
      <c r="Q1212">
        <v>7</v>
      </c>
      <c r="R1212" t="s">
        <v>26</v>
      </c>
      <c r="S1212" s="3">
        <v>45123</v>
      </c>
      <c r="T1212" t="s">
        <v>27</v>
      </c>
      <c r="U1212">
        <v>478</v>
      </c>
    </row>
    <row r="1213" spans="1:21" x14ac:dyDescent="0.25">
      <c r="A1213">
        <v>212528</v>
      </c>
      <c r="B1213" t="s">
        <v>21</v>
      </c>
      <c r="C1213" s="1">
        <v>42555</v>
      </c>
      <c r="D1213" t="s">
        <v>95</v>
      </c>
      <c r="E1213">
        <v>350</v>
      </c>
      <c r="F1213">
        <v>1</v>
      </c>
      <c r="G1213">
        <v>350</v>
      </c>
      <c r="H1213">
        <v>100148361</v>
      </c>
      <c r="I1213" t="s">
        <v>38</v>
      </c>
      <c r="J1213" t="s">
        <v>24</v>
      </c>
      <c r="K1213">
        <v>0</v>
      </c>
      <c r="L1213" t="s">
        <v>25</v>
      </c>
      <c r="M1213" s="1">
        <v>42555</v>
      </c>
      <c r="N1213" t="s">
        <v>35</v>
      </c>
      <c r="O1213">
        <v>350</v>
      </c>
      <c r="P1213">
        <v>2016</v>
      </c>
      <c r="Q1213">
        <v>7</v>
      </c>
      <c r="R1213" t="s">
        <v>26</v>
      </c>
      <c r="S1213" s="3">
        <v>45123</v>
      </c>
      <c r="T1213" t="s">
        <v>27</v>
      </c>
      <c r="U1213">
        <v>294</v>
      </c>
    </row>
    <row r="1214" spans="1:21" x14ac:dyDescent="0.25">
      <c r="A1214">
        <v>212529</v>
      </c>
      <c r="B1214" t="s">
        <v>21</v>
      </c>
      <c r="C1214" s="1">
        <v>42555</v>
      </c>
      <c r="D1214" t="s">
        <v>95</v>
      </c>
      <c r="E1214">
        <v>350</v>
      </c>
      <c r="F1214">
        <v>1</v>
      </c>
      <c r="G1214">
        <v>350</v>
      </c>
      <c r="H1214">
        <v>100148362</v>
      </c>
      <c r="I1214" t="s">
        <v>38</v>
      </c>
      <c r="J1214" t="s">
        <v>24</v>
      </c>
      <c r="K1214">
        <v>0</v>
      </c>
      <c r="L1214" t="s">
        <v>25</v>
      </c>
      <c r="M1214" s="1">
        <v>42555</v>
      </c>
      <c r="N1214" t="s">
        <v>35</v>
      </c>
      <c r="O1214">
        <v>350</v>
      </c>
      <c r="P1214">
        <v>2016</v>
      </c>
      <c r="Q1214">
        <v>7</v>
      </c>
      <c r="R1214" t="s">
        <v>26</v>
      </c>
      <c r="S1214" s="3">
        <v>45123</v>
      </c>
      <c r="T1214" t="s">
        <v>27</v>
      </c>
      <c r="U1214">
        <v>294</v>
      </c>
    </row>
    <row r="1215" spans="1:21" x14ac:dyDescent="0.25">
      <c r="A1215">
        <v>212530</v>
      </c>
      <c r="B1215" t="s">
        <v>21</v>
      </c>
      <c r="C1215" s="1">
        <v>42555</v>
      </c>
      <c r="D1215" t="s">
        <v>732</v>
      </c>
      <c r="E1215">
        <v>999</v>
      </c>
      <c r="F1215">
        <v>1</v>
      </c>
      <c r="G1215">
        <v>999</v>
      </c>
      <c r="H1215">
        <v>100148363</v>
      </c>
      <c r="I1215" t="s">
        <v>56</v>
      </c>
      <c r="J1215" t="s">
        <v>107</v>
      </c>
      <c r="K1215">
        <v>0</v>
      </c>
      <c r="L1215" t="s">
        <v>25</v>
      </c>
      <c r="M1215" s="1">
        <v>42555</v>
      </c>
      <c r="N1215" t="s">
        <v>35</v>
      </c>
      <c r="O1215">
        <v>999</v>
      </c>
      <c r="P1215">
        <v>2016</v>
      </c>
      <c r="Q1215">
        <v>7</v>
      </c>
      <c r="R1215" t="s">
        <v>26</v>
      </c>
      <c r="S1215" s="3">
        <v>45123</v>
      </c>
      <c r="T1215" t="s">
        <v>27</v>
      </c>
      <c r="U1215">
        <v>36</v>
      </c>
    </row>
    <row r="1216" spans="1:21" x14ac:dyDescent="0.25">
      <c r="A1216">
        <v>212531</v>
      </c>
      <c r="B1216" t="s">
        <v>21</v>
      </c>
      <c r="C1216" s="1">
        <v>42555</v>
      </c>
      <c r="D1216" t="s">
        <v>381</v>
      </c>
      <c r="E1216">
        <v>3900</v>
      </c>
      <c r="F1216">
        <v>1</v>
      </c>
      <c r="G1216">
        <v>3900</v>
      </c>
      <c r="H1216">
        <v>100148364</v>
      </c>
      <c r="I1216" t="s">
        <v>47</v>
      </c>
      <c r="J1216" t="s">
        <v>24</v>
      </c>
      <c r="K1216">
        <v>0</v>
      </c>
      <c r="L1216" t="s">
        <v>25</v>
      </c>
      <c r="M1216" s="1">
        <v>42555</v>
      </c>
      <c r="N1216" t="s">
        <v>35</v>
      </c>
      <c r="O1216" s="2">
        <v>3900</v>
      </c>
      <c r="P1216">
        <v>2016</v>
      </c>
      <c r="Q1216">
        <v>7</v>
      </c>
      <c r="R1216" t="s">
        <v>26</v>
      </c>
      <c r="S1216" s="3">
        <v>45123</v>
      </c>
      <c r="T1216" t="s">
        <v>27</v>
      </c>
      <c r="U1216">
        <v>479</v>
      </c>
    </row>
    <row r="1217" spans="1:21" x14ac:dyDescent="0.25">
      <c r="A1217">
        <v>212532</v>
      </c>
      <c r="B1217" t="s">
        <v>21</v>
      </c>
      <c r="C1217" s="1">
        <v>42555</v>
      </c>
      <c r="D1217" t="s">
        <v>153</v>
      </c>
      <c r="E1217">
        <v>1</v>
      </c>
      <c r="F1217">
        <v>1</v>
      </c>
      <c r="G1217">
        <v>0</v>
      </c>
      <c r="H1217">
        <v>100148365</v>
      </c>
      <c r="I1217" t="s">
        <v>24</v>
      </c>
      <c r="J1217" t="s">
        <v>24</v>
      </c>
      <c r="K1217">
        <v>1</v>
      </c>
      <c r="L1217" t="s">
        <v>25</v>
      </c>
      <c r="M1217" s="1">
        <v>42555</v>
      </c>
      <c r="N1217" t="s">
        <v>35</v>
      </c>
      <c r="O1217">
        <v>1</v>
      </c>
      <c r="P1217">
        <v>2016</v>
      </c>
      <c r="Q1217">
        <v>7</v>
      </c>
      <c r="R1217" t="s">
        <v>26</v>
      </c>
      <c r="S1217" s="3">
        <v>45123</v>
      </c>
      <c r="T1217" t="s">
        <v>27</v>
      </c>
      <c r="U1217">
        <v>480</v>
      </c>
    </row>
    <row r="1218" spans="1:21" x14ac:dyDescent="0.25">
      <c r="A1218">
        <v>212533</v>
      </c>
      <c r="B1218" t="s">
        <v>21</v>
      </c>
      <c r="C1218" s="1">
        <v>42555</v>
      </c>
      <c r="D1218" t="s">
        <v>289</v>
      </c>
      <c r="E1218">
        <v>80</v>
      </c>
      <c r="F1218">
        <v>1</v>
      </c>
      <c r="G1218">
        <v>80</v>
      </c>
      <c r="H1218">
        <v>100148366</v>
      </c>
      <c r="I1218" t="s">
        <v>30</v>
      </c>
      <c r="J1218" t="s">
        <v>24</v>
      </c>
      <c r="K1218">
        <v>0</v>
      </c>
      <c r="L1218" t="s">
        <v>25</v>
      </c>
      <c r="M1218" s="1">
        <v>42555</v>
      </c>
      <c r="N1218" t="s">
        <v>35</v>
      </c>
      <c r="O1218">
        <v>80</v>
      </c>
      <c r="P1218">
        <v>2016</v>
      </c>
      <c r="Q1218">
        <v>7</v>
      </c>
      <c r="R1218" t="s">
        <v>26</v>
      </c>
      <c r="S1218" s="3">
        <v>45123</v>
      </c>
      <c r="T1218" t="s">
        <v>27</v>
      </c>
      <c r="U1218">
        <v>466</v>
      </c>
    </row>
    <row r="1219" spans="1:21" x14ac:dyDescent="0.25">
      <c r="A1219">
        <v>212534</v>
      </c>
      <c r="B1219" t="s">
        <v>77</v>
      </c>
      <c r="C1219" s="1">
        <v>42555</v>
      </c>
      <c r="D1219" t="s">
        <v>733</v>
      </c>
      <c r="E1219">
        <v>1999</v>
      </c>
      <c r="F1219">
        <v>2</v>
      </c>
      <c r="G1219">
        <v>14397</v>
      </c>
      <c r="H1219">
        <v>100148367</v>
      </c>
      <c r="I1219" t="s">
        <v>56</v>
      </c>
      <c r="J1219" t="s">
        <v>24</v>
      </c>
      <c r="K1219">
        <v>0</v>
      </c>
      <c r="L1219" t="s">
        <v>255</v>
      </c>
      <c r="M1219" s="1">
        <v>42555</v>
      </c>
      <c r="N1219" t="s">
        <v>39</v>
      </c>
      <c r="O1219" s="2">
        <v>3998</v>
      </c>
      <c r="P1219">
        <v>2016</v>
      </c>
      <c r="Q1219">
        <v>7</v>
      </c>
      <c r="R1219" t="s">
        <v>26</v>
      </c>
      <c r="S1219" s="3">
        <v>45123</v>
      </c>
      <c r="T1219" t="s">
        <v>27</v>
      </c>
      <c r="U1219">
        <v>481</v>
      </c>
    </row>
    <row r="1220" spans="1:21" x14ac:dyDescent="0.25">
      <c r="A1220">
        <v>212536</v>
      </c>
      <c r="B1220" t="s">
        <v>77</v>
      </c>
      <c r="C1220" s="1">
        <v>42555</v>
      </c>
      <c r="D1220" t="s">
        <v>734</v>
      </c>
      <c r="E1220">
        <v>1999</v>
      </c>
      <c r="F1220">
        <v>1</v>
      </c>
      <c r="G1220">
        <v>14397</v>
      </c>
      <c r="H1220">
        <v>100148367</v>
      </c>
      <c r="I1220" t="s">
        <v>56</v>
      </c>
      <c r="J1220" t="s">
        <v>24</v>
      </c>
      <c r="K1220">
        <v>0</v>
      </c>
      <c r="L1220" t="s">
        <v>255</v>
      </c>
      <c r="M1220" s="1">
        <v>42555</v>
      </c>
      <c r="N1220" t="s">
        <v>39</v>
      </c>
      <c r="O1220" s="2">
        <v>1999</v>
      </c>
      <c r="P1220">
        <v>2016</v>
      </c>
      <c r="Q1220">
        <v>7</v>
      </c>
      <c r="R1220" t="s">
        <v>26</v>
      </c>
      <c r="S1220" s="3">
        <v>45123</v>
      </c>
      <c r="T1220" t="s">
        <v>27</v>
      </c>
      <c r="U1220">
        <v>481</v>
      </c>
    </row>
    <row r="1221" spans="1:21" x14ac:dyDescent="0.25">
      <c r="A1221">
        <v>212538</v>
      </c>
      <c r="B1221" t="s">
        <v>77</v>
      </c>
      <c r="C1221" s="1">
        <v>42555</v>
      </c>
      <c r="D1221" t="s">
        <v>735</v>
      </c>
      <c r="E1221">
        <v>3800</v>
      </c>
      <c r="F1221">
        <v>1</v>
      </c>
      <c r="G1221">
        <v>14397</v>
      </c>
      <c r="H1221">
        <v>100148367</v>
      </c>
      <c r="I1221" t="s">
        <v>56</v>
      </c>
      <c r="J1221" t="s">
        <v>24</v>
      </c>
      <c r="K1221">
        <v>0</v>
      </c>
      <c r="L1221" t="s">
        <v>255</v>
      </c>
      <c r="M1221" s="1">
        <v>42555</v>
      </c>
      <c r="N1221" t="s">
        <v>39</v>
      </c>
      <c r="O1221" s="2">
        <v>3800</v>
      </c>
      <c r="P1221">
        <v>2016</v>
      </c>
      <c r="Q1221">
        <v>7</v>
      </c>
      <c r="R1221" t="s">
        <v>26</v>
      </c>
      <c r="S1221" s="3">
        <v>45123</v>
      </c>
      <c r="T1221" t="s">
        <v>27</v>
      </c>
      <c r="U1221">
        <v>481</v>
      </c>
    </row>
    <row r="1222" spans="1:21" x14ac:dyDescent="0.25">
      <c r="A1222">
        <v>212540</v>
      </c>
      <c r="B1222" t="s">
        <v>77</v>
      </c>
      <c r="C1222" s="1">
        <v>42555</v>
      </c>
      <c r="D1222" t="s">
        <v>736</v>
      </c>
      <c r="E1222">
        <v>4600</v>
      </c>
      <c r="F1222">
        <v>1</v>
      </c>
      <c r="G1222">
        <v>14397</v>
      </c>
      <c r="H1222">
        <v>100148367</v>
      </c>
      <c r="I1222" t="s">
        <v>56</v>
      </c>
      <c r="J1222" t="s">
        <v>24</v>
      </c>
      <c r="K1222">
        <v>0</v>
      </c>
      <c r="L1222" t="s">
        <v>255</v>
      </c>
      <c r="M1222" s="1">
        <v>42555</v>
      </c>
      <c r="N1222" t="s">
        <v>39</v>
      </c>
      <c r="O1222" s="2">
        <v>4600</v>
      </c>
      <c r="P1222">
        <v>2016</v>
      </c>
      <c r="Q1222">
        <v>7</v>
      </c>
      <c r="R1222" t="s">
        <v>26</v>
      </c>
      <c r="S1222" s="3">
        <v>45123</v>
      </c>
      <c r="T1222" t="s">
        <v>27</v>
      </c>
      <c r="U1222">
        <v>481</v>
      </c>
    </row>
    <row r="1223" spans="1:21" x14ac:dyDescent="0.25">
      <c r="A1223">
        <v>212542</v>
      </c>
      <c r="B1223" t="s">
        <v>21</v>
      </c>
      <c r="C1223" s="1">
        <v>42555</v>
      </c>
      <c r="D1223" t="s">
        <v>737</v>
      </c>
      <c r="E1223">
        <v>720</v>
      </c>
      <c r="F1223">
        <v>1</v>
      </c>
      <c r="G1223">
        <v>520</v>
      </c>
      <c r="H1223">
        <v>100148368</v>
      </c>
      <c r="I1223" t="s">
        <v>684</v>
      </c>
      <c r="J1223" t="s">
        <v>24</v>
      </c>
      <c r="K1223">
        <v>200</v>
      </c>
      <c r="L1223" t="s">
        <v>25</v>
      </c>
      <c r="M1223" s="1">
        <v>42555</v>
      </c>
      <c r="N1223" t="s">
        <v>35</v>
      </c>
      <c r="O1223">
        <v>720</v>
      </c>
      <c r="P1223">
        <v>2016</v>
      </c>
      <c r="Q1223">
        <v>7</v>
      </c>
      <c r="R1223" t="s">
        <v>26</v>
      </c>
      <c r="S1223" s="3">
        <v>45123</v>
      </c>
      <c r="T1223" t="s">
        <v>27</v>
      </c>
      <c r="U1223">
        <v>482</v>
      </c>
    </row>
    <row r="1224" spans="1:21" x14ac:dyDescent="0.25">
      <c r="A1224">
        <v>212544</v>
      </c>
      <c r="B1224" t="s">
        <v>21</v>
      </c>
      <c r="C1224" s="1">
        <v>42555</v>
      </c>
      <c r="D1224" t="s">
        <v>737</v>
      </c>
      <c r="E1224">
        <v>720</v>
      </c>
      <c r="F1224">
        <v>1</v>
      </c>
      <c r="G1224">
        <v>520</v>
      </c>
      <c r="H1224">
        <v>100148369</v>
      </c>
      <c r="I1224" t="s">
        <v>684</v>
      </c>
      <c r="J1224" t="s">
        <v>24</v>
      </c>
      <c r="K1224">
        <v>200</v>
      </c>
      <c r="L1224" t="s">
        <v>25</v>
      </c>
      <c r="M1224" s="1">
        <v>42555</v>
      </c>
      <c r="N1224" t="s">
        <v>35</v>
      </c>
      <c r="O1224">
        <v>720</v>
      </c>
      <c r="P1224">
        <v>2016</v>
      </c>
      <c r="Q1224">
        <v>7</v>
      </c>
      <c r="R1224" t="s">
        <v>26</v>
      </c>
      <c r="S1224" s="3">
        <v>45123</v>
      </c>
      <c r="T1224" t="s">
        <v>27</v>
      </c>
      <c r="U1224">
        <v>482</v>
      </c>
    </row>
    <row r="1225" spans="1:21" x14ac:dyDescent="0.25">
      <c r="A1225">
        <v>212546</v>
      </c>
      <c r="B1225" t="s">
        <v>21</v>
      </c>
      <c r="C1225" s="1">
        <v>42555</v>
      </c>
      <c r="D1225" t="s">
        <v>738</v>
      </c>
      <c r="E1225">
        <v>1400</v>
      </c>
      <c r="F1225">
        <v>1</v>
      </c>
      <c r="G1225">
        <v>1400</v>
      </c>
      <c r="H1225">
        <v>100148370</v>
      </c>
      <c r="I1225" t="s">
        <v>56</v>
      </c>
      <c r="J1225" t="s">
        <v>24</v>
      </c>
      <c r="K1225">
        <v>0</v>
      </c>
      <c r="L1225" t="s">
        <v>255</v>
      </c>
      <c r="M1225" s="1">
        <v>42555</v>
      </c>
      <c r="N1225" t="s">
        <v>35</v>
      </c>
      <c r="O1225" s="2">
        <v>1400</v>
      </c>
      <c r="P1225">
        <v>2016</v>
      </c>
      <c r="Q1225">
        <v>7</v>
      </c>
      <c r="R1225" t="s">
        <v>26</v>
      </c>
      <c r="S1225" s="3">
        <v>45123</v>
      </c>
      <c r="T1225" t="s">
        <v>27</v>
      </c>
      <c r="U1225">
        <v>481</v>
      </c>
    </row>
    <row r="1226" spans="1:21" x14ac:dyDescent="0.25">
      <c r="A1226">
        <v>212548</v>
      </c>
      <c r="B1226" t="s">
        <v>28</v>
      </c>
      <c r="C1226" s="1">
        <v>42555</v>
      </c>
      <c r="D1226" t="s">
        <v>95</v>
      </c>
      <c r="E1226">
        <v>350</v>
      </c>
      <c r="F1226">
        <v>1</v>
      </c>
      <c r="G1226">
        <v>150</v>
      </c>
      <c r="H1226">
        <v>100148371</v>
      </c>
      <c r="I1226" t="s">
        <v>38</v>
      </c>
      <c r="J1226" t="s">
        <v>24</v>
      </c>
      <c r="K1226">
        <v>200</v>
      </c>
      <c r="L1226" t="s">
        <v>255</v>
      </c>
      <c r="M1226" s="1">
        <v>42555</v>
      </c>
      <c r="N1226" t="s">
        <v>31</v>
      </c>
      <c r="O1226">
        <v>350</v>
      </c>
      <c r="P1226">
        <v>2016</v>
      </c>
      <c r="Q1226">
        <v>7</v>
      </c>
      <c r="R1226" t="s">
        <v>26</v>
      </c>
      <c r="S1226" s="3">
        <v>45123</v>
      </c>
      <c r="T1226" t="s">
        <v>27</v>
      </c>
      <c r="U1226">
        <v>483</v>
      </c>
    </row>
    <row r="1227" spans="1:21" x14ac:dyDescent="0.25">
      <c r="A1227">
        <v>212549</v>
      </c>
      <c r="B1227" t="s">
        <v>21</v>
      </c>
      <c r="C1227" s="1">
        <v>42555</v>
      </c>
      <c r="D1227" t="s">
        <v>739</v>
      </c>
      <c r="E1227">
        <v>399</v>
      </c>
      <c r="F1227">
        <v>1</v>
      </c>
      <c r="G1227">
        <v>399</v>
      </c>
      <c r="H1227">
        <v>100148372</v>
      </c>
      <c r="I1227" t="s">
        <v>23</v>
      </c>
      <c r="J1227" t="s">
        <v>24</v>
      </c>
      <c r="K1227">
        <v>0</v>
      </c>
      <c r="L1227" t="s">
        <v>25</v>
      </c>
      <c r="M1227" s="1">
        <v>42555</v>
      </c>
      <c r="N1227" t="s">
        <v>35</v>
      </c>
      <c r="O1227">
        <v>399</v>
      </c>
      <c r="P1227">
        <v>2016</v>
      </c>
      <c r="Q1227">
        <v>7</v>
      </c>
      <c r="R1227" t="s">
        <v>26</v>
      </c>
      <c r="S1227" s="3">
        <v>45123</v>
      </c>
      <c r="T1227" t="s">
        <v>27</v>
      </c>
      <c r="U1227">
        <v>103</v>
      </c>
    </row>
    <row r="1228" spans="1:21" x14ac:dyDescent="0.25">
      <c r="A1228">
        <v>212551</v>
      </c>
      <c r="B1228" t="s">
        <v>28</v>
      </c>
      <c r="C1228" s="1">
        <v>42555</v>
      </c>
      <c r="D1228" t="s">
        <v>536</v>
      </c>
      <c r="E1228">
        <v>340</v>
      </c>
      <c r="F1228">
        <v>1</v>
      </c>
      <c r="G1228">
        <v>340</v>
      </c>
      <c r="H1228">
        <v>100148373</v>
      </c>
      <c r="I1228" t="s">
        <v>38</v>
      </c>
      <c r="J1228" t="s">
        <v>24</v>
      </c>
      <c r="K1228">
        <v>0</v>
      </c>
      <c r="L1228" t="s">
        <v>25</v>
      </c>
      <c r="M1228" s="1">
        <v>42555</v>
      </c>
      <c r="N1228" t="s">
        <v>31</v>
      </c>
      <c r="O1228">
        <v>340</v>
      </c>
      <c r="P1228">
        <v>2016</v>
      </c>
      <c r="Q1228">
        <v>7</v>
      </c>
      <c r="R1228" t="s">
        <v>26</v>
      </c>
      <c r="S1228" s="3">
        <v>45123</v>
      </c>
      <c r="T1228" t="s">
        <v>27</v>
      </c>
      <c r="U1228">
        <v>407</v>
      </c>
    </row>
    <row r="1229" spans="1:21" x14ac:dyDescent="0.25">
      <c r="A1229">
        <v>212552</v>
      </c>
      <c r="B1229" t="s">
        <v>21</v>
      </c>
      <c r="C1229" s="1">
        <v>42555</v>
      </c>
      <c r="D1229" t="s">
        <v>740</v>
      </c>
      <c r="E1229">
        <v>2500</v>
      </c>
      <c r="F1229">
        <v>1</v>
      </c>
      <c r="G1229">
        <v>2500</v>
      </c>
      <c r="H1229">
        <v>100148374</v>
      </c>
      <c r="I1229" t="s">
        <v>52</v>
      </c>
      <c r="J1229" t="s">
        <v>24</v>
      </c>
      <c r="K1229">
        <v>0</v>
      </c>
      <c r="L1229" t="s">
        <v>25</v>
      </c>
      <c r="M1229" s="1">
        <v>42555</v>
      </c>
      <c r="N1229" t="s">
        <v>35</v>
      </c>
      <c r="O1229" s="2">
        <v>2500</v>
      </c>
      <c r="P1229">
        <v>2016</v>
      </c>
      <c r="Q1229">
        <v>7</v>
      </c>
      <c r="R1229" t="s">
        <v>26</v>
      </c>
      <c r="S1229" s="3">
        <v>45123</v>
      </c>
      <c r="T1229" t="s">
        <v>27</v>
      </c>
      <c r="U1229">
        <v>484</v>
      </c>
    </row>
    <row r="1230" spans="1:21" x14ac:dyDescent="0.25">
      <c r="A1230">
        <v>212553</v>
      </c>
      <c r="B1230" t="s">
        <v>21</v>
      </c>
      <c r="C1230" s="1">
        <v>42555</v>
      </c>
      <c r="D1230" t="s">
        <v>741</v>
      </c>
      <c r="E1230">
        <v>455</v>
      </c>
      <c r="F1230">
        <v>1</v>
      </c>
      <c r="G1230">
        <v>255</v>
      </c>
      <c r="H1230">
        <v>100148375</v>
      </c>
      <c r="I1230" t="s">
        <v>56</v>
      </c>
      <c r="J1230">
        <v>45239</v>
      </c>
      <c r="K1230">
        <v>200</v>
      </c>
      <c r="L1230" t="s">
        <v>25</v>
      </c>
      <c r="M1230" s="1">
        <v>42555</v>
      </c>
      <c r="N1230" t="s">
        <v>35</v>
      </c>
      <c r="O1230">
        <v>455</v>
      </c>
      <c r="P1230">
        <v>2016</v>
      </c>
      <c r="Q1230">
        <v>7</v>
      </c>
      <c r="R1230" t="s">
        <v>26</v>
      </c>
      <c r="S1230" s="3">
        <v>45123</v>
      </c>
      <c r="T1230" t="s">
        <v>27</v>
      </c>
      <c r="U1230">
        <v>485</v>
      </c>
    </row>
    <row r="1231" spans="1:21" x14ac:dyDescent="0.25">
      <c r="A1231">
        <v>212554</v>
      </c>
      <c r="B1231" t="s">
        <v>21</v>
      </c>
      <c r="C1231" s="1">
        <v>42555</v>
      </c>
      <c r="D1231" t="s">
        <v>95</v>
      </c>
      <c r="E1231">
        <v>350</v>
      </c>
      <c r="F1231">
        <v>1</v>
      </c>
      <c r="G1231">
        <v>150</v>
      </c>
      <c r="H1231">
        <v>100148376</v>
      </c>
      <c r="I1231" t="s">
        <v>38</v>
      </c>
      <c r="J1231" t="s">
        <v>24</v>
      </c>
      <c r="K1231">
        <v>200</v>
      </c>
      <c r="L1231" t="s">
        <v>25</v>
      </c>
      <c r="M1231" s="1">
        <v>42555</v>
      </c>
      <c r="N1231" t="s">
        <v>35</v>
      </c>
      <c r="O1231">
        <v>350</v>
      </c>
      <c r="P1231">
        <v>2016</v>
      </c>
      <c r="Q1231">
        <v>7</v>
      </c>
      <c r="R1231" t="s">
        <v>26</v>
      </c>
      <c r="S1231" s="3">
        <v>45123</v>
      </c>
      <c r="T1231" t="s">
        <v>27</v>
      </c>
      <c r="U1231">
        <v>407</v>
      </c>
    </row>
    <row r="1232" spans="1:21" x14ac:dyDescent="0.25">
      <c r="A1232">
        <v>212555</v>
      </c>
      <c r="B1232" t="s">
        <v>21</v>
      </c>
      <c r="C1232" s="1">
        <v>42555</v>
      </c>
      <c r="D1232" t="s">
        <v>95</v>
      </c>
      <c r="E1232">
        <v>350</v>
      </c>
      <c r="F1232">
        <v>1</v>
      </c>
      <c r="G1232">
        <v>150</v>
      </c>
      <c r="H1232">
        <v>100148377</v>
      </c>
      <c r="I1232" t="s">
        <v>38</v>
      </c>
      <c r="J1232" t="s">
        <v>24</v>
      </c>
      <c r="K1232">
        <v>200</v>
      </c>
      <c r="L1232" t="s">
        <v>25</v>
      </c>
      <c r="M1232" s="1">
        <v>42555</v>
      </c>
      <c r="N1232" t="s">
        <v>35</v>
      </c>
      <c r="O1232">
        <v>350</v>
      </c>
      <c r="P1232">
        <v>2016</v>
      </c>
      <c r="Q1232">
        <v>7</v>
      </c>
      <c r="R1232" t="s">
        <v>26</v>
      </c>
      <c r="S1232" s="3">
        <v>45123</v>
      </c>
      <c r="T1232" t="s">
        <v>27</v>
      </c>
      <c r="U1232">
        <v>407</v>
      </c>
    </row>
    <row r="1233" spans="1:21" x14ac:dyDescent="0.25">
      <c r="A1233">
        <v>212556</v>
      </c>
      <c r="B1233" t="s">
        <v>21</v>
      </c>
      <c r="C1233" s="1">
        <v>42555</v>
      </c>
      <c r="D1233" t="s">
        <v>95</v>
      </c>
      <c r="E1233">
        <v>350</v>
      </c>
      <c r="F1233">
        <v>1</v>
      </c>
      <c r="G1233">
        <v>150</v>
      </c>
      <c r="H1233">
        <v>100148378</v>
      </c>
      <c r="I1233" t="s">
        <v>38</v>
      </c>
      <c r="J1233" t="s">
        <v>24</v>
      </c>
      <c r="K1233">
        <v>200</v>
      </c>
      <c r="L1233" t="s">
        <v>25</v>
      </c>
      <c r="M1233" s="1">
        <v>42555</v>
      </c>
      <c r="N1233" t="s">
        <v>35</v>
      </c>
      <c r="O1233">
        <v>350</v>
      </c>
      <c r="P1233">
        <v>2016</v>
      </c>
      <c r="Q1233">
        <v>7</v>
      </c>
      <c r="R1233" t="s">
        <v>26</v>
      </c>
      <c r="S1233" s="3">
        <v>45123</v>
      </c>
      <c r="T1233" t="s">
        <v>27</v>
      </c>
      <c r="U1233">
        <v>407</v>
      </c>
    </row>
    <row r="1234" spans="1:21" x14ac:dyDescent="0.25">
      <c r="A1234">
        <v>212557</v>
      </c>
      <c r="B1234" t="s">
        <v>36</v>
      </c>
      <c r="C1234" s="1">
        <v>42555</v>
      </c>
      <c r="D1234" t="s">
        <v>742</v>
      </c>
      <c r="E1234">
        <v>16500</v>
      </c>
      <c r="F1234">
        <v>1</v>
      </c>
      <c r="G1234">
        <v>16500</v>
      </c>
      <c r="H1234">
        <v>100148379</v>
      </c>
      <c r="I1234" t="s">
        <v>43</v>
      </c>
      <c r="J1234" t="s">
        <v>743</v>
      </c>
      <c r="K1234">
        <v>0</v>
      </c>
      <c r="L1234" t="s">
        <v>25</v>
      </c>
      <c r="M1234" s="1">
        <v>42555</v>
      </c>
      <c r="N1234" t="s">
        <v>39</v>
      </c>
      <c r="O1234" s="2">
        <v>16500</v>
      </c>
      <c r="P1234">
        <v>2016</v>
      </c>
      <c r="Q1234">
        <v>7</v>
      </c>
      <c r="R1234" t="s">
        <v>26</v>
      </c>
      <c r="S1234" s="3">
        <v>45123</v>
      </c>
      <c r="T1234" t="s">
        <v>27</v>
      </c>
      <c r="U1234">
        <v>79</v>
      </c>
    </row>
    <row r="1235" spans="1:21" x14ac:dyDescent="0.25">
      <c r="A1235">
        <v>212558</v>
      </c>
      <c r="B1235" t="s">
        <v>21</v>
      </c>
      <c r="C1235" s="1">
        <v>42555</v>
      </c>
      <c r="D1235" t="s">
        <v>515</v>
      </c>
      <c r="E1235">
        <v>6900</v>
      </c>
      <c r="F1235">
        <v>1</v>
      </c>
      <c r="G1235">
        <v>7710</v>
      </c>
      <c r="H1235">
        <v>100148380</v>
      </c>
      <c r="I1235" t="s">
        <v>43</v>
      </c>
      <c r="J1235" t="s">
        <v>24</v>
      </c>
      <c r="K1235">
        <v>0</v>
      </c>
      <c r="L1235" t="s">
        <v>25</v>
      </c>
      <c r="M1235" s="1">
        <v>42555</v>
      </c>
      <c r="N1235" t="s">
        <v>35</v>
      </c>
      <c r="O1235" s="2">
        <v>6900</v>
      </c>
      <c r="P1235">
        <v>2016</v>
      </c>
      <c r="Q1235">
        <v>7</v>
      </c>
      <c r="R1235" t="s">
        <v>26</v>
      </c>
      <c r="S1235" s="3">
        <v>45123</v>
      </c>
      <c r="T1235" t="s">
        <v>27</v>
      </c>
      <c r="U1235">
        <v>486</v>
      </c>
    </row>
    <row r="1236" spans="1:21" x14ac:dyDescent="0.25">
      <c r="A1236">
        <v>212559</v>
      </c>
      <c r="B1236" t="s">
        <v>21</v>
      </c>
      <c r="C1236" s="1">
        <v>42555</v>
      </c>
      <c r="D1236" t="s">
        <v>744</v>
      </c>
      <c r="E1236">
        <v>810</v>
      </c>
      <c r="F1236">
        <v>1</v>
      </c>
      <c r="G1236">
        <v>7710</v>
      </c>
      <c r="H1236">
        <v>100148380</v>
      </c>
      <c r="I1236" t="s">
        <v>47</v>
      </c>
      <c r="J1236" t="s">
        <v>24</v>
      </c>
      <c r="K1236">
        <v>0</v>
      </c>
      <c r="L1236" t="s">
        <v>25</v>
      </c>
      <c r="M1236" s="1">
        <v>42555</v>
      </c>
      <c r="N1236" t="s">
        <v>35</v>
      </c>
      <c r="O1236">
        <v>810</v>
      </c>
      <c r="P1236">
        <v>2016</v>
      </c>
      <c r="Q1236">
        <v>7</v>
      </c>
      <c r="R1236" t="s">
        <v>26</v>
      </c>
      <c r="S1236" s="3">
        <v>45123</v>
      </c>
      <c r="T1236" t="s">
        <v>27</v>
      </c>
      <c r="U1236">
        <v>486</v>
      </c>
    </row>
    <row r="1237" spans="1:21" x14ac:dyDescent="0.25">
      <c r="A1237">
        <v>212560</v>
      </c>
      <c r="B1237" t="s">
        <v>28</v>
      </c>
      <c r="C1237" s="1">
        <v>42555</v>
      </c>
      <c r="D1237" t="s">
        <v>238</v>
      </c>
      <c r="E1237">
        <v>150</v>
      </c>
      <c r="F1237">
        <v>2</v>
      </c>
      <c r="G1237">
        <v>580</v>
      </c>
      <c r="H1237">
        <v>100148381</v>
      </c>
      <c r="I1237" t="s">
        <v>38</v>
      </c>
      <c r="J1237" t="s">
        <v>24</v>
      </c>
      <c r="K1237">
        <v>0</v>
      </c>
      <c r="L1237" t="s">
        <v>25</v>
      </c>
      <c r="M1237" s="1">
        <v>42555</v>
      </c>
      <c r="N1237" t="s">
        <v>31</v>
      </c>
      <c r="O1237">
        <v>300</v>
      </c>
      <c r="P1237">
        <v>2016</v>
      </c>
      <c r="Q1237">
        <v>7</v>
      </c>
      <c r="R1237" t="s">
        <v>26</v>
      </c>
      <c r="S1237" s="3">
        <v>45123</v>
      </c>
      <c r="T1237" t="s">
        <v>27</v>
      </c>
      <c r="U1237">
        <v>431</v>
      </c>
    </row>
    <row r="1238" spans="1:21" x14ac:dyDescent="0.25">
      <c r="A1238">
        <v>212561</v>
      </c>
      <c r="B1238" t="s">
        <v>28</v>
      </c>
      <c r="C1238" s="1">
        <v>42555</v>
      </c>
      <c r="D1238" t="s">
        <v>119</v>
      </c>
      <c r="E1238">
        <v>280</v>
      </c>
      <c r="F1238">
        <v>1</v>
      </c>
      <c r="G1238">
        <v>580</v>
      </c>
      <c r="H1238">
        <v>100148381</v>
      </c>
      <c r="I1238" t="s">
        <v>38</v>
      </c>
      <c r="J1238" t="s">
        <v>24</v>
      </c>
      <c r="K1238">
        <v>0</v>
      </c>
      <c r="L1238" t="s">
        <v>25</v>
      </c>
      <c r="M1238" s="1">
        <v>42555</v>
      </c>
      <c r="N1238" t="s">
        <v>31</v>
      </c>
      <c r="O1238">
        <v>280</v>
      </c>
      <c r="P1238">
        <v>2016</v>
      </c>
      <c r="Q1238">
        <v>7</v>
      </c>
      <c r="R1238" t="s">
        <v>26</v>
      </c>
      <c r="S1238" s="3">
        <v>45123</v>
      </c>
      <c r="T1238" t="s">
        <v>27</v>
      </c>
      <c r="U1238">
        <v>431</v>
      </c>
    </row>
    <row r="1239" spans="1:21" x14ac:dyDescent="0.25">
      <c r="A1239">
        <v>212562</v>
      </c>
      <c r="B1239" t="s">
        <v>21</v>
      </c>
      <c r="C1239" s="1">
        <v>42555</v>
      </c>
      <c r="D1239" t="s">
        <v>95</v>
      </c>
      <c r="E1239">
        <v>350</v>
      </c>
      <c r="F1239">
        <v>1</v>
      </c>
      <c r="G1239">
        <v>150</v>
      </c>
      <c r="H1239">
        <v>100148382</v>
      </c>
      <c r="I1239" t="s">
        <v>38</v>
      </c>
      <c r="J1239" t="s">
        <v>24</v>
      </c>
      <c r="K1239">
        <v>200</v>
      </c>
      <c r="L1239" t="s">
        <v>25</v>
      </c>
      <c r="M1239" s="1">
        <v>42555</v>
      </c>
      <c r="N1239" t="s">
        <v>35</v>
      </c>
      <c r="O1239">
        <v>350</v>
      </c>
      <c r="P1239">
        <v>2016</v>
      </c>
      <c r="Q1239">
        <v>7</v>
      </c>
      <c r="R1239" t="s">
        <v>26</v>
      </c>
      <c r="S1239" s="3">
        <v>45123</v>
      </c>
      <c r="T1239" t="s">
        <v>27</v>
      </c>
      <c r="U1239">
        <v>407</v>
      </c>
    </row>
    <row r="1240" spans="1:21" x14ac:dyDescent="0.25">
      <c r="A1240">
        <v>212563</v>
      </c>
      <c r="B1240" t="s">
        <v>21</v>
      </c>
      <c r="C1240" s="1">
        <v>42555</v>
      </c>
      <c r="D1240" t="s">
        <v>745</v>
      </c>
      <c r="E1240">
        <v>719</v>
      </c>
      <c r="F1240">
        <v>1</v>
      </c>
      <c r="G1240">
        <v>719</v>
      </c>
      <c r="H1240">
        <v>100148383</v>
      </c>
      <c r="I1240" t="s">
        <v>23</v>
      </c>
      <c r="J1240" t="s">
        <v>24</v>
      </c>
      <c r="K1240">
        <v>0</v>
      </c>
      <c r="L1240" t="s">
        <v>25</v>
      </c>
      <c r="M1240" s="1">
        <v>42555</v>
      </c>
      <c r="N1240" t="s">
        <v>35</v>
      </c>
      <c r="O1240">
        <v>719</v>
      </c>
      <c r="P1240">
        <v>2016</v>
      </c>
      <c r="Q1240">
        <v>7</v>
      </c>
      <c r="R1240" t="s">
        <v>26</v>
      </c>
      <c r="S1240" s="3">
        <v>45123</v>
      </c>
      <c r="T1240" t="s">
        <v>27</v>
      </c>
      <c r="U1240">
        <v>487</v>
      </c>
    </row>
    <row r="1241" spans="1:21" x14ac:dyDescent="0.25">
      <c r="A1241">
        <v>212564</v>
      </c>
      <c r="B1241" t="s">
        <v>21</v>
      </c>
      <c r="C1241" s="1">
        <v>42555</v>
      </c>
      <c r="D1241" t="s">
        <v>515</v>
      </c>
      <c r="E1241">
        <v>6900</v>
      </c>
      <c r="F1241">
        <v>1</v>
      </c>
      <c r="G1241">
        <v>6900</v>
      </c>
      <c r="H1241">
        <v>100148384</v>
      </c>
      <c r="I1241" t="s">
        <v>43</v>
      </c>
      <c r="J1241" t="s">
        <v>24</v>
      </c>
      <c r="K1241">
        <v>0</v>
      </c>
      <c r="L1241" t="s">
        <v>25</v>
      </c>
      <c r="M1241" s="1">
        <v>42555</v>
      </c>
      <c r="N1241" t="s">
        <v>35</v>
      </c>
      <c r="O1241" s="2">
        <v>6900</v>
      </c>
      <c r="P1241">
        <v>2016</v>
      </c>
      <c r="Q1241">
        <v>7</v>
      </c>
      <c r="R1241" t="s">
        <v>26</v>
      </c>
      <c r="S1241" s="3">
        <v>45123</v>
      </c>
      <c r="T1241" t="s">
        <v>27</v>
      </c>
      <c r="U1241">
        <v>488</v>
      </c>
    </row>
    <row r="1242" spans="1:21" x14ac:dyDescent="0.25">
      <c r="A1242">
        <v>212565</v>
      </c>
      <c r="B1242" t="s">
        <v>36</v>
      </c>
      <c r="C1242" s="1">
        <v>42555</v>
      </c>
      <c r="D1242" t="s">
        <v>746</v>
      </c>
      <c r="E1242">
        <v>13895</v>
      </c>
      <c r="F1242">
        <v>1</v>
      </c>
      <c r="G1242">
        <v>13895</v>
      </c>
      <c r="H1242">
        <v>100148385</v>
      </c>
      <c r="I1242" t="s">
        <v>47</v>
      </c>
      <c r="J1242" t="s">
        <v>24</v>
      </c>
      <c r="K1242">
        <v>0</v>
      </c>
      <c r="L1242" t="s">
        <v>25</v>
      </c>
      <c r="M1242" s="1">
        <v>42555</v>
      </c>
      <c r="N1242" t="s">
        <v>39</v>
      </c>
      <c r="O1242" s="2">
        <v>13895</v>
      </c>
      <c r="P1242">
        <v>2016</v>
      </c>
      <c r="Q1242">
        <v>7</v>
      </c>
      <c r="R1242" t="s">
        <v>26</v>
      </c>
      <c r="S1242" s="3">
        <v>45123</v>
      </c>
      <c r="T1242" t="s">
        <v>27</v>
      </c>
      <c r="U1242">
        <v>489</v>
      </c>
    </row>
    <row r="1243" spans="1:21" x14ac:dyDescent="0.25">
      <c r="A1243">
        <v>212566</v>
      </c>
      <c r="B1243" t="s">
        <v>28</v>
      </c>
      <c r="C1243" s="1">
        <v>42555</v>
      </c>
      <c r="D1243" t="s">
        <v>667</v>
      </c>
      <c r="E1243">
        <v>1375</v>
      </c>
      <c r="F1243">
        <v>1</v>
      </c>
      <c r="G1243">
        <v>1375</v>
      </c>
      <c r="H1243">
        <v>100148386</v>
      </c>
      <c r="I1243" t="s">
        <v>216</v>
      </c>
      <c r="J1243" t="s">
        <v>24</v>
      </c>
      <c r="K1243">
        <v>0</v>
      </c>
      <c r="L1243" t="s">
        <v>25</v>
      </c>
      <c r="M1243" s="1">
        <v>42555</v>
      </c>
      <c r="N1243" t="s">
        <v>31</v>
      </c>
      <c r="O1243" s="2">
        <v>1375</v>
      </c>
      <c r="P1243">
        <v>2016</v>
      </c>
      <c r="Q1243">
        <v>7</v>
      </c>
      <c r="R1243" t="s">
        <v>26</v>
      </c>
      <c r="S1243" s="3">
        <v>45123</v>
      </c>
      <c r="T1243" t="s">
        <v>27</v>
      </c>
      <c r="U1243">
        <v>353</v>
      </c>
    </row>
    <row r="1244" spans="1:21" x14ac:dyDescent="0.25">
      <c r="A1244">
        <v>212567</v>
      </c>
      <c r="B1244" t="s">
        <v>28</v>
      </c>
      <c r="C1244" s="1">
        <v>42555</v>
      </c>
      <c r="D1244" t="s">
        <v>191</v>
      </c>
      <c r="E1244">
        <v>75</v>
      </c>
      <c r="F1244">
        <v>2</v>
      </c>
      <c r="G1244">
        <v>245</v>
      </c>
      <c r="H1244">
        <v>100148387</v>
      </c>
      <c r="I1244" t="s">
        <v>38</v>
      </c>
      <c r="J1244" t="s">
        <v>24</v>
      </c>
      <c r="K1244">
        <v>0</v>
      </c>
      <c r="L1244" t="s">
        <v>25</v>
      </c>
      <c r="M1244" s="1">
        <v>42555</v>
      </c>
      <c r="N1244" t="s">
        <v>31</v>
      </c>
      <c r="O1244">
        <v>150</v>
      </c>
      <c r="P1244">
        <v>2016</v>
      </c>
      <c r="Q1244">
        <v>7</v>
      </c>
      <c r="R1244" t="s">
        <v>26</v>
      </c>
      <c r="S1244" s="3">
        <v>45123</v>
      </c>
      <c r="T1244" t="s">
        <v>27</v>
      </c>
      <c r="U1244">
        <v>490</v>
      </c>
    </row>
    <row r="1245" spans="1:21" x14ac:dyDescent="0.25">
      <c r="A1245">
        <v>212568</v>
      </c>
      <c r="B1245" t="s">
        <v>28</v>
      </c>
      <c r="C1245" s="1">
        <v>42555</v>
      </c>
      <c r="D1245" t="s">
        <v>747</v>
      </c>
      <c r="E1245">
        <v>95</v>
      </c>
      <c r="F1245">
        <v>1</v>
      </c>
      <c r="G1245">
        <v>245</v>
      </c>
      <c r="H1245">
        <v>100148387</v>
      </c>
      <c r="I1245" t="s">
        <v>38</v>
      </c>
      <c r="J1245" t="s">
        <v>24</v>
      </c>
      <c r="K1245">
        <v>0</v>
      </c>
      <c r="L1245" t="s">
        <v>25</v>
      </c>
      <c r="M1245" s="1">
        <v>42555</v>
      </c>
      <c r="N1245" t="s">
        <v>31</v>
      </c>
      <c r="O1245">
        <v>95</v>
      </c>
      <c r="P1245">
        <v>2016</v>
      </c>
      <c r="Q1245">
        <v>7</v>
      </c>
      <c r="R1245" t="s">
        <v>26</v>
      </c>
      <c r="S1245" s="3">
        <v>45123</v>
      </c>
      <c r="T1245" t="s">
        <v>27</v>
      </c>
      <c r="U1245">
        <v>490</v>
      </c>
    </row>
    <row r="1246" spans="1:21" x14ac:dyDescent="0.25">
      <c r="A1246">
        <v>212569</v>
      </c>
      <c r="B1246" t="s">
        <v>21</v>
      </c>
      <c r="C1246" s="1">
        <v>42555</v>
      </c>
      <c r="D1246" t="s">
        <v>748</v>
      </c>
      <c r="E1246">
        <v>325</v>
      </c>
      <c r="F1246">
        <v>1</v>
      </c>
      <c r="G1246">
        <v>200</v>
      </c>
      <c r="H1246">
        <v>100148388</v>
      </c>
      <c r="I1246" t="s">
        <v>56</v>
      </c>
      <c r="J1246" t="s">
        <v>24</v>
      </c>
      <c r="K1246">
        <v>0</v>
      </c>
      <c r="L1246" t="s">
        <v>25</v>
      </c>
      <c r="M1246" s="1">
        <v>42555</v>
      </c>
      <c r="N1246" t="s">
        <v>35</v>
      </c>
      <c r="O1246">
        <v>325</v>
      </c>
      <c r="P1246">
        <v>2016</v>
      </c>
      <c r="Q1246">
        <v>7</v>
      </c>
      <c r="R1246" t="s">
        <v>26</v>
      </c>
      <c r="S1246" s="3">
        <v>45123</v>
      </c>
      <c r="T1246" t="s">
        <v>27</v>
      </c>
      <c r="U1246">
        <v>491</v>
      </c>
    </row>
    <row r="1247" spans="1:21" x14ac:dyDescent="0.25">
      <c r="A1247">
        <v>212570</v>
      </c>
      <c r="B1247" t="s">
        <v>21</v>
      </c>
      <c r="C1247" s="1">
        <v>42555</v>
      </c>
      <c r="D1247" t="s">
        <v>33</v>
      </c>
      <c r="E1247">
        <v>360</v>
      </c>
      <c r="F1247">
        <v>1</v>
      </c>
      <c r="G1247">
        <v>160</v>
      </c>
      <c r="H1247">
        <v>100148389</v>
      </c>
      <c r="I1247" t="s">
        <v>30</v>
      </c>
      <c r="J1247" t="s">
        <v>34</v>
      </c>
      <c r="K1247">
        <v>200</v>
      </c>
      <c r="L1247" t="s">
        <v>25</v>
      </c>
      <c r="M1247" s="1">
        <v>42555</v>
      </c>
      <c r="N1247" t="s">
        <v>35</v>
      </c>
      <c r="O1247">
        <v>360</v>
      </c>
      <c r="P1247">
        <v>2016</v>
      </c>
      <c r="Q1247">
        <v>7</v>
      </c>
      <c r="R1247" t="s">
        <v>26</v>
      </c>
      <c r="S1247" s="3">
        <v>45123</v>
      </c>
      <c r="T1247" t="s">
        <v>27</v>
      </c>
      <c r="U1247">
        <v>4</v>
      </c>
    </row>
    <row r="1248" spans="1:21" x14ac:dyDescent="0.25">
      <c r="A1248">
        <v>212571</v>
      </c>
      <c r="B1248" t="s">
        <v>36</v>
      </c>
      <c r="C1248" s="1">
        <v>42556</v>
      </c>
      <c r="D1248" t="s">
        <v>453</v>
      </c>
      <c r="E1248">
        <v>1375</v>
      </c>
      <c r="F1248">
        <v>1</v>
      </c>
      <c r="G1248">
        <v>1375</v>
      </c>
      <c r="H1248">
        <v>100148390</v>
      </c>
      <c r="I1248" t="s">
        <v>216</v>
      </c>
      <c r="J1248" t="s">
        <v>24</v>
      </c>
      <c r="K1248">
        <v>0</v>
      </c>
      <c r="L1248" t="s">
        <v>25</v>
      </c>
      <c r="M1248" s="1">
        <v>42556</v>
      </c>
      <c r="N1248" t="s">
        <v>39</v>
      </c>
      <c r="O1248" s="2">
        <v>1375</v>
      </c>
      <c r="P1248">
        <v>2016</v>
      </c>
      <c r="Q1248">
        <v>7</v>
      </c>
      <c r="R1248" t="s">
        <v>26</v>
      </c>
      <c r="S1248" s="3">
        <v>45123</v>
      </c>
      <c r="T1248" t="s">
        <v>27</v>
      </c>
      <c r="U1248">
        <v>353</v>
      </c>
    </row>
    <row r="1249" spans="1:21" x14ac:dyDescent="0.25">
      <c r="A1249">
        <v>212572</v>
      </c>
      <c r="B1249" t="s">
        <v>36</v>
      </c>
      <c r="C1249" s="1">
        <v>42556</v>
      </c>
      <c r="D1249" t="s">
        <v>267</v>
      </c>
      <c r="E1249">
        <v>165</v>
      </c>
      <c r="F1249">
        <v>1</v>
      </c>
      <c r="G1249">
        <v>165</v>
      </c>
      <c r="H1249">
        <v>100148391</v>
      </c>
      <c r="I1249" t="s">
        <v>30</v>
      </c>
      <c r="J1249" t="s">
        <v>24</v>
      </c>
      <c r="K1249">
        <v>0</v>
      </c>
      <c r="L1249" t="s">
        <v>25</v>
      </c>
      <c r="M1249" s="1">
        <v>42556</v>
      </c>
      <c r="N1249" t="s">
        <v>39</v>
      </c>
      <c r="O1249">
        <v>165</v>
      </c>
      <c r="P1249">
        <v>2016</v>
      </c>
      <c r="Q1249">
        <v>7</v>
      </c>
      <c r="R1249" t="s">
        <v>26</v>
      </c>
      <c r="S1249" s="3">
        <v>45123</v>
      </c>
      <c r="T1249" t="s">
        <v>27</v>
      </c>
      <c r="U1249">
        <v>492</v>
      </c>
    </row>
    <row r="1250" spans="1:21" x14ac:dyDescent="0.25">
      <c r="A1250">
        <v>212573</v>
      </c>
      <c r="B1250" t="s">
        <v>28</v>
      </c>
      <c r="C1250" s="1">
        <v>42556</v>
      </c>
      <c r="D1250" t="s">
        <v>749</v>
      </c>
      <c r="E1250">
        <v>410</v>
      </c>
      <c r="F1250">
        <v>1</v>
      </c>
      <c r="G1250">
        <v>410</v>
      </c>
      <c r="H1250">
        <v>100148392</v>
      </c>
      <c r="I1250" t="s">
        <v>38</v>
      </c>
      <c r="J1250" t="s">
        <v>24</v>
      </c>
      <c r="K1250">
        <v>0</v>
      </c>
      <c r="L1250" t="s">
        <v>25</v>
      </c>
      <c r="M1250" s="1">
        <v>42556</v>
      </c>
      <c r="N1250" t="s">
        <v>31</v>
      </c>
      <c r="O1250">
        <v>410</v>
      </c>
      <c r="P1250">
        <v>2016</v>
      </c>
      <c r="Q1250">
        <v>7</v>
      </c>
      <c r="R1250" t="s">
        <v>26</v>
      </c>
      <c r="S1250" s="3">
        <v>45123</v>
      </c>
      <c r="T1250" t="s">
        <v>27</v>
      </c>
      <c r="U1250">
        <v>493</v>
      </c>
    </row>
    <row r="1251" spans="1:21" x14ac:dyDescent="0.25">
      <c r="A1251">
        <v>212574</v>
      </c>
      <c r="B1251" t="s">
        <v>36</v>
      </c>
      <c r="C1251" s="1">
        <v>42556</v>
      </c>
      <c r="D1251" t="s">
        <v>749</v>
      </c>
      <c r="E1251">
        <v>410</v>
      </c>
      <c r="F1251">
        <v>1</v>
      </c>
      <c r="G1251">
        <v>110</v>
      </c>
      <c r="H1251">
        <v>100148393</v>
      </c>
      <c r="I1251" t="s">
        <v>38</v>
      </c>
      <c r="J1251" t="s">
        <v>24</v>
      </c>
      <c r="K1251">
        <v>300</v>
      </c>
      <c r="L1251" t="s">
        <v>25</v>
      </c>
      <c r="M1251" s="1">
        <v>42556</v>
      </c>
      <c r="N1251" t="s">
        <v>39</v>
      </c>
      <c r="O1251">
        <v>410</v>
      </c>
      <c r="P1251">
        <v>2016</v>
      </c>
      <c r="Q1251">
        <v>7</v>
      </c>
      <c r="R1251" t="s">
        <v>26</v>
      </c>
      <c r="S1251" s="3">
        <v>45123</v>
      </c>
      <c r="T1251" t="s">
        <v>27</v>
      </c>
      <c r="U1251">
        <v>494</v>
      </c>
    </row>
    <row r="1252" spans="1:21" x14ac:dyDescent="0.25">
      <c r="A1252">
        <v>212575</v>
      </c>
      <c r="B1252" t="s">
        <v>28</v>
      </c>
      <c r="C1252" s="1">
        <v>42556</v>
      </c>
      <c r="D1252" t="s">
        <v>153</v>
      </c>
      <c r="E1252">
        <v>1</v>
      </c>
      <c r="F1252">
        <v>1</v>
      </c>
      <c r="G1252">
        <v>1</v>
      </c>
      <c r="H1252">
        <v>100148394</v>
      </c>
      <c r="I1252" t="s">
        <v>24</v>
      </c>
      <c r="J1252" t="s">
        <v>24</v>
      </c>
      <c r="K1252">
        <v>0</v>
      </c>
      <c r="L1252" t="s">
        <v>25</v>
      </c>
      <c r="M1252" s="1">
        <v>42556</v>
      </c>
      <c r="N1252" t="s">
        <v>31</v>
      </c>
      <c r="O1252">
        <v>1</v>
      </c>
      <c r="P1252">
        <v>2016</v>
      </c>
      <c r="Q1252">
        <v>7</v>
      </c>
      <c r="R1252" t="s">
        <v>26</v>
      </c>
      <c r="S1252" s="3">
        <v>45123</v>
      </c>
      <c r="T1252" t="s">
        <v>27</v>
      </c>
      <c r="U1252">
        <v>495</v>
      </c>
    </row>
    <row r="1253" spans="1:21" x14ac:dyDescent="0.25">
      <c r="A1253">
        <v>212576</v>
      </c>
      <c r="B1253" t="s">
        <v>36</v>
      </c>
      <c r="C1253" s="1">
        <v>42556</v>
      </c>
      <c r="D1253" t="s">
        <v>749</v>
      </c>
      <c r="E1253">
        <v>410</v>
      </c>
      <c r="F1253">
        <v>1</v>
      </c>
      <c r="G1253">
        <v>110</v>
      </c>
      <c r="H1253">
        <v>100148395</v>
      </c>
      <c r="I1253" t="s">
        <v>38</v>
      </c>
      <c r="J1253">
        <v>42345</v>
      </c>
      <c r="K1253">
        <v>300</v>
      </c>
      <c r="L1253" t="s">
        <v>25</v>
      </c>
      <c r="M1253" s="1">
        <v>42556</v>
      </c>
      <c r="N1253" t="s">
        <v>39</v>
      </c>
      <c r="O1253">
        <v>410</v>
      </c>
      <c r="P1253">
        <v>2016</v>
      </c>
      <c r="Q1253">
        <v>7</v>
      </c>
      <c r="R1253" t="s">
        <v>26</v>
      </c>
      <c r="S1253" s="3">
        <v>45123</v>
      </c>
      <c r="T1253" t="s">
        <v>27</v>
      </c>
      <c r="U1253">
        <v>496</v>
      </c>
    </row>
    <row r="1254" spans="1:21" x14ac:dyDescent="0.25">
      <c r="A1254">
        <v>212577</v>
      </c>
      <c r="B1254" t="s">
        <v>36</v>
      </c>
      <c r="C1254" s="1">
        <v>42556</v>
      </c>
      <c r="D1254" t="s">
        <v>749</v>
      </c>
      <c r="E1254">
        <v>410</v>
      </c>
      <c r="F1254">
        <v>1</v>
      </c>
      <c r="G1254">
        <v>210</v>
      </c>
      <c r="H1254">
        <v>100148396</v>
      </c>
      <c r="I1254" t="s">
        <v>38</v>
      </c>
      <c r="J1254">
        <v>42345</v>
      </c>
      <c r="K1254">
        <v>200</v>
      </c>
      <c r="L1254" t="s">
        <v>25</v>
      </c>
      <c r="M1254" s="1">
        <v>42556</v>
      </c>
      <c r="N1254" t="s">
        <v>39</v>
      </c>
      <c r="O1254">
        <v>410</v>
      </c>
      <c r="P1254">
        <v>2016</v>
      </c>
      <c r="Q1254">
        <v>7</v>
      </c>
      <c r="R1254" t="s">
        <v>26</v>
      </c>
      <c r="S1254" s="3">
        <v>45123</v>
      </c>
      <c r="T1254" t="s">
        <v>27</v>
      </c>
      <c r="U1254">
        <v>496</v>
      </c>
    </row>
    <row r="1255" spans="1:21" x14ac:dyDescent="0.25">
      <c r="A1255">
        <v>212579</v>
      </c>
      <c r="B1255" t="s">
        <v>28</v>
      </c>
      <c r="C1255" s="1">
        <v>42556</v>
      </c>
      <c r="D1255" t="s">
        <v>238</v>
      </c>
      <c r="E1255">
        <v>150</v>
      </c>
      <c r="F1255">
        <v>2</v>
      </c>
      <c r="G1255">
        <v>300</v>
      </c>
      <c r="H1255">
        <v>100148398</v>
      </c>
      <c r="I1255" t="s">
        <v>38</v>
      </c>
      <c r="J1255" t="s">
        <v>24</v>
      </c>
      <c r="K1255">
        <v>0</v>
      </c>
      <c r="L1255" t="s">
        <v>25</v>
      </c>
      <c r="M1255" s="1">
        <v>42556</v>
      </c>
      <c r="N1255" t="s">
        <v>31</v>
      </c>
      <c r="O1255">
        <v>300</v>
      </c>
      <c r="P1255">
        <v>2016</v>
      </c>
      <c r="Q1255">
        <v>7</v>
      </c>
      <c r="R1255" t="s">
        <v>26</v>
      </c>
      <c r="S1255" s="3">
        <v>45123</v>
      </c>
      <c r="T1255" t="s">
        <v>27</v>
      </c>
      <c r="U1255">
        <v>479</v>
      </c>
    </row>
    <row r="1256" spans="1:21" x14ac:dyDescent="0.25">
      <c r="A1256">
        <v>212578</v>
      </c>
      <c r="B1256" t="s">
        <v>21</v>
      </c>
      <c r="C1256" s="1">
        <v>42556</v>
      </c>
      <c r="D1256" t="s">
        <v>750</v>
      </c>
      <c r="E1256">
        <v>700</v>
      </c>
      <c r="F1256">
        <v>1</v>
      </c>
      <c r="G1256">
        <v>700</v>
      </c>
      <c r="H1256">
        <v>100148397</v>
      </c>
      <c r="I1256" t="s">
        <v>43</v>
      </c>
      <c r="J1256" t="s">
        <v>24</v>
      </c>
      <c r="K1256">
        <v>0</v>
      </c>
      <c r="L1256" t="s">
        <v>25</v>
      </c>
      <c r="M1256" s="1">
        <v>42556</v>
      </c>
      <c r="N1256" t="s">
        <v>35</v>
      </c>
      <c r="O1256">
        <v>700</v>
      </c>
      <c r="P1256">
        <v>2016</v>
      </c>
      <c r="Q1256">
        <v>7</v>
      </c>
      <c r="R1256" t="s">
        <v>26</v>
      </c>
      <c r="S1256" s="3">
        <v>45123</v>
      </c>
      <c r="T1256" t="s">
        <v>27</v>
      </c>
      <c r="U1256">
        <v>497</v>
      </c>
    </row>
    <row r="1257" spans="1:21" x14ac:dyDescent="0.25">
      <c r="A1257">
        <v>212580</v>
      </c>
      <c r="B1257" t="s">
        <v>21</v>
      </c>
      <c r="C1257" s="1">
        <v>42556</v>
      </c>
      <c r="D1257" t="s">
        <v>61</v>
      </c>
      <c r="E1257">
        <v>899.25</v>
      </c>
      <c r="F1257">
        <v>1</v>
      </c>
      <c r="G1257">
        <v>1798.25</v>
      </c>
      <c r="H1257">
        <v>100148399</v>
      </c>
      <c r="I1257" t="s">
        <v>52</v>
      </c>
      <c r="J1257" t="s">
        <v>24</v>
      </c>
      <c r="K1257">
        <v>0</v>
      </c>
      <c r="L1257" t="s">
        <v>25</v>
      </c>
      <c r="M1257" s="1">
        <v>42556</v>
      </c>
      <c r="N1257" t="s">
        <v>35</v>
      </c>
      <c r="O1257">
        <v>899</v>
      </c>
      <c r="P1257">
        <v>2016</v>
      </c>
      <c r="Q1257">
        <v>7</v>
      </c>
      <c r="R1257" t="s">
        <v>26</v>
      </c>
      <c r="S1257" s="3">
        <v>45123</v>
      </c>
      <c r="T1257" t="s">
        <v>27</v>
      </c>
      <c r="U1257">
        <v>498</v>
      </c>
    </row>
    <row r="1258" spans="1:21" x14ac:dyDescent="0.25">
      <c r="A1258">
        <v>212581</v>
      </c>
      <c r="B1258" t="s">
        <v>21</v>
      </c>
      <c r="C1258" s="1">
        <v>42556</v>
      </c>
      <c r="D1258" t="s">
        <v>62</v>
      </c>
      <c r="E1258">
        <v>899</v>
      </c>
      <c r="F1258">
        <v>1</v>
      </c>
      <c r="G1258">
        <v>1798.25</v>
      </c>
      <c r="H1258">
        <v>100148399</v>
      </c>
      <c r="I1258" t="s">
        <v>52</v>
      </c>
      <c r="J1258" t="s">
        <v>24</v>
      </c>
      <c r="K1258">
        <v>0</v>
      </c>
      <c r="L1258" t="s">
        <v>25</v>
      </c>
      <c r="M1258" s="1">
        <v>42556</v>
      </c>
      <c r="N1258" t="s">
        <v>35</v>
      </c>
      <c r="O1258">
        <v>899</v>
      </c>
      <c r="P1258">
        <v>2016</v>
      </c>
      <c r="Q1258">
        <v>7</v>
      </c>
      <c r="R1258" t="s">
        <v>26</v>
      </c>
      <c r="S1258" s="3">
        <v>45123</v>
      </c>
      <c r="T1258" t="s">
        <v>27</v>
      </c>
      <c r="U1258">
        <v>498</v>
      </c>
    </row>
    <row r="1259" spans="1:21" x14ac:dyDescent="0.25">
      <c r="A1259">
        <v>212582</v>
      </c>
      <c r="B1259" t="s">
        <v>21</v>
      </c>
      <c r="C1259" s="1">
        <v>42556</v>
      </c>
      <c r="D1259" t="s">
        <v>751</v>
      </c>
      <c r="E1259">
        <v>375</v>
      </c>
      <c r="F1259">
        <v>1</v>
      </c>
      <c r="G1259">
        <v>175</v>
      </c>
      <c r="H1259">
        <v>100148400</v>
      </c>
      <c r="I1259" t="s">
        <v>38</v>
      </c>
      <c r="J1259">
        <v>42345</v>
      </c>
      <c r="K1259">
        <v>200</v>
      </c>
      <c r="L1259" t="s">
        <v>25</v>
      </c>
      <c r="M1259" s="1">
        <v>42556</v>
      </c>
      <c r="N1259" t="s">
        <v>35</v>
      </c>
      <c r="O1259">
        <v>375</v>
      </c>
      <c r="P1259">
        <v>2016</v>
      </c>
      <c r="Q1259">
        <v>7</v>
      </c>
      <c r="R1259" t="s">
        <v>26</v>
      </c>
      <c r="S1259" s="3">
        <v>45123</v>
      </c>
      <c r="T1259" t="s">
        <v>27</v>
      </c>
      <c r="U1259">
        <v>496</v>
      </c>
    </row>
    <row r="1260" spans="1:21" x14ac:dyDescent="0.25">
      <c r="A1260">
        <v>212583</v>
      </c>
      <c r="B1260" t="s">
        <v>21</v>
      </c>
      <c r="C1260" s="1">
        <v>42556</v>
      </c>
      <c r="D1260" t="s">
        <v>752</v>
      </c>
      <c r="E1260">
        <v>448</v>
      </c>
      <c r="F1260">
        <v>1</v>
      </c>
      <c r="G1260">
        <v>248</v>
      </c>
      <c r="H1260">
        <v>100148401</v>
      </c>
      <c r="I1260" t="s">
        <v>38</v>
      </c>
      <c r="J1260">
        <v>42345</v>
      </c>
      <c r="K1260">
        <v>200</v>
      </c>
      <c r="L1260" t="s">
        <v>25</v>
      </c>
      <c r="M1260" s="1">
        <v>42556</v>
      </c>
      <c r="N1260" t="s">
        <v>35</v>
      </c>
      <c r="O1260">
        <v>448</v>
      </c>
      <c r="P1260">
        <v>2016</v>
      </c>
      <c r="Q1260">
        <v>7</v>
      </c>
      <c r="R1260" t="s">
        <v>26</v>
      </c>
      <c r="S1260" s="3">
        <v>45123</v>
      </c>
      <c r="T1260" t="s">
        <v>27</v>
      </c>
      <c r="U1260">
        <v>496</v>
      </c>
    </row>
    <row r="1261" spans="1:21" x14ac:dyDescent="0.25">
      <c r="A1261">
        <v>212584</v>
      </c>
      <c r="B1261" t="s">
        <v>21</v>
      </c>
      <c r="C1261" s="1">
        <v>42556</v>
      </c>
      <c r="D1261" t="s">
        <v>753</v>
      </c>
      <c r="E1261">
        <v>260</v>
      </c>
      <c r="F1261">
        <v>1</v>
      </c>
      <c r="G1261">
        <v>190</v>
      </c>
      <c r="H1261">
        <v>100148402</v>
      </c>
      <c r="I1261" t="s">
        <v>38</v>
      </c>
      <c r="J1261">
        <v>42345</v>
      </c>
      <c r="K1261">
        <v>133.33000000000001</v>
      </c>
      <c r="L1261" t="s">
        <v>25</v>
      </c>
      <c r="M1261" s="1">
        <v>42556</v>
      </c>
      <c r="N1261" t="s">
        <v>35</v>
      </c>
      <c r="O1261">
        <v>260</v>
      </c>
      <c r="P1261">
        <v>2016</v>
      </c>
      <c r="Q1261">
        <v>7</v>
      </c>
      <c r="R1261" t="s">
        <v>26</v>
      </c>
      <c r="S1261" s="3">
        <v>45123</v>
      </c>
      <c r="T1261" t="s">
        <v>27</v>
      </c>
      <c r="U1261">
        <v>496</v>
      </c>
    </row>
    <row r="1262" spans="1:21" x14ac:dyDescent="0.25">
      <c r="A1262">
        <v>212585</v>
      </c>
      <c r="B1262" t="s">
        <v>21</v>
      </c>
      <c r="C1262" s="1">
        <v>42556</v>
      </c>
      <c r="D1262" t="s">
        <v>754</v>
      </c>
      <c r="E1262">
        <v>130</v>
      </c>
      <c r="F1262">
        <v>1</v>
      </c>
      <c r="G1262">
        <v>190</v>
      </c>
      <c r="H1262">
        <v>100148402</v>
      </c>
      <c r="I1262" t="s">
        <v>38</v>
      </c>
      <c r="J1262">
        <v>42345</v>
      </c>
      <c r="K1262">
        <v>66.67</v>
      </c>
      <c r="L1262" t="s">
        <v>25</v>
      </c>
      <c r="M1262" s="1">
        <v>42556</v>
      </c>
      <c r="N1262" t="s">
        <v>35</v>
      </c>
      <c r="O1262">
        <v>130</v>
      </c>
      <c r="P1262">
        <v>2016</v>
      </c>
      <c r="Q1262">
        <v>7</v>
      </c>
      <c r="R1262" t="s">
        <v>26</v>
      </c>
      <c r="S1262" s="3">
        <v>45123</v>
      </c>
      <c r="T1262" t="s">
        <v>27</v>
      </c>
      <c r="U1262">
        <v>496</v>
      </c>
    </row>
    <row r="1263" spans="1:21" x14ac:dyDescent="0.25">
      <c r="A1263">
        <v>212586</v>
      </c>
      <c r="B1263" t="s">
        <v>21</v>
      </c>
      <c r="C1263" s="1">
        <v>42556</v>
      </c>
      <c r="D1263" t="s">
        <v>755</v>
      </c>
      <c r="E1263">
        <v>390</v>
      </c>
      <c r="F1263">
        <v>1</v>
      </c>
      <c r="G1263">
        <v>190</v>
      </c>
      <c r="H1263">
        <v>100148403</v>
      </c>
      <c r="I1263" t="s">
        <v>38</v>
      </c>
      <c r="J1263">
        <v>42345</v>
      </c>
      <c r="K1263">
        <v>200</v>
      </c>
      <c r="L1263" t="s">
        <v>25</v>
      </c>
      <c r="M1263" s="1">
        <v>42556</v>
      </c>
      <c r="N1263" t="s">
        <v>35</v>
      </c>
      <c r="O1263">
        <v>390</v>
      </c>
      <c r="P1263">
        <v>2016</v>
      </c>
      <c r="Q1263">
        <v>7</v>
      </c>
      <c r="R1263" t="s">
        <v>26</v>
      </c>
      <c r="S1263" s="3">
        <v>45123</v>
      </c>
      <c r="T1263" t="s">
        <v>27</v>
      </c>
      <c r="U1263">
        <v>496</v>
      </c>
    </row>
    <row r="1264" spans="1:21" x14ac:dyDescent="0.25">
      <c r="A1264">
        <v>212587</v>
      </c>
      <c r="B1264" t="s">
        <v>21</v>
      </c>
      <c r="C1264" s="1">
        <v>42556</v>
      </c>
      <c r="D1264" t="s">
        <v>161</v>
      </c>
      <c r="E1264">
        <v>190</v>
      </c>
      <c r="F1264">
        <v>3</v>
      </c>
      <c r="G1264">
        <v>1050</v>
      </c>
      <c r="H1264">
        <v>100148404</v>
      </c>
      <c r="I1264" t="s">
        <v>38</v>
      </c>
      <c r="J1264" t="s">
        <v>24</v>
      </c>
      <c r="K1264">
        <v>0</v>
      </c>
      <c r="L1264" t="s">
        <v>25</v>
      </c>
      <c r="M1264" s="1">
        <v>42556</v>
      </c>
      <c r="N1264" t="s">
        <v>35</v>
      </c>
      <c r="O1264">
        <v>570</v>
      </c>
      <c r="P1264">
        <v>2016</v>
      </c>
      <c r="Q1264">
        <v>7</v>
      </c>
      <c r="R1264" t="s">
        <v>26</v>
      </c>
      <c r="S1264" s="3">
        <v>45123</v>
      </c>
      <c r="T1264" t="s">
        <v>27</v>
      </c>
      <c r="U1264">
        <v>499</v>
      </c>
    </row>
    <row r="1265" spans="1:21" x14ac:dyDescent="0.25">
      <c r="A1265">
        <v>212588</v>
      </c>
      <c r="B1265" t="s">
        <v>21</v>
      </c>
      <c r="C1265" s="1">
        <v>42556</v>
      </c>
      <c r="D1265" t="s">
        <v>445</v>
      </c>
      <c r="E1265">
        <v>330</v>
      </c>
      <c r="F1265">
        <v>1</v>
      </c>
      <c r="G1265">
        <v>1050</v>
      </c>
      <c r="H1265">
        <v>100148404</v>
      </c>
      <c r="I1265" t="s">
        <v>38</v>
      </c>
      <c r="J1265" t="s">
        <v>24</v>
      </c>
      <c r="K1265">
        <v>0</v>
      </c>
      <c r="L1265" t="s">
        <v>25</v>
      </c>
      <c r="M1265" s="1">
        <v>42556</v>
      </c>
      <c r="N1265" t="s">
        <v>35</v>
      </c>
      <c r="O1265">
        <v>330</v>
      </c>
      <c r="P1265">
        <v>2016</v>
      </c>
      <c r="Q1265">
        <v>7</v>
      </c>
      <c r="R1265" t="s">
        <v>26</v>
      </c>
      <c r="S1265" s="3">
        <v>45123</v>
      </c>
      <c r="T1265" t="s">
        <v>27</v>
      </c>
      <c r="U1265">
        <v>499</v>
      </c>
    </row>
    <row r="1266" spans="1:21" x14ac:dyDescent="0.25">
      <c r="A1266">
        <v>212589</v>
      </c>
      <c r="B1266" t="s">
        <v>21</v>
      </c>
      <c r="C1266" s="1">
        <v>42556</v>
      </c>
      <c r="D1266" t="s">
        <v>238</v>
      </c>
      <c r="E1266">
        <v>150</v>
      </c>
      <c r="F1266">
        <v>1</v>
      </c>
      <c r="G1266">
        <v>1050</v>
      </c>
      <c r="H1266">
        <v>100148404</v>
      </c>
      <c r="I1266" t="s">
        <v>38</v>
      </c>
      <c r="J1266" t="s">
        <v>24</v>
      </c>
      <c r="K1266">
        <v>0</v>
      </c>
      <c r="L1266" t="s">
        <v>25</v>
      </c>
      <c r="M1266" s="1">
        <v>42556</v>
      </c>
      <c r="N1266" t="s">
        <v>35</v>
      </c>
      <c r="O1266">
        <v>150</v>
      </c>
      <c r="P1266">
        <v>2016</v>
      </c>
      <c r="Q1266">
        <v>7</v>
      </c>
      <c r="R1266" t="s">
        <v>26</v>
      </c>
      <c r="S1266" s="3">
        <v>45123</v>
      </c>
      <c r="T1266" t="s">
        <v>27</v>
      </c>
      <c r="U1266">
        <v>499</v>
      </c>
    </row>
    <row r="1267" spans="1:21" x14ac:dyDescent="0.25">
      <c r="A1267">
        <v>212590</v>
      </c>
      <c r="B1267" t="s">
        <v>21</v>
      </c>
      <c r="C1267" s="1">
        <v>42556</v>
      </c>
      <c r="D1267" t="s">
        <v>756</v>
      </c>
      <c r="E1267">
        <v>350</v>
      </c>
      <c r="F1267">
        <v>1</v>
      </c>
      <c r="G1267">
        <v>150</v>
      </c>
      <c r="H1267">
        <v>100148405</v>
      </c>
      <c r="I1267" t="s">
        <v>65</v>
      </c>
      <c r="J1267" t="s">
        <v>24</v>
      </c>
      <c r="K1267">
        <v>200</v>
      </c>
      <c r="L1267" t="s">
        <v>25</v>
      </c>
      <c r="M1267" s="1">
        <v>42556</v>
      </c>
      <c r="N1267" t="s">
        <v>35</v>
      </c>
      <c r="O1267">
        <v>350</v>
      </c>
      <c r="P1267">
        <v>2016</v>
      </c>
      <c r="Q1267">
        <v>7</v>
      </c>
      <c r="R1267" t="s">
        <v>26</v>
      </c>
      <c r="S1267" s="3">
        <v>45123</v>
      </c>
      <c r="T1267" t="s">
        <v>27</v>
      </c>
      <c r="U1267">
        <v>500</v>
      </c>
    </row>
    <row r="1268" spans="1:21" x14ac:dyDescent="0.25">
      <c r="A1268">
        <v>212591</v>
      </c>
      <c r="B1268" t="s">
        <v>21</v>
      </c>
      <c r="C1268" s="1">
        <v>42556</v>
      </c>
      <c r="D1268" t="s">
        <v>757</v>
      </c>
      <c r="E1268">
        <v>250</v>
      </c>
      <c r="F1268">
        <v>1</v>
      </c>
      <c r="G1268">
        <v>199</v>
      </c>
      <c r="H1268">
        <v>100148406</v>
      </c>
      <c r="I1268" t="s">
        <v>65</v>
      </c>
      <c r="J1268" t="s">
        <v>24</v>
      </c>
      <c r="K1268">
        <v>125.31</v>
      </c>
      <c r="L1268" t="s">
        <v>25</v>
      </c>
      <c r="M1268" s="1">
        <v>42556</v>
      </c>
      <c r="N1268" t="s">
        <v>35</v>
      </c>
      <c r="O1268">
        <v>250</v>
      </c>
      <c r="P1268">
        <v>2016</v>
      </c>
      <c r="Q1268">
        <v>7</v>
      </c>
      <c r="R1268" t="s">
        <v>26</v>
      </c>
      <c r="S1268" s="3">
        <v>45123</v>
      </c>
      <c r="T1268" t="s">
        <v>27</v>
      </c>
      <c r="U1268">
        <v>500</v>
      </c>
    </row>
    <row r="1269" spans="1:21" x14ac:dyDescent="0.25">
      <c r="A1269">
        <v>212592</v>
      </c>
      <c r="B1269" t="s">
        <v>21</v>
      </c>
      <c r="C1269" s="1">
        <v>42556</v>
      </c>
      <c r="D1269" t="s">
        <v>64</v>
      </c>
      <c r="E1269">
        <v>149</v>
      </c>
      <c r="F1269">
        <v>1</v>
      </c>
      <c r="G1269">
        <v>199</v>
      </c>
      <c r="H1269">
        <v>100148406</v>
      </c>
      <c r="I1269" t="s">
        <v>65</v>
      </c>
      <c r="J1269" t="s">
        <v>24</v>
      </c>
      <c r="K1269">
        <v>74.69</v>
      </c>
      <c r="L1269" t="s">
        <v>25</v>
      </c>
      <c r="M1269" s="1">
        <v>42556</v>
      </c>
      <c r="N1269" t="s">
        <v>35</v>
      </c>
      <c r="O1269">
        <v>149</v>
      </c>
      <c r="P1269">
        <v>2016</v>
      </c>
      <c r="Q1269">
        <v>7</v>
      </c>
      <c r="R1269" t="s">
        <v>26</v>
      </c>
      <c r="S1269" s="3">
        <v>45123</v>
      </c>
      <c r="T1269" t="s">
        <v>27</v>
      </c>
      <c r="U1269">
        <v>500</v>
      </c>
    </row>
    <row r="1270" spans="1:21" x14ac:dyDescent="0.25">
      <c r="A1270">
        <v>212593</v>
      </c>
      <c r="B1270" t="s">
        <v>21</v>
      </c>
      <c r="C1270" s="1">
        <v>42556</v>
      </c>
      <c r="D1270" t="s">
        <v>758</v>
      </c>
      <c r="E1270">
        <v>500</v>
      </c>
      <c r="F1270">
        <v>1</v>
      </c>
      <c r="G1270">
        <v>200</v>
      </c>
      <c r="H1270">
        <v>100148407</v>
      </c>
      <c r="I1270" t="s">
        <v>30</v>
      </c>
      <c r="J1270" t="s">
        <v>24</v>
      </c>
      <c r="K1270">
        <v>300</v>
      </c>
      <c r="L1270" t="s">
        <v>25</v>
      </c>
      <c r="M1270" s="1">
        <v>42556</v>
      </c>
      <c r="N1270" t="s">
        <v>35</v>
      </c>
      <c r="O1270">
        <v>500</v>
      </c>
      <c r="P1270">
        <v>2016</v>
      </c>
      <c r="Q1270">
        <v>7</v>
      </c>
      <c r="R1270" t="s">
        <v>26</v>
      </c>
      <c r="S1270" s="3">
        <v>45123</v>
      </c>
      <c r="T1270" t="s">
        <v>27</v>
      </c>
      <c r="U1270">
        <v>500</v>
      </c>
    </row>
    <row r="1271" spans="1:21" x14ac:dyDescent="0.25">
      <c r="A1271">
        <v>212594</v>
      </c>
      <c r="B1271" t="s">
        <v>21</v>
      </c>
      <c r="C1271" s="1">
        <v>42556</v>
      </c>
      <c r="D1271" t="s">
        <v>759</v>
      </c>
      <c r="E1271">
        <v>405</v>
      </c>
      <c r="F1271">
        <v>1</v>
      </c>
      <c r="G1271">
        <v>205</v>
      </c>
      <c r="H1271">
        <v>100148408</v>
      </c>
      <c r="I1271" t="s">
        <v>30</v>
      </c>
      <c r="J1271" t="s">
        <v>24</v>
      </c>
      <c r="K1271">
        <v>200</v>
      </c>
      <c r="L1271" t="s">
        <v>25</v>
      </c>
      <c r="M1271" s="1">
        <v>42556</v>
      </c>
      <c r="N1271" t="s">
        <v>35</v>
      </c>
      <c r="O1271">
        <v>405</v>
      </c>
      <c r="P1271">
        <v>2016</v>
      </c>
      <c r="Q1271">
        <v>7</v>
      </c>
      <c r="R1271" t="s">
        <v>26</v>
      </c>
      <c r="S1271" s="3">
        <v>45123</v>
      </c>
      <c r="T1271" t="s">
        <v>27</v>
      </c>
      <c r="U1271">
        <v>500</v>
      </c>
    </row>
    <row r="1272" spans="1:21" x14ac:dyDescent="0.25">
      <c r="A1272">
        <v>212595</v>
      </c>
      <c r="B1272" t="s">
        <v>28</v>
      </c>
      <c r="C1272" s="1">
        <v>42556</v>
      </c>
      <c r="D1272" t="s">
        <v>661</v>
      </c>
      <c r="E1272">
        <v>69999</v>
      </c>
      <c r="F1272">
        <v>1</v>
      </c>
      <c r="G1272">
        <v>69999</v>
      </c>
      <c r="H1272">
        <v>100148409</v>
      </c>
      <c r="I1272" t="s">
        <v>43</v>
      </c>
      <c r="J1272" t="s">
        <v>24</v>
      </c>
      <c r="K1272">
        <v>0</v>
      </c>
      <c r="L1272" t="s">
        <v>44</v>
      </c>
      <c r="M1272" s="1">
        <v>42556</v>
      </c>
      <c r="N1272" t="s">
        <v>31</v>
      </c>
      <c r="O1272" s="2">
        <v>69999</v>
      </c>
      <c r="P1272">
        <v>2016</v>
      </c>
      <c r="Q1272">
        <v>7</v>
      </c>
      <c r="R1272" t="s">
        <v>26</v>
      </c>
      <c r="S1272" s="3">
        <v>45123</v>
      </c>
      <c r="T1272" t="s">
        <v>27</v>
      </c>
      <c r="U1272">
        <v>501</v>
      </c>
    </row>
    <row r="1273" spans="1:21" x14ac:dyDescent="0.25">
      <c r="A1273">
        <v>212596</v>
      </c>
      <c r="B1273" t="s">
        <v>21</v>
      </c>
      <c r="C1273" s="1">
        <v>42556</v>
      </c>
      <c r="D1273" t="s">
        <v>760</v>
      </c>
      <c r="E1273">
        <v>1549</v>
      </c>
      <c r="F1273">
        <v>1</v>
      </c>
      <c r="G1273">
        <v>1549</v>
      </c>
      <c r="H1273">
        <v>100148410</v>
      </c>
      <c r="I1273" t="s">
        <v>56</v>
      </c>
      <c r="J1273" t="s">
        <v>24</v>
      </c>
      <c r="K1273">
        <v>0</v>
      </c>
      <c r="L1273" t="s">
        <v>25</v>
      </c>
      <c r="M1273" s="1">
        <v>42556</v>
      </c>
      <c r="N1273" t="s">
        <v>35</v>
      </c>
      <c r="O1273" s="2">
        <v>1549</v>
      </c>
      <c r="P1273">
        <v>2016</v>
      </c>
      <c r="Q1273">
        <v>7</v>
      </c>
      <c r="R1273" t="s">
        <v>26</v>
      </c>
      <c r="S1273" s="3">
        <v>45123</v>
      </c>
      <c r="T1273" t="s">
        <v>27</v>
      </c>
      <c r="U1273">
        <v>502</v>
      </c>
    </row>
    <row r="1274" spans="1:21" x14ac:dyDescent="0.25">
      <c r="A1274">
        <v>212597</v>
      </c>
      <c r="B1274" t="s">
        <v>28</v>
      </c>
      <c r="C1274" s="1">
        <v>42556</v>
      </c>
      <c r="D1274" t="s">
        <v>761</v>
      </c>
      <c r="E1274">
        <v>1761</v>
      </c>
      <c r="F1274">
        <v>1</v>
      </c>
      <c r="G1274">
        <v>1761</v>
      </c>
      <c r="H1274">
        <v>100148411</v>
      </c>
      <c r="I1274" t="s">
        <v>216</v>
      </c>
      <c r="J1274" t="s">
        <v>24</v>
      </c>
      <c r="K1274">
        <v>0</v>
      </c>
      <c r="L1274" t="s">
        <v>25</v>
      </c>
      <c r="M1274" s="1">
        <v>42556</v>
      </c>
      <c r="N1274" t="s">
        <v>31</v>
      </c>
      <c r="O1274" s="2">
        <v>1761</v>
      </c>
      <c r="P1274">
        <v>2016</v>
      </c>
      <c r="Q1274">
        <v>7</v>
      </c>
      <c r="R1274" t="s">
        <v>26</v>
      </c>
      <c r="S1274" s="3">
        <v>45123</v>
      </c>
      <c r="T1274" t="s">
        <v>27</v>
      </c>
      <c r="U1274">
        <v>503</v>
      </c>
    </row>
    <row r="1275" spans="1:21" x14ac:dyDescent="0.25">
      <c r="A1275">
        <v>212598</v>
      </c>
      <c r="B1275" t="s">
        <v>36</v>
      </c>
      <c r="C1275" s="1">
        <v>42556</v>
      </c>
      <c r="D1275" t="s">
        <v>79</v>
      </c>
      <c r="E1275">
        <v>435</v>
      </c>
      <c r="F1275">
        <v>1</v>
      </c>
      <c r="G1275">
        <v>435</v>
      </c>
      <c r="H1275">
        <v>100148412</v>
      </c>
      <c r="I1275" t="s">
        <v>38</v>
      </c>
      <c r="J1275" t="s">
        <v>24</v>
      </c>
      <c r="K1275">
        <v>0</v>
      </c>
      <c r="L1275" t="s">
        <v>25</v>
      </c>
      <c r="M1275" s="1">
        <v>42556</v>
      </c>
      <c r="N1275" t="s">
        <v>39</v>
      </c>
      <c r="O1275">
        <v>435</v>
      </c>
      <c r="P1275">
        <v>2016</v>
      </c>
      <c r="Q1275">
        <v>7</v>
      </c>
      <c r="R1275" t="s">
        <v>26</v>
      </c>
      <c r="S1275" s="3">
        <v>45123</v>
      </c>
      <c r="T1275" t="s">
        <v>27</v>
      </c>
      <c r="U1275">
        <v>504</v>
      </c>
    </row>
    <row r="1276" spans="1:21" x14ac:dyDescent="0.25">
      <c r="A1276">
        <v>212599</v>
      </c>
      <c r="B1276" t="s">
        <v>28</v>
      </c>
      <c r="C1276" s="1">
        <v>42556</v>
      </c>
      <c r="D1276" t="s">
        <v>307</v>
      </c>
      <c r="E1276">
        <v>800</v>
      </c>
      <c r="F1276">
        <v>1</v>
      </c>
      <c r="G1276">
        <v>800</v>
      </c>
      <c r="H1276">
        <v>100148413</v>
      </c>
      <c r="I1276" t="s">
        <v>30</v>
      </c>
      <c r="J1276" t="s">
        <v>24</v>
      </c>
      <c r="K1276">
        <v>0</v>
      </c>
      <c r="L1276" t="s">
        <v>25</v>
      </c>
      <c r="M1276" s="1">
        <v>42556</v>
      </c>
      <c r="N1276" t="s">
        <v>31</v>
      </c>
      <c r="O1276">
        <v>800</v>
      </c>
      <c r="P1276">
        <v>2016</v>
      </c>
      <c r="Q1276">
        <v>7</v>
      </c>
      <c r="R1276" t="s">
        <v>26</v>
      </c>
      <c r="S1276" s="3">
        <v>45123</v>
      </c>
      <c r="T1276" t="s">
        <v>27</v>
      </c>
      <c r="U1276">
        <v>505</v>
      </c>
    </row>
    <row r="1277" spans="1:21" x14ac:dyDescent="0.25">
      <c r="A1277">
        <v>212600</v>
      </c>
      <c r="B1277" t="s">
        <v>21</v>
      </c>
      <c r="C1277" s="1">
        <v>42556</v>
      </c>
      <c r="D1277" t="s">
        <v>762</v>
      </c>
      <c r="E1277">
        <v>480</v>
      </c>
      <c r="F1277">
        <v>1</v>
      </c>
      <c r="G1277">
        <v>480</v>
      </c>
      <c r="H1277">
        <v>100148414</v>
      </c>
      <c r="I1277" t="s">
        <v>246</v>
      </c>
      <c r="J1277" t="s">
        <v>24</v>
      </c>
      <c r="K1277">
        <v>0</v>
      </c>
      <c r="L1277" t="s">
        <v>25</v>
      </c>
      <c r="M1277" s="1">
        <v>42556</v>
      </c>
      <c r="N1277" t="s">
        <v>35</v>
      </c>
      <c r="O1277">
        <v>480</v>
      </c>
      <c r="P1277">
        <v>2016</v>
      </c>
      <c r="Q1277">
        <v>7</v>
      </c>
      <c r="R1277" t="s">
        <v>26</v>
      </c>
      <c r="S1277" s="3">
        <v>45123</v>
      </c>
      <c r="T1277" t="s">
        <v>27</v>
      </c>
      <c r="U1277">
        <v>506</v>
      </c>
    </row>
    <row r="1278" spans="1:21" x14ac:dyDescent="0.25">
      <c r="A1278">
        <v>212601</v>
      </c>
      <c r="B1278" t="s">
        <v>28</v>
      </c>
      <c r="C1278" s="1">
        <v>42556</v>
      </c>
      <c r="D1278" t="s">
        <v>750</v>
      </c>
      <c r="E1278">
        <v>700</v>
      </c>
      <c r="F1278">
        <v>1</v>
      </c>
      <c r="G1278">
        <v>700</v>
      </c>
      <c r="H1278">
        <v>100148415</v>
      </c>
      <c r="I1278" t="s">
        <v>43</v>
      </c>
      <c r="J1278" t="s">
        <v>24</v>
      </c>
      <c r="K1278">
        <v>0</v>
      </c>
      <c r="L1278" t="s">
        <v>25</v>
      </c>
      <c r="M1278" s="1">
        <v>42556</v>
      </c>
      <c r="N1278" t="s">
        <v>31</v>
      </c>
      <c r="O1278">
        <v>700</v>
      </c>
      <c r="P1278">
        <v>2016</v>
      </c>
      <c r="Q1278">
        <v>7</v>
      </c>
      <c r="R1278" t="s">
        <v>26</v>
      </c>
      <c r="S1278" s="3">
        <v>45123</v>
      </c>
      <c r="T1278" t="s">
        <v>27</v>
      </c>
      <c r="U1278">
        <v>507</v>
      </c>
    </row>
    <row r="1279" spans="1:21" x14ac:dyDescent="0.25">
      <c r="A1279">
        <v>212602</v>
      </c>
      <c r="B1279" t="s">
        <v>21</v>
      </c>
      <c r="C1279" s="1">
        <v>42556</v>
      </c>
      <c r="D1279" t="s">
        <v>286</v>
      </c>
      <c r="E1279">
        <v>860</v>
      </c>
      <c r="F1279">
        <v>1</v>
      </c>
      <c r="G1279">
        <v>1160</v>
      </c>
      <c r="H1279">
        <v>100148416</v>
      </c>
      <c r="I1279" t="s">
        <v>23</v>
      </c>
      <c r="J1279" t="s">
        <v>24</v>
      </c>
      <c r="K1279">
        <v>0</v>
      </c>
      <c r="L1279" t="s">
        <v>25</v>
      </c>
      <c r="M1279" s="1">
        <v>42556</v>
      </c>
      <c r="N1279" t="s">
        <v>35</v>
      </c>
      <c r="O1279">
        <v>860</v>
      </c>
      <c r="P1279">
        <v>2016</v>
      </c>
      <c r="Q1279">
        <v>7</v>
      </c>
      <c r="R1279" t="s">
        <v>26</v>
      </c>
      <c r="S1279" s="3">
        <v>45123</v>
      </c>
      <c r="T1279" t="s">
        <v>27</v>
      </c>
      <c r="U1279">
        <v>122</v>
      </c>
    </row>
    <row r="1280" spans="1:21" x14ac:dyDescent="0.25">
      <c r="A1280">
        <v>212603</v>
      </c>
      <c r="B1280" t="s">
        <v>21</v>
      </c>
      <c r="C1280" s="1">
        <v>42556</v>
      </c>
      <c r="D1280" t="s">
        <v>287</v>
      </c>
      <c r="E1280">
        <v>300</v>
      </c>
      <c r="F1280">
        <v>1</v>
      </c>
      <c r="G1280">
        <v>1160</v>
      </c>
      <c r="H1280">
        <v>100148416</v>
      </c>
      <c r="I1280" t="s">
        <v>52</v>
      </c>
      <c r="J1280" t="s">
        <v>24</v>
      </c>
      <c r="K1280">
        <v>0</v>
      </c>
      <c r="L1280" t="s">
        <v>25</v>
      </c>
      <c r="M1280" s="1">
        <v>42556</v>
      </c>
      <c r="N1280" t="s">
        <v>35</v>
      </c>
      <c r="O1280">
        <v>300</v>
      </c>
      <c r="P1280">
        <v>2016</v>
      </c>
      <c r="Q1280">
        <v>7</v>
      </c>
      <c r="R1280" t="s">
        <v>26</v>
      </c>
      <c r="S1280" s="3">
        <v>45123</v>
      </c>
      <c r="T1280" t="s">
        <v>27</v>
      </c>
      <c r="U1280">
        <v>122</v>
      </c>
    </row>
    <row r="1281" spans="1:21" x14ac:dyDescent="0.25">
      <c r="A1281">
        <v>212604</v>
      </c>
      <c r="B1281" t="s">
        <v>21</v>
      </c>
      <c r="C1281" s="1">
        <v>42556</v>
      </c>
      <c r="D1281" t="s">
        <v>763</v>
      </c>
      <c r="E1281">
        <v>3600</v>
      </c>
      <c r="F1281">
        <v>1</v>
      </c>
      <c r="G1281">
        <v>264</v>
      </c>
      <c r="H1281">
        <v>100148417</v>
      </c>
      <c r="I1281" t="s">
        <v>47</v>
      </c>
      <c r="J1281" t="s">
        <v>24</v>
      </c>
      <c r="K1281">
        <v>0</v>
      </c>
      <c r="L1281" t="s">
        <v>25</v>
      </c>
      <c r="M1281" s="1">
        <v>42556</v>
      </c>
      <c r="N1281" t="s">
        <v>35</v>
      </c>
      <c r="O1281" s="2">
        <v>3600</v>
      </c>
      <c r="P1281">
        <v>2016</v>
      </c>
      <c r="Q1281">
        <v>7</v>
      </c>
      <c r="R1281" t="s">
        <v>26</v>
      </c>
      <c r="S1281" s="3">
        <v>45123</v>
      </c>
      <c r="T1281" t="s">
        <v>27</v>
      </c>
      <c r="U1281">
        <v>508</v>
      </c>
    </row>
    <row r="1282" spans="1:21" x14ac:dyDescent="0.25">
      <c r="A1282">
        <v>212605</v>
      </c>
      <c r="B1282" t="s">
        <v>28</v>
      </c>
      <c r="C1282" s="1">
        <v>42556</v>
      </c>
      <c r="D1282" t="s">
        <v>764</v>
      </c>
      <c r="E1282">
        <v>33000</v>
      </c>
      <c r="F1282">
        <v>1</v>
      </c>
      <c r="G1282">
        <v>33000</v>
      </c>
      <c r="H1282">
        <v>100148418</v>
      </c>
      <c r="I1282" t="s">
        <v>43</v>
      </c>
      <c r="J1282" t="s">
        <v>24</v>
      </c>
      <c r="K1282">
        <v>0</v>
      </c>
      <c r="L1282" t="s">
        <v>25</v>
      </c>
      <c r="M1282" s="1">
        <v>42556</v>
      </c>
      <c r="N1282" t="s">
        <v>31</v>
      </c>
      <c r="O1282" s="2">
        <v>33000</v>
      </c>
      <c r="P1282">
        <v>2016</v>
      </c>
      <c r="Q1282">
        <v>7</v>
      </c>
      <c r="R1282" t="s">
        <v>26</v>
      </c>
      <c r="S1282" s="3">
        <v>45123</v>
      </c>
      <c r="T1282" t="s">
        <v>27</v>
      </c>
      <c r="U1282">
        <v>509</v>
      </c>
    </row>
    <row r="1283" spans="1:21" x14ac:dyDescent="0.25">
      <c r="A1283">
        <v>212606</v>
      </c>
      <c r="B1283" t="s">
        <v>21</v>
      </c>
      <c r="C1283" s="1">
        <v>42556</v>
      </c>
      <c r="D1283" t="s">
        <v>765</v>
      </c>
      <c r="E1283">
        <v>120</v>
      </c>
      <c r="F1283">
        <v>1</v>
      </c>
      <c r="G1283">
        <v>480</v>
      </c>
      <c r="H1283">
        <v>100148419</v>
      </c>
      <c r="I1283" t="s">
        <v>30</v>
      </c>
      <c r="J1283" t="s">
        <v>24</v>
      </c>
      <c r="K1283">
        <v>0</v>
      </c>
      <c r="L1283" t="s">
        <v>25</v>
      </c>
      <c r="M1283" s="1">
        <v>42556</v>
      </c>
      <c r="N1283" t="s">
        <v>35</v>
      </c>
      <c r="O1283">
        <v>120</v>
      </c>
      <c r="P1283">
        <v>2016</v>
      </c>
      <c r="Q1283">
        <v>7</v>
      </c>
      <c r="R1283" t="s">
        <v>26</v>
      </c>
      <c r="S1283" s="3">
        <v>45123</v>
      </c>
      <c r="T1283" t="s">
        <v>27</v>
      </c>
      <c r="U1283">
        <v>510</v>
      </c>
    </row>
    <row r="1284" spans="1:21" x14ac:dyDescent="0.25">
      <c r="A1284">
        <v>212607</v>
      </c>
      <c r="B1284" t="s">
        <v>21</v>
      </c>
      <c r="C1284" s="1">
        <v>42556</v>
      </c>
      <c r="D1284" t="s">
        <v>33</v>
      </c>
      <c r="E1284">
        <v>360</v>
      </c>
      <c r="F1284">
        <v>1</v>
      </c>
      <c r="G1284">
        <v>480</v>
      </c>
      <c r="H1284">
        <v>100148419</v>
      </c>
      <c r="I1284" t="s">
        <v>30</v>
      </c>
      <c r="J1284" t="s">
        <v>24</v>
      </c>
      <c r="K1284">
        <v>0</v>
      </c>
      <c r="L1284" t="s">
        <v>25</v>
      </c>
      <c r="M1284" s="1">
        <v>42556</v>
      </c>
      <c r="N1284" t="s">
        <v>35</v>
      </c>
      <c r="O1284">
        <v>360</v>
      </c>
      <c r="P1284">
        <v>2016</v>
      </c>
      <c r="Q1284">
        <v>7</v>
      </c>
      <c r="R1284" t="s">
        <v>26</v>
      </c>
      <c r="S1284" s="3">
        <v>45123</v>
      </c>
      <c r="T1284" t="s">
        <v>27</v>
      </c>
      <c r="U1284">
        <v>510</v>
      </c>
    </row>
    <row r="1285" spans="1:21" x14ac:dyDescent="0.25">
      <c r="A1285">
        <v>212608</v>
      </c>
      <c r="B1285" t="s">
        <v>28</v>
      </c>
      <c r="C1285" s="1">
        <v>42556</v>
      </c>
      <c r="D1285" t="s">
        <v>766</v>
      </c>
      <c r="E1285">
        <v>1240</v>
      </c>
      <c r="F1285">
        <v>1</v>
      </c>
      <c r="G1285">
        <v>1740</v>
      </c>
      <c r="H1285">
        <v>100148420</v>
      </c>
      <c r="I1285" t="s">
        <v>56</v>
      </c>
      <c r="J1285" t="s">
        <v>24</v>
      </c>
      <c r="K1285">
        <v>0</v>
      </c>
      <c r="L1285" t="s">
        <v>223</v>
      </c>
      <c r="M1285" s="1">
        <v>42556</v>
      </c>
      <c r="N1285" t="s">
        <v>31</v>
      </c>
      <c r="O1285" s="2">
        <v>1240</v>
      </c>
      <c r="P1285">
        <v>2016</v>
      </c>
      <c r="Q1285">
        <v>7</v>
      </c>
      <c r="R1285" t="s">
        <v>26</v>
      </c>
      <c r="S1285" s="3">
        <v>45123</v>
      </c>
      <c r="T1285" t="s">
        <v>27</v>
      </c>
      <c r="U1285">
        <v>511</v>
      </c>
    </row>
    <row r="1286" spans="1:21" x14ac:dyDescent="0.25">
      <c r="A1286">
        <v>212610</v>
      </c>
      <c r="B1286" t="s">
        <v>28</v>
      </c>
      <c r="C1286" s="1">
        <v>42556</v>
      </c>
      <c r="D1286" t="s">
        <v>293</v>
      </c>
      <c r="E1286">
        <v>500</v>
      </c>
      <c r="F1286">
        <v>1</v>
      </c>
      <c r="G1286">
        <v>1740</v>
      </c>
      <c r="H1286">
        <v>100148420</v>
      </c>
      <c r="I1286" t="s">
        <v>56</v>
      </c>
      <c r="J1286" t="s">
        <v>24</v>
      </c>
      <c r="K1286">
        <v>0</v>
      </c>
      <c r="L1286" t="s">
        <v>223</v>
      </c>
      <c r="M1286" s="1">
        <v>42556</v>
      </c>
      <c r="N1286" t="s">
        <v>31</v>
      </c>
      <c r="O1286">
        <v>500</v>
      </c>
      <c r="P1286">
        <v>2016</v>
      </c>
      <c r="Q1286">
        <v>7</v>
      </c>
      <c r="R1286" t="s">
        <v>26</v>
      </c>
      <c r="S1286" s="3">
        <v>45123</v>
      </c>
      <c r="T1286" t="s">
        <v>27</v>
      </c>
      <c r="U1286">
        <v>511</v>
      </c>
    </row>
    <row r="1287" spans="1:21" x14ac:dyDescent="0.25">
      <c r="A1287">
        <v>212613</v>
      </c>
      <c r="B1287" t="s">
        <v>21</v>
      </c>
      <c r="C1287" s="1">
        <v>42556</v>
      </c>
      <c r="D1287" t="s">
        <v>95</v>
      </c>
      <c r="E1287">
        <v>350</v>
      </c>
      <c r="F1287">
        <v>1</v>
      </c>
      <c r="G1287">
        <v>350</v>
      </c>
      <c r="H1287">
        <v>100148422</v>
      </c>
      <c r="I1287" t="s">
        <v>38</v>
      </c>
      <c r="J1287" t="s">
        <v>24</v>
      </c>
      <c r="K1287">
        <v>0</v>
      </c>
      <c r="L1287" t="s">
        <v>25</v>
      </c>
      <c r="M1287" s="1">
        <v>42556</v>
      </c>
      <c r="N1287" t="s">
        <v>35</v>
      </c>
      <c r="O1287">
        <v>350</v>
      </c>
      <c r="P1287">
        <v>2016</v>
      </c>
      <c r="Q1287">
        <v>7</v>
      </c>
      <c r="R1287" t="s">
        <v>26</v>
      </c>
      <c r="S1287" s="3">
        <v>45123</v>
      </c>
      <c r="T1287" t="s">
        <v>27</v>
      </c>
      <c r="U1287">
        <v>512</v>
      </c>
    </row>
    <row r="1288" spans="1:21" x14ac:dyDescent="0.25">
      <c r="A1288">
        <v>212612</v>
      </c>
      <c r="B1288" t="s">
        <v>28</v>
      </c>
      <c r="C1288" s="1">
        <v>42556</v>
      </c>
      <c r="D1288" t="s">
        <v>767</v>
      </c>
      <c r="E1288">
        <v>5975</v>
      </c>
      <c r="F1288">
        <v>1</v>
      </c>
      <c r="G1288">
        <v>5975</v>
      </c>
      <c r="H1288">
        <v>100148421</v>
      </c>
      <c r="I1288" t="s">
        <v>23</v>
      </c>
      <c r="J1288" t="s">
        <v>24</v>
      </c>
      <c r="K1288">
        <v>0</v>
      </c>
      <c r="L1288" t="s">
        <v>45</v>
      </c>
      <c r="M1288" s="1">
        <v>42556</v>
      </c>
      <c r="N1288" t="s">
        <v>31</v>
      </c>
      <c r="O1288" s="2">
        <v>5975</v>
      </c>
      <c r="P1288">
        <v>2016</v>
      </c>
      <c r="Q1288">
        <v>7</v>
      </c>
      <c r="R1288" t="s">
        <v>26</v>
      </c>
      <c r="S1288" s="3">
        <v>45123</v>
      </c>
      <c r="T1288" t="s">
        <v>27</v>
      </c>
      <c r="U1288">
        <v>513</v>
      </c>
    </row>
    <row r="1289" spans="1:21" x14ac:dyDescent="0.25">
      <c r="A1289">
        <v>212614</v>
      </c>
      <c r="B1289" t="s">
        <v>21</v>
      </c>
      <c r="C1289" s="1">
        <v>42556</v>
      </c>
      <c r="D1289" t="s">
        <v>768</v>
      </c>
      <c r="E1289">
        <v>65</v>
      </c>
      <c r="F1289">
        <v>3</v>
      </c>
      <c r="G1289">
        <v>0</v>
      </c>
      <c r="H1289">
        <v>100148423</v>
      </c>
      <c r="I1289" t="s">
        <v>52</v>
      </c>
      <c r="J1289" t="s">
        <v>24</v>
      </c>
      <c r="K1289">
        <v>195</v>
      </c>
      <c r="L1289" t="s">
        <v>25</v>
      </c>
      <c r="M1289" s="1">
        <v>42556</v>
      </c>
      <c r="N1289" t="s">
        <v>35</v>
      </c>
      <c r="O1289">
        <v>195</v>
      </c>
      <c r="P1289">
        <v>2016</v>
      </c>
      <c r="Q1289">
        <v>7</v>
      </c>
      <c r="R1289" t="s">
        <v>26</v>
      </c>
      <c r="S1289" s="3">
        <v>45123</v>
      </c>
      <c r="T1289" t="s">
        <v>27</v>
      </c>
      <c r="U1289">
        <v>514</v>
      </c>
    </row>
    <row r="1290" spans="1:21" x14ac:dyDescent="0.25">
      <c r="A1290">
        <v>212615</v>
      </c>
      <c r="B1290" t="s">
        <v>21</v>
      </c>
      <c r="C1290" s="1">
        <v>42556</v>
      </c>
      <c r="D1290" t="s">
        <v>769</v>
      </c>
      <c r="E1290">
        <v>142</v>
      </c>
      <c r="F1290">
        <v>1</v>
      </c>
      <c r="G1290">
        <v>0</v>
      </c>
      <c r="H1290">
        <v>100148424</v>
      </c>
      <c r="I1290" t="s">
        <v>52</v>
      </c>
      <c r="J1290" t="s">
        <v>24</v>
      </c>
      <c r="K1290">
        <v>142</v>
      </c>
      <c r="L1290" t="s">
        <v>25</v>
      </c>
      <c r="M1290" s="1">
        <v>42556</v>
      </c>
      <c r="N1290" t="s">
        <v>35</v>
      </c>
      <c r="O1290">
        <v>142</v>
      </c>
      <c r="P1290">
        <v>2016</v>
      </c>
      <c r="Q1290">
        <v>7</v>
      </c>
      <c r="R1290" t="s">
        <v>26</v>
      </c>
      <c r="S1290" s="3">
        <v>45123</v>
      </c>
      <c r="T1290" t="s">
        <v>27</v>
      </c>
      <c r="U1290">
        <v>514</v>
      </c>
    </row>
    <row r="1291" spans="1:21" x14ac:dyDescent="0.25">
      <c r="A1291">
        <v>212616</v>
      </c>
      <c r="B1291" t="s">
        <v>21</v>
      </c>
      <c r="C1291" s="1">
        <v>42556</v>
      </c>
      <c r="D1291" t="s">
        <v>390</v>
      </c>
      <c r="E1291">
        <v>55</v>
      </c>
      <c r="F1291">
        <v>1</v>
      </c>
      <c r="G1291">
        <v>0</v>
      </c>
      <c r="H1291">
        <v>100148424</v>
      </c>
      <c r="I1291" t="s">
        <v>52</v>
      </c>
      <c r="J1291" t="s">
        <v>24</v>
      </c>
      <c r="K1291">
        <v>55</v>
      </c>
      <c r="L1291" t="s">
        <v>25</v>
      </c>
      <c r="M1291" s="1">
        <v>42556</v>
      </c>
      <c r="N1291" t="s">
        <v>35</v>
      </c>
      <c r="O1291">
        <v>55</v>
      </c>
      <c r="P1291">
        <v>2016</v>
      </c>
      <c r="Q1291">
        <v>7</v>
      </c>
      <c r="R1291" t="s">
        <v>26</v>
      </c>
      <c r="S1291" s="3">
        <v>45123</v>
      </c>
      <c r="T1291" t="s">
        <v>27</v>
      </c>
      <c r="U1291">
        <v>514</v>
      </c>
    </row>
    <row r="1292" spans="1:21" x14ac:dyDescent="0.25">
      <c r="A1292">
        <v>212617</v>
      </c>
      <c r="B1292" t="s">
        <v>21</v>
      </c>
      <c r="C1292" s="1">
        <v>42556</v>
      </c>
      <c r="D1292" t="s">
        <v>770</v>
      </c>
      <c r="E1292">
        <v>91</v>
      </c>
      <c r="F1292">
        <v>2</v>
      </c>
      <c r="G1292">
        <v>0</v>
      </c>
      <c r="H1292">
        <v>100148425</v>
      </c>
      <c r="I1292" t="s">
        <v>52</v>
      </c>
      <c r="J1292" t="s">
        <v>24</v>
      </c>
      <c r="K1292">
        <v>182</v>
      </c>
      <c r="L1292" t="s">
        <v>25</v>
      </c>
      <c r="M1292" s="1">
        <v>42556</v>
      </c>
      <c r="N1292" t="s">
        <v>35</v>
      </c>
      <c r="O1292">
        <v>182</v>
      </c>
      <c r="P1292">
        <v>2016</v>
      </c>
      <c r="Q1292">
        <v>7</v>
      </c>
      <c r="R1292" t="s">
        <v>26</v>
      </c>
      <c r="S1292" s="3">
        <v>45123</v>
      </c>
      <c r="T1292" t="s">
        <v>27</v>
      </c>
      <c r="U1292">
        <v>514</v>
      </c>
    </row>
    <row r="1293" spans="1:21" x14ac:dyDescent="0.25">
      <c r="A1293">
        <v>212618</v>
      </c>
      <c r="B1293" t="s">
        <v>21</v>
      </c>
      <c r="C1293" s="1">
        <v>42556</v>
      </c>
      <c r="D1293" t="s">
        <v>771</v>
      </c>
      <c r="E1293">
        <v>180</v>
      </c>
      <c r="F1293">
        <v>1</v>
      </c>
      <c r="G1293">
        <v>0</v>
      </c>
      <c r="H1293">
        <v>100148426</v>
      </c>
      <c r="I1293" t="s">
        <v>52</v>
      </c>
      <c r="J1293" t="s">
        <v>24</v>
      </c>
      <c r="K1293">
        <v>180</v>
      </c>
      <c r="L1293" t="s">
        <v>25</v>
      </c>
      <c r="M1293" s="1">
        <v>42556</v>
      </c>
      <c r="N1293" t="s">
        <v>35</v>
      </c>
      <c r="O1293">
        <v>180</v>
      </c>
      <c r="P1293">
        <v>2016</v>
      </c>
      <c r="Q1293">
        <v>7</v>
      </c>
      <c r="R1293" t="s">
        <v>26</v>
      </c>
      <c r="S1293" s="3">
        <v>45123</v>
      </c>
      <c r="T1293" t="s">
        <v>27</v>
      </c>
      <c r="U1293">
        <v>514</v>
      </c>
    </row>
    <row r="1294" spans="1:21" x14ac:dyDescent="0.25">
      <c r="A1294">
        <v>212619</v>
      </c>
      <c r="B1294" t="s">
        <v>21</v>
      </c>
      <c r="C1294" s="1">
        <v>42556</v>
      </c>
      <c r="D1294" t="s">
        <v>772</v>
      </c>
      <c r="E1294">
        <v>215</v>
      </c>
      <c r="F1294">
        <v>1</v>
      </c>
      <c r="G1294">
        <v>15</v>
      </c>
      <c r="H1294">
        <v>100148427</v>
      </c>
      <c r="I1294" t="s">
        <v>52</v>
      </c>
      <c r="J1294" t="s">
        <v>24</v>
      </c>
      <c r="K1294">
        <v>200</v>
      </c>
      <c r="L1294" t="s">
        <v>25</v>
      </c>
      <c r="M1294" s="1">
        <v>42556</v>
      </c>
      <c r="N1294" t="s">
        <v>35</v>
      </c>
      <c r="O1294">
        <v>215</v>
      </c>
      <c r="P1294">
        <v>2016</v>
      </c>
      <c r="Q1294">
        <v>7</v>
      </c>
      <c r="R1294" t="s">
        <v>26</v>
      </c>
      <c r="S1294" s="3">
        <v>45123</v>
      </c>
      <c r="T1294" t="s">
        <v>27</v>
      </c>
      <c r="U1294">
        <v>514</v>
      </c>
    </row>
    <row r="1295" spans="1:21" x14ac:dyDescent="0.25">
      <c r="A1295">
        <v>212620</v>
      </c>
      <c r="B1295" t="s">
        <v>28</v>
      </c>
      <c r="C1295" s="1">
        <v>42556</v>
      </c>
      <c r="D1295" t="s">
        <v>773</v>
      </c>
      <c r="E1295">
        <v>770</v>
      </c>
      <c r="F1295">
        <v>1</v>
      </c>
      <c r="G1295">
        <v>2080</v>
      </c>
      <c r="H1295">
        <v>100148428</v>
      </c>
      <c r="I1295" t="s">
        <v>52</v>
      </c>
      <c r="J1295" t="s">
        <v>24</v>
      </c>
      <c r="K1295">
        <v>0</v>
      </c>
      <c r="L1295" t="s">
        <v>25</v>
      </c>
      <c r="M1295" s="1">
        <v>42556</v>
      </c>
      <c r="N1295" t="s">
        <v>31</v>
      </c>
      <c r="O1295">
        <v>770</v>
      </c>
      <c r="P1295">
        <v>2016</v>
      </c>
      <c r="Q1295">
        <v>7</v>
      </c>
      <c r="R1295" t="s">
        <v>26</v>
      </c>
      <c r="S1295" s="3">
        <v>45123</v>
      </c>
      <c r="T1295" t="s">
        <v>27</v>
      </c>
      <c r="U1295">
        <v>23</v>
      </c>
    </row>
    <row r="1296" spans="1:21" x14ac:dyDescent="0.25">
      <c r="A1296">
        <v>212621</v>
      </c>
      <c r="B1296" t="s">
        <v>28</v>
      </c>
      <c r="C1296" s="1">
        <v>42556</v>
      </c>
      <c r="D1296" t="s">
        <v>774</v>
      </c>
      <c r="E1296">
        <v>380</v>
      </c>
      <c r="F1296">
        <v>1</v>
      </c>
      <c r="G1296">
        <v>2080</v>
      </c>
      <c r="H1296">
        <v>100148428</v>
      </c>
      <c r="I1296" t="s">
        <v>52</v>
      </c>
      <c r="J1296" t="s">
        <v>24</v>
      </c>
      <c r="K1296">
        <v>0</v>
      </c>
      <c r="L1296" t="s">
        <v>25</v>
      </c>
      <c r="M1296" s="1">
        <v>42556</v>
      </c>
      <c r="N1296" t="s">
        <v>31</v>
      </c>
      <c r="O1296">
        <v>380</v>
      </c>
      <c r="P1296">
        <v>2016</v>
      </c>
      <c r="Q1296">
        <v>7</v>
      </c>
      <c r="R1296" t="s">
        <v>26</v>
      </c>
      <c r="S1296" s="3">
        <v>45123</v>
      </c>
      <c r="T1296" t="s">
        <v>27</v>
      </c>
      <c r="U1296">
        <v>23</v>
      </c>
    </row>
    <row r="1297" spans="1:21" x14ac:dyDescent="0.25">
      <c r="A1297">
        <v>212622</v>
      </c>
      <c r="B1297" t="s">
        <v>28</v>
      </c>
      <c r="C1297" s="1">
        <v>42556</v>
      </c>
      <c r="D1297" t="s">
        <v>390</v>
      </c>
      <c r="E1297">
        <v>55</v>
      </c>
      <c r="F1297">
        <v>1</v>
      </c>
      <c r="G1297">
        <v>2080</v>
      </c>
      <c r="H1297">
        <v>100148428</v>
      </c>
      <c r="I1297" t="s">
        <v>52</v>
      </c>
      <c r="J1297" t="s">
        <v>24</v>
      </c>
      <c r="K1297">
        <v>0</v>
      </c>
      <c r="L1297" t="s">
        <v>25</v>
      </c>
      <c r="M1297" s="1">
        <v>42556</v>
      </c>
      <c r="N1297" t="s">
        <v>31</v>
      </c>
      <c r="O1297">
        <v>55</v>
      </c>
      <c r="P1297">
        <v>2016</v>
      </c>
      <c r="Q1297">
        <v>7</v>
      </c>
      <c r="R1297" t="s">
        <v>26</v>
      </c>
      <c r="S1297" s="3">
        <v>45123</v>
      </c>
      <c r="T1297" t="s">
        <v>27</v>
      </c>
      <c r="U1297">
        <v>23</v>
      </c>
    </row>
    <row r="1298" spans="1:21" x14ac:dyDescent="0.25">
      <c r="A1298">
        <v>212623</v>
      </c>
      <c r="B1298" t="s">
        <v>28</v>
      </c>
      <c r="C1298" s="1">
        <v>42556</v>
      </c>
      <c r="D1298" t="s">
        <v>775</v>
      </c>
      <c r="E1298">
        <v>875</v>
      </c>
      <c r="F1298">
        <v>1</v>
      </c>
      <c r="G1298">
        <v>2080</v>
      </c>
      <c r="H1298">
        <v>100148428</v>
      </c>
      <c r="I1298" t="s">
        <v>24</v>
      </c>
      <c r="J1298" t="s">
        <v>24</v>
      </c>
      <c r="K1298">
        <v>0</v>
      </c>
      <c r="L1298" t="s">
        <v>25</v>
      </c>
      <c r="M1298" s="1">
        <v>42556</v>
      </c>
      <c r="N1298" t="s">
        <v>31</v>
      </c>
      <c r="O1298">
        <v>875</v>
      </c>
      <c r="P1298">
        <v>2016</v>
      </c>
      <c r="Q1298">
        <v>7</v>
      </c>
      <c r="R1298" t="s">
        <v>26</v>
      </c>
      <c r="S1298" s="3">
        <v>45123</v>
      </c>
      <c r="T1298" t="s">
        <v>27</v>
      </c>
      <c r="U1298">
        <v>23</v>
      </c>
    </row>
    <row r="1299" spans="1:21" x14ac:dyDescent="0.25">
      <c r="A1299">
        <v>212624</v>
      </c>
      <c r="B1299" t="s">
        <v>21</v>
      </c>
      <c r="C1299" s="1">
        <v>42556</v>
      </c>
      <c r="D1299" t="s">
        <v>776</v>
      </c>
      <c r="E1299">
        <v>110</v>
      </c>
      <c r="F1299">
        <v>1</v>
      </c>
      <c r="G1299">
        <v>0</v>
      </c>
      <c r="H1299">
        <v>100148429</v>
      </c>
      <c r="I1299" t="s">
        <v>52</v>
      </c>
      <c r="J1299" t="s">
        <v>24</v>
      </c>
      <c r="K1299">
        <v>110</v>
      </c>
      <c r="L1299" t="s">
        <v>25</v>
      </c>
      <c r="M1299" s="1">
        <v>42556</v>
      </c>
      <c r="N1299" t="s">
        <v>35</v>
      </c>
      <c r="O1299">
        <v>110</v>
      </c>
      <c r="P1299">
        <v>2016</v>
      </c>
      <c r="Q1299">
        <v>7</v>
      </c>
      <c r="R1299" t="s">
        <v>26</v>
      </c>
      <c r="S1299" s="3">
        <v>45123</v>
      </c>
      <c r="T1299" t="s">
        <v>27</v>
      </c>
      <c r="U1299">
        <v>514</v>
      </c>
    </row>
    <row r="1300" spans="1:21" x14ac:dyDescent="0.25">
      <c r="A1300">
        <v>212625</v>
      </c>
      <c r="B1300" t="s">
        <v>21</v>
      </c>
      <c r="C1300" s="1">
        <v>42556</v>
      </c>
      <c r="D1300" t="s">
        <v>777</v>
      </c>
      <c r="E1300">
        <v>70</v>
      </c>
      <c r="F1300">
        <v>1</v>
      </c>
      <c r="G1300">
        <v>0</v>
      </c>
      <c r="H1300">
        <v>100148429</v>
      </c>
      <c r="I1300" t="s">
        <v>52</v>
      </c>
      <c r="J1300" t="s">
        <v>24</v>
      </c>
      <c r="K1300">
        <v>70</v>
      </c>
      <c r="L1300" t="s">
        <v>25</v>
      </c>
      <c r="M1300" s="1">
        <v>42556</v>
      </c>
      <c r="N1300" t="s">
        <v>35</v>
      </c>
      <c r="O1300">
        <v>70</v>
      </c>
      <c r="P1300">
        <v>2016</v>
      </c>
      <c r="Q1300">
        <v>7</v>
      </c>
      <c r="R1300" t="s">
        <v>26</v>
      </c>
      <c r="S1300" s="3">
        <v>45123</v>
      </c>
      <c r="T1300" t="s">
        <v>27</v>
      </c>
      <c r="U1300">
        <v>514</v>
      </c>
    </row>
    <row r="1301" spans="1:21" x14ac:dyDescent="0.25">
      <c r="A1301">
        <v>212626</v>
      </c>
      <c r="B1301" t="s">
        <v>21</v>
      </c>
      <c r="C1301" s="1">
        <v>42556</v>
      </c>
      <c r="D1301" t="s">
        <v>778</v>
      </c>
      <c r="E1301">
        <v>208</v>
      </c>
      <c r="F1301">
        <v>1</v>
      </c>
      <c r="G1301">
        <v>8</v>
      </c>
      <c r="H1301">
        <v>100148430</v>
      </c>
      <c r="I1301" t="s">
        <v>52</v>
      </c>
      <c r="J1301" t="s">
        <v>24</v>
      </c>
      <c r="K1301">
        <v>200</v>
      </c>
      <c r="L1301" t="s">
        <v>25</v>
      </c>
      <c r="M1301" s="1">
        <v>42556</v>
      </c>
      <c r="N1301" t="s">
        <v>35</v>
      </c>
      <c r="O1301">
        <v>208</v>
      </c>
      <c r="P1301">
        <v>2016</v>
      </c>
      <c r="Q1301">
        <v>7</v>
      </c>
      <c r="R1301" t="s">
        <v>26</v>
      </c>
      <c r="S1301" s="3">
        <v>45123</v>
      </c>
      <c r="T1301" t="s">
        <v>27</v>
      </c>
      <c r="U1301">
        <v>514</v>
      </c>
    </row>
    <row r="1302" spans="1:21" x14ac:dyDescent="0.25">
      <c r="A1302">
        <v>212627</v>
      </c>
      <c r="B1302" t="s">
        <v>21</v>
      </c>
      <c r="C1302" s="1">
        <v>42556</v>
      </c>
      <c r="D1302" t="s">
        <v>779</v>
      </c>
      <c r="E1302">
        <v>195</v>
      </c>
      <c r="F1302">
        <v>1</v>
      </c>
      <c r="G1302">
        <v>0</v>
      </c>
      <c r="H1302">
        <v>100148431</v>
      </c>
      <c r="I1302" t="s">
        <v>52</v>
      </c>
      <c r="J1302" t="s">
        <v>24</v>
      </c>
      <c r="K1302">
        <v>195</v>
      </c>
      <c r="L1302" t="s">
        <v>25</v>
      </c>
      <c r="M1302" s="1">
        <v>42556</v>
      </c>
      <c r="N1302" t="s">
        <v>35</v>
      </c>
      <c r="O1302">
        <v>195</v>
      </c>
      <c r="P1302">
        <v>2016</v>
      </c>
      <c r="Q1302">
        <v>7</v>
      </c>
      <c r="R1302" t="s">
        <v>26</v>
      </c>
      <c r="S1302" s="3">
        <v>45123</v>
      </c>
      <c r="T1302" t="s">
        <v>27</v>
      </c>
      <c r="U1302">
        <v>514</v>
      </c>
    </row>
    <row r="1303" spans="1:21" x14ac:dyDescent="0.25">
      <c r="A1303">
        <v>212628</v>
      </c>
      <c r="B1303" t="s">
        <v>21</v>
      </c>
      <c r="C1303" s="1">
        <v>42556</v>
      </c>
      <c r="D1303" t="s">
        <v>590</v>
      </c>
      <c r="E1303">
        <v>299</v>
      </c>
      <c r="F1303">
        <v>1</v>
      </c>
      <c r="G1303">
        <v>299</v>
      </c>
      <c r="H1303">
        <v>100148432</v>
      </c>
      <c r="I1303" t="s">
        <v>30</v>
      </c>
      <c r="J1303" t="s">
        <v>24</v>
      </c>
      <c r="K1303">
        <v>0</v>
      </c>
      <c r="L1303" t="s">
        <v>25</v>
      </c>
      <c r="M1303" s="1">
        <v>42556</v>
      </c>
      <c r="N1303" t="s">
        <v>35</v>
      </c>
      <c r="O1303">
        <v>299</v>
      </c>
      <c r="P1303">
        <v>2016</v>
      </c>
      <c r="Q1303">
        <v>7</v>
      </c>
      <c r="R1303" t="s">
        <v>26</v>
      </c>
      <c r="S1303" s="3">
        <v>45123</v>
      </c>
      <c r="T1303" t="s">
        <v>27</v>
      </c>
      <c r="U1303">
        <v>515</v>
      </c>
    </row>
    <row r="1304" spans="1:21" x14ac:dyDescent="0.25">
      <c r="A1304">
        <v>212629</v>
      </c>
      <c r="B1304" t="s">
        <v>21</v>
      </c>
      <c r="C1304" s="1">
        <v>42556</v>
      </c>
      <c r="D1304" t="s">
        <v>53</v>
      </c>
      <c r="E1304">
        <v>320</v>
      </c>
      <c r="F1304">
        <v>1</v>
      </c>
      <c r="G1304">
        <v>320</v>
      </c>
      <c r="H1304">
        <v>100148433</v>
      </c>
      <c r="I1304" t="s">
        <v>30</v>
      </c>
      <c r="J1304">
        <v>41848</v>
      </c>
      <c r="K1304">
        <v>0</v>
      </c>
      <c r="L1304" t="s">
        <v>25</v>
      </c>
      <c r="M1304" s="1">
        <v>42556</v>
      </c>
      <c r="N1304" t="s">
        <v>35</v>
      </c>
      <c r="O1304">
        <v>320</v>
      </c>
      <c r="P1304">
        <v>2016</v>
      </c>
      <c r="Q1304">
        <v>7</v>
      </c>
      <c r="R1304" t="s">
        <v>26</v>
      </c>
      <c r="S1304" s="3">
        <v>45123</v>
      </c>
      <c r="T1304" t="s">
        <v>27</v>
      </c>
      <c r="U1304">
        <v>516</v>
      </c>
    </row>
    <row r="1305" spans="1:21" x14ac:dyDescent="0.25">
      <c r="A1305">
        <v>212630</v>
      </c>
      <c r="B1305" t="s">
        <v>28</v>
      </c>
      <c r="C1305" s="1">
        <v>42556</v>
      </c>
      <c r="D1305" t="s">
        <v>488</v>
      </c>
      <c r="E1305">
        <v>570</v>
      </c>
      <c r="F1305">
        <v>1</v>
      </c>
      <c r="G1305">
        <v>570</v>
      </c>
      <c r="H1305">
        <v>100148434</v>
      </c>
      <c r="I1305" t="s">
        <v>38</v>
      </c>
      <c r="J1305" t="s">
        <v>24</v>
      </c>
      <c r="K1305">
        <v>0</v>
      </c>
      <c r="L1305" t="s">
        <v>25</v>
      </c>
      <c r="M1305" s="1">
        <v>42556</v>
      </c>
      <c r="N1305" t="s">
        <v>31</v>
      </c>
      <c r="O1305">
        <v>570</v>
      </c>
      <c r="P1305">
        <v>2016</v>
      </c>
      <c r="Q1305">
        <v>7</v>
      </c>
      <c r="R1305" t="s">
        <v>26</v>
      </c>
      <c r="S1305" s="3">
        <v>45123</v>
      </c>
      <c r="T1305" t="s">
        <v>27</v>
      </c>
      <c r="U1305">
        <v>517</v>
      </c>
    </row>
    <row r="1306" spans="1:21" x14ac:dyDescent="0.25">
      <c r="A1306">
        <v>212631</v>
      </c>
      <c r="B1306" t="s">
        <v>21</v>
      </c>
      <c r="C1306" s="1">
        <v>42556</v>
      </c>
      <c r="D1306" t="s">
        <v>780</v>
      </c>
      <c r="E1306">
        <v>1175</v>
      </c>
      <c r="F1306">
        <v>1</v>
      </c>
      <c r="G1306">
        <v>1175</v>
      </c>
      <c r="H1306">
        <v>100148435</v>
      </c>
      <c r="I1306" t="s">
        <v>216</v>
      </c>
      <c r="J1306" t="s">
        <v>24</v>
      </c>
      <c r="K1306">
        <v>0</v>
      </c>
      <c r="L1306" t="s">
        <v>25</v>
      </c>
      <c r="M1306" s="1">
        <v>42556</v>
      </c>
      <c r="N1306" t="s">
        <v>35</v>
      </c>
      <c r="O1306" s="2">
        <v>1175</v>
      </c>
      <c r="P1306">
        <v>2016</v>
      </c>
      <c r="Q1306">
        <v>7</v>
      </c>
      <c r="R1306" t="s">
        <v>26</v>
      </c>
      <c r="S1306" s="3">
        <v>45123</v>
      </c>
      <c r="T1306" t="s">
        <v>27</v>
      </c>
      <c r="U1306">
        <v>518</v>
      </c>
    </row>
    <row r="1307" spans="1:21" x14ac:dyDescent="0.25">
      <c r="A1307">
        <v>212632</v>
      </c>
      <c r="B1307" t="s">
        <v>28</v>
      </c>
      <c r="C1307" s="1">
        <v>42556</v>
      </c>
      <c r="D1307" t="s">
        <v>386</v>
      </c>
      <c r="E1307">
        <v>495</v>
      </c>
      <c r="F1307">
        <v>2</v>
      </c>
      <c r="G1307">
        <v>2190</v>
      </c>
      <c r="H1307">
        <v>100148436</v>
      </c>
      <c r="I1307" t="s">
        <v>38</v>
      </c>
      <c r="J1307" t="s">
        <v>24</v>
      </c>
      <c r="K1307">
        <v>0</v>
      </c>
      <c r="L1307" t="s">
        <v>44</v>
      </c>
      <c r="M1307" s="1">
        <v>42556</v>
      </c>
      <c r="N1307" t="s">
        <v>31</v>
      </c>
      <c r="O1307">
        <v>990</v>
      </c>
      <c r="P1307">
        <v>2016</v>
      </c>
      <c r="Q1307">
        <v>7</v>
      </c>
      <c r="R1307" t="s">
        <v>26</v>
      </c>
      <c r="S1307" s="3">
        <v>45123</v>
      </c>
      <c r="T1307" t="s">
        <v>27</v>
      </c>
      <c r="U1307">
        <v>394</v>
      </c>
    </row>
    <row r="1308" spans="1:21" x14ac:dyDescent="0.25">
      <c r="A1308">
        <v>212633</v>
      </c>
      <c r="B1308" t="s">
        <v>28</v>
      </c>
      <c r="C1308" s="1">
        <v>42556</v>
      </c>
      <c r="D1308" t="s">
        <v>79</v>
      </c>
      <c r="E1308">
        <v>435</v>
      </c>
      <c r="F1308">
        <v>2</v>
      </c>
      <c r="G1308">
        <v>2190</v>
      </c>
      <c r="H1308">
        <v>100148436</v>
      </c>
      <c r="I1308" t="s">
        <v>38</v>
      </c>
      <c r="J1308" t="s">
        <v>24</v>
      </c>
      <c r="K1308">
        <v>0</v>
      </c>
      <c r="L1308" t="s">
        <v>44</v>
      </c>
      <c r="M1308" s="1">
        <v>42556</v>
      </c>
      <c r="N1308" t="s">
        <v>31</v>
      </c>
      <c r="O1308">
        <v>870</v>
      </c>
      <c r="P1308">
        <v>2016</v>
      </c>
      <c r="Q1308">
        <v>7</v>
      </c>
      <c r="R1308" t="s">
        <v>26</v>
      </c>
      <c r="S1308" s="3">
        <v>45123</v>
      </c>
      <c r="T1308" t="s">
        <v>27</v>
      </c>
      <c r="U1308">
        <v>394</v>
      </c>
    </row>
    <row r="1309" spans="1:21" x14ac:dyDescent="0.25">
      <c r="A1309">
        <v>212634</v>
      </c>
      <c r="B1309" t="s">
        <v>28</v>
      </c>
      <c r="C1309" s="1">
        <v>42556</v>
      </c>
      <c r="D1309" t="s">
        <v>445</v>
      </c>
      <c r="E1309">
        <v>330</v>
      </c>
      <c r="F1309">
        <v>1</v>
      </c>
      <c r="G1309">
        <v>2190</v>
      </c>
      <c r="H1309">
        <v>100148436</v>
      </c>
      <c r="I1309" t="s">
        <v>38</v>
      </c>
      <c r="J1309" t="s">
        <v>24</v>
      </c>
      <c r="K1309">
        <v>0</v>
      </c>
      <c r="L1309" t="s">
        <v>44</v>
      </c>
      <c r="M1309" s="1">
        <v>42556</v>
      </c>
      <c r="N1309" t="s">
        <v>31</v>
      </c>
      <c r="O1309">
        <v>330</v>
      </c>
      <c r="P1309">
        <v>2016</v>
      </c>
      <c r="Q1309">
        <v>7</v>
      </c>
      <c r="R1309" t="s">
        <v>26</v>
      </c>
      <c r="S1309" s="3">
        <v>45123</v>
      </c>
      <c r="T1309" t="s">
        <v>27</v>
      </c>
      <c r="U1309">
        <v>394</v>
      </c>
    </row>
    <row r="1310" spans="1:21" x14ac:dyDescent="0.25">
      <c r="A1310">
        <v>212635</v>
      </c>
      <c r="B1310" t="s">
        <v>36</v>
      </c>
      <c r="C1310" s="1">
        <v>42556</v>
      </c>
      <c r="D1310" t="s">
        <v>781</v>
      </c>
      <c r="E1310">
        <v>1499</v>
      </c>
      <c r="F1310">
        <v>1</v>
      </c>
      <c r="G1310">
        <v>1499</v>
      </c>
      <c r="H1310">
        <v>100148437</v>
      </c>
      <c r="I1310" t="s">
        <v>23</v>
      </c>
      <c r="J1310" t="s">
        <v>24</v>
      </c>
      <c r="K1310">
        <v>0</v>
      </c>
      <c r="L1310" t="s">
        <v>25</v>
      </c>
      <c r="M1310" s="1">
        <v>42556</v>
      </c>
      <c r="N1310" t="s">
        <v>39</v>
      </c>
      <c r="O1310" s="2">
        <v>1499</v>
      </c>
      <c r="P1310">
        <v>2016</v>
      </c>
      <c r="Q1310">
        <v>7</v>
      </c>
      <c r="R1310" t="s">
        <v>26</v>
      </c>
      <c r="S1310" s="3">
        <v>45123</v>
      </c>
      <c r="T1310" t="s">
        <v>27</v>
      </c>
      <c r="U1310">
        <v>519</v>
      </c>
    </row>
    <row r="1311" spans="1:21" x14ac:dyDescent="0.25">
      <c r="A1311">
        <v>212636</v>
      </c>
      <c r="B1311" t="s">
        <v>28</v>
      </c>
      <c r="C1311" s="1">
        <v>42556</v>
      </c>
      <c r="D1311" t="s">
        <v>460</v>
      </c>
      <c r="E1311">
        <v>626</v>
      </c>
      <c r="F1311">
        <v>1</v>
      </c>
      <c r="G1311">
        <v>626</v>
      </c>
      <c r="H1311">
        <v>100148438</v>
      </c>
      <c r="I1311" t="s">
        <v>56</v>
      </c>
      <c r="J1311" t="s">
        <v>24</v>
      </c>
      <c r="K1311">
        <v>0</v>
      </c>
      <c r="L1311" t="s">
        <v>44</v>
      </c>
      <c r="M1311" s="1">
        <v>42556</v>
      </c>
      <c r="N1311" t="s">
        <v>31</v>
      </c>
      <c r="O1311">
        <v>626</v>
      </c>
      <c r="P1311">
        <v>2016</v>
      </c>
      <c r="Q1311">
        <v>7</v>
      </c>
      <c r="R1311" t="s">
        <v>26</v>
      </c>
      <c r="S1311" s="3">
        <v>45123</v>
      </c>
      <c r="T1311" t="s">
        <v>27</v>
      </c>
      <c r="U1311">
        <v>520</v>
      </c>
    </row>
    <row r="1312" spans="1:21" x14ac:dyDescent="0.25">
      <c r="A1312">
        <v>212637</v>
      </c>
      <c r="B1312" t="s">
        <v>28</v>
      </c>
      <c r="C1312" s="1">
        <v>42556</v>
      </c>
      <c r="D1312" t="s">
        <v>592</v>
      </c>
      <c r="E1312">
        <v>234</v>
      </c>
      <c r="F1312">
        <v>1</v>
      </c>
      <c r="G1312">
        <v>234</v>
      </c>
      <c r="H1312">
        <v>100148439</v>
      </c>
      <c r="I1312" t="s">
        <v>38</v>
      </c>
      <c r="J1312" t="s">
        <v>24</v>
      </c>
      <c r="K1312">
        <v>0</v>
      </c>
      <c r="L1312" t="s">
        <v>25</v>
      </c>
      <c r="M1312" s="1">
        <v>42556</v>
      </c>
      <c r="N1312" t="s">
        <v>31</v>
      </c>
      <c r="O1312">
        <v>234</v>
      </c>
      <c r="P1312">
        <v>2016</v>
      </c>
      <c r="Q1312">
        <v>7</v>
      </c>
      <c r="R1312" t="s">
        <v>26</v>
      </c>
      <c r="S1312" s="3">
        <v>45123</v>
      </c>
      <c r="T1312" t="s">
        <v>27</v>
      </c>
      <c r="U1312">
        <v>521</v>
      </c>
    </row>
    <row r="1313" spans="1:21" x14ac:dyDescent="0.25">
      <c r="A1313">
        <v>212638</v>
      </c>
      <c r="B1313" t="s">
        <v>21</v>
      </c>
      <c r="C1313" s="1">
        <v>42556</v>
      </c>
      <c r="D1313" t="s">
        <v>33</v>
      </c>
      <c r="E1313">
        <v>360</v>
      </c>
      <c r="F1313">
        <v>1</v>
      </c>
      <c r="G1313">
        <v>160</v>
      </c>
      <c r="H1313">
        <v>100148440</v>
      </c>
      <c r="I1313" t="s">
        <v>30</v>
      </c>
      <c r="J1313" t="s">
        <v>24</v>
      </c>
      <c r="K1313">
        <v>200</v>
      </c>
      <c r="L1313" t="s">
        <v>25</v>
      </c>
      <c r="M1313" s="1">
        <v>42556</v>
      </c>
      <c r="N1313" t="s">
        <v>35</v>
      </c>
      <c r="O1313">
        <v>360</v>
      </c>
      <c r="P1313">
        <v>2016</v>
      </c>
      <c r="Q1313">
        <v>7</v>
      </c>
      <c r="R1313" t="s">
        <v>26</v>
      </c>
      <c r="S1313" s="3">
        <v>45123</v>
      </c>
      <c r="T1313" t="s">
        <v>27</v>
      </c>
      <c r="U1313">
        <v>248</v>
      </c>
    </row>
    <row r="1314" spans="1:21" x14ac:dyDescent="0.25">
      <c r="A1314">
        <v>212639</v>
      </c>
      <c r="B1314" t="s">
        <v>36</v>
      </c>
      <c r="C1314" s="1">
        <v>42556</v>
      </c>
      <c r="D1314" t="s">
        <v>782</v>
      </c>
      <c r="E1314">
        <v>1500</v>
      </c>
      <c r="F1314">
        <v>1</v>
      </c>
      <c r="G1314">
        <v>1500</v>
      </c>
      <c r="H1314">
        <v>100148441</v>
      </c>
      <c r="I1314" t="s">
        <v>56</v>
      </c>
      <c r="J1314" t="s">
        <v>24</v>
      </c>
      <c r="K1314">
        <v>0</v>
      </c>
      <c r="L1314" t="s">
        <v>25</v>
      </c>
      <c r="M1314" s="1">
        <v>42556</v>
      </c>
      <c r="N1314" t="s">
        <v>39</v>
      </c>
      <c r="O1314" s="2">
        <v>1500</v>
      </c>
      <c r="P1314">
        <v>2016</v>
      </c>
      <c r="Q1314">
        <v>7</v>
      </c>
      <c r="R1314" t="s">
        <v>26</v>
      </c>
      <c r="S1314" s="3">
        <v>45123</v>
      </c>
      <c r="T1314" t="s">
        <v>27</v>
      </c>
      <c r="U1314">
        <v>522</v>
      </c>
    </row>
    <row r="1315" spans="1:21" x14ac:dyDescent="0.25">
      <c r="A1315">
        <v>212641</v>
      </c>
      <c r="B1315" t="s">
        <v>21</v>
      </c>
      <c r="C1315" s="1">
        <v>42556</v>
      </c>
      <c r="D1315" t="s">
        <v>783</v>
      </c>
      <c r="E1315">
        <v>60</v>
      </c>
      <c r="F1315">
        <v>1</v>
      </c>
      <c r="G1315">
        <v>60</v>
      </c>
      <c r="H1315">
        <v>100148442</v>
      </c>
      <c r="I1315" t="s">
        <v>216</v>
      </c>
      <c r="J1315" t="s">
        <v>24</v>
      </c>
      <c r="K1315">
        <v>0</v>
      </c>
      <c r="L1315" t="s">
        <v>25</v>
      </c>
      <c r="M1315" s="1">
        <v>42556</v>
      </c>
      <c r="N1315" t="s">
        <v>35</v>
      </c>
      <c r="O1315">
        <v>60</v>
      </c>
      <c r="P1315">
        <v>2016</v>
      </c>
      <c r="Q1315">
        <v>7</v>
      </c>
      <c r="R1315" t="s">
        <v>26</v>
      </c>
      <c r="S1315" s="3">
        <v>45123</v>
      </c>
      <c r="T1315" t="s">
        <v>27</v>
      </c>
      <c r="U1315">
        <v>523</v>
      </c>
    </row>
    <row r="1316" spans="1:21" x14ac:dyDescent="0.25">
      <c r="A1316">
        <v>212642</v>
      </c>
      <c r="B1316" t="s">
        <v>36</v>
      </c>
      <c r="C1316" s="1">
        <v>42556</v>
      </c>
      <c r="D1316" t="s">
        <v>203</v>
      </c>
      <c r="E1316">
        <v>799</v>
      </c>
      <c r="F1316">
        <v>1</v>
      </c>
      <c r="G1316">
        <v>1099</v>
      </c>
      <c r="H1316">
        <v>100148443</v>
      </c>
      <c r="I1316" t="s">
        <v>43</v>
      </c>
      <c r="J1316" t="s">
        <v>24</v>
      </c>
      <c r="K1316">
        <v>0</v>
      </c>
      <c r="L1316" t="s">
        <v>25</v>
      </c>
      <c r="M1316" s="1">
        <v>42556</v>
      </c>
      <c r="N1316" t="s">
        <v>39</v>
      </c>
      <c r="O1316">
        <v>799</v>
      </c>
      <c r="P1316">
        <v>2016</v>
      </c>
      <c r="Q1316">
        <v>7</v>
      </c>
      <c r="R1316" t="s">
        <v>26</v>
      </c>
      <c r="S1316" s="3">
        <v>45123</v>
      </c>
      <c r="T1316" t="s">
        <v>27</v>
      </c>
      <c r="U1316">
        <v>524</v>
      </c>
    </row>
    <row r="1317" spans="1:21" x14ac:dyDescent="0.25">
      <c r="A1317">
        <v>212643</v>
      </c>
      <c r="B1317" t="s">
        <v>36</v>
      </c>
      <c r="C1317" s="1">
        <v>42556</v>
      </c>
      <c r="D1317" t="s">
        <v>201</v>
      </c>
      <c r="E1317">
        <v>300</v>
      </c>
      <c r="F1317">
        <v>1</v>
      </c>
      <c r="G1317">
        <v>1099</v>
      </c>
      <c r="H1317">
        <v>100148443</v>
      </c>
      <c r="I1317" t="s">
        <v>43</v>
      </c>
      <c r="J1317" t="s">
        <v>24</v>
      </c>
      <c r="K1317">
        <v>0</v>
      </c>
      <c r="L1317" t="s">
        <v>25</v>
      </c>
      <c r="M1317" s="1">
        <v>42556</v>
      </c>
      <c r="N1317" t="s">
        <v>39</v>
      </c>
      <c r="O1317">
        <v>300</v>
      </c>
      <c r="P1317">
        <v>2016</v>
      </c>
      <c r="Q1317">
        <v>7</v>
      </c>
      <c r="R1317" t="s">
        <v>26</v>
      </c>
      <c r="S1317" s="3">
        <v>45123</v>
      </c>
      <c r="T1317" t="s">
        <v>27</v>
      </c>
      <c r="U1317">
        <v>524</v>
      </c>
    </row>
    <row r="1318" spans="1:21" x14ac:dyDescent="0.25">
      <c r="A1318">
        <v>212644</v>
      </c>
      <c r="B1318" t="s">
        <v>21</v>
      </c>
      <c r="C1318" s="1">
        <v>42556</v>
      </c>
      <c r="D1318" t="s">
        <v>761</v>
      </c>
      <c r="E1318">
        <v>1761</v>
      </c>
      <c r="F1318">
        <v>1</v>
      </c>
      <c r="G1318">
        <v>0</v>
      </c>
      <c r="H1318">
        <v>100148444</v>
      </c>
      <c r="I1318" t="s">
        <v>216</v>
      </c>
      <c r="J1318" t="s">
        <v>24</v>
      </c>
      <c r="K1318">
        <v>0</v>
      </c>
      <c r="L1318" t="s">
        <v>371</v>
      </c>
      <c r="M1318" s="1">
        <v>42556</v>
      </c>
      <c r="N1318" t="s">
        <v>35</v>
      </c>
      <c r="O1318" s="2">
        <v>1761</v>
      </c>
      <c r="P1318">
        <v>2016</v>
      </c>
      <c r="Q1318">
        <v>7</v>
      </c>
      <c r="R1318" t="s">
        <v>26</v>
      </c>
      <c r="S1318" s="3">
        <v>45123</v>
      </c>
      <c r="T1318" t="s">
        <v>27</v>
      </c>
      <c r="U1318">
        <v>525</v>
      </c>
    </row>
    <row r="1319" spans="1:21" x14ac:dyDescent="0.25">
      <c r="A1319">
        <v>212645</v>
      </c>
      <c r="B1319" t="s">
        <v>21</v>
      </c>
      <c r="C1319" s="1">
        <v>42556</v>
      </c>
      <c r="D1319" t="s">
        <v>784</v>
      </c>
      <c r="E1319">
        <v>450</v>
      </c>
      <c r="F1319">
        <v>2</v>
      </c>
      <c r="G1319">
        <v>0</v>
      </c>
      <c r="H1319">
        <v>100148445</v>
      </c>
      <c r="I1319" t="s">
        <v>216</v>
      </c>
      <c r="J1319" t="s">
        <v>24</v>
      </c>
      <c r="K1319">
        <v>0</v>
      </c>
      <c r="L1319" t="s">
        <v>371</v>
      </c>
      <c r="M1319" s="1">
        <v>42556</v>
      </c>
      <c r="N1319" t="s">
        <v>35</v>
      </c>
      <c r="O1319">
        <v>900</v>
      </c>
      <c r="P1319">
        <v>2016</v>
      </c>
      <c r="Q1319">
        <v>7</v>
      </c>
      <c r="R1319" t="s">
        <v>26</v>
      </c>
      <c r="S1319" s="3">
        <v>45123</v>
      </c>
      <c r="T1319" t="s">
        <v>27</v>
      </c>
      <c r="U1319">
        <v>525</v>
      </c>
    </row>
    <row r="1320" spans="1:21" x14ac:dyDescent="0.25">
      <c r="A1320">
        <v>212646</v>
      </c>
      <c r="B1320" t="s">
        <v>21</v>
      </c>
      <c r="C1320" s="1">
        <v>42556</v>
      </c>
      <c r="D1320" t="s">
        <v>785</v>
      </c>
      <c r="E1320">
        <v>1400</v>
      </c>
      <c r="F1320">
        <v>1</v>
      </c>
      <c r="G1320">
        <v>1400</v>
      </c>
      <c r="H1320">
        <v>100148446</v>
      </c>
      <c r="I1320" t="s">
        <v>71</v>
      </c>
      <c r="J1320" t="s">
        <v>24</v>
      </c>
      <c r="K1320">
        <v>0</v>
      </c>
      <c r="L1320" t="s">
        <v>25</v>
      </c>
      <c r="M1320" s="1">
        <v>42556</v>
      </c>
      <c r="N1320" t="s">
        <v>35</v>
      </c>
      <c r="O1320" s="2">
        <v>1400</v>
      </c>
      <c r="P1320">
        <v>2016</v>
      </c>
      <c r="Q1320">
        <v>7</v>
      </c>
      <c r="R1320" t="s">
        <v>26</v>
      </c>
      <c r="S1320" s="3">
        <v>45123</v>
      </c>
      <c r="T1320" t="s">
        <v>27</v>
      </c>
      <c r="U1320">
        <v>526</v>
      </c>
    </row>
    <row r="1321" spans="1:21" x14ac:dyDescent="0.25">
      <c r="A1321">
        <v>212647</v>
      </c>
      <c r="B1321" t="s">
        <v>21</v>
      </c>
      <c r="C1321" s="1">
        <v>42556</v>
      </c>
      <c r="D1321" t="s">
        <v>380</v>
      </c>
      <c r="E1321">
        <v>100</v>
      </c>
      <c r="F1321">
        <v>4</v>
      </c>
      <c r="G1321">
        <v>1515</v>
      </c>
      <c r="H1321">
        <v>100148447</v>
      </c>
      <c r="I1321" t="s">
        <v>38</v>
      </c>
      <c r="J1321" t="s">
        <v>24</v>
      </c>
      <c r="K1321">
        <v>0</v>
      </c>
      <c r="L1321" t="s">
        <v>25</v>
      </c>
      <c r="M1321" s="1">
        <v>42556</v>
      </c>
      <c r="N1321" t="s">
        <v>35</v>
      </c>
      <c r="O1321">
        <v>400</v>
      </c>
      <c r="P1321">
        <v>2016</v>
      </c>
      <c r="Q1321">
        <v>7</v>
      </c>
      <c r="R1321" t="s">
        <v>26</v>
      </c>
      <c r="S1321" s="3">
        <v>45123</v>
      </c>
      <c r="T1321" t="s">
        <v>27</v>
      </c>
      <c r="U1321">
        <v>527</v>
      </c>
    </row>
    <row r="1322" spans="1:21" x14ac:dyDescent="0.25">
      <c r="A1322">
        <v>212648</v>
      </c>
      <c r="B1322" t="s">
        <v>21</v>
      </c>
      <c r="C1322" s="1">
        <v>42556</v>
      </c>
      <c r="D1322" t="s">
        <v>189</v>
      </c>
      <c r="E1322">
        <v>150</v>
      </c>
      <c r="F1322">
        <v>2</v>
      </c>
      <c r="G1322">
        <v>1515</v>
      </c>
      <c r="H1322">
        <v>100148447</v>
      </c>
      <c r="I1322" t="s">
        <v>38</v>
      </c>
      <c r="J1322" t="s">
        <v>24</v>
      </c>
      <c r="K1322">
        <v>0</v>
      </c>
      <c r="L1322" t="s">
        <v>25</v>
      </c>
      <c r="M1322" s="1">
        <v>42556</v>
      </c>
      <c r="N1322" t="s">
        <v>35</v>
      </c>
      <c r="O1322">
        <v>300</v>
      </c>
      <c r="P1322">
        <v>2016</v>
      </c>
      <c r="Q1322">
        <v>7</v>
      </c>
      <c r="R1322" t="s">
        <v>26</v>
      </c>
      <c r="S1322" s="3">
        <v>45123</v>
      </c>
      <c r="T1322" t="s">
        <v>27</v>
      </c>
      <c r="U1322">
        <v>527</v>
      </c>
    </row>
    <row r="1323" spans="1:21" x14ac:dyDescent="0.25">
      <c r="A1323">
        <v>212649</v>
      </c>
      <c r="B1323" t="s">
        <v>21</v>
      </c>
      <c r="C1323" s="1">
        <v>42556</v>
      </c>
      <c r="D1323" t="s">
        <v>355</v>
      </c>
      <c r="E1323">
        <v>150</v>
      </c>
      <c r="F1323">
        <v>2</v>
      </c>
      <c r="G1323">
        <v>1515</v>
      </c>
      <c r="H1323">
        <v>100148447</v>
      </c>
      <c r="I1323" t="s">
        <v>38</v>
      </c>
      <c r="J1323" t="s">
        <v>24</v>
      </c>
      <c r="K1323">
        <v>0</v>
      </c>
      <c r="L1323" t="s">
        <v>25</v>
      </c>
      <c r="M1323" s="1">
        <v>42556</v>
      </c>
      <c r="N1323" t="s">
        <v>35</v>
      </c>
      <c r="O1323">
        <v>300</v>
      </c>
      <c r="P1323">
        <v>2016</v>
      </c>
      <c r="Q1323">
        <v>7</v>
      </c>
      <c r="R1323" t="s">
        <v>26</v>
      </c>
      <c r="S1323" s="3">
        <v>45123</v>
      </c>
      <c r="T1323" t="s">
        <v>27</v>
      </c>
      <c r="U1323">
        <v>527</v>
      </c>
    </row>
    <row r="1324" spans="1:21" x14ac:dyDescent="0.25">
      <c r="A1324">
        <v>212650</v>
      </c>
      <c r="B1324" t="s">
        <v>21</v>
      </c>
      <c r="C1324" s="1">
        <v>42556</v>
      </c>
      <c r="D1324" t="s">
        <v>79</v>
      </c>
      <c r="E1324">
        <v>435</v>
      </c>
      <c r="F1324">
        <v>1</v>
      </c>
      <c r="G1324">
        <v>1515</v>
      </c>
      <c r="H1324">
        <v>100148447</v>
      </c>
      <c r="I1324" t="s">
        <v>38</v>
      </c>
      <c r="J1324" t="s">
        <v>24</v>
      </c>
      <c r="K1324">
        <v>0</v>
      </c>
      <c r="L1324" t="s">
        <v>25</v>
      </c>
      <c r="M1324" s="1">
        <v>42556</v>
      </c>
      <c r="N1324" t="s">
        <v>35</v>
      </c>
      <c r="O1324">
        <v>435</v>
      </c>
      <c r="P1324">
        <v>2016</v>
      </c>
      <c r="Q1324">
        <v>7</v>
      </c>
      <c r="R1324" t="s">
        <v>26</v>
      </c>
      <c r="S1324" s="3">
        <v>45123</v>
      </c>
      <c r="T1324" t="s">
        <v>27</v>
      </c>
      <c r="U1324">
        <v>527</v>
      </c>
    </row>
    <row r="1325" spans="1:21" x14ac:dyDescent="0.25">
      <c r="A1325">
        <v>212651</v>
      </c>
      <c r="B1325" t="s">
        <v>21</v>
      </c>
      <c r="C1325" s="1">
        <v>42556</v>
      </c>
      <c r="D1325" t="s">
        <v>152</v>
      </c>
      <c r="E1325">
        <v>80</v>
      </c>
      <c r="F1325">
        <v>1</v>
      </c>
      <c r="G1325">
        <v>1515</v>
      </c>
      <c r="H1325">
        <v>100148447</v>
      </c>
      <c r="I1325" t="s">
        <v>38</v>
      </c>
      <c r="J1325" t="s">
        <v>24</v>
      </c>
      <c r="K1325">
        <v>0</v>
      </c>
      <c r="L1325" t="s">
        <v>25</v>
      </c>
      <c r="M1325" s="1">
        <v>42556</v>
      </c>
      <c r="N1325" t="s">
        <v>35</v>
      </c>
      <c r="O1325">
        <v>80</v>
      </c>
      <c r="P1325">
        <v>2016</v>
      </c>
      <c r="Q1325">
        <v>7</v>
      </c>
      <c r="R1325" t="s">
        <v>26</v>
      </c>
      <c r="S1325" s="3">
        <v>45123</v>
      </c>
      <c r="T1325" t="s">
        <v>27</v>
      </c>
      <c r="U1325">
        <v>527</v>
      </c>
    </row>
    <row r="1326" spans="1:21" x14ac:dyDescent="0.25">
      <c r="A1326">
        <v>212652</v>
      </c>
      <c r="B1326" t="s">
        <v>21</v>
      </c>
      <c r="C1326" s="1">
        <v>42556</v>
      </c>
      <c r="D1326" t="s">
        <v>121</v>
      </c>
      <c r="E1326">
        <v>1</v>
      </c>
      <c r="F1326">
        <v>1</v>
      </c>
      <c r="G1326">
        <v>0</v>
      </c>
      <c r="H1326">
        <v>100148448</v>
      </c>
      <c r="I1326" t="s">
        <v>24</v>
      </c>
      <c r="J1326" t="s">
        <v>24</v>
      </c>
      <c r="K1326">
        <v>1</v>
      </c>
      <c r="L1326" t="s">
        <v>25</v>
      </c>
      <c r="M1326" s="1">
        <v>42556</v>
      </c>
      <c r="N1326" t="s">
        <v>35</v>
      </c>
      <c r="O1326">
        <v>1</v>
      </c>
      <c r="P1326">
        <v>2016</v>
      </c>
      <c r="Q1326">
        <v>7</v>
      </c>
      <c r="R1326" t="s">
        <v>26</v>
      </c>
      <c r="S1326" s="3">
        <v>45123</v>
      </c>
      <c r="T1326" t="s">
        <v>27</v>
      </c>
      <c r="U1326">
        <v>528</v>
      </c>
    </row>
    <row r="1327" spans="1:21" x14ac:dyDescent="0.25">
      <c r="A1327">
        <v>212653</v>
      </c>
      <c r="B1327" t="s">
        <v>21</v>
      </c>
      <c r="C1327" s="1">
        <v>42556</v>
      </c>
      <c r="D1327" t="s">
        <v>786</v>
      </c>
      <c r="E1327">
        <v>200</v>
      </c>
      <c r="F1327">
        <v>1</v>
      </c>
      <c r="G1327">
        <v>754</v>
      </c>
      <c r="H1327">
        <v>100148449</v>
      </c>
      <c r="I1327" t="s">
        <v>38</v>
      </c>
      <c r="J1327" t="s">
        <v>24</v>
      </c>
      <c r="K1327">
        <v>0</v>
      </c>
      <c r="L1327" t="s">
        <v>25</v>
      </c>
      <c r="M1327" s="1">
        <v>42556</v>
      </c>
      <c r="N1327" t="s">
        <v>35</v>
      </c>
      <c r="O1327">
        <v>200</v>
      </c>
      <c r="P1327">
        <v>2016</v>
      </c>
      <c r="Q1327">
        <v>7</v>
      </c>
      <c r="R1327" t="s">
        <v>26</v>
      </c>
      <c r="S1327" s="3">
        <v>45123</v>
      </c>
      <c r="T1327" t="s">
        <v>27</v>
      </c>
      <c r="U1327">
        <v>529</v>
      </c>
    </row>
    <row r="1328" spans="1:21" x14ac:dyDescent="0.25">
      <c r="A1328">
        <v>212654</v>
      </c>
      <c r="B1328" t="s">
        <v>21</v>
      </c>
      <c r="C1328" s="1">
        <v>42556</v>
      </c>
      <c r="D1328" t="s">
        <v>787</v>
      </c>
      <c r="E1328">
        <v>144</v>
      </c>
      <c r="F1328">
        <v>1</v>
      </c>
      <c r="G1328">
        <v>754</v>
      </c>
      <c r="H1328">
        <v>100148449</v>
      </c>
      <c r="I1328" t="s">
        <v>38</v>
      </c>
      <c r="J1328" t="s">
        <v>24</v>
      </c>
      <c r="K1328">
        <v>0</v>
      </c>
      <c r="L1328" t="s">
        <v>25</v>
      </c>
      <c r="M1328" s="1">
        <v>42556</v>
      </c>
      <c r="N1328" t="s">
        <v>35</v>
      </c>
      <c r="O1328">
        <v>144</v>
      </c>
      <c r="P1328">
        <v>2016</v>
      </c>
      <c r="Q1328">
        <v>7</v>
      </c>
      <c r="R1328" t="s">
        <v>26</v>
      </c>
      <c r="S1328" s="3">
        <v>45123</v>
      </c>
      <c r="T1328" t="s">
        <v>27</v>
      </c>
      <c r="U1328">
        <v>529</v>
      </c>
    </row>
    <row r="1329" spans="1:21" x14ac:dyDescent="0.25">
      <c r="A1329">
        <v>212655</v>
      </c>
      <c r="B1329" t="s">
        <v>21</v>
      </c>
      <c r="C1329" s="1">
        <v>42556</v>
      </c>
      <c r="D1329" t="s">
        <v>353</v>
      </c>
      <c r="E1329">
        <v>80</v>
      </c>
      <c r="F1329">
        <v>1</v>
      </c>
      <c r="G1329">
        <v>754</v>
      </c>
      <c r="H1329">
        <v>100148449</v>
      </c>
      <c r="I1329" t="s">
        <v>38</v>
      </c>
      <c r="J1329" t="s">
        <v>24</v>
      </c>
      <c r="K1329">
        <v>0</v>
      </c>
      <c r="L1329" t="s">
        <v>25</v>
      </c>
      <c r="M1329" s="1">
        <v>42556</v>
      </c>
      <c r="N1329" t="s">
        <v>35</v>
      </c>
      <c r="O1329">
        <v>80</v>
      </c>
      <c r="P1329">
        <v>2016</v>
      </c>
      <c r="Q1329">
        <v>7</v>
      </c>
      <c r="R1329" t="s">
        <v>26</v>
      </c>
      <c r="S1329" s="3">
        <v>45123</v>
      </c>
      <c r="T1329" t="s">
        <v>27</v>
      </c>
      <c r="U1329">
        <v>529</v>
      </c>
    </row>
    <row r="1330" spans="1:21" x14ac:dyDescent="0.25">
      <c r="A1330">
        <v>212656</v>
      </c>
      <c r="B1330" t="s">
        <v>21</v>
      </c>
      <c r="C1330" s="1">
        <v>42556</v>
      </c>
      <c r="D1330" t="s">
        <v>445</v>
      </c>
      <c r="E1330">
        <v>330</v>
      </c>
      <c r="F1330">
        <v>1</v>
      </c>
      <c r="G1330">
        <v>754</v>
      </c>
      <c r="H1330">
        <v>100148449</v>
      </c>
      <c r="I1330" t="s">
        <v>38</v>
      </c>
      <c r="J1330" t="s">
        <v>24</v>
      </c>
      <c r="K1330">
        <v>0</v>
      </c>
      <c r="L1330" t="s">
        <v>25</v>
      </c>
      <c r="M1330" s="1">
        <v>42556</v>
      </c>
      <c r="N1330" t="s">
        <v>35</v>
      </c>
      <c r="O1330">
        <v>330</v>
      </c>
      <c r="P1330">
        <v>2016</v>
      </c>
      <c r="Q1330">
        <v>7</v>
      </c>
      <c r="R1330" t="s">
        <v>26</v>
      </c>
      <c r="S1330" s="3">
        <v>45123</v>
      </c>
      <c r="T1330" t="s">
        <v>27</v>
      </c>
      <c r="U1330">
        <v>529</v>
      </c>
    </row>
    <row r="1331" spans="1:21" x14ac:dyDescent="0.25">
      <c r="A1331">
        <v>212657</v>
      </c>
      <c r="B1331" t="s">
        <v>28</v>
      </c>
      <c r="C1331" s="1">
        <v>42556</v>
      </c>
      <c r="D1331" t="s">
        <v>604</v>
      </c>
      <c r="E1331">
        <v>6000</v>
      </c>
      <c r="F1331">
        <v>1</v>
      </c>
      <c r="G1331">
        <v>17000</v>
      </c>
      <c r="H1331">
        <v>100148450</v>
      </c>
      <c r="I1331" t="s">
        <v>56</v>
      </c>
      <c r="J1331" t="s">
        <v>24</v>
      </c>
      <c r="K1331">
        <v>0</v>
      </c>
      <c r="L1331" t="s">
        <v>45</v>
      </c>
      <c r="M1331" s="1">
        <v>42556</v>
      </c>
      <c r="N1331" t="s">
        <v>31</v>
      </c>
      <c r="O1331" s="2">
        <v>6000</v>
      </c>
      <c r="P1331">
        <v>2016</v>
      </c>
      <c r="Q1331">
        <v>7</v>
      </c>
      <c r="R1331" t="s">
        <v>26</v>
      </c>
      <c r="S1331" s="3">
        <v>45123</v>
      </c>
      <c r="T1331" t="s">
        <v>27</v>
      </c>
      <c r="U1331">
        <v>530</v>
      </c>
    </row>
    <row r="1332" spans="1:21" x14ac:dyDescent="0.25">
      <c r="A1332">
        <v>212659</v>
      </c>
      <c r="B1332" t="s">
        <v>28</v>
      </c>
      <c r="C1332" s="1">
        <v>42556</v>
      </c>
      <c r="D1332" t="s">
        <v>788</v>
      </c>
      <c r="E1332">
        <v>5500</v>
      </c>
      <c r="F1332">
        <v>1</v>
      </c>
      <c r="G1332">
        <v>17000</v>
      </c>
      <c r="H1332">
        <v>100148450</v>
      </c>
      <c r="I1332" t="s">
        <v>56</v>
      </c>
      <c r="J1332" t="s">
        <v>24</v>
      </c>
      <c r="K1332">
        <v>0</v>
      </c>
      <c r="L1332" t="s">
        <v>45</v>
      </c>
      <c r="M1332" s="1">
        <v>42556</v>
      </c>
      <c r="N1332" t="s">
        <v>31</v>
      </c>
      <c r="O1332" s="2">
        <v>5500</v>
      </c>
      <c r="P1332">
        <v>2016</v>
      </c>
      <c r="Q1332">
        <v>7</v>
      </c>
      <c r="R1332" t="s">
        <v>26</v>
      </c>
      <c r="S1332" s="3">
        <v>45123</v>
      </c>
      <c r="T1332" t="s">
        <v>27</v>
      </c>
      <c r="U1332">
        <v>530</v>
      </c>
    </row>
    <row r="1333" spans="1:21" x14ac:dyDescent="0.25">
      <c r="A1333">
        <v>212661</v>
      </c>
      <c r="B1333" t="s">
        <v>28</v>
      </c>
      <c r="C1333" s="1">
        <v>42556</v>
      </c>
      <c r="D1333" t="s">
        <v>789</v>
      </c>
      <c r="E1333">
        <v>5500</v>
      </c>
      <c r="F1333">
        <v>1</v>
      </c>
      <c r="G1333">
        <v>17000</v>
      </c>
      <c r="H1333">
        <v>100148450</v>
      </c>
      <c r="I1333" t="s">
        <v>56</v>
      </c>
      <c r="J1333" t="s">
        <v>24</v>
      </c>
      <c r="K1333">
        <v>0</v>
      </c>
      <c r="L1333" t="s">
        <v>45</v>
      </c>
      <c r="M1333" s="1">
        <v>42556</v>
      </c>
      <c r="N1333" t="s">
        <v>31</v>
      </c>
      <c r="O1333" s="2">
        <v>5500</v>
      </c>
      <c r="P1333">
        <v>2016</v>
      </c>
      <c r="Q1333">
        <v>7</v>
      </c>
      <c r="R1333" t="s">
        <v>26</v>
      </c>
      <c r="S1333" s="3">
        <v>45123</v>
      </c>
      <c r="T1333" t="s">
        <v>27</v>
      </c>
      <c r="U1333">
        <v>530</v>
      </c>
    </row>
    <row r="1334" spans="1:21" x14ac:dyDescent="0.25">
      <c r="A1334">
        <v>212663</v>
      </c>
      <c r="B1334" t="s">
        <v>28</v>
      </c>
      <c r="C1334" s="1">
        <v>42556</v>
      </c>
      <c r="D1334" t="s">
        <v>790</v>
      </c>
      <c r="E1334">
        <v>1275</v>
      </c>
      <c r="F1334">
        <v>1</v>
      </c>
      <c r="G1334">
        <v>1275</v>
      </c>
      <c r="H1334">
        <v>100148451</v>
      </c>
      <c r="I1334" t="s">
        <v>56</v>
      </c>
      <c r="J1334" t="s">
        <v>24</v>
      </c>
      <c r="K1334">
        <v>0</v>
      </c>
      <c r="L1334" t="s">
        <v>25</v>
      </c>
      <c r="M1334" s="1">
        <v>42556</v>
      </c>
      <c r="N1334" t="s">
        <v>31</v>
      </c>
      <c r="O1334" s="2">
        <v>1275</v>
      </c>
      <c r="P1334">
        <v>2016</v>
      </c>
      <c r="Q1334">
        <v>7</v>
      </c>
      <c r="R1334" t="s">
        <v>26</v>
      </c>
      <c r="S1334" s="3">
        <v>45123</v>
      </c>
      <c r="T1334" t="s">
        <v>27</v>
      </c>
      <c r="U1334">
        <v>531</v>
      </c>
    </row>
    <row r="1335" spans="1:21" x14ac:dyDescent="0.25">
      <c r="A1335">
        <v>212665</v>
      </c>
      <c r="B1335" t="s">
        <v>36</v>
      </c>
      <c r="C1335" s="1">
        <v>42556</v>
      </c>
      <c r="D1335" t="s">
        <v>790</v>
      </c>
      <c r="E1335">
        <v>1275</v>
      </c>
      <c r="F1335">
        <v>1</v>
      </c>
      <c r="G1335">
        <v>775</v>
      </c>
      <c r="H1335">
        <v>100148452</v>
      </c>
      <c r="I1335" t="s">
        <v>56</v>
      </c>
      <c r="J1335" t="s">
        <v>24</v>
      </c>
      <c r="K1335">
        <v>500</v>
      </c>
      <c r="L1335" t="s">
        <v>25</v>
      </c>
      <c r="M1335" s="1">
        <v>42556</v>
      </c>
      <c r="N1335" t="s">
        <v>39</v>
      </c>
      <c r="O1335" s="2">
        <v>1275</v>
      </c>
      <c r="P1335">
        <v>2016</v>
      </c>
      <c r="Q1335">
        <v>7</v>
      </c>
      <c r="R1335" t="s">
        <v>26</v>
      </c>
      <c r="S1335" s="3">
        <v>45123</v>
      </c>
      <c r="T1335" t="s">
        <v>27</v>
      </c>
      <c r="U1335">
        <v>531</v>
      </c>
    </row>
    <row r="1336" spans="1:21" x14ac:dyDescent="0.25">
      <c r="A1336">
        <v>212667</v>
      </c>
      <c r="B1336" t="s">
        <v>28</v>
      </c>
      <c r="C1336" s="1">
        <v>42556</v>
      </c>
      <c r="D1336" t="s">
        <v>788</v>
      </c>
      <c r="E1336">
        <v>5500</v>
      </c>
      <c r="F1336">
        <v>1</v>
      </c>
      <c r="G1336">
        <v>16000</v>
      </c>
      <c r="H1336">
        <v>100148453</v>
      </c>
      <c r="I1336" t="s">
        <v>56</v>
      </c>
      <c r="J1336" t="s">
        <v>24</v>
      </c>
      <c r="K1336">
        <v>0</v>
      </c>
      <c r="L1336" t="s">
        <v>44</v>
      </c>
      <c r="M1336" s="1">
        <v>42556</v>
      </c>
      <c r="N1336" t="s">
        <v>31</v>
      </c>
      <c r="O1336" s="2">
        <v>5500</v>
      </c>
      <c r="P1336">
        <v>2016</v>
      </c>
      <c r="Q1336">
        <v>7</v>
      </c>
      <c r="R1336" t="s">
        <v>26</v>
      </c>
      <c r="S1336" s="3">
        <v>45123</v>
      </c>
      <c r="T1336" t="s">
        <v>27</v>
      </c>
      <c r="U1336">
        <v>530</v>
      </c>
    </row>
    <row r="1337" spans="1:21" x14ac:dyDescent="0.25">
      <c r="A1337">
        <v>212669</v>
      </c>
      <c r="B1337" t="s">
        <v>28</v>
      </c>
      <c r="C1337" s="1">
        <v>42556</v>
      </c>
      <c r="D1337" t="s">
        <v>604</v>
      </c>
      <c r="E1337">
        <v>6000</v>
      </c>
      <c r="F1337">
        <v>1</v>
      </c>
      <c r="G1337">
        <v>16000</v>
      </c>
      <c r="H1337">
        <v>100148453</v>
      </c>
      <c r="I1337" t="s">
        <v>56</v>
      </c>
      <c r="J1337" t="s">
        <v>24</v>
      </c>
      <c r="K1337">
        <v>0</v>
      </c>
      <c r="L1337" t="s">
        <v>44</v>
      </c>
      <c r="M1337" s="1">
        <v>42556</v>
      </c>
      <c r="N1337" t="s">
        <v>31</v>
      </c>
      <c r="O1337" s="2">
        <v>6000</v>
      </c>
      <c r="P1337">
        <v>2016</v>
      </c>
      <c r="Q1337">
        <v>7</v>
      </c>
      <c r="R1337" t="s">
        <v>26</v>
      </c>
      <c r="S1337" s="3">
        <v>45123</v>
      </c>
      <c r="T1337" t="s">
        <v>27</v>
      </c>
      <c r="U1337">
        <v>530</v>
      </c>
    </row>
    <row r="1338" spans="1:21" x14ac:dyDescent="0.25">
      <c r="A1338">
        <v>212671</v>
      </c>
      <c r="B1338" t="s">
        <v>28</v>
      </c>
      <c r="C1338" s="1">
        <v>42556</v>
      </c>
      <c r="D1338" t="s">
        <v>791</v>
      </c>
      <c r="E1338">
        <v>4500</v>
      </c>
      <c r="F1338">
        <v>1</v>
      </c>
      <c r="G1338">
        <v>16000</v>
      </c>
      <c r="H1338">
        <v>100148453</v>
      </c>
      <c r="I1338" t="s">
        <v>56</v>
      </c>
      <c r="J1338" t="s">
        <v>24</v>
      </c>
      <c r="K1338">
        <v>0</v>
      </c>
      <c r="L1338" t="s">
        <v>44</v>
      </c>
      <c r="M1338" s="1">
        <v>42556</v>
      </c>
      <c r="N1338" t="s">
        <v>31</v>
      </c>
      <c r="O1338" s="2">
        <v>4500</v>
      </c>
      <c r="P1338">
        <v>2016</v>
      </c>
      <c r="Q1338">
        <v>7</v>
      </c>
      <c r="R1338" t="s">
        <v>26</v>
      </c>
      <c r="S1338" s="3">
        <v>45123</v>
      </c>
      <c r="T1338" t="s">
        <v>27</v>
      </c>
      <c r="U1338">
        <v>530</v>
      </c>
    </row>
    <row r="1339" spans="1:21" x14ac:dyDescent="0.25">
      <c r="A1339">
        <v>212673</v>
      </c>
      <c r="B1339" t="s">
        <v>36</v>
      </c>
      <c r="C1339" s="1">
        <v>42556</v>
      </c>
      <c r="D1339" t="s">
        <v>604</v>
      </c>
      <c r="E1339">
        <v>6000</v>
      </c>
      <c r="F1339">
        <v>1</v>
      </c>
      <c r="G1339">
        <v>10500</v>
      </c>
      <c r="H1339">
        <v>100148454</v>
      </c>
      <c r="I1339" t="s">
        <v>56</v>
      </c>
      <c r="J1339" t="s">
        <v>24</v>
      </c>
      <c r="K1339">
        <v>0</v>
      </c>
      <c r="L1339" t="s">
        <v>44</v>
      </c>
      <c r="M1339" s="1">
        <v>42556</v>
      </c>
      <c r="N1339" t="s">
        <v>39</v>
      </c>
      <c r="O1339" s="2">
        <v>6000</v>
      </c>
      <c r="P1339">
        <v>2016</v>
      </c>
      <c r="Q1339">
        <v>7</v>
      </c>
      <c r="R1339" t="s">
        <v>26</v>
      </c>
      <c r="S1339" s="3">
        <v>45123</v>
      </c>
      <c r="T1339" t="s">
        <v>27</v>
      </c>
      <c r="U1339">
        <v>530</v>
      </c>
    </row>
    <row r="1340" spans="1:21" x14ac:dyDescent="0.25">
      <c r="A1340">
        <v>212675</v>
      </c>
      <c r="B1340" t="s">
        <v>36</v>
      </c>
      <c r="C1340" s="1">
        <v>42556</v>
      </c>
      <c r="D1340" t="s">
        <v>791</v>
      </c>
      <c r="E1340">
        <v>4500</v>
      </c>
      <c r="F1340">
        <v>1</v>
      </c>
      <c r="G1340">
        <v>10500</v>
      </c>
      <c r="H1340">
        <v>100148454</v>
      </c>
      <c r="I1340" t="s">
        <v>56</v>
      </c>
      <c r="J1340" t="s">
        <v>24</v>
      </c>
      <c r="K1340">
        <v>0</v>
      </c>
      <c r="L1340" t="s">
        <v>44</v>
      </c>
      <c r="M1340" s="1">
        <v>42556</v>
      </c>
      <c r="N1340" t="s">
        <v>39</v>
      </c>
      <c r="O1340" s="2">
        <v>4500</v>
      </c>
      <c r="P1340">
        <v>2016</v>
      </c>
      <c r="Q1340">
        <v>7</v>
      </c>
      <c r="R1340" t="s">
        <v>26</v>
      </c>
      <c r="S1340" s="3">
        <v>45123</v>
      </c>
      <c r="T1340" t="s">
        <v>27</v>
      </c>
      <c r="U1340">
        <v>530</v>
      </c>
    </row>
    <row r="1341" spans="1:21" x14ac:dyDescent="0.25">
      <c r="A1341">
        <v>212677</v>
      </c>
      <c r="B1341" t="s">
        <v>36</v>
      </c>
      <c r="C1341" s="1">
        <v>42556</v>
      </c>
      <c r="D1341" t="s">
        <v>792</v>
      </c>
      <c r="E1341">
        <v>10950</v>
      </c>
      <c r="F1341">
        <v>2</v>
      </c>
      <c r="G1341">
        <v>21900</v>
      </c>
      <c r="H1341">
        <v>100148455</v>
      </c>
      <c r="I1341" t="s">
        <v>216</v>
      </c>
      <c r="J1341" t="s">
        <v>24</v>
      </c>
      <c r="K1341">
        <v>0</v>
      </c>
      <c r="L1341" t="s">
        <v>25</v>
      </c>
      <c r="M1341" s="1">
        <v>42556</v>
      </c>
      <c r="N1341" t="s">
        <v>39</v>
      </c>
      <c r="O1341" s="2">
        <v>21900</v>
      </c>
      <c r="P1341">
        <v>2016</v>
      </c>
      <c r="Q1341">
        <v>7</v>
      </c>
      <c r="R1341" t="s">
        <v>26</v>
      </c>
      <c r="S1341" s="3">
        <v>45123</v>
      </c>
      <c r="T1341" t="s">
        <v>27</v>
      </c>
      <c r="U1341">
        <v>532</v>
      </c>
    </row>
    <row r="1342" spans="1:21" x14ac:dyDescent="0.25">
      <c r="A1342">
        <v>212678</v>
      </c>
      <c r="B1342" t="s">
        <v>21</v>
      </c>
      <c r="C1342" s="1">
        <v>42556</v>
      </c>
      <c r="D1342" t="s">
        <v>793</v>
      </c>
      <c r="E1342">
        <v>465</v>
      </c>
      <c r="F1342">
        <v>1</v>
      </c>
      <c r="G1342">
        <v>465</v>
      </c>
      <c r="H1342">
        <v>100148456</v>
      </c>
      <c r="I1342" t="s">
        <v>24</v>
      </c>
      <c r="J1342" t="s">
        <v>794</v>
      </c>
      <c r="K1342">
        <v>0</v>
      </c>
      <c r="L1342" t="s">
        <v>25</v>
      </c>
      <c r="M1342" s="1">
        <v>42556</v>
      </c>
      <c r="N1342" t="s">
        <v>35</v>
      </c>
      <c r="O1342">
        <v>465</v>
      </c>
      <c r="P1342">
        <v>2016</v>
      </c>
      <c r="Q1342">
        <v>7</v>
      </c>
      <c r="R1342" t="s">
        <v>26</v>
      </c>
      <c r="S1342" s="3">
        <v>45123</v>
      </c>
      <c r="T1342" t="s">
        <v>27</v>
      </c>
      <c r="U1342">
        <v>533</v>
      </c>
    </row>
    <row r="1343" spans="1:21" x14ac:dyDescent="0.25">
      <c r="A1343">
        <v>212679</v>
      </c>
      <c r="B1343" t="s">
        <v>36</v>
      </c>
      <c r="C1343" s="1">
        <v>42556</v>
      </c>
      <c r="D1343" t="s">
        <v>795</v>
      </c>
      <c r="E1343">
        <v>2338</v>
      </c>
      <c r="F1343">
        <v>1</v>
      </c>
      <c r="G1343">
        <v>2338</v>
      </c>
      <c r="H1343">
        <v>100148457</v>
      </c>
      <c r="I1343" t="s">
        <v>23</v>
      </c>
      <c r="J1343" t="s">
        <v>24</v>
      </c>
      <c r="K1343">
        <v>0</v>
      </c>
      <c r="L1343" t="s">
        <v>25</v>
      </c>
      <c r="M1343" s="1">
        <v>42556</v>
      </c>
      <c r="N1343" t="s">
        <v>39</v>
      </c>
      <c r="O1343" s="2">
        <v>2338</v>
      </c>
      <c r="P1343">
        <v>2016</v>
      </c>
      <c r="Q1343">
        <v>7</v>
      </c>
      <c r="R1343" t="s">
        <v>26</v>
      </c>
      <c r="S1343" s="3">
        <v>45123</v>
      </c>
      <c r="T1343" t="s">
        <v>27</v>
      </c>
      <c r="U1343">
        <v>36</v>
      </c>
    </row>
    <row r="1344" spans="1:21" x14ac:dyDescent="0.25">
      <c r="A1344">
        <v>212680</v>
      </c>
      <c r="B1344" t="s">
        <v>21</v>
      </c>
      <c r="C1344" s="1">
        <v>42556</v>
      </c>
      <c r="D1344" t="s">
        <v>432</v>
      </c>
      <c r="E1344">
        <v>19370</v>
      </c>
      <c r="F1344">
        <v>1</v>
      </c>
      <c r="G1344">
        <v>19370</v>
      </c>
      <c r="H1344">
        <v>100148458</v>
      </c>
      <c r="I1344" t="s">
        <v>43</v>
      </c>
      <c r="J1344" t="s">
        <v>24</v>
      </c>
      <c r="K1344">
        <v>0</v>
      </c>
      <c r="L1344" t="s">
        <v>44</v>
      </c>
      <c r="M1344" s="1">
        <v>42556</v>
      </c>
      <c r="N1344" t="s">
        <v>35</v>
      </c>
      <c r="O1344" s="2">
        <v>19370</v>
      </c>
      <c r="P1344">
        <v>2016</v>
      </c>
      <c r="Q1344">
        <v>7</v>
      </c>
      <c r="R1344" t="s">
        <v>26</v>
      </c>
      <c r="S1344" s="3">
        <v>45123</v>
      </c>
      <c r="T1344" t="s">
        <v>27</v>
      </c>
      <c r="U1344">
        <v>534</v>
      </c>
    </row>
    <row r="1345" spans="1:21" x14ac:dyDescent="0.25">
      <c r="A1345">
        <v>212681</v>
      </c>
      <c r="B1345" t="s">
        <v>28</v>
      </c>
      <c r="C1345" s="1">
        <v>42556</v>
      </c>
      <c r="D1345" t="s">
        <v>796</v>
      </c>
      <c r="E1345">
        <v>1500</v>
      </c>
      <c r="F1345">
        <v>1</v>
      </c>
      <c r="G1345">
        <v>2550</v>
      </c>
      <c r="H1345">
        <v>100148459</v>
      </c>
      <c r="I1345" t="s">
        <v>56</v>
      </c>
      <c r="J1345" t="s">
        <v>24</v>
      </c>
      <c r="K1345">
        <v>0</v>
      </c>
      <c r="L1345" t="s">
        <v>25</v>
      </c>
      <c r="M1345" s="1">
        <v>42556</v>
      </c>
      <c r="N1345" t="s">
        <v>31</v>
      </c>
      <c r="O1345" s="2">
        <v>1500</v>
      </c>
      <c r="P1345">
        <v>2016</v>
      </c>
      <c r="Q1345">
        <v>7</v>
      </c>
      <c r="R1345" t="s">
        <v>26</v>
      </c>
      <c r="S1345" s="3">
        <v>45123</v>
      </c>
      <c r="T1345" t="s">
        <v>27</v>
      </c>
      <c r="U1345">
        <v>535</v>
      </c>
    </row>
    <row r="1346" spans="1:21" x14ac:dyDescent="0.25">
      <c r="A1346">
        <v>212683</v>
      </c>
      <c r="B1346" t="s">
        <v>28</v>
      </c>
      <c r="C1346" s="1">
        <v>42556</v>
      </c>
      <c r="D1346" t="s">
        <v>548</v>
      </c>
      <c r="E1346">
        <v>1050</v>
      </c>
      <c r="F1346">
        <v>1</v>
      </c>
      <c r="G1346">
        <v>2550</v>
      </c>
      <c r="H1346">
        <v>100148459</v>
      </c>
      <c r="I1346" t="s">
        <v>47</v>
      </c>
      <c r="J1346" t="s">
        <v>24</v>
      </c>
      <c r="K1346">
        <v>0</v>
      </c>
      <c r="L1346" t="s">
        <v>25</v>
      </c>
      <c r="M1346" s="1">
        <v>42556</v>
      </c>
      <c r="N1346" t="s">
        <v>31</v>
      </c>
      <c r="O1346" s="2">
        <v>1050</v>
      </c>
      <c r="P1346">
        <v>2016</v>
      </c>
      <c r="Q1346">
        <v>7</v>
      </c>
      <c r="R1346" t="s">
        <v>26</v>
      </c>
      <c r="S1346" s="3">
        <v>45123</v>
      </c>
      <c r="T1346" t="s">
        <v>27</v>
      </c>
      <c r="U1346">
        <v>535</v>
      </c>
    </row>
    <row r="1347" spans="1:21" x14ac:dyDescent="0.25">
      <c r="A1347">
        <v>212684</v>
      </c>
      <c r="B1347" t="s">
        <v>21</v>
      </c>
      <c r="C1347" s="1">
        <v>42556</v>
      </c>
      <c r="D1347" t="s">
        <v>797</v>
      </c>
      <c r="E1347">
        <v>3499</v>
      </c>
      <c r="F1347">
        <v>1</v>
      </c>
      <c r="G1347">
        <v>3679</v>
      </c>
      <c r="H1347">
        <v>100148460</v>
      </c>
      <c r="I1347" t="s">
        <v>43</v>
      </c>
      <c r="J1347" t="s">
        <v>24</v>
      </c>
      <c r="K1347">
        <v>0</v>
      </c>
      <c r="L1347" t="s">
        <v>25</v>
      </c>
      <c r="M1347" s="1">
        <v>42556</v>
      </c>
      <c r="N1347" t="s">
        <v>35</v>
      </c>
      <c r="O1347" s="2">
        <v>3499</v>
      </c>
      <c r="P1347">
        <v>2016</v>
      </c>
      <c r="Q1347">
        <v>7</v>
      </c>
      <c r="R1347" t="s">
        <v>26</v>
      </c>
      <c r="S1347" s="3">
        <v>45123</v>
      </c>
      <c r="T1347" t="s">
        <v>27</v>
      </c>
      <c r="U1347">
        <v>536</v>
      </c>
    </row>
    <row r="1348" spans="1:21" x14ac:dyDescent="0.25">
      <c r="A1348">
        <v>212685</v>
      </c>
      <c r="B1348" t="s">
        <v>21</v>
      </c>
      <c r="C1348" s="1">
        <v>42556</v>
      </c>
      <c r="D1348" t="s">
        <v>528</v>
      </c>
      <c r="E1348">
        <v>100</v>
      </c>
      <c r="F1348">
        <v>1</v>
      </c>
      <c r="G1348">
        <v>3679</v>
      </c>
      <c r="H1348">
        <v>100148460</v>
      </c>
      <c r="I1348" t="s">
        <v>38</v>
      </c>
      <c r="J1348" t="s">
        <v>24</v>
      </c>
      <c r="K1348">
        <v>0</v>
      </c>
      <c r="L1348" t="s">
        <v>25</v>
      </c>
      <c r="M1348" s="1">
        <v>42556</v>
      </c>
      <c r="N1348" t="s">
        <v>35</v>
      </c>
      <c r="O1348">
        <v>100</v>
      </c>
      <c r="P1348">
        <v>2016</v>
      </c>
      <c r="Q1348">
        <v>7</v>
      </c>
      <c r="R1348" t="s">
        <v>26</v>
      </c>
      <c r="S1348" s="3">
        <v>45123</v>
      </c>
      <c r="T1348" t="s">
        <v>27</v>
      </c>
      <c r="U1348">
        <v>536</v>
      </c>
    </row>
    <row r="1349" spans="1:21" x14ac:dyDescent="0.25">
      <c r="A1349">
        <v>212686</v>
      </c>
      <c r="B1349" t="s">
        <v>21</v>
      </c>
      <c r="C1349" s="1">
        <v>42556</v>
      </c>
      <c r="D1349" t="s">
        <v>547</v>
      </c>
      <c r="E1349">
        <v>80</v>
      </c>
      <c r="F1349">
        <v>1</v>
      </c>
      <c r="G1349">
        <v>3679</v>
      </c>
      <c r="H1349">
        <v>100148460</v>
      </c>
      <c r="I1349" t="s">
        <v>38</v>
      </c>
      <c r="J1349" t="s">
        <v>24</v>
      </c>
      <c r="K1349">
        <v>0</v>
      </c>
      <c r="L1349" t="s">
        <v>25</v>
      </c>
      <c r="M1349" s="1">
        <v>42556</v>
      </c>
      <c r="N1349" t="s">
        <v>35</v>
      </c>
      <c r="O1349">
        <v>80</v>
      </c>
      <c r="P1349">
        <v>2016</v>
      </c>
      <c r="Q1349">
        <v>7</v>
      </c>
      <c r="R1349" t="s">
        <v>26</v>
      </c>
      <c r="S1349" s="3">
        <v>45123</v>
      </c>
      <c r="T1349" t="s">
        <v>27</v>
      </c>
      <c r="U1349">
        <v>536</v>
      </c>
    </row>
    <row r="1350" spans="1:21" x14ac:dyDescent="0.25">
      <c r="A1350">
        <v>212687</v>
      </c>
      <c r="B1350" t="s">
        <v>21</v>
      </c>
      <c r="C1350" s="1">
        <v>42556</v>
      </c>
      <c r="D1350" t="s">
        <v>723</v>
      </c>
      <c r="E1350">
        <v>470</v>
      </c>
      <c r="F1350">
        <v>1</v>
      </c>
      <c r="G1350">
        <v>9250</v>
      </c>
      <c r="H1350">
        <v>100148461</v>
      </c>
      <c r="I1350" t="s">
        <v>684</v>
      </c>
      <c r="J1350" t="s">
        <v>24</v>
      </c>
      <c r="K1350">
        <v>0</v>
      </c>
      <c r="L1350" t="s">
        <v>25</v>
      </c>
      <c r="M1350" s="1">
        <v>42556</v>
      </c>
      <c r="N1350" t="s">
        <v>35</v>
      </c>
      <c r="O1350">
        <v>470</v>
      </c>
      <c r="P1350">
        <v>2016</v>
      </c>
      <c r="Q1350">
        <v>7</v>
      </c>
      <c r="R1350" t="s">
        <v>26</v>
      </c>
      <c r="S1350" s="3">
        <v>45123</v>
      </c>
      <c r="T1350" t="s">
        <v>27</v>
      </c>
      <c r="U1350">
        <v>537</v>
      </c>
    </row>
    <row r="1351" spans="1:21" x14ac:dyDescent="0.25">
      <c r="A1351">
        <v>212688</v>
      </c>
      <c r="B1351" t="s">
        <v>21</v>
      </c>
      <c r="C1351" s="1">
        <v>42556</v>
      </c>
      <c r="D1351" t="s">
        <v>798</v>
      </c>
      <c r="E1351">
        <v>460</v>
      </c>
      <c r="F1351">
        <v>1</v>
      </c>
      <c r="G1351">
        <v>9250</v>
      </c>
      <c r="H1351">
        <v>100148461</v>
      </c>
      <c r="I1351" t="s">
        <v>684</v>
      </c>
      <c r="J1351" t="s">
        <v>24</v>
      </c>
      <c r="K1351">
        <v>0</v>
      </c>
      <c r="L1351" t="s">
        <v>25</v>
      </c>
      <c r="M1351" s="1">
        <v>42556</v>
      </c>
      <c r="N1351" t="s">
        <v>35</v>
      </c>
      <c r="O1351">
        <v>460</v>
      </c>
      <c r="P1351">
        <v>2016</v>
      </c>
      <c r="Q1351">
        <v>7</v>
      </c>
      <c r="R1351" t="s">
        <v>26</v>
      </c>
      <c r="S1351" s="3">
        <v>45123</v>
      </c>
      <c r="T1351" t="s">
        <v>27</v>
      </c>
      <c r="U1351">
        <v>537</v>
      </c>
    </row>
    <row r="1352" spans="1:21" x14ac:dyDescent="0.25">
      <c r="A1352">
        <v>212689</v>
      </c>
      <c r="B1352" t="s">
        <v>21</v>
      </c>
      <c r="C1352" s="1">
        <v>42556</v>
      </c>
      <c r="D1352" t="s">
        <v>799</v>
      </c>
      <c r="E1352">
        <v>930</v>
      </c>
      <c r="F1352">
        <v>1</v>
      </c>
      <c r="G1352">
        <v>9250</v>
      </c>
      <c r="H1352">
        <v>100148461</v>
      </c>
      <c r="I1352" t="s">
        <v>684</v>
      </c>
      <c r="J1352" t="s">
        <v>24</v>
      </c>
      <c r="K1352">
        <v>0</v>
      </c>
      <c r="L1352" t="s">
        <v>25</v>
      </c>
      <c r="M1352" s="1">
        <v>42556</v>
      </c>
      <c r="N1352" t="s">
        <v>35</v>
      </c>
      <c r="O1352">
        <v>930</v>
      </c>
      <c r="P1352">
        <v>2016</v>
      </c>
      <c r="Q1352">
        <v>7</v>
      </c>
      <c r="R1352" t="s">
        <v>26</v>
      </c>
      <c r="S1352" s="3">
        <v>45123</v>
      </c>
      <c r="T1352" t="s">
        <v>27</v>
      </c>
      <c r="U1352">
        <v>537</v>
      </c>
    </row>
    <row r="1353" spans="1:21" x14ac:dyDescent="0.25">
      <c r="A1353">
        <v>212690</v>
      </c>
      <c r="B1353" t="s">
        <v>21</v>
      </c>
      <c r="C1353" s="1">
        <v>42556</v>
      </c>
      <c r="D1353" t="s">
        <v>800</v>
      </c>
      <c r="E1353">
        <v>460</v>
      </c>
      <c r="F1353">
        <v>1</v>
      </c>
      <c r="G1353">
        <v>9250</v>
      </c>
      <c r="H1353">
        <v>100148461</v>
      </c>
      <c r="I1353" t="s">
        <v>684</v>
      </c>
      <c r="J1353" t="s">
        <v>24</v>
      </c>
      <c r="K1353">
        <v>0</v>
      </c>
      <c r="L1353" t="s">
        <v>25</v>
      </c>
      <c r="M1353" s="1">
        <v>42556</v>
      </c>
      <c r="N1353" t="s">
        <v>35</v>
      </c>
      <c r="O1353">
        <v>460</v>
      </c>
      <c r="P1353">
        <v>2016</v>
      </c>
      <c r="Q1353">
        <v>7</v>
      </c>
      <c r="R1353" t="s">
        <v>26</v>
      </c>
      <c r="S1353" s="3">
        <v>45123</v>
      </c>
      <c r="T1353" t="s">
        <v>27</v>
      </c>
      <c r="U1353">
        <v>537</v>
      </c>
    </row>
    <row r="1354" spans="1:21" x14ac:dyDescent="0.25">
      <c r="A1354">
        <v>212691</v>
      </c>
      <c r="B1354" t="s">
        <v>21</v>
      </c>
      <c r="C1354" s="1">
        <v>42556</v>
      </c>
      <c r="D1354" t="s">
        <v>801</v>
      </c>
      <c r="E1354">
        <v>550</v>
      </c>
      <c r="F1354">
        <v>1</v>
      </c>
      <c r="G1354">
        <v>9250</v>
      </c>
      <c r="H1354">
        <v>100148461</v>
      </c>
      <c r="I1354" t="s">
        <v>684</v>
      </c>
      <c r="J1354" t="s">
        <v>24</v>
      </c>
      <c r="K1354">
        <v>0</v>
      </c>
      <c r="L1354" t="s">
        <v>25</v>
      </c>
      <c r="M1354" s="1">
        <v>42556</v>
      </c>
      <c r="N1354" t="s">
        <v>35</v>
      </c>
      <c r="O1354">
        <v>550</v>
      </c>
      <c r="P1354">
        <v>2016</v>
      </c>
      <c r="Q1354">
        <v>7</v>
      </c>
      <c r="R1354" t="s">
        <v>26</v>
      </c>
      <c r="S1354" s="3">
        <v>45123</v>
      </c>
      <c r="T1354" t="s">
        <v>27</v>
      </c>
      <c r="U1354">
        <v>537</v>
      </c>
    </row>
    <row r="1355" spans="1:21" x14ac:dyDescent="0.25">
      <c r="A1355">
        <v>212692</v>
      </c>
      <c r="B1355" t="s">
        <v>21</v>
      </c>
      <c r="C1355" s="1">
        <v>42556</v>
      </c>
      <c r="D1355" t="s">
        <v>802</v>
      </c>
      <c r="E1355">
        <v>930</v>
      </c>
      <c r="F1355">
        <v>1</v>
      </c>
      <c r="G1355">
        <v>9250</v>
      </c>
      <c r="H1355">
        <v>100148461</v>
      </c>
      <c r="I1355" t="s">
        <v>684</v>
      </c>
      <c r="J1355" t="s">
        <v>24</v>
      </c>
      <c r="K1355">
        <v>0</v>
      </c>
      <c r="L1355" t="s">
        <v>25</v>
      </c>
      <c r="M1355" s="1">
        <v>42556</v>
      </c>
      <c r="N1355" t="s">
        <v>35</v>
      </c>
      <c r="O1355">
        <v>930</v>
      </c>
      <c r="P1355">
        <v>2016</v>
      </c>
      <c r="Q1355">
        <v>7</v>
      </c>
      <c r="R1355" t="s">
        <v>26</v>
      </c>
      <c r="S1355" s="3">
        <v>45123</v>
      </c>
      <c r="T1355" t="s">
        <v>27</v>
      </c>
      <c r="U1355">
        <v>537</v>
      </c>
    </row>
    <row r="1356" spans="1:21" x14ac:dyDescent="0.25">
      <c r="A1356">
        <v>212693</v>
      </c>
      <c r="B1356" t="s">
        <v>21</v>
      </c>
      <c r="C1356" s="1">
        <v>42556</v>
      </c>
      <c r="D1356" t="s">
        <v>803</v>
      </c>
      <c r="E1356">
        <v>550</v>
      </c>
      <c r="F1356">
        <v>1</v>
      </c>
      <c r="G1356">
        <v>9250</v>
      </c>
      <c r="H1356">
        <v>100148461</v>
      </c>
      <c r="I1356" t="s">
        <v>684</v>
      </c>
      <c r="J1356" t="s">
        <v>24</v>
      </c>
      <c r="K1356">
        <v>0</v>
      </c>
      <c r="L1356" t="s">
        <v>25</v>
      </c>
      <c r="M1356" s="1">
        <v>42556</v>
      </c>
      <c r="N1356" t="s">
        <v>35</v>
      </c>
      <c r="O1356">
        <v>550</v>
      </c>
      <c r="P1356">
        <v>2016</v>
      </c>
      <c r="Q1356">
        <v>7</v>
      </c>
      <c r="R1356" t="s">
        <v>26</v>
      </c>
      <c r="S1356" s="3">
        <v>45123</v>
      </c>
      <c r="T1356" t="s">
        <v>27</v>
      </c>
      <c r="U1356">
        <v>537</v>
      </c>
    </row>
    <row r="1357" spans="1:21" x14ac:dyDescent="0.25">
      <c r="A1357">
        <v>212694</v>
      </c>
      <c r="B1357" t="s">
        <v>21</v>
      </c>
      <c r="C1357" s="1">
        <v>42556</v>
      </c>
      <c r="D1357" t="s">
        <v>804</v>
      </c>
      <c r="E1357">
        <v>460</v>
      </c>
      <c r="F1357">
        <v>1</v>
      </c>
      <c r="G1357">
        <v>9250</v>
      </c>
      <c r="H1357">
        <v>100148461</v>
      </c>
      <c r="I1357" t="s">
        <v>684</v>
      </c>
      <c r="J1357" t="s">
        <v>24</v>
      </c>
      <c r="K1357">
        <v>0</v>
      </c>
      <c r="L1357" t="s">
        <v>25</v>
      </c>
      <c r="M1357" s="1">
        <v>42556</v>
      </c>
      <c r="N1357" t="s">
        <v>35</v>
      </c>
      <c r="O1357">
        <v>460</v>
      </c>
      <c r="P1357">
        <v>2016</v>
      </c>
      <c r="Q1357">
        <v>7</v>
      </c>
      <c r="R1357" t="s">
        <v>26</v>
      </c>
      <c r="S1357" s="3">
        <v>45123</v>
      </c>
      <c r="T1357" t="s">
        <v>27</v>
      </c>
      <c r="U1357">
        <v>537</v>
      </c>
    </row>
    <row r="1358" spans="1:21" x14ac:dyDescent="0.25">
      <c r="A1358">
        <v>212695</v>
      </c>
      <c r="B1358" t="s">
        <v>21</v>
      </c>
      <c r="C1358" s="1">
        <v>42556</v>
      </c>
      <c r="D1358" t="s">
        <v>726</v>
      </c>
      <c r="E1358">
        <v>450</v>
      </c>
      <c r="F1358">
        <v>1</v>
      </c>
      <c r="G1358">
        <v>9250</v>
      </c>
      <c r="H1358">
        <v>100148461</v>
      </c>
      <c r="I1358" t="s">
        <v>684</v>
      </c>
      <c r="J1358" t="s">
        <v>24</v>
      </c>
      <c r="K1358">
        <v>0</v>
      </c>
      <c r="L1358" t="s">
        <v>25</v>
      </c>
      <c r="M1358" s="1">
        <v>42556</v>
      </c>
      <c r="N1358" t="s">
        <v>35</v>
      </c>
      <c r="O1358">
        <v>450</v>
      </c>
      <c r="P1358">
        <v>2016</v>
      </c>
      <c r="Q1358">
        <v>7</v>
      </c>
      <c r="R1358" t="s">
        <v>26</v>
      </c>
      <c r="S1358" s="3">
        <v>45123</v>
      </c>
      <c r="T1358" t="s">
        <v>27</v>
      </c>
      <c r="U1358">
        <v>537</v>
      </c>
    </row>
    <row r="1359" spans="1:21" x14ac:dyDescent="0.25">
      <c r="A1359">
        <v>212696</v>
      </c>
      <c r="B1359" t="s">
        <v>21</v>
      </c>
      <c r="C1359" s="1">
        <v>42556</v>
      </c>
      <c r="D1359" t="s">
        <v>805</v>
      </c>
      <c r="E1359">
        <v>400</v>
      </c>
      <c r="F1359">
        <v>1</v>
      </c>
      <c r="G1359">
        <v>9250</v>
      </c>
      <c r="H1359">
        <v>100148461</v>
      </c>
      <c r="I1359" t="s">
        <v>684</v>
      </c>
      <c r="J1359" t="s">
        <v>24</v>
      </c>
      <c r="K1359">
        <v>0</v>
      </c>
      <c r="L1359" t="s">
        <v>25</v>
      </c>
      <c r="M1359" s="1">
        <v>42556</v>
      </c>
      <c r="N1359" t="s">
        <v>35</v>
      </c>
      <c r="O1359">
        <v>400</v>
      </c>
      <c r="P1359">
        <v>2016</v>
      </c>
      <c r="Q1359">
        <v>7</v>
      </c>
      <c r="R1359" t="s">
        <v>26</v>
      </c>
      <c r="S1359" s="3">
        <v>45123</v>
      </c>
      <c r="T1359" t="s">
        <v>27</v>
      </c>
      <c r="U1359">
        <v>537</v>
      </c>
    </row>
    <row r="1360" spans="1:21" x14ac:dyDescent="0.25">
      <c r="A1360">
        <v>212697</v>
      </c>
      <c r="B1360" t="s">
        <v>21</v>
      </c>
      <c r="C1360" s="1">
        <v>42556</v>
      </c>
      <c r="D1360" t="s">
        <v>724</v>
      </c>
      <c r="E1360">
        <v>920</v>
      </c>
      <c r="F1360">
        <v>1</v>
      </c>
      <c r="G1360">
        <v>9250</v>
      </c>
      <c r="H1360">
        <v>100148461</v>
      </c>
      <c r="I1360" t="s">
        <v>684</v>
      </c>
      <c r="J1360" t="s">
        <v>24</v>
      </c>
      <c r="K1360">
        <v>0</v>
      </c>
      <c r="L1360" t="s">
        <v>25</v>
      </c>
      <c r="M1360" s="1">
        <v>42556</v>
      </c>
      <c r="N1360" t="s">
        <v>35</v>
      </c>
      <c r="O1360">
        <v>920</v>
      </c>
      <c r="P1360">
        <v>2016</v>
      </c>
      <c r="Q1360">
        <v>7</v>
      </c>
      <c r="R1360" t="s">
        <v>26</v>
      </c>
      <c r="S1360" s="3">
        <v>45123</v>
      </c>
      <c r="T1360" t="s">
        <v>27</v>
      </c>
      <c r="U1360">
        <v>537</v>
      </c>
    </row>
    <row r="1361" spans="1:21" x14ac:dyDescent="0.25">
      <c r="A1361">
        <v>212698</v>
      </c>
      <c r="B1361" t="s">
        <v>21</v>
      </c>
      <c r="C1361" s="1">
        <v>42556</v>
      </c>
      <c r="D1361" t="s">
        <v>806</v>
      </c>
      <c r="E1361">
        <v>1100</v>
      </c>
      <c r="F1361">
        <v>1</v>
      </c>
      <c r="G1361">
        <v>9250</v>
      </c>
      <c r="H1361">
        <v>100148461</v>
      </c>
      <c r="I1361" t="s">
        <v>684</v>
      </c>
      <c r="J1361" t="s">
        <v>24</v>
      </c>
      <c r="K1361">
        <v>0</v>
      </c>
      <c r="L1361" t="s">
        <v>25</v>
      </c>
      <c r="M1361" s="1">
        <v>42556</v>
      </c>
      <c r="N1361" t="s">
        <v>35</v>
      </c>
      <c r="O1361" s="2">
        <v>1100</v>
      </c>
      <c r="P1361">
        <v>2016</v>
      </c>
      <c r="Q1361">
        <v>7</v>
      </c>
      <c r="R1361" t="s">
        <v>26</v>
      </c>
      <c r="S1361" s="3">
        <v>45123</v>
      </c>
      <c r="T1361" t="s">
        <v>27</v>
      </c>
      <c r="U1361">
        <v>537</v>
      </c>
    </row>
    <row r="1362" spans="1:21" x14ac:dyDescent="0.25">
      <c r="A1362">
        <v>212699</v>
      </c>
      <c r="B1362" t="s">
        <v>21</v>
      </c>
      <c r="C1362" s="1">
        <v>42556</v>
      </c>
      <c r="D1362" t="s">
        <v>807</v>
      </c>
      <c r="E1362">
        <v>470</v>
      </c>
      <c r="F1362">
        <v>1</v>
      </c>
      <c r="G1362">
        <v>9250</v>
      </c>
      <c r="H1362">
        <v>100148461</v>
      </c>
      <c r="I1362" t="s">
        <v>684</v>
      </c>
      <c r="J1362" t="s">
        <v>24</v>
      </c>
      <c r="K1362">
        <v>0</v>
      </c>
      <c r="L1362" t="s">
        <v>25</v>
      </c>
      <c r="M1362" s="1">
        <v>42556</v>
      </c>
      <c r="N1362" t="s">
        <v>35</v>
      </c>
      <c r="O1362">
        <v>470</v>
      </c>
      <c r="P1362">
        <v>2016</v>
      </c>
      <c r="Q1362">
        <v>7</v>
      </c>
      <c r="R1362" t="s">
        <v>26</v>
      </c>
      <c r="S1362" s="3">
        <v>45123</v>
      </c>
      <c r="T1362" t="s">
        <v>27</v>
      </c>
      <c r="U1362">
        <v>537</v>
      </c>
    </row>
    <row r="1363" spans="1:21" x14ac:dyDescent="0.25">
      <c r="A1363">
        <v>212700</v>
      </c>
      <c r="B1363" t="s">
        <v>21</v>
      </c>
      <c r="C1363" s="1">
        <v>42556</v>
      </c>
      <c r="D1363" t="s">
        <v>808</v>
      </c>
      <c r="E1363">
        <v>550</v>
      </c>
      <c r="F1363">
        <v>1</v>
      </c>
      <c r="G1363">
        <v>9250</v>
      </c>
      <c r="H1363">
        <v>100148461</v>
      </c>
      <c r="I1363" t="s">
        <v>684</v>
      </c>
      <c r="J1363" t="s">
        <v>24</v>
      </c>
      <c r="K1363">
        <v>0</v>
      </c>
      <c r="L1363" t="s">
        <v>25</v>
      </c>
      <c r="M1363" s="1">
        <v>42556</v>
      </c>
      <c r="N1363" t="s">
        <v>35</v>
      </c>
      <c r="O1363">
        <v>550</v>
      </c>
      <c r="P1363">
        <v>2016</v>
      </c>
      <c r="Q1363">
        <v>7</v>
      </c>
      <c r="R1363" t="s">
        <v>26</v>
      </c>
      <c r="S1363" s="3">
        <v>45123</v>
      </c>
      <c r="T1363" t="s">
        <v>27</v>
      </c>
      <c r="U1363">
        <v>537</v>
      </c>
    </row>
    <row r="1364" spans="1:21" x14ac:dyDescent="0.25">
      <c r="A1364">
        <v>212701</v>
      </c>
      <c r="B1364" t="s">
        <v>21</v>
      </c>
      <c r="C1364" s="1">
        <v>42556</v>
      </c>
      <c r="D1364" t="s">
        <v>809</v>
      </c>
      <c r="E1364">
        <v>550</v>
      </c>
      <c r="F1364">
        <v>1</v>
      </c>
      <c r="G1364">
        <v>9250</v>
      </c>
      <c r="H1364">
        <v>100148461</v>
      </c>
      <c r="I1364" t="s">
        <v>684</v>
      </c>
      <c r="J1364" t="s">
        <v>24</v>
      </c>
      <c r="K1364">
        <v>0</v>
      </c>
      <c r="L1364" t="s">
        <v>25</v>
      </c>
      <c r="M1364" s="1">
        <v>42556</v>
      </c>
      <c r="N1364" t="s">
        <v>35</v>
      </c>
      <c r="O1364">
        <v>550</v>
      </c>
      <c r="P1364">
        <v>2016</v>
      </c>
      <c r="Q1364">
        <v>7</v>
      </c>
      <c r="R1364" t="s">
        <v>26</v>
      </c>
      <c r="S1364" s="3">
        <v>45123</v>
      </c>
      <c r="T1364" t="s">
        <v>27</v>
      </c>
      <c r="U1364">
        <v>537</v>
      </c>
    </row>
    <row r="1365" spans="1:21" x14ac:dyDescent="0.25">
      <c r="A1365">
        <v>212702</v>
      </c>
      <c r="B1365" t="s">
        <v>36</v>
      </c>
      <c r="C1365" s="1">
        <v>42556</v>
      </c>
      <c r="D1365" t="s">
        <v>810</v>
      </c>
      <c r="E1365">
        <v>6900</v>
      </c>
      <c r="F1365">
        <v>1</v>
      </c>
      <c r="G1365">
        <v>6900</v>
      </c>
      <c r="H1365">
        <v>100148462</v>
      </c>
      <c r="I1365" t="s">
        <v>43</v>
      </c>
      <c r="J1365" t="s">
        <v>24</v>
      </c>
      <c r="K1365">
        <v>0</v>
      </c>
      <c r="L1365" t="s">
        <v>25</v>
      </c>
      <c r="M1365" s="1">
        <v>42556</v>
      </c>
      <c r="N1365" t="s">
        <v>39</v>
      </c>
      <c r="O1365" s="2">
        <v>6900</v>
      </c>
      <c r="P1365">
        <v>2016</v>
      </c>
      <c r="Q1365">
        <v>7</v>
      </c>
      <c r="R1365" t="s">
        <v>26</v>
      </c>
      <c r="S1365" s="3">
        <v>45123</v>
      </c>
      <c r="T1365" t="s">
        <v>27</v>
      </c>
      <c r="U1365">
        <v>538</v>
      </c>
    </row>
    <row r="1366" spans="1:21" x14ac:dyDescent="0.25">
      <c r="A1366">
        <v>212703</v>
      </c>
      <c r="B1366" t="s">
        <v>21</v>
      </c>
      <c r="C1366" s="1">
        <v>42556</v>
      </c>
      <c r="D1366" t="s">
        <v>94</v>
      </c>
      <c r="E1366">
        <v>380</v>
      </c>
      <c r="F1366">
        <v>1</v>
      </c>
      <c r="G1366">
        <v>180</v>
      </c>
      <c r="H1366">
        <v>100148463</v>
      </c>
      <c r="I1366" t="s">
        <v>38</v>
      </c>
      <c r="J1366" t="s">
        <v>24</v>
      </c>
      <c r="K1366">
        <v>200</v>
      </c>
      <c r="L1366" t="s">
        <v>25</v>
      </c>
      <c r="M1366" s="1">
        <v>42556</v>
      </c>
      <c r="N1366" t="s">
        <v>35</v>
      </c>
      <c r="O1366">
        <v>380</v>
      </c>
      <c r="P1366">
        <v>2016</v>
      </c>
      <c r="Q1366">
        <v>7</v>
      </c>
      <c r="R1366" t="s">
        <v>26</v>
      </c>
      <c r="S1366" s="3">
        <v>45123</v>
      </c>
      <c r="T1366" t="s">
        <v>27</v>
      </c>
      <c r="U1366">
        <v>539</v>
      </c>
    </row>
    <row r="1367" spans="1:21" x14ac:dyDescent="0.25">
      <c r="A1367">
        <v>212704</v>
      </c>
      <c r="B1367" t="s">
        <v>36</v>
      </c>
      <c r="C1367" s="1">
        <v>42556</v>
      </c>
      <c r="D1367" t="s">
        <v>132</v>
      </c>
      <c r="E1367">
        <v>435</v>
      </c>
      <c r="F1367">
        <v>1</v>
      </c>
      <c r="G1367">
        <v>135</v>
      </c>
      <c r="H1367">
        <v>100148464</v>
      </c>
      <c r="I1367" t="s">
        <v>38</v>
      </c>
      <c r="J1367" t="s">
        <v>24</v>
      </c>
      <c r="K1367">
        <v>300</v>
      </c>
      <c r="L1367" t="s">
        <v>25</v>
      </c>
      <c r="M1367" s="1">
        <v>42556</v>
      </c>
      <c r="N1367" t="s">
        <v>39</v>
      </c>
      <c r="O1367">
        <v>435</v>
      </c>
      <c r="P1367">
        <v>2016</v>
      </c>
      <c r="Q1367">
        <v>7</v>
      </c>
      <c r="R1367" t="s">
        <v>26</v>
      </c>
      <c r="S1367" s="3">
        <v>45123</v>
      </c>
      <c r="T1367" t="s">
        <v>27</v>
      </c>
      <c r="U1367">
        <v>531</v>
      </c>
    </row>
    <row r="1368" spans="1:21" x14ac:dyDescent="0.25">
      <c r="A1368">
        <v>212705</v>
      </c>
      <c r="B1368" t="s">
        <v>36</v>
      </c>
      <c r="C1368" s="1">
        <v>42556</v>
      </c>
      <c r="D1368" t="s">
        <v>542</v>
      </c>
      <c r="E1368">
        <v>1424</v>
      </c>
      <c r="F1368">
        <v>1</v>
      </c>
      <c r="G1368">
        <v>9052</v>
      </c>
      <c r="H1368">
        <v>100148465</v>
      </c>
      <c r="I1368" t="s">
        <v>23</v>
      </c>
      <c r="J1368" t="s">
        <v>24</v>
      </c>
      <c r="K1368">
        <v>0</v>
      </c>
      <c r="L1368" t="s">
        <v>25</v>
      </c>
      <c r="M1368" s="1">
        <v>42556</v>
      </c>
      <c r="N1368" t="s">
        <v>39</v>
      </c>
      <c r="O1368" s="2">
        <v>1424</v>
      </c>
      <c r="P1368">
        <v>2016</v>
      </c>
      <c r="Q1368">
        <v>7</v>
      </c>
      <c r="R1368" t="s">
        <v>26</v>
      </c>
      <c r="S1368" s="3">
        <v>45123</v>
      </c>
      <c r="T1368" t="s">
        <v>27</v>
      </c>
      <c r="U1368">
        <v>540</v>
      </c>
    </row>
    <row r="1369" spans="1:21" x14ac:dyDescent="0.25">
      <c r="A1369">
        <v>212706</v>
      </c>
      <c r="B1369" t="s">
        <v>36</v>
      </c>
      <c r="C1369" s="1">
        <v>42556</v>
      </c>
      <c r="D1369" t="s">
        <v>811</v>
      </c>
      <c r="E1369">
        <v>1424</v>
      </c>
      <c r="F1369">
        <v>1</v>
      </c>
      <c r="G1369">
        <v>9052</v>
      </c>
      <c r="H1369">
        <v>100148465</v>
      </c>
      <c r="I1369" t="s">
        <v>23</v>
      </c>
      <c r="J1369" t="s">
        <v>24</v>
      </c>
      <c r="K1369">
        <v>0</v>
      </c>
      <c r="L1369" t="s">
        <v>25</v>
      </c>
      <c r="M1369" s="1">
        <v>42556</v>
      </c>
      <c r="N1369" t="s">
        <v>39</v>
      </c>
      <c r="O1369" s="2">
        <v>1424</v>
      </c>
      <c r="P1369">
        <v>2016</v>
      </c>
      <c r="Q1369">
        <v>7</v>
      </c>
      <c r="R1369" t="s">
        <v>26</v>
      </c>
      <c r="S1369" s="3">
        <v>45123</v>
      </c>
      <c r="T1369" t="s">
        <v>27</v>
      </c>
      <c r="U1369">
        <v>540</v>
      </c>
    </row>
    <row r="1370" spans="1:21" x14ac:dyDescent="0.25">
      <c r="A1370">
        <v>212707</v>
      </c>
      <c r="B1370" t="s">
        <v>36</v>
      </c>
      <c r="C1370" s="1">
        <v>42556</v>
      </c>
      <c r="D1370" t="s">
        <v>812</v>
      </c>
      <c r="E1370">
        <v>3209</v>
      </c>
      <c r="F1370">
        <v>1</v>
      </c>
      <c r="G1370">
        <v>9052</v>
      </c>
      <c r="H1370">
        <v>100148465</v>
      </c>
      <c r="I1370" t="s">
        <v>23</v>
      </c>
      <c r="J1370" t="s">
        <v>24</v>
      </c>
      <c r="K1370">
        <v>0</v>
      </c>
      <c r="L1370" t="s">
        <v>25</v>
      </c>
      <c r="M1370" s="1">
        <v>42556</v>
      </c>
      <c r="N1370" t="s">
        <v>39</v>
      </c>
      <c r="O1370" s="2">
        <v>3209</v>
      </c>
      <c r="P1370">
        <v>2016</v>
      </c>
      <c r="Q1370">
        <v>7</v>
      </c>
      <c r="R1370" t="s">
        <v>26</v>
      </c>
      <c r="S1370" s="3">
        <v>45123</v>
      </c>
      <c r="T1370" t="s">
        <v>27</v>
      </c>
      <c r="U1370">
        <v>540</v>
      </c>
    </row>
    <row r="1371" spans="1:21" x14ac:dyDescent="0.25">
      <c r="A1371">
        <v>212708</v>
      </c>
      <c r="B1371" t="s">
        <v>36</v>
      </c>
      <c r="C1371" s="1">
        <v>42556</v>
      </c>
      <c r="D1371" t="s">
        <v>813</v>
      </c>
      <c r="E1371">
        <v>2995</v>
      </c>
      <c r="F1371">
        <v>1</v>
      </c>
      <c r="G1371">
        <v>9052</v>
      </c>
      <c r="H1371">
        <v>100148465</v>
      </c>
      <c r="I1371" t="s">
        <v>23</v>
      </c>
      <c r="J1371" t="s">
        <v>24</v>
      </c>
      <c r="K1371">
        <v>0</v>
      </c>
      <c r="L1371" t="s">
        <v>25</v>
      </c>
      <c r="M1371" s="1">
        <v>42556</v>
      </c>
      <c r="N1371" t="s">
        <v>39</v>
      </c>
      <c r="O1371" s="2">
        <v>2995</v>
      </c>
      <c r="P1371">
        <v>2016</v>
      </c>
      <c r="Q1371">
        <v>7</v>
      </c>
      <c r="R1371" t="s">
        <v>26</v>
      </c>
      <c r="S1371" s="3">
        <v>45123</v>
      </c>
      <c r="T1371" t="s">
        <v>27</v>
      </c>
      <c r="U1371">
        <v>540</v>
      </c>
    </row>
    <row r="1372" spans="1:21" x14ac:dyDescent="0.25">
      <c r="A1372">
        <v>212709</v>
      </c>
      <c r="B1372" t="s">
        <v>36</v>
      </c>
      <c r="C1372" s="1">
        <v>42556</v>
      </c>
      <c r="D1372" t="s">
        <v>814</v>
      </c>
      <c r="E1372">
        <v>999</v>
      </c>
      <c r="F1372">
        <v>1</v>
      </c>
      <c r="G1372">
        <v>999</v>
      </c>
      <c r="H1372">
        <v>100148466</v>
      </c>
      <c r="I1372" t="s">
        <v>56</v>
      </c>
      <c r="J1372" t="s">
        <v>24</v>
      </c>
      <c r="K1372">
        <v>0</v>
      </c>
      <c r="L1372" t="s">
        <v>25</v>
      </c>
      <c r="M1372" s="1">
        <v>42556</v>
      </c>
      <c r="N1372" t="s">
        <v>39</v>
      </c>
      <c r="O1372">
        <v>999</v>
      </c>
      <c r="P1372">
        <v>2016</v>
      </c>
      <c r="Q1372">
        <v>7</v>
      </c>
      <c r="R1372" t="s">
        <v>26</v>
      </c>
      <c r="S1372" s="3">
        <v>45123</v>
      </c>
      <c r="T1372" t="s">
        <v>27</v>
      </c>
      <c r="U1372">
        <v>541</v>
      </c>
    </row>
    <row r="1373" spans="1:21" x14ac:dyDescent="0.25">
      <c r="A1373">
        <v>212711</v>
      </c>
      <c r="B1373" t="s">
        <v>21</v>
      </c>
      <c r="C1373" s="1">
        <v>42556</v>
      </c>
      <c r="D1373" t="s">
        <v>496</v>
      </c>
      <c r="E1373">
        <v>1300</v>
      </c>
      <c r="F1373">
        <v>1</v>
      </c>
      <c r="G1373">
        <v>1300</v>
      </c>
      <c r="H1373">
        <v>100148467</v>
      </c>
      <c r="I1373" t="s">
        <v>52</v>
      </c>
      <c r="J1373" t="s">
        <v>24</v>
      </c>
      <c r="K1373">
        <v>0</v>
      </c>
      <c r="L1373" t="s">
        <v>25</v>
      </c>
      <c r="M1373" s="1">
        <v>42556</v>
      </c>
      <c r="N1373" t="s">
        <v>35</v>
      </c>
      <c r="O1373" s="2">
        <v>1300</v>
      </c>
      <c r="P1373">
        <v>2016</v>
      </c>
      <c r="Q1373">
        <v>7</v>
      </c>
      <c r="R1373" t="s">
        <v>26</v>
      </c>
      <c r="S1373" s="3">
        <v>45123</v>
      </c>
      <c r="T1373" t="s">
        <v>27</v>
      </c>
      <c r="U1373">
        <v>542</v>
      </c>
    </row>
    <row r="1374" spans="1:21" x14ac:dyDescent="0.25">
      <c r="A1374">
        <v>212712</v>
      </c>
      <c r="B1374" t="s">
        <v>28</v>
      </c>
      <c r="C1374" s="1">
        <v>42556</v>
      </c>
      <c r="D1374" t="s">
        <v>195</v>
      </c>
      <c r="E1374">
        <v>3750</v>
      </c>
      <c r="F1374">
        <v>1</v>
      </c>
      <c r="G1374">
        <v>3750</v>
      </c>
      <c r="H1374">
        <v>100148468</v>
      </c>
      <c r="I1374" t="s">
        <v>56</v>
      </c>
      <c r="J1374" t="s">
        <v>24</v>
      </c>
      <c r="K1374">
        <v>0</v>
      </c>
      <c r="L1374" t="s">
        <v>25</v>
      </c>
      <c r="M1374" s="1">
        <v>42556</v>
      </c>
      <c r="N1374" t="s">
        <v>31</v>
      </c>
      <c r="O1374" s="2">
        <v>3750</v>
      </c>
      <c r="P1374">
        <v>2016</v>
      </c>
      <c r="Q1374">
        <v>7</v>
      </c>
      <c r="R1374" t="s">
        <v>26</v>
      </c>
      <c r="S1374" s="3">
        <v>45123</v>
      </c>
      <c r="T1374" t="s">
        <v>27</v>
      </c>
      <c r="U1374">
        <v>543</v>
      </c>
    </row>
    <row r="1375" spans="1:21" x14ac:dyDescent="0.25">
      <c r="A1375">
        <v>212713</v>
      </c>
      <c r="B1375" t="s">
        <v>21</v>
      </c>
      <c r="C1375" s="1">
        <v>42556</v>
      </c>
      <c r="D1375" t="s">
        <v>195</v>
      </c>
      <c r="E1375">
        <v>3750</v>
      </c>
      <c r="F1375">
        <v>1</v>
      </c>
      <c r="G1375">
        <v>3750</v>
      </c>
      <c r="H1375">
        <v>100148469</v>
      </c>
      <c r="I1375" t="s">
        <v>56</v>
      </c>
      <c r="J1375" t="s">
        <v>24</v>
      </c>
      <c r="K1375">
        <v>0</v>
      </c>
      <c r="L1375" t="s">
        <v>44</v>
      </c>
      <c r="M1375" s="1">
        <v>42556</v>
      </c>
      <c r="N1375" t="s">
        <v>35</v>
      </c>
      <c r="O1375" s="2">
        <v>3750</v>
      </c>
      <c r="P1375">
        <v>2016</v>
      </c>
      <c r="Q1375">
        <v>7</v>
      </c>
      <c r="R1375" t="s">
        <v>26</v>
      </c>
      <c r="S1375" s="3">
        <v>45123</v>
      </c>
      <c r="T1375" t="s">
        <v>27</v>
      </c>
      <c r="U1375">
        <v>543</v>
      </c>
    </row>
    <row r="1376" spans="1:21" x14ac:dyDescent="0.25">
      <c r="A1376">
        <v>212714</v>
      </c>
      <c r="B1376" t="s">
        <v>28</v>
      </c>
      <c r="C1376" s="1">
        <v>42556</v>
      </c>
      <c r="D1376" t="s">
        <v>421</v>
      </c>
      <c r="E1376">
        <v>20104</v>
      </c>
      <c r="F1376">
        <v>1</v>
      </c>
      <c r="G1376">
        <v>20104</v>
      </c>
      <c r="H1376">
        <v>100148470</v>
      </c>
      <c r="I1376" t="s">
        <v>106</v>
      </c>
      <c r="J1376" t="s">
        <v>24</v>
      </c>
      <c r="K1376">
        <v>0</v>
      </c>
      <c r="L1376" t="s">
        <v>44</v>
      </c>
      <c r="M1376" s="1">
        <v>42556</v>
      </c>
      <c r="N1376" t="s">
        <v>31</v>
      </c>
      <c r="O1376" s="2">
        <v>20104</v>
      </c>
      <c r="P1376">
        <v>2016</v>
      </c>
      <c r="Q1376">
        <v>7</v>
      </c>
      <c r="R1376" t="s">
        <v>26</v>
      </c>
      <c r="S1376" s="3">
        <v>45123</v>
      </c>
      <c r="T1376" t="s">
        <v>27</v>
      </c>
      <c r="U1376">
        <v>543</v>
      </c>
    </row>
    <row r="1377" spans="1:21" x14ac:dyDescent="0.25">
      <c r="A1377">
        <v>212715</v>
      </c>
      <c r="B1377" t="s">
        <v>21</v>
      </c>
      <c r="C1377" s="1">
        <v>42556</v>
      </c>
      <c r="D1377" t="s">
        <v>815</v>
      </c>
      <c r="E1377">
        <v>7350</v>
      </c>
      <c r="F1377">
        <v>1</v>
      </c>
      <c r="G1377">
        <v>7350</v>
      </c>
      <c r="H1377">
        <v>100148471</v>
      </c>
      <c r="I1377" t="s">
        <v>43</v>
      </c>
      <c r="J1377" t="s">
        <v>816</v>
      </c>
      <c r="K1377">
        <v>0</v>
      </c>
      <c r="L1377" t="s">
        <v>25</v>
      </c>
      <c r="M1377" s="1">
        <v>42556</v>
      </c>
      <c r="N1377" t="s">
        <v>35</v>
      </c>
      <c r="O1377" s="2">
        <v>7350</v>
      </c>
      <c r="P1377">
        <v>2016</v>
      </c>
      <c r="Q1377">
        <v>7</v>
      </c>
      <c r="R1377" t="s">
        <v>26</v>
      </c>
      <c r="S1377" s="3">
        <v>45123</v>
      </c>
      <c r="T1377" t="s">
        <v>27</v>
      </c>
      <c r="U1377">
        <v>544</v>
      </c>
    </row>
    <row r="1378" spans="1:21" x14ac:dyDescent="0.25">
      <c r="A1378">
        <v>212716</v>
      </c>
      <c r="B1378" t="s">
        <v>21</v>
      </c>
      <c r="C1378" s="1">
        <v>42556</v>
      </c>
      <c r="D1378" t="s">
        <v>53</v>
      </c>
      <c r="E1378">
        <v>320</v>
      </c>
      <c r="F1378">
        <v>1</v>
      </c>
      <c r="G1378">
        <v>320</v>
      </c>
      <c r="H1378">
        <v>100148472</v>
      </c>
      <c r="I1378" t="s">
        <v>30</v>
      </c>
      <c r="J1378" t="s">
        <v>24</v>
      </c>
      <c r="K1378">
        <v>0</v>
      </c>
      <c r="L1378" t="s">
        <v>25</v>
      </c>
      <c r="M1378" s="1">
        <v>42556</v>
      </c>
      <c r="N1378" t="s">
        <v>35</v>
      </c>
      <c r="O1378">
        <v>320</v>
      </c>
      <c r="P1378">
        <v>2016</v>
      </c>
      <c r="Q1378">
        <v>7</v>
      </c>
      <c r="R1378" t="s">
        <v>26</v>
      </c>
      <c r="S1378" s="3">
        <v>45123</v>
      </c>
      <c r="T1378" t="s">
        <v>27</v>
      </c>
      <c r="U1378">
        <v>412</v>
      </c>
    </row>
    <row r="1379" spans="1:21" x14ac:dyDescent="0.25">
      <c r="A1379">
        <v>212717</v>
      </c>
      <c r="B1379" t="s">
        <v>21</v>
      </c>
      <c r="C1379" s="1">
        <v>42556</v>
      </c>
      <c r="D1379" t="s">
        <v>33</v>
      </c>
      <c r="E1379">
        <v>360</v>
      </c>
      <c r="F1379">
        <v>1</v>
      </c>
      <c r="G1379">
        <v>360</v>
      </c>
      <c r="H1379">
        <v>100148473</v>
      </c>
      <c r="I1379" t="s">
        <v>30</v>
      </c>
      <c r="J1379" t="s">
        <v>817</v>
      </c>
      <c r="K1379">
        <v>0</v>
      </c>
      <c r="L1379" t="s">
        <v>25</v>
      </c>
      <c r="M1379" s="1">
        <v>42556</v>
      </c>
      <c r="N1379" t="s">
        <v>35</v>
      </c>
      <c r="O1379">
        <v>360</v>
      </c>
      <c r="P1379">
        <v>2016</v>
      </c>
      <c r="Q1379">
        <v>7</v>
      </c>
      <c r="R1379" t="s">
        <v>26</v>
      </c>
      <c r="S1379" s="3">
        <v>45123</v>
      </c>
      <c r="T1379" t="s">
        <v>27</v>
      </c>
      <c r="U1379">
        <v>43</v>
      </c>
    </row>
    <row r="1380" spans="1:21" x14ac:dyDescent="0.25">
      <c r="A1380">
        <v>212719</v>
      </c>
      <c r="B1380" t="s">
        <v>36</v>
      </c>
      <c r="C1380" s="1">
        <v>42556</v>
      </c>
      <c r="D1380" t="s">
        <v>818</v>
      </c>
      <c r="E1380">
        <v>799</v>
      </c>
      <c r="F1380">
        <v>1</v>
      </c>
      <c r="G1380">
        <v>799</v>
      </c>
      <c r="H1380">
        <v>100148475</v>
      </c>
      <c r="I1380" t="s">
        <v>65</v>
      </c>
      <c r="J1380" t="s">
        <v>24</v>
      </c>
      <c r="K1380">
        <v>0</v>
      </c>
      <c r="L1380" t="s">
        <v>25</v>
      </c>
      <c r="M1380" s="1">
        <v>42556</v>
      </c>
      <c r="N1380" t="s">
        <v>39</v>
      </c>
      <c r="O1380">
        <v>799</v>
      </c>
      <c r="P1380">
        <v>2016</v>
      </c>
      <c r="Q1380">
        <v>7</v>
      </c>
      <c r="R1380" t="s">
        <v>26</v>
      </c>
      <c r="S1380" s="3">
        <v>45123</v>
      </c>
      <c r="T1380" t="s">
        <v>27</v>
      </c>
      <c r="U1380">
        <v>545</v>
      </c>
    </row>
    <row r="1381" spans="1:21" x14ac:dyDescent="0.25">
      <c r="A1381">
        <v>212718</v>
      </c>
      <c r="B1381" t="s">
        <v>21</v>
      </c>
      <c r="C1381" s="1">
        <v>42556</v>
      </c>
      <c r="D1381" t="s">
        <v>53</v>
      </c>
      <c r="E1381">
        <v>320</v>
      </c>
      <c r="F1381">
        <v>1</v>
      </c>
      <c r="G1381">
        <v>320</v>
      </c>
      <c r="H1381">
        <v>100148474</v>
      </c>
      <c r="I1381" t="s">
        <v>30</v>
      </c>
      <c r="J1381" t="s">
        <v>819</v>
      </c>
      <c r="K1381">
        <v>0</v>
      </c>
      <c r="L1381" t="s">
        <v>25</v>
      </c>
      <c r="M1381" s="1">
        <v>42556</v>
      </c>
      <c r="N1381" t="s">
        <v>35</v>
      </c>
      <c r="O1381">
        <v>320</v>
      </c>
      <c r="P1381">
        <v>2016</v>
      </c>
      <c r="Q1381">
        <v>7</v>
      </c>
      <c r="R1381" t="s">
        <v>26</v>
      </c>
      <c r="S1381" s="3">
        <v>45123</v>
      </c>
      <c r="T1381" t="s">
        <v>27</v>
      </c>
      <c r="U1381">
        <v>43</v>
      </c>
    </row>
    <row r="1382" spans="1:21" x14ac:dyDescent="0.25">
      <c r="A1382">
        <v>212720</v>
      </c>
      <c r="B1382" t="s">
        <v>36</v>
      </c>
      <c r="C1382" s="1">
        <v>42556</v>
      </c>
      <c r="D1382" t="s">
        <v>53</v>
      </c>
      <c r="E1382">
        <v>320</v>
      </c>
      <c r="F1382">
        <v>1</v>
      </c>
      <c r="G1382">
        <v>320</v>
      </c>
      <c r="H1382">
        <v>100148476</v>
      </c>
      <c r="I1382" t="s">
        <v>30</v>
      </c>
      <c r="J1382" t="s">
        <v>820</v>
      </c>
      <c r="K1382">
        <v>0</v>
      </c>
      <c r="L1382" t="s">
        <v>25</v>
      </c>
      <c r="M1382" s="1">
        <v>42556</v>
      </c>
      <c r="N1382" t="s">
        <v>39</v>
      </c>
      <c r="O1382">
        <v>320</v>
      </c>
      <c r="P1382">
        <v>2016</v>
      </c>
      <c r="Q1382">
        <v>7</v>
      </c>
      <c r="R1382" t="s">
        <v>26</v>
      </c>
      <c r="S1382" s="3">
        <v>45123</v>
      </c>
      <c r="T1382" t="s">
        <v>27</v>
      </c>
      <c r="U1382">
        <v>43</v>
      </c>
    </row>
    <row r="1383" spans="1:21" x14ac:dyDescent="0.25">
      <c r="A1383">
        <v>212721</v>
      </c>
      <c r="B1383" t="s">
        <v>21</v>
      </c>
      <c r="C1383" s="1">
        <v>42556</v>
      </c>
      <c r="D1383" t="s">
        <v>33</v>
      </c>
      <c r="E1383">
        <v>360</v>
      </c>
      <c r="F1383">
        <v>1</v>
      </c>
      <c r="G1383">
        <v>360</v>
      </c>
      <c r="H1383">
        <v>100148477</v>
      </c>
      <c r="I1383" t="s">
        <v>30</v>
      </c>
      <c r="J1383" t="s">
        <v>519</v>
      </c>
      <c r="K1383">
        <v>0</v>
      </c>
      <c r="L1383" t="s">
        <v>25</v>
      </c>
      <c r="M1383" s="1">
        <v>42556</v>
      </c>
      <c r="N1383" t="s">
        <v>35</v>
      </c>
      <c r="O1383">
        <v>360</v>
      </c>
      <c r="P1383">
        <v>2016</v>
      </c>
      <c r="Q1383">
        <v>7</v>
      </c>
      <c r="R1383" t="s">
        <v>26</v>
      </c>
      <c r="S1383" s="3">
        <v>45123</v>
      </c>
      <c r="T1383" t="s">
        <v>27</v>
      </c>
      <c r="U1383">
        <v>43</v>
      </c>
    </row>
    <row r="1384" spans="1:21" x14ac:dyDescent="0.25">
      <c r="A1384">
        <v>212722</v>
      </c>
      <c r="B1384" t="s">
        <v>21</v>
      </c>
      <c r="C1384" s="1">
        <v>42556</v>
      </c>
      <c r="D1384" t="s">
        <v>33</v>
      </c>
      <c r="E1384">
        <v>360</v>
      </c>
      <c r="F1384">
        <v>1</v>
      </c>
      <c r="G1384">
        <v>360</v>
      </c>
      <c r="H1384">
        <v>100148478</v>
      </c>
      <c r="I1384" t="s">
        <v>30</v>
      </c>
      <c r="J1384" t="s">
        <v>821</v>
      </c>
      <c r="K1384">
        <v>0</v>
      </c>
      <c r="L1384" t="s">
        <v>25</v>
      </c>
      <c r="M1384" s="1">
        <v>42556</v>
      </c>
      <c r="N1384" t="s">
        <v>35</v>
      </c>
      <c r="O1384">
        <v>360</v>
      </c>
      <c r="P1384">
        <v>2016</v>
      </c>
      <c r="Q1384">
        <v>7</v>
      </c>
      <c r="R1384" t="s">
        <v>26</v>
      </c>
      <c r="S1384" s="3">
        <v>45123</v>
      </c>
      <c r="T1384" t="s">
        <v>27</v>
      </c>
      <c r="U1384">
        <v>43</v>
      </c>
    </row>
    <row r="1385" spans="1:21" x14ac:dyDescent="0.25">
      <c r="A1385">
        <v>212723</v>
      </c>
      <c r="B1385" t="s">
        <v>21</v>
      </c>
      <c r="C1385" s="1">
        <v>42556</v>
      </c>
      <c r="D1385" t="s">
        <v>289</v>
      </c>
      <c r="E1385">
        <v>80</v>
      </c>
      <c r="F1385">
        <v>1</v>
      </c>
      <c r="G1385">
        <v>80</v>
      </c>
      <c r="H1385">
        <v>100148479</v>
      </c>
      <c r="I1385" t="s">
        <v>30</v>
      </c>
      <c r="J1385" t="s">
        <v>701</v>
      </c>
      <c r="K1385">
        <v>0</v>
      </c>
      <c r="L1385" t="s">
        <v>25</v>
      </c>
      <c r="M1385" s="1">
        <v>42556</v>
      </c>
      <c r="N1385" t="s">
        <v>35</v>
      </c>
      <c r="O1385">
        <v>80</v>
      </c>
      <c r="P1385">
        <v>2016</v>
      </c>
      <c r="Q1385">
        <v>7</v>
      </c>
      <c r="R1385" t="s">
        <v>26</v>
      </c>
      <c r="S1385" s="3">
        <v>45123</v>
      </c>
      <c r="T1385" t="s">
        <v>27</v>
      </c>
      <c r="U1385">
        <v>43</v>
      </c>
    </row>
    <row r="1386" spans="1:21" x14ac:dyDescent="0.25">
      <c r="A1386">
        <v>212724</v>
      </c>
      <c r="B1386" t="s">
        <v>21</v>
      </c>
      <c r="C1386" s="1">
        <v>42556</v>
      </c>
      <c r="D1386" t="s">
        <v>347</v>
      </c>
      <c r="E1386">
        <v>120</v>
      </c>
      <c r="F1386">
        <v>1</v>
      </c>
      <c r="G1386">
        <v>120</v>
      </c>
      <c r="H1386">
        <v>100148480</v>
      </c>
      <c r="I1386" t="s">
        <v>30</v>
      </c>
      <c r="J1386" t="s">
        <v>346</v>
      </c>
      <c r="K1386">
        <v>0</v>
      </c>
      <c r="L1386" t="s">
        <v>25</v>
      </c>
      <c r="M1386" s="1">
        <v>42556</v>
      </c>
      <c r="N1386" t="s">
        <v>35</v>
      </c>
      <c r="O1386">
        <v>120</v>
      </c>
      <c r="P1386">
        <v>2016</v>
      </c>
      <c r="Q1386">
        <v>7</v>
      </c>
      <c r="R1386" t="s">
        <v>26</v>
      </c>
      <c r="S1386" s="3">
        <v>45123</v>
      </c>
      <c r="T1386" t="s">
        <v>27</v>
      </c>
      <c r="U1386">
        <v>43</v>
      </c>
    </row>
    <row r="1387" spans="1:21" x14ac:dyDescent="0.25">
      <c r="A1387">
        <v>212725</v>
      </c>
      <c r="B1387" t="s">
        <v>21</v>
      </c>
      <c r="C1387" s="1">
        <v>42556</v>
      </c>
      <c r="D1387" t="s">
        <v>180</v>
      </c>
      <c r="E1387">
        <v>120</v>
      </c>
      <c r="F1387">
        <v>1</v>
      </c>
      <c r="G1387">
        <v>120</v>
      </c>
      <c r="H1387">
        <v>100148481</v>
      </c>
      <c r="I1387" t="s">
        <v>30</v>
      </c>
      <c r="J1387" t="s">
        <v>819</v>
      </c>
      <c r="K1387">
        <v>0</v>
      </c>
      <c r="L1387" t="s">
        <v>25</v>
      </c>
      <c r="M1387" s="1">
        <v>42556</v>
      </c>
      <c r="N1387" t="s">
        <v>35</v>
      </c>
      <c r="O1387">
        <v>120</v>
      </c>
      <c r="P1387">
        <v>2016</v>
      </c>
      <c r="Q1387">
        <v>7</v>
      </c>
      <c r="R1387" t="s">
        <v>26</v>
      </c>
      <c r="S1387" s="3">
        <v>45123</v>
      </c>
      <c r="T1387" t="s">
        <v>27</v>
      </c>
      <c r="U1387">
        <v>43</v>
      </c>
    </row>
    <row r="1388" spans="1:21" x14ac:dyDescent="0.25">
      <c r="A1388">
        <v>212726</v>
      </c>
      <c r="B1388" t="s">
        <v>21</v>
      </c>
      <c r="C1388" s="1">
        <v>42556</v>
      </c>
      <c r="D1388" t="s">
        <v>324</v>
      </c>
      <c r="E1388">
        <v>140</v>
      </c>
      <c r="F1388">
        <v>1</v>
      </c>
      <c r="G1388">
        <v>140</v>
      </c>
      <c r="H1388">
        <v>100148482</v>
      </c>
      <c r="I1388" t="s">
        <v>30</v>
      </c>
      <c r="J1388" t="s">
        <v>521</v>
      </c>
      <c r="K1388">
        <v>0</v>
      </c>
      <c r="L1388" t="s">
        <v>25</v>
      </c>
      <c r="M1388" s="1">
        <v>42556</v>
      </c>
      <c r="N1388" t="s">
        <v>35</v>
      </c>
      <c r="O1388">
        <v>140</v>
      </c>
      <c r="P1388">
        <v>2016</v>
      </c>
      <c r="Q1388">
        <v>7</v>
      </c>
      <c r="R1388" t="s">
        <v>26</v>
      </c>
      <c r="S1388" s="3">
        <v>45123</v>
      </c>
      <c r="T1388" t="s">
        <v>27</v>
      </c>
      <c r="U1388">
        <v>43</v>
      </c>
    </row>
    <row r="1389" spans="1:21" x14ac:dyDescent="0.25">
      <c r="A1389">
        <v>212727</v>
      </c>
      <c r="B1389" t="s">
        <v>21</v>
      </c>
      <c r="C1389" s="1">
        <v>42556</v>
      </c>
      <c r="D1389" t="s">
        <v>289</v>
      </c>
      <c r="E1389">
        <v>80</v>
      </c>
      <c r="F1389">
        <v>1</v>
      </c>
      <c r="G1389">
        <v>80</v>
      </c>
      <c r="H1389">
        <v>100148483</v>
      </c>
      <c r="I1389" t="s">
        <v>30</v>
      </c>
      <c r="J1389" t="s">
        <v>519</v>
      </c>
      <c r="K1389">
        <v>0</v>
      </c>
      <c r="L1389" t="s">
        <v>25</v>
      </c>
      <c r="M1389" s="1">
        <v>42556</v>
      </c>
      <c r="N1389" t="s">
        <v>35</v>
      </c>
      <c r="O1389">
        <v>80</v>
      </c>
      <c r="P1389">
        <v>2016</v>
      </c>
      <c r="Q1389">
        <v>7</v>
      </c>
      <c r="R1389" t="s">
        <v>26</v>
      </c>
      <c r="S1389" s="3">
        <v>45123</v>
      </c>
      <c r="T1389" t="s">
        <v>27</v>
      </c>
      <c r="U1389">
        <v>43</v>
      </c>
    </row>
    <row r="1390" spans="1:21" x14ac:dyDescent="0.25">
      <c r="A1390">
        <v>212728</v>
      </c>
      <c r="B1390" t="s">
        <v>21</v>
      </c>
      <c r="C1390" s="1">
        <v>42556</v>
      </c>
      <c r="D1390" t="s">
        <v>289</v>
      </c>
      <c r="E1390">
        <v>80</v>
      </c>
      <c r="F1390">
        <v>1</v>
      </c>
      <c r="G1390">
        <v>80</v>
      </c>
      <c r="H1390">
        <v>100148484</v>
      </c>
      <c r="I1390" t="s">
        <v>30</v>
      </c>
      <c r="J1390" t="s">
        <v>820</v>
      </c>
      <c r="K1390">
        <v>0</v>
      </c>
      <c r="L1390" t="s">
        <v>25</v>
      </c>
      <c r="M1390" s="1">
        <v>42556</v>
      </c>
      <c r="N1390" t="s">
        <v>35</v>
      </c>
      <c r="O1390">
        <v>80</v>
      </c>
      <c r="P1390">
        <v>2016</v>
      </c>
      <c r="Q1390">
        <v>7</v>
      </c>
      <c r="R1390" t="s">
        <v>26</v>
      </c>
      <c r="S1390" s="3">
        <v>45123</v>
      </c>
      <c r="T1390" t="s">
        <v>27</v>
      </c>
      <c r="U1390">
        <v>43</v>
      </c>
    </row>
    <row r="1391" spans="1:21" x14ac:dyDescent="0.25">
      <c r="A1391">
        <v>212729</v>
      </c>
      <c r="B1391" t="s">
        <v>36</v>
      </c>
      <c r="C1391" s="1">
        <v>42556</v>
      </c>
      <c r="D1391" t="s">
        <v>822</v>
      </c>
      <c r="E1391">
        <v>120</v>
      </c>
      <c r="F1391">
        <v>1</v>
      </c>
      <c r="G1391">
        <v>120</v>
      </c>
      <c r="H1391">
        <v>100148485</v>
      </c>
      <c r="I1391" t="s">
        <v>30</v>
      </c>
      <c r="J1391" t="s">
        <v>346</v>
      </c>
      <c r="K1391">
        <v>0</v>
      </c>
      <c r="L1391" t="s">
        <v>25</v>
      </c>
      <c r="M1391" s="1">
        <v>42556</v>
      </c>
      <c r="N1391" t="s">
        <v>39</v>
      </c>
      <c r="O1391">
        <v>120</v>
      </c>
      <c r="P1391">
        <v>2016</v>
      </c>
      <c r="Q1391">
        <v>7</v>
      </c>
      <c r="R1391" t="s">
        <v>26</v>
      </c>
      <c r="S1391" s="3">
        <v>45123</v>
      </c>
      <c r="T1391" t="s">
        <v>27</v>
      </c>
      <c r="U1391">
        <v>43</v>
      </c>
    </row>
    <row r="1392" spans="1:21" x14ac:dyDescent="0.25">
      <c r="A1392">
        <v>212730</v>
      </c>
      <c r="B1392" t="s">
        <v>21</v>
      </c>
      <c r="C1392" s="1">
        <v>42556</v>
      </c>
      <c r="D1392" t="s">
        <v>289</v>
      </c>
      <c r="E1392">
        <v>80</v>
      </c>
      <c r="F1392">
        <v>1</v>
      </c>
      <c r="G1392">
        <v>80</v>
      </c>
      <c r="H1392">
        <v>100148486</v>
      </c>
      <c r="I1392" t="s">
        <v>30</v>
      </c>
      <c r="J1392" t="s">
        <v>690</v>
      </c>
      <c r="K1392">
        <v>0</v>
      </c>
      <c r="L1392" t="s">
        <v>25</v>
      </c>
      <c r="M1392" s="1">
        <v>42556</v>
      </c>
      <c r="N1392" t="s">
        <v>35</v>
      </c>
      <c r="O1392">
        <v>80</v>
      </c>
      <c r="P1392">
        <v>2016</v>
      </c>
      <c r="Q1392">
        <v>7</v>
      </c>
      <c r="R1392" t="s">
        <v>26</v>
      </c>
      <c r="S1392" s="3">
        <v>45123</v>
      </c>
      <c r="T1392" t="s">
        <v>27</v>
      </c>
      <c r="U1392">
        <v>43</v>
      </c>
    </row>
    <row r="1393" spans="1:21" x14ac:dyDescent="0.25">
      <c r="A1393">
        <v>212731</v>
      </c>
      <c r="B1393" t="s">
        <v>21</v>
      </c>
      <c r="C1393" s="1">
        <v>42556</v>
      </c>
      <c r="D1393" t="s">
        <v>53</v>
      </c>
      <c r="E1393">
        <v>320</v>
      </c>
      <c r="F1393">
        <v>1</v>
      </c>
      <c r="G1393">
        <v>320</v>
      </c>
      <c r="H1393">
        <v>100148487</v>
      </c>
      <c r="I1393" t="s">
        <v>30</v>
      </c>
      <c r="J1393" t="s">
        <v>823</v>
      </c>
      <c r="K1393">
        <v>0</v>
      </c>
      <c r="L1393" t="s">
        <v>25</v>
      </c>
      <c r="M1393" s="1">
        <v>42556</v>
      </c>
      <c r="N1393" t="s">
        <v>35</v>
      </c>
      <c r="O1393">
        <v>320</v>
      </c>
      <c r="P1393">
        <v>2016</v>
      </c>
      <c r="Q1393">
        <v>7</v>
      </c>
      <c r="R1393" t="s">
        <v>26</v>
      </c>
      <c r="S1393" s="3">
        <v>45123</v>
      </c>
      <c r="T1393" t="s">
        <v>27</v>
      </c>
      <c r="U1393">
        <v>43</v>
      </c>
    </row>
    <row r="1394" spans="1:21" x14ac:dyDescent="0.25">
      <c r="A1394">
        <v>212732</v>
      </c>
      <c r="B1394" t="s">
        <v>21</v>
      </c>
      <c r="C1394" s="1">
        <v>42556</v>
      </c>
      <c r="D1394" t="s">
        <v>429</v>
      </c>
      <c r="E1394">
        <v>180</v>
      </c>
      <c r="F1394">
        <v>1</v>
      </c>
      <c r="G1394">
        <v>180</v>
      </c>
      <c r="H1394">
        <v>100148488</v>
      </c>
      <c r="I1394" t="s">
        <v>30</v>
      </c>
      <c r="J1394" t="s">
        <v>699</v>
      </c>
      <c r="K1394">
        <v>0</v>
      </c>
      <c r="L1394" t="s">
        <v>25</v>
      </c>
      <c r="M1394" s="1">
        <v>42556</v>
      </c>
      <c r="N1394" t="s">
        <v>35</v>
      </c>
      <c r="O1394">
        <v>180</v>
      </c>
      <c r="P1394">
        <v>2016</v>
      </c>
      <c r="Q1394">
        <v>7</v>
      </c>
      <c r="R1394" t="s">
        <v>26</v>
      </c>
      <c r="S1394" s="3">
        <v>45123</v>
      </c>
      <c r="T1394" t="s">
        <v>27</v>
      </c>
      <c r="U1394">
        <v>43</v>
      </c>
    </row>
    <row r="1395" spans="1:21" x14ac:dyDescent="0.25">
      <c r="A1395">
        <v>212733</v>
      </c>
      <c r="B1395" t="s">
        <v>21</v>
      </c>
      <c r="C1395" s="1">
        <v>42556</v>
      </c>
      <c r="D1395" t="s">
        <v>324</v>
      </c>
      <c r="E1395">
        <v>140</v>
      </c>
      <c r="F1395">
        <v>1</v>
      </c>
      <c r="G1395">
        <v>140</v>
      </c>
      <c r="H1395">
        <v>100148489</v>
      </c>
      <c r="I1395" t="s">
        <v>30</v>
      </c>
      <c r="J1395" t="s">
        <v>824</v>
      </c>
      <c r="K1395">
        <v>0</v>
      </c>
      <c r="L1395" t="s">
        <v>25</v>
      </c>
      <c r="M1395" s="1">
        <v>42556</v>
      </c>
      <c r="N1395" t="s">
        <v>35</v>
      </c>
      <c r="O1395">
        <v>140</v>
      </c>
      <c r="P1395">
        <v>2016</v>
      </c>
      <c r="Q1395">
        <v>7</v>
      </c>
      <c r="R1395" t="s">
        <v>26</v>
      </c>
      <c r="S1395" s="3">
        <v>45123</v>
      </c>
      <c r="T1395" t="s">
        <v>27</v>
      </c>
      <c r="U1395">
        <v>43</v>
      </c>
    </row>
    <row r="1396" spans="1:21" x14ac:dyDescent="0.25">
      <c r="A1396">
        <v>212734</v>
      </c>
      <c r="B1396" t="s">
        <v>21</v>
      </c>
      <c r="C1396" s="1">
        <v>42556</v>
      </c>
      <c r="D1396" t="s">
        <v>347</v>
      </c>
      <c r="E1396">
        <v>120</v>
      </c>
      <c r="F1396">
        <v>1</v>
      </c>
      <c r="G1396">
        <v>120</v>
      </c>
      <c r="H1396">
        <v>100148490</v>
      </c>
      <c r="I1396" t="s">
        <v>30</v>
      </c>
      <c r="J1396" t="s">
        <v>825</v>
      </c>
      <c r="K1396">
        <v>0</v>
      </c>
      <c r="L1396" t="s">
        <v>25</v>
      </c>
      <c r="M1396" s="1">
        <v>42556</v>
      </c>
      <c r="N1396" t="s">
        <v>35</v>
      </c>
      <c r="O1396">
        <v>120</v>
      </c>
      <c r="P1396">
        <v>2016</v>
      </c>
      <c r="Q1396">
        <v>7</v>
      </c>
      <c r="R1396" t="s">
        <v>26</v>
      </c>
      <c r="S1396" s="3">
        <v>45123</v>
      </c>
      <c r="T1396" t="s">
        <v>27</v>
      </c>
      <c r="U1396">
        <v>43</v>
      </c>
    </row>
    <row r="1397" spans="1:21" x14ac:dyDescent="0.25">
      <c r="A1397">
        <v>212735</v>
      </c>
      <c r="B1397" t="s">
        <v>21</v>
      </c>
      <c r="C1397" s="1">
        <v>42556</v>
      </c>
      <c r="D1397" t="s">
        <v>289</v>
      </c>
      <c r="E1397">
        <v>80</v>
      </c>
      <c r="F1397">
        <v>1</v>
      </c>
      <c r="G1397">
        <v>80</v>
      </c>
      <c r="H1397">
        <v>100148491</v>
      </c>
      <c r="I1397" t="s">
        <v>30</v>
      </c>
      <c r="J1397" t="s">
        <v>826</v>
      </c>
      <c r="K1397">
        <v>0</v>
      </c>
      <c r="L1397" t="s">
        <v>25</v>
      </c>
      <c r="M1397" s="1">
        <v>42556</v>
      </c>
      <c r="N1397" t="s">
        <v>35</v>
      </c>
      <c r="O1397">
        <v>80</v>
      </c>
      <c r="P1397">
        <v>2016</v>
      </c>
      <c r="Q1397">
        <v>7</v>
      </c>
      <c r="R1397" t="s">
        <v>26</v>
      </c>
      <c r="S1397" s="3">
        <v>45123</v>
      </c>
      <c r="T1397" t="s">
        <v>27</v>
      </c>
      <c r="U1397">
        <v>43</v>
      </c>
    </row>
    <row r="1398" spans="1:21" x14ac:dyDescent="0.25">
      <c r="A1398">
        <v>212736</v>
      </c>
      <c r="B1398" t="s">
        <v>28</v>
      </c>
      <c r="C1398" s="1">
        <v>42556</v>
      </c>
      <c r="D1398" t="s">
        <v>827</v>
      </c>
      <c r="E1398">
        <v>1445</v>
      </c>
      <c r="F1398">
        <v>1</v>
      </c>
      <c r="G1398">
        <v>1445</v>
      </c>
      <c r="H1398">
        <v>100148492</v>
      </c>
      <c r="I1398" t="s">
        <v>246</v>
      </c>
      <c r="J1398" t="s">
        <v>24</v>
      </c>
      <c r="K1398">
        <v>0</v>
      </c>
      <c r="L1398" t="s">
        <v>25</v>
      </c>
      <c r="M1398" s="1">
        <v>42556</v>
      </c>
      <c r="N1398" t="s">
        <v>31</v>
      </c>
      <c r="O1398" s="2">
        <v>1445</v>
      </c>
      <c r="P1398">
        <v>2016</v>
      </c>
      <c r="Q1398">
        <v>7</v>
      </c>
      <c r="R1398" t="s">
        <v>26</v>
      </c>
      <c r="S1398" s="3">
        <v>45123</v>
      </c>
      <c r="T1398" t="s">
        <v>27</v>
      </c>
      <c r="U1398">
        <v>546</v>
      </c>
    </row>
    <row r="1399" spans="1:21" x14ac:dyDescent="0.25">
      <c r="A1399">
        <v>212737</v>
      </c>
      <c r="B1399" t="s">
        <v>28</v>
      </c>
      <c r="C1399" s="1">
        <v>42556</v>
      </c>
      <c r="D1399" t="s">
        <v>42</v>
      </c>
      <c r="E1399">
        <v>96499</v>
      </c>
      <c r="F1399">
        <v>3</v>
      </c>
      <c r="G1399">
        <v>289497</v>
      </c>
      <c r="H1399">
        <v>100148493</v>
      </c>
      <c r="I1399" t="s">
        <v>43</v>
      </c>
      <c r="J1399" t="s">
        <v>24</v>
      </c>
      <c r="K1399">
        <v>0</v>
      </c>
      <c r="L1399" t="s">
        <v>44</v>
      </c>
      <c r="M1399" s="1">
        <v>42556</v>
      </c>
      <c r="N1399" t="s">
        <v>31</v>
      </c>
      <c r="O1399" s="2">
        <v>289497</v>
      </c>
      <c r="P1399">
        <v>2016</v>
      </c>
      <c r="Q1399">
        <v>7</v>
      </c>
      <c r="R1399" t="s">
        <v>26</v>
      </c>
      <c r="S1399" s="3">
        <v>45123</v>
      </c>
      <c r="T1399" t="s">
        <v>27</v>
      </c>
      <c r="U1399">
        <v>547</v>
      </c>
    </row>
    <row r="1400" spans="1:21" x14ac:dyDescent="0.25">
      <c r="A1400">
        <v>212738</v>
      </c>
      <c r="B1400" t="s">
        <v>36</v>
      </c>
      <c r="C1400" s="1">
        <v>42556</v>
      </c>
      <c r="D1400" t="s">
        <v>828</v>
      </c>
      <c r="E1400">
        <v>999</v>
      </c>
      <c r="F1400">
        <v>1</v>
      </c>
      <c r="G1400">
        <v>999</v>
      </c>
      <c r="H1400">
        <v>100148494</v>
      </c>
      <c r="I1400" t="s">
        <v>246</v>
      </c>
      <c r="J1400" t="s">
        <v>24</v>
      </c>
      <c r="K1400">
        <v>0</v>
      </c>
      <c r="L1400" t="s">
        <v>25</v>
      </c>
      <c r="M1400" s="1">
        <v>42556</v>
      </c>
      <c r="N1400" t="s">
        <v>39</v>
      </c>
      <c r="O1400">
        <v>999</v>
      </c>
      <c r="P1400">
        <v>2016</v>
      </c>
      <c r="Q1400">
        <v>7</v>
      </c>
      <c r="R1400" t="s">
        <v>26</v>
      </c>
      <c r="S1400" s="3">
        <v>45123</v>
      </c>
      <c r="T1400" t="s">
        <v>27</v>
      </c>
      <c r="U1400">
        <v>548</v>
      </c>
    </row>
    <row r="1401" spans="1:21" x14ac:dyDescent="0.25">
      <c r="A1401">
        <v>212739</v>
      </c>
      <c r="B1401" t="s">
        <v>21</v>
      </c>
      <c r="C1401" s="1">
        <v>42556</v>
      </c>
      <c r="D1401" t="s">
        <v>458</v>
      </c>
      <c r="E1401">
        <v>585</v>
      </c>
      <c r="F1401">
        <v>1</v>
      </c>
      <c r="G1401">
        <v>585</v>
      </c>
      <c r="H1401">
        <v>100148495</v>
      </c>
      <c r="I1401" t="s">
        <v>216</v>
      </c>
      <c r="J1401" t="s">
        <v>24</v>
      </c>
      <c r="K1401">
        <v>0</v>
      </c>
      <c r="L1401" t="s">
        <v>25</v>
      </c>
      <c r="M1401" s="1">
        <v>42556</v>
      </c>
      <c r="N1401" t="s">
        <v>35</v>
      </c>
      <c r="O1401">
        <v>585</v>
      </c>
      <c r="P1401">
        <v>2016</v>
      </c>
      <c r="Q1401">
        <v>7</v>
      </c>
      <c r="R1401" t="s">
        <v>26</v>
      </c>
      <c r="S1401" s="3">
        <v>45123</v>
      </c>
      <c r="T1401" t="s">
        <v>27</v>
      </c>
      <c r="U1401">
        <v>549</v>
      </c>
    </row>
    <row r="1402" spans="1:21" x14ac:dyDescent="0.25">
      <c r="A1402">
        <v>212740</v>
      </c>
      <c r="B1402" t="s">
        <v>36</v>
      </c>
      <c r="C1402" s="1">
        <v>42556</v>
      </c>
      <c r="D1402" t="s">
        <v>829</v>
      </c>
      <c r="E1402">
        <v>891</v>
      </c>
      <c r="F1402">
        <v>1</v>
      </c>
      <c r="G1402">
        <v>891</v>
      </c>
      <c r="H1402">
        <v>100148496</v>
      </c>
      <c r="I1402" t="s">
        <v>106</v>
      </c>
      <c r="J1402" t="s">
        <v>24</v>
      </c>
      <c r="K1402">
        <v>0</v>
      </c>
      <c r="L1402" t="s">
        <v>25</v>
      </c>
      <c r="M1402" s="1">
        <v>42556</v>
      </c>
      <c r="N1402" t="s">
        <v>39</v>
      </c>
      <c r="O1402">
        <v>891</v>
      </c>
      <c r="P1402">
        <v>2016</v>
      </c>
      <c r="Q1402">
        <v>7</v>
      </c>
      <c r="R1402" t="s">
        <v>26</v>
      </c>
      <c r="S1402" s="3">
        <v>45123</v>
      </c>
      <c r="T1402" t="s">
        <v>27</v>
      </c>
      <c r="U1402">
        <v>550</v>
      </c>
    </row>
    <row r="1403" spans="1:21" x14ac:dyDescent="0.25">
      <c r="A1403">
        <v>212741</v>
      </c>
      <c r="B1403" t="s">
        <v>28</v>
      </c>
      <c r="C1403" s="1">
        <v>42556</v>
      </c>
      <c r="D1403" t="s">
        <v>79</v>
      </c>
      <c r="E1403">
        <v>435</v>
      </c>
      <c r="F1403">
        <v>1</v>
      </c>
      <c r="G1403">
        <v>1435</v>
      </c>
      <c r="H1403">
        <v>100148497</v>
      </c>
      <c r="I1403" t="s">
        <v>38</v>
      </c>
      <c r="J1403" t="s">
        <v>24</v>
      </c>
      <c r="K1403">
        <v>0</v>
      </c>
      <c r="L1403" t="s">
        <v>25</v>
      </c>
      <c r="M1403" s="1">
        <v>42556</v>
      </c>
      <c r="N1403" t="s">
        <v>31</v>
      </c>
      <c r="O1403">
        <v>435</v>
      </c>
      <c r="P1403">
        <v>2016</v>
      </c>
      <c r="Q1403">
        <v>7</v>
      </c>
      <c r="R1403" t="s">
        <v>26</v>
      </c>
      <c r="S1403" s="3">
        <v>45123</v>
      </c>
      <c r="T1403" t="s">
        <v>27</v>
      </c>
      <c r="U1403">
        <v>159</v>
      </c>
    </row>
    <row r="1404" spans="1:21" x14ac:dyDescent="0.25">
      <c r="A1404">
        <v>212742</v>
      </c>
      <c r="B1404" t="s">
        <v>28</v>
      </c>
      <c r="C1404" s="1">
        <v>42556</v>
      </c>
      <c r="D1404" t="s">
        <v>585</v>
      </c>
      <c r="E1404">
        <v>520</v>
      </c>
      <c r="F1404">
        <v>1</v>
      </c>
      <c r="G1404">
        <v>1435</v>
      </c>
      <c r="H1404">
        <v>100148497</v>
      </c>
      <c r="I1404" t="s">
        <v>38</v>
      </c>
      <c r="J1404" t="s">
        <v>24</v>
      </c>
      <c r="K1404">
        <v>0</v>
      </c>
      <c r="L1404" t="s">
        <v>25</v>
      </c>
      <c r="M1404" s="1">
        <v>42556</v>
      </c>
      <c r="N1404" t="s">
        <v>31</v>
      </c>
      <c r="O1404">
        <v>520</v>
      </c>
      <c r="P1404">
        <v>2016</v>
      </c>
      <c r="Q1404">
        <v>7</v>
      </c>
      <c r="R1404" t="s">
        <v>26</v>
      </c>
      <c r="S1404" s="3">
        <v>45123</v>
      </c>
      <c r="T1404" t="s">
        <v>27</v>
      </c>
      <c r="U1404">
        <v>159</v>
      </c>
    </row>
    <row r="1405" spans="1:21" x14ac:dyDescent="0.25">
      <c r="A1405">
        <v>212743</v>
      </c>
      <c r="B1405" t="s">
        <v>28</v>
      </c>
      <c r="C1405" s="1">
        <v>42556</v>
      </c>
      <c r="D1405" t="s">
        <v>830</v>
      </c>
      <c r="E1405">
        <v>210</v>
      </c>
      <c r="F1405">
        <v>1</v>
      </c>
      <c r="G1405">
        <v>1435</v>
      </c>
      <c r="H1405">
        <v>100148497</v>
      </c>
      <c r="I1405" t="s">
        <v>38</v>
      </c>
      <c r="J1405" t="s">
        <v>24</v>
      </c>
      <c r="K1405">
        <v>0</v>
      </c>
      <c r="L1405" t="s">
        <v>25</v>
      </c>
      <c r="M1405" s="1">
        <v>42556</v>
      </c>
      <c r="N1405" t="s">
        <v>31</v>
      </c>
      <c r="O1405">
        <v>210</v>
      </c>
      <c r="P1405">
        <v>2016</v>
      </c>
      <c r="Q1405">
        <v>7</v>
      </c>
      <c r="R1405" t="s">
        <v>26</v>
      </c>
      <c r="S1405" s="3">
        <v>45123</v>
      </c>
      <c r="T1405" t="s">
        <v>27</v>
      </c>
      <c r="U1405">
        <v>159</v>
      </c>
    </row>
    <row r="1406" spans="1:21" x14ac:dyDescent="0.25">
      <c r="A1406">
        <v>212744</v>
      </c>
      <c r="B1406" t="s">
        <v>28</v>
      </c>
      <c r="C1406" s="1">
        <v>42556</v>
      </c>
      <c r="D1406" t="s">
        <v>354</v>
      </c>
      <c r="E1406">
        <v>90</v>
      </c>
      <c r="F1406">
        <v>1</v>
      </c>
      <c r="G1406">
        <v>1435</v>
      </c>
      <c r="H1406">
        <v>100148497</v>
      </c>
      <c r="I1406" t="s">
        <v>38</v>
      </c>
      <c r="J1406" t="s">
        <v>24</v>
      </c>
      <c r="K1406">
        <v>0</v>
      </c>
      <c r="L1406" t="s">
        <v>25</v>
      </c>
      <c r="M1406" s="1">
        <v>42556</v>
      </c>
      <c r="N1406" t="s">
        <v>31</v>
      </c>
      <c r="O1406">
        <v>90</v>
      </c>
      <c r="P1406">
        <v>2016</v>
      </c>
      <c r="Q1406">
        <v>7</v>
      </c>
      <c r="R1406" t="s">
        <v>26</v>
      </c>
      <c r="S1406" s="3">
        <v>45123</v>
      </c>
      <c r="T1406" t="s">
        <v>27</v>
      </c>
      <c r="U1406">
        <v>159</v>
      </c>
    </row>
    <row r="1407" spans="1:21" x14ac:dyDescent="0.25">
      <c r="A1407">
        <v>212745</v>
      </c>
      <c r="B1407" t="s">
        <v>28</v>
      </c>
      <c r="C1407" s="1">
        <v>42556</v>
      </c>
      <c r="D1407" t="s">
        <v>353</v>
      </c>
      <c r="E1407">
        <v>80</v>
      </c>
      <c r="F1407">
        <v>1</v>
      </c>
      <c r="G1407">
        <v>1435</v>
      </c>
      <c r="H1407">
        <v>100148497</v>
      </c>
      <c r="I1407" t="s">
        <v>38</v>
      </c>
      <c r="J1407" t="s">
        <v>24</v>
      </c>
      <c r="K1407">
        <v>0</v>
      </c>
      <c r="L1407" t="s">
        <v>25</v>
      </c>
      <c r="M1407" s="1">
        <v>42556</v>
      </c>
      <c r="N1407" t="s">
        <v>31</v>
      </c>
      <c r="O1407">
        <v>80</v>
      </c>
      <c r="P1407">
        <v>2016</v>
      </c>
      <c r="Q1407">
        <v>7</v>
      </c>
      <c r="R1407" t="s">
        <v>26</v>
      </c>
      <c r="S1407" s="3">
        <v>45123</v>
      </c>
      <c r="T1407" t="s">
        <v>27</v>
      </c>
      <c r="U1407">
        <v>159</v>
      </c>
    </row>
    <row r="1408" spans="1:21" x14ac:dyDescent="0.25">
      <c r="A1408">
        <v>212746</v>
      </c>
      <c r="B1408" t="s">
        <v>28</v>
      </c>
      <c r="C1408" s="1">
        <v>42556</v>
      </c>
      <c r="D1408" t="s">
        <v>528</v>
      </c>
      <c r="E1408">
        <v>100</v>
      </c>
      <c r="F1408">
        <v>1</v>
      </c>
      <c r="G1408">
        <v>1435</v>
      </c>
      <c r="H1408">
        <v>100148497</v>
      </c>
      <c r="I1408" t="s">
        <v>38</v>
      </c>
      <c r="J1408" t="s">
        <v>24</v>
      </c>
      <c r="K1408">
        <v>0</v>
      </c>
      <c r="L1408" t="s">
        <v>25</v>
      </c>
      <c r="M1408" s="1">
        <v>42556</v>
      </c>
      <c r="N1408" t="s">
        <v>31</v>
      </c>
      <c r="O1408">
        <v>100</v>
      </c>
      <c r="P1408">
        <v>2016</v>
      </c>
      <c r="Q1408">
        <v>7</v>
      </c>
      <c r="R1408" t="s">
        <v>26</v>
      </c>
      <c r="S1408" s="3">
        <v>45123</v>
      </c>
      <c r="T1408" t="s">
        <v>27</v>
      </c>
      <c r="U1408">
        <v>159</v>
      </c>
    </row>
    <row r="1409" spans="1:21" x14ac:dyDescent="0.25">
      <c r="A1409">
        <v>212747</v>
      </c>
      <c r="B1409" t="s">
        <v>28</v>
      </c>
      <c r="C1409" s="1">
        <v>42556</v>
      </c>
      <c r="D1409" t="s">
        <v>797</v>
      </c>
      <c r="E1409">
        <v>3499</v>
      </c>
      <c r="F1409">
        <v>9</v>
      </c>
      <c r="G1409">
        <v>31491</v>
      </c>
      <c r="H1409">
        <v>100148498</v>
      </c>
      <c r="I1409" t="s">
        <v>43</v>
      </c>
      <c r="J1409" t="s">
        <v>24</v>
      </c>
      <c r="K1409">
        <v>0</v>
      </c>
      <c r="L1409" t="s">
        <v>25</v>
      </c>
      <c r="M1409" s="1">
        <v>42556</v>
      </c>
      <c r="N1409" t="s">
        <v>31</v>
      </c>
      <c r="O1409" s="2">
        <v>31491</v>
      </c>
      <c r="P1409">
        <v>2016</v>
      </c>
      <c r="Q1409">
        <v>7</v>
      </c>
      <c r="R1409" t="s">
        <v>26</v>
      </c>
      <c r="S1409" s="3">
        <v>45123</v>
      </c>
      <c r="T1409" t="s">
        <v>27</v>
      </c>
      <c r="U1409">
        <v>551</v>
      </c>
    </row>
    <row r="1410" spans="1:21" x14ac:dyDescent="0.25">
      <c r="A1410">
        <v>212748</v>
      </c>
      <c r="B1410" t="s">
        <v>21</v>
      </c>
      <c r="C1410" s="1">
        <v>42556</v>
      </c>
      <c r="D1410" t="s">
        <v>546</v>
      </c>
      <c r="E1410">
        <v>1274</v>
      </c>
      <c r="F1410">
        <v>1</v>
      </c>
      <c r="G1410">
        <v>1274</v>
      </c>
      <c r="H1410">
        <v>100148499</v>
      </c>
      <c r="I1410" t="s">
        <v>23</v>
      </c>
      <c r="J1410" t="s">
        <v>24</v>
      </c>
      <c r="K1410">
        <v>0</v>
      </c>
      <c r="L1410" t="s">
        <v>25</v>
      </c>
      <c r="M1410" s="1">
        <v>42556</v>
      </c>
      <c r="N1410" t="s">
        <v>35</v>
      </c>
      <c r="O1410" s="2">
        <v>1274</v>
      </c>
      <c r="P1410">
        <v>2016</v>
      </c>
      <c r="Q1410">
        <v>7</v>
      </c>
      <c r="R1410" t="s">
        <v>26</v>
      </c>
      <c r="S1410" s="3">
        <v>45123</v>
      </c>
      <c r="T1410" t="s">
        <v>27</v>
      </c>
      <c r="U1410">
        <v>552</v>
      </c>
    </row>
    <row r="1411" spans="1:21" x14ac:dyDescent="0.25">
      <c r="A1411">
        <v>212749</v>
      </c>
      <c r="B1411" t="s">
        <v>21</v>
      </c>
      <c r="C1411" s="1">
        <v>42556</v>
      </c>
      <c r="D1411" t="s">
        <v>95</v>
      </c>
      <c r="E1411">
        <v>350</v>
      </c>
      <c r="F1411">
        <v>1</v>
      </c>
      <c r="G1411">
        <v>350</v>
      </c>
      <c r="H1411">
        <v>100148500</v>
      </c>
      <c r="I1411" t="s">
        <v>38</v>
      </c>
      <c r="J1411" t="s">
        <v>831</v>
      </c>
      <c r="K1411">
        <v>0</v>
      </c>
      <c r="L1411" t="s">
        <v>25</v>
      </c>
      <c r="M1411" s="1">
        <v>42556</v>
      </c>
      <c r="N1411" t="s">
        <v>35</v>
      </c>
      <c r="O1411">
        <v>350</v>
      </c>
      <c r="P1411">
        <v>2016</v>
      </c>
      <c r="Q1411">
        <v>7</v>
      </c>
      <c r="R1411" t="s">
        <v>26</v>
      </c>
      <c r="S1411" s="3">
        <v>45123</v>
      </c>
      <c r="T1411" t="s">
        <v>27</v>
      </c>
      <c r="U1411">
        <v>553</v>
      </c>
    </row>
    <row r="1412" spans="1:21" x14ac:dyDescent="0.25">
      <c r="A1412">
        <v>212750</v>
      </c>
      <c r="B1412" t="s">
        <v>36</v>
      </c>
      <c r="C1412" s="1">
        <v>42556</v>
      </c>
      <c r="D1412" t="s">
        <v>832</v>
      </c>
      <c r="E1412">
        <v>169</v>
      </c>
      <c r="F1412">
        <v>2</v>
      </c>
      <c r="G1412">
        <v>438</v>
      </c>
      <c r="H1412">
        <v>100148501</v>
      </c>
      <c r="I1412" t="s">
        <v>56</v>
      </c>
      <c r="J1412" t="s">
        <v>831</v>
      </c>
      <c r="K1412">
        <v>0</v>
      </c>
      <c r="L1412" t="s">
        <v>25</v>
      </c>
      <c r="M1412" s="1">
        <v>42556</v>
      </c>
      <c r="N1412" t="s">
        <v>39</v>
      </c>
      <c r="O1412">
        <v>338</v>
      </c>
      <c r="P1412">
        <v>2016</v>
      </c>
      <c r="Q1412">
        <v>7</v>
      </c>
      <c r="R1412" t="s">
        <v>26</v>
      </c>
      <c r="S1412" s="3">
        <v>45123</v>
      </c>
      <c r="T1412" t="s">
        <v>27</v>
      </c>
      <c r="U1412">
        <v>553</v>
      </c>
    </row>
    <row r="1413" spans="1:21" x14ac:dyDescent="0.25">
      <c r="A1413">
        <v>212752</v>
      </c>
      <c r="B1413" t="s">
        <v>36</v>
      </c>
      <c r="C1413" s="1">
        <v>42556</v>
      </c>
      <c r="D1413" t="s">
        <v>528</v>
      </c>
      <c r="E1413">
        <v>100</v>
      </c>
      <c r="F1413">
        <v>1</v>
      </c>
      <c r="G1413">
        <v>438</v>
      </c>
      <c r="H1413">
        <v>100148501</v>
      </c>
      <c r="I1413" t="s">
        <v>38</v>
      </c>
      <c r="J1413" t="s">
        <v>831</v>
      </c>
      <c r="K1413">
        <v>0</v>
      </c>
      <c r="L1413" t="s">
        <v>25</v>
      </c>
      <c r="M1413" s="1">
        <v>42556</v>
      </c>
      <c r="N1413" t="s">
        <v>39</v>
      </c>
      <c r="O1413">
        <v>100</v>
      </c>
      <c r="P1413">
        <v>2016</v>
      </c>
      <c r="Q1413">
        <v>7</v>
      </c>
      <c r="R1413" t="s">
        <v>26</v>
      </c>
      <c r="S1413" s="3">
        <v>45123</v>
      </c>
      <c r="T1413" t="s">
        <v>27</v>
      </c>
      <c r="U1413">
        <v>553</v>
      </c>
    </row>
    <row r="1414" spans="1:21" x14ac:dyDescent="0.25">
      <c r="A1414">
        <v>212753</v>
      </c>
      <c r="B1414" t="s">
        <v>28</v>
      </c>
      <c r="C1414" s="1">
        <v>42556</v>
      </c>
      <c r="D1414" t="s">
        <v>62</v>
      </c>
      <c r="E1414">
        <v>899</v>
      </c>
      <c r="F1414">
        <v>1</v>
      </c>
      <c r="G1414">
        <v>899</v>
      </c>
      <c r="H1414">
        <v>100148502</v>
      </c>
      <c r="I1414" t="s">
        <v>52</v>
      </c>
      <c r="J1414" t="s">
        <v>24</v>
      </c>
      <c r="K1414">
        <v>0</v>
      </c>
      <c r="L1414" t="s">
        <v>25</v>
      </c>
      <c r="M1414" s="1">
        <v>42556</v>
      </c>
      <c r="N1414" t="s">
        <v>31</v>
      </c>
      <c r="O1414">
        <v>899</v>
      </c>
      <c r="P1414">
        <v>2016</v>
      </c>
      <c r="Q1414">
        <v>7</v>
      </c>
      <c r="R1414" t="s">
        <v>26</v>
      </c>
      <c r="S1414" s="3">
        <v>45123</v>
      </c>
      <c r="T1414" t="s">
        <v>27</v>
      </c>
      <c r="U1414">
        <v>554</v>
      </c>
    </row>
    <row r="1415" spans="1:21" x14ac:dyDescent="0.25">
      <c r="A1415">
        <v>212754</v>
      </c>
      <c r="B1415" t="s">
        <v>21</v>
      </c>
      <c r="C1415" s="1">
        <v>42556</v>
      </c>
      <c r="D1415" t="s">
        <v>833</v>
      </c>
      <c r="E1415">
        <v>260</v>
      </c>
      <c r="F1415">
        <v>1</v>
      </c>
      <c r="G1415">
        <v>260</v>
      </c>
      <c r="H1415">
        <v>100148503</v>
      </c>
      <c r="I1415" t="s">
        <v>30</v>
      </c>
      <c r="J1415" t="s">
        <v>24</v>
      </c>
      <c r="K1415">
        <v>0</v>
      </c>
      <c r="L1415" t="s">
        <v>25</v>
      </c>
      <c r="M1415" s="1">
        <v>42556</v>
      </c>
      <c r="N1415" t="s">
        <v>35</v>
      </c>
      <c r="O1415">
        <v>260</v>
      </c>
      <c r="P1415">
        <v>2016</v>
      </c>
      <c r="Q1415">
        <v>7</v>
      </c>
      <c r="R1415" t="s">
        <v>26</v>
      </c>
      <c r="S1415" s="3">
        <v>45123</v>
      </c>
      <c r="T1415" t="s">
        <v>27</v>
      </c>
      <c r="U1415">
        <v>555</v>
      </c>
    </row>
    <row r="1416" spans="1:21" x14ac:dyDescent="0.25">
      <c r="A1416">
        <v>212755</v>
      </c>
      <c r="B1416" t="s">
        <v>28</v>
      </c>
      <c r="C1416" s="1">
        <v>42557</v>
      </c>
      <c r="D1416" t="s">
        <v>728</v>
      </c>
      <c r="E1416">
        <v>800</v>
      </c>
      <c r="F1416">
        <v>1</v>
      </c>
      <c r="G1416">
        <v>800</v>
      </c>
      <c r="H1416">
        <v>100148504</v>
      </c>
      <c r="I1416" t="s">
        <v>43</v>
      </c>
      <c r="J1416" t="s">
        <v>24</v>
      </c>
      <c r="K1416">
        <v>0</v>
      </c>
      <c r="L1416" t="s">
        <v>44</v>
      </c>
      <c r="M1416" s="1">
        <v>42557</v>
      </c>
      <c r="N1416" t="s">
        <v>31</v>
      </c>
      <c r="O1416">
        <v>800</v>
      </c>
      <c r="P1416">
        <v>2016</v>
      </c>
      <c r="Q1416">
        <v>7</v>
      </c>
      <c r="R1416" t="s">
        <v>26</v>
      </c>
      <c r="S1416" s="3">
        <v>45123</v>
      </c>
      <c r="T1416" t="s">
        <v>27</v>
      </c>
      <c r="U1416">
        <v>556</v>
      </c>
    </row>
    <row r="1417" spans="1:21" x14ac:dyDescent="0.25">
      <c r="A1417">
        <v>212756</v>
      </c>
      <c r="B1417" t="s">
        <v>28</v>
      </c>
      <c r="C1417" s="1">
        <v>42557</v>
      </c>
      <c r="D1417" t="s">
        <v>834</v>
      </c>
      <c r="E1417">
        <v>1699</v>
      </c>
      <c r="F1417">
        <v>1</v>
      </c>
      <c r="G1417">
        <v>1699</v>
      </c>
      <c r="H1417">
        <v>100148505</v>
      </c>
      <c r="I1417" t="s">
        <v>56</v>
      </c>
      <c r="J1417" t="s">
        <v>24</v>
      </c>
      <c r="K1417">
        <v>0</v>
      </c>
      <c r="L1417" t="s">
        <v>44</v>
      </c>
      <c r="M1417" s="1">
        <v>42557</v>
      </c>
      <c r="N1417" t="s">
        <v>31</v>
      </c>
      <c r="O1417" s="2">
        <v>1699</v>
      </c>
      <c r="P1417">
        <v>2016</v>
      </c>
      <c r="Q1417">
        <v>7</v>
      </c>
      <c r="R1417" t="s">
        <v>26</v>
      </c>
      <c r="S1417" s="3">
        <v>45123</v>
      </c>
      <c r="T1417" t="s">
        <v>27</v>
      </c>
      <c r="U1417">
        <v>557</v>
      </c>
    </row>
    <row r="1418" spans="1:21" x14ac:dyDescent="0.25">
      <c r="A1418">
        <v>212758</v>
      </c>
      <c r="B1418" t="s">
        <v>21</v>
      </c>
      <c r="C1418" s="1">
        <v>42557</v>
      </c>
      <c r="D1418" t="s">
        <v>835</v>
      </c>
      <c r="E1418">
        <v>699</v>
      </c>
      <c r="F1418">
        <v>1</v>
      </c>
      <c r="G1418">
        <v>0</v>
      </c>
      <c r="H1418">
        <v>100148506</v>
      </c>
      <c r="I1418" t="s">
        <v>56</v>
      </c>
      <c r="J1418" t="s">
        <v>24</v>
      </c>
      <c r="K1418">
        <v>0</v>
      </c>
      <c r="L1418" t="s">
        <v>54</v>
      </c>
      <c r="M1418" s="1">
        <v>42557</v>
      </c>
      <c r="N1418" t="s">
        <v>35</v>
      </c>
      <c r="O1418">
        <v>699</v>
      </c>
      <c r="P1418">
        <v>2016</v>
      </c>
      <c r="Q1418">
        <v>7</v>
      </c>
      <c r="R1418" t="s">
        <v>26</v>
      </c>
      <c r="S1418" s="3">
        <v>45123</v>
      </c>
      <c r="T1418" t="s">
        <v>27</v>
      </c>
      <c r="U1418">
        <v>558</v>
      </c>
    </row>
    <row r="1419" spans="1:21" x14ac:dyDescent="0.25">
      <c r="A1419">
        <v>212760</v>
      </c>
      <c r="B1419" t="s">
        <v>21</v>
      </c>
      <c r="C1419" s="1">
        <v>42557</v>
      </c>
      <c r="D1419" t="s">
        <v>836</v>
      </c>
      <c r="E1419">
        <v>525</v>
      </c>
      <c r="F1419">
        <v>1</v>
      </c>
      <c r="G1419">
        <v>0</v>
      </c>
      <c r="H1419">
        <v>100148506</v>
      </c>
      <c r="I1419" t="s">
        <v>30</v>
      </c>
      <c r="J1419" t="s">
        <v>24</v>
      </c>
      <c r="K1419">
        <v>0</v>
      </c>
      <c r="L1419" t="s">
        <v>54</v>
      </c>
      <c r="M1419" s="1">
        <v>42557</v>
      </c>
      <c r="N1419" t="s">
        <v>35</v>
      </c>
      <c r="O1419">
        <v>525</v>
      </c>
      <c r="P1419">
        <v>2016</v>
      </c>
      <c r="Q1419">
        <v>7</v>
      </c>
      <c r="R1419" t="s">
        <v>26</v>
      </c>
      <c r="S1419" s="3">
        <v>45123</v>
      </c>
      <c r="T1419" t="s">
        <v>27</v>
      </c>
      <c r="U1419">
        <v>558</v>
      </c>
    </row>
    <row r="1420" spans="1:21" x14ac:dyDescent="0.25">
      <c r="A1420">
        <v>212761</v>
      </c>
      <c r="B1420" t="s">
        <v>21</v>
      </c>
      <c r="C1420" s="1">
        <v>42557</v>
      </c>
      <c r="D1420" t="s">
        <v>381</v>
      </c>
      <c r="E1420">
        <v>3900</v>
      </c>
      <c r="F1420">
        <v>1</v>
      </c>
      <c r="G1420">
        <v>3900</v>
      </c>
      <c r="H1420">
        <v>100148507</v>
      </c>
      <c r="I1420" t="s">
        <v>47</v>
      </c>
      <c r="J1420" t="s">
        <v>24</v>
      </c>
      <c r="K1420">
        <v>0</v>
      </c>
      <c r="L1420" t="s">
        <v>25</v>
      </c>
      <c r="M1420" s="1">
        <v>42557</v>
      </c>
      <c r="N1420" t="s">
        <v>35</v>
      </c>
      <c r="O1420" s="2">
        <v>3900</v>
      </c>
      <c r="P1420">
        <v>2016</v>
      </c>
      <c r="Q1420">
        <v>7</v>
      </c>
      <c r="R1420" t="s">
        <v>26</v>
      </c>
      <c r="S1420" s="3">
        <v>45123</v>
      </c>
      <c r="T1420" t="s">
        <v>27</v>
      </c>
      <c r="U1420">
        <v>559</v>
      </c>
    </row>
    <row r="1421" spans="1:21" x14ac:dyDescent="0.25">
      <c r="A1421">
        <v>212762</v>
      </c>
      <c r="B1421" t="s">
        <v>36</v>
      </c>
      <c r="C1421" s="1">
        <v>42557</v>
      </c>
      <c r="D1421" t="s">
        <v>837</v>
      </c>
      <c r="E1421">
        <v>790</v>
      </c>
      <c r="F1421">
        <v>1</v>
      </c>
      <c r="G1421">
        <v>790</v>
      </c>
      <c r="H1421">
        <v>100148508</v>
      </c>
      <c r="I1421" t="s">
        <v>43</v>
      </c>
      <c r="J1421" t="s">
        <v>24</v>
      </c>
      <c r="K1421">
        <v>0</v>
      </c>
      <c r="L1421" t="s">
        <v>25</v>
      </c>
      <c r="M1421" s="1">
        <v>42557</v>
      </c>
      <c r="N1421" t="s">
        <v>39</v>
      </c>
      <c r="O1421">
        <v>790</v>
      </c>
      <c r="P1421">
        <v>2016</v>
      </c>
      <c r="Q1421">
        <v>7</v>
      </c>
      <c r="R1421" t="s">
        <v>26</v>
      </c>
      <c r="S1421" s="3">
        <v>45123</v>
      </c>
      <c r="T1421" t="s">
        <v>27</v>
      </c>
      <c r="U1421">
        <v>232</v>
      </c>
    </row>
    <row r="1422" spans="1:21" x14ac:dyDescent="0.25">
      <c r="A1422">
        <v>212763</v>
      </c>
      <c r="B1422" t="s">
        <v>28</v>
      </c>
      <c r="C1422" s="1">
        <v>42557</v>
      </c>
      <c r="D1422" t="s">
        <v>366</v>
      </c>
      <c r="E1422">
        <v>999</v>
      </c>
      <c r="F1422">
        <v>1</v>
      </c>
      <c r="G1422">
        <v>999</v>
      </c>
      <c r="H1422">
        <v>100148509</v>
      </c>
      <c r="I1422" t="s">
        <v>56</v>
      </c>
      <c r="J1422" t="s">
        <v>24</v>
      </c>
      <c r="K1422">
        <v>0</v>
      </c>
      <c r="L1422" t="s">
        <v>255</v>
      </c>
      <c r="M1422" s="1">
        <v>42557</v>
      </c>
      <c r="N1422" t="s">
        <v>31</v>
      </c>
      <c r="O1422">
        <v>999</v>
      </c>
      <c r="P1422">
        <v>2016</v>
      </c>
      <c r="Q1422">
        <v>7</v>
      </c>
      <c r="R1422" t="s">
        <v>26</v>
      </c>
      <c r="S1422" s="3">
        <v>45123</v>
      </c>
      <c r="T1422" t="s">
        <v>27</v>
      </c>
      <c r="U1422">
        <v>560</v>
      </c>
    </row>
    <row r="1423" spans="1:21" x14ac:dyDescent="0.25">
      <c r="A1423">
        <v>212764</v>
      </c>
      <c r="B1423" t="s">
        <v>28</v>
      </c>
      <c r="C1423" s="1">
        <v>42557</v>
      </c>
      <c r="D1423" t="s">
        <v>838</v>
      </c>
      <c r="E1423">
        <v>790</v>
      </c>
      <c r="F1423">
        <v>1</v>
      </c>
      <c r="G1423">
        <v>790</v>
      </c>
      <c r="H1423">
        <v>100148510</v>
      </c>
      <c r="I1423" t="s">
        <v>106</v>
      </c>
      <c r="J1423" t="s">
        <v>24</v>
      </c>
      <c r="K1423">
        <v>0</v>
      </c>
      <c r="L1423" t="s">
        <v>25</v>
      </c>
      <c r="M1423" s="1">
        <v>42557</v>
      </c>
      <c r="N1423" t="s">
        <v>31</v>
      </c>
      <c r="O1423">
        <v>790</v>
      </c>
      <c r="P1423">
        <v>2016</v>
      </c>
      <c r="Q1423">
        <v>7</v>
      </c>
      <c r="R1423" t="s">
        <v>26</v>
      </c>
      <c r="S1423" s="3">
        <v>45123</v>
      </c>
      <c r="T1423" t="s">
        <v>27</v>
      </c>
      <c r="U1423">
        <v>561</v>
      </c>
    </row>
    <row r="1424" spans="1:21" x14ac:dyDescent="0.25">
      <c r="A1424">
        <v>212765</v>
      </c>
      <c r="B1424" t="s">
        <v>28</v>
      </c>
      <c r="C1424" s="1">
        <v>42557</v>
      </c>
      <c r="D1424" t="s">
        <v>839</v>
      </c>
      <c r="E1424">
        <v>799</v>
      </c>
      <c r="F1424">
        <v>1</v>
      </c>
      <c r="G1424">
        <v>799</v>
      </c>
      <c r="H1424">
        <v>100148511</v>
      </c>
      <c r="I1424" t="s">
        <v>65</v>
      </c>
      <c r="J1424" t="s">
        <v>24</v>
      </c>
      <c r="K1424">
        <v>0</v>
      </c>
      <c r="L1424" t="s">
        <v>25</v>
      </c>
      <c r="M1424" s="1">
        <v>42557</v>
      </c>
      <c r="N1424" t="s">
        <v>31</v>
      </c>
      <c r="O1424">
        <v>799</v>
      </c>
      <c r="P1424">
        <v>2016</v>
      </c>
      <c r="Q1424">
        <v>7</v>
      </c>
      <c r="R1424" t="s">
        <v>26</v>
      </c>
      <c r="S1424" s="3">
        <v>45123</v>
      </c>
      <c r="T1424" t="s">
        <v>27</v>
      </c>
      <c r="U1424">
        <v>561</v>
      </c>
    </row>
    <row r="1425" spans="1:21" x14ac:dyDescent="0.25">
      <c r="A1425">
        <v>212766</v>
      </c>
      <c r="B1425" t="s">
        <v>28</v>
      </c>
      <c r="C1425" s="1">
        <v>42557</v>
      </c>
      <c r="D1425" t="s">
        <v>840</v>
      </c>
      <c r="E1425">
        <v>2200</v>
      </c>
      <c r="F1425">
        <v>1</v>
      </c>
      <c r="G1425">
        <v>2200</v>
      </c>
      <c r="H1425">
        <v>100148512</v>
      </c>
      <c r="I1425" t="s">
        <v>56</v>
      </c>
      <c r="J1425" t="s">
        <v>24</v>
      </c>
      <c r="K1425">
        <v>0</v>
      </c>
      <c r="L1425" t="s">
        <v>25</v>
      </c>
      <c r="M1425" s="1">
        <v>42557</v>
      </c>
      <c r="N1425" t="s">
        <v>31</v>
      </c>
      <c r="O1425" s="2">
        <v>2200</v>
      </c>
      <c r="P1425">
        <v>2016</v>
      </c>
      <c r="Q1425">
        <v>7</v>
      </c>
      <c r="R1425" t="s">
        <v>26</v>
      </c>
      <c r="S1425" s="3">
        <v>45123</v>
      </c>
      <c r="T1425" t="s">
        <v>27</v>
      </c>
      <c r="U1425">
        <v>562</v>
      </c>
    </row>
    <row r="1426" spans="1:21" x14ac:dyDescent="0.25">
      <c r="A1426">
        <v>212768</v>
      </c>
      <c r="B1426" t="s">
        <v>28</v>
      </c>
      <c r="C1426" s="1">
        <v>42557</v>
      </c>
      <c r="D1426" t="s">
        <v>841</v>
      </c>
      <c r="E1426">
        <v>2200</v>
      </c>
      <c r="F1426">
        <v>1</v>
      </c>
      <c r="G1426">
        <v>2200</v>
      </c>
      <c r="H1426">
        <v>100148513</v>
      </c>
      <c r="I1426" t="s">
        <v>56</v>
      </c>
      <c r="J1426" t="s">
        <v>24</v>
      </c>
      <c r="K1426">
        <v>0</v>
      </c>
      <c r="L1426" t="s">
        <v>25</v>
      </c>
      <c r="M1426" s="1">
        <v>42557</v>
      </c>
      <c r="N1426" t="s">
        <v>31</v>
      </c>
      <c r="O1426" s="2">
        <v>2200</v>
      </c>
      <c r="P1426">
        <v>2016</v>
      </c>
      <c r="Q1426">
        <v>7</v>
      </c>
      <c r="R1426" t="s">
        <v>26</v>
      </c>
      <c r="S1426" s="3">
        <v>45123</v>
      </c>
      <c r="T1426" t="s">
        <v>27</v>
      </c>
      <c r="U1426">
        <v>563</v>
      </c>
    </row>
    <row r="1427" spans="1:21" x14ac:dyDescent="0.25">
      <c r="A1427">
        <v>212770</v>
      </c>
      <c r="B1427" t="s">
        <v>21</v>
      </c>
      <c r="C1427" s="1">
        <v>42557</v>
      </c>
      <c r="D1427" t="s">
        <v>286</v>
      </c>
      <c r="E1427">
        <v>860</v>
      </c>
      <c r="F1427">
        <v>1</v>
      </c>
      <c r="G1427">
        <v>860</v>
      </c>
      <c r="H1427">
        <v>100148514</v>
      </c>
      <c r="I1427" t="s">
        <v>23</v>
      </c>
      <c r="J1427" t="s">
        <v>24</v>
      </c>
      <c r="K1427">
        <v>0</v>
      </c>
      <c r="L1427" t="s">
        <v>25</v>
      </c>
      <c r="M1427" s="1">
        <v>42557</v>
      </c>
      <c r="N1427" t="s">
        <v>35</v>
      </c>
      <c r="O1427">
        <v>860</v>
      </c>
      <c r="P1427">
        <v>2016</v>
      </c>
      <c r="Q1427">
        <v>7</v>
      </c>
      <c r="R1427" t="s">
        <v>26</v>
      </c>
      <c r="S1427" s="3">
        <v>45123</v>
      </c>
      <c r="T1427" t="s">
        <v>27</v>
      </c>
      <c r="U1427">
        <v>564</v>
      </c>
    </row>
    <row r="1428" spans="1:21" x14ac:dyDescent="0.25">
      <c r="A1428">
        <v>212771</v>
      </c>
      <c r="B1428" t="s">
        <v>21</v>
      </c>
      <c r="C1428" s="1">
        <v>42557</v>
      </c>
      <c r="D1428" t="s">
        <v>842</v>
      </c>
      <c r="E1428">
        <v>552</v>
      </c>
      <c r="F1428">
        <v>1</v>
      </c>
      <c r="G1428">
        <v>872</v>
      </c>
      <c r="H1428">
        <v>100148515</v>
      </c>
      <c r="I1428" t="s">
        <v>30</v>
      </c>
      <c r="J1428" t="s">
        <v>24</v>
      </c>
      <c r="K1428">
        <v>0</v>
      </c>
      <c r="L1428" t="s">
        <v>25</v>
      </c>
      <c r="M1428" s="1">
        <v>42557</v>
      </c>
      <c r="N1428" t="s">
        <v>35</v>
      </c>
      <c r="O1428">
        <v>552</v>
      </c>
      <c r="P1428">
        <v>2016</v>
      </c>
      <c r="Q1428">
        <v>7</v>
      </c>
      <c r="R1428" t="s">
        <v>26</v>
      </c>
      <c r="S1428" s="3">
        <v>45123</v>
      </c>
      <c r="T1428" t="s">
        <v>27</v>
      </c>
      <c r="U1428">
        <v>565</v>
      </c>
    </row>
    <row r="1429" spans="1:21" x14ac:dyDescent="0.25">
      <c r="A1429">
        <v>212772</v>
      </c>
      <c r="B1429" t="s">
        <v>21</v>
      </c>
      <c r="C1429" s="1">
        <v>42557</v>
      </c>
      <c r="D1429" t="s">
        <v>843</v>
      </c>
      <c r="E1429">
        <v>320</v>
      </c>
      <c r="F1429">
        <v>1</v>
      </c>
      <c r="G1429">
        <v>872</v>
      </c>
      <c r="H1429">
        <v>100148515</v>
      </c>
      <c r="I1429" t="s">
        <v>246</v>
      </c>
      <c r="J1429" t="s">
        <v>24</v>
      </c>
      <c r="K1429">
        <v>0</v>
      </c>
      <c r="L1429" t="s">
        <v>25</v>
      </c>
      <c r="M1429" s="1">
        <v>42557</v>
      </c>
      <c r="N1429" t="s">
        <v>35</v>
      </c>
      <c r="O1429">
        <v>320</v>
      </c>
      <c r="P1429">
        <v>2016</v>
      </c>
      <c r="Q1429">
        <v>7</v>
      </c>
      <c r="R1429" t="s">
        <v>26</v>
      </c>
      <c r="S1429" s="3">
        <v>45123</v>
      </c>
      <c r="T1429" t="s">
        <v>27</v>
      </c>
      <c r="U1429">
        <v>565</v>
      </c>
    </row>
    <row r="1430" spans="1:21" x14ac:dyDescent="0.25">
      <c r="A1430">
        <v>212773</v>
      </c>
      <c r="B1430" t="s">
        <v>21</v>
      </c>
      <c r="C1430" s="1">
        <v>42557</v>
      </c>
      <c r="D1430" t="s">
        <v>844</v>
      </c>
      <c r="E1430">
        <v>151</v>
      </c>
      <c r="F1430">
        <v>7</v>
      </c>
      <c r="G1430">
        <v>557</v>
      </c>
      <c r="H1430">
        <v>100148516</v>
      </c>
      <c r="I1430" t="s">
        <v>47</v>
      </c>
      <c r="J1430" t="s">
        <v>24</v>
      </c>
      <c r="K1430">
        <v>500</v>
      </c>
      <c r="L1430" t="s">
        <v>25</v>
      </c>
      <c r="M1430" s="1">
        <v>42557</v>
      </c>
      <c r="N1430" t="s">
        <v>35</v>
      </c>
      <c r="O1430" s="2">
        <v>1057</v>
      </c>
      <c r="P1430">
        <v>2016</v>
      </c>
      <c r="Q1430">
        <v>7</v>
      </c>
      <c r="R1430" t="s">
        <v>26</v>
      </c>
      <c r="S1430" s="3">
        <v>45123</v>
      </c>
      <c r="T1430" t="s">
        <v>27</v>
      </c>
      <c r="U1430">
        <v>566</v>
      </c>
    </row>
    <row r="1431" spans="1:21" x14ac:dyDescent="0.25">
      <c r="A1431">
        <v>212774</v>
      </c>
      <c r="B1431" t="s">
        <v>21</v>
      </c>
      <c r="C1431" s="1">
        <v>42557</v>
      </c>
      <c r="D1431" t="s">
        <v>845</v>
      </c>
      <c r="E1431">
        <v>770</v>
      </c>
      <c r="F1431">
        <v>2</v>
      </c>
      <c r="G1431">
        <v>1040</v>
      </c>
      <c r="H1431">
        <v>100148517</v>
      </c>
      <c r="I1431" t="s">
        <v>52</v>
      </c>
      <c r="J1431">
        <v>30299</v>
      </c>
      <c r="K1431">
        <v>500</v>
      </c>
      <c r="L1431" t="s">
        <v>25</v>
      </c>
      <c r="M1431" s="1">
        <v>42557</v>
      </c>
      <c r="N1431" t="s">
        <v>35</v>
      </c>
      <c r="O1431" s="2">
        <v>1540</v>
      </c>
      <c r="P1431">
        <v>2016</v>
      </c>
      <c r="Q1431">
        <v>7</v>
      </c>
      <c r="R1431" t="s">
        <v>26</v>
      </c>
      <c r="S1431" s="3">
        <v>45123</v>
      </c>
      <c r="T1431" t="s">
        <v>27</v>
      </c>
      <c r="U1431">
        <v>567</v>
      </c>
    </row>
    <row r="1432" spans="1:21" x14ac:dyDescent="0.25">
      <c r="A1432">
        <v>212775</v>
      </c>
      <c r="B1432" t="s">
        <v>28</v>
      </c>
      <c r="C1432" s="1">
        <v>42557</v>
      </c>
      <c r="D1432" t="s">
        <v>686</v>
      </c>
      <c r="E1432">
        <v>535</v>
      </c>
      <c r="F1432">
        <v>1</v>
      </c>
      <c r="G1432">
        <v>535</v>
      </c>
      <c r="H1432">
        <v>100148518</v>
      </c>
      <c r="I1432" t="s">
        <v>216</v>
      </c>
      <c r="J1432" t="s">
        <v>24</v>
      </c>
      <c r="K1432">
        <v>0</v>
      </c>
      <c r="L1432" t="s">
        <v>25</v>
      </c>
      <c r="M1432" s="1">
        <v>42557</v>
      </c>
      <c r="N1432" t="s">
        <v>31</v>
      </c>
      <c r="O1432">
        <v>535</v>
      </c>
      <c r="P1432">
        <v>2016</v>
      </c>
      <c r="Q1432">
        <v>7</v>
      </c>
      <c r="R1432" t="s">
        <v>26</v>
      </c>
      <c r="S1432" s="3">
        <v>45123</v>
      </c>
      <c r="T1432" t="s">
        <v>27</v>
      </c>
      <c r="U1432">
        <v>568</v>
      </c>
    </row>
    <row r="1433" spans="1:21" x14ac:dyDescent="0.25">
      <c r="A1433">
        <v>212776</v>
      </c>
      <c r="B1433" t="s">
        <v>28</v>
      </c>
      <c r="C1433" s="1">
        <v>42557</v>
      </c>
      <c r="D1433" t="s">
        <v>62</v>
      </c>
      <c r="E1433">
        <v>899</v>
      </c>
      <c r="F1433">
        <v>1</v>
      </c>
      <c r="G1433">
        <v>899</v>
      </c>
      <c r="H1433">
        <v>100148519</v>
      </c>
      <c r="I1433" t="s">
        <v>52</v>
      </c>
      <c r="J1433" t="s">
        <v>24</v>
      </c>
      <c r="K1433">
        <v>0</v>
      </c>
      <c r="L1433" t="s">
        <v>25</v>
      </c>
      <c r="M1433" s="1">
        <v>42557</v>
      </c>
      <c r="N1433" t="s">
        <v>31</v>
      </c>
      <c r="O1433">
        <v>899</v>
      </c>
      <c r="P1433">
        <v>2016</v>
      </c>
      <c r="Q1433">
        <v>7</v>
      </c>
      <c r="R1433" t="s">
        <v>26</v>
      </c>
      <c r="S1433" s="3">
        <v>45123</v>
      </c>
      <c r="T1433" t="s">
        <v>27</v>
      </c>
      <c r="U1433">
        <v>569</v>
      </c>
    </row>
    <row r="1434" spans="1:21" x14ac:dyDescent="0.25">
      <c r="A1434">
        <v>212777</v>
      </c>
      <c r="B1434" t="s">
        <v>36</v>
      </c>
      <c r="C1434" s="1">
        <v>42557</v>
      </c>
      <c r="D1434" t="s">
        <v>846</v>
      </c>
      <c r="E1434">
        <v>1275</v>
      </c>
      <c r="F1434">
        <v>1</v>
      </c>
      <c r="G1434">
        <v>775</v>
      </c>
      <c r="H1434">
        <v>100148520</v>
      </c>
      <c r="I1434" t="s">
        <v>233</v>
      </c>
      <c r="J1434" t="s">
        <v>24</v>
      </c>
      <c r="K1434">
        <v>500</v>
      </c>
      <c r="L1434" t="s">
        <v>25</v>
      </c>
      <c r="M1434" s="1">
        <v>42557</v>
      </c>
      <c r="N1434" t="s">
        <v>39</v>
      </c>
      <c r="O1434" s="2">
        <v>1275</v>
      </c>
      <c r="P1434">
        <v>2016</v>
      </c>
      <c r="Q1434">
        <v>7</v>
      </c>
      <c r="R1434" t="s">
        <v>26</v>
      </c>
      <c r="S1434" s="3">
        <v>45123</v>
      </c>
      <c r="T1434" t="s">
        <v>27</v>
      </c>
      <c r="U1434">
        <v>566</v>
      </c>
    </row>
    <row r="1435" spans="1:21" x14ac:dyDescent="0.25">
      <c r="A1435">
        <v>212778</v>
      </c>
      <c r="B1435" t="s">
        <v>21</v>
      </c>
      <c r="C1435" s="1">
        <v>42557</v>
      </c>
      <c r="D1435" t="s">
        <v>103</v>
      </c>
      <c r="E1435">
        <v>300</v>
      </c>
      <c r="F1435">
        <v>1</v>
      </c>
      <c r="G1435">
        <v>1249</v>
      </c>
      <c r="H1435">
        <v>100148521</v>
      </c>
      <c r="I1435" t="s">
        <v>30</v>
      </c>
      <c r="J1435" t="s">
        <v>24</v>
      </c>
      <c r="K1435">
        <v>0</v>
      </c>
      <c r="L1435" t="s">
        <v>44</v>
      </c>
      <c r="M1435" s="1">
        <v>42557</v>
      </c>
      <c r="N1435" t="s">
        <v>35</v>
      </c>
      <c r="O1435">
        <v>300</v>
      </c>
      <c r="P1435">
        <v>2016</v>
      </c>
      <c r="Q1435">
        <v>7</v>
      </c>
      <c r="R1435" t="s">
        <v>26</v>
      </c>
      <c r="S1435" s="3">
        <v>45123</v>
      </c>
      <c r="T1435" t="s">
        <v>27</v>
      </c>
      <c r="U1435">
        <v>344</v>
      </c>
    </row>
    <row r="1436" spans="1:21" x14ac:dyDescent="0.25">
      <c r="A1436">
        <v>212779</v>
      </c>
      <c r="B1436" t="s">
        <v>21</v>
      </c>
      <c r="C1436" s="1">
        <v>42557</v>
      </c>
      <c r="D1436" t="s">
        <v>182</v>
      </c>
      <c r="E1436">
        <v>250</v>
      </c>
      <c r="F1436">
        <v>1</v>
      </c>
      <c r="G1436">
        <v>1249</v>
      </c>
      <c r="H1436">
        <v>100148521</v>
      </c>
      <c r="I1436" t="s">
        <v>30</v>
      </c>
      <c r="J1436" t="s">
        <v>24</v>
      </c>
      <c r="K1436">
        <v>0</v>
      </c>
      <c r="L1436" t="s">
        <v>44</v>
      </c>
      <c r="M1436" s="1">
        <v>42557</v>
      </c>
      <c r="N1436" t="s">
        <v>35</v>
      </c>
      <c r="O1436">
        <v>250</v>
      </c>
      <c r="P1436">
        <v>2016</v>
      </c>
      <c r="Q1436">
        <v>7</v>
      </c>
      <c r="R1436" t="s">
        <v>26</v>
      </c>
      <c r="S1436" s="3">
        <v>45123</v>
      </c>
      <c r="T1436" t="s">
        <v>27</v>
      </c>
      <c r="U1436">
        <v>344</v>
      </c>
    </row>
    <row r="1437" spans="1:21" x14ac:dyDescent="0.25">
      <c r="A1437">
        <v>212780</v>
      </c>
      <c r="B1437" t="s">
        <v>21</v>
      </c>
      <c r="C1437" s="1">
        <v>42557</v>
      </c>
      <c r="D1437" t="s">
        <v>847</v>
      </c>
      <c r="E1437">
        <v>699</v>
      </c>
      <c r="F1437">
        <v>1</v>
      </c>
      <c r="G1437">
        <v>1249</v>
      </c>
      <c r="H1437">
        <v>100148521</v>
      </c>
      <c r="I1437" t="s">
        <v>47</v>
      </c>
      <c r="J1437" t="s">
        <v>24</v>
      </c>
      <c r="K1437">
        <v>0</v>
      </c>
      <c r="L1437" t="s">
        <v>44</v>
      </c>
      <c r="M1437" s="1">
        <v>42557</v>
      </c>
      <c r="N1437" t="s">
        <v>35</v>
      </c>
      <c r="O1437">
        <v>699</v>
      </c>
      <c r="P1437">
        <v>2016</v>
      </c>
      <c r="Q1437">
        <v>7</v>
      </c>
      <c r="R1437" t="s">
        <v>26</v>
      </c>
      <c r="S1437" s="3">
        <v>45123</v>
      </c>
      <c r="T1437" t="s">
        <v>27</v>
      </c>
      <c r="U1437">
        <v>344</v>
      </c>
    </row>
    <row r="1438" spans="1:21" x14ac:dyDescent="0.25">
      <c r="A1438">
        <v>212781</v>
      </c>
      <c r="B1438" t="s">
        <v>28</v>
      </c>
      <c r="C1438" s="1">
        <v>42557</v>
      </c>
      <c r="D1438" t="s">
        <v>848</v>
      </c>
      <c r="E1438">
        <v>399</v>
      </c>
      <c r="F1438">
        <v>1</v>
      </c>
      <c r="G1438">
        <v>399</v>
      </c>
      <c r="H1438">
        <v>100148522</v>
      </c>
      <c r="I1438" t="s">
        <v>23</v>
      </c>
      <c r="J1438" t="s">
        <v>24</v>
      </c>
      <c r="K1438">
        <v>0</v>
      </c>
      <c r="L1438" t="s">
        <v>25</v>
      </c>
      <c r="M1438" s="1">
        <v>42557</v>
      </c>
      <c r="N1438" t="s">
        <v>31</v>
      </c>
      <c r="O1438">
        <v>399</v>
      </c>
      <c r="P1438">
        <v>2016</v>
      </c>
      <c r="Q1438">
        <v>7</v>
      </c>
      <c r="R1438" t="s">
        <v>26</v>
      </c>
      <c r="S1438" s="3">
        <v>45123</v>
      </c>
      <c r="T1438" t="s">
        <v>27</v>
      </c>
      <c r="U1438">
        <v>570</v>
      </c>
    </row>
    <row r="1439" spans="1:21" x14ac:dyDescent="0.25">
      <c r="A1439">
        <v>212783</v>
      </c>
      <c r="B1439" t="s">
        <v>28</v>
      </c>
      <c r="C1439" s="1">
        <v>42557</v>
      </c>
      <c r="D1439" t="s">
        <v>288</v>
      </c>
      <c r="E1439">
        <v>1765</v>
      </c>
      <c r="F1439">
        <v>1</v>
      </c>
      <c r="G1439">
        <v>1765</v>
      </c>
      <c r="H1439">
        <v>100148523</v>
      </c>
      <c r="I1439" t="s">
        <v>43</v>
      </c>
      <c r="J1439" t="s">
        <v>24</v>
      </c>
      <c r="K1439">
        <v>0</v>
      </c>
      <c r="L1439" t="s">
        <v>25</v>
      </c>
      <c r="M1439" s="1">
        <v>42557</v>
      </c>
      <c r="N1439" t="s">
        <v>31</v>
      </c>
      <c r="O1439" s="2">
        <v>1765</v>
      </c>
      <c r="P1439">
        <v>2016</v>
      </c>
      <c r="Q1439">
        <v>7</v>
      </c>
      <c r="R1439" t="s">
        <v>26</v>
      </c>
      <c r="S1439" s="3">
        <v>45123</v>
      </c>
      <c r="T1439" t="s">
        <v>27</v>
      </c>
      <c r="U1439">
        <v>571</v>
      </c>
    </row>
    <row r="1440" spans="1:21" x14ac:dyDescent="0.25">
      <c r="A1440">
        <v>212784</v>
      </c>
      <c r="B1440" t="s">
        <v>21</v>
      </c>
      <c r="C1440" s="1">
        <v>42557</v>
      </c>
      <c r="D1440" t="s">
        <v>849</v>
      </c>
      <c r="E1440">
        <v>3486</v>
      </c>
      <c r="F1440">
        <v>1</v>
      </c>
      <c r="G1440">
        <v>6224</v>
      </c>
      <c r="H1440">
        <v>100148524</v>
      </c>
      <c r="I1440" t="s">
        <v>684</v>
      </c>
      <c r="J1440" t="s">
        <v>24</v>
      </c>
      <c r="K1440">
        <v>0</v>
      </c>
      <c r="L1440" t="s">
        <v>25</v>
      </c>
      <c r="M1440" s="1">
        <v>42557</v>
      </c>
      <c r="N1440" t="s">
        <v>35</v>
      </c>
      <c r="O1440" s="2">
        <v>3486</v>
      </c>
      <c r="P1440">
        <v>2016</v>
      </c>
      <c r="Q1440">
        <v>7</v>
      </c>
      <c r="R1440" t="s">
        <v>26</v>
      </c>
      <c r="S1440" s="3">
        <v>45123</v>
      </c>
      <c r="T1440" t="s">
        <v>27</v>
      </c>
      <c r="U1440">
        <v>572</v>
      </c>
    </row>
    <row r="1441" spans="1:21" x14ac:dyDescent="0.25">
      <c r="A1441">
        <v>212785</v>
      </c>
      <c r="B1441" t="s">
        <v>21</v>
      </c>
      <c r="C1441" s="1">
        <v>42557</v>
      </c>
      <c r="D1441" t="s">
        <v>850</v>
      </c>
      <c r="E1441">
        <v>2738</v>
      </c>
      <c r="F1441">
        <v>1</v>
      </c>
      <c r="G1441">
        <v>6224</v>
      </c>
      <c r="H1441">
        <v>100148524</v>
      </c>
      <c r="I1441" t="s">
        <v>684</v>
      </c>
      <c r="J1441" t="s">
        <v>24</v>
      </c>
      <c r="K1441">
        <v>0</v>
      </c>
      <c r="L1441" t="s">
        <v>25</v>
      </c>
      <c r="M1441" s="1">
        <v>42557</v>
      </c>
      <c r="N1441" t="s">
        <v>35</v>
      </c>
      <c r="O1441" s="2">
        <v>2738</v>
      </c>
      <c r="P1441">
        <v>2016</v>
      </c>
      <c r="Q1441">
        <v>7</v>
      </c>
      <c r="R1441" t="s">
        <v>26</v>
      </c>
      <c r="S1441" s="3">
        <v>45123</v>
      </c>
      <c r="T1441" t="s">
        <v>27</v>
      </c>
      <c r="U1441">
        <v>572</v>
      </c>
    </row>
    <row r="1442" spans="1:21" x14ac:dyDescent="0.25">
      <c r="A1442">
        <v>212786</v>
      </c>
      <c r="B1442" t="s">
        <v>36</v>
      </c>
      <c r="C1442" s="1">
        <v>42557</v>
      </c>
      <c r="D1442" t="s">
        <v>261</v>
      </c>
      <c r="E1442">
        <v>512</v>
      </c>
      <c r="F1442">
        <v>1</v>
      </c>
      <c r="G1442">
        <v>512</v>
      </c>
      <c r="H1442">
        <v>100148525</v>
      </c>
      <c r="I1442" t="s">
        <v>56</v>
      </c>
      <c r="J1442" t="s">
        <v>24</v>
      </c>
      <c r="K1442">
        <v>0</v>
      </c>
      <c r="L1442" t="s">
        <v>25</v>
      </c>
      <c r="M1442" s="1">
        <v>42557</v>
      </c>
      <c r="N1442" t="s">
        <v>39</v>
      </c>
      <c r="O1442">
        <v>512</v>
      </c>
      <c r="P1442">
        <v>2016</v>
      </c>
      <c r="Q1442">
        <v>7</v>
      </c>
      <c r="R1442" t="s">
        <v>26</v>
      </c>
      <c r="S1442" s="3">
        <v>45123</v>
      </c>
      <c r="T1442" t="s">
        <v>27</v>
      </c>
      <c r="U1442">
        <v>573</v>
      </c>
    </row>
    <row r="1443" spans="1:21" x14ac:dyDescent="0.25">
      <c r="A1443">
        <v>212787</v>
      </c>
      <c r="B1443" t="s">
        <v>28</v>
      </c>
      <c r="C1443" s="1">
        <v>42557</v>
      </c>
      <c r="D1443" t="s">
        <v>95</v>
      </c>
      <c r="E1443">
        <v>350</v>
      </c>
      <c r="F1443">
        <v>1</v>
      </c>
      <c r="G1443">
        <v>350</v>
      </c>
      <c r="H1443">
        <v>100148526</v>
      </c>
      <c r="I1443" t="s">
        <v>38</v>
      </c>
      <c r="J1443" t="s">
        <v>24</v>
      </c>
      <c r="K1443">
        <v>0</v>
      </c>
      <c r="L1443" t="s">
        <v>25</v>
      </c>
      <c r="M1443" s="1">
        <v>42557</v>
      </c>
      <c r="N1443" t="s">
        <v>31</v>
      </c>
      <c r="O1443">
        <v>350</v>
      </c>
      <c r="P1443">
        <v>2016</v>
      </c>
      <c r="Q1443">
        <v>7</v>
      </c>
      <c r="R1443" t="s">
        <v>26</v>
      </c>
      <c r="S1443" s="3">
        <v>45123</v>
      </c>
      <c r="T1443" t="s">
        <v>27</v>
      </c>
      <c r="U1443">
        <v>574</v>
      </c>
    </row>
    <row r="1444" spans="1:21" x14ac:dyDescent="0.25">
      <c r="A1444">
        <v>212788</v>
      </c>
      <c r="B1444" t="s">
        <v>28</v>
      </c>
      <c r="C1444" s="1">
        <v>42557</v>
      </c>
      <c r="D1444" t="s">
        <v>851</v>
      </c>
      <c r="E1444">
        <v>874</v>
      </c>
      <c r="F1444">
        <v>1</v>
      </c>
      <c r="G1444">
        <v>874</v>
      </c>
      <c r="H1444">
        <v>100148527</v>
      </c>
      <c r="I1444" t="s">
        <v>52</v>
      </c>
      <c r="J1444" t="s">
        <v>24</v>
      </c>
      <c r="K1444">
        <v>0</v>
      </c>
      <c r="L1444" t="s">
        <v>25</v>
      </c>
      <c r="M1444" s="1">
        <v>42557</v>
      </c>
      <c r="N1444" t="s">
        <v>31</v>
      </c>
      <c r="O1444">
        <v>874</v>
      </c>
      <c r="P1444">
        <v>2016</v>
      </c>
      <c r="Q1444">
        <v>7</v>
      </c>
      <c r="R1444" t="s">
        <v>26</v>
      </c>
      <c r="S1444" s="3">
        <v>45123</v>
      </c>
      <c r="T1444" t="s">
        <v>27</v>
      </c>
      <c r="U1444">
        <v>575</v>
      </c>
    </row>
    <row r="1445" spans="1:21" x14ac:dyDescent="0.25">
      <c r="A1445">
        <v>212789</v>
      </c>
      <c r="B1445" t="s">
        <v>21</v>
      </c>
      <c r="C1445" s="1">
        <v>42557</v>
      </c>
      <c r="D1445" t="s">
        <v>852</v>
      </c>
      <c r="E1445">
        <v>260</v>
      </c>
      <c r="F1445">
        <v>1</v>
      </c>
      <c r="G1445">
        <v>260</v>
      </c>
      <c r="H1445">
        <v>100148528</v>
      </c>
      <c r="I1445" t="s">
        <v>30</v>
      </c>
      <c r="J1445" t="s">
        <v>24</v>
      </c>
      <c r="K1445">
        <v>0</v>
      </c>
      <c r="L1445" t="s">
        <v>25</v>
      </c>
      <c r="M1445" s="1">
        <v>42557</v>
      </c>
      <c r="N1445" t="s">
        <v>35</v>
      </c>
      <c r="O1445">
        <v>260</v>
      </c>
      <c r="P1445">
        <v>2016</v>
      </c>
      <c r="Q1445">
        <v>7</v>
      </c>
      <c r="R1445" t="s">
        <v>26</v>
      </c>
      <c r="S1445" s="3">
        <v>45123</v>
      </c>
      <c r="T1445" t="s">
        <v>27</v>
      </c>
      <c r="U1445">
        <v>576</v>
      </c>
    </row>
    <row r="1446" spans="1:21" x14ac:dyDescent="0.25">
      <c r="A1446">
        <v>212790</v>
      </c>
      <c r="B1446" t="s">
        <v>21</v>
      </c>
      <c r="C1446" s="1">
        <v>42557</v>
      </c>
      <c r="D1446" t="s">
        <v>853</v>
      </c>
      <c r="E1446">
        <v>2100</v>
      </c>
      <c r="F1446">
        <v>1</v>
      </c>
      <c r="G1446">
        <v>2100</v>
      </c>
      <c r="H1446">
        <v>100148529</v>
      </c>
      <c r="I1446" t="s">
        <v>56</v>
      </c>
      <c r="J1446" t="s">
        <v>24</v>
      </c>
      <c r="K1446">
        <v>0</v>
      </c>
      <c r="L1446" t="s">
        <v>25</v>
      </c>
      <c r="M1446" s="1">
        <v>42557</v>
      </c>
      <c r="N1446" t="s">
        <v>35</v>
      </c>
      <c r="O1446" s="2">
        <v>2100</v>
      </c>
      <c r="P1446">
        <v>2016</v>
      </c>
      <c r="Q1446">
        <v>7</v>
      </c>
      <c r="R1446" t="s">
        <v>26</v>
      </c>
      <c r="S1446" s="3">
        <v>45123</v>
      </c>
      <c r="T1446" t="s">
        <v>27</v>
      </c>
      <c r="U1446">
        <v>577</v>
      </c>
    </row>
    <row r="1447" spans="1:21" x14ac:dyDescent="0.25">
      <c r="A1447">
        <v>212791</v>
      </c>
      <c r="B1447" t="s">
        <v>36</v>
      </c>
      <c r="C1447" s="1">
        <v>42557</v>
      </c>
      <c r="D1447" t="s">
        <v>854</v>
      </c>
      <c r="E1447">
        <v>860</v>
      </c>
      <c r="F1447">
        <v>1</v>
      </c>
      <c r="G1447">
        <v>860</v>
      </c>
      <c r="H1447">
        <v>100148530</v>
      </c>
      <c r="I1447" t="s">
        <v>24</v>
      </c>
      <c r="J1447" t="s">
        <v>24</v>
      </c>
      <c r="K1447">
        <v>0</v>
      </c>
      <c r="L1447" t="s">
        <v>25</v>
      </c>
      <c r="M1447" s="1">
        <v>42557</v>
      </c>
      <c r="N1447" t="s">
        <v>39</v>
      </c>
      <c r="O1447">
        <v>860</v>
      </c>
      <c r="P1447">
        <v>2016</v>
      </c>
      <c r="Q1447">
        <v>7</v>
      </c>
      <c r="R1447" t="s">
        <v>26</v>
      </c>
      <c r="S1447" s="3">
        <v>45123</v>
      </c>
      <c r="T1447" t="s">
        <v>27</v>
      </c>
      <c r="U1447">
        <v>578</v>
      </c>
    </row>
    <row r="1448" spans="1:21" x14ac:dyDescent="0.25">
      <c r="A1448">
        <v>212792</v>
      </c>
      <c r="B1448" t="s">
        <v>28</v>
      </c>
      <c r="C1448" s="1">
        <v>42557</v>
      </c>
      <c r="D1448" t="s">
        <v>846</v>
      </c>
      <c r="E1448">
        <v>1275</v>
      </c>
      <c r="F1448">
        <v>1</v>
      </c>
      <c r="G1448">
        <v>1275</v>
      </c>
      <c r="H1448">
        <v>100148531</v>
      </c>
      <c r="I1448" t="s">
        <v>233</v>
      </c>
      <c r="J1448" t="s">
        <v>24</v>
      </c>
      <c r="K1448">
        <v>0</v>
      </c>
      <c r="L1448" t="s">
        <v>25</v>
      </c>
      <c r="M1448" s="1">
        <v>42557</v>
      </c>
      <c r="N1448" t="s">
        <v>31</v>
      </c>
      <c r="O1448" s="2">
        <v>1275</v>
      </c>
      <c r="P1448">
        <v>2016</v>
      </c>
      <c r="Q1448">
        <v>7</v>
      </c>
      <c r="R1448" t="s">
        <v>26</v>
      </c>
      <c r="S1448" s="3">
        <v>45123</v>
      </c>
      <c r="T1448" t="s">
        <v>27</v>
      </c>
      <c r="U1448">
        <v>579</v>
      </c>
    </row>
    <row r="1449" spans="1:21" x14ac:dyDescent="0.25">
      <c r="A1449">
        <v>212793</v>
      </c>
      <c r="B1449" t="s">
        <v>28</v>
      </c>
      <c r="C1449" s="1">
        <v>42557</v>
      </c>
      <c r="D1449" t="s">
        <v>585</v>
      </c>
      <c r="E1449">
        <v>520</v>
      </c>
      <c r="F1449">
        <v>1</v>
      </c>
      <c r="G1449">
        <v>520</v>
      </c>
      <c r="H1449">
        <v>100148532</v>
      </c>
      <c r="I1449" t="s">
        <v>38</v>
      </c>
      <c r="J1449" t="s">
        <v>24</v>
      </c>
      <c r="K1449">
        <v>0</v>
      </c>
      <c r="L1449" t="s">
        <v>45</v>
      </c>
      <c r="M1449" s="1">
        <v>42557</v>
      </c>
      <c r="N1449" t="s">
        <v>31</v>
      </c>
      <c r="O1449">
        <v>520</v>
      </c>
      <c r="P1449">
        <v>2016</v>
      </c>
      <c r="Q1449">
        <v>7</v>
      </c>
      <c r="R1449" t="s">
        <v>26</v>
      </c>
      <c r="S1449" s="3">
        <v>45123</v>
      </c>
      <c r="T1449" t="s">
        <v>27</v>
      </c>
      <c r="U1449">
        <v>580</v>
      </c>
    </row>
    <row r="1450" spans="1:21" x14ac:dyDescent="0.25">
      <c r="A1450">
        <v>212794</v>
      </c>
      <c r="B1450" t="s">
        <v>28</v>
      </c>
      <c r="C1450" s="1">
        <v>42557</v>
      </c>
      <c r="D1450" t="s">
        <v>585</v>
      </c>
      <c r="E1450">
        <v>520</v>
      </c>
      <c r="F1450">
        <v>1</v>
      </c>
      <c r="G1450">
        <v>520</v>
      </c>
      <c r="H1450">
        <v>100148533</v>
      </c>
      <c r="I1450" t="s">
        <v>38</v>
      </c>
      <c r="J1450" t="s">
        <v>24</v>
      </c>
      <c r="K1450">
        <v>0</v>
      </c>
      <c r="L1450" t="s">
        <v>255</v>
      </c>
      <c r="M1450" s="1">
        <v>42557</v>
      </c>
      <c r="N1450" t="s">
        <v>31</v>
      </c>
      <c r="O1450">
        <v>520</v>
      </c>
      <c r="P1450">
        <v>2016</v>
      </c>
      <c r="Q1450">
        <v>7</v>
      </c>
      <c r="R1450" t="s">
        <v>26</v>
      </c>
      <c r="S1450" s="3">
        <v>45123</v>
      </c>
      <c r="T1450" t="s">
        <v>27</v>
      </c>
      <c r="U1450">
        <v>580</v>
      </c>
    </row>
    <row r="1451" spans="1:21" x14ac:dyDescent="0.25">
      <c r="A1451">
        <v>212795</v>
      </c>
      <c r="B1451" t="s">
        <v>21</v>
      </c>
      <c r="C1451" s="1">
        <v>42557</v>
      </c>
      <c r="D1451" t="s">
        <v>95</v>
      </c>
      <c r="E1451">
        <v>350</v>
      </c>
      <c r="F1451">
        <v>1</v>
      </c>
      <c r="G1451">
        <v>350</v>
      </c>
      <c r="H1451">
        <v>100148534</v>
      </c>
      <c r="I1451" t="s">
        <v>38</v>
      </c>
      <c r="J1451" t="s">
        <v>24</v>
      </c>
      <c r="K1451">
        <v>0</v>
      </c>
      <c r="L1451" t="s">
        <v>25</v>
      </c>
      <c r="M1451" s="1">
        <v>42557</v>
      </c>
      <c r="N1451" t="s">
        <v>35</v>
      </c>
      <c r="O1451">
        <v>350</v>
      </c>
      <c r="P1451">
        <v>2016</v>
      </c>
      <c r="Q1451">
        <v>7</v>
      </c>
      <c r="R1451" t="s">
        <v>26</v>
      </c>
      <c r="S1451" s="3">
        <v>45123</v>
      </c>
      <c r="T1451" t="s">
        <v>27</v>
      </c>
      <c r="U1451">
        <v>579</v>
      </c>
    </row>
    <row r="1452" spans="1:21" x14ac:dyDescent="0.25">
      <c r="A1452">
        <v>212796</v>
      </c>
      <c r="B1452" t="s">
        <v>21</v>
      </c>
      <c r="C1452" s="1">
        <v>42557</v>
      </c>
      <c r="D1452" t="s">
        <v>855</v>
      </c>
      <c r="E1452">
        <v>1950</v>
      </c>
      <c r="F1452">
        <v>1</v>
      </c>
      <c r="G1452">
        <v>1950</v>
      </c>
      <c r="H1452">
        <v>100148535</v>
      </c>
      <c r="I1452" t="s">
        <v>23</v>
      </c>
      <c r="J1452" t="s">
        <v>24</v>
      </c>
      <c r="K1452">
        <v>0</v>
      </c>
      <c r="L1452" t="s">
        <v>25</v>
      </c>
      <c r="M1452" s="1">
        <v>42557</v>
      </c>
      <c r="N1452" t="s">
        <v>35</v>
      </c>
      <c r="O1452" s="2">
        <v>1950</v>
      </c>
      <c r="P1452">
        <v>2016</v>
      </c>
      <c r="Q1452">
        <v>7</v>
      </c>
      <c r="R1452" t="s">
        <v>26</v>
      </c>
      <c r="S1452" s="3">
        <v>45123</v>
      </c>
      <c r="T1452" t="s">
        <v>27</v>
      </c>
      <c r="U1452">
        <v>566</v>
      </c>
    </row>
    <row r="1453" spans="1:21" x14ac:dyDescent="0.25">
      <c r="A1453">
        <v>212798</v>
      </c>
      <c r="B1453" t="s">
        <v>21</v>
      </c>
      <c r="C1453" s="1">
        <v>42557</v>
      </c>
      <c r="D1453" t="s">
        <v>389</v>
      </c>
      <c r="E1453">
        <v>630</v>
      </c>
      <c r="F1453">
        <v>1</v>
      </c>
      <c r="G1453">
        <v>630</v>
      </c>
      <c r="H1453">
        <v>100148536</v>
      </c>
      <c r="I1453" t="s">
        <v>52</v>
      </c>
      <c r="J1453" t="s">
        <v>24</v>
      </c>
      <c r="K1453">
        <v>0</v>
      </c>
      <c r="L1453" t="s">
        <v>25</v>
      </c>
      <c r="M1453" s="1">
        <v>42557</v>
      </c>
      <c r="N1453" t="s">
        <v>35</v>
      </c>
      <c r="O1453">
        <v>630</v>
      </c>
      <c r="P1453">
        <v>2016</v>
      </c>
      <c r="Q1453">
        <v>7</v>
      </c>
      <c r="R1453" t="s">
        <v>26</v>
      </c>
      <c r="S1453" s="3">
        <v>45123</v>
      </c>
      <c r="T1453" t="s">
        <v>27</v>
      </c>
      <c r="U1453">
        <v>187</v>
      </c>
    </row>
    <row r="1454" spans="1:21" x14ac:dyDescent="0.25">
      <c r="A1454">
        <v>212799</v>
      </c>
      <c r="B1454" t="s">
        <v>21</v>
      </c>
      <c r="C1454" s="1">
        <v>42557</v>
      </c>
      <c r="D1454" t="s">
        <v>856</v>
      </c>
      <c r="E1454">
        <v>280</v>
      </c>
      <c r="F1454">
        <v>1</v>
      </c>
      <c r="G1454">
        <v>280</v>
      </c>
      <c r="H1454">
        <v>100148537</v>
      </c>
      <c r="I1454" t="s">
        <v>30</v>
      </c>
      <c r="J1454" t="s">
        <v>24</v>
      </c>
      <c r="K1454">
        <v>0</v>
      </c>
      <c r="L1454" t="s">
        <v>25</v>
      </c>
      <c r="M1454" s="1">
        <v>42557</v>
      </c>
      <c r="N1454" t="s">
        <v>35</v>
      </c>
      <c r="O1454">
        <v>280</v>
      </c>
      <c r="P1454">
        <v>2016</v>
      </c>
      <c r="Q1454">
        <v>7</v>
      </c>
      <c r="R1454" t="s">
        <v>26</v>
      </c>
      <c r="S1454" s="3">
        <v>45123</v>
      </c>
      <c r="T1454" t="s">
        <v>27</v>
      </c>
      <c r="U1454">
        <v>581</v>
      </c>
    </row>
    <row r="1455" spans="1:21" x14ac:dyDescent="0.25">
      <c r="A1455">
        <v>212800</v>
      </c>
      <c r="B1455" t="s">
        <v>21</v>
      </c>
      <c r="C1455" s="1">
        <v>42557</v>
      </c>
      <c r="D1455" t="s">
        <v>857</v>
      </c>
      <c r="E1455">
        <v>1300</v>
      </c>
      <c r="F1455">
        <v>1</v>
      </c>
      <c r="G1455">
        <v>1300</v>
      </c>
      <c r="H1455">
        <v>100148538</v>
      </c>
      <c r="I1455" t="s">
        <v>24</v>
      </c>
      <c r="J1455" t="s">
        <v>24</v>
      </c>
      <c r="K1455">
        <v>0</v>
      </c>
      <c r="L1455" t="s">
        <v>25</v>
      </c>
      <c r="M1455" s="1">
        <v>42557</v>
      </c>
      <c r="N1455" t="s">
        <v>35</v>
      </c>
      <c r="O1455" s="2">
        <v>1300</v>
      </c>
      <c r="P1455">
        <v>2016</v>
      </c>
      <c r="Q1455">
        <v>7</v>
      </c>
      <c r="R1455" t="s">
        <v>26</v>
      </c>
      <c r="S1455" s="3">
        <v>45123</v>
      </c>
      <c r="T1455" t="s">
        <v>27</v>
      </c>
      <c r="U1455">
        <v>582</v>
      </c>
    </row>
    <row r="1456" spans="1:21" x14ac:dyDescent="0.25">
      <c r="A1456">
        <v>212801</v>
      </c>
      <c r="B1456" t="s">
        <v>21</v>
      </c>
      <c r="C1456" s="1">
        <v>42557</v>
      </c>
      <c r="D1456" t="s">
        <v>858</v>
      </c>
      <c r="E1456">
        <v>327</v>
      </c>
      <c r="F1456">
        <v>3</v>
      </c>
      <c r="G1456">
        <v>556</v>
      </c>
      <c r="H1456">
        <v>100148539</v>
      </c>
      <c r="I1456" t="s">
        <v>47</v>
      </c>
      <c r="J1456" t="s">
        <v>24</v>
      </c>
      <c r="K1456">
        <v>464.49</v>
      </c>
      <c r="L1456" t="s">
        <v>25</v>
      </c>
      <c r="M1456" s="1">
        <v>42557</v>
      </c>
      <c r="N1456" t="s">
        <v>35</v>
      </c>
      <c r="O1456">
        <v>981</v>
      </c>
      <c r="P1456">
        <v>2016</v>
      </c>
      <c r="Q1456">
        <v>7</v>
      </c>
      <c r="R1456" t="s">
        <v>26</v>
      </c>
      <c r="S1456" s="3">
        <v>45123</v>
      </c>
      <c r="T1456" t="s">
        <v>27</v>
      </c>
      <c r="U1456">
        <v>479</v>
      </c>
    </row>
    <row r="1457" spans="1:21" x14ac:dyDescent="0.25">
      <c r="A1457">
        <v>212802</v>
      </c>
      <c r="B1457" t="s">
        <v>21</v>
      </c>
      <c r="C1457" s="1">
        <v>42557</v>
      </c>
      <c r="D1457" t="s">
        <v>191</v>
      </c>
      <c r="E1457">
        <v>75</v>
      </c>
      <c r="F1457">
        <v>1</v>
      </c>
      <c r="G1457">
        <v>556</v>
      </c>
      <c r="H1457">
        <v>100148539</v>
      </c>
      <c r="I1457" t="s">
        <v>38</v>
      </c>
      <c r="J1457" t="s">
        <v>24</v>
      </c>
      <c r="K1457">
        <v>35.51</v>
      </c>
      <c r="L1457" t="s">
        <v>25</v>
      </c>
      <c r="M1457" s="1">
        <v>42557</v>
      </c>
      <c r="N1457" t="s">
        <v>35</v>
      </c>
      <c r="O1457">
        <v>75</v>
      </c>
      <c r="P1457">
        <v>2016</v>
      </c>
      <c r="Q1457">
        <v>7</v>
      </c>
      <c r="R1457" t="s">
        <v>26</v>
      </c>
      <c r="S1457" s="3">
        <v>45123</v>
      </c>
      <c r="T1457" t="s">
        <v>27</v>
      </c>
      <c r="U1457">
        <v>479</v>
      </c>
    </row>
    <row r="1458" spans="1:21" x14ac:dyDescent="0.25">
      <c r="A1458">
        <v>212803</v>
      </c>
      <c r="B1458" t="s">
        <v>21</v>
      </c>
      <c r="C1458" s="1">
        <v>42557</v>
      </c>
      <c r="D1458" t="s">
        <v>95</v>
      </c>
      <c r="E1458">
        <v>350</v>
      </c>
      <c r="F1458">
        <v>3</v>
      </c>
      <c r="G1458">
        <v>550</v>
      </c>
      <c r="H1458">
        <v>100148540</v>
      </c>
      <c r="I1458" t="s">
        <v>38</v>
      </c>
      <c r="J1458" t="s">
        <v>24</v>
      </c>
      <c r="K1458">
        <v>500</v>
      </c>
      <c r="L1458" t="s">
        <v>25</v>
      </c>
      <c r="M1458" s="1">
        <v>42557</v>
      </c>
      <c r="N1458" t="s">
        <v>35</v>
      </c>
      <c r="O1458" s="2">
        <v>1050</v>
      </c>
      <c r="P1458">
        <v>2016</v>
      </c>
      <c r="Q1458">
        <v>7</v>
      </c>
      <c r="R1458" t="s">
        <v>26</v>
      </c>
      <c r="S1458" s="3">
        <v>45123</v>
      </c>
      <c r="T1458" t="s">
        <v>27</v>
      </c>
      <c r="U1458">
        <v>583</v>
      </c>
    </row>
    <row r="1459" spans="1:21" x14ac:dyDescent="0.25">
      <c r="A1459">
        <v>212804</v>
      </c>
      <c r="B1459" t="s">
        <v>28</v>
      </c>
      <c r="C1459" s="1">
        <v>42557</v>
      </c>
      <c r="D1459" t="s">
        <v>366</v>
      </c>
      <c r="E1459">
        <v>999</v>
      </c>
      <c r="F1459">
        <v>2</v>
      </c>
      <c r="G1459">
        <v>1998</v>
      </c>
      <c r="H1459">
        <v>100148541</v>
      </c>
      <c r="I1459" t="s">
        <v>56</v>
      </c>
      <c r="J1459" t="s">
        <v>24</v>
      </c>
      <c r="K1459">
        <v>0</v>
      </c>
      <c r="L1459" t="s">
        <v>25</v>
      </c>
      <c r="M1459" s="1">
        <v>42557</v>
      </c>
      <c r="N1459" t="s">
        <v>31</v>
      </c>
      <c r="O1459" s="2">
        <v>1998</v>
      </c>
      <c r="P1459">
        <v>2016</v>
      </c>
      <c r="Q1459">
        <v>7</v>
      </c>
      <c r="R1459" t="s">
        <v>26</v>
      </c>
      <c r="S1459" s="3">
        <v>45123</v>
      </c>
      <c r="T1459" t="s">
        <v>27</v>
      </c>
      <c r="U1459">
        <v>584</v>
      </c>
    </row>
    <row r="1460" spans="1:21" x14ac:dyDescent="0.25">
      <c r="A1460">
        <v>212805</v>
      </c>
      <c r="B1460" t="s">
        <v>28</v>
      </c>
      <c r="C1460" s="1">
        <v>42557</v>
      </c>
      <c r="D1460" t="s">
        <v>79</v>
      </c>
      <c r="E1460">
        <v>435</v>
      </c>
      <c r="F1460">
        <v>1</v>
      </c>
      <c r="G1460">
        <v>435</v>
      </c>
      <c r="H1460">
        <v>100148542</v>
      </c>
      <c r="I1460" t="s">
        <v>38</v>
      </c>
      <c r="J1460" t="s">
        <v>24</v>
      </c>
      <c r="K1460">
        <v>0</v>
      </c>
      <c r="L1460" t="s">
        <v>25</v>
      </c>
      <c r="M1460" s="1">
        <v>42557</v>
      </c>
      <c r="N1460" t="s">
        <v>31</v>
      </c>
      <c r="O1460">
        <v>435</v>
      </c>
      <c r="P1460">
        <v>2016</v>
      </c>
      <c r="Q1460">
        <v>7</v>
      </c>
      <c r="R1460" t="s">
        <v>26</v>
      </c>
      <c r="S1460" s="3">
        <v>45123</v>
      </c>
      <c r="T1460" t="s">
        <v>27</v>
      </c>
      <c r="U1460">
        <v>159</v>
      </c>
    </row>
    <row r="1461" spans="1:21" x14ac:dyDescent="0.25">
      <c r="A1461">
        <v>212806</v>
      </c>
      <c r="B1461" t="s">
        <v>21</v>
      </c>
      <c r="C1461" s="1">
        <v>42557</v>
      </c>
      <c r="D1461" t="s">
        <v>95</v>
      </c>
      <c r="E1461">
        <v>350</v>
      </c>
      <c r="F1461">
        <v>3</v>
      </c>
      <c r="G1461">
        <v>550</v>
      </c>
      <c r="H1461">
        <v>100148543</v>
      </c>
      <c r="I1461" t="s">
        <v>38</v>
      </c>
      <c r="J1461" t="s">
        <v>24</v>
      </c>
      <c r="K1461">
        <v>500</v>
      </c>
      <c r="L1461" t="s">
        <v>25</v>
      </c>
      <c r="M1461" s="1">
        <v>42557</v>
      </c>
      <c r="N1461" t="s">
        <v>35</v>
      </c>
      <c r="O1461" s="2">
        <v>1050</v>
      </c>
      <c r="P1461">
        <v>2016</v>
      </c>
      <c r="Q1461">
        <v>7</v>
      </c>
      <c r="R1461" t="s">
        <v>26</v>
      </c>
      <c r="S1461" s="3">
        <v>45123</v>
      </c>
      <c r="T1461" t="s">
        <v>27</v>
      </c>
      <c r="U1461">
        <v>585</v>
      </c>
    </row>
    <row r="1462" spans="1:21" x14ac:dyDescent="0.25">
      <c r="A1462">
        <v>212807</v>
      </c>
      <c r="B1462" t="s">
        <v>28</v>
      </c>
      <c r="C1462" s="1">
        <v>42557</v>
      </c>
      <c r="D1462" t="s">
        <v>79</v>
      </c>
      <c r="E1462">
        <v>435</v>
      </c>
      <c r="F1462">
        <v>1</v>
      </c>
      <c r="G1462">
        <v>1330</v>
      </c>
      <c r="H1462">
        <v>100148544</v>
      </c>
      <c r="I1462" t="s">
        <v>38</v>
      </c>
      <c r="J1462" t="s">
        <v>24</v>
      </c>
      <c r="K1462">
        <v>0</v>
      </c>
      <c r="L1462" t="s">
        <v>45</v>
      </c>
      <c r="M1462" s="1">
        <v>42557</v>
      </c>
      <c r="N1462" t="s">
        <v>31</v>
      </c>
      <c r="O1462">
        <v>435</v>
      </c>
      <c r="P1462">
        <v>2016</v>
      </c>
      <c r="Q1462">
        <v>7</v>
      </c>
      <c r="R1462" t="s">
        <v>26</v>
      </c>
      <c r="S1462" s="3">
        <v>45123</v>
      </c>
      <c r="T1462" t="s">
        <v>27</v>
      </c>
      <c r="U1462">
        <v>159</v>
      </c>
    </row>
    <row r="1463" spans="1:21" x14ac:dyDescent="0.25">
      <c r="A1463">
        <v>212808</v>
      </c>
      <c r="B1463" t="s">
        <v>28</v>
      </c>
      <c r="C1463" s="1">
        <v>42557</v>
      </c>
      <c r="D1463" t="s">
        <v>859</v>
      </c>
      <c r="E1463">
        <v>895</v>
      </c>
      <c r="F1463">
        <v>1</v>
      </c>
      <c r="G1463">
        <v>1330</v>
      </c>
      <c r="H1463">
        <v>100148544</v>
      </c>
      <c r="I1463" t="s">
        <v>56</v>
      </c>
      <c r="J1463" t="s">
        <v>24</v>
      </c>
      <c r="K1463">
        <v>0</v>
      </c>
      <c r="L1463" t="s">
        <v>45</v>
      </c>
      <c r="M1463" s="1">
        <v>42557</v>
      </c>
      <c r="N1463" t="s">
        <v>31</v>
      </c>
      <c r="O1463">
        <v>895</v>
      </c>
      <c r="P1463">
        <v>2016</v>
      </c>
      <c r="Q1463">
        <v>7</v>
      </c>
      <c r="R1463" t="s">
        <v>26</v>
      </c>
      <c r="S1463" s="3">
        <v>45123</v>
      </c>
      <c r="T1463" t="s">
        <v>27</v>
      </c>
      <c r="U1463">
        <v>159</v>
      </c>
    </row>
    <row r="1464" spans="1:21" x14ac:dyDescent="0.25">
      <c r="A1464">
        <v>212809</v>
      </c>
      <c r="B1464" t="s">
        <v>21</v>
      </c>
      <c r="C1464" s="1">
        <v>42557</v>
      </c>
      <c r="D1464" t="s">
        <v>860</v>
      </c>
      <c r="E1464">
        <v>2253</v>
      </c>
      <c r="F1464">
        <v>1</v>
      </c>
      <c r="G1464">
        <v>2253</v>
      </c>
      <c r="H1464">
        <v>100148545</v>
      </c>
      <c r="I1464" t="s">
        <v>23</v>
      </c>
      <c r="J1464" t="s">
        <v>24</v>
      </c>
      <c r="K1464">
        <v>0</v>
      </c>
      <c r="L1464" t="s">
        <v>25</v>
      </c>
      <c r="M1464" s="1">
        <v>42557</v>
      </c>
      <c r="N1464" t="s">
        <v>35</v>
      </c>
      <c r="O1464" s="2">
        <v>2253</v>
      </c>
      <c r="P1464">
        <v>2016</v>
      </c>
      <c r="Q1464">
        <v>7</v>
      </c>
      <c r="R1464" t="s">
        <v>26</v>
      </c>
      <c r="S1464" s="3">
        <v>45123</v>
      </c>
      <c r="T1464" t="s">
        <v>27</v>
      </c>
      <c r="U1464">
        <v>586</v>
      </c>
    </row>
    <row r="1465" spans="1:21" x14ac:dyDescent="0.25">
      <c r="A1465">
        <v>212810</v>
      </c>
      <c r="B1465" t="s">
        <v>21</v>
      </c>
      <c r="C1465" s="1">
        <v>42557</v>
      </c>
      <c r="D1465" t="s">
        <v>861</v>
      </c>
      <c r="E1465">
        <v>2338</v>
      </c>
      <c r="F1465">
        <v>1</v>
      </c>
      <c r="G1465">
        <v>2338</v>
      </c>
      <c r="H1465">
        <v>100148546</v>
      </c>
      <c r="I1465" t="s">
        <v>23</v>
      </c>
      <c r="J1465" t="s">
        <v>24</v>
      </c>
      <c r="K1465">
        <v>0</v>
      </c>
      <c r="L1465" t="s">
        <v>25</v>
      </c>
      <c r="M1465" s="1">
        <v>42557</v>
      </c>
      <c r="N1465" t="s">
        <v>35</v>
      </c>
      <c r="O1465" s="2">
        <v>2338</v>
      </c>
      <c r="P1465">
        <v>2016</v>
      </c>
      <c r="Q1465">
        <v>7</v>
      </c>
      <c r="R1465" t="s">
        <v>26</v>
      </c>
      <c r="S1465" s="3">
        <v>45123</v>
      </c>
      <c r="T1465" t="s">
        <v>27</v>
      </c>
      <c r="U1465">
        <v>586</v>
      </c>
    </row>
    <row r="1466" spans="1:21" x14ac:dyDescent="0.25">
      <c r="A1466">
        <v>212811</v>
      </c>
      <c r="B1466" t="s">
        <v>21</v>
      </c>
      <c r="C1466" s="1">
        <v>42557</v>
      </c>
      <c r="D1466" t="s">
        <v>862</v>
      </c>
      <c r="E1466">
        <v>3209</v>
      </c>
      <c r="F1466">
        <v>1</v>
      </c>
      <c r="G1466">
        <v>3209</v>
      </c>
      <c r="H1466">
        <v>100148547</v>
      </c>
      <c r="I1466" t="s">
        <v>23</v>
      </c>
      <c r="J1466" t="s">
        <v>24</v>
      </c>
      <c r="K1466">
        <v>0</v>
      </c>
      <c r="L1466" t="s">
        <v>25</v>
      </c>
      <c r="M1466" s="1">
        <v>42557</v>
      </c>
      <c r="N1466" t="s">
        <v>35</v>
      </c>
      <c r="O1466" s="2">
        <v>3209</v>
      </c>
      <c r="P1466">
        <v>2016</v>
      </c>
      <c r="Q1466">
        <v>7</v>
      </c>
      <c r="R1466" t="s">
        <v>26</v>
      </c>
      <c r="S1466" s="3">
        <v>45123</v>
      </c>
      <c r="T1466" t="s">
        <v>27</v>
      </c>
      <c r="U1466">
        <v>586</v>
      </c>
    </row>
    <row r="1467" spans="1:21" x14ac:dyDescent="0.25">
      <c r="A1467">
        <v>212812</v>
      </c>
      <c r="B1467" t="s">
        <v>36</v>
      </c>
      <c r="C1467" s="1">
        <v>42557</v>
      </c>
      <c r="D1467" t="s">
        <v>195</v>
      </c>
      <c r="E1467">
        <v>3750</v>
      </c>
      <c r="F1467">
        <v>1</v>
      </c>
      <c r="G1467">
        <v>3250</v>
      </c>
      <c r="H1467">
        <v>100148548</v>
      </c>
      <c r="I1467" t="s">
        <v>56</v>
      </c>
      <c r="J1467" t="s">
        <v>24</v>
      </c>
      <c r="K1467">
        <v>500</v>
      </c>
      <c r="L1467" t="s">
        <v>25</v>
      </c>
      <c r="M1467" s="1">
        <v>42557</v>
      </c>
      <c r="N1467" t="s">
        <v>39</v>
      </c>
      <c r="O1467" s="2">
        <v>3750</v>
      </c>
      <c r="P1467">
        <v>2016</v>
      </c>
      <c r="Q1467">
        <v>7</v>
      </c>
      <c r="R1467" t="s">
        <v>26</v>
      </c>
      <c r="S1467" s="3">
        <v>45123</v>
      </c>
      <c r="T1467" t="s">
        <v>27</v>
      </c>
      <c r="U1467">
        <v>587</v>
      </c>
    </row>
    <row r="1468" spans="1:21" x14ac:dyDescent="0.25">
      <c r="A1468">
        <v>212813</v>
      </c>
      <c r="B1468" t="s">
        <v>21</v>
      </c>
      <c r="C1468" s="1">
        <v>42557</v>
      </c>
      <c r="D1468" t="s">
        <v>531</v>
      </c>
      <c r="E1468">
        <v>775</v>
      </c>
      <c r="F1468">
        <v>1</v>
      </c>
      <c r="G1468">
        <v>775</v>
      </c>
      <c r="H1468">
        <v>100148549</v>
      </c>
      <c r="I1468" t="s">
        <v>216</v>
      </c>
      <c r="J1468" t="s">
        <v>24</v>
      </c>
      <c r="K1468">
        <v>0</v>
      </c>
      <c r="L1468" t="s">
        <v>25</v>
      </c>
      <c r="M1468" s="1">
        <v>42557</v>
      </c>
      <c r="N1468" t="s">
        <v>35</v>
      </c>
      <c r="O1468">
        <v>775</v>
      </c>
      <c r="P1468">
        <v>2016</v>
      </c>
      <c r="Q1468">
        <v>7</v>
      </c>
      <c r="R1468" t="s">
        <v>26</v>
      </c>
      <c r="S1468" s="3">
        <v>45123</v>
      </c>
      <c r="T1468" t="s">
        <v>27</v>
      </c>
      <c r="U1468">
        <v>291</v>
      </c>
    </row>
    <row r="1469" spans="1:21" x14ac:dyDescent="0.25">
      <c r="A1469">
        <v>212814</v>
      </c>
      <c r="B1469" t="s">
        <v>28</v>
      </c>
      <c r="C1469" s="1">
        <v>42557</v>
      </c>
      <c r="D1469" t="s">
        <v>79</v>
      </c>
      <c r="E1469">
        <v>435</v>
      </c>
      <c r="F1469">
        <v>1</v>
      </c>
      <c r="G1469">
        <v>1435</v>
      </c>
      <c r="H1469">
        <v>100148550</v>
      </c>
      <c r="I1469" t="s">
        <v>38</v>
      </c>
      <c r="J1469" t="s">
        <v>24</v>
      </c>
      <c r="K1469">
        <v>0</v>
      </c>
      <c r="L1469" t="s">
        <v>44</v>
      </c>
      <c r="M1469" s="1">
        <v>42557</v>
      </c>
      <c r="N1469" t="s">
        <v>31</v>
      </c>
      <c r="O1469">
        <v>435</v>
      </c>
      <c r="P1469">
        <v>2016</v>
      </c>
      <c r="Q1469">
        <v>7</v>
      </c>
      <c r="R1469" t="s">
        <v>26</v>
      </c>
      <c r="S1469" s="3">
        <v>45123</v>
      </c>
      <c r="T1469" t="s">
        <v>27</v>
      </c>
      <c r="U1469">
        <v>159</v>
      </c>
    </row>
    <row r="1470" spans="1:21" x14ac:dyDescent="0.25">
      <c r="A1470">
        <v>212815</v>
      </c>
      <c r="B1470" t="s">
        <v>28</v>
      </c>
      <c r="C1470" s="1">
        <v>42557</v>
      </c>
      <c r="D1470" t="s">
        <v>585</v>
      </c>
      <c r="E1470">
        <v>520</v>
      </c>
      <c r="F1470">
        <v>1</v>
      </c>
      <c r="G1470">
        <v>1435</v>
      </c>
      <c r="H1470">
        <v>100148550</v>
      </c>
      <c r="I1470" t="s">
        <v>38</v>
      </c>
      <c r="J1470" t="s">
        <v>24</v>
      </c>
      <c r="K1470">
        <v>0</v>
      </c>
      <c r="L1470" t="s">
        <v>44</v>
      </c>
      <c r="M1470" s="1">
        <v>42557</v>
      </c>
      <c r="N1470" t="s">
        <v>31</v>
      </c>
      <c r="O1470">
        <v>520</v>
      </c>
      <c r="P1470">
        <v>2016</v>
      </c>
      <c r="Q1470">
        <v>7</v>
      </c>
      <c r="R1470" t="s">
        <v>26</v>
      </c>
      <c r="S1470" s="3">
        <v>45123</v>
      </c>
      <c r="T1470" t="s">
        <v>27</v>
      </c>
      <c r="U1470">
        <v>159</v>
      </c>
    </row>
    <row r="1471" spans="1:21" x14ac:dyDescent="0.25">
      <c r="A1471">
        <v>212816</v>
      </c>
      <c r="B1471" t="s">
        <v>28</v>
      </c>
      <c r="C1471" s="1">
        <v>42557</v>
      </c>
      <c r="D1471" t="s">
        <v>830</v>
      </c>
      <c r="E1471">
        <v>210</v>
      </c>
      <c r="F1471">
        <v>1</v>
      </c>
      <c r="G1471">
        <v>1435</v>
      </c>
      <c r="H1471">
        <v>100148550</v>
      </c>
      <c r="I1471" t="s">
        <v>38</v>
      </c>
      <c r="J1471" t="s">
        <v>24</v>
      </c>
      <c r="K1471">
        <v>0</v>
      </c>
      <c r="L1471" t="s">
        <v>44</v>
      </c>
      <c r="M1471" s="1">
        <v>42557</v>
      </c>
      <c r="N1471" t="s">
        <v>31</v>
      </c>
      <c r="O1471">
        <v>210</v>
      </c>
      <c r="P1471">
        <v>2016</v>
      </c>
      <c r="Q1471">
        <v>7</v>
      </c>
      <c r="R1471" t="s">
        <v>26</v>
      </c>
      <c r="S1471" s="3">
        <v>45123</v>
      </c>
      <c r="T1471" t="s">
        <v>27</v>
      </c>
      <c r="U1471">
        <v>159</v>
      </c>
    </row>
    <row r="1472" spans="1:21" x14ac:dyDescent="0.25">
      <c r="A1472">
        <v>212817</v>
      </c>
      <c r="B1472" t="s">
        <v>28</v>
      </c>
      <c r="C1472" s="1">
        <v>42557</v>
      </c>
      <c r="D1472" t="s">
        <v>354</v>
      </c>
      <c r="E1472">
        <v>90</v>
      </c>
      <c r="F1472">
        <v>1</v>
      </c>
      <c r="G1472">
        <v>1435</v>
      </c>
      <c r="H1472">
        <v>100148550</v>
      </c>
      <c r="I1472" t="s">
        <v>38</v>
      </c>
      <c r="J1472" t="s">
        <v>24</v>
      </c>
      <c r="K1472">
        <v>0</v>
      </c>
      <c r="L1472" t="s">
        <v>44</v>
      </c>
      <c r="M1472" s="1">
        <v>42557</v>
      </c>
      <c r="N1472" t="s">
        <v>31</v>
      </c>
      <c r="O1472">
        <v>90</v>
      </c>
      <c r="P1472">
        <v>2016</v>
      </c>
      <c r="Q1472">
        <v>7</v>
      </c>
      <c r="R1472" t="s">
        <v>26</v>
      </c>
      <c r="S1472" s="3">
        <v>45123</v>
      </c>
      <c r="T1472" t="s">
        <v>27</v>
      </c>
      <c r="U1472">
        <v>159</v>
      </c>
    </row>
    <row r="1473" spans="1:21" x14ac:dyDescent="0.25">
      <c r="A1473">
        <v>212818</v>
      </c>
      <c r="B1473" t="s">
        <v>28</v>
      </c>
      <c r="C1473" s="1">
        <v>42557</v>
      </c>
      <c r="D1473" t="s">
        <v>353</v>
      </c>
      <c r="E1473">
        <v>80</v>
      </c>
      <c r="F1473">
        <v>1</v>
      </c>
      <c r="G1473">
        <v>1435</v>
      </c>
      <c r="H1473">
        <v>100148550</v>
      </c>
      <c r="I1473" t="s">
        <v>38</v>
      </c>
      <c r="J1473" t="s">
        <v>24</v>
      </c>
      <c r="K1473">
        <v>0</v>
      </c>
      <c r="L1473" t="s">
        <v>44</v>
      </c>
      <c r="M1473" s="1">
        <v>42557</v>
      </c>
      <c r="N1473" t="s">
        <v>31</v>
      </c>
      <c r="O1473">
        <v>80</v>
      </c>
      <c r="P1473">
        <v>2016</v>
      </c>
      <c r="Q1473">
        <v>7</v>
      </c>
      <c r="R1473" t="s">
        <v>26</v>
      </c>
      <c r="S1473" s="3">
        <v>45123</v>
      </c>
      <c r="T1473" t="s">
        <v>27</v>
      </c>
      <c r="U1473">
        <v>159</v>
      </c>
    </row>
    <row r="1474" spans="1:21" x14ac:dyDescent="0.25">
      <c r="A1474">
        <v>212819</v>
      </c>
      <c r="B1474" t="s">
        <v>28</v>
      </c>
      <c r="C1474" s="1">
        <v>42557</v>
      </c>
      <c r="D1474" t="s">
        <v>528</v>
      </c>
      <c r="E1474">
        <v>100</v>
      </c>
      <c r="F1474">
        <v>1</v>
      </c>
      <c r="G1474">
        <v>1435</v>
      </c>
      <c r="H1474">
        <v>100148550</v>
      </c>
      <c r="I1474" t="s">
        <v>38</v>
      </c>
      <c r="J1474" t="s">
        <v>24</v>
      </c>
      <c r="K1474">
        <v>0</v>
      </c>
      <c r="L1474" t="s">
        <v>44</v>
      </c>
      <c r="M1474" s="1">
        <v>42557</v>
      </c>
      <c r="N1474" t="s">
        <v>31</v>
      </c>
      <c r="O1474">
        <v>100</v>
      </c>
      <c r="P1474">
        <v>2016</v>
      </c>
      <c r="Q1474">
        <v>7</v>
      </c>
      <c r="R1474" t="s">
        <v>26</v>
      </c>
      <c r="S1474" s="3">
        <v>45123</v>
      </c>
      <c r="T1474" t="s">
        <v>27</v>
      </c>
      <c r="U1474">
        <v>159</v>
      </c>
    </row>
    <row r="1475" spans="1:21" x14ac:dyDescent="0.25">
      <c r="A1475">
        <v>212820</v>
      </c>
      <c r="B1475" t="s">
        <v>28</v>
      </c>
      <c r="C1475" s="1">
        <v>42557</v>
      </c>
      <c r="D1475" t="s">
        <v>79</v>
      </c>
      <c r="E1475">
        <v>435</v>
      </c>
      <c r="F1475">
        <v>1</v>
      </c>
      <c r="G1475">
        <v>1435</v>
      </c>
      <c r="H1475">
        <v>100148551</v>
      </c>
      <c r="I1475" t="s">
        <v>38</v>
      </c>
      <c r="J1475" t="s">
        <v>24</v>
      </c>
      <c r="K1475">
        <v>0</v>
      </c>
      <c r="L1475" t="s">
        <v>44</v>
      </c>
      <c r="M1475" s="1">
        <v>42557</v>
      </c>
      <c r="N1475" t="s">
        <v>31</v>
      </c>
      <c r="O1475">
        <v>435</v>
      </c>
      <c r="P1475">
        <v>2016</v>
      </c>
      <c r="Q1475">
        <v>7</v>
      </c>
      <c r="R1475" t="s">
        <v>26</v>
      </c>
      <c r="S1475" s="3">
        <v>45123</v>
      </c>
      <c r="T1475" t="s">
        <v>27</v>
      </c>
      <c r="U1475">
        <v>159</v>
      </c>
    </row>
    <row r="1476" spans="1:21" x14ac:dyDescent="0.25">
      <c r="A1476">
        <v>212821</v>
      </c>
      <c r="B1476" t="s">
        <v>28</v>
      </c>
      <c r="C1476" s="1">
        <v>42557</v>
      </c>
      <c r="D1476" t="s">
        <v>585</v>
      </c>
      <c r="E1476">
        <v>520</v>
      </c>
      <c r="F1476">
        <v>1</v>
      </c>
      <c r="G1476">
        <v>1435</v>
      </c>
      <c r="H1476">
        <v>100148551</v>
      </c>
      <c r="I1476" t="s">
        <v>38</v>
      </c>
      <c r="J1476" t="s">
        <v>24</v>
      </c>
      <c r="K1476">
        <v>0</v>
      </c>
      <c r="L1476" t="s">
        <v>44</v>
      </c>
      <c r="M1476" s="1">
        <v>42557</v>
      </c>
      <c r="N1476" t="s">
        <v>31</v>
      </c>
      <c r="O1476">
        <v>520</v>
      </c>
      <c r="P1476">
        <v>2016</v>
      </c>
      <c r="Q1476">
        <v>7</v>
      </c>
      <c r="R1476" t="s">
        <v>26</v>
      </c>
      <c r="S1476" s="3">
        <v>45123</v>
      </c>
      <c r="T1476" t="s">
        <v>27</v>
      </c>
      <c r="U1476">
        <v>159</v>
      </c>
    </row>
    <row r="1477" spans="1:21" x14ac:dyDescent="0.25">
      <c r="A1477">
        <v>212822</v>
      </c>
      <c r="B1477" t="s">
        <v>28</v>
      </c>
      <c r="C1477" s="1">
        <v>42557</v>
      </c>
      <c r="D1477" t="s">
        <v>830</v>
      </c>
      <c r="E1477">
        <v>210</v>
      </c>
      <c r="F1477">
        <v>1</v>
      </c>
      <c r="G1477">
        <v>1435</v>
      </c>
      <c r="H1477">
        <v>100148551</v>
      </c>
      <c r="I1477" t="s">
        <v>38</v>
      </c>
      <c r="J1477" t="s">
        <v>24</v>
      </c>
      <c r="K1477">
        <v>0</v>
      </c>
      <c r="L1477" t="s">
        <v>44</v>
      </c>
      <c r="M1477" s="1">
        <v>42557</v>
      </c>
      <c r="N1477" t="s">
        <v>31</v>
      </c>
      <c r="O1477">
        <v>210</v>
      </c>
      <c r="P1477">
        <v>2016</v>
      </c>
      <c r="Q1477">
        <v>7</v>
      </c>
      <c r="R1477" t="s">
        <v>26</v>
      </c>
      <c r="S1477" s="3">
        <v>45123</v>
      </c>
      <c r="T1477" t="s">
        <v>27</v>
      </c>
      <c r="U1477">
        <v>159</v>
      </c>
    </row>
    <row r="1478" spans="1:21" x14ac:dyDescent="0.25">
      <c r="A1478">
        <v>212823</v>
      </c>
      <c r="B1478" t="s">
        <v>28</v>
      </c>
      <c r="C1478" s="1">
        <v>42557</v>
      </c>
      <c r="D1478" t="s">
        <v>354</v>
      </c>
      <c r="E1478">
        <v>90</v>
      </c>
      <c r="F1478">
        <v>1</v>
      </c>
      <c r="G1478">
        <v>1435</v>
      </c>
      <c r="H1478">
        <v>100148551</v>
      </c>
      <c r="I1478" t="s">
        <v>38</v>
      </c>
      <c r="J1478" t="s">
        <v>24</v>
      </c>
      <c r="K1478">
        <v>0</v>
      </c>
      <c r="L1478" t="s">
        <v>44</v>
      </c>
      <c r="M1478" s="1">
        <v>42557</v>
      </c>
      <c r="N1478" t="s">
        <v>31</v>
      </c>
      <c r="O1478">
        <v>90</v>
      </c>
      <c r="P1478">
        <v>2016</v>
      </c>
      <c r="Q1478">
        <v>7</v>
      </c>
      <c r="R1478" t="s">
        <v>26</v>
      </c>
      <c r="S1478" s="3">
        <v>45123</v>
      </c>
      <c r="T1478" t="s">
        <v>27</v>
      </c>
      <c r="U1478">
        <v>159</v>
      </c>
    </row>
    <row r="1479" spans="1:21" x14ac:dyDescent="0.25">
      <c r="A1479">
        <v>212824</v>
      </c>
      <c r="B1479" t="s">
        <v>28</v>
      </c>
      <c r="C1479" s="1">
        <v>42557</v>
      </c>
      <c r="D1479" t="s">
        <v>353</v>
      </c>
      <c r="E1479">
        <v>80</v>
      </c>
      <c r="F1479">
        <v>1</v>
      </c>
      <c r="G1479">
        <v>1435</v>
      </c>
      <c r="H1479">
        <v>100148551</v>
      </c>
      <c r="I1479" t="s">
        <v>38</v>
      </c>
      <c r="J1479" t="s">
        <v>24</v>
      </c>
      <c r="K1479">
        <v>0</v>
      </c>
      <c r="L1479" t="s">
        <v>44</v>
      </c>
      <c r="M1479" s="1">
        <v>42557</v>
      </c>
      <c r="N1479" t="s">
        <v>31</v>
      </c>
      <c r="O1479">
        <v>80</v>
      </c>
      <c r="P1479">
        <v>2016</v>
      </c>
      <c r="Q1479">
        <v>7</v>
      </c>
      <c r="R1479" t="s">
        <v>26</v>
      </c>
      <c r="S1479" s="3">
        <v>45123</v>
      </c>
      <c r="T1479" t="s">
        <v>27</v>
      </c>
      <c r="U1479">
        <v>159</v>
      </c>
    </row>
    <row r="1480" spans="1:21" x14ac:dyDescent="0.25">
      <c r="A1480">
        <v>212825</v>
      </c>
      <c r="B1480" t="s">
        <v>28</v>
      </c>
      <c r="C1480" s="1">
        <v>42557</v>
      </c>
      <c r="D1480" t="s">
        <v>528</v>
      </c>
      <c r="E1480">
        <v>100</v>
      </c>
      <c r="F1480">
        <v>1</v>
      </c>
      <c r="G1480">
        <v>1435</v>
      </c>
      <c r="H1480">
        <v>100148551</v>
      </c>
      <c r="I1480" t="s">
        <v>38</v>
      </c>
      <c r="J1480" t="s">
        <v>24</v>
      </c>
      <c r="K1480">
        <v>0</v>
      </c>
      <c r="L1480" t="s">
        <v>44</v>
      </c>
      <c r="M1480" s="1">
        <v>42557</v>
      </c>
      <c r="N1480" t="s">
        <v>31</v>
      </c>
      <c r="O1480">
        <v>100</v>
      </c>
      <c r="P1480">
        <v>2016</v>
      </c>
      <c r="Q1480">
        <v>7</v>
      </c>
      <c r="R1480" t="s">
        <v>26</v>
      </c>
      <c r="S1480" s="3">
        <v>45123</v>
      </c>
      <c r="T1480" t="s">
        <v>27</v>
      </c>
      <c r="U1480">
        <v>159</v>
      </c>
    </row>
    <row r="1481" spans="1:21" x14ac:dyDescent="0.25">
      <c r="A1481">
        <v>212826</v>
      </c>
      <c r="B1481" t="s">
        <v>21</v>
      </c>
      <c r="C1481" s="1">
        <v>42557</v>
      </c>
      <c r="D1481" t="s">
        <v>33</v>
      </c>
      <c r="E1481">
        <v>360</v>
      </c>
      <c r="F1481">
        <v>1</v>
      </c>
      <c r="G1481">
        <v>360</v>
      </c>
      <c r="H1481">
        <v>100148552</v>
      </c>
      <c r="I1481" t="s">
        <v>30</v>
      </c>
      <c r="J1481" t="s">
        <v>76</v>
      </c>
      <c r="K1481">
        <v>0</v>
      </c>
      <c r="L1481" t="s">
        <v>25</v>
      </c>
      <c r="M1481" s="1">
        <v>42557</v>
      </c>
      <c r="N1481" t="s">
        <v>35</v>
      </c>
      <c r="O1481">
        <v>360</v>
      </c>
      <c r="P1481">
        <v>2016</v>
      </c>
      <c r="Q1481">
        <v>7</v>
      </c>
      <c r="R1481" t="s">
        <v>26</v>
      </c>
      <c r="S1481" s="3">
        <v>45123</v>
      </c>
      <c r="T1481" t="s">
        <v>27</v>
      </c>
      <c r="U1481">
        <v>20</v>
      </c>
    </row>
    <row r="1482" spans="1:21" x14ac:dyDescent="0.25">
      <c r="A1482">
        <v>212827</v>
      </c>
      <c r="B1482" t="s">
        <v>21</v>
      </c>
      <c r="C1482" s="1">
        <v>42557</v>
      </c>
      <c r="D1482" t="s">
        <v>182</v>
      </c>
      <c r="E1482">
        <v>250</v>
      </c>
      <c r="F1482">
        <v>1</v>
      </c>
      <c r="G1482">
        <v>250</v>
      </c>
      <c r="H1482">
        <v>100148553</v>
      </c>
      <c r="I1482" t="s">
        <v>30</v>
      </c>
      <c r="J1482" t="s">
        <v>24</v>
      </c>
      <c r="K1482">
        <v>0</v>
      </c>
      <c r="L1482" t="s">
        <v>25</v>
      </c>
      <c r="M1482" s="1">
        <v>42557</v>
      </c>
      <c r="N1482" t="s">
        <v>35</v>
      </c>
      <c r="O1482">
        <v>250</v>
      </c>
      <c r="P1482">
        <v>2016</v>
      </c>
      <c r="Q1482">
        <v>7</v>
      </c>
      <c r="R1482" t="s">
        <v>26</v>
      </c>
      <c r="S1482" s="3">
        <v>45123</v>
      </c>
      <c r="T1482" t="s">
        <v>27</v>
      </c>
      <c r="U1482">
        <v>588</v>
      </c>
    </row>
    <row r="1483" spans="1:21" x14ac:dyDescent="0.25">
      <c r="A1483">
        <v>212828</v>
      </c>
      <c r="B1483" t="s">
        <v>21</v>
      </c>
      <c r="C1483" s="1">
        <v>42557</v>
      </c>
      <c r="D1483" t="s">
        <v>419</v>
      </c>
      <c r="E1483">
        <v>120</v>
      </c>
      <c r="F1483">
        <v>1</v>
      </c>
      <c r="G1483">
        <v>120</v>
      </c>
      <c r="H1483">
        <v>100148554</v>
      </c>
      <c r="I1483" t="s">
        <v>30</v>
      </c>
      <c r="J1483" t="s">
        <v>24</v>
      </c>
      <c r="K1483">
        <v>0</v>
      </c>
      <c r="L1483" t="s">
        <v>25</v>
      </c>
      <c r="M1483" s="1">
        <v>42557</v>
      </c>
      <c r="N1483" t="s">
        <v>35</v>
      </c>
      <c r="O1483">
        <v>120</v>
      </c>
      <c r="P1483">
        <v>2016</v>
      </c>
      <c r="Q1483">
        <v>7</v>
      </c>
      <c r="R1483" t="s">
        <v>26</v>
      </c>
      <c r="S1483" s="3">
        <v>45123</v>
      </c>
      <c r="T1483" t="s">
        <v>27</v>
      </c>
      <c r="U1483">
        <v>588</v>
      </c>
    </row>
    <row r="1484" spans="1:21" x14ac:dyDescent="0.25">
      <c r="A1484">
        <v>212829</v>
      </c>
      <c r="B1484" t="s">
        <v>28</v>
      </c>
      <c r="C1484" s="1">
        <v>42557</v>
      </c>
      <c r="D1484" t="s">
        <v>863</v>
      </c>
      <c r="E1484">
        <v>250</v>
      </c>
      <c r="F1484">
        <v>1</v>
      </c>
      <c r="G1484">
        <v>250</v>
      </c>
      <c r="H1484">
        <v>100148555</v>
      </c>
      <c r="I1484" t="s">
        <v>216</v>
      </c>
      <c r="J1484" t="s">
        <v>24</v>
      </c>
      <c r="K1484">
        <v>0</v>
      </c>
      <c r="L1484" t="s">
        <v>25</v>
      </c>
      <c r="M1484" s="1">
        <v>42557</v>
      </c>
      <c r="N1484" t="s">
        <v>31</v>
      </c>
      <c r="O1484">
        <v>250</v>
      </c>
      <c r="P1484">
        <v>2016</v>
      </c>
      <c r="Q1484">
        <v>7</v>
      </c>
      <c r="R1484" t="s">
        <v>26</v>
      </c>
      <c r="S1484" s="3">
        <v>45123</v>
      </c>
      <c r="T1484" t="s">
        <v>27</v>
      </c>
      <c r="U1484">
        <v>589</v>
      </c>
    </row>
    <row r="1485" spans="1:21" x14ac:dyDescent="0.25">
      <c r="A1485">
        <v>212830</v>
      </c>
      <c r="B1485" t="s">
        <v>21</v>
      </c>
      <c r="C1485" s="1">
        <v>42557</v>
      </c>
      <c r="D1485" t="s">
        <v>864</v>
      </c>
      <c r="E1485">
        <v>655</v>
      </c>
      <c r="F1485">
        <v>1</v>
      </c>
      <c r="G1485">
        <v>655</v>
      </c>
      <c r="H1485">
        <v>100148556</v>
      </c>
      <c r="I1485" t="s">
        <v>216</v>
      </c>
      <c r="J1485" t="s">
        <v>24</v>
      </c>
      <c r="K1485">
        <v>0</v>
      </c>
      <c r="L1485" t="s">
        <v>25</v>
      </c>
      <c r="M1485" s="1">
        <v>42557</v>
      </c>
      <c r="N1485" t="s">
        <v>35</v>
      </c>
      <c r="O1485">
        <v>655</v>
      </c>
      <c r="P1485">
        <v>2016</v>
      </c>
      <c r="Q1485">
        <v>7</v>
      </c>
      <c r="R1485" t="s">
        <v>26</v>
      </c>
      <c r="S1485" s="3">
        <v>45123</v>
      </c>
      <c r="T1485" t="s">
        <v>27</v>
      </c>
      <c r="U1485">
        <v>590</v>
      </c>
    </row>
    <row r="1486" spans="1:21" x14ac:dyDescent="0.25">
      <c r="A1486">
        <v>212831</v>
      </c>
      <c r="B1486" t="s">
        <v>21</v>
      </c>
      <c r="C1486" s="1">
        <v>42557</v>
      </c>
      <c r="D1486" t="s">
        <v>865</v>
      </c>
      <c r="E1486">
        <v>3300</v>
      </c>
      <c r="F1486">
        <v>1</v>
      </c>
      <c r="G1486">
        <v>3300</v>
      </c>
      <c r="H1486">
        <v>100148557</v>
      </c>
      <c r="I1486" t="s">
        <v>56</v>
      </c>
      <c r="J1486" t="s">
        <v>24</v>
      </c>
      <c r="K1486">
        <v>0</v>
      </c>
      <c r="L1486" t="s">
        <v>25</v>
      </c>
      <c r="M1486" s="1">
        <v>42557</v>
      </c>
      <c r="N1486" t="s">
        <v>35</v>
      </c>
      <c r="O1486" s="2">
        <v>3300</v>
      </c>
      <c r="P1486">
        <v>2016</v>
      </c>
      <c r="Q1486">
        <v>7</v>
      </c>
      <c r="R1486" t="s">
        <v>26</v>
      </c>
      <c r="S1486" s="3">
        <v>45123</v>
      </c>
      <c r="T1486" t="s">
        <v>27</v>
      </c>
      <c r="U1486">
        <v>591</v>
      </c>
    </row>
    <row r="1487" spans="1:21" x14ac:dyDescent="0.25">
      <c r="A1487">
        <v>212833</v>
      </c>
      <c r="B1487" t="s">
        <v>28</v>
      </c>
      <c r="C1487" s="1">
        <v>42557</v>
      </c>
      <c r="D1487" t="s">
        <v>866</v>
      </c>
      <c r="E1487">
        <v>1450</v>
      </c>
      <c r="F1487">
        <v>1</v>
      </c>
      <c r="G1487">
        <v>1450</v>
      </c>
      <c r="H1487">
        <v>100148558</v>
      </c>
      <c r="I1487" t="s">
        <v>23</v>
      </c>
      <c r="J1487" t="s">
        <v>24</v>
      </c>
      <c r="K1487">
        <v>0</v>
      </c>
      <c r="L1487" t="s">
        <v>25</v>
      </c>
      <c r="M1487" s="1">
        <v>42557</v>
      </c>
      <c r="N1487" t="s">
        <v>31</v>
      </c>
      <c r="O1487" s="2">
        <v>1450</v>
      </c>
      <c r="P1487">
        <v>2016</v>
      </c>
      <c r="Q1487">
        <v>7</v>
      </c>
      <c r="R1487" t="s">
        <v>26</v>
      </c>
      <c r="S1487" s="3">
        <v>45123</v>
      </c>
      <c r="T1487" t="s">
        <v>27</v>
      </c>
      <c r="U1487">
        <v>592</v>
      </c>
    </row>
    <row r="1488" spans="1:21" x14ac:dyDescent="0.25">
      <c r="A1488">
        <v>212834</v>
      </c>
      <c r="B1488" t="s">
        <v>36</v>
      </c>
      <c r="C1488" s="1">
        <v>42558</v>
      </c>
      <c r="D1488" t="s">
        <v>867</v>
      </c>
      <c r="E1488">
        <v>1200</v>
      </c>
      <c r="F1488">
        <v>1</v>
      </c>
      <c r="G1488">
        <v>1200</v>
      </c>
      <c r="H1488">
        <v>100148559</v>
      </c>
      <c r="I1488" t="s">
        <v>246</v>
      </c>
      <c r="J1488" t="s">
        <v>24</v>
      </c>
      <c r="K1488">
        <v>0</v>
      </c>
      <c r="L1488" t="s">
        <v>25</v>
      </c>
      <c r="M1488" s="1">
        <v>42558</v>
      </c>
      <c r="N1488" t="s">
        <v>39</v>
      </c>
      <c r="O1488" s="2">
        <v>1200</v>
      </c>
      <c r="P1488">
        <v>2016</v>
      </c>
      <c r="Q1488">
        <v>7</v>
      </c>
      <c r="R1488" t="s">
        <v>26</v>
      </c>
      <c r="S1488" s="3">
        <v>45123</v>
      </c>
      <c r="T1488" t="s">
        <v>27</v>
      </c>
      <c r="U1488">
        <v>593</v>
      </c>
    </row>
    <row r="1489" spans="1:21" x14ac:dyDescent="0.25">
      <c r="A1489">
        <v>212835</v>
      </c>
      <c r="B1489" t="s">
        <v>21</v>
      </c>
      <c r="C1489" s="1">
        <v>42558</v>
      </c>
      <c r="D1489" t="s">
        <v>868</v>
      </c>
      <c r="E1489">
        <v>799</v>
      </c>
      <c r="F1489">
        <v>1</v>
      </c>
      <c r="G1489">
        <v>799</v>
      </c>
      <c r="H1489">
        <v>100148560</v>
      </c>
      <c r="I1489" t="s">
        <v>23</v>
      </c>
      <c r="J1489" t="s">
        <v>24</v>
      </c>
      <c r="K1489">
        <v>0</v>
      </c>
      <c r="L1489" t="s">
        <v>25</v>
      </c>
      <c r="M1489" s="1">
        <v>42558</v>
      </c>
      <c r="N1489" t="s">
        <v>35</v>
      </c>
      <c r="O1489">
        <v>799</v>
      </c>
      <c r="P1489">
        <v>2016</v>
      </c>
      <c r="Q1489">
        <v>7</v>
      </c>
      <c r="R1489" t="s">
        <v>26</v>
      </c>
      <c r="S1489" s="3">
        <v>45123</v>
      </c>
      <c r="T1489" t="s">
        <v>27</v>
      </c>
      <c r="U1489">
        <v>594</v>
      </c>
    </row>
    <row r="1490" spans="1:21" x14ac:dyDescent="0.25">
      <c r="A1490">
        <v>212836</v>
      </c>
      <c r="B1490" t="s">
        <v>21</v>
      </c>
      <c r="C1490" s="1">
        <v>42558</v>
      </c>
      <c r="D1490" t="s">
        <v>869</v>
      </c>
      <c r="E1490">
        <v>1695</v>
      </c>
      <c r="F1490">
        <v>1</v>
      </c>
      <c r="G1490">
        <v>1695</v>
      </c>
      <c r="H1490">
        <v>100148561</v>
      </c>
      <c r="I1490" t="s">
        <v>684</v>
      </c>
      <c r="J1490" t="s">
        <v>24</v>
      </c>
      <c r="K1490">
        <v>0</v>
      </c>
      <c r="L1490" t="s">
        <v>255</v>
      </c>
      <c r="M1490" s="1">
        <v>42558</v>
      </c>
      <c r="N1490" t="s">
        <v>35</v>
      </c>
      <c r="O1490" s="2">
        <v>1695</v>
      </c>
      <c r="P1490">
        <v>2016</v>
      </c>
      <c r="Q1490">
        <v>7</v>
      </c>
      <c r="R1490" t="s">
        <v>26</v>
      </c>
      <c r="S1490" s="3">
        <v>45123</v>
      </c>
      <c r="T1490" t="s">
        <v>27</v>
      </c>
      <c r="U1490">
        <v>595</v>
      </c>
    </row>
    <row r="1491" spans="1:21" x14ac:dyDescent="0.25">
      <c r="A1491">
        <v>212837</v>
      </c>
      <c r="B1491" t="s">
        <v>36</v>
      </c>
      <c r="C1491" s="1">
        <v>42558</v>
      </c>
      <c r="D1491" t="s">
        <v>870</v>
      </c>
      <c r="E1491">
        <v>11200</v>
      </c>
      <c r="F1491">
        <v>1</v>
      </c>
      <c r="G1491">
        <v>11200</v>
      </c>
      <c r="H1491">
        <v>100148562</v>
      </c>
      <c r="I1491" t="s">
        <v>216</v>
      </c>
      <c r="J1491" t="s">
        <v>24</v>
      </c>
      <c r="K1491">
        <v>0</v>
      </c>
      <c r="L1491" t="s">
        <v>25</v>
      </c>
      <c r="M1491" s="1">
        <v>42558</v>
      </c>
      <c r="N1491" t="s">
        <v>39</v>
      </c>
      <c r="O1491" s="2">
        <v>11200</v>
      </c>
      <c r="P1491">
        <v>2016</v>
      </c>
      <c r="Q1491">
        <v>7</v>
      </c>
      <c r="R1491" t="s">
        <v>26</v>
      </c>
      <c r="S1491" s="3">
        <v>45123</v>
      </c>
      <c r="T1491" t="s">
        <v>27</v>
      </c>
      <c r="U1491">
        <v>596</v>
      </c>
    </row>
    <row r="1492" spans="1:21" x14ac:dyDescent="0.25">
      <c r="A1492">
        <v>212839</v>
      </c>
      <c r="B1492" t="s">
        <v>21</v>
      </c>
      <c r="C1492" s="1">
        <v>42558</v>
      </c>
      <c r="D1492" t="s">
        <v>547</v>
      </c>
      <c r="E1492">
        <v>80</v>
      </c>
      <c r="F1492">
        <v>1</v>
      </c>
      <c r="G1492">
        <v>80</v>
      </c>
      <c r="H1492">
        <v>100148564</v>
      </c>
      <c r="I1492" t="s">
        <v>38</v>
      </c>
      <c r="J1492" t="s">
        <v>24</v>
      </c>
      <c r="K1492">
        <v>0</v>
      </c>
      <c r="L1492" t="s">
        <v>25</v>
      </c>
      <c r="M1492" s="1">
        <v>42558</v>
      </c>
      <c r="N1492" t="s">
        <v>35</v>
      </c>
      <c r="O1492">
        <v>80</v>
      </c>
      <c r="P1492">
        <v>2016</v>
      </c>
      <c r="Q1492">
        <v>7</v>
      </c>
      <c r="R1492" t="s">
        <v>26</v>
      </c>
      <c r="S1492" s="3">
        <v>45123</v>
      </c>
      <c r="T1492" t="s">
        <v>27</v>
      </c>
      <c r="U1492">
        <v>597</v>
      </c>
    </row>
    <row r="1493" spans="1:21" x14ac:dyDescent="0.25">
      <c r="A1493">
        <v>212838</v>
      </c>
      <c r="B1493" t="s">
        <v>28</v>
      </c>
      <c r="C1493" s="1">
        <v>42558</v>
      </c>
      <c r="D1493" t="s">
        <v>610</v>
      </c>
      <c r="E1493">
        <v>165</v>
      </c>
      <c r="F1493">
        <v>1</v>
      </c>
      <c r="G1493">
        <v>165</v>
      </c>
      <c r="H1493">
        <v>100148563</v>
      </c>
      <c r="I1493" t="s">
        <v>30</v>
      </c>
      <c r="J1493" t="s">
        <v>24</v>
      </c>
      <c r="K1493">
        <v>0</v>
      </c>
      <c r="L1493" t="s">
        <v>25</v>
      </c>
      <c r="M1493" s="1">
        <v>42558</v>
      </c>
      <c r="N1493" t="s">
        <v>31</v>
      </c>
      <c r="O1493">
        <v>165</v>
      </c>
      <c r="P1493">
        <v>2016</v>
      </c>
      <c r="Q1493">
        <v>7</v>
      </c>
      <c r="R1493" t="s">
        <v>26</v>
      </c>
      <c r="S1493" s="3">
        <v>45123</v>
      </c>
      <c r="T1493" t="s">
        <v>27</v>
      </c>
      <c r="U1493">
        <v>598</v>
      </c>
    </row>
    <row r="1494" spans="1:21" x14ac:dyDescent="0.25">
      <c r="A1494">
        <v>212840</v>
      </c>
      <c r="B1494" t="s">
        <v>28</v>
      </c>
      <c r="C1494" s="1">
        <v>42558</v>
      </c>
      <c r="D1494" t="s">
        <v>195</v>
      </c>
      <c r="E1494">
        <v>3750</v>
      </c>
      <c r="F1494">
        <v>1</v>
      </c>
      <c r="G1494">
        <v>3750</v>
      </c>
      <c r="H1494">
        <v>100148565</v>
      </c>
      <c r="I1494" t="s">
        <v>56</v>
      </c>
      <c r="J1494" t="s">
        <v>24</v>
      </c>
      <c r="K1494">
        <v>0</v>
      </c>
      <c r="L1494" t="s">
        <v>25</v>
      </c>
      <c r="M1494" s="1">
        <v>42558</v>
      </c>
      <c r="N1494" t="s">
        <v>31</v>
      </c>
      <c r="O1494" s="2">
        <v>3750</v>
      </c>
      <c r="P1494">
        <v>2016</v>
      </c>
      <c r="Q1494">
        <v>7</v>
      </c>
      <c r="R1494" t="s">
        <v>26</v>
      </c>
      <c r="S1494" s="3">
        <v>45123</v>
      </c>
      <c r="T1494" t="s">
        <v>27</v>
      </c>
      <c r="U1494">
        <v>599</v>
      </c>
    </row>
    <row r="1495" spans="1:21" x14ac:dyDescent="0.25">
      <c r="A1495">
        <v>212841</v>
      </c>
      <c r="B1495" t="s">
        <v>21</v>
      </c>
      <c r="C1495" s="1">
        <v>42558</v>
      </c>
      <c r="D1495" t="s">
        <v>863</v>
      </c>
      <c r="E1495">
        <v>250</v>
      </c>
      <c r="F1495">
        <v>1</v>
      </c>
      <c r="G1495">
        <v>250</v>
      </c>
      <c r="H1495">
        <v>100148566</v>
      </c>
      <c r="I1495" t="s">
        <v>216</v>
      </c>
      <c r="J1495" t="s">
        <v>24</v>
      </c>
      <c r="K1495">
        <v>0</v>
      </c>
      <c r="L1495" t="s">
        <v>25</v>
      </c>
      <c r="M1495" s="1">
        <v>42558</v>
      </c>
      <c r="N1495" t="s">
        <v>35</v>
      </c>
      <c r="O1495">
        <v>250</v>
      </c>
      <c r="P1495">
        <v>2016</v>
      </c>
      <c r="Q1495">
        <v>7</v>
      </c>
      <c r="R1495" t="s">
        <v>26</v>
      </c>
      <c r="S1495" s="3">
        <v>45123</v>
      </c>
      <c r="T1495" t="s">
        <v>27</v>
      </c>
      <c r="U1495">
        <v>600</v>
      </c>
    </row>
    <row r="1496" spans="1:21" x14ac:dyDescent="0.25">
      <c r="A1496">
        <v>212842</v>
      </c>
      <c r="B1496" t="s">
        <v>21</v>
      </c>
      <c r="C1496" s="1">
        <v>42558</v>
      </c>
      <c r="D1496" t="s">
        <v>195</v>
      </c>
      <c r="E1496">
        <v>3750</v>
      </c>
      <c r="F1496">
        <v>1</v>
      </c>
      <c r="G1496">
        <v>3750</v>
      </c>
      <c r="H1496">
        <v>100148567</v>
      </c>
      <c r="I1496" t="s">
        <v>56</v>
      </c>
      <c r="J1496" t="s">
        <v>24</v>
      </c>
      <c r="K1496">
        <v>0</v>
      </c>
      <c r="L1496" t="s">
        <v>25</v>
      </c>
      <c r="M1496" s="1">
        <v>42558</v>
      </c>
      <c r="N1496" t="s">
        <v>35</v>
      </c>
      <c r="O1496" s="2">
        <v>3750</v>
      </c>
      <c r="P1496">
        <v>2016</v>
      </c>
      <c r="Q1496">
        <v>7</v>
      </c>
      <c r="R1496" t="s">
        <v>26</v>
      </c>
      <c r="S1496" s="3">
        <v>45123</v>
      </c>
      <c r="T1496" t="s">
        <v>27</v>
      </c>
      <c r="U1496">
        <v>599</v>
      </c>
    </row>
    <row r="1497" spans="1:21" x14ac:dyDescent="0.25">
      <c r="A1497">
        <v>212843</v>
      </c>
      <c r="B1497" t="s">
        <v>28</v>
      </c>
      <c r="C1497" s="1">
        <v>42558</v>
      </c>
      <c r="D1497" t="s">
        <v>871</v>
      </c>
      <c r="E1497">
        <v>10250</v>
      </c>
      <c r="F1497">
        <v>1</v>
      </c>
      <c r="G1497">
        <v>10250</v>
      </c>
      <c r="H1497">
        <v>100148568</v>
      </c>
      <c r="I1497" t="s">
        <v>24</v>
      </c>
      <c r="J1497" t="s">
        <v>24</v>
      </c>
      <c r="K1497">
        <v>0</v>
      </c>
      <c r="L1497" t="s">
        <v>45</v>
      </c>
      <c r="M1497" s="1">
        <v>42558</v>
      </c>
      <c r="N1497" t="s">
        <v>31</v>
      </c>
      <c r="O1497" s="2">
        <v>10250</v>
      </c>
      <c r="P1497">
        <v>2016</v>
      </c>
      <c r="Q1497">
        <v>7</v>
      </c>
      <c r="R1497" t="s">
        <v>26</v>
      </c>
      <c r="S1497" s="3">
        <v>45123</v>
      </c>
      <c r="T1497" t="s">
        <v>27</v>
      </c>
      <c r="U1497">
        <v>601</v>
      </c>
    </row>
    <row r="1498" spans="1:21" x14ac:dyDescent="0.25">
      <c r="A1498">
        <v>212844</v>
      </c>
      <c r="B1498" t="s">
        <v>28</v>
      </c>
      <c r="C1498" s="1">
        <v>42558</v>
      </c>
      <c r="D1498" t="s">
        <v>872</v>
      </c>
      <c r="E1498">
        <v>3300</v>
      </c>
      <c r="F1498">
        <v>1</v>
      </c>
      <c r="G1498">
        <v>3300</v>
      </c>
      <c r="H1498">
        <v>100148569</v>
      </c>
      <c r="I1498" t="s">
        <v>30</v>
      </c>
      <c r="J1498" t="s">
        <v>24</v>
      </c>
      <c r="K1498">
        <v>0</v>
      </c>
      <c r="L1498" t="s">
        <v>44</v>
      </c>
      <c r="M1498" s="1">
        <v>42558</v>
      </c>
      <c r="N1498" t="s">
        <v>31</v>
      </c>
      <c r="O1498" s="2">
        <v>3300</v>
      </c>
      <c r="P1498">
        <v>2016</v>
      </c>
      <c r="Q1498">
        <v>7</v>
      </c>
      <c r="R1498" t="s">
        <v>26</v>
      </c>
      <c r="S1498" s="3">
        <v>45123</v>
      </c>
      <c r="T1498" t="s">
        <v>27</v>
      </c>
      <c r="U1498">
        <v>601</v>
      </c>
    </row>
    <row r="1499" spans="1:21" x14ac:dyDescent="0.25">
      <c r="A1499">
        <v>212845</v>
      </c>
      <c r="B1499" t="s">
        <v>28</v>
      </c>
      <c r="C1499" s="1">
        <v>42558</v>
      </c>
      <c r="D1499" t="s">
        <v>872</v>
      </c>
      <c r="E1499">
        <v>3300</v>
      </c>
      <c r="F1499">
        <v>1</v>
      </c>
      <c r="G1499">
        <v>3300</v>
      </c>
      <c r="H1499">
        <v>100148570</v>
      </c>
      <c r="I1499" t="s">
        <v>30</v>
      </c>
      <c r="J1499" t="s">
        <v>24</v>
      </c>
      <c r="K1499">
        <v>0</v>
      </c>
      <c r="L1499" t="s">
        <v>45</v>
      </c>
      <c r="M1499" s="1">
        <v>42558</v>
      </c>
      <c r="N1499" t="s">
        <v>31</v>
      </c>
      <c r="O1499" s="2">
        <v>3300</v>
      </c>
      <c r="P1499">
        <v>2016</v>
      </c>
      <c r="Q1499">
        <v>7</v>
      </c>
      <c r="R1499" t="s">
        <v>26</v>
      </c>
      <c r="S1499" s="3">
        <v>45123</v>
      </c>
      <c r="T1499" t="s">
        <v>27</v>
      </c>
      <c r="U1499">
        <v>601</v>
      </c>
    </row>
    <row r="1500" spans="1:21" x14ac:dyDescent="0.25">
      <c r="A1500">
        <v>212846</v>
      </c>
      <c r="B1500" t="s">
        <v>28</v>
      </c>
      <c r="C1500" s="1">
        <v>42558</v>
      </c>
      <c r="D1500" t="s">
        <v>872</v>
      </c>
      <c r="E1500">
        <v>3300</v>
      </c>
      <c r="F1500">
        <v>1</v>
      </c>
      <c r="G1500">
        <v>3300</v>
      </c>
      <c r="H1500">
        <v>100148571</v>
      </c>
      <c r="I1500" t="s">
        <v>30</v>
      </c>
      <c r="J1500" t="s">
        <v>24</v>
      </c>
      <c r="K1500">
        <v>0</v>
      </c>
      <c r="L1500" t="s">
        <v>44</v>
      </c>
      <c r="M1500" s="1">
        <v>42558</v>
      </c>
      <c r="N1500" t="s">
        <v>31</v>
      </c>
      <c r="O1500" s="2">
        <v>3300</v>
      </c>
      <c r="P1500">
        <v>2016</v>
      </c>
      <c r="Q1500">
        <v>7</v>
      </c>
      <c r="R1500" t="s">
        <v>26</v>
      </c>
      <c r="S1500" s="3">
        <v>45123</v>
      </c>
      <c r="T1500" t="s">
        <v>27</v>
      </c>
      <c r="U1500">
        <v>601</v>
      </c>
    </row>
    <row r="1501" spans="1:21" x14ac:dyDescent="0.25">
      <c r="A1501">
        <v>212847</v>
      </c>
      <c r="B1501" t="s">
        <v>28</v>
      </c>
      <c r="C1501" s="1">
        <v>42558</v>
      </c>
      <c r="D1501" t="s">
        <v>872</v>
      </c>
      <c r="E1501">
        <v>3300</v>
      </c>
      <c r="F1501">
        <v>1</v>
      </c>
      <c r="G1501">
        <v>3300</v>
      </c>
      <c r="H1501">
        <v>100148572</v>
      </c>
      <c r="I1501" t="s">
        <v>30</v>
      </c>
      <c r="J1501" t="s">
        <v>24</v>
      </c>
      <c r="K1501">
        <v>0</v>
      </c>
      <c r="L1501" t="s">
        <v>44</v>
      </c>
      <c r="M1501" s="1">
        <v>42558</v>
      </c>
      <c r="N1501" t="s">
        <v>31</v>
      </c>
      <c r="O1501" s="2">
        <v>3300</v>
      </c>
      <c r="P1501">
        <v>2016</v>
      </c>
      <c r="Q1501">
        <v>7</v>
      </c>
      <c r="R1501" t="s">
        <v>26</v>
      </c>
      <c r="S1501" s="3">
        <v>45123</v>
      </c>
      <c r="T1501" t="s">
        <v>27</v>
      </c>
      <c r="U1501">
        <v>601</v>
      </c>
    </row>
    <row r="1502" spans="1:21" x14ac:dyDescent="0.25">
      <c r="A1502">
        <v>212848</v>
      </c>
      <c r="B1502" t="s">
        <v>21</v>
      </c>
      <c r="C1502" s="1">
        <v>42558</v>
      </c>
      <c r="D1502" t="s">
        <v>872</v>
      </c>
      <c r="E1502">
        <v>3300</v>
      </c>
      <c r="F1502">
        <v>1</v>
      </c>
      <c r="G1502">
        <v>3300</v>
      </c>
      <c r="H1502">
        <v>100148573</v>
      </c>
      <c r="I1502" t="s">
        <v>30</v>
      </c>
      <c r="J1502" t="s">
        <v>24</v>
      </c>
      <c r="K1502">
        <v>0</v>
      </c>
      <c r="L1502" t="s">
        <v>44</v>
      </c>
      <c r="M1502" s="1">
        <v>42558</v>
      </c>
      <c r="N1502" t="s">
        <v>35</v>
      </c>
      <c r="O1502" s="2">
        <v>3300</v>
      </c>
      <c r="P1502">
        <v>2016</v>
      </c>
      <c r="Q1502">
        <v>7</v>
      </c>
      <c r="R1502" t="s">
        <v>26</v>
      </c>
      <c r="S1502" s="3">
        <v>45123</v>
      </c>
      <c r="T1502" t="s">
        <v>27</v>
      </c>
      <c r="U1502">
        <v>601</v>
      </c>
    </row>
    <row r="1503" spans="1:21" x14ac:dyDescent="0.25">
      <c r="A1503">
        <v>212849</v>
      </c>
      <c r="B1503" t="s">
        <v>21</v>
      </c>
      <c r="C1503" s="1">
        <v>42558</v>
      </c>
      <c r="D1503" t="s">
        <v>250</v>
      </c>
      <c r="E1503">
        <v>6500</v>
      </c>
      <c r="F1503">
        <v>1</v>
      </c>
      <c r="G1503">
        <v>6500</v>
      </c>
      <c r="H1503">
        <v>100148574</v>
      </c>
      <c r="I1503" t="s">
        <v>43</v>
      </c>
      <c r="J1503" t="s">
        <v>24</v>
      </c>
      <c r="K1503">
        <v>0</v>
      </c>
      <c r="L1503" t="s">
        <v>25</v>
      </c>
      <c r="M1503" s="1">
        <v>42558</v>
      </c>
      <c r="N1503" t="s">
        <v>35</v>
      </c>
      <c r="O1503" s="2">
        <v>6500</v>
      </c>
      <c r="P1503">
        <v>2016</v>
      </c>
      <c r="Q1503">
        <v>7</v>
      </c>
      <c r="R1503" t="s">
        <v>26</v>
      </c>
      <c r="S1503" s="3">
        <v>45123</v>
      </c>
      <c r="T1503" t="s">
        <v>27</v>
      </c>
      <c r="U1503">
        <v>602</v>
      </c>
    </row>
    <row r="1504" spans="1:21" x14ac:dyDescent="0.25">
      <c r="A1504">
        <v>212850</v>
      </c>
      <c r="B1504" t="s">
        <v>28</v>
      </c>
      <c r="C1504" s="1">
        <v>42558</v>
      </c>
      <c r="D1504" t="s">
        <v>873</v>
      </c>
      <c r="E1504">
        <v>399</v>
      </c>
      <c r="F1504">
        <v>1</v>
      </c>
      <c r="G1504">
        <v>798</v>
      </c>
      <c r="H1504">
        <v>100148575</v>
      </c>
      <c r="I1504" t="s">
        <v>65</v>
      </c>
      <c r="J1504" t="s">
        <v>24</v>
      </c>
      <c r="K1504">
        <v>0</v>
      </c>
      <c r="L1504" t="s">
        <v>25</v>
      </c>
      <c r="M1504" s="1">
        <v>42558</v>
      </c>
      <c r="N1504" t="s">
        <v>31</v>
      </c>
      <c r="O1504">
        <v>399</v>
      </c>
      <c r="P1504">
        <v>2016</v>
      </c>
      <c r="Q1504">
        <v>7</v>
      </c>
      <c r="R1504" t="s">
        <v>26</v>
      </c>
      <c r="S1504" s="3">
        <v>45123</v>
      </c>
      <c r="T1504" t="s">
        <v>27</v>
      </c>
      <c r="U1504">
        <v>603</v>
      </c>
    </row>
    <row r="1505" spans="1:21" x14ac:dyDescent="0.25">
      <c r="A1505">
        <v>212851</v>
      </c>
      <c r="B1505" t="s">
        <v>28</v>
      </c>
      <c r="C1505" s="1">
        <v>42558</v>
      </c>
      <c r="D1505" t="s">
        <v>874</v>
      </c>
      <c r="E1505">
        <v>399</v>
      </c>
      <c r="F1505">
        <v>1</v>
      </c>
      <c r="G1505">
        <v>798</v>
      </c>
      <c r="H1505">
        <v>100148575</v>
      </c>
      <c r="I1505" t="s">
        <v>65</v>
      </c>
      <c r="J1505" t="s">
        <v>24</v>
      </c>
      <c r="K1505">
        <v>0</v>
      </c>
      <c r="L1505" t="s">
        <v>25</v>
      </c>
      <c r="M1505" s="1">
        <v>42558</v>
      </c>
      <c r="N1505" t="s">
        <v>31</v>
      </c>
      <c r="O1505">
        <v>399</v>
      </c>
      <c r="P1505">
        <v>2016</v>
      </c>
      <c r="Q1505">
        <v>7</v>
      </c>
      <c r="R1505" t="s">
        <v>26</v>
      </c>
      <c r="S1505" s="3">
        <v>45123</v>
      </c>
      <c r="T1505" t="s">
        <v>27</v>
      </c>
      <c r="U1505">
        <v>603</v>
      </c>
    </row>
    <row r="1506" spans="1:21" x14ac:dyDescent="0.25">
      <c r="A1506">
        <v>212852</v>
      </c>
      <c r="B1506" t="s">
        <v>21</v>
      </c>
      <c r="C1506" s="1">
        <v>42558</v>
      </c>
      <c r="D1506" t="s">
        <v>875</v>
      </c>
      <c r="E1506">
        <v>242</v>
      </c>
      <c r="F1506">
        <v>1</v>
      </c>
      <c r="G1506">
        <v>569</v>
      </c>
      <c r="H1506">
        <v>100148576</v>
      </c>
      <c r="I1506" t="s">
        <v>47</v>
      </c>
      <c r="J1506" t="s">
        <v>24</v>
      </c>
      <c r="K1506">
        <v>0</v>
      </c>
      <c r="L1506" t="s">
        <v>25</v>
      </c>
      <c r="M1506" s="1">
        <v>42558</v>
      </c>
      <c r="N1506" t="s">
        <v>35</v>
      </c>
      <c r="O1506">
        <v>242</v>
      </c>
      <c r="P1506">
        <v>2016</v>
      </c>
      <c r="Q1506">
        <v>7</v>
      </c>
      <c r="R1506" t="s">
        <v>26</v>
      </c>
      <c r="S1506" s="3">
        <v>45123</v>
      </c>
      <c r="T1506" t="s">
        <v>27</v>
      </c>
      <c r="U1506">
        <v>604</v>
      </c>
    </row>
    <row r="1507" spans="1:21" x14ac:dyDescent="0.25">
      <c r="A1507">
        <v>212853</v>
      </c>
      <c r="B1507" t="s">
        <v>21</v>
      </c>
      <c r="C1507" s="1">
        <v>42558</v>
      </c>
      <c r="D1507" t="s">
        <v>858</v>
      </c>
      <c r="E1507">
        <v>327</v>
      </c>
      <c r="F1507">
        <v>1</v>
      </c>
      <c r="G1507">
        <v>569</v>
      </c>
      <c r="H1507">
        <v>100148576</v>
      </c>
      <c r="I1507" t="s">
        <v>47</v>
      </c>
      <c r="J1507" t="s">
        <v>24</v>
      </c>
      <c r="K1507">
        <v>0</v>
      </c>
      <c r="L1507" t="s">
        <v>25</v>
      </c>
      <c r="M1507" s="1">
        <v>42558</v>
      </c>
      <c r="N1507" t="s">
        <v>35</v>
      </c>
      <c r="O1507">
        <v>327</v>
      </c>
      <c r="P1507">
        <v>2016</v>
      </c>
      <c r="Q1507">
        <v>7</v>
      </c>
      <c r="R1507" t="s">
        <v>26</v>
      </c>
      <c r="S1507" s="3">
        <v>45123</v>
      </c>
      <c r="T1507" t="s">
        <v>27</v>
      </c>
      <c r="U1507">
        <v>604</v>
      </c>
    </row>
    <row r="1508" spans="1:21" x14ac:dyDescent="0.25">
      <c r="A1508">
        <v>212854</v>
      </c>
      <c r="B1508" t="s">
        <v>21</v>
      </c>
      <c r="C1508" s="1">
        <v>42558</v>
      </c>
      <c r="D1508" t="s">
        <v>433</v>
      </c>
      <c r="E1508">
        <v>250</v>
      </c>
      <c r="F1508">
        <v>1</v>
      </c>
      <c r="G1508">
        <v>250</v>
      </c>
      <c r="H1508">
        <v>100148577</v>
      </c>
      <c r="I1508" t="s">
        <v>216</v>
      </c>
      <c r="J1508" t="s">
        <v>24</v>
      </c>
      <c r="K1508">
        <v>0</v>
      </c>
      <c r="L1508" t="s">
        <v>25</v>
      </c>
      <c r="M1508" s="1">
        <v>42558</v>
      </c>
      <c r="N1508" t="s">
        <v>35</v>
      </c>
      <c r="O1508">
        <v>250</v>
      </c>
      <c r="P1508">
        <v>2016</v>
      </c>
      <c r="Q1508">
        <v>7</v>
      </c>
      <c r="R1508" t="s">
        <v>26</v>
      </c>
      <c r="S1508" s="3">
        <v>45123</v>
      </c>
      <c r="T1508" t="s">
        <v>27</v>
      </c>
      <c r="U1508">
        <v>605</v>
      </c>
    </row>
    <row r="1509" spans="1:21" x14ac:dyDescent="0.25">
      <c r="A1509">
        <v>212855</v>
      </c>
      <c r="B1509" t="s">
        <v>21</v>
      </c>
      <c r="C1509" s="1">
        <v>42558</v>
      </c>
      <c r="D1509" t="s">
        <v>876</v>
      </c>
      <c r="E1509">
        <v>1050</v>
      </c>
      <c r="F1509">
        <v>1</v>
      </c>
      <c r="G1509">
        <v>1050</v>
      </c>
      <c r="H1509">
        <v>100148578</v>
      </c>
      <c r="I1509" t="s">
        <v>47</v>
      </c>
      <c r="J1509" t="s">
        <v>24</v>
      </c>
      <c r="K1509">
        <v>0</v>
      </c>
      <c r="L1509" t="s">
        <v>25</v>
      </c>
      <c r="M1509" s="1">
        <v>42558</v>
      </c>
      <c r="N1509" t="s">
        <v>35</v>
      </c>
      <c r="O1509" s="2">
        <v>1050</v>
      </c>
      <c r="P1509">
        <v>2016</v>
      </c>
      <c r="Q1509">
        <v>7</v>
      </c>
      <c r="R1509" t="s">
        <v>26</v>
      </c>
      <c r="S1509" s="3">
        <v>45123</v>
      </c>
      <c r="T1509" t="s">
        <v>27</v>
      </c>
      <c r="U1509">
        <v>606</v>
      </c>
    </row>
    <row r="1510" spans="1:21" x14ac:dyDescent="0.25">
      <c r="A1510">
        <v>212856</v>
      </c>
      <c r="B1510" t="s">
        <v>21</v>
      </c>
      <c r="C1510" s="1">
        <v>42558</v>
      </c>
      <c r="D1510" t="s">
        <v>877</v>
      </c>
      <c r="E1510">
        <v>120</v>
      </c>
      <c r="F1510">
        <v>1</v>
      </c>
      <c r="G1510">
        <v>120</v>
      </c>
      <c r="H1510">
        <v>100148579</v>
      </c>
      <c r="I1510" t="s">
        <v>52</v>
      </c>
      <c r="J1510" t="s">
        <v>24</v>
      </c>
      <c r="K1510">
        <v>0</v>
      </c>
      <c r="L1510" t="s">
        <v>25</v>
      </c>
      <c r="M1510" s="1">
        <v>42558</v>
      </c>
      <c r="N1510" t="s">
        <v>35</v>
      </c>
      <c r="O1510">
        <v>120</v>
      </c>
      <c r="P1510">
        <v>2016</v>
      </c>
      <c r="Q1510">
        <v>7</v>
      </c>
      <c r="R1510" t="s">
        <v>26</v>
      </c>
      <c r="S1510" s="3">
        <v>45123</v>
      </c>
      <c r="T1510" t="s">
        <v>27</v>
      </c>
      <c r="U1510">
        <v>607</v>
      </c>
    </row>
    <row r="1511" spans="1:21" x14ac:dyDescent="0.25">
      <c r="A1511">
        <v>212857</v>
      </c>
      <c r="B1511" t="s">
        <v>21</v>
      </c>
      <c r="C1511" s="1">
        <v>42558</v>
      </c>
      <c r="D1511" t="s">
        <v>878</v>
      </c>
      <c r="E1511">
        <v>2200</v>
      </c>
      <c r="F1511">
        <v>1</v>
      </c>
      <c r="G1511">
        <v>2200</v>
      </c>
      <c r="H1511">
        <v>100148580</v>
      </c>
      <c r="I1511" t="s">
        <v>56</v>
      </c>
      <c r="J1511" t="s">
        <v>24</v>
      </c>
      <c r="K1511">
        <v>0</v>
      </c>
      <c r="L1511" t="s">
        <v>25</v>
      </c>
      <c r="M1511" s="1">
        <v>42558</v>
      </c>
      <c r="N1511" t="s">
        <v>35</v>
      </c>
      <c r="O1511" s="2">
        <v>2200</v>
      </c>
      <c r="P1511">
        <v>2016</v>
      </c>
      <c r="Q1511">
        <v>7</v>
      </c>
      <c r="R1511" t="s">
        <v>26</v>
      </c>
      <c r="S1511" s="3">
        <v>45123</v>
      </c>
      <c r="T1511" t="s">
        <v>27</v>
      </c>
      <c r="U1511">
        <v>562</v>
      </c>
    </row>
    <row r="1512" spans="1:21" x14ac:dyDescent="0.25">
      <c r="A1512">
        <v>212859</v>
      </c>
      <c r="B1512" t="s">
        <v>36</v>
      </c>
      <c r="C1512" s="1">
        <v>42558</v>
      </c>
      <c r="D1512" t="s">
        <v>95</v>
      </c>
      <c r="E1512">
        <v>350</v>
      </c>
      <c r="F1512">
        <v>1</v>
      </c>
      <c r="G1512">
        <v>350</v>
      </c>
      <c r="H1512">
        <v>100148581</v>
      </c>
      <c r="I1512" t="s">
        <v>38</v>
      </c>
      <c r="J1512" t="s">
        <v>24</v>
      </c>
      <c r="K1512">
        <v>0</v>
      </c>
      <c r="L1512" t="s">
        <v>25</v>
      </c>
      <c r="M1512" s="1">
        <v>42558</v>
      </c>
      <c r="N1512" t="s">
        <v>39</v>
      </c>
      <c r="O1512">
        <v>350</v>
      </c>
      <c r="P1512">
        <v>2016</v>
      </c>
      <c r="Q1512">
        <v>7</v>
      </c>
      <c r="R1512" t="s">
        <v>26</v>
      </c>
      <c r="S1512" s="3">
        <v>45123</v>
      </c>
      <c r="T1512" t="s">
        <v>27</v>
      </c>
      <c r="U1512">
        <v>608</v>
      </c>
    </row>
    <row r="1513" spans="1:21" x14ac:dyDescent="0.25">
      <c r="A1513">
        <v>212860</v>
      </c>
      <c r="B1513" t="s">
        <v>21</v>
      </c>
      <c r="C1513" s="1">
        <v>42558</v>
      </c>
      <c r="D1513" t="s">
        <v>879</v>
      </c>
      <c r="E1513">
        <v>1598</v>
      </c>
      <c r="F1513">
        <v>1</v>
      </c>
      <c r="G1513">
        <v>1598</v>
      </c>
      <c r="H1513">
        <v>100148582</v>
      </c>
      <c r="I1513" t="s">
        <v>56</v>
      </c>
      <c r="J1513" t="s">
        <v>24</v>
      </c>
      <c r="K1513">
        <v>0</v>
      </c>
      <c r="L1513" t="s">
        <v>25</v>
      </c>
      <c r="M1513" s="1">
        <v>42558</v>
      </c>
      <c r="N1513" t="s">
        <v>35</v>
      </c>
      <c r="O1513" s="2">
        <v>1598</v>
      </c>
      <c r="P1513">
        <v>2016</v>
      </c>
      <c r="Q1513">
        <v>7</v>
      </c>
      <c r="R1513" t="s">
        <v>26</v>
      </c>
      <c r="S1513" s="3">
        <v>45123</v>
      </c>
      <c r="T1513" t="s">
        <v>27</v>
      </c>
      <c r="U1513">
        <v>609</v>
      </c>
    </row>
    <row r="1514" spans="1:21" x14ac:dyDescent="0.25">
      <c r="A1514">
        <v>212861</v>
      </c>
      <c r="B1514" t="s">
        <v>36</v>
      </c>
      <c r="C1514" s="1">
        <v>42558</v>
      </c>
      <c r="D1514" t="s">
        <v>880</v>
      </c>
      <c r="E1514">
        <v>1500</v>
      </c>
      <c r="F1514">
        <v>1</v>
      </c>
      <c r="G1514">
        <v>1500</v>
      </c>
      <c r="H1514">
        <v>100148583</v>
      </c>
      <c r="I1514" t="s">
        <v>512</v>
      </c>
      <c r="J1514" t="s">
        <v>24</v>
      </c>
      <c r="K1514">
        <v>0</v>
      </c>
      <c r="L1514" t="s">
        <v>25</v>
      </c>
      <c r="M1514" s="1">
        <v>42558</v>
      </c>
      <c r="N1514" t="s">
        <v>39</v>
      </c>
      <c r="O1514" s="2">
        <v>1500</v>
      </c>
      <c r="P1514">
        <v>2016</v>
      </c>
      <c r="Q1514">
        <v>7</v>
      </c>
      <c r="R1514" t="s">
        <v>26</v>
      </c>
      <c r="S1514" s="3">
        <v>45123</v>
      </c>
      <c r="T1514" t="s">
        <v>27</v>
      </c>
      <c r="U1514">
        <v>610</v>
      </c>
    </row>
    <row r="1515" spans="1:21" x14ac:dyDescent="0.25">
      <c r="A1515">
        <v>212862</v>
      </c>
      <c r="B1515" t="s">
        <v>21</v>
      </c>
      <c r="C1515" s="1">
        <v>42558</v>
      </c>
      <c r="D1515" t="s">
        <v>881</v>
      </c>
      <c r="E1515">
        <v>3789</v>
      </c>
      <c r="F1515">
        <v>1</v>
      </c>
      <c r="G1515">
        <v>3789</v>
      </c>
      <c r="H1515">
        <v>100148584</v>
      </c>
      <c r="I1515" t="s">
        <v>30</v>
      </c>
      <c r="J1515" t="s">
        <v>24</v>
      </c>
      <c r="K1515">
        <v>0</v>
      </c>
      <c r="L1515" t="s">
        <v>25</v>
      </c>
      <c r="M1515" s="1">
        <v>42558</v>
      </c>
      <c r="N1515" t="s">
        <v>35</v>
      </c>
      <c r="O1515" s="2">
        <v>3789</v>
      </c>
      <c r="P1515">
        <v>2016</v>
      </c>
      <c r="Q1515">
        <v>7</v>
      </c>
      <c r="R1515" t="s">
        <v>26</v>
      </c>
      <c r="S1515" s="3">
        <v>45123</v>
      </c>
      <c r="T1515" t="s">
        <v>27</v>
      </c>
      <c r="U1515">
        <v>611</v>
      </c>
    </row>
    <row r="1516" spans="1:21" x14ac:dyDescent="0.25">
      <c r="A1516">
        <v>212863</v>
      </c>
      <c r="B1516" t="s">
        <v>36</v>
      </c>
      <c r="C1516" s="1">
        <v>42558</v>
      </c>
      <c r="D1516" t="s">
        <v>604</v>
      </c>
      <c r="E1516">
        <v>6000</v>
      </c>
      <c r="F1516">
        <v>1</v>
      </c>
      <c r="G1516">
        <v>6000</v>
      </c>
      <c r="H1516">
        <v>100148585</v>
      </c>
      <c r="I1516" t="s">
        <v>56</v>
      </c>
      <c r="J1516" t="s">
        <v>24</v>
      </c>
      <c r="K1516">
        <v>0</v>
      </c>
      <c r="L1516" t="s">
        <v>25</v>
      </c>
      <c r="M1516" s="1">
        <v>42558</v>
      </c>
      <c r="N1516" t="s">
        <v>39</v>
      </c>
      <c r="O1516" s="2">
        <v>6000</v>
      </c>
      <c r="P1516">
        <v>2016</v>
      </c>
      <c r="Q1516">
        <v>7</v>
      </c>
      <c r="R1516" t="s">
        <v>26</v>
      </c>
      <c r="S1516" s="3">
        <v>45123</v>
      </c>
      <c r="T1516" t="s">
        <v>27</v>
      </c>
      <c r="U1516">
        <v>530</v>
      </c>
    </row>
    <row r="1517" spans="1:21" x14ac:dyDescent="0.25">
      <c r="A1517">
        <v>212865</v>
      </c>
      <c r="B1517" t="s">
        <v>36</v>
      </c>
      <c r="C1517" s="1">
        <v>42558</v>
      </c>
      <c r="D1517" t="s">
        <v>492</v>
      </c>
      <c r="E1517">
        <v>8420</v>
      </c>
      <c r="F1517">
        <v>1</v>
      </c>
      <c r="G1517">
        <v>8420</v>
      </c>
      <c r="H1517">
        <v>100148586</v>
      </c>
      <c r="I1517" t="s">
        <v>24</v>
      </c>
      <c r="J1517" t="s">
        <v>24</v>
      </c>
      <c r="K1517">
        <v>0</v>
      </c>
      <c r="L1517" t="s">
        <v>25</v>
      </c>
      <c r="M1517" s="1">
        <v>42558</v>
      </c>
      <c r="N1517" t="s">
        <v>39</v>
      </c>
      <c r="O1517" s="2">
        <v>8420</v>
      </c>
      <c r="P1517">
        <v>2016</v>
      </c>
      <c r="Q1517">
        <v>7</v>
      </c>
      <c r="R1517" t="s">
        <v>26</v>
      </c>
      <c r="S1517" s="3">
        <v>45123</v>
      </c>
      <c r="T1517" t="s">
        <v>27</v>
      </c>
      <c r="U1517">
        <v>612</v>
      </c>
    </row>
    <row r="1518" spans="1:21" x14ac:dyDescent="0.25">
      <c r="A1518">
        <v>212866</v>
      </c>
      <c r="B1518" t="s">
        <v>28</v>
      </c>
      <c r="C1518" s="1">
        <v>42558</v>
      </c>
      <c r="D1518" t="s">
        <v>435</v>
      </c>
      <c r="E1518">
        <v>1099</v>
      </c>
      <c r="F1518">
        <v>1</v>
      </c>
      <c r="G1518">
        <v>1099</v>
      </c>
      <c r="H1518">
        <v>100148587</v>
      </c>
      <c r="I1518" t="s">
        <v>56</v>
      </c>
      <c r="J1518" t="s">
        <v>24</v>
      </c>
      <c r="K1518">
        <v>0</v>
      </c>
      <c r="L1518" t="s">
        <v>25</v>
      </c>
      <c r="M1518" s="1">
        <v>42558</v>
      </c>
      <c r="N1518" t="s">
        <v>31</v>
      </c>
      <c r="O1518" s="2">
        <v>1099</v>
      </c>
      <c r="P1518">
        <v>2016</v>
      </c>
      <c r="Q1518">
        <v>7</v>
      </c>
      <c r="R1518" t="s">
        <v>26</v>
      </c>
      <c r="S1518" s="3">
        <v>45123</v>
      </c>
      <c r="T1518" t="s">
        <v>27</v>
      </c>
      <c r="U1518">
        <v>613</v>
      </c>
    </row>
    <row r="1519" spans="1:21" x14ac:dyDescent="0.25">
      <c r="A1519">
        <v>212867</v>
      </c>
      <c r="B1519" t="s">
        <v>28</v>
      </c>
      <c r="C1519" s="1">
        <v>42558</v>
      </c>
      <c r="D1519" t="s">
        <v>742</v>
      </c>
      <c r="E1519">
        <v>16500</v>
      </c>
      <c r="F1519">
        <v>1</v>
      </c>
      <c r="G1519">
        <v>16500</v>
      </c>
      <c r="H1519">
        <v>100148588</v>
      </c>
      <c r="I1519" t="s">
        <v>43</v>
      </c>
      <c r="J1519" t="s">
        <v>24</v>
      </c>
      <c r="K1519">
        <v>0</v>
      </c>
      <c r="L1519" t="s">
        <v>25</v>
      </c>
      <c r="M1519" s="1">
        <v>42558</v>
      </c>
      <c r="N1519" t="s">
        <v>31</v>
      </c>
      <c r="O1519" s="2">
        <v>16500</v>
      </c>
      <c r="P1519">
        <v>2016</v>
      </c>
      <c r="Q1519">
        <v>7</v>
      </c>
      <c r="R1519" t="s">
        <v>26</v>
      </c>
      <c r="S1519" s="3">
        <v>45123</v>
      </c>
      <c r="T1519" t="s">
        <v>27</v>
      </c>
      <c r="U1519">
        <v>614</v>
      </c>
    </row>
    <row r="1520" spans="1:21" x14ac:dyDescent="0.25">
      <c r="A1520">
        <v>212868</v>
      </c>
      <c r="B1520" t="s">
        <v>36</v>
      </c>
      <c r="C1520" s="1">
        <v>42558</v>
      </c>
      <c r="D1520" t="s">
        <v>431</v>
      </c>
      <c r="E1520">
        <v>600</v>
      </c>
      <c r="F1520">
        <v>1</v>
      </c>
      <c r="G1520">
        <v>900</v>
      </c>
      <c r="H1520">
        <v>100148589</v>
      </c>
      <c r="I1520" t="s">
        <v>38</v>
      </c>
      <c r="J1520" t="s">
        <v>24</v>
      </c>
      <c r="K1520">
        <v>0</v>
      </c>
      <c r="L1520" t="s">
        <v>25</v>
      </c>
      <c r="M1520" s="1">
        <v>42558</v>
      </c>
      <c r="N1520" t="s">
        <v>39</v>
      </c>
      <c r="O1520">
        <v>600</v>
      </c>
      <c r="P1520">
        <v>2016</v>
      </c>
      <c r="Q1520">
        <v>7</v>
      </c>
      <c r="R1520" t="s">
        <v>26</v>
      </c>
      <c r="S1520" s="3">
        <v>45123</v>
      </c>
      <c r="T1520" t="s">
        <v>27</v>
      </c>
      <c r="U1520">
        <v>615</v>
      </c>
    </row>
    <row r="1521" spans="1:21" x14ac:dyDescent="0.25">
      <c r="A1521">
        <v>212870</v>
      </c>
      <c r="B1521" t="s">
        <v>36</v>
      </c>
      <c r="C1521" s="1">
        <v>42558</v>
      </c>
      <c r="D1521" t="s">
        <v>882</v>
      </c>
      <c r="E1521">
        <v>300</v>
      </c>
      <c r="F1521">
        <v>1</v>
      </c>
      <c r="G1521">
        <v>900</v>
      </c>
      <c r="H1521">
        <v>100148589</v>
      </c>
      <c r="I1521" t="s">
        <v>38</v>
      </c>
      <c r="J1521" t="s">
        <v>24</v>
      </c>
      <c r="K1521">
        <v>0</v>
      </c>
      <c r="L1521" t="s">
        <v>25</v>
      </c>
      <c r="M1521" s="1">
        <v>42558</v>
      </c>
      <c r="N1521" t="s">
        <v>39</v>
      </c>
      <c r="O1521">
        <v>300</v>
      </c>
      <c r="P1521">
        <v>2016</v>
      </c>
      <c r="Q1521">
        <v>7</v>
      </c>
      <c r="R1521" t="s">
        <v>26</v>
      </c>
      <c r="S1521" s="3">
        <v>45123</v>
      </c>
      <c r="T1521" t="s">
        <v>27</v>
      </c>
      <c r="U1521">
        <v>615</v>
      </c>
    </row>
    <row r="1522" spans="1:21" x14ac:dyDescent="0.25">
      <c r="A1522">
        <v>212872</v>
      </c>
      <c r="B1522" t="s">
        <v>21</v>
      </c>
      <c r="C1522" s="1">
        <v>42558</v>
      </c>
      <c r="D1522" t="s">
        <v>883</v>
      </c>
      <c r="E1522">
        <v>390</v>
      </c>
      <c r="F1522">
        <v>1</v>
      </c>
      <c r="G1522">
        <v>390</v>
      </c>
      <c r="H1522">
        <v>100148590</v>
      </c>
      <c r="I1522" t="s">
        <v>216</v>
      </c>
      <c r="J1522" t="s">
        <v>24</v>
      </c>
      <c r="K1522">
        <v>0</v>
      </c>
      <c r="L1522" t="s">
        <v>25</v>
      </c>
      <c r="M1522" s="1">
        <v>42558</v>
      </c>
      <c r="N1522" t="s">
        <v>35</v>
      </c>
      <c r="O1522">
        <v>390</v>
      </c>
      <c r="P1522">
        <v>2016</v>
      </c>
      <c r="Q1522">
        <v>7</v>
      </c>
      <c r="R1522" t="s">
        <v>26</v>
      </c>
      <c r="S1522" s="3">
        <v>45123</v>
      </c>
      <c r="T1522" t="s">
        <v>27</v>
      </c>
      <c r="U1522">
        <v>616</v>
      </c>
    </row>
    <row r="1523" spans="1:21" x14ac:dyDescent="0.25">
      <c r="A1523">
        <v>212873</v>
      </c>
      <c r="B1523" t="s">
        <v>36</v>
      </c>
      <c r="C1523" s="1">
        <v>42558</v>
      </c>
      <c r="D1523" t="s">
        <v>884</v>
      </c>
      <c r="E1523">
        <v>2150</v>
      </c>
      <c r="F1523">
        <v>1</v>
      </c>
      <c r="G1523">
        <v>2150</v>
      </c>
      <c r="H1523">
        <v>100148591</v>
      </c>
      <c r="I1523" t="s">
        <v>43</v>
      </c>
      <c r="J1523" t="s">
        <v>24</v>
      </c>
      <c r="K1523">
        <v>0</v>
      </c>
      <c r="L1523" t="s">
        <v>25</v>
      </c>
      <c r="M1523" s="1">
        <v>42558</v>
      </c>
      <c r="N1523" t="s">
        <v>39</v>
      </c>
      <c r="O1523" s="2">
        <v>2150</v>
      </c>
      <c r="P1523">
        <v>2016</v>
      </c>
      <c r="Q1523">
        <v>7</v>
      </c>
      <c r="R1523" t="s">
        <v>26</v>
      </c>
      <c r="S1523" s="3">
        <v>45123</v>
      </c>
      <c r="T1523" t="s">
        <v>27</v>
      </c>
      <c r="U1523">
        <v>617</v>
      </c>
    </row>
    <row r="1524" spans="1:21" x14ac:dyDescent="0.25">
      <c r="A1524">
        <v>212874</v>
      </c>
      <c r="B1524" t="s">
        <v>28</v>
      </c>
      <c r="C1524" s="1">
        <v>42558</v>
      </c>
      <c r="D1524" t="s">
        <v>680</v>
      </c>
      <c r="E1524">
        <v>169</v>
      </c>
      <c r="F1524">
        <v>1</v>
      </c>
      <c r="G1524">
        <v>669</v>
      </c>
      <c r="H1524">
        <v>100148592</v>
      </c>
      <c r="I1524" t="s">
        <v>56</v>
      </c>
      <c r="J1524" t="s">
        <v>24</v>
      </c>
      <c r="K1524">
        <v>0</v>
      </c>
      <c r="L1524" t="s">
        <v>25</v>
      </c>
      <c r="M1524" s="1">
        <v>42558</v>
      </c>
      <c r="N1524" t="s">
        <v>31</v>
      </c>
      <c r="O1524">
        <v>169</v>
      </c>
      <c r="P1524">
        <v>2016</v>
      </c>
      <c r="Q1524">
        <v>7</v>
      </c>
      <c r="R1524" t="s">
        <v>26</v>
      </c>
      <c r="S1524" s="3">
        <v>45123</v>
      </c>
      <c r="T1524" t="s">
        <v>27</v>
      </c>
      <c r="U1524">
        <v>618</v>
      </c>
    </row>
    <row r="1525" spans="1:21" x14ac:dyDescent="0.25">
      <c r="A1525">
        <v>212876</v>
      </c>
      <c r="B1525" t="s">
        <v>28</v>
      </c>
      <c r="C1525" s="1">
        <v>42558</v>
      </c>
      <c r="D1525" t="s">
        <v>182</v>
      </c>
      <c r="E1525">
        <v>250</v>
      </c>
      <c r="F1525">
        <v>2</v>
      </c>
      <c r="G1525">
        <v>669</v>
      </c>
      <c r="H1525">
        <v>100148592</v>
      </c>
      <c r="I1525" t="s">
        <v>30</v>
      </c>
      <c r="J1525" t="s">
        <v>24</v>
      </c>
      <c r="K1525">
        <v>0</v>
      </c>
      <c r="L1525" t="s">
        <v>25</v>
      </c>
      <c r="M1525" s="1">
        <v>42558</v>
      </c>
      <c r="N1525" t="s">
        <v>31</v>
      </c>
      <c r="O1525">
        <v>500</v>
      </c>
      <c r="P1525">
        <v>2016</v>
      </c>
      <c r="Q1525">
        <v>7</v>
      </c>
      <c r="R1525" t="s">
        <v>26</v>
      </c>
      <c r="S1525" s="3">
        <v>45123</v>
      </c>
      <c r="T1525" t="s">
        <v>27</v>
      </c>
      <c r="U1525">
        <v>618</v>
      </c>
    </row>
    <row r="1526" spans="1:21" x14ac:dyDescent="0.25">
      <c r="A1526">
        <v>212877</v>
      </c>
      <c r="B1526" t="s">
        <v>21</v>
      </c>
      <c r="C1526" s="1">
        <v>42558</v>
      </c>
      <c r="D1526" t="s">
        <v>53</v>
      </c>
      <c r="E1526">
        <v>320</v>
      </c>
      <c r="F1526">
        <v>1</v>
      </c>
      <c r="G1526">
        <v>320</v>
      </c>
      <c r="H1526">
        <v>100148593</v>
      </c>
      <c r="I1526" t="s">
        <v>30</v>
      </c>
      <c r="J1526" t="s">
        <v>24</v>
      </c>
      <c r="K1526">
        <v>0</v>
      </c>
      <c r="L1526" t="s">
        <v>25</v>
      </c>
      <c r="M1526" s="1">
        <v>42558</v>
      </c>
      <c r="N1526" t="s">
        <v>35</v>
      </c>
      <c r="O1526">
        <v>320</v>
      </c>
      <c r="P1526">
        <v>2016</v>
      </c>
      <c r="Q1526">
        <v>7</v>
      </c>
      <c r="R1526" t="s">
        <v>26</v>
      </c>
      <c r="S1526" s="3">
        <v>45123</v>
      </c>
      <c r="T1526" t="s">
        <v>27</v>
      </c>
      <c r="U1526">
        <v>619</v>
      </c>
    </row>
    <row r="1527" spans="1:21" x14ac:dyDescent="0.25">
      <c r="A1527">
        <v>212878</v>
      </c>
      <c r="B1527" t="s">
        <v>36</v>
      </c>
      <c r="C1527" s="1">
        <v>42558</v>
      </c>
      <c r="D1527" t="s">
        <v>495</v>
      </c>
      <c r="E1527">
        <v>180</v>
      </c>
      <c r="F1527">
        <v>1</v>
      </c>
      <c r="G1527">
        <v>180</v>
      </c>
      <c r="H1527">
        <v>100148594</v>
      </c>
      <c r="I1527" t="s">
        <v>52</v>
      </c>
      <c r="J1527" t="s">
        <v>24</v>
      </c>
      <c r="K1527">
        <v>0</v>
      </c>
      <c r="L1527" t="s">
        <v>25</v>
      </c>
      <c r="M1527" s="1">
        <v>42558</v>
      </c>
      <c r="N1527" t="s">
        <v>39</v>
      </c>
      <c r="O1527">
        <v>180</v>
      </c>
      <c r="P1527">
        <v>2016</v>
      </c>
      <c r="Q1527">
        <v>7</v>
      </c>
      <c r="R1527" t="s">
        <v>26</v>
      </c>
      <c r="S1527" s="3">
        <v>45123</v>
      </c>
      <c r="T1527" t="s">
        <v>27</v>
      </c>
      <c r="U1527">
        <v>620</v>
      </c>
    </row>
    <row r="1528" spans="1:21" x14ac:dyDescent="0.25">
      <c r="A1528">
        <v>212879</v>
      </c>
      <c r="B1528" t="s">
        <v>21</v>
      </c>
      <c r="C1528" s="1">
        <v>42558</v>
      </c>
      <c r="D1528" t="s">
        <v>458</v>
      </c>
      <c r="E1528">
        <v>585</v>
      </c>
      <c r="F1528">
        <v>1</v>
      </c>
      <c r="G1528">
        <v>74</v>
      </c>
      <c r="H1528">
        <v>100148595</v>
      </c>
      <c r="I1528" t="s">
        <v>216</v>
      </c>
      <c r="J1528" t="s">
        <v>24</v>
      </c>
      <c r="K1528">
        <v>0</v>
      </c>
      <c r="L1528" t="s">
        <v>25</v>
      </c>
      <c r="M1528" s="1">
        <v>42558</v>
      </c>
      <c r="N1528" t="s">
        <v>35</v>
      </c>
      <c r="O1528">
        <v>585</v>
      </c>
      <c r="P1528">
        <v>2016</v>
      </c>
      <c r="Q1528">
        <v>7</v>
      </c>
      <c r="R1528" t="s">
        <v>26</v>
      </c>
      <c r="S1528" s="3">
        <v>45123</v>
      </c>
      <c r="T1528" t="s">
        <v>27</v>
      </c>
      <c r="U1528">
        <v>621</v>
      </c>
    </row>
    <row r="1529" spans="1:21" x14ac:dyDescent="0.25">
      <c r="A1529">
        <v>212880</v>
      </c>
      <c r="B1529" t="s">
        <v>21</v>
      </c>
      <c r="C1529" s="1">
        <v>42558</v>
      </c>
      <c r="D1529" t="s">
        <v>250</v>
      </c>
      <c r="E1529">
        <v>6500</v>
      </c>
      <c r="F1529">
        <v>1</v>
      </c>
      <c r="G1529">
        <v>6500</v>
      </c>
      <c r="H1529">
        <v>100148596</v>
      </c>
      <c r="I1529" t="s">
        <v>43</v>
      </c>
      <c r="J1529" t="s">
        <v>24</v>
      </c>
      <c r="K1529">
        <v>0</v>
      </c>
      <c r="L1529" t="s">
        <v>25</v>
      </c>
      <c r="M1529" s="1">
        <v>42558</v>
      </c>
      <c r="N1529" t="s">
        <v>35</v>
      </c>
      <c r="O1529" s="2">
        <v>6500</v>
      </c>
      <c r="P1529">
        <v>2016</v>
      </c>
      <c r="Q1529">
        <v>7</v>
      </c>
      <c r="R1529" t="s">
        <v>26</v>
      </c>
      <c r="S1529" s="3">
        <v>45123</v>
      </c>
      <c r="T1529" t="s">
        <v>27</v>
      </c>
      <c r="U1529">
        <v>622</v>
      </c>
    </row>
    <row r="1530" spans="1:21" x14ac:dyDescent="0.25">
      <c r="A1530">
        <v>212881</v>
      </c>
      <c r="B1530" t="s">
        <v>36</v>
      </c>
      <c r="C1530" s="1">
        <v>42558</v>
      </c>
      <c r="D1530" t="s">
        <v>885</v>
      </c>
      <c r="E1530">
        <v>1099</v>
      </c>
      <c r="F1530">
        <v>1</v>
      </c>
      <c r="G1530">
        <v>599</v>
      </c>
      <c r="H1530">
        <v>100148597</v>
      </c>
      <c r="I1530" t="s">
        <v>24</v>
      </c>
      <c r="J1530" t="s">
        <v>124</v>
      </c>
      <c r="K1530">
        <v>500</v>
      </c>
      <c r="L1530" t="s">
        <v>25</v>
      </c>
      <c r="M1530" s="1">
        <v>42558</v>
      </c>
      <c r="N1530" t="s">
        <v>39</v>
      </c>
      <c r="O1530" s="2">
        <v>1099</v>
      </c>
      <c r="P1530">
        <v>2016</v>
      </c>
      <c r="Q1530">
        <v>7</v>
      </c>
      <c r="R1530" t="s">
        <v>26</v>
      </c>
      <c r="S1530" s="3">
        <v>45123</v>
      </c>
      <c r="T1530" t="s">
        <v>27</v>
      </c>
      <c r="U1530">
        <v>42</v>
      </c>
    </row>
    <row r="1531" spans="1:21" x14ac:dyDescent="0.25">
      <c r="A1531">
        <v>212883</v>
      </c>
      <c r="B1531" t="s">
        <v>21</v>
      </c>
      <c r="C1531" s="1">
        <v>42558</v>
      </c>
      <c r="D1531" t="s">
        <v>886</v>
      </c>
      <c r="E1531">
        <v>379</v>
      </c>
      <c r="F1531">
        <v>1</v>
      </c>
      <c r="G1531">
        <v>6004</v>
      </c>
      <c r="H1531">
        <v>100148598</v>
      </c>
      <c r="I1531" t="s">
        <v>52</v>
      </c>
      <c r="J1531" t="s">
        <v>24</v>
      </c>
      <c r="K1531">
        <v>0</v>
      </c>
      <c r="L1531" t="s">
        <v>25</v>
      </c>
      <c r="M1531" s="1">
        <v>42558</v>
      </c>
      <c r="N1531" t="s">
        <v>35</v>
      </c>
      <c r="O1531">
        <v>379</v>
      </c>
      <c r="P1531">
        <v>2016</v>
      </c>
      <c r="Q1531">
        <v>7</v>
      </c>
      <c r="R1531" t="s">
        <v>26</v>
      </c>
      <c r="S1531" s="3">
        <v>45123</v>
      </c>
      <c r="T1531" t="s">
        <v>27</v>
      </c>
      <c r="U1531">
        <v>623</v>
      </c>
    </row>
    <row r="1532" spans="1:21" x14ac:dyDescent="0.25">
      <c r="A1532">
        <v>212884</v>
      </c>
      <c r="B1532" t="s">
        <v>21</v>
      </c>
      <c r="C1532" s="1">
        <v>42558</v>
      </c>
      <c r="D1532" t="s">
        <v>887</v>
      </c>
      <c r="E1532">
        <v>5625</v>
      </c>
      <c r="F1532">
        <v>1</v>
      </c>
      <c r="G1532">
        <v>6004</v>
      </c>
      <c r="H1532">
        <v>100148598</v>
      </c>
      <c r="I1532" t="s">
        <v>52</v>
      </c>
      <c r="J1532" t="s">
        <v>24</v>
      </c>
      <c r="K1532">
        <v>0</v>
      </c>
      <c r="L1532" t="s">
        <v>25</v>
      </c>
      <c r="M1532" s="1">
        <v>42558</v>
      </c>
      <c r="N1532" t="s">
        <v>35</v>
      </c>
      <c r="O1532" s="2">
        <v>5625</v>
      </c>
      <c r="P1532">
        <v>2016</v>
      </c>
      <c r="Q1532">
        <v>7</v>
      </c>
      <c r="R1532" t="s">
        <v>26</v>
      </c>
      <c r="S1532" s="3">
        <v>45123</v>
      </c>
      <c r="T1532" t="s">
        <v>27</v>
      </c>
      <c r="U1532">
        <v>623</v>
      </c>
    </row>
    <row r="1533" spans="1:21" x14ac:dyDescent="0.25">
      <c r="A1533">
        <v>212885</v>
      </c>
      <c r="B1533" t="s">
        <v>21</v>
      </c>
      <c r="C1533" s="1">
        <v>42558</v>
      </c>
      <c r="D1533" t="s">
        <v>888</v>
      </c>
      <c r="E1533">
        <v>890</v>
      </c>
      <c r="F1533">
        <v>1</v>
      </c>
      <c r="G1533">
        <v>890</v>
      </c>
      <c r="H1533">
        <v>100148599</v>
      </c>
      <c r="I1533" t="s">
        <v>43</v>
      </c>
      <c r="J1533" t="s">
        <v>24</v>
      </c>
      <c r="K1533">
        <v>0</v>
      </c>
      <c r="L1533" t="s">
        <v>25</v>
      </c>
      <c r="M1533" s="1">
        <v>42558</v>
      </c>
      <c r="N1533" t="s">
        <v>35</v>
      </c>
      <c r="O1533">
        <v>890</v>
      </c>
      <c r="P1533">
        <v>2016</v>
      </c>
      <c r="Q1533">
        <v>7</v>
      </c>
      <c r="R1533" t="s">
        <v>26</v>
      </c>
      <c r="S1533" s="3">
        <v>45123</v>
      </c>
      <c r="T1533" t="s">
        <v>27</v>
      </c>
      <c r="U1533">
        <v>232</v>
      </c>
    </row>
    <row r="1534" spans="1:21" x14ac:dyDescent="0.25">
      <c r="A1534">
        <v>212886</v>
      </c>
      <c r="B1534" t="s">
        <v>36</v>
      </c>
      <c r="C1534" s="1">
        <v>42558</v>
      </c>
      <c r="D1534" t="s">
        <v>420</v>
      </c>
      <c r="E1534">
        <v>4380</v>
      </c>
      <c r="F1534">
        <v>2</v>
      </c>
      <c r="G1534">
        <v>8760</v>
      </c>
      <c r="H1534">
        <v>100148600</v>
      </c>
      <c r="I1534" t="s">
        <v>43</v>
      </c>
      <c r="J1534" t="s">
        <v>24</v>
      </c>
      <c r="K1534">
        <v>0</v>
      </c>
      <c r="L1534" t="s">
        <v>25</v>
      </c>
      <c r="M1534" s="1">
        <v>42558</v>
      </c>
      <c r="N1534" t="s">
        <v>39</v>
      </c>
      <c r="O1534" s="2">
        <v>8760</v>
      </c>
      <c r="P1534">
        <v>2016</v>
      </c>
      <c r="Q1534">
        <v>7</v>
      </c>
      <c r="R1534" t="s">
        <v>26</v>
      </c>
      <c r="S1534" s="3">
        <v>45123</v>
      </c>
      <c r="T1534" t="s">
        <v>27</v>
      </c>
      <c r="U1534">
        <v>624</v>
      </c>
    </row>
    <row r="1535" spans="1:21" x14ac:dyDescent="0.25">
      <c r="A1535">
        <v>212887</v>
      </c>
      <c r="B1535" t="s">
        <v>77</v>
      </c>
      <c r="C1535" s="1">
        <v>42558</v>
      </c>
      <c r="D1535" t="s">
        <v>551</v>
      </c>
      <c r="E1535">
        <v>2400</v>
      </c>
      <c r="F1535">
        <v>1</v>
      </c>
      <c r="G1535">
        <v>6057.5</v>
      </c>
      <c r="H1535">
        <v>100148601</v>
      </c>
      <c r="I1535" t="s">
        <v>52</v>
      </c>
      <c r="J1535" t="s">
        <v>24</v>
      </c>
      <c r="K1535">
        <v>0</v>
      </c>
      <c r="L1535" t="s">
        <v>25</v>
      </c>
      <c r="M1535" s="1">
        <v>42558</v>
      </c>
      <c r="N1535" t="s">
        <v>39</v>
      </c>
      <c r="O1535" s="2">
        <v>2400</v>
      </c>
      <c r="P1535">
        <v>2016</v>
      </c>
      <c r="Q1535">
        <v>7</v>
      </c>
      <c r="R1535" t="s">
        <v>26</v>
      </c>
      <c r="S1535" s="3">
        <v>45123</v>
      </c>
      <c r="T1535" t="s">
        <v>27</v>
      </c>
      <c r="U1535">
        <v>537</v>
      </c>
    </row>
    <row r="1536" spans="1:21" x14ac:dyDescent="0.25">
      <c r="A1536">
        <v>212888</v>
      </c>
      <c r="B1536" t="s">
        <v>77</v>
      </c>
      <c r="C1536" s="1">
        <v>42558</v>
      </c>
      <c r="D1536" t="s">
        <v>889</v>
      </c>
      <c r="E1536">
        <v>1399</v>
      </c>
      <c r="F1536">
        <v>1</v>
      </c>
      <c r="G1536">
        <v>6057.5</v>
      </c>
      <c r="H1536">
        <v>100148601</v>
      </c>
      <c r="I1536" t="s">
        <v>52</v>
      </c>
      <c r="J1536" t="s">
        <v>24</v>
      </c>
      <c r="K1536">
        <v>0</v>
      </c>
      <c r="L1536" t="s">
        <v>25</v>
      </c>
      <c r="M1536" s="1">
        <v>42558</v>
      </c>
      <c r="N1536" t="s">
        <v>39</v>
      </c>
      <c r="O1536" s="2">
        <v>1399</v>
      </c>
      <c r="P1536">
        <v>2016</v>
      </c>
      <c r="Q1536">
        <v>7</v>
      </c>
      <c r="R1536" t="s">
        <v>26</v>
      </c>
      <c r="S1536" s="3">
        <v>45123</v>
      </c>
      <c r="T1536" t="s">
        <v>27</v>
      </c>
      <c r="U1536">
        <v>537</v>
      </c>
    </row>
    <row r="1537" spans="1:21" x14ac:dyDescent="0.25">
      <c r="A1537">
        <v>212889</v>
      </c>
      <c r="B1537" t="s">
        <v>77</v>
      </c>
      <c r="C1537" s="1">
        <v>42558</v>
      </c>
      <c r="D1537" t="s">
        <v>890</v>
      </c>
      <c r="E1537">
        <v>1193.5</v>
      </c>
      <c r="F1537">
        <v>1</v>
      </c>
      <c r="G1537">
        <v>6057.5</v>
      </c>
      <c r="H1537">
        <v>100148601</v>
      </c>
      <c r="I1537" t="s">
        <v>52</v>
      </c>
      <c r="J1537" t="s">
        <v>24</v>
      </c>
      <c r="K1537">
        <v>0</v>
      </c>
      <c r="L1537" t="s">
        <v>25</v>
      </c>
      <c r="M1537" s="1">
        <v>42558</v>
      </c>
      <c r="N1537" t="s">
        <v>39</v>
      </c>
      <c r="O1537" s="2">
        <v>1194</v>
      </c>
      <c r="P1537">
        <v>2016</v>
      </c>
      <c r="Q1537">
        <v>7</v>
      </c>
      <c r="R1537" t="s">
        <v>26</v>
      </c>
      <c r="S1537" s="3">
        <v>45123</v>
      </c>
      <c r="T1537" t="s">
        <v>27</v>
      </c>
      <c r="U1537">
        <v>537</v>
      </c>
    </row>
    <row r="1538" spans="1:21" x14ac:dyDescent="0.25">
      <c r="A1538">
        <v>212890</v>
      </c>
      <c r="B1538" t="s">
        <v>77</v>
      </c>
      <c r="C1538" s="1">
        <v>42558</v>
      </c>
      <c r="D1538" t="s">
        <v>891</v>
      </c>
      <c r="E1538">
        <v>1065</v>
      </c>
      <c r="F1538">
        <v>1</v>
      </c>
      <c r="G1538">
        <v>6057.5</v>
      </c>
      <c r="H1538">
        <v>100148601</v>
      </c>
      <c r="I1538" t="s">
        <v>52</v>
      </c>
      <c r="J1538" t="s">
        <v>24</v>
      </c>
      <c r="K1538">
        <v>0</v>
      </c>
      <c r="L1538" t="s">
        <v>25</v>
      </c>
      <c r="M1538" s="1">
        <v>42558</v>
      </c>
      <c r="N1538" t="s">
        <v>39</v>
      </c>
      <c r="O1538" s="2">
        <v>1065</v>
      </c>
      <c r="P1538">
        <v>2016</v>
      </c>
      <c r="Q1538">
        <v>7</v>
      </c>
      <c r="R1538" t="s">
        <v>26</v>
      </c>
      <c r="S1538" s="3">
        <v>45123</v>
      </c>
      <c r="T1538" t="s">
        <v>27</v>
      </c>
      <c r="U1538">
        <v>537</v>
      </c>
    </row>
    <row r="1539" spans="1:21" x14ac:dyDescent="0.25">
      <c r="A1539">
        <v>212891</v>
      </c>
      <c r="B1539" t="s">
        <v>21</v>
      </c>
      <c r="C1539" s="1">
        <v>42559</v>
      </c>
      <c r="D1539" t="s">
        <v>892</v>
      </c>
      <c r="E1539">
        <v>74</v>
      </c>
      <c r="F1539">
        <v>1</v>
      </c>
      <c r="G1539">
        <v>74</v>
      </c>
      <c r="H1539">
        <v>100148602</v>
      </c>
      <c r="I1539" t="s">
        <v>30</v>
      </c>
      <c r="J1539" t="s">
        <v>24</v>
      </c>
      <c r="K1539">
        <v>0</v>
      </c>
      <c r="L1539" t="s">
        <v>25</v>
      </c>
      <c r="M1539" s="1">
        <v>42559</v>
      </c>
      <c r="N1539" t="s">
        <v>35</v>
      </c>
      <c r="O1539">
        <v>74</v>
      </c>
      <c r="P1539">
        <v>2016</v>
      </c>
      <c r="Q1539">
        <v>7</v>
      </c>
      <c r="R1539" t="s">
        <v>26</v>
      </c>
      <c r="S1539" s="3">
        <v>45123</v>
      </c>
      <c r="T1539" t="s">
        <v>27</v>
      </c>
      <c r="U1539">
        <v>625</v>
      </c>
    </row>
    <row r="1540" spans="1:21" x14ac:dyDescent="0.25">
      <c r="A1540">
        <v>212893</v>
      </c>
      <c r="B1540" t="s">
        <v>28</v>
      </c>
      <c r="C1540" s="1">
        <v>42559</v>
      </c>
      <c r="D1540" t="s">
        <v>893</v>
      </c>
      <c r="E1540">
        <v>1120</v>
      </c>
      <c r="F1540">
        <v>2</v>
      </c>
      <c r="G1540">
        <v>2240</v>
      </c>
      <c r="H1540">
        <v>100148603</v>
      </c>
      <c r="I1540" t="s">
        <v>56</v>
      </c>
      <c r="J1540" t="s">
        <v>24</v>
      </c>
      <c r="K1540">
        <v>0</v>
      </c>
      <c r="L1540" t="s">
        <v>25</v>
      </c>
      <c r="M1540" s="1">
        <v>42559</v>
      </c>
      <c r="N1540" t="s">
        <v>31</v>
      </c>
      <c r="O1540" s="2">
        <v>2240</v>
      </c>
      <c r="P1540">
        <v>2016</v>
      </c>
      <c r="Q1540">
        <v>7</v>
      </c>
      <c r="R1540" t="s">
        <v>26</v>
      </c>
      <c r="S1540" s="3">
        <v>45123</v>
      </c>
      <c r="T1540" t="s">
        <v>27</v>
      </c>
      <c r="U1540">
        <v>603</v>
      </c>
    </row>
    <row r="1541" spans="1:21" x14ac:dyDescent="0.25">
      <c r="A1541">
        <v>212894</v>
      </c>
      <c r="B1541" t="s">
        <v>36</v>
      </c>
      <c r="C1541" s="1">
        <v>42559</v>
      </c>
      <c r="D1541" t="s">
        <v>435</v>
      </c>
      <c r="E1541">
        <v>1099</v>
      </c>
      <c r="F1541">
        <v>1</v>
      </c>
      <c r="G1541">
        <v>599</v>
      </c>
      <c r="H1541">
        <v>100148604</v>
      </c>
      <c r="I1541" t="s">
        <v>56</v>
      </c>
      <c r="J1541" t="s">
        <v>24</v>
      </c>
      <c r="K1541">
        <v>500</v>
      </c>
      <c r="L1541" t="s">
        <v>25</v>
      </c>
      <c r="M1541" s="1">
        <v>42559</v>
      </c>
      <c r="N1541" t="s">
        <v>39</v>
      </c>
      <c r="O1541" s="2">
        <v>1099</v>
      </c>
      <c r="P1541">
        <v>2016</v>
      </c>
      <c r="Q1541">
        <v>7</v>
      </c>
      <c r="R1541" t="s">
        <v>26</v>
      </c>
      <c r="S1541" s="3">
        <v>45123</v>
      </c>
      <c r="T1541" t="s">
        <v>27</v>
      </c>
      <c r="U1541">
        <v>626</v>
      </c>
    </row>
    <row r="1542" spans="1:21" x14ac:dyDescent="0.25">
      <c r="A1542">
        <v>212895</v>
      </c>
      <c r="B1542" t="s">
        <v>28</v>
      </c>
      <c r="C1542" s="1">
        <v>42559</v>
      </c>
      <c r="D1542" t="s">
        <v>29</v>
      </c>
      <c r="E1542">
        <v>240</v>
      </c>
      <c r="F1542">
        <v>1</v>
      </c>
      <c r="G1542">
        <v>240</v>
      </c>
      <c r="H1542">
        <v>100148605</v>
      </c>
      <c r="I1542" t="s">
        <v>30</v>
      </c>
      <c r="J1542" t="s">
        <v>24</v>
      </c>
      <c r="K1542">
        <v>0</v>
      </c>
      <c r="L1542" t="s">
        <v>25</v>
      </c>
      <c r="M1542" s="1">
        <v>42559</v>
      </c>
      <c r="N1542" t="s">
        <v>31</v>
      </c>
      <c r="O1542">
        <v>240</v>
      </c>
      <c r="P1542">
        <v>2016</v>
      </c>
      <c r="Q1542">
        <v>7</v>
      </c>
      <c r="R1542" t="s">
        <v>26</v>
      </c>
      <c r="S1542" s="3">
        <v>45123</v>
      </c>
      <c r="T1542" t="s">
        <v>27</v>
      </c>
      <c r="U1542">
        <v>627</v>
      </c>
    </row>
    <row r="1543" spans="1:21" x14ac:dyDescent="0.25">
      <c r="A1543">
        <v>212896</v>
      </c>
      <c r="B1543" t="s">
        <v>21</v>
      </c>
      <c r="C1543" s="1">
        <v>42559</v>
      </c>
      <c r="D1543" t="s">
        <v>208</v>
      </c>
      <c r="E1543">
        <v>4530</v>
      </c>
      <c r="F1543">
        <v>1</v>
      </c>
      <c r="G1543">
        <v>4530</v>
      </c>
      <c r="H1543">
        <v>100148606</v>
      </c>
      <c r="I1543" t="s">
        <v>43</v>
      </c>
      <c r="J1543" t="s">
        <v>24</v>
      </c>
      <c r="K1543">
        <v>0</v>
      </c>
      <c r="L1543" t="s">
        <v>25</v>
      </c>
      <c r="M1543" s="1">
        <v>42559</v>
      </c>
      <c r="N1543" t="s">
        <v>35</v>
      </c>
      <c r="O1543" s="2">
        <v>4530</v>
      </c>
      <c r="P1543">
        <v>2016</v>
      </c>
      <c r="Q1543">
        <v>7</v>
      </c>
      <c r="R1543" t="s">
        <v>26</v>
      </c>
      <c r="S1543" s="3">
        <v>45123</v>
      </c>
      <c r="T1543" t="s">
        <v>27</v>
      </c>
      <c r="U1543">
        <v>628</v>
      </c>
    </row>
    <row r="1544" spans="1:21" x14ac:dyDescent="0.25">
      <c r="A1544">
        <v>212897</v>
      </c>
      <c r="B1544" t="s">
        <v>21</v>
      </c>
      <c r="C1544" s="1">
        <v>42559</v>
      </c>
      <c r="D1544" t="s">
        <v>894</v>
      </c>
      <c r="E1544">
        <v>400</v>
      </c>
      <c r="F1544">
        <v>4</v>
      </c>
      <c r="G1544">
        <v>1600</v>
      </c>
      <c r="H1544">
        <v>100148607</v>
      </c>
      <c r="I1544" t="s">
        <v>246</v>
      </c>
      <c r="J1544" t="s">
        <v>24</v>
      </c>
      <c r="K1544">
        <v>0</v>
      </c>
      <c r="L1544" t="s">
        <v>25</v>
      </c>
      <c r="M1544" s="1">
        <v>42559</v>
      </c>
      <c r="N1544" t="s">
        <v>35</v>
      </c>
      <c r="O1544" s="2">
        <v>1600</v>
      </c>
      <c r="P1544">
        <v>2016</v>
      </c>
      <c r="Q1544">
        <v>7</v>
      </c>
      <c r="R1544" t="s">
        <v>26</v>
      </c>
      <c r="S1544" s="3">
        <v>45123</v>
      </c>
      <c r="T1544" t="s">
        <v>27</v>
      </c>
      <c r="U1544">
        <v>629</v>
      </c>
    </row>
    <row r="1545" spans="1:21" x14ac:dyDescent="0.25">
      <c r="A1545">
        <v>212898</v>
      </c>
      <c r="B1545" t="s">
        <v>21</v>
      </c>
      <c r="C1545" s="1">
        <v>42559</v>
      </c>
      <c r="D1545" t="s">
        <v>33</v>
      </c>
      <c r="E1545">
        <v>360</v>
      </c>
      <c r="F1545">
        <v>1</v>
      </c>
      <c r="G1545">
        <v>360</v>
      </c>
      <c r="H1545">
        <v>100148608</v>
      </c>
      <c r="I1545" t="s">
        <v>30</v>
      </c>
      <c r="J1545" t="s">
        <v>24</v>
      </c>
      <c r="K1545">
        <v>0</v>
      </c>
      <c r="L1545" t="s">
        <v>25</v>
      </c>
      <c r="M1545" s="1">
        <v>42559</v>
      </c>
      <c r="N1545" t="s">
        <v>35</v>
      </c>
      <c r="O1545">
        <v>360</v>
      </c>
      <c r="P1545">
        <v>2016</v>
      </c>
      <c r="Q1545">
        <v>7</v>
      </c>
      <c r="R1545" t="s">
        <v>26</v>
      </c>
      <c r="S1545" s="3">
        <v>45123</v>
      </c>
      <c r="T1545" t="s">
        <v>27</v>
      </c>
      <c r="U1545">
        <v>628</v>
      </c>
    </row>
    <row r="1546" spans="1:21" x14ac:dyDescent="0.25">
      <c r="A1546">
        <v>212899</v>
      </c>
      <c r="B1546" t="s">
        <v>28</v>
      </c>
      <c r="C1546" s="1">
        <v>42559</v>
      </c>
      <c r="D1546" t="s">
        <v>895</v>
      </c>
      <c r="E1546">
        <v>1525</v>
      </c>
      <c r="F1546">
        <v>1</v>
      </c>
      <c r="G1546">
        <v>1750</v>
      </c>
      <c r="H1546">
        <v>100148609</v>
      </c>
      <c r="I1546" t="s">
        <v>216</v>
      </c>
      <c r="J1546" t="s">
        <v>24</v>
      </c>
      <c r="K1546">
        <v>0</v>
      </c>
      <c r="L1546" t="s">
        <v>25</v>
      </c>
      <c r="M1546" s="1">
        <v>42559</v>
      </c>
      <c r="N1546" t="s">
        <v>31</v>
      </c>
      <c r="O1546" s="2">
        <v>1525</v>
      </c>
      <c r="P1546">
        <v>2016</v>
      </c>
      <c r="Q1546">
        <v>7</v>
      </c>
      <c r="R1546" t="s">
        <v>26</v>
      </c>
      <c r="S1546" s="3">
        <v>45123</v>
      </c>
      <c r="T1546" t="s">
        <v>27</v>
      </c>
      <c r="U1546">
        <v>630</v>
      </c>
    </row>
    <row r="1547" spans="1:21" x14ac:dyDescent="0.25">
      <c r="A1547">
        <v>212900</v>
      </c>
      <c r="B1547" t="s">
        <v>28</v>
      </c>
      <c r="C1547" s="1">
        <v>42559</v>
      </c>
      <c r="D1547" t="s">
        <v>896</v>
      </c>
      <c r="E1547">
        <v>225</v>
      </c>
      <c r="F1547">
        <v>1</v>
      </c>
      <c r="G1547">
        <v>1750</v>
      </c>
      <c r="H1547">
        <v>100148609</v>
      </c>
      <c r="I1547" t="s">
        <v>216</v>
      </c>
      <c r="J1547" t="s">
        <v>24</v>
      </c>
      <c r="K1547">
        <v>0</v>
      </c>
      <c r="L1547" t="s">
        <v>25</v>
      </c>
      <c r="M1547" s="1">
        <v>42559</v>
      </c>
      <c r="N1547" t="s">
        <v>31</v>
      </c>
      <c r="O1547">
        <v>225</v>
      </c>
      <c r="P1547">
        <v>2016</v>
      </c>
      <c r="Q1547">
        <v>7</v>
      </c>
      <c r="R1547" t="s">
        <v>26</v>
      </c>
      <c r="S1547" s="3">
        <v>45123</v>
      </c>
      <c r="T1547" t="s">
        <v>27</v>
      </c>
      <c r="U1547">
        <v>630</v>
      </c>
    </row>
    <row r="1548" spans="1:21" x14ac:dyDescent="0.25">
      <c r="A1548">
        <v>212901</v>
      </c>
      <c r="B1548" t="s">
        <v>28</v>
      </c>
      <c r="C1548" s="1">
        <v>42559</v>
      </c>
      <c r="D1548" t="s">
        <v>655</v>
      </c>
      <c r="E1548">
        <v>420</v>
      </c>
      <c r="F1548">
        <v>1</v>
      </c>
      <c r="G1548">
        <v>2220</v>
      </c>
      <c r="H1548">
        <v>100148610</v>
      </c>
      <c r="I1548" t="s">
        <v>23</v>
      </c>
      <c r="J1548" t="s">
        <v>24</v>
      </c>
      <c r="K1548">
        <v>0</v>
      </c>
      <c r="L1548" t="s">
        <v>25</v>
      </c>
      <c r="M1548" s="1">
        <v>42559</v>
      </c>
      <c r="N1548" t="s">
        <v>31</v>
      </c>
      <c r="O1548">
        <v>420</v>
      </c>
      <c r="P1548">
        <v>2016</v>
      </c>
      <c r="Q1548">
        <v>7</v>
      </c>
      <c r="R1548" t="s">
        <v>26</v>
      </c>
      <c r="S1548" s="3">
        <v>45123</v>
      </c>
      <c r="T1548" t="s">
        <v>27</v>
      </c>
      <c r="U1548">
        <v>631</v>
      </c>
    </row>
    <row r="1549" spans="1:21" x14ac:dyDescent="0.25">
      <c r="A1549">
        <v>212903</v>
      </c>
      <c r="B1549" t="s">
        <v>28</v>
      </c>
      <c r="C1549" s="1">
        <v>42559</v>
      </c>
      <c r="D1549" t="s">
        <v>897</v>
      </c>
      <c r="E1549">
        <v>480</v>
      </c>
      <c r="F1549">
        <v>1</v>
      </c>
      <c r="G1549">
        <v>2220</v>
      </c>
      <c r="H1549">
        <v>100148610</v>
      </c>
      <c r="I1549" t="s">
        <v>23</v>
      </c>
      <c r="J1549" t="s">
        <v>24</v>
      </c>
      <c r="K1549">
        <v>0</v>
      </c>
      <c r="L1549" t="s">
        <v>25</v>
      </c>
      <c r="M1549" s="1">
        <v>42559</v>
      </c>
      <c r="N1549" t="s">
        <v>31</v>
      </c>
      <c r="O1549">
        <v>480</v>
      </c>
      <c r="P1549">
        <v>2016</v>
      </c>
      <c r="Q1549">
        <v>7</v>
      </c>
      <c r="R1549" t="s">
        <v>26</v>
      </c>
      <c r="S1549" s="3">
        <v>45123</v>
      </c>
      <c r="T1549" t="s">
        <v>27</v>
      </c>
      <c r="U1549">
        <v>631</v>
      </c>
    </row>
    <row r="1550" spans="1:21" x14ac:dyDescent="0.25">
      <c r="A1550">
        <v>212905</v>
      </c>
      <c r="B1550" t="s">
        <v>28</v>
      </c>
      <c r="C1550" s="1">
        <v>42559</v>
      </c>
      <c r="D1550" t="s">
        <v>898</v>
      </c>
      <c r="E1550">
        <v>420</v>
      </c>
      <c r="F1550">
        <v>2</v>
      </c>
      <c r="G1550">
        <v>2220</v>
      </c>
      <c r="H1550">
        <v>100148610</v>
      </c>
      <c r="I1550" t="s">
        <v>23</v>
      </c>
      <c r="J1550" t="s">
        <v>24</v>
      </c>
      <c r="K1550">
        <v>0</v>
      </c>
      <c r="L1550" t="s">
        <v>25</v>
      </c>
      <c r="M1550" s="1">
        <v>42559</v>
      </c>
      <c r="N1550" t="s">
        <v>31</v>
      </c>
      <c r="O1550">
        <v>840</v>
      </c>
      <c r="P1550">
        <v>2016</v>
      </c>
      <c r="Q1550">
        <v>7</v>
      </c>
      <c r="R1550" t="s">
        <v>26</v>
      </c>
      <c r="S1550" s="3">
        <v>45123</v>
      </c>
      <c r="T1550" t="s">
        <v>27</v>
      </c>
      <c r="U1550">
        <v>631</v>
      </c>
    </row>
    <row r="1551" spans="1:21" x14ac:dyDescent="0.25">
      <c r="A1551">
        <v>212907</v>
      </c>
      <c r="B1551" t="s">
        <v>28</v>
      </c>
      <c r="C1551" s="1">
        <v>42559</v>
      </c>
      <c r="D1551" t="s">
        <v>204</v>
      </c>
      <c r="E1551">
        <v>480</v>
      </c>
      <c r="F1551">
        <v>1</v>
      </c>
      <c r="G1551">
        <v>2220</v>
      </c>
      <c r="H1551">
        <v>100148610</v>
      </c>
      <c r="I1551" t="s">
        <v>23</v>
      </c>
      <c r="J1551" t="s">
        <v>24</v>
      </c>
      <c r="K1551">
        <v>0</v>
      </c>
      <c r="L1551" t="s">
        <v>25</v>
      </c>
      <c r="M1551" s="1">
        <v>42559</v>
      </c>
      <c r="N1551" t="s">
        <v>31</v>
      </c>
      <c r="O1551">
        <v>480</v>
      </c>
      <c r="P1551">
        <v>2016</v>
      </c>
      <c r="Q1551">
        <v>7</v>
      </c>
      <c r="R1551" t="s">
        <v>26</v>
      </c>
      <c r="S1551" s="3">
        <v>45123</v>
      </c>
      <c r="T1551" t="s">
        <v>27</v>
      </c>
      <c r="U1551">
        <v>631</v>
      </c>
    </row>
    <row r="1552" spans="1:21" x14ac:dyDescent="0.25">
      <c r="A1552">
        <v>212909</v>
      </c>
      <c r="B1552" t="s">
        <v>28</v>
      </c>
      <c r="C1552" s="1">
        <v>42559</v>
      </c>
      <c r="D1552" t="s">
        <v>78</v>
      </c>
      <c r="E1552">
        <v>165</v>
      </c>
      <c r="F1552">
        <v>1</v>
      </c>
      <c r="G1552">
        <v>165</v>
      </c>
      <c r="H1552">
        <v>100148611</v>
      </c>
      <c r="I1552" t="s">
        <v>30</v>
      </c>
      <c r="J1552" t="s">
        <v>24</v>
      </c>
      <c r="K1552">
        <v>0</v>
      </c>
      <c r="L1552" t="s">
        <v>25</v>
      </c>
      <c r="M1552" s="1">
        <v>42559</v>
      </c>
      <c r="N1552" t="s">
        <v>31</v>
      </c>
      <c r="O1552">
        <v>165</v>
      </c>
      <c r="P1552">
        <v>2016</v>
      </c>
      <c r="Q1552">
        <v>7</v>
      </c>
      <c r="R1552" t="s">
        <v>26</v>
      </c>
      <c r="S1552" s="3">
        <v>45123</v>
      </c>
      <c r="T1552" t="s">
        <v>27</v>
      </c>
      <c r="U1552">
        <v>598</v>
      </c>
    </row>
    <row r="1553" spans="1:21" x14ac:dyDescent="0.25">
      <c r="A1553">
        <v>212910</v>
      </c>
      <c r="B1553" t="s">
        <v>28</v>
      </c>
      <c r="C1553" s="1">
        <v>42559</v>
      </c>
      <c r="D1553" t="s">
        <v>899</v>
      </c>
      <c r="E1553">
        <v>180</v>
      </c>
      <c r="F1553">
        <v>1</v>
      </c>
      <c r="G1553">
        <v>180</v>
      </c>
      <c r="H1553">
        <v>100148612</v>
      </c>
      <c r="I1553" t="s">
        <v>30</v>
      </c>
      <c r="J1553" t="s">
        <v>24</v>
      </c>
      <c r="K1553">
        <v>0</v>
      </c>
      <c r="L1553" t="s">
        <v>25</v>
      </c>
      <c r="M1553" s="1">
        <v>42559</v>
      </c>
      <c r="N1553" t="s">
        <v>31</v>
      </c>
      <c r="O1553">
        <v>180</v>
      </c>
      <c r="P1553">
        <v>2016</v>
      </c>
      <c r="Q1553">
        <v>7</v>
      </c>
      <c r="R1553" t="s">
        <v>26</v>
      </c>
      <c r="S1553" s="3">
        <v>45123</v>
      </c>
      <c r="T1553" t="s">
        <v>27</v>
      </c>
      <c r="U1553">
        <v>632</v>
      </c>
    </row>
    <row r="1554" spans="1:21" x14ac:dyDescent="0.25">
      <c r="A1554">
        <v>212911</v>
      </c>
      <c r="B1554" t="s">
        <v>28</v>
      </c>
      <c r="C1554" s="1">
        <v>42559</v>
      </c>
      <c r="D1554" t="s">
        <v>900</v>
      </c>
      <c r="E1554">
        <v>43879</v>
      </c>
      <c r="F1554">
        <v>3</v>
      </c>
      <c r="G1554">
        <v>131637</v>
      </c>
      <c r="H1554">
        <v>100148613</v>
      </c>
      <c r="I1554" t="s">
        <v>47</v>
      </c>
      <c r="J1554" t="s">
        <v>24</v>
      </c>
      <c r="K1554">
        <v>0</v>
      </c>
      <c r="L1554" t="s">
        <v>45</v>
      </c>
      <c r="M1554" s="1">
        <v>42559</v>
      </c>
      <c r="N1554" t="s">
        <v>31</v>
      </c>
      <c r="O1554" s="2">
        <v>131637</v>
      </c>
      <c r="P1554">
        <v>2016</v>
      </c>
      <c r="Q1554">
        <v>7</v>
      </c>
      <c r="R1554" t="s">
        <v>26</v>
      </c>
      <c r="S1554" s="3">
        <v>45123</v>
      </c>
      <c r="T1554" t="s">
        <v>27</v>
      </c>
      <c r="U1554">
        <v>633</v>
      </c>
    </row>
    <row r="1555" spans="1:21" x14ac:dyDescent="0.25">
      <c r="A1555">
        <v>212912</v>
      </c>
      <c r="B1555" t="s">
        <v>28</v>
      </c>
      <c r="C1555" s="1">
        <v>42559</v>
      </c>
      <c r="D1555" t="s">
        <v>901</v>
      </c>
      <c r="E1555">
        <v>899</v>
      </c>
      <c r="F1555">
        <v>1</v>
      </c>
      <c r="G1555">
        <v>899</v>
      </c>
      <c r="H1555">
        <v>100148614</v>
      </c>
      <c r="I1555" t="s">
        <v>56</v>
      </c>
      <c r="J1555" t="s">
        <v>24</v>
      </c>
      <c r="K1555">
        <v>0</v>
      </c>
      <c r="L1555" t="s">
        <v>45</v>
      </c>
      <c r="M1555" s="1">
        <v>42559</v>
      </c>
      <c r="N1555" t="s">
        <v>31</v>
      </c>
      <c r="O1555">
        <v>899</v>
      </c>
      <c r="P1555">
        <v>2016</v>
      </c>
      <c r="Q1555">
        <v>7</v>
      </c>
      <c r="R1555" t="s">
        <v>26</v>
      </c>
      <c r="S1555" s="3">
        <v>45123</v>
      </c>
      <c r="T1555" t="s">
        <v>27</v>
      </c>
      <c r="U1555">
        <v>633</v>
      </c>
    </row>
    <row r="1556" spans="1:21" x14ac:dyDescent="0.25">
      <c r="A1556">
        <v>212913</v>
      </c>
      <c r="B1556" t="s">
        <v>28</v>
      </c>
      <c r="C1556" s="1">
        <v>42559</v>
      </c>
      <c r="D1556" t="s">
        <v>902</v>
      </c>
      <c r="E1556">
        <v>999</v>
      </c>
      <c r="F1556">
        <v>1</v>
      </c>
      <c r="G1556">
        <v>999</v>
      </c>
      <c r="H1556">
        <v>100148615</v>
      </c>
      <c r="I1556" t="s">
        <v>23</v>
      </c>
      <c r="J1556" t="s">
        <v>24</v>
      </c>
      <c r="K1556">
        <v>0</v>
      </c>
      <c r="L1556" t="s">
        <v>25</v>
      </c>
      <c r="M1556" s="1">
        <v>42559</v>
      </c>
      <c r="N1556" t="s">
        <v>31</v>
      </c>
      <c r="O1556">
        <v>999</v>
      </c>
      <c r="P1556">
        <v>2016</v>
      </c>
      <c r="Q1556">
        <v>7</v>
      </c>
      <c r="R1556" t="s">
        <v>26</v>
      </c>
      <c r="S1556" s="3">
        <v>45123</v>
      </c>
      <c r="T1556" t="s">
        <v>27</v>
      </c>
      <c r="U1556">
        <v>634</v>
      </c>
    </row>
    <row r="1557" spans="1:21" x14ac:dyDescent="0.25">
      <c r="A1557">
        <v>212914</v>
      </c>
      <c r="B1557" t="s">
        <v>36</v>
      </c>
      <c r="C1557" s="1">
        <v>42559</v>
      </c>
      <c r="D1557" t="s">
        <v>610</v>
      </c>
      <c r="E1557">
        <v>165</v>
      </c>
      <c r="F1557">
        <v>1</v>
      </c>
      <c r="G1557">
        <v>165</v>
      </c>
      <c r="H1557">
        <v>100148616</v>
      </c>
      <c r="I1557" t="s">
        <v>30</v>
      </c>
      <c r="J1557" t="s">
        <v>24</v>
      </c>
      <c r="K1557">
        <v>0</v>
      </c>
      <c r="L1557" t="s">
        <v>25</v>
      </c>
      <c r="M1557" s="1">
        <v>42559</v>
      </c>
      <c r="N1557" t="s">
        <v>39</v>
      </c>
      <c r="O1557">
        <v>165</v>
      </c>
      <c r="P1557">
        <v>2016</v>
      </c>
      <c r="Q1557">
        <v>7</v>
      </c>
      <c r="R1557" t="s">
        <v>26</v>
      </c>
      <c r="S1557" s="3">
        <v>45123</v>
      </c>
      <c r="T1557" t="s">
        <v>27</v>
      </c>
      <c r="U1557">
        <v>635</v>
      </c>
    </row>
    <row r="1558" spans="1:21" x14ac:dyDescent="0.25">
      <c r="A1558">
        <v>212915</v>
      </c>
      <c r="B1558" t="s">
        <v>28</v>
      </c>
      <c r="C1558" s="1">
        <v>42559</v>
      </c>
      <c r="D1558" t="s">
        <v>903</v>
      </c>
      <c r="E1558">
        <v>1454</v>
      </c>
      <c r="F1558">
        <v>1</v>
      </c>
      <c r="G1558">
        <v>8194.56</v>
      </c>
      <c r="H1558">
        <v>100148617</v>
      </c>
      <c r="I1558" t="s">
        <v>56</v>
      </c>
      <c r="J1558" t="s">
        <v>24</v>
      </c>
      <c r="K1558">
        <v>0</v>
      </c>
      <c r="L1558" t="s">
        <v>45</v>
      </c>
      <c r="M1558" s="1">
        <v>42559</v>
      </c>
      <c r="N1558" t="s">
        <v>31</v>
      </c>
      <c r="O1558" s="2">
        <v>1454</v>
      </c>
      <c r="P1558">
        <v>2016</v>
      </c>
      <c r="Q1558">
        <v>7</v>
      </c>
      <c r="R1558" t="s">
        <v>26</v>
      </c>
      <c r="S1558" s="3">
        <v>45123</v>
      </c>
      <c r="T1558" t="s">
        <v>27</v>
      </c>
      <c r="U1558">
        <v>636</v>
      </c>
    </row>
    <row r="1559" spans="1:21" x14ac:dyDescent="0.25">
      <c r="A1559">
        <v>212917</v>
      </c>
      <c r="B1559" t="s">
        <v>28</v>
      </c>
      <c r="C1559" s="1">
        <v>42559</v>
      </c>
      <c r="D1559" t="s">
        <v>904</v>
      </c>
      <c r="E1559">
        <v>1672</v>
      </c>
      <c r="F1559">
        <v>1</v>
      </c>
      <c r="G1559">
        <v>8194.56</v>
      </c>
      <c r="H1559">
        <v>100148617</v>
      </c>
      <c r="I1559" t="s">
        <v>56</v>
      </c>
      <c r="J1559" t="s">
        <v>24</v>
      </c>
      <c r="K1559">
        <v>0</v>
      </c>
      <c r="L1559" t="s">
        <v>45</v>
      </c>
      <c r="M1559" s="1">
        <v>42559</v>
      </c>
      <c r="N1559" t="s">
        <v>31</v>
      </c>
      <c r="O1559" s="2">
        <v>1672</v>
      </c>
      <c r="P1559">
        <v>2016</v>
      </c>
      <c r="Q1559">
        <v>7</v>
      </c>
      <c r="R1559" t="s">
        <v>26</v>
      </c>
      <c r="S1559" s="3">
        <v>45123</v>
      </c>
      <c r="T1559" t="s">
        <v>27</v>
      </c>
      <c r="U1559">
        <v>636</v>
      </c>
    </row>
    <row r="1560" spans="1:21" x14ac:dyDescent="0.25">
      <c r="A1560">
        <v>212919</v>
      </c>
      <c r="B1560" t="s">
        <v>28</v>
      </c>
      <c r="C1560" s="1">
        <v>42559</v>
      </c>
      <c r="D1560" t="s">
        <v>905</v>
      </c>
      <c r="E1560">
        <v>1990</v>
      </c>
      <c r="F1560">
        <v>1</v>
      </c>
      <c r="G1560">
        <v>8194.56</v>
      </c>
      <c r="H1560">
        <v>100148617</v>
      </c>
      <c r="I1560" t="s">
        <v>56</v>
      </c>
      <c r="J1560" t="s">
        <v>24</v>
      </c>
      <c r="K1560">
        <v>0</v>
      </c>
      <c r="L1560" t="s">
        <v>45</v>
      </c>
      <c r="M1560" s="1">
        <v>42559</v>
      </c>
      <c r="N1560" t="s">
        <v>31</v>
      </c>
      <c r="O1560" s="2">
        <v>1990</v>
      </c>
      <c r="P1560">
        <v>2016</v>
      </c>
      <c r="Q1560">
        <v>7</v>
      </c>
      <c r="R1560" t="s">
        <v>26</v>
      </c>
      <c r="S1560" s="3">
        <v>45123</v>
      </c>
      <c r="T1560" t="s">
        <v>27</v>
      </c>
      <c r="U1560">
        <v>636</v>
      </c>
    </row>
    <row r="1561" spans="1:21" x14ac:dyDescent="0.25">
      <c r="A1561">
        <v>212921</v>
      </c>
      <c r="B1561" t="s">
        <v>28</v>
      </c>
      <c r="C1561" s="1">
        <v>42559</v>
      </c>
      <c r="D1561" t="s">
        <v>906</v>
      </c>
      <c r="E1561">
        <v>1950</v>
      </c>
      <c r="F1561">
        <v>1</v>
      </c>
      <c r="G1561">
        <v>8194.56</v>
      </c>
      <c r="H1561">
        <v>100148617</v>
      </c>
      <c r="I1561" t="s">
        <v>56</v>
      </c>
      <c r="J1561" t="s">
        <v>24</v>
      </c>
      <c r="K1561">
        <v>0</v>
      </c>
      <c r="L1561" t="s">
        <v>45</v>
      </c>
      <c r="M1561" s="1">
        <v>42559</v>
      </c>
      <c r="N1561" t="s">
        <v>31</v>
      </c>
      <c r="O1561" s="2">
        <v>1950</v>
      </c>
      <c r="P1561">
        <v>2016</v>
      </c>
      <c r="Q1561">
        <v>7</v>
      </c>
      <c r="R1561" t="s">
        <v>26</v>
      </c>
      <c r="S1561" s="3">
        <v>45123</v>
      </c>
      <c r="T1561" t="s">
        <v>27</v>
      </c>
      <c r="U1561">
        <v>636</v>
      </c>
    </row>
    <row r="1562" spans="1:21" x14ac:dyDescent="0.25">
      <c r="A1562">
        <v>212923</v>
      </c>
      <c r="B1562" t="s">
        <v>21</v>
      </c>
      <c r="C1562" s="1">
        <v>42559</v>
      </c>
      <c r="D1562" t="s">
        <v>95</v>
      </c>
      <c r="E1562">
        <v>350</v>
      </c>
      <c r="F1562">
        <v>1</v>
      </c>
      <c r="G1562">
        <v>350</v>
      </c>
      <c r="H1562">
        <v>100148618</v>
      </c>
      <c r="I1562" t="s">
        <v>38</v>
      </c>
      <c r="J1562" t="s">
        <v>24</v>
      </c>
      <c r="K1562">
        <v>0</v>
      </c>
      <c r="L1562" t="s">
        <v>25</v>
      </c>
      <c r="M1562" s="1">
        <v>42559</v>
      </c>
      <c r="N1562" t="s">
        <v>35</v>
      </c>
      <c r="O1562">
        <v>350</v>
      </c>
      <c r="P1562">
        <v>2016</v>
      </c>
      <c r="Q1562">
        <v>7</v>
      </c>
      <c r="R1562" t="s">
        <v>26</v>
      </c>
      <c r="S1562" s="3">
        <v>45123</v>
      </c>
      <c r="T1562" t="s">
        <v>27</v>
      </c>
      <c r="U1562">
        <v>637</v>
      </c>
    </row>
    <row r="1563" spans="1:21" x14ac:dyDescent="0.25">
      <c r="A1563">
        <v>212924</v>
      </c>
      <c r="B1563" t="s">
        <v>21</v>
      </c>
      <c r="C1563" s="1">
        <v>42559</v>
      </c>
      <c r="D1563" t="s">
        <v>907</v>
      </c>
      <c r="E1563">
        <v>552</v>
      </c>
      <c r="F1563">
        <v>1</v>
      </c>
      <c r="G1563">
        <v>552</v>
      </c>
      <c r="H1563">
        <v>100148619</v>
      </c>
      <c r="I1563" t="s">
        <v>30</v>
      </c>
      <c r="J1563">
        <v>1218</v>
      </c>
      <c r="K1563">
        <v>0</v>
      </c>
      <c r="L1563" t="s">
        <v>25</v>
      </c>
      <c r="M1563" s="1">
        <v>42559</v>
      </c>
      <c r="N1563" t="s">
        <v>35</v>
      </c>
      <c r="O1563">
        <v>552</v>
      </c>
      <c r="P1563">
        <v>2016</v>
      </c>
      <c r="Q1563">
        <v>7</v>
      </c>
      <c r="R1563" t="s">
        <v>26</v>
      </c>
      <c r="S1563" s="3">
        <v>45123</v>
      </c>
      <c r="T1563" t="s">
        <v>27</v>
      </c>
      <c r="U1563">
        <v>638</v>
      </c>
    </row>
    <row r="1564" spans="1:21" x14ac:dyDescent="0.25">
      <c r="A1564">
        <v>212925</v>
      </c>
      <c r="B1564" t="s">
        <v>21</v>
      </c>
      <c r="C1564" s="1">
        <v>42559</v>
      </c>
      <c r="D1564" t="s">
        <v>908</v>
      </c>
      <c r="E1564">
        <v>875</v>
      </c>
      <c r="F1564">
        <v>1</v>
      </c>
      <c r="G1564">
        <v>0</v>
      </c>
      <c r="H1564">
        <v>100148620</v>
      </c>
      <c r="I1564" t="s">
        <v>684</v>
      </c>
      <c r="J1564" t="s">
        <v>24</v>
      </c>
      <c r="K1564">
        <v>0</v>
      </c>
      <c r="L1564" t="s">
        <v>371</v>
      </c>
      <c r="M1564" s="1">
        <v>42559</v>
      </c>
      <c r="N1564" t="s">
        <v>35</v>
      </c>
      <c r="O1564">
        <v>875</v>
      </c>
      <c r="P1564">
        <v>2016</v>
      </c>
      <c r="Q1564">
        <v>7</v>
      </c>
      <c r="R1564" t="s">
        <v>26</v>
      </c>
      <c r="S1564" s="3">
        <v>45123</v>
      </c>
      <c r="T1564" t="s">
        <v>27</v>
      </c>
      <c r="U1564">
        <v>630</v>
      </c>
    </row>
    <row r="1565" spans="1:21" x14ac:dyDescent="0.25">
      <c r="A1565">
        <v>212926</v>
      </c>
      <c r="B1565" t="s">
        <v>21</v>
      </c>
      <c r="C1565" s="1">
        <v>42559</v>
      </c>
      <c r="D1565" t="s">
        <v>909</v>
      </c>
      <c r="E1565">
        <v>400</v>
      </c>
      <c r="F1565">
        <v>1</v>
      </c>
      <c r="G1565">
        <v>0</v>
      </c>
      <c r="H1565">
        <v>100148620</v>
      </c>
      <c r="I1565" t="s">
        <v>684</v>
      </c>
      <c r="J1565" t="s">
        <v>24</v>
      </c>
      <c r="K1565">
        <v>0</v>
      </c>
      <c r="L1565" t="s">
        <v>371</v>
      </c>
      <c r="M1565" s="1">
        <v>42559</v>
      </c>
      <c r="N1565" t="s">
        <v>35</v>
      </c>
      <c r="O1565">
        <v>400</v>
      </c>
      <c r="P1565">
        <v>2016</v>
      </c>
      <c r="Q1565">
        <v>7</v>
      </c>
      <c r="R1565" t="s">
        <v>26</v>
      </c>
      <c r="S1565" s="3">
        <v>45123</v>
      </c>
      <c r="T1565" t="s">
        <v>27</v>
      </c>
      <c r="U1565">
        <v>630</v>
      </c>
    </row>
    <row r="1566" spans="1:21" x14ac:dyDescent="0.25">
      <c r="A1566">
        <v>212927</v>
      </c>
      <c r="B1566" t="s">
        <v>21</v>
      </c>
      <c r="C1566" s="1">
        <v>42559</v>
      </c>
      <c r="D1566" t="s">
        <v>624</v>
      </c>
      <c r="E1566">
        <v>625</v>
      </c>
      <c r="F1566">
        <v>1</v>
      </c>
      <c r="G1566">
        <v>0</v>
      </c>
      <c r="H1566">
        <v>100148620</v>
      </c>
      <c r="I1566" t="s">
        <v>216</v>
      </c>
      <c r="J1566" t="s">
        <v>24</v>
      </c>
      <c r="K1566">
        <v>0</v>
      </c>
      <c r="L1566" t="s">
        <v>371</v>
      </c>
      <c r="M1566" s="1">
        <v>42559</v>
      </c>
      <c r="N1566" t="s">
        <v>35</v>
      </c>
      <c r="O1566">
        <v>625</v>
      </c>
      <c r="P1566">
        <v>2016</v>
      </c>
      <c r="Q1566">
        <v>7</v>
      </c>
      <c r="R1566" t="s">
        <v>26</v>
      </c>
      <c r="S1566" s="3">
        <v>45123</v>
      </c>
      <c r="T1566" t="s">
        <v>27</v>
      </c>
      <c r="U1566">
        <v>630</v>
      </c>
    </row>
    <row r="1567" spans="1:21" x14ac:dyDescent="0.25">
      <c r="A1567">
        <v>212928</v>
      </c>
      <c r="B1567" t="s">
        <v>28</v>
      </c>
      <c r="C1567" s="1">
        <v>42559</v>
      </c>
      <c r="D1567" t="s">
        <v>686</v>
      </c>
      <c r="E1567">
        <v>535</v>
      </c>
      <c r="F1567">
        <v>1</v>
      </c>
      <c r="G1567">
        <v>535</v>
      </c>
      <c r="H1567">
        <v>100148621</v>
      </c>
      <c r="I1567" t="s">
        <v>216</v>
      </c>
      <c r="J1567" t="s">
        <v>24</v>
      </c>
      <c r="K1567">
        <v>0</v>
      </c>
      <c r="L1567" t="s">
        <v>25</v>
      </c>
      <c r="M1567" s="1">
        <v>42559</v>
      </c>
      <c r="N1567" t="s">
        <v>31</v>
      </c>
      <c r="O1567">
        <v>535</v>
      </c>
      <c r="P1567">
        <v>2016</v>
      </c>
      <c r="Q1567">
        <v>7</v>
      </c>
      <c r="R1567" t="s">
        <v>26</v>
      </c>
      <c r="S1567" s="3">
        <v>45123</v>
      </c>
      <c r="T1567" t="s">
        <v>27</v>
      </c>
      <c r="U1567">
        <v>568</v>
      </c>
    </row>
    <row r="1568" spans="1:21" x14ac:dyDescent="0.25">
      <c r="A1568">
        <v>212929</v>
      </c>
      <c r="B1568" t="s">
        <v>21</v>
      </c>
      <c r="C1568" s="1">
        <v>42559</v>
      </c>
      <c r="D1568" t="s">
        <v>910</v>
      </c>
      <c r="E1568">
        <v>285</v>
      </c>
      <c r="F1568">
        <v>1</v>
      </c>
      <c r="G1568">
        <v>1975</v>
      </c>
      <c r="H1568">
        <v>100148622</v>
      </c>
      <c r="I1568" t="s">
        <v>30</v>
      </c>
      <c r="J1568" t="s">
        <v>24</v>
      </c>
      <c r="K1568">
        <v>0</v>
      </c>
      <c r="L1568" t="s">
        <v>25</v>
      </c>
      <c r="M1568" s="1">
        <v>42559</v>
      </c>
      <c r="N1568" t="s">
        <v>35</v>
      </c>
      <c r="O1568">
        <v>285</v>
      </c>
      <c r="P1568">
        <v>2016</v>
      </c>
      <c r="Q1568">
        <v>7</v>
      </c>
      <c r="R1568" t="s">
        <v>26</v>
      </c>
      <c r="S1568" s="3">
        <v>45123</v>
      </c>
      <c r="T1568" t="s">
        <v>27</v>
      </c>
      <c r="U1568">
        <v>639</v>
      </c>
    </row>
    <row r="1569" spans="1:21" x14ac:dyDescent="0.25">
      <c r="A1569">
        <v>212930</v>
      </c>
      <c r="B1569" t="s">
        <v>21</v>
      </c>
      <c r="C1569" s="1">
        <v>42559</v>
      </c>
      <c r="D1569" t="s">
        <v>911</v>
      </c>
      <c r="E1569">
        <v>760</v>
      </c>
      <c r="F1569">
        <v>1</v>
      </c>
      <c r="G1569">
        <v>1975</v>
      </c>
      <c r="H1569">
        <v>100148622</v>
      </c>
      <c r="I1569" t="s">
        <v>30</v>
      </c>
      <c r="J1569" t="s">
        <v>24</v>
      </c>
      <c r="K1569">
        <v>0</v>
      </c>
      <c r="L1569" t="s">
        <v>25</v>
      </c>
      <c r="M1569" s="1">
        <v>42559</v>
      </c>
      <c r="N1569" t="s">
        <v>35</v>
      </c>
      <c r="O1569">
        <v>760</v>
      </c>
      <c r="P1569">
        <v>2016</v>
      </c>
      <c r="Q1569">
        <v>7</v>
      </c>
      <c r="R1569" t="s">
        <v>26</v>
      </c>
      <c r="S1569" s="3">
        <v>45123</v>
      </c>
      <c r="T1569" t="s">
        <v>27</v>
      </c>
      <c r="U1569">
        <v>639</v>
      </c>
    </row>
    <row r="1570" spans="1:21" x14ac:dyDescent="0.25">
      <c r="A1570">
        <v>212931</v>
      </c>
      <c r="B1570" t="s">
        <v>21</v>
      </c>
      <c r="C1570" s="1">
        <v>42559</v>
      </c>
      <c r="D1570" t="s">
        <v>912</v>
      </c>
      <c r="E1570">
        <v>730</v>
      </c>
      <c r="F1570">
        <v>1</v>
      </c>
      <c r="G1570">
        <v>1975</v>
      </c>
      <c r="H1570">
        <v>100148622</v>
      </c>
      <c r="I1570" t="s">
        <v>30</v>
      </c>
      <c r="J1570" t="s">
        <v>24</v>
      </c>
      <c r="K1570">
        <v>0</v>
      </c>
      <c r="L1570" t="s">
        <v>25</v>
      </c>
      <c r="M1570" s="1">
        <v>42559</v>
      </c>
      <c r="N1570" t="s">
        <v>35</v>
      </c>
      <c r="O1570">
        <v>730</v>
      </c>
      <c r="P1570">
        <v>2016</v>
      </c>
      <c r="Q1570">
        <v>7</v>
      </c>
      <c r="R1570" t="s">
        <v>26</v>
      </c>
      <c r="S1570" s="3">
        <v>45123</v>
      </c>
      <c r="T1570" t="s">
        <v>27</v>
      </c>
      <c r="U1570">
        <v>639</v>
      </c>
    </row>
    <row r="1571" spans="1:21" x14ac:dyDescent="0.25">
      <c r="A1571">
        <v>212932</v>
      </c>
      <c r="B1571" t="s">
        <v>21</v>
      </c>
      <c r="C1571" s="1">
        <v>42559</v>
      </c>
      <c r="D1571" t="s">
        <v>913</v>
      </c>
      <c r="E1571">
        <v>200</v>
      </c>
      <c r="F1571">
        <v>1</v>
      </c>
      <c r="G1571">
        <v>1975</v>
      </c>
      <c r="H1571">
        <v>100148622</v>
      </c>
      <c r="I1571" t="s">
        <v>30</v>
      </c>
      <c r="J1571" t="s">
        <v>24</v>
      </c>
      <c r="K1571">
        <v>0</v>
      </c>
      <c r="L1571" t="s">
        <v>25</v>
      </c>
      <c r="M1571" s="1">
        <v>42559</v>
      </c>
      <c r="N1571" t="s">
        <v>35</v>
      </c>
      <c r="O1571">
        <v>200</v>
      </c>
      <c r="P1571">
        <v>2016</v>
      </c>
      <c r="Q1571">
        <v>7</v>
      </c>
      <c r="R1571" t="s">
        <v>26</v>
      </c>
      <c r="S1571" s="3">
        <v>45123</v>
      </c>
      <c r="T1571" t="s">
        <v>27</v>
      </c>
      <c r="U1571">
        <v>639</v>
      </c>
    </row>
    <row r="1572" spans="1:21" x14ac:dyDescent="0.25">
      <c r="A1572">
        <v>212933</v>
      </c>
      <c r="B1572" t="s">
        <v>21</v>
      </c>
      <c r="C1572" s="1">
        <v>42559</v>
      </c>
      <c r="D1572" t="s">
        <v>191</v>
      </c>
      <c r="E1572">
        <v>75</v>
      </c>
      <c r="F1572">
        <v>3</v>
      </c>
      <c r="G1572">
        <v>225</v>
      </c>
      <c r="H1572">
        <v>100148623</v>
      </c>
      <c r="I1572" t="s">
        <v>38</v>
      </c>
      <c r="J1572" t="s">
        <v>24</v>
      </c>
      <c r="K1572">
        <v>0</v>
      </c>
      <c r="L1572" t="s">
        <v>25</v>
      </c>
      <c r="M1572" s="1">
        <v>42559</v>
      </c>
      <c r="N1572" t="s">
        <v>35</v>
      </c>
      <c r="O1572">
        <v>225</v>
      </c>
      <c r="P1572">
        <v>2016</v>
      </c>
      <c r="Q1572">
        <v>7</v>
      </c>
      <c r="R1572" t="s">
        <v>26</v>
      </c>
      <c r="S1572" s="3">
        <v>45123</v>
      </c>
      <c r="T1572" t="s">
        <v>27</v>
      </c>
      <c r="U1572">
        <v>364</v>
      </c>
    </row>
    <row r="1573" spans="1:21" x14ac:dyDescent="0.25">
      <c r="A1573">
        <v>212934</v>
      </c>
      <c r="B1573" t="s">
        <v>21</v>
      </c>
      <c r="C1573" s="1">
        <v>42559</v>
      </c>
      <c r="D1573" t="s">
        <v>181</v>
      </c>
      <c r="E1573">
        <v>90</v>
      </c>
      <c r="F1573">
        <v>2</v>
      </c>
      <c r="G1573">
        <v>180</v>
      </c>
      <c r="H1573">
        <v>100148624</v>
      </c>
      <c r="I1573" t="s">
        <v>38</v>
      </c>
      <c r="J1573" t="s">
        <v>24</v>
      </c>
      <c r="K1573">
        <v>0</v>
      </c>
      <c r="L1573" t="s">
        <v>25</v>
      </c>
      <c r="M1573" s="1">
        <v>42559</v>
      </c>
      <c r="N1573" t="s">
        <v>35</v>
      </c>
      <c r="O1573">
        <v>180</v>
      </c>
      <c r="P1573">
        <v>2016</v>
      </c>
      <c r="Q1573">
        <v>7</v>
      </c>
      <c r="R1573" t="s">
        <v>26</v>
      </c>
      <c r="S1573" s="3">
        <v>45123</v>
      </c>
      <c r="T1573" t="s">
        <v>27</v>
      </c>
      <c r="U1573">
        <v>364</v>
      </c>
    </row>
    <row r="1574" spans="1:21" x14ac:dyDescent="0.25">
      <c r="A1574">
        <v>212935</v>
      </c>
      <c r="B1574" t="s">
        <v>21</v>
      </c>
      <c r="C1574" s="1">
        <v>42559</v>
      </c>
      <c r="D1574" t="s">
        <v>397</v>
      </c>
      <c r="E1574">
        <v>220</v>
      </c>
      <c r="F1574">
        <v>1</v>
      </c>
      <c r="G1574">
        <v>220</v>
      </c>
      <c r="H1574">
        <v>100148625</v>
      </c>
      <c r="I1574" t="s">
        <v>43</v>
      </c>
      <c r="J1574" t="s">
        <v>24</v>
      </c>
      <c r="K1574">
        <v>0</v>
      </c>
      <c r="L1574" t="s">
        <v>25</v>
      </c>
      <c r="M1574" s="1">
        <v>42559</v>
      </c>
      <c r="N1574" t="s">
        <v>35</v>
      </c>
      <c r="O1574">
        <v>220</v>
      </c>
      <c r="P1574">
        <v>2016</v>
      </c>
      <c r="Q1574">
        <v>7</v>
      </c>
      <c r="R1574" t="s">
        <v>26</v>
      </c>
      <c r="S1574" s="3">
        <v>45123</v>
      </c>
      <c r="T1574" t="s">
        <v>27</v>
      </c>
      <c r="U1574">
        <v>193</v>
      </c>
    </row>
    <row r="1575" spans="1:21" x14ac:dyDescent="0.25">
      <c r="A1575">
        <v>212936</v>
      </c>
      <c r="B1575" t="s">
        <v>21</v>
      </c>
      <c r="C1575" s="1">
        <v>42559</v>
      </c>
      <c r="D1575" t="s">
        <v>680</v>
      </c>
      <c r="E1575">
        <v>169</v>
      </c>
      <c r="F1575">
        <v>1</v>
      </c>
      <c r="G1575">
        <v>419</v>
      </c>
      <c r="H1575">
        <v>100148626</v>
      </c>
      <c r="I1575" t="s">
        <v>56</v>
      </c>
      <c r="J1575" t="s">
        <v>24</v>
      </c>
      <c r="K1575">
        <v>0</v>
      </c>
      <c r="L1575" t="s">
        <v>25</v>
      </c>
      <c r="M1575" s="1">
        <v>42559</v>
      </c>
      <c r="N1575" t="s">
        <v>35</v>
      </c>
      <c r="O1575">
        <v>169</v>
      </c>
      <c r="P1575">
        <v>2016</v>
      </c>
      <c r="Q1575">
        <v>7</v>
      </c>
      <c r="R1575" t="s">
        <v>26</v>
      </c>
      <c r="S1575" s="3">
        <v>45123</v>
      </c>
      <c r="T1575" t="s">
        <v>27</v>
      </c>
      <c r="U1575">
        <v>618</v>
      </c>
    </row>
    <row r="1576" spans="1:21" x14ac:dyDescent="0.25">
      <c r="A1576">
        <v>212938</v>
      </c>
      <c r="B1576" t="s">
        <v>21</v>
      </c>
      <c r="C1576" s="1">
        <v>42559</v>
      </c>
      <c r="D1576" t="s">
        <v>182</v>
      </c>
      <c r="E1576">
        <v>250</v>
      </c>
      <c r="F1576">
        <v>1</v>
      </c>
      <c r="G1576">
        <v>419</v>
      </c>
      <c r="H1576">
        <v>100148626</v>
      </c>
      <c r="I1576" t="s">
        <v>30</v>
      </c>
      <c r="J1576" t="s">
        <v>24</v>
      </c>
      <c r="K1576">
        <v>0</v>
      </c>
      <c r="L1576" t="s">
        <v>25</v>
      </c>
      <c r="M1576" s="1">
        <v>42559</v>
      </c>
      <c r="N1576" t="s">
        <v>35</v>
      </c>
      <c r="O1576">
        <v>250</v>
      </c>
      <c r="P1576">
        <v>2016</v>
      </c>
      <c r="Q1576">
        <v>7</v>
      </c>
      <c r="R1576" t="s">
        <v>26</v>
      </c>
      <c r="S1576" s="3">
        <v>45123</v>
      </c>
      <c r="T1576" t="s">
        <v>27</v>
      </c>
      <c r="U1576">
        <v>618</v>
      </c>
    </row>
    <row r="1577" spans="1:21" x14ac:dyDescent="0.25">
      <c r="A1577">
        <v>212939</v>
      </c>
      <c r="B1577" t="s">
        <v>28</v>
      </c>
      <c r="C1577" s="1">
        <v>42559</v>
      </c>
      <c r="D1577" t="s">
        <v>914</v>
      </c>
      <c r="E1577">
        <v>15850</v>
      </c>
      <c r="F1577">
        <v>1</v>
      </c>
      <c r="G1577">
        <v>15850</v>
      </c>
      <c r="H1577">
        <v>100148627</v>
      </c>
      <c r="I1577" t="s">
        <v>106</v>
      </c>
      <c r="J1577" t="s">
        <v>24</v>
      </c>
      <c r="K1577">
        <v>0</v>
      </c>
      <c r="L1577" t="s">
        <v>25</v>
      </c>
      <c r="M1577" s="1">
        <v>42559</v>
      </c>
      <c r="N1577" t="s">
        <v>31</v>
      </c>
      <c r="O1577" s="2">
        <v>15850</v>
      </c>
      <c r="P1577">
        <v>2016</v>
      </c>
      <c r="Q1577">
        <v>7</v>
      </c>
      <c r="R1577" t="s">
        <v>26</v>
      </c>
      <c r="S1577" s="3">
        <v>45123</v>
      </c>
      <c r="T1577" t="s">
        <v>27</v>
      </c>
      <c r="U1577">
        <v>640</v>
      </c>
    </row>
    <row r="1578" spans="1:21" x14ac:dyDescent="0.25">
      <c r="A1578">
        <v>212940</v>
      </c>
      <c r="B1578" t="s">
        <v>21</v>
      </c>
      <c r="C1578" s="1">
        <v>42559</v>
      </c>
      <c r="D1578" t="s">
        <v>33</v>
      </c>
      <c r="E1578">
        <v>360</v>
      </c>
      <c r="F1578">
        <v>1</v>
      </c>
      <c r="G1578">
        <v>360</v>
      </c>
      <c r="H1578">
        <v>100148628</v>
      </c>
      <c r="I1578" t="s">
        <v>30</v>
      </c>
      <c r="J1578" t="s">
        <v>24</v>
      </c>
      <c r="K1578">
        <v>0</v>
      </c>
      <c r="L1578" t="s">
        <v>25</v>
      </c>
      <c r="M1578" s="1">
        <v>42559</v>
      </c>
      <c r="N1578" t="s">
        <v>35</v>
      </c>
      <c r="O1578">
        <v>360</v>
      </c>
      <c r="P1578">
        <v>2016</v>
      </c>
      <c r="Q1578">
        <v>7</v>
      </c>
      <c r="R1578" t="s">
        <v>26</v>
      </c>
      <c r="S1578" s="3">
        <v>45123</v>
      </c>
      <c r="T1578" t="s">
        <v>27</v>
      </c>
      <c r="U1578">
        <v>641</v>
      </c>
    </row>
    <row r="1579" spans="1:21" x14ac:dyDescent="0.25">
      <c r="A1579">
        <v>212941</v>
      </c>
      <c r="B1579" t="s">
        <v>28</v>
      </c>
      <c r="C1579" s="1">
        <v>42559</v>
      </c>
      <c r="D1579" t="s">
        <v>914</v>
      </c>
      <c r="E1579">
        <v>15850</v>
      </c>
      <c r="F1579">
        <v>1</v>
      </c>
      <c r="G1579">
        <v>15850</v>
      </c>
      <c r="H1579">
        <v>100148629</v>
      </c>
      <c r="I1579" t="s">
        <v>106</v>
      </c>
      <c r="J1579" t="s">
        <v>24</v>
      </c>
      <c r="K1579">
        <v>0</v>
      </c>
      <c r="L1579" t="s">
        <v>45</v>
      </c>
      <c r="M1579" s="1">
        <v>42559</v>
      </c>
      <c r="N1579" t="s">
        <v>31</v>
      </c>
      <c r="O1579" s="2">
        <v>15850</v>
      </c>
      <c r="P1579">
        <v>2016</v>
      </c>
      <c r="Q1579">
        <v>7</v>
      </c>
      <c r="R1579" t="s">
        <v>26</v>
      </c>
      <c r="S1579" s="3">
        <v>45123</v>
      </c>
      <c r="T1579" t="s">
        <v>27</v>
      </c>
      <c r="U1579">
        <v>640</v>
      </c>
    </row>
    <row r="1580" spans="1:21" x14ac:dyDescent="0.25">
      <c r="A1580">
        <v>212942</v>
      </c>
      <c r="B1580" t="s">
        <v>21</v>
      </c>
      <c r="C1580" s="1">
        <v>42559</v>
      </c>
      <c r="D1580" t="s">
        <v>915</v>
      </c>
      <c r="E1580">
        <v>2635</v>
      </c>
      <c r="F1580">
        <v>1</v>
      </c>
      <c r="G1580">
        <v>2635</v>
      </c>
      <c r="H1580">
        <v>100148630</v>
      </c>
      <c r="I1580" t="s">
        <v>216</v>
      </c>
      <c r="J1580" t="s">
        <v>24</v>
      </c>
      <c r="K1580">
        <v>0</v>
      </c>
      <c r="L1580" t="s">
        <v>25</v>
      </c>
      <c r="M1580" s="1">
        <v>42559</v>
      </c>
      <c r="N1580" t="s">
        <v>35</v>
      </c>
      <c r="O1580" s="2">
        <v>2635</v>
      </c>
      <c r="P1580">
        <v>2016</v>
      </c>
      <c r="Q1580">
        <v>7</v>
      </c>
      <c r="R1580" t="s">
        <v>26</v>
      </c>
      <c r="S1580" s="3">
        <v>45123</v>
      </c>
      <c r="T1580" t="s">
        <v>27</v>
      </c>
      <c r="U1580">
        <v>642</v>
      </c>
    </row>
    <row r="1581" spans="1:21" x14ac:dyDescent="0.25">
      <c r="A1581">
        <v>212943</v>
      </c>
      <c r="B1581" t="s">
        <v>28</v>
      </c>
      <c r="C1581" s="1">
        <v>42559</v>
      </c>
      <c r="D1581" t="s">
        <v>914</v>
      </c>
      <c r="E1581">
        <v>15850</v>
      </c>
      <c r="F1581">
        <v>1</v>
      </c>
      <c r="G1581">
        <v>15850</v>
      </c>
      <c r="H1581">
        <v>100148631</v>
      </c>
      <c r="I1581" t="s">
        <v>106</v>
      </c>
      <c r="J1581" t="s">
        <v>24</v>
      </c>
      <c r="K1581">
        <v>0</v>
      </c>
      <c r="L1581" t="s">
        <v>44</v>
      </c>
      <c r="M1581" s="1">
        <v>42559</v>
      </c>
      <c r="N1581" t="s">
        <v>31</v>
      </c>
      <c r="O1581" s="2">
        <v>15850</v>
      </c>
      <c r="P1581">
        <v>2016</v>
      </c>
      <c r="Q1581">
        <v>7</v>
      </c>
      <c r="R1581" t="s">
        <v>26</v>
      </c>
      <c r="S1581" s="3">
        <v>45123</v>
      </c>
      <c r="T1581" t="s">
        <v>27</v>
      </c>
      <c r="U1581">
        <v>640</v>
      </c>
    </row>
    <row r="1582" spans="1:21" x14ac:dyDescent="0.25">
      <c r="A1582">
        <v>212944</v>
      </c>
      <c r="B1582" t="s">
        <v>28</v>
      </c>
      <c r="C1582" s="1">
        <v>42559</v>
      </c>
      <c r="D1582" t="s">
        <v>546</v>
      </c>
      <c r="E1582">
        <v>1499</v>
      </c>
      <c r="F1582">
        <v>2</v>
      </c>
      <c r="G1582">
        <v>2998</v>
      </c>
      <c r="H1582">
        <v>100148632</v>
      </c>
      <c r="I1582" t="s">
        <v>23</v>
      </c>
      <c r="J1582" t="s">
        <v>24</v>
      </c>
      <c r="K1582">
        <v>0</v>
      </c>
      <c r="L1582" t="s">
        <v>25</v>
      </c>
      <c r="M1582" s="1">
        <v>42559</v>
      </c>
      <c r="N1582" t="s">
        <v>31</v>
      </c>
      <c r="O1582" s="2">
        <v>2998</v>
      </c>
      <c r="P1582">
        <v>2016</v>
      </c>
      <c r="Q1582">
        <v>7</v>
      </c>
      <c r="R1582" t="s">
        <v>26</v>
      </c>
      <c r="S1582" s="3">
        <v>45123</v>
      </c>
      <c r="T1582" t="s">
        <v>27</v>
      </c>
      <c r="U1582">
        <v>643</v>
      </c>
    </row>
    <row r="1583" spans="1:21" x14ac:dyDescent="0.25">
      <c r="A1583">
        <v>212945</v>
      </c>
      <c r="B1583" t="s">
        <v>21</v>
      </c>
      <c r="C1583" s="1">
        <v>42559</v>
      </c>
      <c r="D1583" t="s">
        <v>559</v>
      </c>
      <c r="E1583">
        <v>29000</v>
      </c>
      <c r="F1583">
        <v>1</v>
      </c>
      <c r="G1583">
        <v>29000</v>
      </c>
      <c r="H1583">
        <v>100148633</v>
      </c>
      <c r="I1583" t="s">
        <v>47</v>
      </c>
      <c r="J1583" t="s">
        <v>24</v>
      </c>
      <c r="K1583">
        <v>0</v>
      </c>
      <c r="L1583" t="s">
        <v>25</v>
      </c>
      <c r="M1583" s="1">
        <v>42559</v>
      </c>
      <c r="N1583" t="s">
        <v>35</v>
      </c>
      <c r="O1583" s="2">
        <v>29000</v>
      </c>
      <c r="P1583">
        <v>2016</v>
      </c>
      <c r="Q1583">
        <v>7</v>
      </c>
      <c r="R1583" t="s">
        <v>26</v>
      </c>
      <c r="S1583" s="3">
        <v>45123</v>
      </c>
      <c r="T1583" t="s">
        <v>27</v>
      </c>
      <c r="U1583">
        <v>644</v>
      </c>
    </row>
    <row r="1584" spans="1:21" x14ac:dyDescent="0.25">
      <c r="A1584">
        <v>212946</v>
      </c>
      <c r="B1584" t="s">
        <v>36</v>
      </c>
      <c r="C1584" s="1">
        <v>42559</v>
      </c>
      <c r="D1584" t="s">
        <v>728</v>
      </c>
      <c r="E1584">
        <v>800</v>
      </c>
      <c r="F1584">
        <v>1</v>
      </c>
      <c r="G1584">
        <v>800</v>
      </c>
      <c r="H1584">
        <v>100148634</v>
      </c>
      <c r="I1584" t="s">
        <v>43</v>
      </c>
      <c r="J1584" t="s">
        <v>24</v>
      </c>
      <c r="K1584">
        <v>0</v>
      </c>
      <c r="L1584" t="s">
        <v>25</v>
      </c>
      <c r="M1584" s="1">
        <v>42559</v>
      </c>
      <c r="N1584" t="s">
        <v>39</v>
      </c>
      <c r="O1584">
        <v>800</v>
      </c>
      <c r="P1584">
        <v>2016</v>
      </c>
      <c r="Q1584">
        <v>7</v>
      </c>
      <c r="R1584" t="s">
        <v>26</v>
      </c>
      <c r="S1584" s="3">
        <v>45123</v>
      </c>
      <c r="T1584" t="s">
        <v>27</v>
      </c>
      <c r="U1584">
        <v>645</v>
      </c>
    </row>
    <row r="1585" spans="1:21" x14ac:dyDescent="0.25">
      <c r="A1585">
        <v>212947</v>
      </c>
      <c r="B1585" t="s">
        <v>21</v>
      </c>
      <c r="C1585" s="1">
        <v>42559</v>
      </c>
      <c r="D1585" t="s">
        <v>837</v>
      </c>
      <c r="E1585">
        <v>790</v>
      </c>
      <c r="F1585">
        <v>1</v>
      </c>
      <c r="G1585">
        <v>0</v>
      </c>
      <c r="H1585">
        <v>100148635</v>
      </c>
      <c r="I1585" t="s">
        <v>43</v>
      </c>
      <c r="J1585" t="s">
        <v>24</v>
      </c>
      <c r="K1585">
        <v>0</v>
      </c>
      <c r="L1585" t="s">
        <v>371</v>
      </c>
      <c r="M1585" s="1">
        <v>42559</v>
      </c>
      <c r="N1585" t="s">
        <v>35</v>
      </c>
      <c r="O1585">
        <v>790</v>
      </c>
      <c r="P1585">
        <v>2016</v>
      </c>
      <c r="Q1585">
        <v>7</v>
      </c>
      <c r="R1585" t="s">
        <v>26</v>
      </c>
      <c r="S1585" s="3">
        <v>45123</v>
      </c>
      <c r="T1585" t="s">
        <v>27</v>
      </c>
      <c r="U1585">
        <v>646</v>
      </c>
    </row>
    <row r="1586" spans="1:21" x14ac:dyDescent="0.25">
      <c r="A1586">
        <v>212948</v>
      </c>
      <c r="B1586" t="s">
        <v>21</v>
      </c>
      <c r="C1586" s="1">
        <v>42559</v>
      </c>
      <c r="D1586" t="s">
        <v>898</v>
      </c>
      <c r="E1586">
        <v>420</v>
      </c>
      <c r="F1586">
        <v>1</v>
      </c>
      <c r="G1586">
        <v>1800</v>
      </c>
      <c r="H1586">
        <v>100148636</v>
      </c>
      <c r="I1586" t="s">
        <v>23</v>
      </c>
      <c r="J1586" t="s">
        <v>24</v>
      </c>
      <c r="K1586">
        <v>0</v>
      </c>
      <c r="L1586" t="s">
        <v>25</v>
      </c>
      <c r="M1586" s="1">
        <v>42559</v>
      </c>
      <c r="N1586" t="s">
        <v>35</v>
      </c>
      <c r="O1586">
        <v>420</v>
      </c>
      <c r="P1586">
        <v>2016</v>
      </c>
      <c r="Q1586">
        <v>7</v>
      </c>
      <c r="R1586" t="s">
        <v>26</v>
      </c>
      <c r="S1586" s="3">
        <v>45123</v>
      </c>
      <c r="T1586" t="s">
        <v>27</v>
      </c>
      <c r="U1586">
        <v>631</v>
      </c>
    </row>
    <row r="1587" spans="1:21" x14ac:dyDescent="0.25">
      <c r="A1587">
        <v>212950</v>
      </c>
      <c r="B1587" t="s">
        <v>21</v>
      </c>
      <c r="C1587" s="1">
        <v>42559</v>
      </c>
      <c r="D1587" t="s">
        <v>897</v>
      </c>
      <c r="E1587">
        <v>480</v>
      </c>
      <c r="F1587">
        <v>1</v>
      </c>
      <c r="G1587">
        <v>1800</v>
      </c>
      <c r="H1587">
        <v>100148636</v>
      </c>
      <c r="I1587" t="s">
        <v>23</v>
      </c>
      <c r="J1587" t="s">
        <v>24</v>
      </c>
      <c r="K1587">
        <v>0</v>
      </c>
      <c r="L1587" t="s">
        <v>25</v>
      </c>
      <c r="M1587" s="1">
        <v>42559</v>
      </c>
      <c r="N1587" t="s">
        <v>35</v>
      </c>
      <c r="O1587">
        <v>480</v>
      </c>
      <c r="P1587">
        <v>2016</v>
      </c>
      <c r="Q1587">
        <v>7</v>
      </c>
      <c r="R1587" t="s">
        <v>26</v>
      </c>
      <c r="S1587" s="3">
        <v>45123</v>
      </c>
      <c r="T1587" t="s">
        <v>27</v>
      </c>
      <c r="U1587">
        <v>631</v>
      </c>
    </row>
    <row r="1588" spans="1:21" x14ac:dyDescent="0.25">
      <c r="A1588">
        <v>212952</v>
      </c>
      <c r="B1588" t="s">
        <v>21</v>
      </c>
      <c r="C1588" s="1">
        <v>42559</v>
      </c>
      <c r="D1588" t="s">
        <v>655</v>
      </c>
      <c r="E1588">
        <v>420</v>
      </c>
      <c r="F1588">
        <v>1</v>
      </c>
      <c r="G1588">
        <v>1800</v>
      </c>
      <c r="H1588">
        <v>100148636</v>
      </c>
      <c r="I1588" t="s">
        <v>23</v>
      </c>
      <c r="J1588" t="s">
        <v>24</v>
      </c>
      <c r="K1588">
        <v>0</v>
      </c>
      <c r="L1588" t="s">
        <v>25</v>
      </c>
      <c r="M1588" s="1">
        <v>42559</v>
      </c>
      <c r="N1588" t="s">
        <v>35</v>
      </c>
      <c r="O1588">
        <v>420</v>
      </c>
      <c r="P1588">
        <v>2016</v>
      </c>
      <c r="Q1588">
        <v>7</v>
      </c>
      <c r="R1588" t="s">
        <v>26</v>
      </c>
      <c r="S1588" s="3">
        <v>45123</v>
      </c>
      <c r="T1588" t="s">
        <v>27</v>
      </c>
      <c r="U1588">
        <v>631</v>
      </c>
    </row>
    <row r="1589" spans="1:21" x14ac:dyDescent="0.25">
      <c r="A1589">
        <v>212954</v>
      </c>
      <c r="B1589" t="s">
        <v>21</v>
      </c>
      <c r="C1589" s="1">
        <v>42559</v>
      </c>
      <c r="D1589" t="s">
        <v>204</v>
      </c>
      <c r="E1589">
        <v>480</v>
      </c>
      <c r="F1589">
        <v>1</v>
      </c>
      <c r="G1589">
        <v>1800</v>
      </c>
      <c r="H1589">
        <v>100148636</v>
      </c>
      <c r="I1589" t="s">
        <v>23</v>
      </c>
      <c r="J1589" t="s">
        <v>24</v>
      </c>
      <c r="K1589">
        <v>0</v>
      </c>
      <c r="L1589" t="s">
        <v>25</v>
      </c>
      <c r="M1589" s="1">
        <v>42559</v>
      </c>
      <c r="N1589" t="s">
        <v>35</v>
      </c>
      <c r="O1589">
        <v>480</v>
      </c>
      <c r="P1589">
        <v>2016</v>
      </c>
      <c r="Q1589">
        <v>7</v>
      </c>
      <c r="R1589" t="s">
        <v>26</v>
      </c>
      <c r="S1589" s="3">
        <v>45123</v>
      </c>
      <c r="T1589" t="s">
        <v>27</v>
      </c>
      <c r="U1589">
        <v>631</v>
      </c>
    </row>
    <row r="1590" spans="1:21" x14ac:dyDescent="0.25">
      <c r="A1590">
        <v>212956</v>
      </c>
      <c r="B1590" t="s">
        <v>21</v>
      </c>
      <c r="C1590" s="1">
        <v>42559</v>
      </c>
      <c r="D1590" t="s">
        <v>29</v>
      </c>
      <c r="E1590">
        <v>240</v>
      </c>
      <c r="F1590">
        <v>1</v>
      </c>
      <c r="G1590">
        <v>240</v>
      </c>
      <c r="H1590">
        <v>100148637</v>
      </c>
      <c r="I1590" t="s">
        <v>30</v>
      </c>
      <c r="J1590" t="s">
        <v>24</v>
      </c>
      <c r="K1590">
        <v>0</v>
      </c>
      <c r="L1590" t="s">
        <v>25</v>
      </c>
      <c r="M1590" s="1">
        <v>42559</v>
      </c>
      <c r="N1590" t="s">
        <v>35</v>
      </c>
      <c r="O1590">
        <v>240</v>
      </c>
      <c r="P1590">
        <v>2016</v>
      </c>
      <c r="Q1590">
        <v>7</v>
      </c>
      <c r="R1590" t="s">
        <v>26</v>
      </c>
      <c r="S1590" s="3">
        <v>45123</v>
      </c>
      <c r="T1590" t="s">
        <v>27</v>
      </c>
      <c r="U1590">
        <v>627</v>
      </c>
    </row>
    <row r="1591" spans="1:21" x14ac:dyDescent="0.25">
      <c r="A1591">
        <v>212957</v>
      </c>
      <c r="B1591" t="s">
        <v>28</v>
      </c>
      <c r="C1591" s="1">
        <v>42559</v>
      </c>
      <c r="D1591" t="s">
        <v>79</v>
      </c>
      <c r="E1591">
        <v>435</v>
      </c>
      <c r="F1591">
        <v>1</v>
      </c>
      <c r="G1591">
        <v>435</v>
      </c>
      <c r="H1591">
        <v>100148638</v>
      </c>
      <c r="I1591" t="s">
        <v>38</v>
      </c>
      <c r="J1591" t="s">
        <v>24</v>
      </c>
      <c r="K1591">
        <v>0</v>
      </c>
      <c r="L1591" t="s">
        <v>25</v>
      </c>
      <c r="M1591" s="1">
        <v>42559</v>
      </c>
      <c r="N1591" t="s">
        <v>31</v>
      </c>
      <c r="O1591">
        <v>435</v>
      </c>
      <c r="P1591">
        <v>2016</v>
      </c>
      <c r="Q1591">
        <v>7</v>
      </c>
      <c r="R1591" t="s">
        <v>26</v>
      </c>
      <c r="S1591" s="3">
        <v>45123</v>
      </c>
      <c r="T1591" t="s">
        <v>27</v>
      </c>
      <c r="U1591">
        <v>21</v>
      </c>
    </row>
    <row r="1592" spans="1:21" x14ac:dyDescent="0.25">
      <c r="A1592">
        <v>212958</v>
      </c>
      <c r="B1592" t="s">
        <v>21</v>
      </c>
      <c r="C1592" s="1">
        <v>42559</v>
      </c>
      <c r="D1592" t="s">
        <v>916</v>
      </c>
      <c r="E1592">
        <v>1600</v>
      </c>
      <c r="F1592">
        <v>1</v>
      </c>
      <c r="G1592">
        <v>1600</v>
      </c>
      <c r="H1592">
        <v>100148639</v>
      </c>
      <c r="I1592" t="s">
        <v>246</v>
      </c>
      <c r="J1592" t="s">
        <v>24</v>
      </c>
      <c r="K1592">
        <v>0</v>
      </c>
      <c r="L1592" t="s">
        <v>25</v>
      </c>
      <c r="M1592" s="1">
        <v>42559</v>
      </c>
      <c r="N1592" t="s">
        <v>35</v>
      </c>
      <c r="O1592" s="2">
        <v>1600</v>
      </c>
      <c r="P1592">
        <v>2016</v>
      </c>
      <c r="Q1592">
        <v>7</v>
      </c>
      <c r="R1592" t="s">
        <v>26</v>
      </c>
      <c r="S1592" s="3">
        <v>45123</v>
      </c>
      <c r="T1592" t="s">
        <v>27</v>
      </c>
      <c r="U1592">
        <v>647</v>
      </c>
    </row>
    <row r="1593" spans="1:21" x14ac:dyDescent="0.25">
      <c r="A1593">
        <v>212959</v>
      </c>
      <c r="B1593" t="s">
        <v>28</v>
      </c>
      <c r="C1593" s="1">
        <v>42559</v>
      </c>
      <c r="D1593" t="s">
        <v>697</v>
      </c>
      <c r="E1593">
        <v>350</v>
      </c>
      <c r="F1593">
        <v>4</v>
      </c>
      <c r="G1593">
        <v>1400</v>
      </c>
      <c r="H1593">
        <v>100148640</v>
      </c>
      <c r="I1593" t="s">
        <v>23</v>
      </c>
      <c r="J1593" t="s">
        <v>24</v>
      </c>
      <c r="K1593">
        <v>0</v>
      </c>
      <c r="L1593" t="s">
        <v>25</v>
      </c>
      <c r="M1593" s="1">
        <v>42559</v>
      </c>
      <c r="N1593" t="s">
        <v>31</v>
      </c>
      <c r="O1593" s="2">
        <v>1400</v>
      </c>
      <c r="P1593">
        <v>2016</v>
      </c>
      <c r="Q1593">
        <v>7</v>
      </c>
      <c r="R1593" t="s">
        <v>26</v>
      </c>
      <c r="S1593" s="3">
        <v>45123</v>
      </c>
      <c r="T1593" t="s">
        <v>27</v>
      </c>
      <c r="U1593">
        <v>648</v>
      </c>
    </row>
    <row r="1594" spans="1:21" x14ac:dyDescent="0.25">
      <c r="A1594">
        <v>212961</v>
      </c>
      <c r="B1594" t="s">
        <v>21</v>
      </c>
      <c r="C1594" s="1">
        <v>42559</v>
      </c>
      <c r="D1594" t="s">
        <v>917</v>
      </c>
      <c r="E1594">
        <v>169</v>
      </c>
      <c r="F1594">
        <v>1</v>
      </c>
      <c r="G1594">
        <v>1999</v>
      </c>
      <c r="H1594">
        <v>100148641</v>
      </c>
      <c r="I1594" t="s">
        <v>38</v>
      </c>
      <c r="J1594" t="s">
        <v>24</v>
      </c>
      <c r="K1594">
        <v>0</v>
      </c>
      <c r="L1594" t="s">
        <v>25</v>
      </c>
      <c r="M1594" s="1">
        <v>42559</v>
      </c>
      <c r="N1594" t="s">
        <v>35</v>
      </c>
      <c r="O1594">
        <v>169</v>
      </c>
      <c r="P1594">
        <v>2016</v>
      </c>
      <c r="Q1594">
        <v>7</v>
      </c>
      <c r="R1594" t="s">
        <v>26</v>
      </c>
      <c r="S1594" s="3">
        <v>45123</v>
      </c>
      <c r="T1594" t="s">
        <v>27</v>
      </c>
      <c r="U1594">
        <v>443</v>
      </c>
    </row>
    <row r="1595" spans="1:21" x14ac:dyDescent="0.25">
      <c r="A1595">
        <v>212962</v>
      </c>
      <c r="B1595" t="s">
        <v>21</v>
      </c>
      <c r="C1595" s="1">
        <v>42559</v>
      </c>
      <c r="D1595" t="s">
        <v>678</v>
      </c>
      <c r="E1595">
        <v>220</v>
      </c>
      <c r="F1595">
        <v>2</v>
      </c>
      <c r="G1595">
        <v>1999</v>
      </c>
      <c r="H1595">
        <v>100148641</v>
      </c>
      <c r="I1595" t="s">
        <v>38</v>
      </c>
      <c r="J1595" t="s">
        <v>24</v>
      </c>
      <c r="K1595">
        <v>0</v>
      </c>
      <c r="L1595" t="s">
        <v>25</v>
      </c>
      <c r="M1595" s="1">
        <v>42559</v>
      </c>
      <c r="N1595" t="s">
        <v>35</v>
      </c>
      <c r="O1595">
        <v>440</v>
      </c>
      <c r="P1595">
        <v>2016</v>
      </c>
      <c r="Q1595">
        <v>7</v>
      </c>
      <c r="R1595" t="s">
        <v>26</v>
      </c>
      <c r="S1595" s="3">
        <v>45123</v>
      </c>
      <c r="T1595" t="s">
        <v>27</v>
      </c>
      <c r="U1595">
        <v>443</v>
      </c>
    </row>
    <row r="1596" spans="1:21" x14ac:dyDescent="0.25">
      <c r="A1596">
        <v>212963</v>
      </c>
      <c r="B1596" t="s">
        <v>21</v>
      </c>
      <c r="C1596" s="1">
        <v>42559</v>
      </c>
      <c r="D1596" t="s">
        <v>918</v>
      </c>
      <c r="E1596">
        <v>115</v>
      </c>
      <c r="F1596">
        <v>1</v>
      </c>
      <c r="G1596">
        <v>1999</v>
      </c>
      <c r="H1596">
        <v>100148641</v>
      </c>
      <c r="I1596" t="s">
        <v>38</v>
      </c>
      <c r="J1596" t="s">
        <v>24</v>
      </c>
      <c r="K1596">
        <v>0</v>
      </c>
      <c r="L1596" t="s">
        <v>25</v>
      </c>
      <c r="M1596" s="1">
        <v>42559</v>
      </c>
      <c r="N1596" t="s">
        <v>35</v>
      </c>
      <c r="O1596">
        <v>115</v>
      </c>
      <c r="P1596">
        <v>2016</v>
      </c>
      <c r="Q1596">
        <v>7</v>
      </c>
      <c r="R1596" t="s">
        <v>26</v>
      </c>
      <c r="S1596" s="3">
        <v>45123</v>
      </c>
      <c r="T1596" t="s">
        <v>27</v>
      </c>
      <c r="U1596">
        <v>443</v>
      </c>
    </row>
    <row r="1597" spans="1:21" x14ac:dyDescent="0.25">
      <c r="A1597">
        <v>212964</v>
      </c>
      <c r="B1597" t="s">
        <v>21</v>
      </c>
      <c r="C1597" s="1">
        <v>42559</v>
      </c>
      <c r="D1597" t="s">
        <v>846</v>
      </c>
      <c r="E1597">
        <v>1275</v>
      </c>
      <c r="F1597">
        <v>1</v>
      </c>
      <c r="G1597">
        <v>1999</v>
      </c>
      <c r="H1597">
        <v>100148641</v>
      </c>
      <c r="I1597" t="s">
        <v>233</v>
      </c>
      <c r="J1597" t="s">
        <v>24</v>
      </c>
      <c r="K1597">
        <v>0</v>
      </c>
      <c r="L1597" t="s">
        <v>25</v>
      </c>
      <c r="M1597" s="1">
        <v>42559</v>
      </c>
      <c r="N1597" t="s">
        <v>35</v>
      </c>
      <c r="O1597" s="2">
        <v>1275</v>
      </c>
      <c r="P1597">
        <v>2016</v>
      </c>
      <c r="Q1597">
        <v>7</v>
      </c>
      <c r="R1597" t="s">
        <v>26</v>
      </c>
      <c r="S1597" s="3">
        <v>45123</v>
      </c>
      <c r="T1597" t="s">
        <v>27</v>
      </c>
      <c r="U1597">
        <v>443</v>
      </c>
    </row>
    <row r="1598" spans="1:21" x14ac:dyDescent="0.25">
      <c r="A1598">
        <v>212981</v>
      </c>
      <c r="B1598" t="s">
        <v>36</v>
      </c>
      <c r="C1598" s="1">
        <v>42559</v>
      </c>
      <c r="D1598" t="s">
        <v>907</v>
      </c>
      <c r="E1598">
        <v>552</v>
      </c>
      <c r="F1598">
        <v>1</v>
      </c>
      <c r="G1598">
        <v>552</v>
      </c>
      <c r="H1598">
        <v>100148643</v>
      </c>
      <c r="I1598" t="s">
        <v>30</v>
      </c>
      <c r="J1598">
        <v>1218</v>
      </c>
      <c r="K1598">
        <v>0</v>
      </c>
      <c r="L1598" t="s">
        <v>25</v>
      </c>
      <c r="M1598" s="1">
        <v>42559</v>
      </c>
      <c r="N1598" t="s">
        <v>39</v>
      </c>
      <c r="O1598">
        <v>552</v>
      </c>
      <c r="P1598">
        <v>2016</v>
      </c>
      <c r="Q1598">
        <v>7</v>
      </c>
      <c r="R1598" t="s">
        <v>26</v>
      </c>
      <c r="S1598" s="3">
        <v>45123</v>
      </c>
      <c r="T1598" t="s">
        <v>27</v>
      </c>
      <c r="U1598">
        <v>638</v>
      </c>
    </row>
    <row r="1599" spans="1:21" x14ac:dyDescent="0.25">
      <c r="A1599">
        <v>212986</v>
      </c>
      <c r="B1599" t="s">
        <v>36</v>
      </c>
      <c r="C1599" s="1">
        <v>42559</v>
      </c>
      <c r="D1599" t="s">
        <v>919</v>
      </c>
      <c r="E1599">
        <v>699</v>
      </c>
      <c r="F1599">
        <v>1</v>
      </c>
      <c r="G1599">
        <v>699</v>
      </c>
      <c r="H1599">
        <v>100148644</v>
      </c>
      <c r="I1599" t="s">
        <v>56</v>
      </c>
      <c r="J1599" t="s">
        <v>24</v>
      </c>
      <c r="K1599">
        <v>0</v>
      </c>
      <c r="L1599" t="s">
        <v>25</v>
      </c>
      <c r="M1599" s="1">
        <v>42559</v>
      </c>
      <c r="N1599" t="s">
        <v>39</v>
      </c>
      <c r="O1599">
        <v>699</v>
      </c>
      <c r="P1599">
        <v>2016</v>
      </c>
      <c r="Q1599">
        <v>7</v>
      </c>
      <c r="R1599" t="s">
        <v>26</v>
      </c>
      <c r="S1599" s="3">
        <v>45123</v>
      </c>
      <c r="T1599" t="s">
        <v>27</v>
      </c>
      <c r="U1599">
        <v>649</v>
      </c>
    </row>
    <row r="1600" spans="1:21" x14ac:dyDescent="0.25">
      <c r="A1600">
        <v>212988</v>
      </c>
      <c r="B1600" t="s">
        <v>28</v>
      </c>
      <c r="C1600" s="1">
        <v>42559</v>
      </c>
      <c r="D1600" t="s">
        <v>919</v>
      </c>
      <c r="E1600">
        <v>699</v>
      </c>
      <c r="F1600">
        <v>1</v>
      </c>
      <c r="G1600">
        <v>699</v>
      </c>
      <c r="H1600">
        <v>100148645</v>
      </c>
      <c r="I1600" t="s">
        <v>56</v>
      </c>
      <c r="J1600" t="s">
        <v>24</v>
      </c>
      <c r="K1600">
        <v>0</v>
      </c>
      <c r="L1600" t="s">
        <v>25</v>
      </c>
      <c r="M1600" s="1">
        <v>42559</v>
      </c>
      <c r="N1600" t="s">
        <v>31</v>
      </c>
      <c r="O1600">
        <v>699</v>
      </c>
      <c r="P1600">
        <v>2016</v>
      </c>
      <c r="Q1600">
        <v>7</v>
      </c>
      <c r="R1600" t="s">
        <v>26</v>
      </c>
      <c r="S1600" s="3">
        <v>45123</v>
      </c>
      <c r="T1600" t="s">
        <v>27</v>
      </c>
      <c r="U1600">
        <v>649</v>
      </c>
    </row>
    <row r="1601" spans="1:21" x14ac:dyDescent="0.25">
      <c r="A1601">
        <v>212992</v>
      </c>
      <c r="B1601" t="s">
        <v>36</v>
      </c>
      <c r="C1601" s="1">
        <v>42559</v>
      </c>
      <c r="D1601" t="s">
        <v>78</v>
      </c>
      <c r="E1601">
        <v>165</v>
      </c>
      <c r="F1601">
        <v>1</v>
      </c>
      <c r="G1601">
        <v>165</v>
      </c>
      <c r="H1601">
        <v>100148646</v>
      </c>
      <c r="I1601" t="s">
        <v>30</v>
      </c>
      <c r="J1601" t="s">
        <v>24</v>
      </c>
      <c r="K1601">
        <v>0</v>
      </c>
      <c r="L1601" t="s">
        <v>25</v>
      </c>
      <c r="M1601" s="1">
        <v>42559</v>
      </c>
      <c r="N1601" t="s">
        <v>39</v>
      </c>
      <c r="O1601">
        <v>165</v>
      </c>
      <c r="P1601">
        <v>2016</v>
      </c>
      <c r="Q1601">
        <v>7</v>
      </c>
      <c r="R1601" t="s">
        <v>26</v>
      </c>
      <c r="S1601" s="3">
        <v>45123</v>
      </c>
      <c r="T1601" t="s">
        <v>27</v>
      </c>
      <c r="U1601">
        <v>650</v>
      </c>
    </row>
    <row r="1602" spans="1:21" x14ac:dyDescent="0.25">
      <c r="A1602">
        <v>212993</v>
      </c>
      <c r="B1602" t="s">
        <v>21</v>
      </c>
      <c r="C1602" s="1">
        <v>42559</v>
      </c>
      <c r="D1602" t="s">
        <v>160</v>
      </c>
      <c r="E1602">
        <v>425</v>
      </c>
      <c r="F1602">
        <v>6</v>
      </c>
      <c r="G1602">
        <v>2550</v>
      </c>
      <c r="H1602">
        <v>100148647</v>
      </c>
      <c r="I1602" t="s">
        <v>38</v>
      </c>
      <c r="J1602" t="s">
        <v>24</v>
      </c>
      <c r="K1602">
        <v>0</v>
      </c>
      <c r="L1602" t="s">
        <v>25</v>
      </c>
      <c r="M1602" s="1">
        <v>42559</v>
      </c>
      <c r="N1602" t="s">
        <v>35</v>
      </c>
      <c r="O1602" s="2">
        <v>2550</v>
      </c>
      <c r="P1602">
        <v>2016</v>
      </c>
      <c r="Q1602">
        <v>7</v>
      </c>
      <c r="R1602" t="s">
        <v>26</v>
      </c>
      <c r="S1602" s="3">
        <v>45123</v>
      </c>
      <c r="T1602" t="s">
        <v>27</v>
      </c>
      <c r="U1602">
        <v>651</v>
      </c>
    </row>
    <row r="1603" spans="1:21" x14ac:dyDescent="0.25">
      <c r="A1603">
        <v>212994</v>
      </c>
      <c r="B1603" t="s">
        <v>28</v>
      </c>
      <c r="C1603" s="1">
        <v>42559</v>
      </c>
      <c r="D1603" t="s">
        <v>515</v>
      </c>
      <c r="E1603">
        <v>6900</v>
      </c>
      <c r="F1603">
        <v>1</v>
      </c>
      <c r="G1603">
        <v>6900</v>
      </c>
      <c r="H1603">
        <v>100148648</v>
      </c>
      <c r="I1603" t="s">
        <v>43</v>
      </c>
      <c r="J1603" t="s">
        <v>24</v>
      </c>
      <c r="K1603">
        <v>0</v>
      </c>
      <c r="L1603" t="s">
        <v>45</v>
      </c>
      <c r="M1603" s="1">
        <v>42559</v>
      </c>
      <c r="N1603" t="s">
        <v>31</v>
      </c>
      <c r="O1603" s="2">
        <v>6900</v>
      </c>
      <c r="P1603">
        <v>2016</v>
      </c>
      <c r="Q1603">
        <v>7</v>
      </c>
      <c r="R1603" t="s">
        <v>26</v>
      </c>
      <c r="S1603" s="3">
        <v>45123</v>
      </c>
      <c r="T1603" t="s">
        <v>27</v>
      </c>
      <c r="U1603">
        <v>652</v>
      </c>
    </row>
    <row r="1604" spans="1:21" x14ac:dyDescent="0.25">
      <c r="A1604">
        <v>212995</v>
      </c>
      <c r="B1604" t="s">
        <v>28</v>
      </c>
      <c r="C1604" s="1">
        <v>42559</v>
      </c>
      <c r="D1604" t="s">
        <v>515</v>
      </c>
      <c r="E1604">
        <v>6900</v>
      </c>
      <c r="F1604">
        <v>1</v>
      </c>
      <c r="G1604">
        <v>6900</v>
      </c>
      <c r="H1604">
        <v>100148649</v>
      </c>
      <c r="I1604" t="s">
        <v>43</v>
      </c>
      <c r="J1604" t="s">
        <v>24</v>
      </c>
      <c r="K1604">
        <v>0</v>
      </c>
      <c r="L1604" t="s">
        <v>25</v>
      </c>
      <c r="M1604" s="1">
        <v>42559</v>
      </c>
      <c r="N1604" t="s">
        <v>31</v>
      </c>
      <c r="O1604" s="2">
        <v>6900</v>
      </c>
      <c r="P1604">
        <v>2016</v>
      </c>
      <c r="Q1604">
        <v>7</v>
      </c>
      <c r="R1604" t="s">
        <v>26</v>
      </c>
      <c r="S1604" s="3">
        <v>45123</v>
      </c>
      <c r="T1604" t="s">
        <v>27</v>
      </c>
      <c r="U1604">
        <v>652</v>
      </c>
    </row>
    <row r="1605" spans="1:21" x14ac:dyDescent="0.25">
      <c r="A1605">
        <v>212996</v>
      </c>
      <c r="B1605" t="s">
        <v>21</v>
      </c>
      <c r="C1605" s="1">
        <v>42559</v>
      </c>
      <c r="D1605" t="s">
        <v>92</v>
      </c>
      <c r="E1605">
        <v>150</v>
      </c>
      <c r="F1605">
        <v>1</v>
      </c>
      <c r="G1605">
        <v>150</v>
      </c>
      <c r="H1605">
        <v>100148650</v>
      </c>
      <c r="I1605" t="s">
        <v>38</v>
      </c>
      <c r="J1605" t="s">
        <v>24</v>
      </c>
      <c r="K1605">
        <v>0</v>
      </c>
      <c r="L1605" t="s">
        <v>25</v>
      </c>
      <c r="M1605" s="1">
        <v>42559</v>
      </c>
      <c r="N1605" t="s">
        <v>35</v>
      </c>
      <c r="O1605">
        <v>150</v>
      </c>
      <c r="P1605">
        <v>2016</v>
      </c>
      <c r="Q1605">
        <v>7</v>
      </c>
      <c r="R1605" t="s">
        <v>26</v>
      </c>
      <c r="S1605" s="3">
        <v>45123</v>
      </c>
      <c r="T1605" t="s">
        <v>27</v>
      </c>
      <c r="U1605">
        <v>653</v>
      </c>
    </row>
    <row r="1606" spans="1:21" x14ac:dyDescent="0.25">
      <c r="A1606">
        <v>212997</v>
      </c>
      <c r="B1606" t="s">
        <v>36</v>
      </c>
      <c r="C1606" s="1">
        <v>42559</v>
      </c>
      <c r="D1606" t="s">
        <v>920</v>
      </c>
      <c r="E1606">
        <v>360</v>
      </c>
      <c r="F1606">
        <v>1</v>
      </c>
      <c r="G1606">
        <v>360</v>
      </c>
      <c r="H1606">
        <v>100148651</v>
      </c>
      <c r="I1606" t="s">
        <v>216</v>
      </c>
      <c r="J1606" t="s">
        <v>24</v>
      </c>
      <c r="K1606">
        <v>0</v>
      </c>
      <c r="L1606" t="s">
        <v>25</v>
      </c>
      <c r="M1606" s="1">
        <v>42559</v>
      </c>
      <c r="N1606" t="s">
        <v>39</v>
      </c>
      <c r="O1606">
        <v>360</v>
      </c>
      <c r="P1606">
        <v>2016</v>
      </c>
      <c r="Q1606">
        <v>7</v>
      </c>
      <c r="R1606" t="s">
        <v>26</v>
      </c>
      <c r="S1606" s="3">
        <v>45123</v>
      </c>
      <c r="T1606" t="s">
        <v>27</v>
      </c>
      <c r="U1606">
        <v>654</v>
      </c>
    </row>
    <row r="1607" spans="1:21" x14ac:dyDescent="0.25">
      <c r="A1607">
        <v>212998</v>
      </c>
      <c r="B1607" t="s">
        <v>21</v>
      </c>
      <c r="C1607" s="1">
        <v>42559</v>
      </c>
      <c r="D1607" t="s">
        <v>95</v>
      </c>
      <c r="E1607">
        <v>350</v>
      </c>
      <c r="F1607">
        <v>1</v>
      </c>
      <c r="G1607">
        <v>350</v>
      </c>
      <c r="H1607">
        <v>100148652</v>
      </c>
      <c r="I1607" t="s">
        <v>38</v>
      </c>
      <c r="J1607" t="s">
        <v>24</v>
      </c>
      <c r="K1607">
        <v>0</v>
      </c>
      <c r="L1607" t="s">
        <v>25</v>
      </c>
      <c r="M1607" s="1">
        <v>42559</v>
      </c>
      <c r="N1607" t="s">
        <v>35</v>
      </c>
      <c r="O1607">
        <v>350</v>
      </c>
      <c r="P1607">
        <v>2016</v>
      </c>
      <c r="Q1607">
        <v>7</v>
      </c>
      <c r="R1607" t="s">
        <v>26</v>
      </c>
      <c r="S1607" s="3">
        <v>45123</v>
      </c>
      <c r="T1607" t="s">
        <v>27</v>
      </c>
      <c r="U1607">
        <v>655</v>
      </c>
    </row>
    <row r="1608" spans="1:21" x14ac:dyDescent="0.25">
      <c r="A1608">
        <v>212999</v>
      </c>
      <c r="B1608" t="s">
        <v>21</v>
      </c>
      <c r="C1608" s="1">
        <v>42559</v>
      </c>
      <c r="D1608" t="s">
        <v>710</v>
      </c>
      <c r="E1608">
        <v>512</v>
      </c>
      <c r="F1608">
        <v>1</v>
      </c>
      <c r="G1608">
        <v>512</v>
      </c>
      <c r="H1608">
        <v>100148653</v>
      </c>
      <c r="I1608" t="s">
        <v>56</v>
      </c>
      <c r="J1608" t="s">
        <v>921</v>
      </c>
      <c r="K1608">
        <v>0</v>
      </c>
      <c r="L1608" t="s">
        <v>25</v>
      </c>
      <c r="M1608" s="1">
        <v>42559</v>
      </c>
      <c r="N1608" t="s">
        <v>35</v>
      </c>
      <c r="O1608">
        <v>512</v>
      </c>
      <c r="P1608">
        <v>2016</v>
      </c>
      <c r="Q1608">
        <v>7</v>
      </c>
      <c r="R1608" t="s">
        <v>26</v>
      </c>
      <c r="S1608" s="3">
        <v>45123</v>
      </c>
      <c r="T1608" t="s">
        <v>27</v>
      </c>
      <c r="U1608">
        <v>656</v>
      </c>
    </row>
    <row r="1609" spans="1:21" x14ac:dyDescent="0.25">
      <c r="A1609">
        <v>213000</v>
      </c>
      <c r="B1609" t="s">
        <v>21</v>
      </c>
      <c r="C1609" s="1">
        <v>42559</v>
      </c>
      <c r="D1609" t="s">
        <v>922</v>
      </c>
      <c r="E1609">
        <v>1060</v>
      </c>
      <c r="F1609">
        <v>1</v>
      </c>
      <c r="G1609">
        <v>1060</v>
      </c>
      <c r="H1609">
        <v>100148654</v>
      </c>
      <c r="I1609" t="s">
        <v>246</v>
      </c>
      <c r="J1609" t="s">
        <v>24</v>
      </c>
      <c r="K1609">
        <v>0</v>
      </c>
      <c r="L1609" t="s">
        <v>25</v>
      </c>
      <c r="M1609" s="1">
        <v>42559</v>
      </c>
      <c r="N1609" t="s">
        <v>35</v>
      </c>
      <c r="O1609" s="2">
        <v>1060</v>
      </c>
      <c r="P1609">
        <v>2016</v>
      </c>
      <c r="Q1609">
        <v>7</v>
      </c>
      <c r="R1609" t="s">
        <v>26</v>
      </c>
      <c r="S1609" s="3">
        <v>45123</v>
      </c>
      <c r="T1609" t="s">
        <v>27</v>
      </c>
      <c r="U1609">
        <v>657</v>
      </c>
    </row>
    <row r="1610" spans="1:21" x14ac:dyDescent="0.25">
      <c r="A1610">
        <v>213001</v>
      </c>
      <c r="B1610" t="s">
        <v>28</v>
      </c>
      <c r="C1610" s="1">
        <v>42559</v>
      </c>
      <c r="D1610" t="s">
        <v>923</v>
      </c>
      <c r="E1610">
        <v>599</v>
      </c>
      <c r="F1610">
        <v>1</v>
      </c>
      <c r="G1610">
        <v>7502.91</v>
      </c>
      <c r="H1610">
        <v>100148655</v>
      </c>
      <c r="I1610" t="s">
        <v>56</v>
      </c>
      <c r="J1610" t="s">
        <v>24</v>
      </c>
      <c r="K1610">
        <v>0</v>
      </c>
      <c r="L1610" t="s">
        <v>45</v>
      </c>
      <c r="M1610" s="1">
        <v>42559</v>
      </c>
      <c r="N1610" t="s">
        <v>31</v>
      </c>
      <c r="O1610">
        <v>599</v>
      </c>
      <c r="P1610">
        <v>2016</v>
      </c>
      <c r="Q1610">
        <v>7</v>
      </c>
      <c r="R1610" t="s">
        <v>26</v>
      </c>
      <c r="S1610" s="3">
        <v>45123</v>
      </c>
      <c r="T1610" t="s">
        <v>27</v>
      </c>
      <c r="U1610">
        <v>658</v>
      </c>
    </row>
    <row r="1611" spans="1:21" x14ac:dyDescent="0.25">
      <c r="A1611">
        <v>213003</v>
      </c>
      <c r="B1611" t="s">
        <v>28</v>
      </c>
      <c r="C1611" s="1">
        <v>42559</v>
      </c>
      <c r="D1611" t="s">
        <v>924</v>
      </c>
      <c r="E1611">
        <v>699</v>
      </c>
      <c r="F1611">
        <v>1</v>
      </c>
      <c r="G1611">
        <v>699</v>
      </c>
      <c r="H1611">
        <v>100148656</v>
      </c>
      <c r="I1611" t="s">
        <v>56</v>
      </c>
      <c r="J1611" t="s">
        <v>24</v>
      </c>
      <c r="K1611">
        <v>0</v>
      </c>
      <c r="L1611" t="s">
        <v>25</v>
      </c>
      <c r="M1611" s="1">
        <v>42559</v>
      </c>
      <c r="N1611" t="s">
        <v>31</v>
      </c>
      <c r="O1611">
        <v>699</v>
      </c>
      <c r="P1611">
        <v>2016</v>
      </c>
      <c r="Q1611">
        <v>7</v>
      </c>
      <c r="R1611" t="s">
        <v>26</v>
      </c>
      <c r="S1611" s="3">
        <v>45123</v>
      </c>
      <c r="T1611" t="s">
        <v>27</v>
      </c>
      <c r="U1611">
        <v>659</v>
      </c>
    </row>
    <row r="1612" spans="1:21" x14ac:dyDescent="0.25">
      <c r="A1612">
        <v>213005</v>
      </c>
      <c r="B1612" t="s">
        <v>28</v>
      </c>
      <c r="C1612" s="1">
        <v>42559</v>
      </c>
      <c r="D1612" t="s">
        <v>593</v>
      </c>
      <c r="E1612">
        <v>500</v>
      </c>
      <c r="F1612">
        <v>1</v>
      </c>
      <c r="G1612">
        <v>500</v>
      </c>
      <c r="H1612">
        <v>100148657</v>
      </c>
      <c r="I1612" t="s">
        <v>38</v>
      </c>
      <c r="J1612" t="s">
        <v>24</v>
      </c>
      <c r="K1612">
        <v>0</v>
      </c>
      <c r="L1612" t="s">
        <v>25</v>
      </c>
      <c r="M1612" s="1">
        <v>42559</v>
      </c>
      <c r="N1612" t="s">
        <v>31</v>
      </c>
      <c r="O1612">
        <v>500</v>
      </c>
      <c r="P1612">
        <v>2016</v>
      </c>
      <c r="Q1612">
        <v>7</v>
      </c>
      <c r="R1612" t="s">
        <v>26</v>
      </c>
      <c r="S1612" s="3">
        <v>45123</v>
      </c>
      <c r="T1612" t="s">
        <v>27</v>
      </c>
      <c r="U1612">
        <v>660</v>
      </c>
    </row>
    <row r="1613" spans="1:21" x14ac:dyDescent="0.25">
      <c r="A1613">
        <v>213006</v>
      </c>
      <c r="B1613" t="s">
        <v>21</v>
      </c>
      <c r="C1613" s="1">
        <v>42559</v>
      </c>
      <c r="D1613" t="s">
        <v>925</v>
      </c>
      <c r="E1613">
        <v>480</v>
      </c>
      <c r="F1613">
        <v>1</v>
      </c>
      <c r="G1613">
        <v>180</v>
      </c>
      <c r="H1613">
        <v>100148658</v>
      </c>
      <c r="I1613" t="s">
        <v>216</v>
      </c>
      <c r="J1613" t="s">
        <v>24</v>
      </c>
      <c r="K1613">
        <v>300</v>
      </c>
      <c r="L1613" t="s">
        <v>25</v>
      </c>
      <c r="M1613" s="1">
        <v>42559</v>
      </c>
      <c r="N1613" t="s">
        <v>35</v>
      </c>
      <c r="O1613">
        <v>480</v>
      </c>
      <c r="P1613">
        <v>2016</v>
      </c>
      <c r="Q1613">
        <v>7</v>
      </c>
      <c r="R1613" t="s">
        <v>26</v>
      </c>
      <c r="S1613" s="3">
        <v>45123</v>
      </c>
      <c r="T1613" t="s">
        <v>27</v>
      </c>
      <c r="U1613">
        <v>661</v>
      </c>
    </row>
    <row r="1614" spans="1:21" x14ac:dyDescent="0.25">
      <c r="A1614">
        <v>213007</v>
      </c>
      <c r="B1614" t="s">
        <v>21</v>
      </c>
      <c r="C1614" s="1">
        <v>42559</v>
      </c>
      <c r="D1614" t="s">
        <v>926</v>
      </c>
      <c r="E1614">
        <v>400</v>
      </c>
      <c r="F1614">
        <v>1</v>
      </c>
      <c r="G1614">
        <v>400</v>
      </c>
      <c r="H1614">
        <v>100148659</v>
      </c>
      <c r="I1614" t="s">
        <v>30</v>
      </c>
      <c r="J1614" t="s">
        <v>24</v>
      </c>
      <c r="K1614">
        <v>0</v>
      </c>
      <c r="L1614" t="s">
        <v>25</v>
      </c>
      <c r="M1614" s="1">
        <v>42559</v>
      </c>
      <c r="N1614" t="s">
        <v>35</v>
      </c>
      <c r="O1614">
        <v>400</v>
      </c>
      <c r="P1614">
        <v>2016</v>
      </c>
      <c r="Q1614">
        <v>7</v>
      </c>
      <c r="R1614" t="s">
        <v>26</v>
      </c>
      <c r="S1614" s="3">
        <v>45123</v>
      </c>
      <c r="T1614" t="s">
        <v>27</v>
      </c>
      <c r="U1614">
        <v>638</v>
      </c>
    </row>
    <row r="1615" spans="1:21" x14ac:dyDescent="0.25">
      <c r="A1615">
        <v>213008</v>
      </c>
      <c r="B1615" t="s">
        <v>21</v>
      </c>
      <c r="C1615" s="1">
        <v>42559</v>
      </c>
      <c r="D1615" t="s">
        <v>582</v>
      </c>
      <c r="E1615">
        <v>99</v>
      </c>
      <c r="F1615">
        <v>1</v>
      </c>
      <c r="G1615">
        <v>99</v>
      </c>
      <c r="H1615">
        <v>100148660</v>
      </c>
      <c r="I1615" t="s">
        <v>38</v>
      </c>
      <c r="J1615" t="s">
        <v>24</v>
      </c>
      <c r="K1615">
        <v>0</v>
      </c>
      <c r="L1615" t="s">
        <v>25</v>
      </c>
      <c r="M1615" s="1">
        <v>42559</v>
      </c>
      <c r="N1615" t="s">
        <v>35</v>
      </c>
      <c r="O1615">
        <v>99</v>
      </c>
      <c r="P1615">
        <v>2016</v>
      </c>
      <c r="Q1615">
        <v>7</v>
      </c>
      <c r="R1615" t="s">
        <v>26</v>
      </c>
      <c r="S1615" s="3">
        <v>45123</v>
      </c>
      <c r="T1615" t="s">
        <v>27</v>
      </c>
      <c r="U1615">
        <v>662</v>
      </c>
    </row>
    <row r="1616" spans="1:21" x14ac:dyDescent="0.25">
      <c r="A1616">
        <v>213009</v>
      </c>
      <c r="B1616" t="s">
        <v>21</v>
      </c>
      <c r="C1616" s="1">
        <v>42559</v>
      </c>
      <c r="D1616" t="s">
        <v>927</v>
      </c>
      <c r="E1616">
        <v>1000</v>
      </c>
      <c r="F1616">
        <v>1</v>
      </c>
      <c r="G1616">
        <v>1000</v>
      </c>
      <c r="H1616">
        <v>100148661</v>
      </c>
      <c r="I1616" t="s">
        <v>216</v>
      </c>
      <c r="J1616" t="s">
        <v>24</v>
      </c>
      <c r="K1616">
        <v>0</v>
      </c>
      <c r="L1616" t="s">
        <v>25</v>
      </c>
      <c r="M1616" s="1">
        <v>42559</v>
      </c>
      <c r="N1616" t="s">
        <v>35</v>
      </c>
      <c r="O1616" s="2">
        <v>1000</v>
      </c>
      <c r="P1616">
        <v>2016</v>
      </c>
      <c r="Q1616">
        <v>7</v>
      </c>
      <c r="R1616" t="s">
        <v>26</v>
      </c>
      <c r="S1616" s="3">
        <v>45123</v>
      </c>
      <c r="T1616" t="s">
        <v>27</v>
      </c>
      <c r="U1616">
        <v>663</v>
      </c>
    </row>
    <row r="1617" spans="1:21" x14ac:dyDescent="0.25">
      <c r="A1617">
        <v>213010</v>
      </c>
      <c r="B1617" t="s">
        <v>21</v>
      </c>
      <c r="C1617" s="1">
        <v>42559</v>
      </c>
      <c r="D1617" t="s">
        <v>928</v>
      </c>
      <c r="E1617">
        <v>199</v>
      </c>
      <c r="F1617">
        <v>2</v>
      </c>
      <c r="G1617">
        <v>398</v>
      </c>
      <c r="H1617">
        <v>100148662</v>
      </c>
      <c r="I1617" t="s">
        <v>56</v>
      </c>
      <c r="J1617" t="s">
        <v>24</v>
      </c>
      <c r="K1617">
        <v>0</v>
      </c>
      <c r="L1617" t="s">
        <v>25</v>
      </c>
      <c r="M1617" s="1">
        <v>42559</v>
      </c>
      <c r="N1617" t="s">
        <v>35</v>
      </c>
      <c r="O1617">
        <v>398</v>
      </c>
      <c r="P1617">
        <v>2016</v>
      </c>
      <c r="Q1617">
        <v>7</v>
      </c>
      <c r="R1617" t="s">
        <v>26</v>
      </c>
      <c r="S1617" s="3">
        <v>45123</v>
      </c>
      <c r="T1617" t="s">
        <v>27</v>
      </c>
      <c r="U1617">
        <v>583</v>
      </c>
    </row>
    <row r="1618" spans="1:21" x14ac:dyDescent="0.25">
      <c r="A1618">
        <v>213012</v>
      </c>
      <c r="B1618" t="s">
        <v>28</v>
      </c>
      <c r="C1618" s="1">
        <v>42559</v>
      </c>
      <c r="D1618" t="s">
        <v>929</v>
      </c>
      <c r="E1618">
        <v>195</v>
      </c>
      <c r="F1618">
        <v>3</v>
      </c>
      <c r="G1618">
        <v>585</v>
      </c>
      <c r="H1618">
        <v>100148663</v>
      </c>
      <c r="I1618" t="s">
        <v>38</v>
      </c>
      <c r="J1618" t="s">
        <v>24</v>
      </c>
      <c r="K1618">
        <v>0</v>
      </c>
      <c r="L1618" t="s">
        <v>25</v>
      </c>
      <c r="M1618" s="1">
        <v>42559</v>
      </c>
      <c r="N1618" t="s">
        <v>31</v>
      </c>
      <c r="O1618">
        <v>585</v>
      </c>
      <c r="P1618">
        <v>2016</v>
      </c>
      <c r="Q1618">
        <v>7</v>
      </c>
      <c r="R1618" t="s">
        <v>26</v>
      </c>
      <c r="S1618" s="3">
        <v>45123</v>
      </c>
      <c r="T1618" t="s">
        <v>27</v>
      </c>
      <c r="U1618">
        <v>664</v>
      </c>
    </row>
    <row r="1619" spans="1:21" x14ac:dyDescent="0.25">
      <c r="A1619">
        <v>213013</v>
      </c>
      <c r="B1619" t="s">
        <v>28</v>
      </c>
      <c r="C1619" s="1">
        <v>42559</v>
      </c>
      <c r="D1619" t="s">
        <v>930</v>
      </c>
      <c r="E1619">
        <v>792</v>
      </c>
      <c r="F1619">
        <v>1</v>
      </c>
      <c r="G1619">
        <v>792</v>
      </c>
      <c r="H1619">
        <v>100148664</v>
      </c>
      <c r="I1619" t="s">
        <v>24</v>
      </c>
      <c r="J1619" t="s">
        <v>24</v>
      </c>
      <c r="K1619">
        <v>0</v>
      </c>
      <c r="L1619" t="s">
        <v>44</v>
      </c>
      <c r="M1619" s="1">
        <v>42559</v>
      </c>
      <c r="N1619" t="s">
        <v>31</v>
      </c>
      <c r="O1619">
        <v>792</v>
      </c>
      <c r="P1619">
        <v>2016</v>
      </c>
      <c r="Q1619">
        <v>7</v>
      </c>
      <c r="R1619" t="s">
        <v>26</v>
      </c>
      <c r="S1619" s="3">
        <v>45123</v>
      </c>
      <c r="T1619" t="s">
        <v>27</v>
      </c>
      <c r="U1619">
        <v>665</v>
      </c>
    </row>
    <row r="1620" spans="1:21" x14ac:dyDescent="0.25">
      <c r="A1620">
        <v>213014</v>
      </c>
      <c r="B1620" t="s">
        <v>28</v>
      </c>
      <c r="C1620" s="1">
        <v>42559</v>
      </c>
      <c r="D1620" t="s">
        <v>931</v>
      </c>
      <c r="E1620">
        <v>400</v>
      </c>
      <c r="F1620">
        <v>1</v>
      </c>
      <c r="G1620">
        <v>400</v>
      </c>
      <c r="H1620">
        <v>100148665</v>
      </c>
      <c r="I1620" t="s">
        <v>56</v>
      </c>
      <c r="J1620" t="s">
        <v>24</v>
      </c>
      <c r="K1620">
        <v>0</v>
      </c>
      <c r="L1620" t="s">
        <v>25</v>
      </c>
      <c r="M1620" s="1">
        <v>42559</v>
      </c>
      <c r="N1620" t="s">
        <v>31</v>
      </c>
      <c r="O1620">
        <v>400</v>
      </c>
      <c r="P1620">
        <v>2016</v>
      </c>
      <c r="Q1620">
        <v>7</v>
      </c>
      <c r="R1620" t="s">
        <v>26</v>
      </c>
      <c r="S1620" s="3">
        <v>45123</v>
      </c>
      <c r="T1620" t="s">
        <v>27</v>
      </c>
      <c r="U1620">
        <v>666</v>
      </c>
    </row>
    <row r="1621" spans="1:21" x14ac:dyDescent="0.25">
      <c r="A1621">
        <v>213016</v>
      </c>
      <c r="B1621" t="s">
        <v>28</v>
      </c>
      <c r="C1621" s="1">
        <v>42559</v>
      </c>
      <c r="D1621" t="s">
        <v>528</v>
      </c>
      <c r="E1621">
        <v>100</v>
      </c>
      <c r="F1621">
        <v>1</v>
      </c>
      <c r="G1621">
        <v>100</v>
      </c>
      <c r="H1621">
        <v>100148666</v>
      </c>
      <c r="I1621" t="s">
        <v>38</v>
      </c>
      <c r="J1621" t="s">
        <v>24</v>
      </c>
      <c r="K1621">
        <v>0</v>
      </c>
      <c r="L1621" t="s">
        <v>25</v>
      </c>
      <c r="M1621" s="1">
        <v>42559</v>
      </c>
      <c r="N1621" t="s">
        <v>31</v>
      </c>
      <c r="O1621">
        <v>100</v>
      </c>
      <c r="P1621">
        <v>2016</v>
      </c>
      <c r="Q1621">
        <v>7</v>
      </c>
      <c r="R1621" t="s">
        <v>26</v>
      </c>
      <c r="S1621" s="3">
        <v>45123</v>
      </c>
      <c r="T1621" t="s">
        <v>27</v>
      </c>
      <c r="U1621">
        <v>666</v>
      </c>
    </row>
    <row r="1622" spans="1:21" x14ac:dyDescent="0.25">
      <c r="A1622">
        <v>213017</v>
      </c>
      <c r="B1622" t="s">
        <v>21</v>
      </c>
      <c r="C1622" s="1">
        <v>42559</v>
      </c>
      <c r="D1622" t="s">
        <v>33</v>
      </c>
      <c r="E1622">
        <v>360</v>
      </c>
      <c r="F1622">
        <v>1</v>
      </c>
      <c r="G1622">
        <v>360</v>
      </c>
      <c r="H1622">
        <v>100148667</v>
      </c>
      <c r="I1622" t="s">
        <v>30</v>
      </c>
      <c r="J1622" t="s">
        <v>24</v>
      </c>
      <c r="K1622">
        <v>0</v>
      </c>
      <c r="L1622" t="s">
        <v>25</v>
      </c>
      <c r="M1622" s="1">
        <v>42559</v>
      </c>
      <c r="N1622" t="s">
        <v>35</v>
      </c>
      <c r="O1622">
        <v>360</v>
      </c>
      <c r="P1622">
        <v>2016</v>
      </c>
      <c r="Q1622">
        <v>7</v>
      </c>
      <c r="R1622" t="s">
        <v>26</v>
      </c>
      <c r="S1622" s="3">
        <v>45123</v>
      </c>
      <c r="T1622" t="s">
        <v>27</v>
      </c>
      <c r="U1622">
        <v>667</v>
      </c>
    </row>
    <row r="1623" spans="1:21" x14ac:dyDescent="0.25">
      <c r="A1623">
        <v>213018</v>
      </c>
      <c r="B1623" t="s">
        <v>21</v>
      </c>
      <c r="C1623" s="1">
        <v>42559</v>
      </c>
      <c r="D1623" t="s">
        <v>720</v>
      </c>
      <c r="E1623">
        <v>899</v>
      </c>
      <c r="F1623">
        <v>1</v>
      </c>
      <c r="G1623">
        <v>899</v>
      </c>
      <c r="H1623">
        <v>100148668</v>
      </c>
      <c r="I1623" t="s">
        <v>56</v>
      </c>
      <c r="J1623" t="s">
        <v>24</v>
      </c>
      <c r="K1623">
        <v>0</v>
      </c>
      <c r="L1623" t="s">
        <v>25</v>
      </c>
      <c r="M1623" s="1">
        <v>42559</v>
      </c>
      <c r="N1623" t="s">
        <v>35</v>
      </c>
      <c r="O1623">
        <v>899</v>
      </c>
      <c r="P1623">
        <v>2016</v>
      </c>
      <c r="Q1623">
        <v>7</v>
      </c>
      <c r="R1623" t="s">
        <v>26</v>
      </c>
      <c r="S1623" s="3">
        <v>45123</v>
      </c>
      <c r="T1623" t="s">
        <v>27</v>
      </c>
      <c r="U1623">
        <v>668</v>
      </c>
    </row>
    <row r="1624" spans="1:21" x14ac:dyDescent="0.25">
      <c r="A1624">
        <v>213020</v>
      </c>
      <c r="B1624" t="s">
        <v>21</v>
      </c>
      <c r="C1624" s="1">
        <v>42559</v>
      </c>
      <c r="D1624" t="s">
        <v>932</v>
      </c>
      <c r="E1624">
        <v>4490</v>
      </c>
      <c r="F1624">
        <v>1</v>
      </c>
      <c r="G1624">
        <v>4490</v>
      </c>
      <c r="H1624">
        <v>100148669</v>
      </c>
      <c r="I1624" t="s">
        <v>43</v>
      </c>
      <c r="J1624" t="s">
        <v>24</v>
      </c>
      <c r="K1624">
        <v>0</v>
      </c>
      <c r="L1624" t="s">
        <v>25</v>
      </c>
      <c r="M1624" s="1">
        <v>42559</v>
      </c>
      <c r="N1624" t="s">
        <v>35</v>
      </c>
      <c r="O1624" s="2">
        <v>4490</v>
      </c>
      <c r="P1624">
        <v>2016</v>
      </c>
      <c r="Q1624">
        <v>7</v>
      </c>
      <c r="R1624" t="s">
        <v>26</v>
      </c>
      <c r="S1624" s="3">
        <v>45123</v>
      </c>
      <c r="T1624" t="s">
        <v>27</v>
      </c>
      <c r="U1624">
        <v>669</v>
      </c>
    </row>
    <row r="1625" spans="1:21" x14ac:dyDescent="0.25">
      <c r="A1625">
        <v>213021</v>
      </c>
      <c r="B1625" t="s">
        <v>28</v>
      </c>
      <c r="C1625" s="1">
        <v>42559</v>
      </c>
      <c r="D1625" t="s">
        <v>595</v>
      </c>
      <c r="E1625">
        <v>33999</v>
      </c>
      <c r="F1625">
        <v>1</v>
      </c>
      <c r="G1625">
        <v>33999</v>
      </c>
      <c r="H1625">
        <v>100148670</v>
      </c>
      <c r="I1625" t="s">
        <v>43</v>
      </c>
      <c r="J1625" t="s">
        <v>24</v>
      </c>
      <c r="K1625">
        <v>0</v>
      </c>
      <c r="L1625" t="s">
        <v>223</v>
      </c>
      <c r="M1625" s="1">
        <v>42559</v>
      </c>
      <c r="N1625" t="s">
        <v>31</v>
      </c>
      <c r="O1625" s="2">
        <v>33999</v>
      </c>
      <c r="P1625">
        <v>2016</v>
      </c>
      <c r="Q1625">
        <v>7</v>
      </c>
      <c r="R1625" t="s">
        <v>26</v>
      </c>
      <c r="S1625" s="3">
        <v>45123</v>
      </c>
      <c r="T1625" t="s">
        <v>27</v>
      </c>
      <c r="U1625">
        <v>670</v>
      </c>
    </row>
    <row r="1626" spans="1:21" x14ac:dyDescent="0.25">
      <c r="A1626">
        <v>213022</v>
      </c>
      <c r="B1626" t="s">
        <v>28</v>
      </c>
      <c r="C1626" s="1">
        <v>42559</v>
      </c>
      <c r="D1626" t="s">
        <v>933</v>
      </c>
      <c r="E1626">
        <v>999</v>
      </c>
      <c r="F1626">
        <v>1</v>
      </c>
      <c r="G1626">
        <v>999</v>
      </c>
      <c r="H1626">
        <v>100148671</v>
      </c>
      <c r="I1626" t="s">
        <v>56</v>
      </c>
      <c r="J1626" t="s">
        <v>24</v>
      </c>
      <c r="K1626">
        <v>0</v>
      </c>
      <c r="L1626" t="s">
        <v>45</v>
      </c>
      <c r="M1626" s="1">
        <v>42559</v>
      </c>
      <c r="N1626" t="s">
        <v>31</v>
      </c>
      <c r="O1626">
        <v>999</v>
      </c>
      <c r="P1626">
        <v>2016</v>
      </c>
      <c r="Q1626">
        <v>7</v>
      </c>
      <c r="R1626" t="s">
        <v>26</v>
      </c>
      <c r="S1626" s="3">
        <v>45123</v>
      </c>
      <c r="T1626" t="s">
        <v>27</v>
      </c>
      <c r="U1626">
        <v>671</v>
      </c>
    </row>
    <row r="1627" spans="1:21" x14ac:dyDescent="0.25">
      <c r="A1627">
        <v>213024</v>
      </c>
      <c r="B1627" t="s">
        <v>28</v>
      </c>
      <c r="C1627" s="1">
        <v>42559</v>
      </c>
      <c r="D1627" t="s">
        <v>900</v>
      </c>
      <c r="E1627">
        <v>43879</v>
      </c>
      <c r="F1627">
        <v>1</v>
      </c>
      <c r="G1627">
        <v>43879</v>
      </c>
      <c r="H1627">
        <v>100148672</v>
      </c>
      <c r="I1627" t="s">
        <v>47</v>
      </c>
      <c r="J1627" t="s">
        <v>24</v>
      </c>
      <c r="K1627">
        <v>0</v>
      </c>
      <c r="L1627" t="s">
        <v>255</v>
      </c>
      <c r="M1627" s="1">
        <v>42559</v>
      </c>
      <c r="N1627" t="s">
        <v>31</v>
      </c>
      <c r="O1627" s="2">
        <v>43879</v>
      </c>
      <c r="P1627">
        <v>2016</v>
      </c>
      <c r="Q1627">
        <v>7</v>
      </c>
      <c r="R1627" t="s">
        <v>26</v>
      </c>
      <c r="S1627" s="3">
        <v>45123</v>
      </c>
      <c r="T1627" t="s">
        <v>27</v>
      </c>
      <c r="U1627">
        <v>670</v>
      </c>
    </row>
    <row r="1628" spans="1:21" x14ac:dyDescent="0.25">
      <c r="A1628">
        <v>213025</v>
      </c>
      <c r="B1628" t="s">
        <v>28</v>
      </c>
      <c r="C1628" s="1">
        <v>42559</v>
      </c>
      <c r="D1628" t="s">
        <v>933</v>
      </c>
      <c r="E1628">
        <v>999</v>
      </c>
      <c r="F1628">
        <v>1</v>
      </c>
      <c r="G1628">
        <v>999</v>
      </c>
      <c r="H1628">
        <v>100148673</v>
      </c>
      <c r="I1628" t="s">
        <v>56</v>
      </c>
      <c r="J1628" t="s">
        <v>24</v>
      </c>
      <c r="K1628">
        <v>0</v>
      </c>
      <c r="L1628" t="s">
        <v>255</v>
      </c>
      <c r="M1628" s="1">
        <v>42559</v>
      </c>
      <c r="N1628" t="s">
        <v>31</v>
      </c>
      <c r="O1628">
        <v>999</v>
      </c>
      <c r="P1628">
        <v>2016</v>
      </c>
      <c r="Q1628">
        <v>7</v>
      </c>
      <c r="R1628" t="s">
        <v>26</v>
      </c>
      <c r="S1628" s="3">
        <v>45123</v>
      </c>
      <c r="T1628" t="s">
        <v>27</v>
      </c>
      <c r="U1628">
        <v>671</v>
      </c>
    </row>
    <row r="1629" spans="1:21" x14ac:dyDescent="0.25">
      <c r="A1629">
        <v>213027</v>
      </c>
      <c r="B1629" t="s">
        <v>21</v>
      </c>
      <c r="C1629" s="1">
        <v>42559</v>
      </c>
      <c r="D1629" t="s">
        <v>934</v>
      </c>
      <c r="E1629">
        <v>2275</v>
      </c>
      <c r="F1629">
        <v>1</v>
      </c>
      <c r="G1629">
        <v>4375</v>
      </c>
      <c r="H1629">
        <v>100148674</v>
      </c>
      <c r="I1629" t="s">
        <v>56</v>
      </c>
      <c r="J1629" t="s">
        <v>24</v>
      </c>
      <c r="K1629">
        <v>0</v>
      </c>
      <c r="L1629" t="s">
        <v>25</v>
      </c>
      <c r="M1629" s="1">
        <v>42559</v>
      </c>
      <c r="N1629" t="s">
        <v>35</v>
      </c>
      <c r="O1629" s="2">
        <v>2275</v>
      </c>
      <c r="P1629">
        <v>2016</v>
      </c>
      <c r="Q1629">
        <v>7</v>
      </c>
      <c r="R1629" t="s">
        <v>26</v>
      </c>
      <c r="S1629" s="3">
        <v>45123</v>
      </c>
      <c r="T1629" t="s">
        <v>27</v>
      </c>
      <c r="U1629">
        <v>672</v>
      </c>
    </row>
    <row r="1630" spans="1:21" x14ac:dyDescent="0.25">
      <c r="A1630">
        <v>213028</v>
      </c>
      <c r="B1630" t="s">
        <v>21</v>
      </c>
      <c r="C1630" s="1">
        <v>42559</v>
      </c>
      <c r="D1630" t="s">
        <v>935</v>
      </c>
      <c r="E1630">
        <v>2100</v>
      </c>
      <c r="F1630">
        <v>1</v>
      </c>
      <c r="G1630">
        <v>4375</v>
      </c>
      <c r="H1630">
        <v>100148674</v>
      </c>
      <c r="I1630" t="s">
        <v>56</v>
      </c>
      <c r="J1630" t="s">
        <v>24</v>
      </c>
      <c r="K1630">
        <v>0</v>
      </c>
      <c r="L1630" t="s">
        <v>25</v>
      </c>
      <c r="M1630" s="1">
        <v>42559</v>
      </c>
      <c r="N1630" t="s">
        <v>35</v>
      </c>
      <c r="O1630" s="2">
        <v>2100</v>
      </c>
      <c r="P1630">
        <v>2016</v>
      </c>
      <c r="Q1630">
        <v>7</v>
      </c>
      <c r="R1630" t="s">
        <v>26</v>
      </c>
      <c r="S1630" s="3">
        <v>45123</v>
      </c>
      <c r="T1630" t="s">
        <v>27</v>
      </c>
      <c r="U1630">
        <v>672</v>
      </c>
    </row>
    <row r="1631" spans="1:21" x14ac:dyDescent="0.25">
      <c r="A1631">
        <v>213029</v>
      </c>
      <c r="B1631" t="s">
        <v>21</v>
      </c>
      <c r="C1631" s="1">
        <v>42559</v>
      </c>
      <c r="D1631" t="s">
        <v>453</v>
      </c>
      <c r="E1631">
        <v>1375</v>
      </c>
      <c r="F1631">
        <v>1</v>
      </c>
      <c r="G1631">
        <v>1375</v>
      </c>
      <c r="H1631">
        <v>100148675</v>
      </c>
      <c r="I1631" t="s">
        <v>216</v>
      </c>
      <c r="J1631" t="s">
        <v>24</v>
      </c>
      <c r="K1631">
        <v>0</v>
      </c>
      <c r="L1631" t="s">
        <v>25</v>
      </c>
      <c r="M1631" s="1">
        <v>42559</v>
      </c>
      <c r="N1631" t="s">
        <v>35</v>
      </c>
      <c r="O1631" s="2">
        <v>1375</v>
      </c>
      <c r="P1631">
        <v>2016</v>
      </c>
      <c r="Q1631">
        <v>7</v>
      </c>
      <c r="R1631" t="s">
        <v>26</v>
      </c>
      <c r="S1631" s="3">
        <v>45123</v>
      </c>
      <c r="T1631" t="s">
        <v>27</v>
      </c>
      <c r="U1631">
        <v>673</v>
      </c>
    </row>
    <row r="1632" spans="1:21" x14ac:dyDescent="0.25">
      <c r="A1632">
        <v>213030</v>
      </c>
      <c r="B1632" t="s">
        <v>21</v>
      </c>
      <c r="C1632" s="1">
        <v>42559</v>
      </c>
      <c r="D1632" t="s">
        <v>936</v>
      </c>
      <c r="E1632">
        <v>1500</v>
      </c>
      <c r="F1632">
        <v>1</v>
      </c>
      <c r="G1632">
        <v>1500</v>
      </c>
      <c r="H1632">
        <v>100148676</v>
      </c>
      <c r="I1632" t="s">
        <v>246</v>
      </c>
      <c r="J1632" t="s">
        <v>24</v>
      </c>
      <c r="K1632">
        <v>0</v>
      </c>
      <c r="L1632" t="s">
        <v>25</v>
      </c>
      <c r="M1632" s="1">
        <v>42559</v>
      </c>
      <c r="N1632" t="s">
        <v>35</v>
      </c>
      <c r="O1632" s="2">
        <v>1500</v>
      </c>
      <c r="P1632">
        <v>2016</v>
      </c>
      <c r="Q1632">
        <v>7</v>
      </c>
      <c r="R1632" t="s">
        <v>26</v>
      </c>
      <c r="S1632" s="3">
        <v>45123</v>
      </c>
      <c r="T1632" t="s">
        <v>27</v>
      </c>
      <c r="U1632">
        <v>674</v>
      </c>
    </row>
    <row r="1633" spans="1:21" x14ac:dyDescent="0.25">
      <c r="A1633">
        <v>213031</v>
      </c>
      <c r="B1633" t="s">
        <v>36</v>
      </c>
      <c r="C1633" s="1">
        <v>42559</v>
      </c>
      <c r="D1633" t="s">
        <v>62</v>
      </c>
      <c r="E1633">
        <v>899</v>
      </c>
      <c r="F1633">
        <v>1</v>
      </c>
      <c r="G1633">
        <v>899</v>
      </c>
      <c r="H1633">
        <v>100148677</v>
      </c>
      <c r="I1633" t="s">
        <v>52</v>
      </c>
      <c r="J1633" t="s">
        <v>24</v>
      </c>
      <c r="K1633">
        <v>0</v>
      </c>
      <c r="L1633" t="s">
        <v>25</v>
      </c>
      <c r="M1633" s="1">
        <v>42559</v>
      </c>
      <c r="N1633" t="s">
        <v>39</v>
      </c>
      <c r="O1633">
        <v>899</v>
      </c>
      <c r="P1633">
        <v>2016</v>
      </c>
      <c r="Q1633">
        <v>7</v>
      </c>
      <c r="R1633" t="s">
        <v>26</v>
      </c>
      <c r="S1633" s="3">
        <v>45123</v>
      </c>
      <c r="T1633" t="s">
        <v>27</v>
      </c>
      <c r="U1633">
        <v>675</v>
      </c>
    </row>
    <row r="1634" spans="1:21" x14ac:dyDescent="0.25">
      <c r="A1634">
        <v>213032</v>
      </c>
      <c r="B1634" t="s">
        <v>21</v>
      </c>
      <c r="C1634" s="1">
        <v>42559</v>
      </c>
      <c r="D1634" t="s">
        <v>916</v>
      </c>
      <c r="E1634">
        <v>1600</v>
      </c>
      <c r="F1634">
        <v>1</v>
      </c>
      <c r="G1634">
        <v>1600</v>
      </c>
      <c r="H1634">
        <v>100148678</v>
      </c>
      <c r="I1634" t="s">
        <v>246</v>
      </c>
      <c r="J1634" t="s">
        <v>24</v>
      </c>
      <c r="K1634">
        <v>0</v>
      </c>
      <c r="L1634" t="s">
        <v>25</v>
      </c>
      <c r="M1634" s="1">
        <v>42559</v>
      </c>
      <c r="N1634" t="s">
        <v>35</v>
      </c>
      <c r="O1634" s="2">
        <v>1600</v>
      </c>
      <c r="P1634">
        <v>2016</v>
      </c>
      <c r="Q1634">
        <v>7</v>
      </c>
      <c r="R1634" t="s">
        <v>26</v>
      </c>
      <c r="S1634" s="3">
        <v>45123</v>
      </c>
      <c r="T1634" t="s">
        <v>27</v>
      </c>
      <c r="U1634">
        <v>36</v>
      </c>
    </row>
    <row r="1635" spans="1:21" x14ac:dyDescent="0.25">
      <c r="A1635">
        <v>213033</v>
      </c>
      <c r="B1635" t="s">
        <v>21</v>
      </c>
      <c r="C1635" s="1">
        <v>42559</v>
      </c>
      <c r="D1635" t="s">
        <v>191</v>
      </c>
      <c r="E1635">
        <v>75</v>
      </c>
      <c r="F1635">
        <v>1</v>
      </c>
      <c r="G1635">
        <v>0</v>
      </c>
      <c r="H1635">
        <v>100148679</v>
      </c>
      <c r="I1635" t="s">
        <v>38</v>
      </c>
      <c r="J1635" t="s">
        <v>24</v>
      </c>
      <c r="K1635">
        <v>0</v>
      </c>
      <c r="L1635" t="s">
        <v>54</v>
      </c>
      <c r="M1635" s="1">
        <v>42559</v>
      </c>
      <c r="N1635" t="s">
        <v>35</v>
      </c>
      <c r="O1635">
        <v>75</v>
      </c>
      <c r="P1635">
        <v>2016</v>
      </c>
      <c r="Q1635">
        <v>7</v>
      </c>
      <c r="R1635" t="s">
        <v>26</v>
      </c>
      <c r="S1635" s="3">
        <v>45123</v>
      </c>
      <c r="T1635" t="s">
        <v>27</v>
      </c>
      <c r="U1635">
        <v>676</v>
      </c>
    </row>
    <row r="1636" spans="1:21" x14ac:dyDescent="0.25">
      <c r="A1636">
        <v>213034</v>
      </c>
      <c r="B1636" t="s">
        <v>21</v>
      </c>
      <c r="C1636" s="1">
        <v>42559</v>
      </c>
      <c r="D1636" t="s">
        <v>937</v>
      </c>
      <c r="E1636">
        <v>999</v>
      </c>
      <c r="F1636">
        <v>1</v>
      </c>
      <c r="G1636">
        <v>999</v>
      </c>
      <c r="H1636">
        <v>100148680</v>
      </c>
      <c r="I1636" t="s">
        <v>56</v>
      </c>
      <c r="J1636" t="s">
        <v>24</v>
      </c>
      <c r="K1636">
        <v>0</v>
      </c>
      <c r="L1636" t="s">
        <v>25</v>
      </c>
      <c r="M1636" s="1">
        <v>42559</v>
      </c>
      <c r="N1636" t="s">
        <v>35</v>
      </c>
      <c r="O1636">
        <v>999</v>
      </c>
      <c r="P1636">
        <v>2016</v>
      </c>
      <c r="Q1636">
        <v>7</v>
      </c>
      <c r="R1636" t="s">
        <v>26</v>
      </c>
      <c r="S1636" s="3">
        <v>45123</v>
      </c>
      <c r="T1636" t="s">
        <v>27</v>
      </c>
      <c r="U1636">
        <v>676</v>
      </c>
    </row>
    <row r="1637" spans="1:21" x14ac:dyDescent="0.25">
      <c r="A1637">
        <v>213036</v>
      </c>
      <c r="B1637" t="s">
        <v>21</v>
      </c>
      <c r="C1637" s="1">
        <v>42559</v>
      </c>
      <c r="D1637" t="s">
        <v>938</v>
      </c>
      <c r="E1637">
        <v>3861</v>
      </c>
      <c r="F1637">
        <v>1</v>
      </c>
      <c r="G1637">
        <v>0</v>
      </c>
      <c r="H1637">
        <v>100148681</v>
      </c>
      <c r="I1637" t="s">
        <v>47</v>
      </c>
      <c r="J1637" t="s">
        <v>24</v>
      </c>
      <c r="K1637">
        <v>0</v>
      </c>
      <c r="L1637" t="s">
        <v>371</v>
      </c>
      <c r="M1637" s="1">
        <v>42559</v>
      </c>
      <c r="N1637" t="s">
        <v>35</v>
      </c>
      <c r="O1637" s="2">
        <v>3861</v>
      </c>
      <c r="P1637">
        <v>2016</v>
      </c>
      <c r="Q1637">
        <v>7</v>
      </c>
      <c r="R1637" t="s">
        <v>26</v>
      </c>
      <c r="S1637" s="3">
        <v>45123</v>
      </c>
      <c r="T1637" t="s">
        <v>27</v>
      </c>
      <c r="U1637">
        <v>677</v>
      </c>
    </row>
    <row r="1638" spans="1:21" x14ac:dyDescent="0.25">
      <c r="A1638">
        <v>213037</v>
      </c>
      <c r="B1638" t="s">
        <v>28</v>
      </c>
      <c r="C1638" s="1">
        <v>42560</v>
      </c>
      <c r="D1638" t="s">
        <v>325</v>
      </c>
      <c r="E1638">
        <v>88999</v>
      </c>
      <c r="F1638">
        <v>1</v>
      </c>
      <c r="G1638">
        <v>88999</v>
      </c>
      <c r="H1638">
        <v>100148682</v>
      </c>
      <c r="I1638" t="s">
        <v>43</v>
      </c>
      <c r="J1638" t="s">
        <v>24</v>
      </c>
      <c r="K1638">
        <v>0</v>
      </c>
      <c r="L1638" t="s">
        <v>44</v>
      </c>
      <c r="M1638" s="1">
        <v>42560</v>
      </c>
      <c r="N1638" t="s">
        <v>31</v>
      </c>
      <c r="O1638" s="2">
        <v>88999</v>
      </c>
      <c r="P1638">
        <v>2016</v>
      </c>
      <c r="Q1638">
        <v>7</v>
      </c>
      <c r="R1638" t="s">
        <v>26</v>
      </c>
      <c r="S1638" s="3">
        <v>45123</v>
      </c>
      <c r="T1638" t="s">
        <v>27</v>
      </c>
      <c r="U1638">
        <v>678</v>
      </c>
    </row>
    <row r="1639" spans="1:21" x14ac:dyDescent="0.25">
      <c r="A1639">
        <v>213038</v>
      </c>
      <c r="B1639" t="s">
        <v>21</v>
      </c>
      <c r="C1639" s="1">
        <v>42560</v>
      </c>
      <c r="D1639" t="s">
        <v>617</v>
      </c>
      <c r="E1639">
        <v>280</v>
      </c>
      <c r="F1639">
        <v>3</v>
      </c>
      <c r="G1639">
        <v>840</v>
      </c>
      <c r="H1639">
        <v>100148683</v>
      </c>
      <c r="I1639" t="s">
        <v>30</v>
      </c>
      <c r="J1639" t="s">
        <v>24</v>
      </c>
      <c r="K1639">
        <v>0</v>
      </c>
      <c r="L1639" t="s">
        <v>25</v>
      </c>
      <c r="M1639" s="1">
        <v>42560</v>
      </c>
      <c r="N1639" t="s">
        <v>35</v>
      </c>
      <c r="O1639">
        <v>840</v>
      </c>
      <c r="P1639">
        <v>2016</v>
      </c>
      <c r="Q1639">
        <v>7</v>
      </c>
      <c r="R1639" t="s">
        <v>26</v>
      </c>
      <c r="S1639" s="3">
        <v>45123</v>
      </c>
      <c r="T1639" t="s">
        <v>27</v>
      </c>
      <c r="U1639">
        <v>675</v>
      </c>
    </row>
    <row r="1640" spans="1:21" x14ac:dyDescent="0.25">
      <c r="A1640">
        <v>213039</v>
      </c>
      <c r="B1640" t="s">
        <v>28</v>
      </c>
      <c r="C1640" s="1">
        <v>42560</v>
      </c>
      <c r="D1640" t="s">
        <v>42</v>
      </c>
      <c r="E1640">
        <v>96499</v>
      </c>
      <c r="F1640">
        <v>1</v>
      </c>
      <c r="G1640">
        <v>96499</v>
      </c>
      <c r="H1640">
        <v>100148684</v>
      </c>
      <c r="I1640" t="s">
        <v>43</v>
      </c>
      <c r="J1640" t="s">
        <v>24</v>
      </c>
      <c r="K1640">
        <v>0</v>
      </c>
      <c r="L1640" t="s">
        <v>44</v>
      </c>
      <c r="M1640" s="1">
        <v>42560</v>
      </c>
      <c r="N1640" t="s">
        <v>31</v>
      </c>
      <c r="O1640" s="2">
        <v>96499</v>
      </c>
      <c r="P1640">
        <v>2016</v>
      </c>
      <c r="Q1640">
        <v>7</v>
      </c>
      <c r="R1640" t="s">
        <v>26</v>
      </c>
      <c r="S1640" s="3">
        <v>45123</v>
      </c>
      <c r="T1640" t="s">
        <v>27</v>
      </c>
      <c r="U1640">
        <v>678</v>
      </c>
    </row>
    <row r="1641" spans="1:21" x14ac:dyDescent="0.25">
      <c r="A1641">
        <v>213040</v>
      </c>
      <c r="B1641" t="s">
        <v>28</v>
      </c>
      <c r="C1641" s="1">
        <v>42560</v>
      </c>
      <c r="D1641" t="s">
        <v>939</v>
      </c>
      <c r="E1641">
        <v>121499</v>
      </c>
      <c r="F1641">
        <v>1</v>
      </c>
      <c r="G1641">
        <v>121499</v>
      </c>
      <c r="H1641">
        <v>100148685</v>
      </c>
      <c r="I1641" t="s">
        <v>43</v>
      </c>
      <c r="J1641" t="s">
        <v>24</v>
      </c>
      <c r="K1641">
        <v>0</v>
      </c>
      <c r="L1641" t="s">
        <v>45</v>
      </c>
      <c r="M1641" s="1">
        <v>42560</v>
      </c>
      <c r="N1641" t="s">
        <v>31</v>
      </c>
      <c r="O1641" s="2">
        <v>121499</v>
      </c>
      <c r="P1641">
        <v>2016</v>
      </c>
      <c r="Q1641">
        <v>7</v>
      </c>
      <c r="R1641" t="s">
        <v>26</v>
      </c>
      <c r="S1641" s="3">
        <v>45123</v>
      </c>
      <c r="T1641" t="s">
        <v>27</v>
      </c>
      <c r="U1641">
        <v>678</v>
      </c>
    </row>
    <row r="1642" spans="1:21" x14ac:dyDescent="0.25">
      <c r="A1642">
        <v>213041</v>
      </c>
      <c r="B1642" t="s">
        <v>21</v>
      </c>
      <c r="C1642" s="1">
        <v>42560</v>
      </c>
      <c r="D1642" t="s">
        <v>940</v>
      </c>
      <c r="E1642">
        <v>740</v>
      </c>
      <c r="F1642">
        <v>1</v>
      </c>
      <c r="G1642">
        <v>3080</v>
      </c>
      <c r="H1642">
        <v>100148686</v>
      </c>
      <c r="I1642" t="s">
        <v>52</v>
      </c>
      <c r="J1642" t="s">
        <v>24</v>
      </c>
      <c r="K1642">
        <v>0</v>
      </c>
      <c r="L1642" t="s">
        <v>25</v>
      </c>
      <c r="M1642" s="1">
        <v>42560</v>
      </c>
      <c r="N1642" t="s">
        <v>35</v>
      </c>
      <c r="O1642">
        <v>740</v>
      </c>
      <c r="P1642">
        <v>2016</v>
      </c>
      <c r="Q1642">
        <v>7</v>
      </c>
      <c r="R1642" t="s">
        <v>26</v>
      </c>
      <c r="S1642" s="3">
        <v>45123</v>
      </c>
      <c r="T1642" t="s">
        <v>27</v>
      </c>
      <c r="U1642">
        <v>679</v>
      </c>
    </row>
    <row r="1643" spans="1:21" x14ac:dyDescent="0.25">
      <c r="A1643">
        <v>213042</v>
      </c>
      <c r="B1643" t="s">
        <v>21</v>
      </c>
      <c r="C1643" s="1">
        <v>42560</v>
      </c>
      <c r="D1643" t="s">
        <v>941</v>
      </c>
      <c r="E1643">
        <v>872</v>
      </c>
      <c r="F1643">
        <v>1</v>
      </c>
      <c r="G1643">
        <v>3080</v>
      </c>
      <c r="H1643">
        <v>100148686</v>
      </c>
      <c r="I1643" t="s">
        <v>52</v>
      </c>
      <c r="J1643" t="s">
        <v>24</v>
      </c>
      <c r="K1643">
        <v>0</v>
      </c>
      <c r="L1643" t="s">
        <v>25</v>
      </c>
      <c r="M1643" s="1">
        <v>42560</v>
      </c>
      <c r="N1643" t="s">
        <v>35</v>
      </c>
      <c r="O1643">
        <v>872</v>
      </c>
      <c r="P1643">
        <v>2016</v>
      </c>
      <c r="Q1643">
        <v>7</v>
      </c>
      <c r="R1643" t="s">
        <v>26</v>
      </c>
      <c r="S1643" s="3">
        <v>45123</v>
      </c>
      <c r="T1643" t="s">
        <v>27</v>
      </c>
      <c r="U1643">
        <v>679</v>
      </c>
    </row>
    <row r="1644" spans="1:21" x14ac:dyDescent="0.25">
      <c r="A1644">
        <v>213043</v>
      </c>
      <c r="B1644" t="s">
        <v>21</v>
      </c>
      <c r="C1644" s="1">
        <v>42560</v>
      </c>
      <c r="D1644" t="s">
        <v>942</v>
      </c>
      <c r="E1644">
        <v>328</v>
      </c>
      <c r="F1644">
        <v>1</v>
      </c>
      <c r="G1644">
        <v>3080</v>
      </c>
      <c r="H1644">
        <v>100148686</v>
      </c>
      <c r="I1644" t="s">
        <v>52</v>
      </c>
      <c r="J1644" t="s">
        <v>24</v>
      </c>
      <c r="K1644">
        <v>0</v>
      </c>
      <c r="L1644" t="s">
        <v>25</v>
      </c>
      <c r="M1644" s="1">
        <v>42560</v>
      </c>
      <c r="N1644" t="s">
        <v>35</v>
      </c>
      <c r="O1644">
        <v>328</v>
      </c>
      <c r="P1644">
        <v>2016</v>
      </c>
      <c r="Q1644">
        <v>7</v>
      </c>
      <c r="R1644" t="s">
        <v>26</v>
      </c>
      <c r="S1644" s="3">
        <v>45123</v>
      </c>
      <c r="T1644" t="s">
        <v>27</v>
      </c>
      <c r="U1644">
        <v>679</v>
      </c>
    </row>
    <row r="1645" spans="1:21" x14ac:dyDescent="0.25">
      <c r="A1645">
        <v>213044</v>
      </c>
      <c r="B1645" t="s">
        <v>21</v>
      </c>
      <c r="C1645" s="1">
        <v>42560</v>
      </c>
      <c r="D1645" t="s">
        <v>943</v>
      </c>
      <c r="E1645">
        <v>620</v>
      </c>
      <c r="F1645">
        <v>1</v>
      </c>
      <c r="G1645">
        <v>3080</v>
      </c>
      <c r="H1645">
        <v>100148686</v>
      </c>
      <c r="I1645" t="s">
        <v>52</v>
      </c>
      <c r="J1645" t="s">
        <v>24</v>
      </c>
      <c r="K1645">
        <v>0</v>
      </c>
      <c r="L1645" t="s">
        <v>25</v>
      </c>
      <c r="M1645" s="1">
        <v>42560</v>
      </c>
      <c r="N1645" t="s">
        <v>35</v>
      </c>
      <c r="O1645">
        <v>620</v>
      </c>
      <c r="P1645">
        <v>2016</v>
      </c>
      <c r="Q1645">
        <v>7</v>
      </c>
      <c r="R1645" t="s">
        <v>26</v>
      </c>
      <c r="S1645" s="3">
        <v>45123</v>
      </c>
      <c r="T1645" t="s">
        <v>27</v>
      </c>
      <c r="U1645">
        <v>679</v>
      </c>
    </row>
    <row r="1646" spans="1:21" x14ac:dyDescent="0.25">
      <c r="A1646">
        <v>213045</v>
      </c>
      <c r="B1646" t="s">
        <v>21</v>
      </c>
      <c r="C1646" s="1">
        <v>42560</v>
      </c>
      <c r="D1646" t="s">
        <v>944</v>
      </c>
      <c r="E1646">
        <v>520</v>
      </c>
      <c r="F1646">
        <v>1</v>
      </c>
      <c r="G1646">
        <v>3080</v>
      </c>
      <c r="H1646">
        <v>100148686</v>
      </c>
      <c r="I1646" t="s">
        <v>52</v>
      </c>
      <c r="J1646" t="s">
        <v>24</v>
      </c>
      <c r="K1646">
        <v>0</v>
      </c>
      <c r="L1646" t="s">
        <v>25</v>
      </c>
      <c r="M1646" s="1">
        <v>42560</v>
      </c>
      <c r="N1646" t="s">
        <v>35</v>
      </c>
      <c r="O1646">
        <v>520</v>
      </c>
      <c r="P1646">
        <v>2016</v>
      </c>
      <c r="Q1646">
        <v>7</v>
      </c>
      <c r="R1646" t="s">
        <v>26</v>
      </c>
      <c r="S1646" s="3">
        <v>45123</v>
      </c>
      <c r="T1646" t="s">
        <v>27</v>
      </c>
      <c r="U1646">
        <v>679</v>
      </c>
    </row>
    <row r="1647" spans="1:21" x14ac:dyDescent="0.25">
      <c r="A1647">
        <v>213046</v>
      </c>
      <c r="B1647" t="s">
        <v>21</v>
      </c>
      <c r="C1647" s="1">
        <v>42560</v>
      </c>
      <c r="D1647" t="s">
        <v>945</v>
      </c>
      <c r="E1647">
        <v>3900</v>
      </c>
      <c r="F1647">
        <v>1</v>
      </c>
      <c r="G1647">
        <v>1600</v>
      </c>
      <c r="H1647">
        <v>100148687</v>
      </c>
      <c r="I1647" t="s">
        <v>30</v>
      </c>
      <c r="J1647" t="s">
        <v>24</v>
      </c>
      <c r="K1647">
        <v>0</v>
      </c>
      <c r="L1647" t="s">
        <v>25</v>
      </c>
      <c r="M1647" s="1">
        <v>42560</v>
      </c>
      <c r="N1647" t="s">
        <v>35</v>
      </c>
      <c r="O1647" s="2">
        <v>3900</v>
      </c>
      <c r="P1647">
        <v>2016</v>
      </c>
      <c r="Q1647">
        <v>7</v>
      </c>
      <c r="R1647" t="s">
        <v>26</v>
      </c>
      <c r="S1647" s="3">
        <v>45123</v>
      </c>
      <c r="T1647" t="s">
        <v>27</v>
      </c>
      <c r="U1647">
        <v>680</v>
      </c>
    </row>
    <row r="1648" spans="1:21" x14ac:dyDescent="0.25">
      <c r="A1648">
        <v>213047</v>
      </c>
      <c r="B1648" t="s">
        <v>21</v>
      </c>
      <c r="C1648" s="1">
        <v>42560</v>
      </c>
      <c r="D1648" t="s">
        <v>660</v>
      </c>
      <c r="E1648">
        <v>499</v>
      </c>
      <c r="F1648">
        <v>1</v>
      </c>
      <c r="G1648">
        <v>499</v>
      </c>
      <c r="H1648">
        <v>100148688</v>
      </c>
      <c r="I1648" t="s">
        <v>56</v>
      </c>
      <c r="J1648" t="s">
        <v>24</v>
      </c>
      <c r="K1648">
        <v>0</v>
      </c>
      <c r="L1648" t="s">
        <v>25</v>
      </c>
      <c r="M1648" s="1">
        <v>42560</v>
      </c>
      <c r="N1648" t="s">
        <v>35</v>
      </c>
      <c r="O1648">
        <v>499</v>
      </c>
      <c r="P1648">
        <v>2016</v>
      </c>
      <c r="Q1648">
        <v>7</v>
      </c>
      <c r="R1648" t="s">
        <v>26</v>
      </c>
      <c r="S1648" s="3">
        <v>45123</v>
      </c>
      <c r="T1648" t="s">
        <v>27</v>
      </c>
      <c r="U1648">
        <v>675</v>
      </c>
    </row>
    <row r="1649" spans="1:21" x14ac:dyDescent="0.25">
      <c r="A1649">
        <v>213048</v>
      </c>
      <c r="B1649" t="s">
        <v>28</v>
      </c>
      <c r="C1649" s="1">
        <v>42560</v>
      </c>
      <c r="D1649" t="s">
        <v>946</v>
      </c>
      <c r="E1649">
        <v>145000</v>
      </c>
      <c r="F1649">
        <v>1</v>
      </c>
      <c r="G1649">
        <v>145000</v>
      </c>
      <c r="H1649">
        <v>100148689</v>
      </c>
      <c r="I1649" t="s">
        <v>216</v>
      </c>
      <c r="J1649" t="s">
        <v>24</v>
      </c>
      <c r="K1649">
        <v>0</v>
      </c>
      <c r="L1649" t="s">
        <v>44</v>
      </c>
      <c r="M1649" s="1">
        <v>42560</v>
      </c>
      <c r="N1649" t="s">
        <v>31</v>
      </c>
      <c r="O1649" s="2">
        <v>145000</v>
      </c>
      <c r="P1649">
        <v>2016</v>
      </c>
      <c r="Q1649">
        <v>7</v>
      </c>
      <c r="R1649" t="s">
        <v>26</v>
      </c>
      <c r="S1649" s="3">
        <v>45123</v>
      </c>
      <c r="T1649" t="s">
        <v>27</v>
      </c>
      <c r="U1649">
        <v>678</v>
      </c>
    </row>
    <row r="1650" spans="1:21" x14ac:dyDescent="0.25">
      <c r="A1650">
        <v>213049</v>
      </c>
      <c r="B1650" t="s">
        <v>36</v>
      </c>
      <c r="C1650" s="1">
        <v>42560</v>
      </c>
      <c r="D1650" t="s">
        <v>420</v>
      </c>
      <c r="E1650">
        <v>4380</v>
      </c>
      <c r="F1650">
        <v>1</v>
      </c>
      <c r="G1650">
        <v>4380</v>
      </c>
      <c r="H1650">
        <v>100148690</v>
      </c>
      <c r="I1650" t="s">
        <v>43</v>
      </c>
      <c r="J1650" t="s">
        <v>24</v>
      </c>
      <c r="K1650">
        <v>0</v>
      </c>
      <c r="L1650" t="s">
        <v>25</v>
      </c>
      <c r="M1650" s="1">
        <v>42560</v>
      </c>
      <c r="N1650" t="s">
        <v>39</v>
      </c>
      <c r="O1650" s="2">
        <v>4380</v>
      </c>
      <c r="P1650">
        <v>2016</v>
      </c>
      <c r="Q1650">
        <v>7</v>
      </c>
      <c r="R1650" t="s">
        <v>26</v>
      </c>
      <c r="S1650" s="3">
        <v>45123</v>
      </c>
      <c r="T1650" t="s">
        <v>27</v>
      </c>
      <c r="U1650">
        <v>681</v>
      </c>
    </row>
    <row r="1651" spans="1:21" x14ac:dyDescent="0.25">
      <c r="A1651">
        <v>213050</v>
      </c>
      <c r="B1651" t="s">
        <v>36</v>
      </c>
      <c r="C1651" s="1">
        <v>42560</v>
      </c>
      <c r="D1651" t="s">
        <v>947</v>
      </c>
      <c r="E1651">
        <v>60205</v>
      </c>
      <c r="F1651">
        <v>1</v>
      </c>
      <c r="G1651">
        <v>60205</v>
      </c>
      <c r="H1651">
        <v>100148691</v>
      </c>
      <c r="I1651" t="s">
        <v>47</v>
      </c>
      <c r="J1651" t="s">
        <v>24</v>
      </c>
      <c r="K1651">
        <v>0</v>
      </c>
      <c r="L1651" t="s">
        <v>25</v>
      </c>
      <c r="M1651" s="1">
        <v>42560</v>
      </c>
      <c r="N1651" t="s">
        <v>39</v>
      </c>
      <c r="O1651" s="2">
        <v>60205</v>
      </c>
      <c r="P1651">
        <v>2016</v>
      </c>
      <c r="Q1651">
        <v>7</v>
      </c>
      <c r="R1651" t="s">
        <v>26</v>
      </c>
      <c r="S1651" s="3">
        <v>45123</v>
      </c>
      <c r="T1651" t="s">
        <v>27</v>
      </c>
      <c r="U1651">
        <v>682</v>
      </c>
    </row>
    <row r="1652" spans="1:21" x14ac:dyDescent="0.25">
      <c r="A1652">
        <v>213051</v>
      </c>
      <c r="B1652" t="s">
        <v>21</v>
      </c>
      <c r="C1652" s="1">
        <v>42560</v>
      </c>
      <c r="D1652" t="s">
        <v>948</v>
      </c>
      <c r="E1652">
        <v>63830</v>
      </c>
      <c r="F1652">
        <v>1</v>
      </c>
      <c r="G1652">
        <v>63830</v>
      </c>
      <c r="H1652">
        <v>100148692</v>
      </c>
      <c r="I1652" t="s">
        <v>47</v>
      </c>
      <c r="J1652" t="s">
        <v>24</v>
      </c>
      <c r="K1652">
        <v>0</v>
      </c>
      <c r="L1652" t="s">
        <v>44</v>
      </c>
      <c r="M1652" s="1">
        <v>42560</v>
      </c>
      <c r="N1652" t="s">
        <v>35</v>
      </c>
      <c r="O1652" s="2">
        <v>63830</v>
      </c>
      <c r="P1652">
        <v>2016</v>
      </c>
      <c r="Q1652">
        <v>7</v>
      </c>
      <c r="R1652" t="s">
        <v>26</v>
      </c>
      <c r="S1652" s="3">
        <v>45123</v>
      </c>
      <c r="T1652" t="s">
        <v>27</v>
      </c>
      <c r="U1652">
        <v>678</v>
      </c>
    </row>
    <row r="1653" spans="1:21" x14ac:dyDescent="0.25">
      <c r="A1653">
        <v>213052</v>
      </c>
      <c r="B1653" t="s">
        <v>21</v>
      </c>
      <c r="C1653" s="1">
        <v>42560</v>
      </c>
      <c r="D1653" t="s">
        <v>366</v>
      </c>
      <c r="E1653">
        <v>999</v>
      </c>
      <c r="F1653">
        <v>1</v>
      </c>
      <c r="G1653">
        <v>999</v>
      </c>
      <c r="H1653">
        <v>100148693</v>
      </c>
      <c r="I1653" t="s">
        <v>56</v>
      </c>
      <c r="J1653" t="s">
        <v>24</v>
      </c>
      <c r="K1653">
        <v>0</v>
      </c>
      <c r="L1653" t="s">
        <v>25</v>
      </c>
      <c r="M1653" s="1">
        <v>42560</v>
      </c>
      <c r="N1653" t="s">
        <v>35</v>
      </c>
      <c r="O1653">
        <v>999</v>
      </c>
      <c r="P1653">
        <v>2016</v>
      </c>
      <c r="Q1653">
        <v>7</v>
      </c>
      <c r="R1653" t="s">
        <v>26</v>
      </c>
      <c r="S1653" s="3">
        <v>45123</v>
      </c>
      <c r="T1653" t="s">
        <v>27</v>
      </c>
      <c r="U1653">
        <v>683</v>
      </c>
    </row>
    <row r="1654" spans="1:21" x14ac:dyDescent="0.25">
      <c r="A1654">
        <v>213053</v>
      </c>
      <c r="B1654" t="s">
        <v>21</v>
      </c>
      <c r="C1654" s="1">
        <v>42560</v>
      </c>
      <c r="D1654" t="s">
        <v>288</v>
      </c>
      <c r="E1654">
        <v>1765</v>
      </c>
      <c r="F1654">
        <v>1</v>
      </c>
      <c r="G1654">
        <v>1765</v>
      </c>
      <c r="H1654">
        <v>100148694</v>
      </c>
      <c r="I1654" t="s">
        <v>43</v>
      </c>
      <c r="J1654" t="s">
        <v>24</v>
      </c>
      <c r="K1654">
        <v>0</v>
      </c>
      <c r="L1654" t="s">
        <v>25</v>
      </c>
      <c r="M1654" s="1">
        <v>42560</v>
      </c>
      <c r="N1654" t="s">
        <v>35</v>
      </c>
      <c r="O1654" s="2">
        <v>1765</v>
      </c>
      <c r="P1654">
        <v>2016</v>
      </c>
      <c r="Q1654">
        <v>7</v>
      </c>
      <c r="R1654" t="s">
        <v>26</v>
      </c>
      <c r="S1654" s="3">
        <v>45123</v>
      </c>
      <c r="T1654" t="s">
        <v>27</v>
      </c>
      <c r="U1654">
        <v>684</v>
      </c>
    </row>
    <row r="1655" spans="1:21" x14ac:dyDescent="0.25">
      <c r="A1655">
        <v>213054</v>
      </c>
      <c r="B1655" t="s">
        <v>21</v>
      </c>
      <c r="C1655" s="1">
        <v>42560</v>
      </c>
      <c r="D1655" t="s">
        <v>308</v>
      </c>
      <c r="E1655">
        <v>800</v>
      </c>
      <c r="F1655">
        <v>1</v>
      </c>
      <c r="G1655">
        <v>1200</v>
      </c>
      <c r="H1655">
        <v>100148695</v>
      </c>
      <c r="I1655" t="s">
        <v>30</v>
      </c>
      <c r="J1655" t="s">
        <v>24</v>
      </c>
      <c r="K1655">
        <v>0</v>
      </c>
      <c r="L1655" t="s">
        <v>25</v>
      </c>
      <c r="M1655" s="1">
        <v>42560</v>
      </c>
      <c r="N1655" t="s">
        <v>35</v>
      </c>
      <c r="O1655">
        <v>800</v>
      </c>
      <c r="P1655">
        <v>2016</v>
      </c>
      <c r="Q1655">
        <v>7</v>
      </c>
      <c r="R1655" t="s">
        <v>26</v>
      </c>
      <c r="S1655" s="3">
        <v>45123</v>
      </c>
      <c r="T1655" t="s">
        <v>27</v>
      </c>
      <c r="U1655">
        <v>685</v>
      </c>
    </row>
    <row r="1656" spans="1:21" x14ac:dyDescent="0.25">
      <c r="A1656">
        <v>213055</v>
      </c>
      <c r="B1656" t="s">
        <v>21</v>
      </c>
      <c r="C1656" s="1">
        <v>42560</v>
      </c>
      <c r="D1656" t="s">
        <v>949</v>
      </c>
      <c r="E1656">
        <v>200</v>
      </c>
      <c r="F1656">
        <v>2</v>
      </c>
      <c r="G1656">
        <v>1200</v>
      </c>
      <c r="H1656">
        <v>100148695</v>
      </c>
      <c r="I1656" t="s">
        <v>47</v>
      </c>
      <c r="J1656" t="s">
        <v>24</v>
      </c>
      <c r="K1656">
        <v>0</v>
      </c>
      <c r="L1656" t="s">
        <v>25</v>
      </c>
      <c r="M1656" s="1">
        <v>42560</v>
      </c>
      <c r="N1656" t="s">
        <v>35</v>
      </c>
      <c r="O1656">
        <v>400</v>
      </c>
      <c r="P1656">
        <v>2016</v>
      </c>
      <c r="Q1656">
        <v>7</v>
      </c>
      <c r="R1656" t="s">
        <v>26</v>
      </c>
      <c r="S1656" s="3">
        <v>45123</v>
      </c>
      <c r="T1656" t="s">
        <v>27</v>
      </c>
      <c r="U1656">
        <v>685</v>
      </c>
    </row>
    <row r="1657" spans="1:21" x14ac:dyDescent="0.25">
      <c r="A1657">
        <v>213056</v>
      </c>
      <c r="B1657" t="s">
        <v>21</v>
      </c>
      <c r="C1657" s="1">
        <v>42560</v>
      </c>
      <c r="D1657" t="s">
        <v>950</v>
      </c>
      <c r="E1657">
        <v>2900</v>
      </c>
      <c r="F1657">
        <v>1</v>
      </c>
      <c r="G1657">
        <v>2900</v>
      </c>
      <c r="H1657">
        <v>100148696</v>
      </c>
      <c r="I1657" t="s">
        <v>52</v>
      </c>
      <c r="J1657" t="s">
        <v>24</v>
      </c>
      <c r="K1657">
        <v>0</v>
      </c>
      <c r="L1657" t="s">
        <v>25</v>
      </c>
      <c r="M1657" s="1">
        <v>42560</v>
      </c>
      <c r="N1657" t="s">
        <v>35</v>
      </c>
      <c r="O1657" s="2">
        <v>2900</v>
      </c>
      <c r="P1657">
        <v>2016</v>
      </c>
      <c r="Q1657">
        <v>7</v>
      </c>
      <c r="R1657" t="s">
        <v>26</v>
      </c>
      <c r="S1657" s="3">
        <v>45123</v>
      </c>
      <c r="T1657" t="s">
        <v>27</v>
      </c>
      <c r="U1657">
        <v>686</v>
      </c>
    </row>
    <row r="1658" spans="1:21" x14ac:dyDescent="0.25">
      <c r="A1658">
        <v>213057</v>
      </c>
      <c r="B1658" t="s">
        <v>21</v>
      </c>
      <c r="C1658" s="1">
        <v>42560</v>
      </c>
      <c r="D1658" t="s">
        <v>951</v>
      </c>
      <c r="E1658">
        <v>2024</v>
      </c>
      <c r="F1658">
        <v>1</v>
      </c>
      <c r="G1658">
        <v>2024</v>
      </c>
      <c r="H1658">
        <v>100148697</v>
      </c>
      <c r="I1658" t="s">
        <v>52</v>
      </c>
      <c r="J1658" t="s">
        <v>24</v>
      </c>
      <c r="K1658">
        <v>0</v>
      </c>
      <c r="L1658" t="s">
        <v>25</v>
      </c>
      <c r="M1658" s="1">
        <v>42560</v>
      </c>
      <c r="N1658" t="s">
        <v>35</v>
      </c>
      <c r="O1658" s="2">
        <v>2024</v>
      </c>
      <c r="P1658">
        <v>2016</v>
      </c>
      <c r="Q1658">
        <v>7</v>
      </c>
      <c r="R1658" t="s">
        <v>26</v>
      </c>
      <c r="S1658" s="3">
        <v>45123</v>
      </c>
      <c r="T1658" t="s">
        <v>27</v>
      </c>
      <c r="U1658">
        <v>23</v>
      </c>
    </row>
    <row r="1659" spans="1:21" x14ac:dyDescent="0.25">
      <c r="A1659">
        <v>213058</v>
      </c>
      <c r="B1659" t="s">
        <v>21</v>
      </c>
      <c r="C1659" s="1">
        <v>42560</v>
      </c>
      <c r="D1659" t="s">
        <v>174</v>
      </c>
      <c r="E1659">
        <v>16460</v>
      </c>
      <c r="F1659">
        <v>1</v>
      </c>
      <c r="G1659">
        <v>16460</v>
      </c>
      <c r="H1659">
        <v>100148698</v>
      </c>
      <c r="I1659" t="s">
        <v>43</v>
      </c>
      <c r="J1659" t="s">
        <v>175</v>
      </c>
      <c r="K1659">
        <v>0</v>
      </c>
      <c r="L1659" t="s">
        <v>25</v>
      </c>
      <c r="M1659" s="1">
        <v>42560</v>
      </c>
      <c r="N1659" t="s">
        <v>35</v>
      </c>
      <c r="O1659" s="2">
        <v>16460</v>
      </c>
      <c r="P1659">
        <v>2016</v>
      </c>
      <c r="Q1659">
        <v>7</v>
      </c>
      <c r="R1659" t="s">
        <v>26</v>
      </c>
      <c r="S1659" s="3">
        <v>45123</v>
      </c>
      <c r="T1659" t="s">
        <v>27</v>
      </c>
      <c r="U1659">
        <v>61</v>
      </c>
    </row>
    <row r="1660" spans="1:21" x14ac:dyDescent="0.25">
      <c r="A1660">
        <v>213059</v>
      </c>
      <c r="B1660" t="s">
        <v>21</v>
      </c>
      <c r="C1660" s="1">
        <v>42560</v>
      </c>
      <c r="D1660" t="s">
        <v>123</v>
      </c>
      <c r="E1660">
        <v>999</v>
      </c>
      <c r="F1660">
        <v>1</v>
      </c>
      <c r="G1660">
        <v>999</v>
      </c>
      <c r="H1660">
        <v>100148699</v>
      </c>
      <c r="I1660" t="s">
        <v>56</v>
      </c>
      <c r="J1660" t="s">
        <v>498</v>
      </c>
      <c r="K1660">
        <v>0</v>
      </c>
      <c r="L1660" t="s">
        <v>25</v>
      </c>
      <c r="M1660" s="1">
        <v>42560</v>
      </c>
      <c r="N1660" t="s">
        <v>35</v>
      </c>
      <c r="O1660">
        <v>999</v>
      </c>
      <c r="P1660">
        <v>2016</v>
      </c>
      <c r="Q1660">
        <v>7</v>
      </c>
      <c r="R1660" t="s">
        <v>26</v>
      </c>
      <c r="S1660" s="3">
        <v>45123</v>
      </c>
      <c r="T1660" t="s">
        <v>27</v>
      </c>
      <c r="U1660">
        <v>262</v>
      </c>
    </row>
    <row r="1661" spans="1:21" x14ac:dyDescent="0.25">
      <c r="A1661">
        <v>213061</v>
      </c>
      <c r="B1661" t="s">
        <v>77</v>
      </c>
      <c r="C1661" s="1">
        <v>42560</v>
      </c>
      <c r="D1661" t="s">
        <v>40</v>
      </c>
      <c r="E1661">
        <v>80</v>
      </c>
      <c r="F1661">
        <v>2</v>
      </c>
      <c r="G1661">
        <v>540</v>
      </c>
      <c r="H1661">
        <v>100148700</v>
      </c>
      <c r="I1661" t="s">
        <v>38</v>
      </c>
      <c r="J1661" t="s">
        <v>24</v>
      </c>
      <c r="K1661">
        <v>0</v>
      </c>
      <c r="L1661" t="s">
        <v>25</v>
      </c>
      <c r="M1661" s="1">
        <v>42560</v>
      </c>
      <c r="N1661" t="s">
        <v>39</v>
      </c>
      <c r="O1661">
        <v>160</v>
      </c>
      <c r="P1661">
        <v>2016</v>
      </c>
      <c r="Q1661">
        <v>7</v>
      </c>
      <c r="R1661" t="s">
        <v>26</v>
      </c>
      <c r="S1661" s="3">
        <v>45123</v>
      </c>
      <c r="T1661" t="s">
        <v>27</v>
      </c>
      <c r="U1661">
        <v>647</v>
      </c>
    </row>
    <row r="1662" spans="1:21" x14ac:dyDescent="0.25">
      <c r="A1662">
        <v>213062</v>
      </c>
      <c r="B1662" t="s">
        <v>77</v>
      </c>
      <c r="C1662" s="1">
        <v>42560</v>
      </c>
      <c r="D1662" t="s">
        <v>952</v>
      </c>
      <c r="E1662">
        <v>260</v>
      </c>
      <c r="F1662">
        <v>1</v>
      </c>
      <c r="G1662">
        <v>540</v>
      </c>
      <c r="H1662">
        <v>100148700</v>
      </c>
      <c r="I1662" t="s">
        <v>30</v>
      </c>
      <c r="J1662" t="s">
        <v>24</v>
      </c>
      <c r="K1662">
        <v>0</v>
      </c>
      <c r="L1662" t="s">
        <v>25</v>
      </c>
      <c r="M1662" s="1">
        <v>42560</v>
      </c>
      <c r="N1662" t="s">
        <v>39</v>
      </c>
      <c r="O1662">
        <v>260</v>
      </c>
      <c r="P1662">
        <v>2016</v>
      </c>
      <c r="Q1662">
        <v>7</v>
      </c>
      <c r="R1662" t="s">
        <v>26</v>
      </c>
      <c r="S1662" s="3">
        <v>45123</v>
      </c>
      <c r="T1662" t="s">
        <v>27</v>
      </c>
      <c r="U1662">
        <v>647</v>
      </c>
    </row>
    <row r="1663" spans="1:21" x14ac:dyDescent="0.25">
      <c r="A1663">
        <v>213063</v>
      </c>
      <c r="B1663" t="s">
        <v>77</v>
      </c>
      <c r="C1663" s="1">
        <v>42560</v>
      </c>
      <c r="D1663" t="s">
        <v>51</v>
      </c>
      <c r="E1663">
        <v>120</v>
      </c>
      <c r="F1663">
        <v>1</v>
      </c>
      <c r="G1663">
        <v>540</v>
      </c>
      <c r="H1663">
        <v>100148700</v>
      </c>
      <c r="I1663" t="s">
        <v>52</v>
      </c>
      <c r="J1663" t="s">
        <v>24</v>
      </c>
      <c r="K1663">
        <v>0</v>
      </c>
      <c r="L1663" t="s">
        <v>25</v>
      </c>
      <c r="M1663" s="1">
        <v>42560</v>
      </c>
      <c r="N1663" t="s">
        <v>39</v>
      </c>
      <c r="O1663">
        <v>120</v>
      </c>
      <c r="P1663">
        <v>2016</v>
      </c>
      <c r="Q1663">
        <v>7</v>
      </c>
      <c r="R1663" t="s">
        <v>26</v>
      </c>
      <c r="S1663" s="3">
        <v>45123</v>
      </c>
      <c r="T1663" t="s">
        <v>27</v>
      </c>
      <c r="U1663">
        <v>647</v>
      </c>
    </row>
    <row r="1664" spans="1:21" x14ac:dyDescent="0.25">
      <c r="A1664">
        <v>213064</v>
      </c>
      <c r="B1664" t="s">
        <v>36</v>
      </c>
      <c r="C1664" s="1">
        <v>42560</v>
      </c>
      <c r="D1664" t="s">
        <v>953</v>
      </c>
      <c r="E1664">
        <v>650</v>
      </c>
      <c r="F1664">
        <v>1</v>
      </c>
      <c r="G1664">
        <v>650</v>
      </c>
      <c r="H1664">
        <v>100148701</v>
      </c>
      <c r="I1664" t="s">
        <v>216</v>
      </c>
      <c r="J1664" t="s">
        <v>24</v>
      </c>
      <c r="K1664">
        <v>0</v>
      </c>
      <c r="L1664" t="s">
        <v>25</v>
      </c>
      <c r="M1664" s="1">
        <v>42560</v>
      </c>
      <c r="N1664" t="s">
        <v>39</v>
      </c>
      <c r="O1664">
        <v>650</v>
      </c>
      <c r="P1664">
        <v>2016</v>
      </c>
      <c r="Q1664">
        <v>7</v>
      </c>
      <c r="R1664" t="s">
        <v>26</v>
      </c>
      <c r="S1664" s="3">
        <v>45123</v>
      </c>
      <c r="T1664" t="s">
        <v>27</v>
      </c>
      <c r="U1664">
        <v>687</v>
      </c>
    </row>
    <row r="1665" spans="1:21" x14ac:dyDescent="0.25">
      <c r="A1665">
        <v>213065</v>
      </c>
      <c r="B1665" t="s">
        <v>21</v>
      </c>
      <c r="C1665" s="1">
        <v>42560</v>
      </c>
      <c r="D1665" t="s">
        <v>954</v>
      </c>
      <c r="E1665">
        <v>320</v>
      </c>
      <c r="F1665">
        <v>1</v>
      </c>
      <c r="G1665">
        <v>320</v>
      </c>
      <c r="H1665">
        <v>100148702</v>
      </c>
      <c r="I1665" t="s">
        <v>246</v>
      </c>
      <c r="J1665" t="s">
        <v>24</v>
      </c>
      <c r="K1665">
        <v>0</v>
      </c>
      <c r="L1665" t="s">
        <v>25</v>
      </c>
      <c r="M1665" s="1">
        <v>42560</v>
      </c>
      <c r="N1665" t="s">
        <v>35</v>
      </c>
      <c r="O1665">
        <v>320</v>
      </c>
      <c r="P1665">
        <v>2016</v>
      </c>
      <c r="Q1665">
        <v>7</v>
      </c>
      <c r="R1665" t="s">
        <v>26</v>
      </c>
      <c r="S1665" s="3">
        <v>45123</v>
      </c>
      <c r="T1665" t="s">
        <v>27</v>
      </c>
      <c r="U1665">
        <v>688</v>
      </c>
    </row>
    <row r="1666" spans="1:21" x14ac:dyDescent="0.25">
      <c r="A1666">
        <v>213066</v>
      </c>
      <c r="B1666" t="s">
        <v>21</v>
      </c>
      <c r="C1666" s="1">
        <v>42560</v>
      </c>
      <c r="D1666" t="s">
        <v>420</v>
      </c>
      <c r="E1666">
        <v>4380</v>
      </c>
      <c r="F1666">
        <v>1</v>
      </c>
      <c r="G1666">
        <v>3880</v>
      </c>
      <c r="H1666">
        <v>100148703</v>
      </c>
      <c r="I1666" t="s">
        <v>43</v>
      </c>
      <c r="J1666" t="s">
        <v>955</v>
      </c>
      <c r="K1666">
        <v>500</v>
      </c>
      <c r="L1666" t="s">
        <v>25</v>
      </c>
      <c r="M1666" s="1">
        <v>42560</v>
      </c>
      <c r="N1666" t="s">
        <v>35</v>
      </c>
      <c r="O1666" s="2">
        <v>4380</v>
      </c>
      <c r="P1666">
        <v>2016</v>
      </c>
      <c r="Q1666">
        <v>7</v>
      </c>
      <c r="R1666" t="s">
        <v>26</v>
      </c>
      <c r="S1666" s="3">
        <v>45123</v>
      </c>
      <c r="T1666" t="s">
        <v>27</v>
      </c>
      <c r="U1666">
        <v>689</v>
      </c>
    </row>
    <row r="1667" spans="1:21" x14ac:dyDescent="0.25">
      <c r="A1667">
        <v>213067</v>
      </c>
      <c r="B1667" t="s">
        <v>21</v>
      </c>
      <c r="C1667" s="1">
        <v>42560</v>
      </c>
      <c r="D1667" t="s">
        <v>386</v>
      </c>
      <c r="E1667">
        <v>495</v>
      </c>
      <c r="F1667">
        <v>1</v>
      </c>
      <c r="G1667">
        <v>505</v>
      </c>
      <c r="H1667">
        <v>100148704</v>
      </c>
      <c r="I1667" t="s">
        <v>38</v>
      </c>
      <c r="J1667" t="s">
        <v>955</v>
      </c>
      <c r="K1667">
        <v>246.27</v>
      </c>
      <c r="L1667" t="s">
        <v>25</v>
      </c>
      <c r="M1667" s="1">
        <v>42560</v>
      </c>
      <c r="N1667" t="s">
        <v>35</v>
      </c>
      <c r="O1667">
        <v>495</v>
      </c>
      <c r="P1667">
        <v>2016</v>
      </c>
      <c r="Q1667">
        <v>7</v>
      </c>
      <c r="R1667" t="s">
        <v>26</v>
      </c>
      <c r="S1667" s="3">
        <v>45123</v>
      </c>
      <c r="T1667" t="s">
        <v>27</v>
      </c>
      <c r="U1667">
        <v>689</v>
      </c>
    </row>
    <row r="1668" spans="1:21" x14ac:dyDescent="0.25">
      <c r="A1668">
        <v>213068</v>
      </c>
      <c r="B1668" t="s">
        <v>21</v>
      </c>
      <c r="C1668" s="1">
        <v>42560</v>
      </c>
      <c r="D1668" t="s">
        <v>101</v>
      </c>
      <c r="E1668">
        <v>510</v>
      </c>
      <c r="F1668">
        <v>1</v>
      </c>
      <c r="G1668">
        <v>505</v>
      </c>
      <c r="H1668">
        <v>100148704</v>
      </c>
      <c r="I1668" t="s">
        <v>38</v>
      </c>
      <c r="J1668" t="s">
        <v>955</v>
      </c>
      <c r="K1668">
        <v>253.73</v>
      </c>
      <c r="L1668" t="s">
        <v>25</v>
      </c>
      <c r="M1668" s="1">
        <v>42560</v>
      </c>
      <c r="N1668" t="s">
        <v>35</v>
      </c>
      <c r="O1668">
        <v>510</v>
      </c>
      <c r="P1668">
        <v>2016</v>
      </c>
      <c r="Q1668">
        <v>7</v>
      </c>
      <c r="R1668" t="s">
        <v>26</v>
      </c>
      <c r="S1668" s="3">
        <v>45123</v>
      </c>
      <c r="T1668" t="s">
        <v>27</v>
      </c>
      <c r="U1668">
        <v>689</v>
      </c>
    </row>
    <row r="1669" spans="1:21" x14ac:dyDescent="0.25">
      <c r="A1669">
        <v>213069</v>
      </c>
      <c r="B1669" t="s">
        <v>21</v>
      </c>
      <c r="C1669" s="1">
        <v>42560</v>
      </c>
      <c r="D1669" t="s">
        <v>263</v>
      </c>
      <c r="E1669">
        <v>120</v>
      </c>
      <c r="F1669">
        <v>1</v>
      </c>
      <c r="G1669">
        <v>120</v>
      </c>
      <c r="H1669">
        <v>100148705</v>
      </c>
      <c r="I1669" t="s">
        <v>30</v>
      </c>
      <c r="J1669">
        <v>80226</v>
      </c>
      <c r="K1669">
        <v>0</v>
      </c>
      <c r="L1669" t="s">
        <v>25</v>
      </c>
      <c r="M1669" s="1">
        <v>42560</v>
      </c>
      <c r="N1669" t="s">
        <v>35</v>
      </c>
      <c r="O1669">
        <v>120</v>
      </c>
      <c r="P1669">
        <v>2016</v>
      </c>
      <c r="Q1669">
        <v>7</v>
      </c>
      <c r="R1669" t="s">
        <v>26</v>
      </c>
      <c r="S1669" s="3">
        <v>45123</v>
      </c>
      <c r="T1669" t="s">
        <v>27</v>
      </c>
      <c r="U1669">
        <v>151</v>
      </c>
    </row>
    <row r="1670" spans="1:21" x14ac:dyDescent="0.25">
      <c r="A1670">
        <v>213070</v>
      </c>
      <c r="B1670" t="s">
        <v>21</v>
      </c>
      <c r="C1670" s="1">
        <v>42560</v>
      </c>
      <c r="D1670" t="s">
        <v>160</v>
      </c>
      <c r="E1670">
        <v>425</v>
      </c>
      <c r="F1670">
        <v>2</v>
      </c>
      <c r="G1670">
        <v>675</v>
      </c>
      <c r="H1670">
        <v>100148706</v>
      </c>
      <c r="I1670" t="s">
        <v>38</v>
      </c>
      <c r="J1670" t="s">
        <v>955</v>
      </c>
      <c r="K1670">
        <v>361.7</v>
      </c>
      <c r="L1670" t="s">
        <v>25</v>
      </c>
      <c r="M1670" s="1">
        <v>42560</v>
      </c>
      <c r="N1670" t="s">
        <v>35</v>
      </c>
      <c r="O1670">
        <v>850</v>
      </c>
      <c r="P1670">
        <v>2016</v>
      </c>
      <c r="Q1670">
        <v>7</v>
      </c>
      <c r="R1670" t="s">
        <v>26</v>
      </c>
      <c r="S1670" s="3">
        <v>45123</v>
      </c>
      <c r="T1670" t="s">
        <v>27</v>
      </c>
      <c r="U1670">
        <v>689</v>
      </c>
    </row>
    <row r="1671" spans="1:21" x14ac:dyDescent="0.25">
      <c r="A1671">
        <v>213071</v>
      </c>
      <c r="B1671" t="s">
        <v>21</v>
      </c>
      <c r="C1671" s="1">
        <v>42560</v>
      </c>
      <c r="D1671" t="s">
        <v>102</v>
      </c>
      <c r="E1671">
        <v>325</v>
      </c>
      <c r="F1671">
        <v>1</v>
      </c>
      <c r="G1671">
        <v>675</v>
      </c>
      <c r="H1671">
        <v>100148706</v>
      </c>
      <c r="I1671" t="s">
        <v>38</v>
      </c>
      <c r="J1671" t="s">
        <v>955</v>
      </c>
      <c r="K1671">
        <v>138.30000000000001</v>
      </c>
      <c r="L1671" t="s">
        <v>25</v>
      </c>
      <c r="M1671" s="1">
        <v>42560</v>
      </c>
      <c r="N1671" t="s">
        <v>35</v>
      </c>
      <c r="O1671">
        <v>325</v>
      </c>
      <c r="P1671">
        <v>2016</v>
      </c>
      <c r="Q1671">
        <v>7</v>
      </c>
      <c r="R1671" t="s">
        <v>26</v>
      </c>
      <c r="S1671" s="3">
        <v>45123</v>
      </c>
      <c r="T1671" t="s">
        <v>27</v>
      </c>
      <c r="U1671">
        <v>689</v>
      </c>
    </row>
    <row r="1672" spans="1:21" x14ac:dyDescent="0.25">
      <c r="A1672">
        <v>213072</v>
      </c>
      <c r="B1672" t="s">
        <v>21</v>
      </c>
      <c r="C1672" s="1">
        <v>42560</v>
      </c>
      <c r="D1672" t="s">
        <v>262</v>
      </c>
      <c r="E1672">
        <v>120</v>
      </c>
      <c r="F1672">
        <v>1</v>
      </c>
      <c r="G1672">
        <v>120</v>
      </c>
      <c r="H1672">
        <v>100148707</v>
      </c>
      <c r="I1672" t="s">
        <v>30</v>
      </c>
      <c r="J1672">
        <v>80226</v>
      </c>
      <c r="K1672">
        <v>0</v>
      </c>
      <c r="L1672" t="s">
        <v>25</v>
      </c>
      <c r="M1672" s="1">
        <v>42560</v>
      </c>
      <c r="N1672" t="s">
        <v>35</v>
      </c>
      <c r="O1672">
        <v>120</v>
      </c>
      <c r="P1672">
        <v>2016</v>
      </c>
      <c r="Q1672">
        <v>7</v>
      </c>
      <c r="R1672" t="s">
        <v>26</v>
      </c>
      <c r="S1672" s="3">
        <v>45123</v>
      </c>
      <c r="T1672" t="s">
        <v>27</v>
      </c>
      <c r="U1672">
        <v>151</v>
      </c>
    </row>
    <row r="1673" spans="1:21" x14ac:dyDescent="0.25">
      <c r="A1673">
        <v>213073</v>
      </c>
      <c r="B1673" t="s">
        <v>21</v>
      </c>
      <c r="C1673" s="1">
        <v>42560</v>
      </c>
      <c r="D1673" t="s">
        <v>956</v>
      </c>
      <c r="E1673">
        <v>210</v>
      </c>
      <c r="F1673">
        <v>1</v>
      </c>
      <c r="G1673">
        <v>945.01</v>
      </c>
      <c r="H1673">
        <v>100148708</v>
      </c>
      <c r="I1673" t="s">
        <v>38</v>
      </c>
      <c r="J1673" t="s">
        <v>135</v>
      </c>
      <c r="K1673">
        <v>72.66</v>
      </c>
      <c r="L1673" t="s">
        <v>25</v>
      </c>
      <c r="M1673" s="1">
        <v>42560</v>
      </c>
      <c r="N1673" t="s">
        <v>35</v>
      </c>
      <c r="O1673">
        <v>210</v>
      </c>
      <c r="P1673">
        <v>2016</v>
      </c>
      <c r="Q1673">
        <v>7</v>
      </c>
      <c r="R1673" t="s">
        <v>26</v>
      </c>
      <c r="S1673" s="3">
        <v>45123</v>
      </c>
      <c r="T1673" t="s">
        <v>27</v>
      </c>
      <c r="U1673">
        <v>690</v>
      </c>
    </row>
    <row r="1674" spans="1:21" x14ac:dyDescent="0.25">
      <c r="A1674">
        <v>213074</v>
      </c>
      <c r="B1674" t="s">
        <v>21</v>
      </c>
      <c r="C1674" s="1">
        <v>42560</v>
      </c>
      <c r="D1674" t="s">
        <v>957</v>
      </c>
      <c r="E1674">
        <v>210</v>
      </c>
      <c r="F1674">
        <v>1</v>
      </c>
      <c r="G1674">
        <v>945.01</v>
      </c>
      <c r="H1674">
        <v>100148708</v>
      </c>
      <c r="I1674" t="s">
        <v>38</v>
      </c>
      <c r="J1674" t="s">
        <v>135</v>
      </c>
      <c r="K1674">
        <v>72.66</v>
      </c>
      <c r="L1674" t="s">
        <v>25</v>
      </c>
      <c r="M1674" s="1">
        <v>42560</v>
      </c>
      <c r="N1674" t="s">
        <v>35</v>
      </c>
      <c r="O1674">
        <v>210</v>
      </c>
      <c r="P1674">
        <v>2016</v>
      </c>
      <c r="Q1674">
        <v>7</v>
      </c>
      <c r="R1674" t="s">
        <v>26</v>
      </c>
      <c r="S1674" s="3">
        <v>45123</v>
      </c>
      <c r="T1674" t="s">
        <v>27</v>
      </c>
      <c r="U1674">
        <v>690</v>
      </c>
    </row>
    <row r="1675" spans="1:21" x14ac:dyDescent="0.25">
      <c r="A1675">
        <v>213075</v>
      </c>
      <c r="B1675" t="s">
        <v>21</v>
      </c>
      <c r="C1675" s="1">
        <v>42560</v>
      </c>
      <c r="D1675" t="s">
        <v>179</v>
      </c>
      <c r="E1675">
        <v>90</v>
      </c>
      <c r="F1675">
        <v>1</v>
      </c>
      <c r="G1675">
        <v>945.01</v>
      </c>
      <c r="H1675">
        <v>100148708</v>
      </c>
      <c r="I1675" t="s">
        <v>38</v>
      </c>
      <c r="J1675" t="s">
        <v>135</v>
      </c>
      <c r="K1675">
        <v>31.14</v>
      </c>
      <c r="L1675" t="s">
        <v>25</v>
      </c>
      <c r="M1675" s="1">
        <v>42560</v>
      </c>
      <c r="N1675" t="s">
        <v>35</v>
      </c>
      <c r="O1675">
        <v>90</v>
      </c>
      <c r="P1675">
        <v>2016</v>
      </c>
      <c r="Q1675">
        <v>7</v>
      </c>
      <c r="R1675" t="s">
        <v>26</v>
      </c>
      <c r="S1675" s="3">
        <v>45123</v>
      </c>
      <c r="T1675" t="s">
        <v>27</v>
      </c>
      <c r="U1675">
        <v>690</v>
      </c>
    </row>
    <row r="1676" spans="1:21" x14ac:dyDescent="0.25">
      <c r="A1676">
        <v>213076</v>
      </c>
      <c r="B1676" t="s">
        <v>21</v>
      </c>
      <c r="C1676" s="1">
        <v>42560</v>
      </c>
      <c r="D1676" t="s">
        <v>353</v>
      </c>
      <c r="E1676">
        <v>80</v>
      </c>
      <c r="F1676">
        <v>2</v>
      </c>
      <c r="G1676">
        <v>945.01</v>
      </c>
      <c r="H1676">
        <v>100148708</v>
      </c>
      <c r="I1676" t="s">
        <v>38</v>
      </c>
      <c r="J1676" t="s">
        <v>135</v>
      </c>
      <c r="K1676">
        <v>55.36</v>
      </c>
      <c r="L1676" t="s">
        <v>25</v>
      </c>
      <c r="M1676" s="1">
        <v>42560</v>
      </c>
      <c r="N1676" t="s">
        <v>35</v>
      </c>
      <c r="O1676">
        <v>160</v>
      </c>
      <c r="P1676">
        <v>2016</v>
      </c>
      <c r="Q1676">
        <v>7</v>
      </c>
      <c r="R1676" t="s">
        <v>26</v>
      </c>
      <c r="S1676" s="3">
        <v>45123</v>
      </c>
      <c r="T1676" t="s">
        <v>27</v>
      </c>
      <c r="U1676">
        <v>690</v>
      </c>
    </row>
    <row r="1677" spans="1:21" x14ac:dyDescent="0.25">
      <c r="A1677">
        <v>213077</v>
      </c>
      <c r="B1677" t="s">
        <v>21</v>
      </c>
      <c r="C1677" s="1">
        <v>42560</v>
      </c>
      <c r="D1677" t="s">
        <v>160</v>
      </c>
      <c r="E1677">
        <v>425</v>
      </c>
      <c r="F1677">
        <v>1</v>
      </c>
      <c r="G1677">
        <v>945.01</v>
      </c>
      <c r="H1677">
        <v>100148708</v>
      </c>
      <c r="I1677" t="s">
        <v>38</v>
      </c>
      <c r="J1677" t="s">
        <v>135</v>
      </c>
      <c r="K1677">
        <v>147.06</v>
      </c>
      <c r="L1677" t="s">
        <v>25</v>
      </c>
      <c r="M1677" s="1">
        <v>42560</v>
      </c>
      <c r="N1677" t="s">
        <v>35</v>
      </c>
      <c r="O1677">
        <v>425</v>
      </c>
      <c r="P1677">
        <v>2016</v>
      </c>
      <c r="Q1677">
        <v>7</v>
      </c>
      <c r="R1677" t="s">
        <v>26</v>
      </c>
      <c r="S1677" s="3">
        <v>45123</v>
      </c>
      <c r="T1677" t="s">
        <v>27</v>
      </c>
      <c r="U1677">
        <v>690</v>
      </c>
    </row>
    <row r="1678" spans="1:21" x14ac:dyDescent="0.25">
      <c r="A1678">
        <v>213078</v>
      </c>
      <c r="B1678" t="s">
        <v>21</v>
      </c>
      <c r="C1678" s="1">
        <v>42560</v>
      </c>
      <c r="D1678" t="s">
        <v>95</v>
      </c>
      <c r="E1678">
        <v>350</v>
      </c>
      <c r="F1678">
        <v>1</v>
      </c>
      <c r="G1678">
        <v>945.01</v>
      </c>
      <c r="H1678">
        <v>100148708</v>
      </c>
      <c r="I1678" t="s">
        <v>38</v>
      </c>
      <c r="J1678" t="s">
        <v>135</v>
      </c>
      <c r="K1678">
        <v>121.11</v>
      </c>
      <c r="L1678" t="s">
        <v>25</v>
      </c>
      <c r="M1678" s="1">
        <v>42560</v>
      </c>
      <c r="N1678" t="s">
        <v>35</v>
      </c>
      <c r="O1678">
        <v>350</v>
      </c>
      <c r="P1678">
        <v>2016</v>
      </c>
      <c r="Q1678">
        <v>7</v>
      </c>
      <c r="R1678" t="s">
        <v>26</v>
      </c>
      <c r="S1678" s="3">
        <v>45123</v>
      </c>
      <c r="T1678" t="s">
        <v>27</v>
      </c>
      <c r="U1678">
        <v>690</v>
      </c>
    </row>
    <row r="1679" spans="1:21" x14ac:dyDescent="0.25">
      <c r="A1679">
        <v>213079</v>
      </c>
      <c r="B1679" t="s">
        <v>21</v>
      </c>
      <c r="C1679" s="1">
        <v>42560</v>
      </c>
      <c r="D1679" t="s">
        <v>958</v>
      </c>
      <c r="E1679">
        <v>100</v>
      </c>
      <c r="F1679">
        <v>2</v>
      </c>
      <c r="G1679">
        <v>200</v>
      </c>
      <c r="H1679">
        <v>100148709</v>
      </c>
      <c r="I1679" t="s">
        <v>52</v>
      </c>
      <c r="J1679" t="s">
        <v>240</v>
      </c>
      <c r="K1679">
        <v>0</v>
      </c>
      <c r="L1679" t="s">
        <v>25</v>
      </c>
      <c r="M1679" s="1">
        <v>42560</v>
      </c>
      <c r="N1679" t="s">
        <v>35</v>
      </c>
      <c r="O1679">
        <v>200</v>
      </c>
      <c r="P1679">
        <v>2016</v>
      </c>
      <c r="Q1679">
        <v>7</v>
      </c>
      <c r="R1679" t="s">
        <v>26</v>
      </c>
      <c r="S1679" s="3">
        <v>45123</v>
      </c>
      <c r="T1679" t="s">
        <v>27</v>
      </c>
      <c r="U1679">
        <v>94</v>
      </c>
    </row>
    <row r="1680" spans="1:21" x14ac:dyDescent="0.25">
      <c r="A1680">
        <v>213080</v>
      </c>
      <c r="B1680" t="s">
        <v>36</v>
      </c>
      <c r="C1680" s="1">
        <v>42560</v>
      </c>
      <c r="D1680" t="s">
        <v>959</v>
      </c>
      <c r="E1680">
        <v>2550</v>
      </c>
      <c r="F1680">
        <v>1</v>
      </c>
      <c r="G1680">
        <v>2550</v>
      </c>
      <c r="H1680">
        <v>100148710</v>
      </c>
      <c r="I1680" t="s">
        <v>56</v>
      </c>
      <c r="J1680" t="s">
        <v>24</v>
      </c>
      <c r="K1680">
        <v>0</v>
      </c>
      <c r="L1680" t="s">
        <v>25</v>
      </c>
      <c r="M1680" s="1">
        <v>42560</v>
      </c>
      <c r="N1680" t="s">
        <v>39</v>
      </c>
      <c r="O1680" s="2">
        <v>2550</v>
      </c>
      <c r="P1680">
        <v>2016</v>
      </c>
      <c r="Q1680">
        <v>7</v>
      </c>
      <c r="R1680" t="s">
        <v>26</v>
      </c>
      <c r="S1680" s="3">
        <v>45123</v>
      </c>
      <c r="T1680" t="s">
        <v>27</v>
      </c>
      <c r="U1680">
        <v>691</v>
      </c>
    </row>
    <row r="1681" spans="1:21" x14ac:dyDescent="0.25">
      <c r="A1681">
        <v>213081</v>
      </c>
      <c r="B1681" t="s">
        <v>21</v>
      </c>
      <c r="C1681" s="1">
        <v>42560</v>
      </c>
      <c r="D1681" t="s">
        <v>187</v>
      </c>
      <c r="E1681">
        <v>3600</v>
      </c>
      <c r="F1681">
        <v>1</v>
      </c>
      <c r="G1681">
        <v>3600</v>
      </c>
      <c r="H1681">
        <v>100148711</v>
      </c>
      <c r="I1681" t="s">
        <v>47</v>
      </c>
      <c r="J1681" t="s">
        <v>24</v>
      </c>
      <c r="K1681">
        <v>0</v>
      </c>
      <c r="L1681" t="s">
        <v>25</v>
      </c>
      <c r="M1681" s="1">
        <v>42560</v>
      </c>
      <c r="N1681" t="s">
        <v>35</v>
      </c>
      <c r="O1681" s="2">
        <v>3600</v>
      </c>
      <c r="P1681">
        <v>2016</v>
      </c>
      <c r="Q1681">
        <v>7</v>
      </c>
      <c r="R1681" t="s">
        <v>26</v>
      </c>
      <c r="S1681" s="3">
        <v>45123</v>
      </c>
      <c r="T1681" t="s">
        <v>27</v>
      </c>
      <c r="U1681">
        <v>692</v>
      </c>
    </row>
    <row r="1682" spans="1:21" x14ac:dyDescent="0.25">
      <c r="A1682">
        <v>213082</v>
      </c>
      <c r="B1682" t="s">
        <v>21</v>
      </c>
      <c r="C1682" s="1">
        <v>42560</v>
      </c>
      <c r="D1682" t="s">
        <v>960</v>
      </c>
      <c r="E1682">
        <v>1150</v>
      </c>
      <c r="F1682">
        <v>1</v>
      </c>
      <c r="G1682">
        <v>1150</v>
      </c>
      <c r="H1682">
        <v>100148712</v>
      </c>
      <c r="I1682" t="s">
        <v>30</v>
      </c>
      <c r="J1682" t="s">
        <v>24</v>
      </c>
      <c r="K1682">
        <v>0</v>
      </c>
      <c r="L1682" t="s">
        <v>25</v>
      </c>
      <c r="M1682" s="1">
        <v>42560</v>
      </c>
      <c r="N1682" t="s">
        <v>35</v>
      </c>
      <c r="O1682" s="2">
        <v>1150</v>
      </c>
      <c r="P1682">
        <v>2016</v>
      </c>
      <c r="Q1682">
        <v>7</v>
      </c>
      <c r="R1682" t="s">
        <v>26</v>
      </c>
      <c r="S1682" s="3">
        <v>45123</v>
      </c>
      <c r="T1682" t="s">
        <v>27</v>
      </c>
      <c r="U1682">
        <v>693</v>
      </c>
    </row>
    <row r="1683" spans="1:21" x14ac:dyDescent="0.25">
      <c r="A1683">
        <v>213083</v>
      </c>
      <c r="B1683" t="s">
        <v>961</v>
      </c>
      <c r="C1683" s="1">
        <v>42560</v>
      </c>
      <c r="D1683" t="s">
        <v>962</v>
      </c>
      <c r="E1683">
        <v>2080</v>
      </c>
      <c r="F1683">
        <v>1</v>
      </c>
      <c r="G1683">
        <v>2074</v>
      </c>
      <c r="H1683">
        <v>100148713</v>
      </c>
      <c r="I1683" t="s">
        <v>246</v>
      </c>
      <c r="J1683" t="s">
        <v>24</v>
      </c>
      <c r="K1683">
        <v>1021.11</v>
      </c>
      <c r="L1683" t="s">
        <v>25</v>
      </c>
      <c r="M1683" s="1">
        <v>42560</v>
      </c>
      <c r="N1683" t="s">
        <v>35</v>
      </c>
      <c r="O1683" s="2">
        <v>2080</v>
      </c>
      <c r="P1683">
        <v>2016</v>
      </c>
      <c r="Q1683">
        <v>7</v>
      </c>
      <c r="R1683" t="s">
        <v>26</v>
      </c>
      <c r="S1683" s="3">
        <v>45123</v>
      </c>
      <c r="T1683" t="s">
        <v>27</v>
      </c>
      <c r="U1683">
        <v>694</v>
      </c>
    </row>
    <row r="1684" spans="1:21" x14ac:dyDescent="0.25">
      <c r="A1684">
        <v>213084</v>
      </c>
      <c r="B1684" t="s">
        <v>961</v>
      </c>
      <c r="C1684" s="1">
        <v>42560</v>
      </c>
      <c r="D1684" t="s">
        <v>758</v>
      </c>
      <c r="E1684">
        <v>500</v>
      </c>
      <c r="F1684">
        <v>1</v>
      </c>
      <c r="G1684">
        <v>2074</v>
      </c>
      <c r="H1684">
        <v>100148713</v>
      </c>
      <c r="I1684" t="s">
        <v>30</v>
      </c>
      <c r="J1684" t="s">
        <v>24</v>
      </c>
      <c r="K1684">
        <v>245.46</v>
      </c>
      <c r="L1684" t="s">
        <v>25</v>
      </c>
      <c r="M1684" s="1">
        <v>42560</v>
      </c>
      <c r="N1684" t="s">
        <v>35</v>
      </c>
      <c r="O1684">
        <v>500</v>
      </c>
      <c r="P1684">
        <v>2016</v>
      </c>
      <c r="Q1684">
        <v>7</v>
      </c>
      <c r="R1684" t="s">
        <v>26</v>
      </c>
      <c r="S1684" s="3">
        <v>45123</v>
      </c>
      <c r="T1684" t="s">
        <v>27</v>
      </c>
      <c r="U1684">
        <v>694</v>
      </c>
    </row>
    <row r="1685" spans="1:21" x14ac:dyDescent="0.25">
      <c r="A1685">
        <v>213085</v>
      </c>
      <c r="B1685" t="s">
        <v>961</v>
      </c>
      <c r="C1685" s="1">
        <v>42560</v>
      </c>
      <c r="D1685" t="s">
        <v>963</v>
      </c>
      <c r="E1685">
        <v>644</v>
      </c>
      <c r="F1685">
        <v>1</v>
      </c>
      <c r="G1685">
        <v>2074</v>
      </c>
      <c r="H1685">
        <v>100148713</v>
      </c>
      <c r="I1685" t="s">
        <v>30</v>
      </c>
      <c r="J1685" t="s">
        <v>24</v>
      </c>
      <c r="K1685">
        <v>316.14999999999998</v>
      </c>
      <c r="L1685" t="s">
        <v>25</v>
      </c>
      <c r="M1685" s="1">
        <v>42560</v>
      </c>
      <c r="N1685" t="s">
        <v>35</v>
      </c>
      <c r="O1685">
        <v>644</v>
      </c>
      <c r="P1685">
        <v>2016</v>
      </c>
      <c r="Q1685">
        <v>7</v>
      </c>
      <c r="R1685" t="s">
        <v>26</v>
      </c>
      <c r="S1685" s="3">
        <v>45123</v>
      </c>
      <c r="T1685" t="s">
        <v>27</v>
      </c>
      <c r="U1685">
        <v>694</v>
      </c>
    </row>
    <row r="1686" spans="1:21" x14ac:dyDescent="0.25">
      <c r="A1686">
        <v>213086</v>
      </c>
      <c r="B1686" t="s">
        <v>961</v>
      </c>
      <c r="C1686" s="1">
        <v>42560</v>
      </c>
      <c r="D1686" t="s">
        <v>964</v>
      </c>
      <c r="E1686">
        <v>850</v>
      </c>
      <c r="F1686">
        <v>1</v>
      </c>
      <c r="G1686">
        <v>2074</v>
      </c>
      <c r="H1686">
        <v>100148713</v>
      </c>
      <c r="I1686" t="s">
        <v>47</v>
      </c>
      <c r="J1686" t="s">
        <v>24</v>
      </c>
      <c r="K1686">
        <v>417.28</v>
      </c>
      <c r="L1686" t="s">
        <v>25</v>
      </c>
      <c r="M1686" s="1">
        <v>42560</v>
      </c>
      <c r="N1686" t="s">
        <v>35</v>
      </c>
      <c r="O1686">
        <v>850</v>
      </c>
      <c r="P1686">
        <v>2016</v>
      </c>
      <c r="Q1686">
        <v>7</v>
      </c>
      <c r="R1686" t="s">
        <v>26</v>
      </c>
      <c r="S1686" s="3">
        <v>45123</v>
      </c>
      <c r="T1686" t="s">
        <v>27</v>
      </c>
      <c r="U1686">
        <v>694</v>
      </c>
    </row>
    <row r="1687" spans="1:21" x14ac:dyDescent="0.25">
      <c r="A1687">
        <v>213087</v>
      </c>
      <c r="B1687" t="s">
        <v>28</v>
      </c>
      <c r="C1687" s="1">
        <v>42560</v>
      </c>
      <c r="D1687" t="s">
        <v>965</v>
      </c>
      <c r="E1687">
        <v>1199</v>
      </c>
      <c r="F1687">
        <v>1</v>
      </c>
      <c r="G1687">
        <v>1199</v>
      </c>
      <c r="H1687">
        <v>100148714</v>
      </c>
      <c r="I1687" t="s">
        <v>56</v>
      </c>
      <c r="J1687" t="s">
        <v>24</v>
      </c>
      <c r="K1687">
        <v>0</v>
      </c>
      <c r="L1687" t="s">
        <v>223</v>
      </c>
      <c r="M1687" s="1">
        <v>42560</v>
      </c>
      <c r="N1687" t="s">
        <v>31</v>
      </c>
      <c r="O1687" s="2">
        <v>1199</v>
      </c>
      <c r="P1687">
        <v>2016</v>
      </c>
      <c r="Q1687">
        <v>7</v>
      </c>
      <c r="R1687" t="s">
        <v>26</v>
      </c>
      <c r="S1687" s="3">
        <v>45123</v>
      </c>
      <c r="T1687" t="s">
        <v>27</v>
      </c>
      <c r="U1687">
        <v>36</v>
      </c>
    </row>
    <row r="1688" spans="1:21" x14ac:dyDescent="0.25">
      <c r="A1688">
        <v>213089</v>
      </c>
      <c r="B1688" t="s">
        <v>21</v>
      </c>
      <c r="C1688" s="1">
        <v>42560</v>
      </c>
      <c r="D1688" t="s">
        <v>929</v>
      </c>
      <c r="E1688">
        <v>195</v>
      </c>
      <c r="F1688">
        <v>1</v>
      </c>
      <c r="G1688">
        <v>195</v>
      </c>
      <c r="H1688">
        <v>100148715</v>
      </c>
      <c r="I1688" t="s">
        <v>38</v>
      </c>
      <c r="J1688" t="s">
        <v>24</v>
      </c>
      <c r="K1688">
        <v>0</v>
      </c>
      <c r="L1688" t="s">
        <v>25</v>
      </c>
      <c r="M1688" s="1">
        <v>42560</v>
      </c>
      <c r="N1688" t="s">
        <v>35</v>
      </c>
      <c r="O1688">
        <v>195</v>
      </c>
      <c r="P1688">
        <v>2016</v>
      </c>
      <c r="Q1688">
        <v>7</v>
      </c>
      <c r="R1688" t="s">
        <v>26</v>
      </c>
      <c r="S1688" s="3">
        <v>45123</v>
      </c>
      <c r="T1688" t="s">
        <v>27</v>
      </c>
      <c r="U1688">
        <v>664</v>
      </c>
    </row>
    <row r="1689" spans="1:21" x14ac:dyDescent="0.25">
      <c r="A1689">
        <v>213090</v>
      </c>
      <c r="B1689" t="s">
        <v>21</v>
      </c>
      <c r="C1689" s="1">
        <v>42560</v>
      </c>
      <c r="D1689" t="s">
        <v>966</v>
      </c>
      <c r="E1689">
        <v>670</v>
      </c>
      <c r="F1689">
        <v>1</v>
      </c>
      <c r="G1689">
        <v>670</v>
      </c>
      <c r="H1689">
        <v>100148716</v>
      </c>
      <c r="I1689" t="s">
        <v>233</v>
      </c>
      <c r="J1689" t="s">
        <v>24</v>
      </c>
      <c r="K1689">
        <v>0</v>
      </c>
      <c r="L1689" t="s">
        <v>25</v>
      </c>
      <c r="M1689" s="1">
        <v>42560</v>
      </c>
      <c r="N1689" t="s">
        <v>35</v>
      </c>
      <c r="O1689">
        <v>670</v>
      </c>
      <c r="P1689">
        <v>2016</v>
      </c>
      <c r="Q1689">
        <v>7</v>
      </c>
      <c r="R1689" t="s">
        <v>26</v>
      </c>
      <c r="S1689" s="3">
        <v>45123</v>
      </c>
      <c r="T1689" t="s">
        <v>27</v>
      </c>
      <c r="U1689">
        <v>695</v>
      </c>
    </row>
    <row r="1690" spans="1:21" x14ac:dyDescent="0.25">
      <c r="A1690">
        <v>213091</v>
      </c>
      <c r="B1690" t="s">
        <v>21</v>
      </c>
      <c r="C1690" s="1">
        <v>42560</v>
      </c>
      <c r="D1690" t="s">
        <v>967</v>
      </c>
      <c r="E1690">
        <v>2500</v>
      </c>
      <c r="F1690">
        <v>1</v>
      </c>
      <c r="G1690">
        <v>2500</v>
      </c>
      <c r="H1690">
        <v>100148717</v>
      </c>
      <c r="I1690" t="s">
        <v>246</v>
      </c>
      <c r="J1690" t="s">
        <v>24</v>
      </c>
      <c r="K1690">
        <v>0</v>
      </c>
      <c r="L1690" t="s">
        <v>25</v>
      </c>
      <c r="M1690" s="1">
        <v>42560</v>
      </c>
      <c r="N1690" t="s">
        <v>35</v>
      </c>
      <c r="O1690" s="2">
        <v>2500</v>
      </c>
      <c r="P1690">
        <v>2016</v>
      </c>
      <c r="Q1690">
        <v>7</v>
      </c>
      <c r="R1690" t="s">
        <v>26</v>
      </c>
      <c r="S1690" s="3">
        <v>45123</v>
      </c>
      <c r="T1690" t="s">
        <v>27</v>
      </c>
      <c r="U1690">
        <v>696</v>
      </c>
    </row>
    <row r="1691" spans="1:21" x14ac:dyDescent="0.25">
      <c r="A1691">
        <v>213092</v>
      </c>
      <c r="B1691" t="s">
        <v>21</v>
      </c>
      <c r="C1691" s="1">
        <v>42560</v>
      </c>
      <c r="D1691" t="s">
        <v>786</v>
      </c>
      <c r="E1691">
        <v>200</v>
      </c>
      <c r="F1691">
        <v>1</v>
      </c>
      <c r="G1691">
        <v>564.99</v>
      </c>
      <c r="H1691">
        <v>100148718</v>
      </c>
      <c r="I1691" t="s">
        <v>38</v>
      </c>
      <c r="J1691" t="s">
        <v>968</v>
      </c>
      <c r="K1691">
        <v>93.9</v>
      </c>
      <c r="L1691" t="s">
        <v>25</v>
      </c>
      <c r="M1691" s="1">
        <v>42560</v>
      </c>
      <c r="N1691" t="s">
        <v>35</v>
      </c>
      <c r="O1691">
        <v>200</v>
      </c>
      <c r="P1691">
        <v>2016</v>
      </c>
      <c r="Q1691">
        <v>7</v>
      </c>
      <c r="R1691" t="s">
        <v>26</v>
      </c>
      <c r="S1691" s="3">
        <v>45123</v>
      </c>
      <c r="T1691" t="s">
        <v>27</v>
      </c>
      <c r="U1691">
        <v>587</v>
      </c>
    </row>
    <row r="1692" spans="1:21" x14ac:dyDescent="0.25">
      <c r="A1692">
        <v>213093</v>
      </c>
      <c r="B1692" t="s">
        <v>21</v>
      </c>
      <c r="C1692" s="1">
        <v>42560</v>
      </c>
      <c r="D1692" t="s">
        <v>969</v>
      </c>
      <c r="E1692">
        <v>210</v>
      </c>
      <c r="F1692">
        <v>1</v>
      </c>
      <c r="G1692">
        <v>564.99</v>
      </c>
      <c r="H1692">
        <v>100148718</v>
      </c>
      <c r="I1692" t="s">
        <v>38</v>
      </c>
      <c r="J1692" t="s">
        <v>968</v>
      </c>
      <c r="K1692">
        <v>98.59</v>
      </c>
      <c r="L1692" t="s">
        <v>25</v>
      </c>
      <c r="M1692" s="1">
        <v>42560</v>
      </c>
      <c r="N1692" t="s">
        <v>35</v>
      </c>
      <c r="O1692">
        <v>210</v>
      </c>
      <c r="P1692">
        <v>2016</v>
      </c>
      <c r="Q1692">
        <v>7</v>
      </c>
      <c r="R1692" t="s">
        <v>26</v>
      </c>
      <c r="S1692" s="3">
        <v>45123</v>
      </c>
      <c r="T1692" t="s">
        <v>27</v>
      </c>
      <c r="U1692">
        <v>587</v>
      </c>
    </row>
    <row r="1693" spans="1:21" x14ac:dyDescent="0.25">
      <c r="A1693">
        <v>213094</v>
      </c>
      <c r="B1693" t="s">
        <v>21</v>
      </c>
      <c r="C1693" s="1">
        <v>42560</v>
      </c>
      <c r="D1693" t="s">
        <v>970</v>
      </c>
      <c r="E1693">
        <v>335</v>
      </c>
      <c r="F1693">
        <v>1</v>
      </c>
      <c r="G1693">
        <v>564.99</v>
      </c>
      <c r="H1693">
        <v>100148718</v>
      </c>
      <c r="I1693" t="s">
        <v>38</v>
      </c>
      <c r="J1693" t="s">
        <v>968</v>
      </c>
      <c r="K1693">
        <v>157.28</v>
      </c>
      <c r="L1693" t="s">
        <v>25</v>
      </c>
      <c r="M1693" s="1">
        <v>42560</v>
      </c>
      <c r="N1693" t="s">
        <v>35</v>
      </c>
      <c r="O1693">
        <v>335</v>
      </c>
      <c r="P1693">
        <v>2016</v>
      </c>
      <c r="Q1693">
        <v>7</v>
      </c>
      <c r="R1693" t="s">
        <v>26</v>
      </c>
      <c r="S1693" s="3">
        <v>45123</v>
      </c>
      <c r="T1693" t="s">
        <v>27</v>
      </c>
      <c r="U1693">
        <v>587</v>
      </c>
    </row>
    <row r="1694" spans="1:21" x14ac:dyDescent="0.25">
      <c r="A1694">
        <v>213095</v>
      </c>
      <c r="B1694" t="s">
        <v>21</v>
      </c>
      <c r="C1694" s="1">
        <v>42560</v>
      </c>
      <c r="D1694" t="s">
        <v>571</v>
      </c>
      <c r="E1694">
        <v>80</v>
      </c>
      <c r="F1694">
        <v>2</v>
      </c>
      <c r="G1694">
        <v>564.99</v>
      </c>
      <c r="H1694">
        <v>100148718</v>
      </c>
      <c r="I1694" t="s">
        <v>38</v>
      </c>
      <c r="J1694" t="s">
        <v>968</v>
      </c>
      <c r="K1694">
        <v>75.12</v>
      </c>
      <c r="L1694" t="s">
        <v>25</v>
      </c>
      <c r="M1694" s="1">
        <v>42560</v>
      </c>
      <c r="N1694" t="s">
        <v>35</v>
      </c>
      <c r="O1694">
        <v>160</v>
      </c>
      <c r="P1694">
        <v>2016</v>
      </c>
      <c r="Q1694">
        <v>7</v>
      </c>
      <c r="R1694" t="s">
        <v>26</v>
      </c>
      <c r="S1694" s="3">
        <v>45123</v>
      </c>
      <c r="T1694" t="s">
        <v>27</v>
      </c>
      <c r="U1694">
        <v>587</v>
      </c>
    </row>
    <row r="1695" spans="1:21" x14ac:dyDescent="0.25">
      <c r="A1695">
        <v>213096</v>
      </c>
      <c r="B1695" t="s">
        <v>21</v>
      </c>
      <c r="C1695" s="1">
        <v>42560</v>
      </c>
      <c r="D1695" t="s">
        <v>40</v>
      </c>
      <c r="E1695">
        <v>80</v>
      </c>
      <c r="F1695">
        <v>2</v>
      </c>
      <c r="G1695">
        <v>564.99</v>
      </c>
      <c r="H1695">
        <v>100148718</v>
      </c>
      <c r="I1695" t="s">
        <v>38</v>
      </c>
      <c r="J1695" t="s">
        <v>968</v>
      </c>
      <c r="K1695">
        <v>75.12</v>
      </c>
      <c r="L1695" t="s">
        <v>25</v>
      </c>
      <c r="M1695" s="1">
        <v>42560</v>
      </c>
      <c r="N1695" t="s">
        <v>35</v>
      </c>
      <c r="O1695">
        <v>160</v>
      </c>
      <c r="P1695">
        <v>2016</v>
      </c>
      <c r="Q1695">
        <v>7</v>
      </c>
      <c r="R1695" t="s">
        <v>26</v>
      </c>
      <c r="S1695" s="3">
        <v>45123</v>
      </c>
      <c r="T1695" t="s">
        <v>27</v>
      </c>
      <c r="U1695">
        <v>587</v>
      </c>
    </row>
    <row r="1696" spans="1:21" x14ac:dyDescent="0.25">
      <c r="A1696">
        <v>213097</v>
      </c>
      <c r="B1696" t="s">
        <v>21</v>
      </c>
      <c r="C1696" s="1">
        <v>42560</v>
      </c>
      <c r="D1696" t="s">
        <v>971</v>
      </c>
      <c r="E1696">
        <v>1280</v>
      </c>
      <c r="F1696">
        <v>1</v>
      </c>
      <c r="G1696">
        <v>1280</v>
      </c>
      <c r="H1696">
        <v>100148719</v>
      </c>
      <c r="I1696" t="s">
        <v>56</v>
      </c>
      <c r="J1696" t="s">
        <v>972</v>
      </c>
      <c r="K1696">
        <v>0</v>
      </c>
      <c r="L1696" t="s">
        <v>25</v>
      </c>
      <c r="M1696" s="1">
        <v>42560</v>
      </c>
      <c r="N1696" t="s">
        <v>35</v>
      </c>
      <c r="O1696" s="2">
        <v>1280</v>
      </c>
      <c r="P1696">
        <v>2016</v>
      </c>
      <c r="Q1696">
        <v>7</v>
      </c>
      <c r="R1696" t="s">
        <v>26</v>
      </c>
      <c r="S1696" s="3">
        <v>45123</v>
      </c>
      <c r="T1696" t="s">
        <v>27</v>
      </c>
      <c r="U1696">
        <v>82</v>
      </c>
    </row>
    <row r="1697" spans="1:21" x14ac:dyDescent="0.25">
      <c r="A1697">
        <v>213098</v>
      </c>
      <c r="B1697" t="s">
        <v>21</v>
      </c>
      <c r="C1697" s="1">
        <v>42560</v>
      </c>
      <c r="D1697" t="s">
        <v>79</v>
      </c>
      <c r="E1697">
        <v>435</v>
      </c>
      <c r="F1697">
        <v>1</v>
      </c>
      <c r="G1697">
        <v>435</v>
      </c>
      <c r="H1697">
        <v>100148720</v>
      </c>
      <c r="I1697" t="s">
        <v>38</v>
      </c>
      <c r="J1697" t="s">
        <v>972</v>
      </c>
      <c r="K1697">
        <v>0</v>
      </c>
      <c r="L1697" t="s">
        <v>25</v>
      </c>
      <c r="M1697" s="1">
        <v>42560</v>
      </c>
      <c r="N1697" t="s">
        <v>35</v>
      </c>
      <c r="O1697">
        <v>435</v>
      </c>
      <c r="P1697">
        <v>2016</v>
      </c>
      <c r="Q1697">
        <v>7</v>
      </c>
      <c r="R1697" t="s">
        <v>26</v>
      </c>
      <c r="S1697" s="3">
        <v>45123</v>
      </c>
      <c r="T1697" t="s">
        <v>27</v>
      </c>
      <c r="U1697">
        <v>82</v>
      </c>
    </row>
    <row r="1698" spans="1:21" x14ac:dyDescent="0.25">
      <c r="A1698">
        <v>213099</v>
      </c>
      <c r="B1698" t="s">
        <v>36</v>
      </c>
      <c r="C1698" s="1">
        <v>42560</v>
      </c>
      <c r="D1698" t="s">
        <v>973</v>
      </c>
      <c r="E1698">
        <v>970</v>
      </c>
      <c r="F1698">
        <v>1</v>
      </c>
      <c r="G1698">
        <v>970</v>
      </c>
      <c r="H1698">
        <v>100148721</v>
      </c>
      <c r="I1698" t="s">
        <v>65</v>
      </c>
      <c r="J1698" t="s">
        <v>24</v>
      </c>
      <c r="K1698">
        <v>0</v>
      </c>
      <c r="L1698" t="s">
        <v>25</v>
      </c>
      <c r="M1698" s="1">
        <v>42560</v>
      </c>
      <c r="N1698" t="s">
        <v>39</v>
      </c>
      <c r="O1698">
        <v>970</v>
      </c>
      <c r="P1698">
        <v>2016</v>
      </c>
      <c r="Q1698">
        <v>7</v>
      </c>
      <c r="R1698" t="s">
        <v>26</v>
      </c>
      <c r="S1698" s="3">
        <v>45123</v>
      </c>
      <c r="T1698" t="s">
        <v>27</v>
      </c>
      <c r="U1698">
        <v>697</v>
      </c>
    </row>
    <row r="1699" spans="1:21" x14ac:dyDescent="0.25">
      <c r="A1699">
        <v>213100</v>
      </c>
      <c r="B1699" t="s">
        <v>28</v>
      </c>
      <c r="C1699" s="1">
        <v>42560</v>
      </c>
      <c r="D1699" t="s">
        <v>102</v>
      </c>
      <c r="E1699">
        <v>325</v>
      </c>
      <c r="F1699">
        <v>1</v>
      </c>
      <c r="G1699">
        <v>325</v>
      </c>
      <c r="H1699">
        <v>100148722</v>
      </c>
      <c r="I1699" t="s">
        <v>38</v>
      </c>
      <c r="J1699" t="s">
        <v>24</v>
      </c>
      <c r="K1699">
        <v>0</v>
      </c>
      <c r="L1699" t="s">
        <v>45</v>
      </c>
      <c r="M1699" s="1">
        <v>42560</v>
      </c>
      <c r="N1699" t="s">
        <v>31</v>
      </c>
      <c r="O1699">
        <v>325</v>
      </c>
      <c r="P1699">
        <v>2016</v>
      </c>
      <c r="Q1699">
        <v>7</v>
      </c>
      <c r="R1699" t="s">
        <v>26</v>
      </c>
      <c r="S1699" s="3">
        <v>45123</v>
      </c>
      <c r="T1699" t="s">
        <v>27</v>
      </c>
      <c r="U1699">
        <v>431</v>
      </c>
    </row>
    <row r="1700" spans="1:21" x14ac:dyDescent="0.25">
      <c r="A1700">
        <v>213101</v>
      </c>
      <c r="B1700" t="s">
        <v>28</v>
      </c>
      <c r="C1700" s="1">
        <v>42560</v>
      </c>
      <c r="D1700" t="s">
        <v>102</v>
      </c>
      <c r="E1700">
        <v>325</v>
      </c>
      <c r="F1700">
        <v>1</v>
      </c>
      <c r="G1700">
        <v>325</v>
      </c>
      <c r="H1700">
        <v>100148723</v>
      </c>
      <c r="I1700" t="s">
        <v>38</v>
      </c>
      <c r="J1700" t="s">
        <v>24</v>
      </c>
      <c r="K1700">
        <v>0</v>
      </c>
      <c r="L1700" t="s">
        <v>25</v>
      </c>
      <c r="M1700" s="1">
        <v>42560</v>
      </c>
      <c r="N1700" t="s">
        <v>31</v>
      </c>
      <c r="O1700">
        <v>325</v>
      </c>
      <c r="P1700">
        <v>2016</v>
      </c>
      <c r="Q1700">
        <v>7</v>
      </c>
      <c r="R1700" t="s">
        <v>26</v>
      </c>
      <c r="S1700" s="3">
        <v>45123</v>
      </c>
      <c r="T1700" t="s">
        <v>27</v>
      </c>
      <c r="U1700">
        <v>431</v>
      </c>
    </row>
    <row r="1701" spans="1:21" x14ac:dyDescent="0.25">
      <c r="A1701">
        <v>213102</v>
      </c>
      <c r="B1701" t="s">
        <v>21</v>
      </c>
      <c r="C1701" s="1">
        <v>42560</v>
      </c>
      <c r="D1701" t="s">
        <v>974</v>
      </c>
      <c r="E1701">
        <v>764</v>
      </c>
      <c r="F1701">
        <v>1</v>
      </c>
      <c r="G1701">
        <v>764</v>
      </c>
      <c r="H1701">
        <v>100148724</v>
      </c>
      <c r="I1701" t="s">
        <v>56</v>
      </c>
      <c r="J1701" t="s">
        <v>24</v>
      </c>
      <c r="K1701">
        <v>0</v>
      </c>
      <c r="L1701" t="s">
        <v>25</v>
      </c>
      <c r="M1701" s="1">
        <v>42560</v>
      </c>
      <c r="N1701" t="s">
        <v>35</v>
      </c>
      <c r="O1701">
        <v>764</v>
      </c>
      <c r="P1701">
        <v>2016</v>
      </c>
      <c r="Q1701">
        <v>7</v>
      </c>
      <c r="R1701" t="s">
        <v>26</v>
      </c>
      <c r="S1701" s="3">
        <v>45123</v>
      </c>
      <c r="T1701" t="s">
        <v>27</v>
      </c>
      <c r="U1701">
        <v>698</v>
      </c>
    </row>
    <row r="1702" spans="1:21" x14ac:dyDescent="0.25">
      <c r="A1702">
        <v>213104</v>
      </c>
      <c r="B1702" t="s">
        <v>21</v>
      </c>
      <c r="C1702" s="1">
        <v>42560</v>
      </c>
      <c r="D1702" t="s">
        <v>161</v>
      </c>
      <c r="E1702">
        <v>190</v>
      </c>
      <c r="F1702">
        <v>1</v>
      </c>
      <c r="G1702">
        <v>0</v>
      </c>
      <c r="H1702">
        <v>100148725</v>
      </c>
      <c r="I1702" t="s">
        <v>38</v>
      </c>
      <c r="J1702" t="s">
        <v>24</v>
      </c>
      <c r="K1702">
        <v>0</v>
      </c>
      <c r="L1702" t="s">
        <v>54</v>
      </c>
      <c r="M1702" s="1">
        <v>42560</v>
      </c>
      <c r="N1702" t="s">
        <v>35</v>
      </c>
      <c r="O1702">
        <v>190</v>
      </c>
      <c r="P1702">
        <v>2016</v>
      </c>
      <c r="Q1702">
        <v>7</v>
      </c>
      <c r="R1702" t="s">
        <v>26</v>
      </c>
      <c r="S1702" s="3">
        <v>45123</v>
      </c>
      <c r="T1702" t="s">
        <v>27</v>
      </c>
      <c r="U1702">
        <v>699</v>
      </c>
    </row>
    <row r="1703" spans="1:21" x14ac:dyDescent="0.25">
      <c r="A1703">
        <v>213105</v>
      </c>
      <c r="B1703" t="s">
        <v>21</v>
      </c>
      <c r="C1703" s="1">
        <v>42560</v>
      </c>
      <c r="D1703" t="s">
        <v>250</v>
      </c>
      <c r="E1703">
        <v>6500</v>
      </c>
      <c r="F1703">
        <v>1</v>
      </c>
      <c r="G1703">
        <v>6500</v>
      </c>
      <c r="H1703">
        <v>100148726</v>
      </c>
      <c r="I1703" t="s">
        <v>43</v>
      </c>
      <c r="J1703" t="s">
        <v>24</v>
      </c>
      <c r="K1703">
        <v>0</v>
      </c>
      <c r="L1703" t="s">
        <v>25</v>
      </c>
      <c r="M1703" s="1">
        <v>42560</v>
      </c>
      <c r="N1703" t="s">
        <v>35</v>
      </c>
      <c r="O1703" s="2">
        <v>6500</v>
      </c>
      <c r="P1703">
        <v>2016</v>
      </c>
      <c r="Q1703">
        <v>7</v>
      </c>
      <c r="R1703" t="s">
        <v>26</v>
      </c>
      <c r="S1703" s="3">
        <v>45123</v>
      </c>
      <c r="T1703" t="s">
        <v>27</v>
      </c>
      <c r="U1703">
        <v>700</v>
      </c>
    </row>
    <row r="1704" spans="1:21" x14ac:dyDescent="0.25">
      <c r="A1704">
        <v>213106</v>
      </c>
      <c r="B1704" t="s">
        <v>21</v>
      </c>
      <c r="C1704" s="1">
        <v>42560</v>
      </c>
      <c r="D1704" t="s">
        <v>975</v>
      </c>
      <c r="E1704">
        <v>4490</v>
      </c>
      <c r="F1704">
        <v>1</v>
      </c>
      <c r="G1704">
        <v>4490</v>
      </c>
      <c r="H1704">
        <v>100148727</v>
      </c>
      <c r="I1704" t="s">
        <v>47</v>
      </c>
      <c r="J1704" t="s">
        <v>24</v>
      </c>
      <c r="K1704">
        <v>0</v>
      </c>
      <c r="L1704" t="s">
        <v>25</v>
      </c>
      <c r="M1704" s="1">
        <v>42560</v>
      </c>
      <c r="N1704" t="s">
        <v>35</v>
      </c>
      <c r="O1704" s="2">
        <v>4490</v>
      </c>
      <c r="P1704">
        <v>2016</v>
      </c>
      <c r="Q1704">
        <v>7</v>
      </c>
      <c r="R1704" t="s">
        <v>26</v>
      </c>
      <c r="S1704" s="3">
        <v>45123</v>
      </c>
      <c r="T1704" t="s">
        <v>27</v>
      </c>
      <c r="U1704">
        <v>364</v>
      </c>
    </row>
    <row r="1705" spans="1:21" x14ac:dyDescent="0.25">
      <c r="A1705">
        <v>213107</v>
      </c>
      <c r="B1705" t="s">
        <v>21</v>
      </c>
      <c r="C1705" s="1">
        <v>42560</v>
      </c>
      <c r="D1705" t="s">
        <v>976</v>
      </c>
      <c r="E1705">
        <v>110</v>
      </c>
      <c r="F1705">
        <v>4</v>
      </c>
      <c r="G1705">
        <v>440</v>
      </c>
      <c r="H1705">
        <v>100148728</v>
      </c>
      <c r="I1705" t="s">
        <v>38</v>
      </c>
      <c r="J1705" t="s">
        <v>24</v>
      </c>
      <c r="K1705">
        <v>0</v>
      </c>
      <c r="L1705" t="s">
        <v>25</v>
      </c>
      <c r="M1705" s="1">
        <v>42560</v>
      </c>
      <c r="N1705" t="s">
        <v>35</v>
      </c>
      <c r="O1705">
        <v>440</v>
      </c>
      <c r="P1705">
        <v>2016</v>
      </c>
      <c r="Q1705">
        <v>7</v>
      </c>
      <c r="R1705" t="s">
        <v>26</v>
      </c>
      <c r="S1705" s="3">
        <v>45123</v>
      </c>
      <c r="T1705" t="s">
        <v>27</v>
      </c>
      <c r="U1705">
        <v>701</v>
      </c>
    </row>
    <row r="1706" spans="1:21" x14ac:dyDescent="0.25">
      <c r="A1706">
        <v>213108</v>
      </c>
      <c r="B1706" t="s">
        <v>21</v>
      </c>
      <c r="C1706" s="1">
        <v>42560</v>
      </c>
      <c r="D1706" t="s">
        <v>977</v>
      </c>
      <c r="E1706">
        <v>1800</v>
      </c>
      <c r="F1706">
        <v>1</v>
      </c>
      <c r="G1706">
        <v>1800</v>
      </c>
      <c r="H1706">
        <v>100148729</v>
      </c>
      <c r="I1706" t="s">
        <v>56</v>
      </c>
      <c r="J1706" t="s">
        <v>158</v>
      </c>
      <c r="K1706">
        <v>0</v>
      </c>
      <c r="L1706" t="s">
        <v>25</v>
      </c>
      <c r="M1706" s="1">
        <v>42560</v>
      </c>
      <c r="N1706" t="s">
        <v>35</v>
      </c>
      <c r="O1706" s="2">
        <v>1800</v>
      </c>
      <c r="P1706">
        <v>2016</v>
      </c>
      <c r="Q1706">
        <v>7</v>
      </c>
      <c r="R1706" t="s">
        <v>26</v>
      </c>
      <c r="S1706" s="3">
        <v>45123</v>
      </c>
      <c r="T1706" t="s">
        <v>27</v>
      </c>
      <c r="U1706">
        <v>56</v>
      </c>
    </row>
    <row r="1707" spans="1:21" x14ac:dyDescent="0.25">
      <c r="A1707">
        <v>213111</v>
      </c>
      <c r="B1707" t="s">
        <v>21</v>
      </c>
      <c r="C1707" s="1">
        <v>42560</v>
      </c>
      <c r="D1707" t="s">
        <v>102</v>
      </c>
      <c r="E1707">
        <v>325</v>
      </c>
      <c r="F1707">
        <v>1</v>
      </c>
      <c r="G1707">
        <v>325</v>
      </c>
      <c r="H1707">
        <v>100148731</v>
      </c>
      <c r="I1707" t="s">
        <v>38</v>
      </c>
      <c r="J1707" t="s">
        <v>24</v>
      </c>
      <c r="K1707">
        <v>0</v>
      </c>
      <c r="L1707" t="s">
        <v>25</v>
      </c>
      <c r="M1707" s="1">
        <v>42560</v>
      </c>
      <c r="N1707" t="s">
        <v>35</v>
      </c>
      <c r="O1707">
        <v>325</v>
      </c>
      <c r="P1707">
        <v>2016</v>
      </c>
      <c r="Q1707">
        <v>7</v>
      </c>
      <c r="R1707" t="s">
        <v>26</v>
      </c>
      <c r="S1707" s="3">
        <v>45123</v>
      </c>
      <c r="T1707" t="s">
        <v>27</v>
      </c>
      <c r="U1707">
        <v>702</v>
      </c>
    </row>
    <row r="1708" spans="1:21" x14ac:dyDescent="0.25">
      <c r="A1708">
        <v>213110</v>
      </c>
      <c r="B1708" t="s">
        <v>21</v>
      </c>
      <c r="C1708" s="1">
        <v>42560</v>
      </c>
      <c r="D1708" t="s">
        <v>978</v>
      </c>
      <c r="E1708">
        <v>400</v>
      </c>
      <c r="F1708">
        <v>1</v>
      </c>
      <c r="G1708">
        <v>400</v>
      </c>
      <c r="H1708">
        <v>100148730</v>
      </c>
      <c r="I1708" t="s">
        <v>246</v>
      </c>
      <c r="J1708" t="s">
        <v>24</v>
      </c>
      <c r="K1708">
        <v>0</v>
      </c>
      <c r="L1708" t="s">
        <v>25</v>
      </c>
      <c r="M1708" s="1">
        <v>42560</v>
      </c>
      <c r="N1708" t="s">
        <v>35</v>
      </c>
      <c r="O1708">
        <v>400</v>
      </c>
      <c r="P1708">
        <v>2016</v>
      </c>
      <c r="Q1708">
        <v>7</v>
      </c>
      <c r="R1708" t="s">
        <v>26</v>
      </c>
      <c r="S1708" s="3">
        <v>45123</v>
      </c>
      <c r="T1708" t="s">
        <v>27</v>
      </c>
      <c r="U1708">
        <v>161</v>
      </c>
    </row>
    <row r="1709" spans="1:21" x14ac:dyDescent="0.25">
      <c r="A1709">
        <v>213112</v>
      </c>
      <c r="B1709" t="s">
        <v>36</v>
      </c>
      <c r="C1709" s="1">
        <v>42560</v>
      </c>
      <c r="D1709" t="s">
        <v>979</v>
      </c>
      <c r="E1709">
        <v>1350</v>
      </c>
      <c r="F1709">
        <v>1</v>
      </c>
      <c r="G1709">
        <v>850</v>
      </c>
      <c r="H1709">
        <v>100148732</v>
      </c>
      <c r="I1709" t="s">
        <v>23</v>
      </c>
      <c r="J1709" t="s">
        <v>24</v>
      </c>
      <c r="K1709">
        <v>500</v>
      </c>
      <c r="L1709" t="s">
        <v>25</v>
      </c>
      <c r="M1709" s="1">
        <v>42560</v>
      </c>
      <c r="N1709" t="s">
        <v>39</v>
      </c>
      <c r="O1709" s="2">
        <v>1350</v>
      </c>
      <c r="P1709">
        <v>2016</v>
      </c>
      <c r="Q1709">
        <v>7</v>
      </c>
      <c r="R1709" t="s">
        <v>26</v>
      </c>
      <c r="S1709" s="3">
        <v>45123</v>
      </c>
      <c r="T1709" t="s">
        <v>27</v>
      </c>
      <c r="U1709">
        <v>703</v>
      </c>
    </row>
    <row r="1710" spans="1:21" x14ac:dyDescent="0.25">
      <c r="A1710">
        <v>213113</v>
      </c>
      <c r="B1710" t="s">
        <v>21</v>
      </c>
      <c r="C1710" s="1">
        <v>42560</v>
      </c>
      <c r="D1710" t="s">
        <v>211</v>
      </c>
      <c r="E1710">
        <v>80</v>
      </c>
      <c r="F1710">
        <v>1</v>
      </c>
      <c r="G1710">
        <v>160</v>
      </c>
      <c r="H1710">
        <v>100148733</v>
      </c>
      <c r="I1710" t="s">
        <v>30</v>
      </c>
      <c r="J1710" t="s">
        <v>980</v>
      </c>
      <c r="K1710">
        <v>0</v>
      </c>
      <c r="L1710" t="s">
        <v>25</v>
      </c>
      <c r="M1710" s="1">
        <v>42560</v>
      </c>
      <c r="N1710" t="s">
        <v>35</v>
      </c>
      <c r="O1710">
        <v>80</v>
      </c>
      <c r="P1710">
        <v>2016</v>
      </c>
      <c r="Q1710">
        <v>7</v>
      </c>
      <c r="R1710" t="s">
        <v>26</v>
      </c>
      <c r="S1710" s="3">
        <v>45123</v>
      </c>
      <c r="T1710" t="s">
        <v>27</v>
      </c>
      <c r="U1710">
        <v>704</v>
      </c>
    </row>
    <row r="1711" spans="1:21" x14ac:dyDescent="0.25">
      <c r="A1711">
        <v>213114</v>
      </c>
      <c r="B1711" t="s">
        <v>21</v>
      </c>
      <c r="C1711" s="1">
        <v>42560</v>
      </c>
      <c r="D1711" t="s">
        <v>289</v>
      </c>
      <c r="E1711">
        <v>80</v>
      </c>
      <c r="F1711">
        <v>1</v>
      </c>
      <c r="G1711">
        <v>160</v>
      </c>
      <c r="H1711">
        <v>100148733</v>
      </c>
      <c r="I1711" t="s">
        <v>30</v>
      </c>
      <c r="J1711" t="s">
        <v>980</v>
      </c>
      <c r="K1711">
        <v>0</v>
      </c>
      <c r="L1711" t="s">
        <v>25</v>
      </c>
      <c r="M1711" s="1">
        <v>42560</v>
      </c>
      <c r="N1711" t="s">
        <v>35</v>
      </c>
      <c r="O1711">
        <v>80</v>
      </c>
      <c r="P1711">
        <v>2016</v>
      </c>
      <c r="Q1711">
        <v>7</v>
      </c>
      <c r="R1711" t="s">
        <v>26</v>
      </c>
      <c r="S1711" s="3">
        <v>45123</v>
      </c>
      <c r="T1711" t="s">
        <v>27</v>
      </c>
      <c r="U1711">
        <v>704</v>
      </c>
    </row>
    <row r="1712" spans="1:21" x14ac:dyDescent="0.25">
      <c r="A1712">
        <v>213115</v>
      </c>
      <c r="B1712" t="s">
        <v>36</v>
      </c>
      <c r="C1712" s="1">
        <v>42560</v>
      </c>
      <c r="D1712" t="s">
        <v>981</v>
      </c>
      <c r="E1712">
        <v>1950</v>
      </c>
      <c r="F1712">
        <v>1</v>
      </c>
      <c r="G1712">
        <v>1450</v>
      </c>
      <c r="H1712">
        <v>100148734</v>
      </c>
      <c r="I1712" t="s">
        <v>23</v>
      </c>
      <c r="J1712" t="s">
        <v>24</v>
      </c>
      <c r="K1712">
        <v>500</v>
      </c>
      <c r="L1712" t="s">
        <v>25</v>
      </c>
      <c r="M1712" s="1">
        <v>42560</v>
      </c>
      <c r="N1712" t="s">
        <v>39</v>
      </c>
      <c r="O1712" s="2">
        <v>1950</v>
      </c>
      <c r="P1712">
        <v>2016</v>
      </c>
      <c r="Q1712">
        <v>7</v>
      </c>
      <c r="R1712" t="s">
        <v>26</v>
      </c>
      <c r="S1712" s="3">
        <v>45123</v>
      </c>
      <c r="T1712" t="s">
        <v>27</v>
      </c>
      <c r="U1712">
        <v>703</v>
      </c>
    </row>
    <row r="1713" spans="1:21" x14ac:dyDescent="0.25">
      <c r="A1713">
        <v>213117</v>
      </c>
      <c r="B1713" t="s">
        <v>21</v>
      </c>
      <c r="C1713" s="1">
        <v>42560</v>
      </c>
      <c r="D1713" t="s">
        <v>239</v>
      </c>
      <c r="E1713">
        <v>140</v>
      </c>
      <c r="F1713">
        <v>1</v>
      </c>
      <c r="G1713">
        <v>140</v>
      </c>
      <c r="H1713">
        <v>100148735</v>
      </c>
      <c r="I1713" t="s">
        <v>30</v>
      </c>
      <c r="J1713" t="s">
        <v>982</v>
      </c>
      <c r="K1713">
        <v>0</v>
      </c>
      <c r="L1713" t="s">
        <v>25</v>
      </c>
      <c r="M1713" s="1">
        <v>42560</v>
      </c>
      <c r="N1713" t="s">
        <v>35</v>
      </c>
      <c r="O1713">
        <v>140</v>
      </c>
      <c r="P1713">
        <v>2016</v>
      </c>
      <c r="Q1713">
        <v>7</v>
      </c>
      <c r="R1713" t="s">
        <v>26</v>
      </c>
      <c r="S1713" s="3">
        <v>45123</v>
      </c>
      <c r="T1713" t="s">
        <v>27</v>
      </c>
      <c r="U1713">
        <v>705</v>
      </c>
    </row>
    <row r="1714" spans="1:21" x14ac:dyDescent="0.25">
      <c r="A1714">
        <v>213118</v>
      </c>
      <c r="B1714" t="s">
        <v>21</v>
      </c>
      <c r="C1714" s="1">
        <v>42560</v>
      </c>
      <c r="D1714" t="s">
        <v>983</v>
      </c>
      <c r="E1714">
        <v>1490</v>
      </c>
      <c r="F1714">
        <v>1</v>
      </c>
      <c r="G1714">
        <v>990</v>
      </c>
      <c r="H1714">
        <v>100148736</v>
      </c>
      <c r="I1714" t="s">
        <v>43</v>
      </c>
      <c r="J1714" t="s">
        <v>24</v>
      </c>
      <c r="K1714">
        <v>500</v>
      </c>
      <c r="L1714" t="s">
        <v>25</v>
      </c>
      <c r="M1714" s="1">
        <v>42560</v>
      </c>
      <c r="N1714" t="s">
        <v>35</v>
      </c>
      <c r="O1714" s="2">
        <v>1490</v>
      </c>
      <c r="P1714">
        <v>2016</v>
      </c>
      <c r="Q1714">
        <v>7</v>
      </c>
      <c r="R1714" t="s">
        <v>26</v>
      </c>
      <c r="S1714" s="3">
        <v>45123</v>
      </c>
      <c r="T1714" t="s">
        <v>27</v>
      </c>
      <c r="U1714">
        <v>706</v>
      </c>
    </row>
    <row r="1715" spans="1:21" x14ac:dyDescent="0.25">
      <c r="A1715">
        <v>213119</v>
      </c>
      <c r="B1715" t="s">
        <v>21</v>
      </c>
      <c r="C1715" s="1">
        <v>42560</v>
      </c>
      <c r="D1715" t="s">
        <v>984</v>
      </c>
      <c r="E1715">
        <v>120</v>
      </c>
      <c r="F1715">
        <v>1</v>
      </c>
      <c r="G1715">
        <v>516</v>
      </c>
      <c r="H1715">
        <v>100148737</v>
      </c>
      <c r="I1715" t="s">
        <v>71</v>
      </c>
      <c r="J1715" t="s">
        <v>24</v>
      </c>
      <c r="K1715">
        <v>0</v>
      </c>
      <c r="L1715" t="s">
        <v>25</v>
      </c>
      <c r="M1715" s="1">
        <v>42560</v>
      </c>
      <c r="N1715" t="s">
        <v>35</v>
      </c>
      <c r="O1715">
        <v>120</v>
      </c>
      <c r="P1715">
        <v>2016</v>
      </c>
      <c r="Q1715">
        <v>7</v>
      </c>
      <c r="R1715" t="s">
        <v>26</v>
      </c>
      <c r="S1715" s="3">
        <v>45123</v>
      </c>
      <c r="T1715" t="s">
        <v>27</v>
      </c>
      <c r="U1715">
        <v>707</v>
      </c>
    </row>
    <row r="1716" spans="1:21" x14ac:dyDescent="0.25">
      <c r="A1716">
        <v>213121</v>
      </c>
      <c r="B1716" t="s">
        <v>21</v>
      </c>
      <c r="C1716" s="1">
        <v>42560</v>
      </c>
      <c r="D1716" t="s">
        <v>877</v>
      </c>
      <c r="E1716">
        <v>120</v>
      </c>
      <c r="F1716">
        <v>1</v>
      </c>
      <c r="G1716">
        <v>516</v>
      </c>
      <c r="H1716">
        <v>100148737</v>
      </c>
      <c r="I1716" t="s">
        <v>52</v>
      </c>
      <c r="J1716" t="s">
        <v>24</v>
      </c>
      <c r="K1716">
        <v>0</v>
      </c>
      <c r="L1716" t="s">
        <v>25</v>
      </c>
      <c r="M1716" s="1">
        <v>42560</v>
      </c>
      <c r="N1716" t="s">
        <v>35</v>
      </c>
      <c r="O1716">
        <v>120</v>
      </c>
      <c r="P1716">
        <v>2016</v>
      </c>
      <c r="Q1716">
        <v>7</v>
      </c>
      <c r="R1716" t="s">
        <v>26</v>
      </c>
      <c r="S1716" s="3">
        <v>45123</v>
      </c>
      <c r="T1716" t="s">
        <v>27</v>
      </c>
      <c r="U1716">
        <v>707</v>
      </c>
    </row>
    <row r="1717" spans="1:21" x14ac:dyDescent="0.25">
      <c r="A1717">
        <v>213122</v>
      </c>
      <c r="B1717" t="s">
        <v>21</v>
      </c>
      <c r="C1717" s="1">
        <v>42560</v>
      </c>
      <c r="D1717" t="s">
        <v>574</v>
      </c>
      <c r="E1717">
        <v>120</v>
      </c>
      <c r="F1717">
        <v>1</v>
      </c>
      <c r="G1717">
        <v>516</v>
      </c>
      <c r="H1717">
        <v>100148737</v>
      </c>
      <c r="I1717" t="s">
        <v>52</v>
      </c>
      <c r="J1717" t="s">
        <v>24</v>
      </c>
      <c r="K1717">
        <v>0</v>
      </c>
      <c r="L1717" t="s">
        <v>25</v>
      </c>
      <c r="M1717" s="1">
        <v>42560</v>
      </c>
      <c r="N1717" t="s">
        <v>35</v>
      </c>
      <c r="O1717">
        <v>120</v>
      </c>
      <c r="P1717">
        <v>2016</v>
      </c>
      <c r="Q1717">
        <v>7</v>
      </c>
      <c r="R1717" t="s">
        <v>26</v>
      </c>
      <c r="S1717" s="3">
        <v>45123</v>
      </c>
      <c r="T1717" t="s">
        <v>27</v>
      </c>
      <c r="U1717">
        <v>707</v>
      </c>
    </row>
    <row r="1718" spans="1:21" x14ac:dyDescent="0.25">
      <c r="A1718">
        <v>213123</v>
      </c>
      <c r="B1718" t="s">
        <v>21</v>
      </c>
      <c r="C1718" s="1">
        <v>42560</v>
      </c>
      <c r="D1718" t="s">
        <v>985</v>
      </c>
      <c r="E1718">
        <v>156</v>
      </c>
      <c r="F1718">
        <v>1</v>
      </c>
      <c r="G1718">
        <v>516</v>
      </c>
      <c r="H1718">
        <v>100148737</v>
      </c>
      <c r="I1718" t="s">
        <v>52</v>
      </c>
      <c r="J1718" t="s">
        <v>24</v>
      </c>
      <c r="K1718">
        <v>0</v>
      </c>
      <c r="L1718" t="s">
        <v>25</v>
      </c>
      <c r="M1718" s="1">
        <v>42560</v>
      </c>
      <c r="N1718" t="s">
        <v>35</v>
      </c>
      <c r="O1718">
        <v>156</v>
      </c>
      <c r="P1718">
        <v>2016</v>
      </c>
      <c r="Q1718">
        <v>7</v>
      </c>
      <c r="R1718" t="s">
        <v>26</v>
      </c>
      <c r="S1718" s="3">
        <v>45123</v>
      </c>
      <c r="T1718" t="s">
        <v>27</v>
      </c>
      <c r="U1718">
        <v>707</v>
      </c>
    </row>
    <row r="1719" spans="1:21" x14ac:dyDescent="0.25">
      <c r="A1719">
        <v>213124</v>
      </c>
      <c r="B1719" t="s">
        <v>21</v>
      </c>
      <c r="C1719" s="1">
        <v>42560</v>
      </c>
      <c r="D1719" t="s">
        <v>986</v>
      </c>
      <c r="E1719">
        <v>1658</v>
      </c>
      <c r="F1719">
        <v>1</v>
      </c>
      <c r="G1719">
        <v>1658</v>
      </c>
      <c r="H1719">
        <v>100148738</v>
      </c>
      <c r="I1719" t="s">
        <v>23</v>
      </c>
      <c r="J1719" t="s">
        <v>24</v>
      </c>
      <c r="K1719">
        <v>0</v>
      </c>
      <c r="L1719" t="s">
        <v>25</v>
      </c>
      <c r="M1719" s="1">
        <v>42560</v>
      </c>
      <c r="N1719" t="s">
        <v>35</v>
      </c>
      <c r="O1719" s="2">
        <v>1658</v>
      </c>
      <c r="P1719">
        <v>2016</v>
      </c>
      <c r="Q1719">
        <v>7</v>
      </c>
      <c r="R1719" t="s">
        <v>26</v>
      </c>
      <c r="S1719" s="3">
        <v>45123</v>
      </c>
      <c r="T1719" t="s">
        <v>27</v>
      </c>
      <c r="U1719">
        <v>708</v>
      </c>
    </row>
    <row r="1720" spans="1:21" x14ac:dyDescent="0.25">
      <c r="A1720">
        <v>213125</v>
      </c>
      <c r="B1720" t="s">
        <v>28</v>
      </c>
      <c r="C1720" s="1">
        <v>42560</v>
      </c>
      <c r="D1720" t="s">
        <v>661</v>
      </c>
      <c r="E1720">
        <v>69999</v>
      </c>
      <c r="F1720">
        <v>1</v>
      </c>
      <c r="G1720">
        <v>69999</v>
      </c>
      <c r="H1720">
        <v>100148739</v>
      </c>
      <c r="I1720" t="s">
        <v>43</v>
      </c>
      <c r="J1720" t="s">
        <v>24</v>
      </c>
      <c r="K1720">
        <v>0</v>
      </c>
      <c r="L1720" t="s">
        <v>44</v>
      </c>
      <c r="M1720" s="1">
        <v>42560</v>
      </c>
      <c r="N1720" t="s">
        <v>31</v>
      </c>
      <c r="O1720" s="2">
        <v>69999</v>
      </c>
      <c r="P1720">
        <v>2016</v>
      </c>
      <c r="Q1720">
        <v>7</v>
      </c>
      <c r="R1720" t="s">
        <v>26</v>
      </c>
      <c r="S1720" s="3">
        <v>45123</v>
      </c>
      <c r="T1720" t="s">
        <v>27</v>
      </c>
      <c r="U1720">
        <v>709</v>
      </c>
    </row>
    <row r="1721" spans="1:21" x14ac:dyDescent="0.25">
      <c r="A1721">
        <v>213126</v>
      </c>
      <c r="B1721" t="s">
        <v>21</v>
      </c>
      <c r="C1721" s="1">
        <v>42560</v>
      </c>
      <c r="D1721" t="s">
        <v>252</v>
      </c>
      <c r="E1721">
        <v>399</v>
      </c>
      <c r="F1721">
        <v>1</v>
      </c>
      <c r="G1721">
        <v>399</v>
      </c>
      <c r="H1721">
        <v>100148740</v>
      </c>
      <c r="I1721" t="s">
        <v>23</v>
      </c>
      <c r="J1721" t="s">
        <v>24</v>
      </c>
      <c r="K1721">
        <v>0</v>
      </c>
      <c r="L1721" t="s">
        <v>25</v>
      </c>
      <c r="M1721" s="1">
        <v>42560</v>
      </c>
      <c r="N1721" t="s">
        <v>35</v>
      </c>
      <c r="O1721">
        <v>399</v>
      </c>
      <c r="P1721">
        <v>2016</v>
      </c>
      <c r="Q1721">
        <v>7</v>
      </c>
      <c r="R1721" t="s">
        <v>26</v>
      </c>
      <c r="S1721" s="3">
        <v>45123</v>
      </c>
      <c r="T1721" t="s">
        <v>27</v>
      </c>
      <c r="U1721">
        <v>364</v>
      </c>
    </row>
    <row r="1722" spans="1:21" x14ac:dyDescent="0.25">
      <c r="A1722">
        <v>213128</v>
      </c>
      <c r="B1722" t="s">
        <v>21</v>
      </c>
      <c r="C1722" s="1">
        <v>42560</v>
      </c>
      <c r="D1722" t="s">
        <v>208</v>
      </c>
      <c r="E1722">
        <v>4530</v>
      </c>
      <c r="F1722">
        <v>1</v>
      </c>
      <c r="G1722">
        <v>4530</v>
      </c>
      <c r="H1722">
        <v>100148741</v>
      </c>
      <c r="I1722" t="s">
        <v>43</v>
      </c>
      <c r="J1722" t="s">
        <v>987</v>
      </c>
      <c r="K1722">
        <v>0</v>
      </c>
      <c r="L1722" t="s">
        <v>25</v>
      </c>
      <c r="M1722" s="1">
        <v>42560</v>
      </c>
      <c r="N1722" t="s">
        <v>35</v>
      </c>
      <c r="O1722" s="2">
        <v>4530</v>
      </c>
      <c r="P1722">
        <v>2016</v>
      </c>
      <c r="Q1722">
        <v>7</v>
      </c>
      <c r="R1722" t="s">
        <v>26</v>
      </c>
      <c r="S1722" s="3">
        <v>45123</v>
      </c>
      <c r="T1722" t="s">
        <v>27</v>
      </c>
      <c r="U1722">
        <v>710</v>
      </c>
    </row>
    <row r="1723" spans="1:21" x14ac:dyDescent="0.25">
      <c r="A1723">
        <v>213129</v>
      </c>
      <c r="B1723" t="s">
        <v>21</v>
      </c>
      <c r="C1723" s="1">
        <v>42560</v>
      </c>
      <c r="D1723" t="s">
        <v>53</v>
      </c>
      <c r="E1723">
        <v>320</v>
      </c>
      <c r="F1723">
        <v>1</v>
      </c>
      <c r="G1723">
        <v>320</v>
      </c>
      <c r="H1723">
        <v>100148742</v>
      </c>
      <c r="I1723" t="s">
        <v>30</v>
      </c>
      <c r="J1723" t="s">
        <v>988</v>
      </c>
      <c r="K1723">
        <v>0</v>
      </c>
      <c r="L1723" t="s">
        <v>25</v>
      </c>
      <c r="M1723" s="1">
        <v>42560</v>
      </c>
      <c r="N1723" t="s">
        <v>35</v>
      </c>
      <c r="O1723">
        <v>320</v>
      </c>
      <c r="P1723">
        <v>2016</v>
      </c>
      <c r="Q1723">
        <v>7</v>
      </c>
      <c r="R1723" t="s">
        <v>26</v>
      </c>
      <c r="S1723" s="3">
        <v>45123</v>
      </c>
      <c r="T1723" t="s">
        <v>27</v>
      </c>
      <c r="U1723">
        <v>56</v>
      </c>
    </row>
    <row r="1724" spans="1:21" x14ac:dyDescent="0.25">
      <c r="A1724">
        <v>213130</v>
      </c>
      <c r="B1724" t="s">
        <v>21</v>
      </c>
      <c r="C1724" s="1">
        <v>42560</v>
      </c>
      <c r="D1724" t="s">
        <v>989</v>
      </c>
      <c r="E1724">
        <v>1950</v>
      </c>
      <c r="F1724">
        <v>1</v>
      </c>
      <c r="G1724">
        <v>1450</v>
      </c>
      <c r="H1724">
        <v>100148743</v>
      </c>
      <c r="I1724" t="s">
        <v>23</v>
      </c>
      <c r="J1724" t="s">
        <v>24</v>
      </c>
      <c r="K1724">
        <v>500</v>
      </c>
      <c r="L1724" t="s">
        <v>25</v>
      </c>
      <c r="M1724" s="1">
        <v>42560</v>
      </c>
      <c r="N1724" t="s">
        <v>35</v>
      </c>
      <c r="O1724" s="2">
        <v>1950</v>
      </c>
      <c r="P1724">
        <v>2016</v>
      </c>
      <c r="Q1724">
        <v>7</v>
      </c>
      <c r="R1724" t="s">
        <v>26</v>
      </c>
      <c r="S1724" s="3">
        <v>45123</v>
      </c>
      <c r="T1724" t="s">
        <v>27</v>
      </c>
      <c r="U1724">
        <v>703</v>
      </c>
    </row>
    <row r="1725" spans="1:21" x14ac:dyDescent="0.25">
      <c r="A1725">
        <v>213132</v>
      </c>
      <c r="B1725" t="s">
        <v>28</v>
      </c>
      <c r="C1725" s="1">
        <v>42560</v>
      </c>
      <c r="D1725" t="s">
        <v>661</v>
      </c>
      <c r="E1725">
        <v>69999</v>
      </c>
      <c r="F1725">
        <v>1</v>
      </c>
      <c r="G1725">
        <v>69999</v>
      </c>
      <c r="H1725">
        <v>100148744</v>
      </c>
      <c r="I1725" t="s">
        <v>43</v>
      </c>
      <c r="J1725" t="s">
        <v>24</v>
      </c>
      <c r="K1725">
        <v>0</v>
      </c>
      <c r="L1725" t="s">
        <v>44</v>
      </c>
      <c r="M1725" s="1">
        <v>42560</v>
      </c>
      <c r="N1725" t="s">
        <v>31</v>
      </c>
      <c r="O1725" s="2">
        <v>69999</v>
      </c>
      <c r="P1725">
        <v>2016</v>
      </c>
      <c r="Q1725">
        <v>7</v>
      </c>
      <c r="R1725" t="s">
        <v>26</v>
      </c>
      <c r="S1725" s="3">
        <v>45123</v>
      </c>
      <c r="T1725" t="s">
        <v>27</v>
      </c>
      <c r="U1725">
        <v>709</v>
      </c>
    </row>
    <row r="1726" spans="1:21" x14ac:dyDescent="0.25">
      <c r="A1726">
        <v>213133</v>
      </c>
      <c r="B1726" t="s">
        <v>21</v>
      </c>
      <c r="C1726" s="1">
        <v>42560</v>
      </c>
      <c r="D1726" t="s">
        <v>990</v>
      </c>
      <c r="E1726">
        <v>1435.5</v>
      </c>
      <c r="F1726">
        <v>1</v>
      </c>
      <c r="G1726">
        <v>1435.5</v>
      </c>
      <c r="H1726">
        <v>100148745</v>
      </c>
      <c r="I1726" t="s">
        <v>56</v>
      </c>
      <c r="J1726" t="s">
        <v>24</v>
      </c>
      <c r="K1726">
        <v>0</v>
      </c>
      <c r="L1726" t="s">
        <v>25</v>
      </c>
      <c r="M1726" s="1">
        <v>42560</v>
      </c>
      <c r="N1726" t="s">
        <v>35</v>
      </c>
      <c r="O1726" s="2">
        <v>1436</v>
      </c>
      <c r="P1726">
        <v>2016</v>
      </c>
      <c r="Q1726">
        <v>7</v>
      </c>
      <c r="R1726" t="s">
        <v>26</v>
      </c>
      <c r="S1726" s="3">
        <v>45123</v>
      </c>
      <c r="T1726" t="s">
        <v>27</v>
      </c>
      <c r="U1726">
        <v>364</v>
      </c>
    </row>
    <row r="1727" spans="1:21" x14ac:dyDescent="0.25">
      <c r="A1727">
        <v>213135</v>
      </c>
      <c r="B1727" t="s">
        <v>21</v>
      </c>
      <c r="C1727" s="1">
        <v>42560</v>
      </c>
      <c r="D1727" t="s">
        <v>991</v>
      </c>
      <c r="E1727">
        <v>5505</v>
      </c>
      <c r="F1727">
        <v>1</v>
      </c>
      <c r="G1727">
        <v>5505</v>
      </c>
      <c r="H1727">
        <v>100148746</v>
      </c>
      <c r="I1727" t="s">
        <v>47</v>
      </c>
      <c r="J1727" t="s">
        <v>24</v>
      </c>
      <c r="K1727">
        <v>0</v>
      </c>
      <c r="L1727" t="s">
        <v>25</v>
      </c>
      <c r="M1727" s="1">
        <v>42560</v>
      </c>
      <c r="N1727" t="s">
        <v>35</v>
      </c>
      <c r="O1727" s="2">
        <v>5505</v>
      </c>
      <c r="P1727">
        <v>2016</v>
      </c>
      <c r="Q1727">
        <v>7</v>
      </c>
      <c r="R1727" t="s">
        <v>26</v>
      </c>
      <c r="S1727" s="3">
        <v>45123</v>
      </c>
      <c r="T1727" t="s">
        <v>27</v>
      </c>
      <c r="U1727">
        <v>711</v>
      </c>
    </row>
    <row r="1728" spans="1:21" x14ac:dyDescent="0.25">
      <c r="A1728">
        <v>213136</v>
      </c>
      <c r="B1728" t="s">
        <v>28</v>
      </c>
      <c r="C1728" s="1">
        <v>42560</v>
      </c>
      <c r="D1728" t="s">
        <v>91</v>
      </c>
      <c r="E1728">
        <v>300</v>
      </c>
      <c r="F1728">
        <v>1</v>
      </c>
      <c r="G1728">
        <v>2870</v>
      </c>
      <c r="H1728">
        <v>100148747</v>
      </c>
      <c r="I1728" t="s">
        <v>38</v>
      </c>
      <c r="J1728" t="s">
        <v>24</v>
      </c>
      <c r="K1728">
        <v>0</v>
      </c>
      <c r="L1728" t="s">
        <v>25</v>
      </c>
      <c r="M1728" s="1">
        <v>42560</v>
      </c>
      <c r="N1728" t="s">
        <v>31</v>
      </c>
      <c r="O1728">
        <v>300</v>
      </c>
      <c r="P1728">
        <v>2016</v>
      </c>
      <c r="Q1728">
        <v>7</v>
      </c>
      <c r="R1728" t="s">
        <v>26</v>
      </c>
      <c r="S1728" s="3">
        <v>45123</v>
      </c>
      <c r="T1728" t="s">
        <v>27</v>
      </c>
      <c r="U1728">
        <v>712</v>
      </c>
    </row>
    <row r="1729" spans="1:21" x14ac:dyDescent="0.25">
      <c r="A1729">
        <v>213137</v>
      </c>
      <c r="B1729" t="s">
        <v>28</v>
      </c>
      <c r="C1729" s="1">
        <v>42560</v>
      </c>
      <c r="D1729" t="s">
        <v>41</v>
      </c>
      <c r="E1729">
        <v>170</v>
      </c>
      <c r="F1729">
        <v>1</v>
      </c>
      <c r="G1729">
        <v>2870</v>
      </c>
      <c r="H1729">
        <v>100148747</v>
      </c>
      <c r="I1729" t="s">
        <v>38</v>
      </c>
      <c r="J1729" t="s">
        <v>24</v>
      </c>
      <c r="K1729">
        <v>0</v>
      </c>
      <c r="L1729" t="s">
        <v>25</v>
      </c>
      <c r="M1729" s="1">
        <v>42560</v>
      </c>
      <c r="N1729" t="s">
        <v>31</v>
      </c>
      <c r="O1729">
        <v>170</v>
      </c>
      <c r="P1729">
        <v>2016</v>
      </c>
      <c r="Q1729">
        <v>7</v>
      </c>
      <c r="R1729" t="s">
        <v>26</v>
      </c>
      <c r="S1729" s="3">
        <v>45123</v>
      </c>
      <c r="T1729" t="s">
        <v>27</v>
      </c>
      <c r="U1729">
        <v>712</v>
      </c>
    </row>
    <row r="1730" spans="1:21" x14ac:dyDescent="0.25">
      <c r="A1730">
        <v>213138</v>
      </c>
      <c r="B1730" t="s">
        <v>28</v>
      </c>
      <c r="C1730" s="1">
        <v>42560</v>
      </c>
      <c r="D1730" t="s">
        <v>992</v>
      </c>
      <c r="E1730">
        <v>2400</v>
      </c>
      <c r="F1730">
        <v>1</v>
      </c>
      <c r="G1730">
        <v>2870</v>
      </c>
      <c r="H1730">
        <v>100148747</v>
      </c>
      <c r="I1730" t="s">
        <v>52</v>
      </c>
      <c r="J1730" t="s">
        <v>24</v>
      </c>
      <c r="K1730">
        <v>0</v>
      </c>
      <c r="L1730" t="s">
        <v>25</v>
      </c>
      <c r="M1730" s="1">
        <v>42560</v>
      </c>
      <c r="N1730" t="s">
        <v>31</v>
      </c>
      <c r="O1730" s="2">
        <v>2400</v>
      </c>
      <c r="P1730">
        <v>2016</v>
      </c>
      <c r="Q1730">
        <v>7</v>
      </c>
      <c r="R1730" t="s">
        <v>26</v>
      </c>
      <c r="S1730" s="3">
        <v>45123</v>
      </c>
      <c r="T1730" t="s">
        <v>27</v>
      </c>
      <c r="U1730">
        <v>712</v>
      </c>
    </row>
    <row r="1731" spans="1:21" x14ac:dyDescent="0.25">
      <c r="A1731">
        <v>213139</v>
      </c>
      <c r="B1731" t="s">
        <v>21</v>
      </c>
      <c r="C1731" s="1">
        <v>42560</v>
      </c>
      <c r="D1731" t="s">
        <v>993</v>
      </c>
      <c r="E1731">
        <v>1790</v>
      </c>
      <c r="F1731">
        <v>1</v>
      </c>
      <c r="G1731">
        <v>1590</v>
      </c>
      <c r="H1731">
        <v>100148748</v>
      </c>
      <c r="I1731" t="s">
        <v>65</v>
      </c>
      <c r="J1731" t="s">
        <v>24</v>
      </c>
      <c r="K1731">
        <v>200</v>
      </c>
      <c r="L1731" t="s">
        <v>25</v>
      </c>
      <c r="M1731" s="1">
        <v>42560</v>
      </c>
      <c r="N1731" t="s">
        <v>35</v>
      </c>
      <c r="O1731" s="2">
        <v>1790</v>
      </c>
      <c r="P1731">
        <v>2016</v>
      </c>
      <c r="Q1731">
        <v>7</v>
      </c>
      <c r="R1731" t="s">
        <v>26</v>
      </c>
      <c r="S1731" s="3">
        <v>45123</v>
      </c>
      <c r="T1731" t="s">
        <v>27</v>
      </c>
      <c r="U1731">
        <v>713</v>
      </c>
    </row>
    <row r="1732" spans="1:21" x14ac:dyDescent="0.25">
      <c r="A1732">
        <v>213140</v>
      </c>
      <c r="B1732" t="s">
        <v>28</v>
      </c>
      <c r="C1732" s="1">
        <v>42560</v>
      </c>
      <c r="D1732" t="s">
        <v>79</v>
      </c>
      <c r="E1732">
        <v>435</v>
      </c>
      <c r="F1732">
        <v>1</v>
      </c>
      <c r="G1732">
        <v>1879</v>
      </c>
      <c r="H1732">
        <v>100148749</v>
      </c>
      <c r="I1732" t="s">
        <v>38</v>
      </c>
      <c r="J1732" t="s">
        <v>24</v>
      </c>
      <c r="K1732">
        <v>0</v>
      </c>
      <c r="L1732" t="s">
        <v>45</v>
      </c>
      <c r="M1732" s="1">
        <v>42560</v>
      </c>
      <c r="N1732" t="s">
        <v>31</v>
      </c>
      <c r="O1732">
        <v>435</v>
      </c>
      <c r="P1732">
        <v>2016</v>
      </c>
      <c r="Q1732">
        <v>7</v>
      </c>
      <c r="R1732" t="s">
        <v>26</v>
      </c>
      <c r="S1732" s="3">
        <v>45123</v>
      </c>
      <c r="T1732" t="s">
        <v>27</v>
      </c>
      <c r="U1732">
        <v>159</v>
      </c>
    </row>
    <row r="1733" spans="1:21" x14ac:dyDescent="0.25">
      <c r="A1733">
        <v>213141</v>
      </c>
      <c r="B1733" t="s">
        <v>28</v>
      </c>
      <c r="C1733" s="1">
        <v>42560</v>
      </c>
      <c r="D1733" t="s">
        <v>149</v>
      </c>
      <c r="E1733">
        <v>260</v>
      </c>
      <c r="F1733">
        <v>1</v>
      </c>
      <c r="G1733">
        <v>1879</v>
      </c>
      <c r="H1733">
        <v>100148749</v>
      </c>
      <c r="I1733" t="s">
        <v>38</v>
      </c>
      <c r="J1733" t="s">
        <v>24</v>
      </c>
      <c r="K1733">
        <v>0</v>
      </c>
      <c r="L1733" t="s">
        <v>45</v>
      </c>
      <c r="M1733" s="1">
        <v>42560</v>
      </c>
      <c r="N1733" t="s">
        <v>31</v>
      </c>
      <c r="O1733">
        <v>260</v>
      </c>
      <c r="P1733">
        <v>2016</v>
      </c>
      <c r="Q1733">
        <v>7</v>
      </c>
      <c r="R1733" t="s">
        <v>26</v>
      </c>
      <c r="S1733" s="3">
        <v>45123</v>
      </c>
      <c r="T1733" t="s">
        <v>27</v>
      </c>
      <c r="U1733">
        <v>159</v>
      </c>
    </row>
    <row r="1734" spans="1:21" x14ac:dyDescent="0.25">
      <c r="A1734">
        <v>213142</v>
      </c>
      <c r="B1734" t="s">
        <v>28</v>
      </c>
      <c r="C1734" s="1">
        <v>42560</v>
      </c>
      <c r="D1734" t="s">
        <v>160</v>
      </c>
      <c r="E1734">
        <v>425</v>
      </c>
      <c r="F1734">
        <v>1</v>
      </c>
      <c r="G1734">
        <v>1879</v>
      </c>
      <c r="H1734">
        <v>100148749</v>
      </c>
      <c r="I1734" t="s">
        <v>38</v>
      </c>
      <c r="J1734" t="s">
        <v>24</v>
      </c>
      <c r="K1734">
        <v>0</v>
      </c>
      <c r="L1734" t="s">
        <v>45</v>
      </c>
      <c r="M1734" s="1">
        <v>42560</v>
      </c>
      <c r="N1734" t="s">
        <v>31</v>
      </c>
      <c r="O1734">
        <v>425</v>
      </c>
      <c r="P1734">
        <v>2016</v>
      </c>
      <c r="Q1734">
        <v>7</v>
      </c>
      <c r="R1734" t="s">
        <v>26</v>
      </c>
      <c r="S1734" s="3">
        <v>45123</v>
      </c>
      <c r="T1734" t="s">
        <v>27</v>
      </c>
      <c r="U1734">
        <v>159</v>
      </c>
    </row>
    <row r="1735" spans="1:21" x14ac:dyDescent="0.25">
      <c r="A1735">
        <v>213143</v>
      </c>
      <c r="B1735" t="s">
        <v>28</v>
      </c>
      <c r="C1735" s="1">
        <v>42560</v>
      </c>
      <c r="D1735" t="s">
        <v>354</v>
      </c>
      <c r="E1735">
        <v>90</v>
      </c>
      <c r="F1735">
        <v>1</v>
      </c>
      <c r="G1735">
        <v>1879</v>
      </c>
      <c r="H1735">
        <v>100148749</v>
      </c>
      <c r="I1735" t="s">
        <v>38</v>
      </c>
      <c r="J1735" t="s">
        <v>24</v>
      </c>
      <c r="K1735">
        <v>0</v>
      </c>
      <c r="L1735" t="s">
        <v>45</v>
      </c>
      <c r="M1735" s="1">
        <v>42560</v>
      </c>
      <c r="N1735" t="s">
        <v>31</v>
      </c>
      <c r="O1735">
        <v>90</v>
      </c>
      <c r="P1735">
        <v>2016</v>
      </c>
      <c r="Q1735">
        <v>7</v>
      </c>
      <c r="R1735" t="s">
        <v>26</v>
      </c>
      <c r="S1735" s="3">
        <v>45123</v>
      </c>
      <c r="T1735" t="s">
        <v>27</v>
      </c>
      <c r="U1735">
        <v>159</v>
      </c>
    </row>
    <row r="1736" spans="1:21" x14ac:dyDescent="0.25">
      <c r="A1736">
        <v>213144</v>
      </c>
      <c r="B1736" t="s">
        <v>28</v>
      </c>
      <c r="C1736" s="1">
        <v>42560</v>
      </c>
      <c r="D1736" t="s">
        <v>179</v>
      </c>
      <c r="E1736">
        <v>90</v>
      </c>
      <c r="F1736">
        <v>1</v>
      </c>
      <c r="G1736">
        <v>1879</v>
      </c>
      <c r="H1736">
        <v>100148749</v>
      </c>
      <c r="I1736" t="s">
        <v>38</v>
      </c>
      <c r="J1736" t="s">
        <v>24</v>
      </c>
      <c r="K1736">
        <v>0</v>
      </c>
      <c r="L1736" t="s">
        <v>45</v>
      </c>
      <c r="M1736" s="1">
        <v>42560</v>
      </c>
      <c r="N1736" t="s">
        <v>31</v>
      </c>
      <c r="O1736">
        <v>90</v>
      </c>
      <c r="P1736">
        <v>2016</v>
      </c>
      <c r="Q1736">
        <v>7</v>
      </c>
      <c r="R1736" t="s">
        <v>26</v>
      </c>
      <c r="S1736" s="3">
        <v>45123</v>
      </c>
      <c r="T1736" t="s">
        <v>27</v>
      </c>
      <c r="U1736">
        <v>159</v>
      </c>
    </row>
    <row r="1737" spans="1:21" x14ac:dyDescent="0.25">
      <c r="A1737">
        <v>213145</v>
      </c>
      <c r="B1737" t="s">
        <v>28</v>
      </c>
      <c r="C1737" s="1">
        <v>42560</v>
      </c>
      <c r="D1737" t="s">
        <v>571</v>
      </c>
      <c r="E1737">
        <v>80</v>
      </c>
      <c r="F1737">
        <v>1</v>
      </c>
      <c r="G1737">
        <v>1879</v>
      </c>
      <c r="H1737">
        <v>100148749</v>
      </c>
      <c r="I1737" t="s">
        <v>38</v>
      </c>
      <c r="J1737" t="s">
        <v>24</v>
      </c>
      <c r="K1737">
        <v>0</v>
      </c>
      <c r="L1737" t="s">
        <v>45</v>
      </c>
      <c r="M1737" s="1">
        <v>42560</v>
      </c>
      <c r="N1737" t="s">
        <v>31</v>
      </c>
      <c r="O1737">
        <v>80</v>
      </c>
      <c r="P1737">
        <v>2016</v>
      </c>
      <c r="Q1737">
        <v>7</v>
      </c>
      <c r="R1737" t="s">
        <v>26</v>
      </c>
      <c r="S1737" s="3">
        <v>45123</v>
      </c>
      <c r="T1737" t="s">
        <v>27</v>
      </c>
      <c r="U1737">
        <v>159</v>
      </c>
    </row>
    <row r="1738" spans="1:21" x14ac:dyDescent="0.25">
      <c r="A1738">
        <v>213146</v>
      </c>
      <c r="B1738" t="s">
        <v>28</v>
      </c>
      <c r="C1738" s="1">
        <v>42560</v>
      </c>
      <c r="D1738" t="s">
        <v>528</v>
      </c>
      <c r="E1738">
        <v>100</v>
      </c>
      <c r="F1738">
        <v>1</v>
      </c>
      <c r="G1738">
        <v>1879</v>
      </c>
      <c r="H1738">
        <v>100148749</v>
      </c>
      <c r="I1738" t="s">
        <v>38</v>
      </c>
      <c r="J1738" t="s">
        <v>24</v>
      </c>
      <c r="K1738">
        <v>0</v>
      </c>
      <c r="L1738" t="s">
        <v>45</v>
      </c>
      <c r="M1738" s="1">
        <v>42560</v>
      </c>
      <c r="N1738" t="s">
        <v>31</v>
      </c>
      <c r="O1738">
        <v>100</v>
      </c>
      <c r="P1738">
        <v>2016</v>
      </c>
      <c r="Q1738">
        <v>7</v>
      </c>
      <c r="R1738" t="s">
        <v>26</v>
      </c>
      <c r="S1738" s="3">
        <v>45123</v>
      </c>
      <c r="T1738" t="s">
        <v>27</v>
      </c>
      <c r="U1738">
        <v>159</v>
      </c>
    </row>
    <row r="1739" spans="1:21" x14ac:dyDescent="0.25">
      <c r="A1739">
        <v>213147</v>
      </c>
      <c r="B1739" t="s">
        <v>28</v>
      </c>
      <c r="C1739" s="1">
        <v>42560</v>
      </c>
      <c r="D1739" t="s">
        <v>994</v>
      </c>
      <c r="E1739">
        <v>80</v>
      </c>
      <c r="F1739">
        <v>1</v>
      </c>
      <c r="G1739">
        <v>1879</v>
      </c>
      <c r="H1739">
        <v>100148749</v>
      </c>
      <c r="I1739" t="s">
        <v>38</v>
      </c>
      <c r="J1739" t="s">
        <v>24</v>
      </c>
      <c r="K1739">
        <v>0</v>
      </c>
      <c r="L1739" t="s">
        <v>45</v>
      </c>
      <c r="M1739" s="1">
        <v>42560</v>
      </c>
      <c r="N1739" t="s">
        <v>31</v>
      </c>
      <c r="O1739">
        <v>80</v>
      </c>
      <c r="P1739">
        <v>2016</v>
      </c>
      <c r="Q1739">
        <v>7</v>
      </c>
      <c r="R1739" t="s">
        <v>26</v>
      </c>
      <c r="S1739" s="3">
        <v>45123</v>
      </c>
      <c r="T1739" t="s">
        <v>27</v>
      </c>
      <c r="U1739">
        <v>159</v>
      </c>
    </row>
    <row r="1740" spans="1:21" x14ac:dyDescent="0.25">
      <c r="A1740">
        <v>213148</v>
      </c>
      <c r="B1740" t="s">
        <v>28</v>
      </c>
      <c r="C1740" s="1">
        <v>42560</v>
      </c>
      <c r="D1740" t="s">
        <v>787</v>
      </c>
      <c r="E1740">
        <v>144</v>
      </c>
      <c r="F1740">
        <v>1</v>
      </c>
      <c r="G1740">
        <v>1879</v>
      </c>
      <c r="H1740">
        <v>100148749</v>
      </c>
      <c r="I1740" t="s">
        <v>38</v>
      </c>
      <c r="J1740" t="s">
        <v>24</v>
      </c>
      <c r="K1740">
        <v>0</v>
      </c>
      <c r="L1740" t="s">
        <v>45</v>
      </c>
      <c r="M1740" s="1">
        <v>42560</v>
      </c>
      <c r="N1740" t="s">
        <v>31</v>
      </c>
      <c r="O1740">
        <v>144</v>
      </c>
      <c r="P1740">
        <v>2016</v>
      </c>
      <c r="Q1740">
        <v>7</v>
      </c>
      <c r="R1740" t="s">
        <v>26</v>
      </c>
      <c r="S1740" s="3">
        <v>45123</v>
      </c>
      <c r="T1740" t="s">
        <v>27</v>
      </c>
      <c r="U1740">
        <v>159</v>
      </c>
    </row>
    <row r="1741" spans="1:21" x14ac:dyDescent="0.25">
      <c r="A1741">
        <v>213149</v>
      </c>
      <c r="B1741" t="s">
        <v>28</v>
      </c>
      <c r="C1741" s="1">
        <v>42560</v>
      </c>
      <c r="D1741" t="s">
        <v>995</v>
      </c>
      <c r="E1741">
        <v>175</v>
      </c>
      <c r="F1741">
        <v>1</v>
      </c>
      <c r="G1741">
        <v>1879</v>
      </c>
      <c r="H1741">
        <v>100148749</v>
      </c>
      <c r="I1741" t="s">
        <v>38</v>
      </c>
      <c r="J1741" t="s">
        <v>24</v>
      </c>
      <c r="K1741">
        <v>0</v>
      </c>
      <c r="L1741" t="s">
        <v>45</v>
      </c>
      <c r="M1741" s="1">
        <v>42560</v>
      </c>
      <c r="N1741" t="s">
        <v>31</v>
      </c>
      <c r="O1741">
        <v>175</v>
      </c>
      <c r="P1741">
        <v>2016</v>
      </c>
      <c r="Q1741">
        <v>7</v>
      </c>
      <c r="R1741" t="s">
        <v>26</v>
      </c>
      <c r="S1741" s="3">
        <v>45123</v>
      </c>
      <c r="T1741" t="s">
        <v>27</v>
      </c>
      <c r="U1741">
        <v>159</v>
      </c>
    </row>
    <row r="1742" spans="1:21" x14ac:dyDescent="0.25">
      <c r="A1742">
        <v>213150</v>
      </c>
      <c r="B1742" t="s">
        <v>21</v>
      </c>
      <c r="C1742" s="1">
        <v>42560</v>
      </c>
      <c r="D1742" t="s">
        <v>996</v>
      </c>
      <c r="E1742">
        <v>5375</v>
      </c>
      <c r="F1742">
        <v>1</v>
      </c>
      <c r="G1742">
        <v>5375</v>
      </c>
      <c r="H1742">
        <v>100148750</v>
      </c>
      <c r="I1742" t="s">
        <v>47</v>
      </c>
      <c r="J1742" t="s">
        <v>24</v>
      </c>
      <c r="K1742">
        <v>0</v>
      </c>
      <c r="L1742" t="s">
        <v>25</v>
      </c>
      <c r="M1742" s="1">
        <v>42560</v>
      </c>
      <c r="N1742" t="s">
        <v>35</v>
      </c>
      <c r="O1742" s="2">
        <v>5375</v>
      </c>
      <c r="P1742">
        <v>2016</v>
      </c>
      <c r="Q1742">
        <v>7</v>
      </c>
      <c r="R1742" t="s">
        <v>26</v>
      </c>
      <c r="S1742" s="3">
        <v>45123</v>
      </c>
      <c r="T1742" t="s">
        <v>27</v>
      </c>
      <c r="U1742">
        <v>711</v>
      </c>
    </row>
    <row r="1743" spans="1:21" x14ac:dyDescent="0.25">
      <c r="A1743">
        <v>213151</v>
      </c>
      <c r="B1743" t="s">
        <v>21</v>
      </c>
      <c r="C1743" s="1">
        <v>42560</v>
      </c>
      <c r="D1743" t="s">
        <v>997</v>
      </c>
      <c r="E1743">
        <v>1475</v>
      </c>
      <c r="F1743">
        <v>1</v>
      </c>
      <c r="G1743">
        <v>1475</v>
      </c>
      <c r="H1743">
        <v>100148751</v>
      </c>
      <c r="I1743" t="s">
        <v>23</v>
      </c>
      <c r="J1743" t="s">
        <v>24</v>
      </c>
      <c r="K1743">
        <v>0</v>
      </c>
      <c r="L1743" t="s">
        <v>25</v>
      </c>
      <c r="M1743" s="1">
        <v>42560</v>
      </c>
      <c r="N1743" t="s">
        <v>35</v>
      </c>
      <c r="O1743" s="2">
        <v>1475</v>
      </c>
      <c r="P1743">
        <v>2016</v>
      </c>
      <c r="Q1743">
        <v>7</v>
      </c>
      <c r="R1743" t="s">
        <v>26</v>
      </c>
      <c r="S1743" s="3">
        <v>45123</v>
      </c>
      <c r="T1743" t="s">
        <v>27</v>
      </c>
      <c r="U1743">
        <v>711</v>
      </c>
    </row>
    <row r="1744" spans="1:21" x14ac:dyDescent="0.25">
      <c r="A1744">
        <v>213153</v>
      </c>
      <c r="B1744" t="s">
        <v>36</v>
      </c>
      <c r="C1744" s="1">
        <v>42560</v>
      </c>
      <c r="D1744" t="s">
        <v>998</v>
      </c>
      <c r="E1744">
        <v>680</v>
      </c>
      <c r="F1744">
        <v>1</v>
      </c>
      <c r="G1744">
        <v>680</v>
      </c>
      <c r="H1744">
        <v>100148752</v>
      </c>
      <c r="I1744" t="s">
        <v>52</v>
      </c>
      <c r="J1744" t="s">
        <v>24</v>
      </c>
      <c r="K1744">
        <v>0</v>
      </c>
      <c r="L1744" t="s">
        <v>25</v>
      </c>
      <c r="M1744" s="1">
        <v>42560</v>
      </c>
      <c r="N1744" t="s">
        <v>39</v>
      </c>
      <c r="O1744">
        <v>680</v>
      </c>
      <c r="P1744">
        <v>2016</v>
      </c>
      <c r="Q1744">
        <v>7</v>
      </c>
      <c r="R1744" t="s">
        <v>26</v>
      </c>
      <c r="S1744" s="3">
        <v>45123</v>
      </c>
      <c r="T1744" t="s">
        <v>27</v>
      </c>
      <c r="U1744">
        <v>711</v>
      </c>
    </row>
    <row r="1745" spans="1:21" x14ac:dyDescent="0.25">
      <c r="A1745">
        <v>213154</v>
      </c>
      <c r="B1745" t="s">
        <v>28</v>
      </c>
      <c r="C1745" s="1">
        <v>42560</v>
      </c>
      <c r="D1745" t="s">
        <v>661</v>
      </c>
      <c r="E1745">
        <v>69999</v>
      </c>
      <c r="F1745">
        <v>1</v>
      </c>
      <c r="G1745">
        <v>69999</v>
      </c>
      <c r="H1745">
        <v>100148753</v>
      </c>
      <c r="I1745" t="s">
        <v>43</v>
      </c>
      <c r="J1745" t="s">
        <v>24</v>
      </c>
      <c r="K1745">
        <v>0</v>
      </c>
      <c r="L1745" t="s">
        <v>44</v>
      </c>
      <c r="M1745" s="1">
        <v>42560</v>
      </c>
      <c r="N1745" t="s">
        <v>31</v>
      </c>
      <c r="O1745" s="2">
        <v>69999</v>
      </c>
      <c r="P1745">
        <v>2016</v>
      </c>
      <c r="Q1745">
        <v>7</v>
      </c>
      <c r="R1745" t="s">
        <v>26</v>
      </c>
      <c r="S1745" s="3">
        <v>45123</v>
      </c>
      <c r="T1745" t="s">
        <v>27</v>
      </c>
      <c r="U1745">
        <v>709</v>
      </c>
    </row>
    <row r="1746" spans="1:21" x14ac:dyDescent="0.25">
      <c r="A1746">
        <v>213155</v>
      </c>
      <c r="B1746" t="s">
        <v>21</v>
      </c>
      <c r="C1746" s="1">
        <v>42560</v>
      </c>
      <c r="D1746" t="s">
        <v>40</v>
      </c>
      <c r="E1746">
        <v>80</v>
      </c>
      <c r="F1746">
        <v>2</v>
      </c>
      <c r="G1746">
        <v>160</v>
      </c>
      <c r="H1746">
        <v>100148754</v>
      </c>
      <c r="I1746" t="s">
        <v>38</v>
      </c>
      <c r="J1746">
        <v>80211</v>
      </c>
      <c r="K1746">
        <v>0</v>
      </c>
      <c r="L1746" t="s">
        <v>25</v>
      </c>
      <c r="M1746" s="1">
        <v>42560</v>
      </c>
      <c r="N1746" t="s">
        <v>35</v>
      </c>
      <c r="O1746">
        <v>160</v>
      </c>
      <c r="P1746">
        <v>2016</v>
      </c>
      <c r="Q1746">
        <v>7</v>
      </c>
      <c r="R1746" t="s">
        <v>26</v>
      </c>
      <c r="S1746" s="3">
        <v>45123</v>
      </c>
      <c r="T1746" t="s">
        <v>27</v>
      </c>
      <c r="U1746">
        <v>714</v>
      </c>
    </row>
    <row r="1747" spans="1:21" x14ac:dyDescent="0.25">
      <c r="A1747">
        <v>213156</v>
      </c>
      <c r="B1747" t="s">
        <v>28</v>
      </c>
      <c r="C1747" s="1">
        <v>42560</v>
      </c>
      <c r="D1747" t="s">
        <v>79</v>
      </c>
      <c r="E1747">
        <v>435</v>
      </c>
      <c r="F1747">
        <v>1</v>
      </c>
      <c r="G1747">
        <v>1879</v>
      </c>
      <c r="H1747">
        <v>100148755</v>
      </c>
      <c r="I1747" t="s">
        <v>38</v>
      </c>
      <c r="J1747" t="s">
        <v>24</v>
      </c>
      <c r="K1747">
        <v>0</v>
      </c>
      <c r="L1747" t="s">
        <v>45</v>
      </c>
      <c r="M1747" s="1">
        <v>42560</v>
      </c>
      <c r="N1747" t="s">
        <v>31</v>
      </c>
      <c r="O1747">
        <v>435</v>
      </c>
      <c r="P1747">
        <v>2016</v>
      </c>
      <c r="Q1747">
        <v>7</v>
      </c>
      <c r="R1747" t="s">
        <v>26</v>
      </c>
      <c r="S1747" s="3">
        <v>45123</v>
      </c>
      <c r="T1747" t="s">
        <v>27</v>
      </c>
      <c r="U1747">
        <v>159</v>
      </c>
    </row>
    <row r="1748" spans="1:21" x14ac:dyDescent="0.25">
      <c r="A1748">
        <v>213157</v>
      </c>
      <c r="B1748" t="s">
        <v>28</v>
      </c>
      <c r="C1748" s="1">
        <v>42560</v>
      </c>
      <c r="D1748" t="s">
        <v>149</v>
      </c>
      <c r="E1748">
        <v>260</v>
      </c>
      <c r="F1748">
        <v>1</v>
      </c>
      <c r="G1748">
        <v>1879</v>
      </c>
      <c r="H1748">
        <v>100148755</v>
      </c>
      <c r="I1748" t="s">
        <v>38</v>
      </c>
      <c r="J1748" t="s">
        <v>24</v>
      </c>
      <c r="K1748">
        <v>0</v>
      </c>
      <c r="L1748" t="s">
        <v>45</v>
      </c>
      <c r="M1748" s="1">
        <v>42560</v>
      </c>
      <c r="N1748" t="s">
        <v>31</v>
      </c>
      <c r="O1748">
        <v>260</v>
      </c>
      <c r="P1748">
        <v>2016</v>
      </c>
      <c r="Q1748">
        <v>7</v>
      </c>
      <c r="R1748" t="s">
        <v>26</v>
      </c>
      <c r="S1748" s="3">
        <v>45123</v>
      </c>
      <c r="T1748" t="s">
        <v>27</v>
      </c>
      <c r="U1748">
        <v>159</v>
      </c>
    </row>
    <row r="1749" spans="1:21" x14ac:dyDescent="0.25">
      <c r="A1749">
        <v>213158</v>
      </c>
      <c r="B1749" t="s">
        <v>28</v>
      </c>
      <c r="C1749" s="1">
        <v>42560</v>
      </c>
      <c r="D1749" t="s">
        <v>160</v>
      </c>
      <c r="E1749">
        <v>425</v>
      </c>
      <c r="F1749">
        <v>1</v>
      </c>
      <c r="G1749">
        <v>1879</v>
      </c>
      <c r="H1749">
        <v>100148755</v>
      </c>
      <c r="I1749" t="s">
        <v>38</v>
      </c>
      <c r="J1749" t="s">
        <v>24</v>
      </c>
      <c r="K1749">
        <v>0</v>
      </c>
      <c r="L1749" t="s">
        <v>45</v>
      </c>
      <c r="M1749" s="1">
        <v>42560</v>
      </c>
      <c r="N1749" t="s">
        <v>31</v>
      </c>
      <c r="O1749">
        <v>425</v>
      </c>
      <c r="P1749">
        <v>2016</v>
      </c>
      <c r="Q1749">
        <v>7</v>
      </c>
      <c r="R1749" t="s">
        <v>26</v>
      </c>
      <c r="S1749" s="3">
        <v>45123</v>
      </c>
      <c r="T1749" t="s">
        <v>27</v>
      </c>
      <c r="U1749">
        <v>159</v>
      </c>
    </row>
    <row r="1750" spans="1:21" x14ac:dyDescent="0.25">
      <c r="A1750">
        <v>213159</v>
      </c>
      <c r="B1750" t="s">
        <v>28</v>
      </c>
      <c r="C1750" s="1">
        <v>42560</v>
      </c>
      <c r="D1750" t="s">
        <v>354</v>
      </c>
      <c r="E1750">
        <v>90</v>
      </c>
      <c r="F1750">
        <v>1</v>
      </c>
      <c r="G1750">
        <v>1879</v>
      </c>
      <c r="H1750">
        <v>100148755</v>
      </c>
      <c r="I1750" t="s">
        <v>38</v>
      </c>
      <c r="J1750" t="s">
        <v>24</v>
      </c>
      <c r="K1750">
        <v>0</v>
      </c>
      <c r="L1750" t="s">
        <v>45</v>
      </c>
      <c r="M1750" s="1">
        <v>42560</v>
      </c>
      <c r="N1750" t="s">
        <v>31</v>
      </c>
      <c r="O1750">
        <v>90</v>
      </c>
      <c r="P1750">
        <v>2016</v>
      </c>
      <c r="Q1750">
        <v>7</v>
      </c>
      <c r="R1750" t="s">
        <v>26</v>
      </c>
      <c r="S1750" s="3">
        <v>45123</v>
      </c>
      <c r="T1750" t="s">
        <v>27</v>
      </c>
      <c r="U1750">
        <v>159</v>
      </c>
    </row>
    <row r="1751" spans="1:21" x14ac:dyDescent="0.25">
      <c r="A1751">
        <v>213160</v>
      </c>
      <c r="B1751" t="s">
        <v>28</v>
      </c>
      <c r="C1751" s="1">
        <v>42560</v>
      </c>
      <c r="D1751" t="s">
        <v>179</v>
      </c>
      <c r="E1751">
        <v>90</v>
      </c>
      <c r="F1751">
        <v>1</v>
      </c>
      <c r="G1751">
        <v>1879</v>
      </c>
      <c r="H1751">
        <v>100148755</v>
      </c>
      <c r="I1751" t="s">
        <v>38</v>
      </c>
      <c r="J1751" t="s">
        <v>24</v>
      </c>
      <c r="K1751">
        <v>0</v>
      </c>
      <c r="L1751" t="s">
        <v>45</v>
      </c>
      <c r="M1751" s="1">
        <v>42560</v>
      </c>
      <c r="N1751" t="s">
        <v>31</v>
      </c>
      <c r="O1751">
        <v>90</v>
      </c>
      <c r="P1751">
        <v>2016</v>
      </c>
      <c r="Q1751">
        <v>7</v>
      </c>
      <c r="R1751" t="s">
        <v>26</v>
      </c>
      <c r="S1751" s="3">
        <v>45123</v>
      </c>
      <c r="T1751" t="s">
        <v>27</v>
      </c>
      <c r="U1751">
        <v>159</v>
      </c>
    </row>
    <row r="1752" spans="1:21" x14ac:dyDescent="0.25">
      <c r="A1752">
        <v>213161</v>
      </c>
      <c r="B1752" t="s">
        <v>28</v>
      </c>
      <c r="C1752" s="1">
        <v>42560</v>
      </c>
      <c r="D1752" t="s">
        <v>571</v>
      </c>
      <c r="E1752">
        <v>80</v>
      </c>
      <c r="F1752">
        <v>1</v>
      </c>
      <c r="G1752">
        <v>1879</v>
      </c>
      <c r="H1752">
        <v>100148755</v>
      </c>
      <c r="I1752" t="s">
        <v>38</v>
      </c>
      <c r="J1752" t="s">
        <v>24</v>
      </c>
      <c r="K1752">
        <v>0</v>
      </c>
      <c r="L1752" t="s">
        <v>45</v>
      </c>
      <c r="M1752" s="1">
        <v>42560</v>
      </c>
      <c r="N1752" t="s">
        <v>31</v>
      </c>
      <c r="O1752">
        <v>80</v>
      </c>
      <c r="P1752">
        <v>2016</v>
      </c>
      <c r="Q1752">
        <v>7</v>
      </c>
      <c r="R1752" t="s">
        <v>26</v>
      </c>
      <c r="S1752" s="3">
        <v>45123</v>
      </c>
      <c r="T1752" t="s">
        <v>27</v>
      </c>
      <c r="U1752">
        <v>159</v>
      </c>
    </row>
    <row r="1753" spans="1:21" x14ac:dyDescent="0.25">
      <c r="A1753">
        <v>213162</v>
      </c>
      <c r="B1753" t="s">
        <v>28</v>
      </c>
      <c r="C1753" s="1">
        <v>42560</v>
      </c>
      <c r="D1753" t="s">
        <v>528</v>
      </c>
      <c r="E1753">
        <v>100</v>
      </c>
      <c r="F1753">
        <v>1</v>
      </c>
      <c r="G1753">
        <v>1879</v>
      </c>
      <c r="H1753">
        <v>100148755</v>
      </c>
      <c r="I1753" t="s">
        <v>38</v>
      </c>
      <c r="J1753" t="s">
        <v>24</v>
      </c>
      <c r="K1753">
        <v>0</v>
      </c>
      <c r="L1753" t="s">
        <v>45</v>
      </c>
      <c r="M1753" s="1">
        <v>42560</v>
      </c>
      <c r="N1753" t="s">
        <v>31</v>
      </c>
      <c r="O1753">
        <v>100</v>
      </c>
      <c r="P1753">
        <v>2016</v>
      </c>
      <c r="Q1753">
        <v>7</v>
      </c>
      <c r="R1753" t="s">
        <v>26</v>
      </c>
      <c r="S1753" s="3">
        <v>45123</v>
      </c>
      <c r="T1753" t="s">
        <v>27</v>
      </c>
      <c r="U1753">
        <v>159</v>
      </c>
    </row>
    <row r="1754" spans="1:21" x14ac:dyDescent="0.25">
      <c r="A1754">
        <v>213163</v>
      </c>
      <c r="B1754" t="s">
        <v>28</v>
      </c>
      <c r="C1754" s="1">
        <v>42560</v>
      </c>
      <c r="D1754" t="s">
        <v>994</v>
      </c>
      <c r="E1754">
        <v>80</v>
      </c>
      <c r="F1754">
        <v>1</v>
      </c>
      <c r="G1754">
        <v>1879</v>
      </c>
      <c r="H1754">
        <v>100148755</v>
      </c>
      <c r="I1754" t="s">
        <v>38</v>
      </c>
      <c r="J1754" t="s">
        <v>24</v>
      </c>
      <c r="K1754">
        <v>0</v>
      </c>
      <c r="L1754" t="s">
        <v>45</v>
      </c>
      <c r="M1754" s="1">
        <v>42560</v>
      </c>
      <c r="N1754" t="s">
        <v>31</v>
      </c>
      <c r="O1754">
        <v>80</v>
      </c>
      <c r="P1754">
        <v>2016</v>
      </c>
      <c r="Q1754">
        <v>7</v>
      </c>
      <c r="R1754" t="s">
        <v>26</v>
      </c>
      <c r="S1754" s="3">
        <v>45123</v>
      </c>
      <c r="T1754" t="s">
        <v>27</v>
      </c>
      <c r="U1754">
        <v>159</v>
      </c>
    </row>
    <row r="1755" spans="1:21" x14ac:dyDescent="0.25">
      <c r="A1755">
        <v>213164</v>
      </c>
      <c r="B1755" t="s">
        <v>28</v>
      </c>
      <c r="C1755" s="1">
        <v>42560</v>
      </c>
      <c r="D1755" t="s">
        <v>787</v>
      </c>
      <c r="E1755">
        <v>144</v>
      </c>
      <c r="F1755">
        <v>1</v>
      </c>
      <c r="G1755">
        <v>1879</v>
      </c>
      <c r="H1755">
        <v>100148755</v>
      </c>
      <c r="I1755" t="s">
        <v>38</v>
      </c>
      <c r="J1755" t="s">
        <v>24</v>
      </c>
      <c r="K1755">
        <v>0</v>
      </c>
      <c r="L1755" t="s">
        <v>45</v>
      </c>
      <c r="M1755" s="1">
        <v>42560</v>
      </c>
      <c r="N1755" t="s">
        <v>31</v>
      </c>
      <c r="O1755">
        <v>144</v>
      </c>
      <c r="P1755">
        <v>2016</v>
      </c>
      <c r="Q1755">
        <v>7</v>
      </c>
      <c r="R1755" t="s">
        <v>26</v>
      </c>
      <c r="S1755" s="3">
        <v>45123</v>
      </c>
      <c r="T1755" t="s">
        <v>27</v>
      </c>
      <c r="U1755">
        <v>159</v>
      </c>
    </row>
    <row r="1756" spans="1:21" x14ac:dyDescent="0.25">
      <c r="A1756">
        <v>213165</v>
      </c>
      <c r="B1756" t="s">
        <v>28</v>
      </c>
      <c r="C1756" s="1">
        <v>42560</v>
      </c>
      <c r="D1756" t="s">
        <v>995</v>
      </c>
      <c r="E1756">
        <v>175</v>
      </c>
      <c r="F1756">
        <v>1</v>
      </c>
      <c r="G1756">
        <v>1879</v>
      </c>
      <c r="H1756">
        <v>100148755</v>
      </c>
      <c r="I1756" t="s">
        <v>38</v>
      </c>
      <c r="J1756" t="s">
        <v>24</v>
      </c>
      <c r="K1756">
        <v>0</v>
      </c>
      <c r="L1756" t="s">
        <v>45</v>
      </c>
      <c r="M1756" s="1">
        <v>42560</v>
      </c>
      <c r="N1756" t="s">
        <v>31</v>
      </c>
      <c r="O1756">
        <v>175</v>
      </c>
      <c r="P1756">
        <v>2016</v>
      </c>
      <c r="Q1756">
        <v>7</v>
      </c>
      <c r="R1756" t="s">
        <v>26</v>
      </c>
      <c r="S1756" s="3">
        <v>45123</v>
      </c>
      <c r="T1756" t="s">
        <v>27</v>
      </c>
      <c r="U1756">
        <v>159</v>
      </c>
    </row>
    <row r="1757" spans="1:21" x14ac:dyDescent="0.25">
      <c r="A1757">
        <v>213167</v>
      </c>
      <c r="B1757" t="s">
        <v>21</v>
      </c>
      <c r="C1757" s="1">
        <v>42560</v>
      </c>
      <c r="D1757" t="s">
        <v>390</v>
      </c>
      <c r="E1757">
        <v>55</v>
      </c>
      <c r="F1757">
        <v>1</v>
      </c>
      <c r="G1757">
        <v>55</v>
      </c>
      <c r="H1757">
        <v>100148757</v>
      </c>
      <c r="I1757" t="s">
        <v>52</v>
      </c>
      <c r="J1757" t="s">
        <v>24</v>
      </c>
      <c r="K1757">
        <v>0</v>
      </c>
      <c r="L1757" t="s">
        <v>25</v>
      </c>
      <c r="M1757" s="1">
        <v>42560</v>
      </c>
      <c r="N1757" t="s">
        <v>35</v>
      </c>
      <c r="O1757">
        <v>55</v>
      </c>
      <c r="P1757">
        <v>2016</v>
      </c>
      <c r="Q1757">
        <v>7</v>
      </c>
      <c r="R1757" t="s">
        <v>26</v>
      </c>
      <c r="S1757" s="3">
        <v>45123</v>
      </c>
      <c r="T1757" t="s">
        <v>27</v>
      </c>
      <c r="U1757">
        <v>715</v>
      </c>
    </row>
    <row r="1758" spans="1:21" x14ac:dyDescent="0.25">
      <c r="A1758">
        <v>213166</v>
      </c>
      <c r="B1758" t="s">
        <v>21</v>
      </c>
      <c r="C1758" s="1">
        <v>42560</v>
      </c>
      <c r="D1758" t="s">
        <v>999</v>
      </c>
      <c r="E1758">
        <v>2695</v>
      </c>
      <c r="F1758">
        <v>1</v>
      </c>
      <c r="G1758">
        <v>2695</v>
      </c>
      <c r="H1758">
        <v>100148756</v>
      </c>
      <c r="I1758" t="s">
        <v>23</v>
      </c>
      <c r="J1758" t="s">
        <v>24</v>
      </c>
      <c r="K1758">
        <v>0</v>
      </c>
      <c r="L1758" t="s">
        <v>25</v>
      </c>
      <c r="M1758" s="1">
        <v>42560</v>
      </c>
      <c r="N1758" t="s">
        <v>35</v>
      </c>
      <c r="O1758" s="2">
        <v>2695</v>
      </c>
      <c r="P1758">
        <v>2016</v>
      </c>
      <c r="Q1758">
        <v>7</v>
      </c>
      <c r="R1758" t="s">
        <v>26</v>
      </c>
      <c r="S1758" s="3">
        <v>45123</v>
      </c>
      <c r="T1758" t="s">
        <v>27</v>
      </c>
      <c r="U1758">
        <v>716</v>
      </c>
    </row>
    <row r="1759" spans="1:21" x14ac:dyDescent="0.25">
      <c r="A1759">
        <v>213168</v>
      </c>
      <c r="B1759" t="s">
        <v>28</v>
      </c>
      <c r="C1759" s="1">
        <v>42560</v>
      </c>
      <c r="D1759" t="s">
        <v>79</v>
      </c>
      <c r="E1759">
        <v>435</v>
      </c>
      <c r="F1759">
        <v>1</v>
      </c>
      <c r="G1759">
        <v>1879</v>
      </c>
      <c r="H1759">
        <v>100148758</v>
      </c>
      <c r="I1759" t="s">
        <v>38</v>
      </c>
      <c r="J1759" t="s">
        <v>24</v>
      </c>
      <c r="K1759">
        <v>0</v>
      </c>
      <c r="L1759" t="s">
        <v>45</v>
      </c>
      <c r="M1759" s="1">
        <v>42560</v>
      </c>
      <c r="N1759" t="s">
        <v>31</v>
      </c>
      <c r="O1759">
        <v>435</v>
      </c>
      <c r="P1759">
        <v>2016</v>
      </c>
      <c r="Q1759">
        <v>7</v>
      </c>
      <c r="R1759" t="s">
        <v>26</v>
      </c>
      <c r="S1759" s="3">
        <v>45123</v>
      </c>
      <c r="T1759" t="s">
        <v>27</v>
      </c>
      <c r="U1759">
        <v>159</v>
      </c>
    </row>
    <row r="1760" spans="1:21" x14ac:dyDescent="0.25">
      <c r="A1760">
        <v>213169</v>
      </c>
      <c r="B1760" t="s">
        <v>28</v>
      </c>
      <c r="C1760" s="1">
        <v>42560</v>
      </c>
      <c r="D1760" t="s">
        <v>149</v>
      </c>
      <c r="E1760">
        <v>260</v>
      </c>
      <c r="F1760">
        <v>1</v>
      </c>
      <c r="G1760">
        <v>1879</v>
      </c>
      <c r="H1760">
        <v>100148758</v>
      </c>
      <c r="I1760" t="s">
        <v>38</v>
      </c>
      <c r="J1760" t="s">
        <v>24</v>
      </c>
      <c r="K1760">
        <v>0</v>
      </c>
      <c r="L1760" t="s">
        <v>45</v>
      </c>
      <c r="M1760" s="1">
        <v>42560</v>
      </c>
      <c r="N1760" t="s">
        <v>31</v>
      </c>
      <c r="O1760">
        <v>260</v>
      </c>
      <c r="P1760">
        <v>2016</v>
      </c>
      <c r="Q1760">
        <v>7</v>
      </c>
      <c r="R1760" t="s">
        <v>26</v>
      </c>
      <c r="S1760" s="3">
        <v>45123</v>
      </c>
      <c r="T1760" t="s">
        <v>27</v>
      </c>
      <c r="U1760">
        <v>159</v>
      </c>
    </row>
    <row r="1761" spans="1:21" x14ac:dyDescent="0.25">
      <c r="A1761">
        <v>213170</v>
      </c>
      <c r="B1761" t="s">
        <v>28</v>
      </c>
      <c r="C1761" s="1">
        <v>42560</v>
      </c>
      <c r="D1761" t="s">
        <v>160</v>
      </c>
      <c r="E1761">
        <v>425</v>
      </c>
      <c r="F1761">
        <v>1</v>
      </c>
      <c r="G1761">
        <v>1879</v>
      </c>
      <c r="H1761">
        <v>100148758</v>
      </c>
      <c r="I1761" t="s">
        <v>38</v>
      </c>
      <c r="J1761" t="s">
        <v>24</v>
      </c>
      <c r="K1761">
        <v>0</v>
      </c>
      <c r="L1761" t="s">
        <v>45</v>
      </c>
      <c r="M1761" s="1">
        <v>42560</v>
      </c>
      <c r="N1761" t="s">
        <v>31</v>
      </c>
      <c r="O1761">
        <v>425</v>
      </c>
      <c r="P1761">
        <v>2016</v>
      </c>
      <c r="Q1761">
        <v>7</v>
      </c>
      <c r="R1761" t="s">
        <v>26</v>
      </c>
      <c r="S1761" s="3">
        <v>45123</v>
      </c>
      <c r="T1761" t="s">
        <v>27</v>
      </c>
      <c r="U1761">
        <v>159</v>
      </c>
    </row>
    <row r="1762" spans="1:21" x14ac:dyDescent="0.25">
      <c r="A1762">
        <v>213171</v>
      </c>
      <c r="B1762" t="s">
        <v>28</v>
      </c>
      <c r="C1762" s="1">
        <v>42560</v>
      </c>
      <c r="D1762" t="s">
        <v>354</v>
      </c>
      <c r="E1762">
        <v>90</v>
      </c>
      <c r="F1762">
        <v>1</v>
      </c>
      <c r="G1762">
        <v>1879</v>
      </c>
      <c r="H1762">
        <v>100148758</v>
      </c>
      <c r="I1762" t="s">
        <v>38</v>
      </c>
      <c r="J1762" t="s">
        <v>24</v>
      </c>
      <c r="K1762">
        <v>0</v>
      </c>
      <c r="L1762" t="s">
        <v>45</v>
      </c>
      <c r="M1762" s="1">
        <v>42560</v>
      </c>
      <c r="N1762" t="s">
        <v>31</v>
      </c>
      <c r="O1762">
        <v>90</v>
      </c>
      <c r="P1762">
        <v>2016</v>
      </c>
      <c r="Q1762">
        <v>7</v>
      </c>
      <c r="R1762" t="s">
        <v>26</v>
      </c>
      <c r="S1762" s="3">
        <v>45123</v>
      </c>
      <c r="T1762" t="s">
        <v>27</v>
      </c>
      <c r="U1762">
        <v>159</v>
      </c>
    </row>
    <row r="1763" spans="1:21" x14ac:dyDescent="0.25">
      <c r="A1763">
        <v>213172</v>
      </c>
      <c r="B1763" t="s">
        <v>28</v>
      </c>
      <c r="C1763" s="1">
        <v>42560</v>
      </c>
      <c r="D1763" t="s">
        <v>179</v>
      </c>
      <c r="E1763">
        <v>90</v>
      </c>
      <c r="F1763">
        <v>1</v>
      </c>
      <c r="G1763">
        <v>1879</v>
      </c>
      <c r="H1763">
        <v>100148758</v>
      </c>
      <c r="I1763" t="s">
        <v>38</v>
      </c>
      <c r="J1763" t="s">
        <v>24</v>
      </c>
      <c r="K1763">
        <v>0</v>
      </c>
      <c r="L1763" t="s">
        <v>45</v>
      </c>
      <c r="M1763" s="1">
        <v>42560</v>
      </c>
      <c r="N1763" t="s">
        <v>31</v>
      </c>
      <c r="O1763">
        <v>90</v>
      </c>
      <c r="P1763">
        <v>2016</v>
      </c>
      <c r="Q1763">
        <v>7</v>
      </c>
      <c r="R1763" t="s">
        <v>26</v>
      </c>
      <c r="S1763" s="3">
        <v>45123</v>
      </c>
      <c r="T1763" t="s">
        <v>27</v>
      </c>
      <c r="U1763">
        <v>159</v>
      </c>
    </row>
    <row r="1764" spans="1:21" x14ac:dyDescent="0.25">
      <c r="A1764">
        <v>213173</v>
      </c>
      <c r="B1764" t="s">
        <v>28</v>
      </c>
      <c r="C1764" s="1">
        <v>42560</v>
      </c>
      <c r="D1764" t="s">
        <v>571</v>
      </c>
      <c r="E1764">
        <v>80</v>
      </c>
      <c r="F1764">
        <v>1</v>
      </c>
      <c r="G1764">
        <v>1879</v>
      </c>
      <c r="H1764">
        <v>100148758</v>
      </c>
      <c r="I1764" t="s">
        <v>38</v>
      </c>
      <c r="J1764" t="s">
        <v>24</v>
      </c>
      <c r="K1764">
        <v>0</v>
      </c>
      <c r="L1764" t="s">
        <v>45</v>
      </c>
      <c r="M1764" s="1">
        <v>42560</v>
      </c>
      <c r="N1764" t="s">
        <v>31</v>
      </c>
      <c r="O1764">
        <v>80</v>
      </c>
      <c r="P1764">
        <v>2016</v>
      </c>
      <c r="Q1764">
        <v>7</v>
      </c>
      <c r="R1764" t="s">
        <v>26</v>
      </c>
      <c r="S1764" s="3">
        <v>45123</v>
      </c>
      <c r="T1764" t="s">
        <v>27</v>
      </c>
      <c r="U1764">
        <v>159</v>
      </c>
    </row>
    <row r="1765" spans="1:21" x14ac:dyDescent="0.25">
      <c r="A1765">
        <v>213174</v>
      </c>
      <c r="B1765" t="s">
        <v>28</v>
      </c>
      <c r="C1765" s="1">
        <v>42560</v>
      </c>
      <c r="D1765" t="s">
        <v>528</v>
      </c>
      <c r="E1765">
        <v>100</v>
      </c>
      <c r="F1765">
        <v>1</v>
      </c>
      <c r="G1765">
        <v>1879</v>
      </c>
      <c r="H1765">
        <v>100148758</v>
      </c>
      <c r="I1765" t="s">
        <v>38</v>
      </c>
      <c r="J1765" t="s">
        <v>24</v>
      </c>
      <c r="K1765">
        <v>0</v>
      </c>
      <c r="L1765" t="s">
        <v>45</v>
      </c>
      <c r="M1765" s="1">
        <v>42560</v>
      </c>
      <c r="N1765" t="s">
        <v>31</v>
      </c>
      <c r="O1765">
        <v>100</v>
      </c>
      <c r="P1765">
        <v>2016</v>
      </c>
      <c r="Q1765">
        <v>7</v>
      </c>
      <c r="R1765" t="s">
        <v>26</v>
      </c>
      <c r="S1765" s="3">
        <v>45123</v>
      </c>
      <c r="T1765" t="s">
        <v>27</v>
      </c>
      <c r="U1765">
        <v>159</v>
      </c>
    </row>
    <row r="1766" spans="1:21" x14ac:dyDescent="0.25">
      <c r="A1766">
        <v>213175</v>
      </c>
      <c r="B1766" t="s">
        <v>28</v>
      </c>
      <c r="C1766" s="1">
        <v>42560</v>
      </c>
      <c r="D1766" t="s">
        <v>994</v>
      </c>
      <c r="E1766">
        <v>80</v>
      </c>
      <c r="F1766">
        <v>1</v>
      </c>
      <c r="G1766">
        <v>1879</v>
      </c>
      <c r="H1766">
        <v>100148758</v>
      </c>
      <c r="I1766" t="s">
        <v>38</v>
      </c>
      <c r="J1766" t="s">
        <v>24</v>
      </c>
      <c r="K1766">
        <v>0</v>
      </c>
      <c r="L1766" t="s">
        <v>45</v>
      </c>
      <c r="M1766" s="1">
        <v>42560</v>
      </c>
      <c r="N1766" t="s">
        <v>31</v>
      </c>
      <c r="O1766">
        <v>80</v>
      </c>
      <c r="P1766">
        <v>2016</v>
      </c>
      <c r="Q1766">
        <v>7</v>
      </c>
      <c r="R1766" t="s">
        <v>26</v>
      </c>
      <c r="S1766" s="3">
        <v>45123</v>
      </c>
      <c r="T1766" t="s">
        <v>27</v>
      </c>
      <c r="U1766">
        <v>159</v>
      </c>
    </row>
    <row r="1767" spans="1:21" x14ac:dyDescent="0.25">
      <c r="A1767">
        <v>213176</v>
      </c>
      <c r="B1767" t="s">
        <v>28</v>
      </c>
      <c r="C1767" s="1">
        <v>42560</v>
      </c>
      <c r="D1767" t="s">
        <v>787</v>
      </c>
      <c r="E1767">
        <v>144</v>
      </c>
      <c r="F1767">
        <v>1</v>
      </c>
      <c r="G1767">
        <v>1879</v>
      </c>
      <c r="H1767">
        <v>100148758</v>
      </c>
      <c r="I1767" t="s">
        <v>38</v>
      </c>
      <c r="J1767" t="s">
        <v>24</v>
      </c>
      <c r="K1767">
        <v>0</v>
      </c>
      <c r="L1767" t="s">
        <v>45</v>
      </c>
      <c r="M1767" s="1">
        <v>42560</v>
      </c>
      <c r="N1767" t="s">
        <v>31</v>
      </c>
      <c r="O1767">
        <v>144</v>
      </c>
      <c r="P1767">
        <v>2016</v>
      </c>
      <c r="Q1767">
        <v>7</v>
      </c>
      <c r="R1767" t="s">
        <v>26</v>
      </c>
      <c r="S1767" s="3">
        <v>45123</v>
      </c>
      <c r="T1767" t="s">
        <v>27</v>
      </c>
      <c r="U1767">
        <v>159</v>
      </c>
    </row>
    <row r="1768" spans="1:21" x14ac:dyDescent="0.25">
      <c r="A1768">
        <v>213177</v>
      </c>
      <c r="B1768" t="s">
        <v>28</v>
      </c>
      <c r="C1768" s="1">
        <v>42560</v>
      </c>
      <c r="D1768" t="s">
        <v>995</v>
      </c>
      <c r="E1768">
        <v>175</v>
      </c>
      <c r="F1768">
        <v>1</v>
      </c>
      <c r="G1768">
        <v>1879</v>
      </c>
      <c r="H1768">
        <v>100148758</v>
      </c>
      <c r="I1768" t="s">
        <v>38</v>
      </c>
      <c r="J1768" t="s">
        <v>24</v>
      </c>
      <c r="K1768">
        <v>0</v>
      </c>
      <c r="L1768" t="s">
        <v>45</v>
      </c>
      <c r="M1768" s="1">
        <v>42560</v>
      </c>
      <c r="N1768" t="s">
        <v>31</v>
      </c>
      <c r="O1768">
        <v>175</v>
      </c>
      <c r="P1768">
        <v>2016</v>
      </c>
      <c r="Q1768">
        <v>7</v>
      </c>
      <c r="R1768" t="s">
        <v>26</v>
      </c>
      <c r="S1768" s="3">
        <v>45123</v>
      </c>
      <c r="T1768" t="s">
        <v>27</v>
      </c>
      <c r="U1768">
        <v>159</v>
      </c>
    </row>
    <row r="1769" spans="1:21" x14ac:dyDescent="0.25">
      <c r="A1769">
        <v>213178</v>
      </c>
      <c r="B1769" t="s">
        <v>28</v>
      </c>
      <c r="C1769" s="1">
        <v>42560</v>
      </c>
      <c r="D1769" t="s">
        <v>295</v>
      </c>
      <c r="E1769">
        <v>260</v>
      </c>
      <c r="F1769">
        <v>1</v>
      </c>
      <c r="G1769">
        <v>260</v>
      </c>
      <c r="H1769">
        <v>100148759</v>
      </c>
      <c r="I1769" t="s">
        <v>38</v>
      </c>
      <c r="J1769" t="s">
        <v>24</v>
      </c>
      <c r="K1769">
        <v>0</v>
      </c>
      <c r="L1769" t="s">
        <v>45</v>
      </c>
      <c r="M1769" s="1">
        <v>42560</v>
      </c>
      <c r="N1769" t="s">
        <v>31</v>
      </c>
      <c r="O1769">
        <v>260</v>
      </c>
      <c r="P1769">
        <v>2016</v>
      </c>
      <c r="Q1769">
        <v>7</v>
      </c>
      <c r="R1769" t="s">
        <v>26</v>
      </c>
      <c r="S1769" s="3">
        <v>45123</v>
      </c>
      <c r="T1769" t="s">
        <v>27</v>
      </c>
      <c r="U1769">
        <v>717</v>
      </c>
    </row>
    <row r="1770" spans="1:21" x14ac:dyDescent="0.25">
      <c r="A1770">
        <v>213179</v>
      </c>
      <c r="B1770" t="s">
        <v>21</v>
      </c>
      <c r="C1770" s="1">
        <v>42560</v>
      </c>
      <c r="D1770" t="s">
        <v>354</v>
      </c>
      <c r="E1770">
        <v>90</v>
      </c>
      <c r="F1770">
        <v>2</v>
      </c>
      <c r="G1770">
        <v>2105</v>
      </c>
      <c r="H1770">
        <v>100148760</v>
      </c>
      <c r="I1770" t="s">
        <v>38</v>
      </c>
      <c r="J1770" t="s">
        <v>24</v>
      </c>
      <c r="K1770">
        <v>0</v>
      </c>
      <c r="L1770" t="s">
        <v>44</v>
      </c>
      <c r="M1770" s="1">
        <v>42560</v>
      </c>
      <c r="N1770" t="s">
        <v>35</v>
      </c>
      <c r="O1770">
        <v>180</v>
      </c>
      <c r="P1770">
        <v>2016</v>
      </c>
      <c r="Q1770">
        <v>7</v>
      </c>
      <c r="R1770" t="s">
        <v>26</v>
      </c>
      <c r="S1770" s="3">
        <v>45123</v>
      </c>
      <c r="T1770" t="s">
        <v>27</v>
      </c>
      <c r="U1770">
        <v>717</v>
      </c>
    </row>
    <row r="1771" spans="1:21" x14ac:dyDescent="0.25">
      <c r="A1771">
        <v>213180</v>
      </c>
      <c r="B1771" t="s">
        <v>21</v>
      </c>
      <c r="C1771" s="1">
        <v>42560</v>
      </c>
      <c r="D1771" t="s">
        <v>368</v>
      </c>
      <c r="E1771">
        <v>260</v>
      </c>
      <c r="F1771">
        <v>1</v>
      </c>
      <c r="G1771">
        <v>2105</v>
      </c>
      <c r="H1771">
        <v>100148760</v>
      </c>
      <c r="I1771" t="s">
        <v>38</v>
      </c>
      <c r="J1771" t="s">
        <v>24</v>
      </c>
      <c r="K1771">
        <v>0</v>
      </c>
      <c r="L1771" t="s">
        <v>44</v>
      </c>
      <c r="M1771" s="1">
        <v>42560</v>
      </c>
      <c r="N1771" t="s">
        <v>35</v>
      </c>
      <c r="O1771">
        <v>260</v>
      </c>
      <c r="P1771">
        <v>2016</v>
      </c>
      <c r="Q1771">
        <v>7</v>
      </c>
      <c r="R1771" t="s">
        <v>26</v>
      </c>
      <c r="S1771" s="3">
        <v>45123</v>
      </c>
      <c r="T1771" t="s">
        <v>27</v>
      </c>
      <c r="U1771">
        <v>717</v>
      </c>
    </row>
    <row r="1772" spans="1:21" x14ac:dyDescent="0.25">
      <c r="A1772">
        <v>213181</v>
      </c>
      <c r="B1772" t="s">
        <v>21</v>
      </c>
      <c r="C1772" s="1">
        <v>42560</v>
      </c>
      <c r="D1772" t="s">
        <v>352</v>
      </c>
      <c r="E1772">
        <v>260</v>
      </c>
      <c r="F1772">
        <v>1</v>
      </c>
      <c r="G1772">
        <v>2105</v>
      </c>
      <c r="H1772">
        <v>100148760</v>
      </c>
      <c r="I1772" t="s">
        <v>38</v>
      </c>
      <c r="J1772" t="s">
        <v>24</v>
      </c>
      <c r="K1772">
        <v>0</v>
      </c>
      <c r="L1772" t="s">
        <v>44</v>
      </c>
      <c r="M1772" s="1">
        <v>42560</v>
      </c>
      <c r="N1772" t="s">
        <v>35</v>
      </c>
      <c r="O1772">
        <v>260</v>
      </c>
      <c r="P1772">
        <v>2016</v>
      </c>
      <c r="Q1772">
        <v>7</v>
      </c>
      <c r="R1772" t="s">
        <v>26</v>
      </c>
      <c r="S1772" s="3">
        <v>45123</v>
      </c>
      <c r="T1772" t="s">
        <v>27</v>
      </c>
      <c r="U1772">
        <v>717</v>
      </c>
    </row>
    <row r="1773" spans="1:21" x14ac:dyDescent="0.25">
      <c r="A1773">
        <v>213182</v>
      </c>
      <c r="B1773" t="s">
        <v>21</v>
      </c>
      <c r="C1773" s="1">
        <v>42560</v>
      </c>
      <c r="D1773" t="s">
        <v>353</v>
      </c>
      <c r="E1773">
        <v>80</v>
      </c>
      <c r="F1773">
        <v>1</v>
      </c>
      <c r="G1773">
        <v>2105</v>
      </c>
      <c r="H1773">
        <v>100148760</v>
      </c>
      <c r="I1773" t="s">
        <v>38</v>
      </c>
      <c r="J1773" t="s">
        <v>24</v>
      </c>
      <c r="K1773">
        <v>0</v>
      </c>
      <c r="L1773" t="s">
        <v>44</v>
      </c>
      <c r="M1773" s="1">
        <v>42560</v>
      </c>
      <c r="N1773" t="s">
        <v>35</v>
      </c>
      <c r="O1773">
        <v>80</v>
      </c>
      <c r="P1773">
        <v>2016</v>
      </c>
      <c r="Q1773">
        <v>7</v>
      </c>
      <c r="R1773" t="s">
        <v>26</v>
      </c>
      <c r="S1773" s="3">
        <v>45123</v>
      </c>
      <c r="T1773" t="s">
        <v>27</v>
      </c>
      <c r="U1773">
        <v>717</v>
      </c>
    </row>
    <row r="1774" spans="1:21" x14ac:dyDescent="0.25">
      <c r="A1774">
        <v>213183</v>
      </c>
      <c r="B1774" t="s">
        <v>21</v>
      </c>
      <c r="C1774" s="1">
        <v>42560</v>
      </c>
      <c r="D1774" t="s">
        <v>93</v>
      </c>
      <c r="E1774">
        <v>465</v>
      </c>
      <c r="F1774">
        <v>1</v>
      </c>
      <c r="G1774">
        <v>2105</v>
      </c>
      <c r="H1774">
        <v>100148760</v>
      </c>
      <c r="I1774" t="s">
        <v>38</v>
      </c>
      <c r="J1774" t="s">
        <v>24</v>
      </c>
      <c r="K1774">
        <v>0</v>
      </c>
      <c r="L1774" t="s">
        <v>44</v>
      </c>
      <c r="M1774" s="1">
        <v>42560</v>
      </c>
      <c r="N1774" t="s">
        <v>35</v>
      </c>
      <c r="O1774">
        <v>465</v>
      </c>
      <c r="P1774">
        <v>2016</v>
      </c>
      <c r="Q1774">
        <v>7</v>
      </c>
      <c r="R1774" t="s">
        <v>26</v>
      </c>
      <c r="S1774" s="3">
        <v>45123</v>
      </c>
      <c r="T1774" t="s">
        <v>27</v>
      </c>
      <c r="U1774">
        <v>717</v>
      </c>
    </row>
    <row r="1775" spans="1:21" x14ac:dyDescent="0.25">
      <c r="A1775">
        <v>213184</v>
      </c>
      <c r="B1775" t="s">
        <v>21</v>
      </c>
      <c r="C1775" s="1">
        <v>42560</v>
      </c>
      <c r="D1775" t="s">
        <v>79</v>
      </c>
      <c r="E1775">
        <v>435</v>
      </c>
      <c r="F1775">
        <v>1</v>
      </c>
      <c r="G1775">
        <v>2105</v>
      </c>
      <c r="H1775">
        <v>100148760</v>
      </c>
      <c r="I1775" t="s">
        <v>38</v>
      </c>
      <c r="J1775" t="s">
        <v>24</v>
      </c>
      <c r="K1775">
        <v>0</v>
      </c>
      <c r="L1775" t="s">
        <v>44</v>
      </c>
      <c r="M1775" s="1">
        <v>42560</v>
      </c>
      <c r="N1775" t="s">
        <v>35</v>
      </c>
      <c r="O1775">
        <v>435</v>
      </c>
      <c r="P1775">
        <v>2016</v>
      </c>
      <c r="Q1775">
        <v>7</v>
      </c>
      <c r="R1775" t="s">
        <v>26</v>
      </c>
      <c r="S1775" s="3">
        <v>45123</v>
      </c>
      <c r="T1775" t="s">
        <v>27</v>
      </c>
      <c r="U1775">
        <v>717</v>
      </c>
    </row>
    <row r="1776" spans="1:21" x14ac:dyDescent="0.25">
      <c r="A1776">
        <v>213185</v>
      </c>
      <c r="B1776" t="s">
        <v>21</v>
      </c>
      <c r="C1776" s="1">
        <v>42560</v>
      </c>
      <c r="D1776" t="s">
        <v>160</v>
      </c>
      <c r="E1776">
        <v>425</v>
      </c>
      <c r="F1776">
        <v>1</v>
      </c>
      <c r="G1776">
        <v>2105</v>
      </c>
      <c r="H1776">
        <v>100148760</v>
      </c>
      <c r="I1776" t="s">
        <v>38</v>
      </c>
      <c r="J1776" t="s">
        <v>24</v>
      </c>
      <c r="K1776">
        <v>0</v>
      </c>
      <c r="L1776" t="s">
        <v>44</v>
      </c>
      <c r="M1776" s="1">
        <v>42560</v>
      </c>
      <c r="N1776" t="s">
        <v>35</v>
      </c>
      <c r="O1776">
        <v>425</v>
      </c>
      <c r="P1776">
        <v>2016</v>
      </c>
      <c r="Q1776">
        <v>7</v>
      </c>
      <c r="R1776" t="s">
        <v>26</v>
      </c>
      <c r="S1776" s="3">
        <v>45123</v>
      </c>
      <c r="T1776" t="s">
        <v>27</v>
      </c>
      <c r="U1776">
        <v>717</v>
      </c>
    </row>
    <row r="1777" spans="1:21" x14ac:dyDescent="0.25">
      <c r="A1777">
        <v>213186</v>
      </c>
      <c r="B1777" t="s">
        <v>28</v>
      </c>
      <c r="C1777" s="1">
        <v>42560</v>
      </c>
      <c r="D1777" t="s">
        <v>102</v>
      </c>
      <c r="E1777">
        <v>325</v>
      </c>
      <c r="F1777">
        <v>1</v>
      </c>
      <c r="G1777">
        <v>325</v>
      </c>
      <c r="H1777">
        <v>100148761</v>
      </c>
      <c r="I1777" t="s">
        <v>38</v>
      </c>
      <c r="J1777" t="s">
        <v>24</v>
      </c>
      <c r="K1777">
        <v>0</v>
      </c>
      <c r="L1777" t="s">
        <v>44</v>
      </c>
      <c r="M1777" s="1">
        <v>42560</v>
      </c>
      <c r="N1777" t="s">
        <v>31</v>
      </c>
      <c r="O1777">
        <v>325</v>
      </c>
      <c r="P1777">
        <v>2016</v>
      </c>
      <c r="Q1777">
        <v>7</v>
      </c>
      <c r="R1777" t="s">
        <v>26</v>
      </c>
      <c r="S1777" s="3">
        <v>45123</v>
      </c>
      <c r="T1777" t="s">
        <v>27</v>
      </c>
      <c r="U1777">
        <v>431</v>
      </c>
    </row>
    <row r="1778" spans="1:21" x14ac:dyDescent="0.25">
      <c r="A1778">
        <v>213187</v>
      </c>
      <c r="B1778" t="s">
        <v>28</v>
      </c>
      <c r="C1778" s="1">
        <v>42560</v>
      </c>
      <c r="D1778" t="s">
        <v>1000</v>
      </c>
      <c r="E1778">
        <v>2300</v>
      </c>
      <c r="F1778">
        <v>1</v>
      </c>
      <c r="G1778">
        <v>2300</v>
      </c>
      <c r="H1778">
        <v>100148762</v>
      </c>
      <c r="I1778" t="s">
        <v>52</v>
      </c>
      <c r="J1778" t="s">
        <v>24</v>
      </c>
      <c r="K1778">
        <v>0</v>
      </c>
      <c r="L1778" t="s">
        <v>255</v>
      </c>
      <c r="M1778" s="1">
        <v>42560</v>
      </c>
      <c r="N1778" t="s">
        <v>31</v>
      </c>
      <c r="O1778" s="2">
        <v>2300</v>
      </c>
      <c r="P1778">
        <v>2016</v>
      </c>
      <c r="Q1778">
        <v>7</v>
      </c>
      <c r="R1778" t="s">
        <v>26</v>
      </c>
      <c r="S1778" s="3">
        <v>45123</v>
      </c>
      <c r="T1778" t="s">
        <v>27</v>
      </c>
      <c r="U1778">
        <v>712</v>
      </c>
    </row>
    <row r="1779" spans="1:21" x14ac:dyDescent="0.25">
      <c r="A1779">
        <v>213188</v>
      </c>
      <c r="B1779" t="s">
        <v>21</v>
      </c>
      <c r="C1779" s="1">
        <v>42560</v>
      </c>
      <c r="D1779" t="s">
        <v>1001</v>
      </c>
      <c r="E1779">
        <v>350</v>
      </c>
      <c r="F1779">
        <v>1</v>
      </c>
      <c r="G1779">
        <v>350</v>
      </c>
      <c r="H1779">
        <v>100148763</v>
      </c>
      <c r="I1779" t="s">
        <v>216</v>
      </c>
      <c r="J1779" t="s">
        <v>24</v>
      </c>
      <c r="K1779">
        <v>0</v>
      </c>
      <c r="L1779" t="s">
        <v>25</v>
      </c>
      <c r="M1779" s="1">
        <v>42560</v>
      </c>
      <c r="N1779" t="s">
        <v>35</v>
      </c>
      <c r="O1779">
        <v>350</v>
      </c>
      <c r="P1779">
        <v>2016</v>
      </c>
      <c r="Q1779">
        <v>7</v>
      </c>
      <c r="R1779" t="s">
        <v>26</v>
      </c>
      <c r="S1779" s="3">
        <v>45123</v>
      </c>
      <c r="T1779" t="s">
        <v>27</v>
      </c>
      <c r="U1779">
        <v>718</v>
      </c>
    </row>
    <row r="1780" spans="1:21" x14ac:dyDescent="0.25">
      <c r="A1780">
        <v>213189</v>
      </c>
      <c r="B1780" t="s">
        <v>21</v>
      </c>
      <c r="C1780" s="1">
        <v>42560</v>
      </c>
      <c r="D1780" t="s">
        <v>733</v>
      </c>
      <c r="E1780">
        <v>1999</v>
      </c>
      <c r="F1780">
        <v>1</v>
      </c>
      <c r="G1780">
        <v>13698</v>
      </c>
      <c r="H1780">
        <v>100148764</v>
      </c>
      <c r="I1780" t="s">
        <v>56</v>
      </c>
      <c r="J1780" t="s">
        <v>24</v>
      </c>
      <c r="K1780">
        <v>0</v>
      </c>
      <c r="L1780" t="s">
        <v>255</v>
      </c>
      <c r="M1780" s="1">
        <v>42560</v>
      </c>
      <c r="N1780" t="s">
        <v>35</v>
      </c>
      <c r="O1780" s="2">
        <v>1999</v>
      </c>
      <c r="P1780">
        <v>2016</v>
      </c>
      <c r="Q1780">
        <v>7</v>
      </c>
      <c r="R1780" t="s">
        <v>26</v>
      </c>
      <c r="S1780" s="3">
        <v>45123</v>
      </c>
      <c r="T1780" t="s">
        <v>27</v>
      </c>
      <c r="U1780">
        <v>481</v>
      </c>
    </row>
    <row r="1781" spans="1:21" x14ac:dyDescent="0.25">
      <c r="A1781">
        <v>213191</v>
      </c>
      <c r="B1781" t="s">
        <v>21</v>
      </c>
      <c r="C1781" s="1">
        <v>42560</v>
      </c>
      <c r="D1781" t="s">
        <v>734</v>
      </c>
      <c r="E1781">
        <v>1999</v>
      </c>
      <c r="F1781">
        <v>1</v>
      </c>
      <c r="G1781">
        <v>13698</v>
      </c>
      <c r="H1781">
        <v>100148764</v>
      </c>
      <c r="I1781" t="s">
        <v>56</v>
      </c>
      <c r="J1781" t="s">
        <v>24</v>
      </c>
      <c r="K1781">
        <v>0</v>
      </c>
      <c r="L1781" t="s">
        <v>255</v>
      </c>
      <c r="M1781" s="1">
        <v>42560</v>
      </c>
      <c r="N1781" t="s">
        <v>35</v>
      </c>
      <c r="O1781" s="2">
        <v>1999</v>
      </c>
      <c r="P1781">
        <v>2016</v>
      </c>
      <c r="Q1781">
        <v>7</v>
      </c>
      <c r="R1781" t="s">
        <v>26</v>
      </c>
      <c r="S1781" s="3">
        <v>45123</v>
      </c>
      <c r="T1781" t="s">
        <v>27</v>
      </c>
      <c r="U1781">
        <v>481</v>
      </c>
    </row>
    <row r="1782" spans="1:21" x14ac:dyDescent="0.25">
      <c r="A1782">
        <v>213193</v>
      </c>
      <c r="B1782" t="s">
        <v>21</v>
      </c>
      <c r="C1782" s="1">
        <v>42560</v>
      </c>
      <c r="D1782" t="s">
        <v>1002</v>
      </c>
      <c r="E1782">
        <v>5500</v>
      </c>
      <c r="F1782">
        <v>1</v>
      </c>
      <c r="G1782">
        <v>13698</v>
      </c>
      <c r="H1782">
        <v>100148764</v>
      </c>
      <c r="I1782" t="s">
        <v>56</v>
      </c>
      <c r="J1782" t="s">
        <v>24</v>
      </c>
      <c r="K1782">
        <v>0</v>
      </c>
      <c r="L1782" t="s">
        <v>255</v>
      </c>
      <c r="M1782" s="1">
        <v>42560</v>
      </c>
      <c r="N1782" t="s">
        <v>35</v>
      </c>
      <c r="O1782" s="2">
        <v>5500</v>
      </c>
      <c r="P1782">
        <v>2016</v>
      </c>
      <c r="Q1782">
        <v>7</v>
      </c>
      <c r="R1782" t="s">
        <v>26</v>
      </c>
      <c r="S1782" s="3">
        <v>45123</v>
      </c>
      <c r="T1782" t="s">
        <v>27</v>
      </c>
      <c r="U1782">
        <v>481</v>
      </c>
    </row>
    <row r="1783" spans="1:21" x14ac:dyDescent="0.25">
      <c r="A1783">
        <v>213195</v>
      </c>
      <c r="B1783" t="s">
        <v>21</v>
      </c>
      <c r="C1783" s="1">
        <v>42560</v>
      </c>
      <c r="D1783" t="s">
        <v>1003</v>
      </c>
      <c r="E1783">
        <v>4200</v>
      </c>
      <c r="F1783">
        <v>1</v>
      </c>
      <c r="G1783">
        <v>13698</v>
      </c>
      <c r="H1783">
        <v>100148764</v>
      </c>
      <c r="I1783" t="s">
        <v>56</v>
      </c>
      <c r="J1783" t="s">
        <v>24</v>
      </c>
      <c r="K1783">
        <v>0</v>
      </c>
      <c r="L1783" t="s">
        <v>255</v>
      </c>
      <c r="M1783" s="1">
        <v>42560</v>
      </c>
      <c r="N1783" t="s">
        <v>35</v>
      </c>
      <c r="O1783" s="2">
        <v>4200</v>
      </c>
      <c r="P1783">
        <v>2016</v>
      </c>
      <c r="Q1783">
        <v>7</v>
      </c>
      <c r="R1783" t="s">
        <v>26</v>
      </c>
      <c r="S1783" s="3">
        <v>45123</v>
      </c>
      <c r="T1783" t="s">
        <v>27</v>
      </c>
      <c r="U1783">
        <v>481</v>
      </c>
    </row>
    <row r="1784" spans="1:21" x14ac:dyDescent="0.25">
      <c r="A1784">
        <v>213197</v>
      </c>
      <c r="B1784" t="s">
        <v>21</v>
      </c>
      <c r="C1784" s="1">
        <v>42560</v>
      </c>
      <c r="D1784" t="s">
        <v>288</v>
      </c>
      <c r="E1784">
        <v>1765</v>
      </c>
      <c r="F1784">
        <v>1</v>
      </c>
      <c r="G1784">
        <v>1765</v>
      </c>
      <c r="H1784">
        <v>100148765</v>
      </c>
      <c r="I1784" t="s">
        <v>43</v>
      </c>
      <c r="J1784" t="s">
        <v>24</v>
      </c>
      <c r="K1784">
        <v>0</v>
      </c>
      <c r="L1784" t="s">
        <v>25</v>
      </c>
      <c r="M1784" s="1">
        <v>42560</v>
      </c>
      <c r="N1784" t="s">
        <v>35</v>
      </c>
      <c r="O1784" s="2">
        <v>1765</v>
      </c>
      <c r="P1784">
        <v>2016</v>
      </c>
      <c r="Q1784">
        <v>7</v>
      </c>
      <c r="R1784" t="s">
        <v>26</v>
      </c>
      <c r="S1784" s="3">
        <v>45123</v>
      </c>
      <c r="T1784" t="s">
        <v>27</v>
      </c>
      <c r="U1784">
        <v>719</v>
      </c>
    </row>
    <row r="1785" spans="1:21" x14ac:dyDescent="0.25">
      <c r="A1785">
        <v>213198</v>
      </c>
      <c r="B1785" t="s">
        <v>21</v>
      </c>
      <c r="C1785" s="1">
        <v>42560</v>
      </c>
      <c r="D1785" t="s">
        <v>766</v>
      </c>
      <c r="E1785">
        <v>1240</v>
      </c>
      <c r="F1785">
        <v>1</v>
      </c>
      <c r="G1785">
        <v>1740</v>
      </c>
      <c r="H1785">
        <v>100148766</v>
      </c>
      <c r="I1785" t="s">
        <v>56</v>
      </c>
      <c r="J1785" t="s">
        <v>24</v>
      </c>
      <c r="K1785">
        <v>0</v>
      </c>
      <c r="L1785" t="s">
        <v>25</v>
      </c>
      <c r="M1785" s="1">
        <v>42560</v>
      </c>
      <c r="N1785" t="s">
        <v>35</v>
      </c>
      <c r="O1785" s="2">
        <v>1240</v>
      </c>
      <c r="P1785">
        <v>2016</v>
      </c>
      <c r="Q1785">
        <v>7</v>
      </c>
      <c r="R1785" t="s">
        <v>26</v>
      </c>
      <c r="S1785" s="3">
        <v>45123</v>
      </c>
      <c r="T1785" t="s">
        <v>27</v>
      </c>
      <c r="U1785">
        <v>511</v>
      </c>
    </row>
    <row r="1786" spans="1:21" x14ac:dyDescent="0.25">
      <c r="A1786">
        <v>213200</v>
      </c>
      <c r="B1786" t="s">
        <v>21</v>
      </c>
      <c r="C1786" s="1">
        <v>42560</v>
      </c>
      <c r="D1786" t="s">
        <v>293</v>
      </c>
      <c r="E1786">
        <v>500</v>
      </c>
      <c r="F1786">
        <v>1</v>
      </c>
      <c r="G1786">
        <v>1740</v>
      </c>
      <c r="H1786">
        <v>100148766</v>
      </c>
      <c r="I1786" t="s">
        <v>56</v>
      </c>
      <c r="J1786" t="s">
        <v>24</v>
      </c>
      <c r="K1786">
        <v>0</v>
      </c>
      <c r="L1786" t="s">
        <v>25</v>
      </c>
      <c r="M1786" s="1">
        <v>42560</v>
      </c>
      <c r="N1786" t="s">
        <v>35</v>
      </c>
      <c r="O1786">
        <v>500</v>
      </c>
      <c r="P1786">
        <v>2016</v>
      </c>
      <c r="Q1786">
        <v>7</v>
      </c>
      <c r="R1786" t="s">
        <v>26</v>
      </c>
      <c r="S1786" s="3">
        <v>45123</v>
      </c>
      <c r="T1786" t="s">
        <v>27</v>
      </c>
      <c r="U1786">
        <v>511</v>
      </c>
    </row>
    <row r="1787" spans="1:21" x14ac:dyDescent="0.25">
      <c r="A1787">
        <v>213202</v>
      </c>
      <c r="B1787" t="s">
        <v>36</v>
      </c>
      <c r="C1787" s="1">
        <v>42560</v>
      </c>
      <c r="D1787" t="s">
        <v>327</v>
      </c>
      <c r="E1787">
        <v>790</v>
      </c>
      <c r="F1787">
        <v>1</v>
      </c>
      <c r="G1787">
        <v>790</v>
      </c>
      <c r="H1787">
        <v>100148767</v>
      </c>
      <c r="I1787" t="s">
        <v>65</v>
      </c>
      <c r="J1787" t="s">
        <v>24</v>
      </c>
      <c r="K1787">
        <v>0</v>
      </c>
      <c r="L1787" t="s">
        <v>25</v>
      </c>
      <c r="M1787" s="1">
        <v>42560</v>
      </c>
      <c r="N1787" t="s">
        <v>39</v>
      </c>
      <c r="O1787">
        <v>790</v>
      </c>
      <c r="P1787">
        <v>2016</v>
      </c>
      <c r="Q1787">
        <v>7</v>
      </c>
      <c r="R1787" t="s">
        <v>26</v>
      </c>
      <c r="S1787" s="3">
        <v>45123</v>
      </c>
      <c r="T1787" t="s">
        <v>27</v>
      </c>
      <c r="U1787">
        <v>720</v>
      </c>
    </row>
    <row r="1788" spans="1:21" x14ac:dyDescent="0.25">
      <c r="A1788">
        <v>213203</v>
      </c>
      <c r="B1788" t="s">
        <v>21</v>
      </c>
      <c r="C1788" s="1">
        <v>42560</v>
      </c>
      <c r="D1788" t="s">
        <v>1004</v>
      </c>
      <c r="E1788">
        <v>120</v>
      </c>
      <c r="F1788">
        <v>1</v>
      </c>
      <c r="G1788">
        <v>120</v>
      </c>
      <c r="H1788">
        <v>100148768</v>
      </c>
      <c r="I1788" t="s">
        <v>52</v>
      </c>
      <c r="J1788" t="s">
        <v>1005</v>
      </c>
      <c r="K1788">
        <v>0</v>
      </c>
      <c r="L1788" t="s">
        <v>25</v>
      </c>
      <c r="M1788" s="1">
        <v>42560</v>
      </c>
      <c r="N1788" t="s">
        <v>35</v>
      </c>
      <c r="O1788">
        <v>120</v>
      </c>
      <c r="P1788">
        <v>2016</v>
      </c>
      <c r="Q1788">
        <v>7</v>
      </c>
      <c r="R1788" t="s">
        <v>26</v>
      </c>
      <c r="S1788" s="3">
        <v>45123</v>
      </c>
      <c r="T1788" t="s">
        <v>27</v>
      </c>
      <c r="U1788">
        <v>721</v>
      </c>
    </row>
    <row r="1789" spans="1:21" x14ac:dyDescent="0.25">
      <c r="A1789">
        <v>213204</v>
      </c>
      <c r="B1789" t="s">
        <v>28</v>
      </c>
      <c r="C1789" s="1">
        <v>42560</v>
      </c>
      <c r="D1789" t="s">
        <v>29</v>
      </c>
      <c r="E1789">
        <v>240</v>
      </c>
      <c r="F1789">
        <v>1</v>
      </c>
      <c r="G1789">
        <v>240</v>
      </c>
      <c r="H1789">
        <v>100148769</v>
      </c>
      <c r="I1789" t="s">
        <v>30</v>
      </c>
      <c r="J1789" t="s">
        <v>24</v>
      </c>
      <c r="K1789">
        <v>0</v>
      </c>
      <c r="L1789" t="s">
        <v>25</v>
      </c>
      <c r="M1789" s="1">
        <v>42560</v>
      </c>
      <c r="N1789" t="s">
        <v>31</v>
      </c>
      <c r="O1789">
        <v>240</v>
      </c>
      <c r="P1789">
        <v>2016</v>
      </c>
      <c r="Q1789">
        <v>7</v>
      </c>
      <c r="R1789" t="s">
        <v>26</v>
      </c>
      <c r="S1789" s="3">
        <v>45123</v>
      </c>
      <c r="T1789" t="s">
        <v>27</v>
      </c>
      <c r="U1789">
        <v>641</v>
      </c>
    </row>
    <row r="1790" spans="1:21" x14ac:dyDescent="0.25">
      <c r="A1790">
        <v>213205</v>
      </c>
      <c r="B1790" t="s">
        <v>21</v>
      </c>
      <c r="C1790" s="1">
        <v>42560</v>
      </c>
      <c r="D1790" t="s">
        <v>92</v>
      </c>
      <c r="E1790">
        <v>150</v>
      </c>
      <c r="F1790">
        <v>1</v>
      </c>
      <c r="G1790">
        <v>150</v>
      </c>
      <c r="H1790">
        <v>100148770</v>
      </c>
      <c r="I1790" t="s">
        <v>38</v>
      </c>
      <c r="J1790" t="s">
        <v>24</v>
      </c>
      <c r="K1790">
        <v>0</v>
      </c>
      <c r="L1790" t="s">
        <v>25</v>
      </c>
      <c r="M1790" s="1">
        <v>42560</v>
      </c>
      <c r="N1790" t="s">
        <v>35</v>
      </c>
      <c r="O1790">
        <v>150</v>
      </c>
      <c r="P1790">
        <v>2016</v>
      </c>
      <c r="Q1790">
        <v>7</v>
      </c>
      <c r="R1790" t="s">
        <v>26</v>
      </c>
      <c r="S1790" s="3">
        <v>45123</v>
      </c>
      <c r="T1790" t="s">
        <v>27</v>
      </c>
      <c r="U1790">
        <v>264</v>
      </c>
    </row>
    <row r="1791" spans="1:21" x14ac:dyDescent="0.25">
      <c r="A1791">
        <v>213206</v>
      </c>
      <c r="B1791" t="s">
        <v>21</v>
      </c>
      <c r="C1791" s="1">
        <v>42560</v>
      </c>
      <c r="D1791" t="s">
        <v>288</v>
      </c>
      <c r="E1791">
        <v>1765</v>
      </c>
      <c r="F1791">
        <v>1</v>
      </c>
      <c r="G1791">
        <v>1765</v>
      </c>
      <c r="H1791">
        <v>100148771</v>
      </c>
      <c r="I1791" t="s">
        <v>43</v>
      </c>
      <c r="J1791" t="s">
        <v>24</v>
      </c>
      <c r="K1791">
        <v>0</v>
      </c>
      <c r="L1791" t="s">
        <v>25</v>
      </c>
      <c r="M1791" s="1">
        <v>42560</v>
      </c>
      <c r="N1791" t="s">
        <v>35</v>
      </c>
      <c r="O1791" s="2">
        <v>1765</v>
      </c>
      <c r="P1791">
        <v>2016</v>
      </c>
      <c r="Q1791">
        <v>7</v>
      </c>
      <c r="R1791" t="s">
        <v>26</v>
      </c>
      <c r="S1791" s="3">
        <v>45123</v>
      </c>
      <c r="T1791" t="s">
        <v>27</v>
      </c>
      <c r="U1791">
        <v>722</v>
      </c>
    </row>
    <row r="1792" spans="1:21" x14ac:dyDescent="0.25">
      <c r="A1792">
        <v>213207</v>
      </c>
      <c r="B1792" t="s">
        <v>21</v>
      </c>
      <c r="C1792" s="1">
        <v>42560</v>
      </c>
      <c r="D1792" t="s">
        <v>1006</v>
      </c>
      <c r="E1792">
        <v>2996</v>
      </c>
      <c r="F1792">
        <v>1</v>
      </c>
      <c r="G1792">
        <v>5992</v>
      </c>
      <c r="H1792">
        <v>100148772</v>
      </c>
      <c r="I1792" t="s">
        <v>23</v>
      </c>
      <c r="J1792" t="s">
        <v>24</v>
      </c>
      <c r="K1792">
        <v>0</v>
      </c>
      <c r="L1792" t="s">
        <v>25</v>
      </c>
      <c r="M1792" s="1">
        <v>42560</v>
      </c>
      <c r="N1792" t="s">
        <v>35</v>
      </c>
      <c r="O1792" s="2">
        <v>2996</v>
      </c>
      <c r="P1792">
        <v>2016</v>
      </c>
      <c r="Q1792">
        <v>7</v>
      </c>
      <c r="R1792" t="s">
        <v>26</v>
      </c>
      <c r="S1792" s="3">
        <v>45123</v>
      </c>
      <c r="T1792" t="s">
        <v>27</v>
      </c>
      <c r="U1792">
        <v>723</v>
      </c>
    </row>
    <row r="1793" spans="1:21" x14ac:dyDescent="0.25">
      <c r="A1793">
        <v>213208</v>
      </c>
      <c r="B1793" t="s">
        <v>21</v>
      </c>
      <c r="C1793" s="1">
        <v>42560</v>
      </c>
      <c r="D1793" t="s">
        <v>1007</v>
      </c>
      <c r="E1793">
        <v>2996</v>
      </c>
      <c r="F1793">
        <v>1</v>
      </c>
      <c r="G1793">
        <v>5992</v>
      </c>
      <c r="H1793">
        <v>100148772</v>
      </c>
      <c r="I1793" t="s">
        <v>23</v>
      </c>
      <c r="J1793" t="s">
        <v>24</v>
      </c>
      <c r="K1793">
        <v>0</v>
      </c>
      <c r="L1793" t="s">
        <v>25</v>
      </c>
      <c r="M1793" s="1">
        <v>42560</v>
      </c>
      <c r="N1793" t="s">
        <v>35</v>
      </c>
      <c r="O1793" s="2">
        <v>2996</v>
      </c>
      <c r="P1793">
        <v>2016</v>
      </c>
      <c r="Q1793">
        <v>7</v>
      </c>
      <c r="R1793" t="s">
        <v>26</v>
      </c>
      <c r="S1793" s="3">
        <v>45123</v>
      </c>
      <c r="T1793" t="s">
        <v>27</v>
      </c>
      <c r="U1793">
        <v>723</v>
      </c>
    </row>
    <row r="1794" spans="1:21" x14ac:dyDescent="0.25">
      <c r="A1794">
        <v>213209</v>
      </c>
      <c r="B1794" t="s">
        <v>21</v>
      </c>
      <c r="C1794" s="1">
        <v>42560</v>
      </c>
      <c r="D1794" t="s">
        <v>288</v>
      </c>
      <c r="E1794">
        <v>1765</v>
      </c>
      <c r="F1794">
        <v>1</v>
      </c>
      <c r="G1794">
        <v>1765</v>
      </c>
      <c r="H1794">
        <v>100148773</v>
      </c>
      <c r="I1794" t="s">
        <v>43</v>
      </c>
      <c r="J1794" t="s">
        <v>24</v>
      </c>
      <c r="K1794">
        <v>0</v>
      </c>
      <c r="L1794" t="s">
        <v>25</v>
      </c>
      <c r="M1794" s="1">
        <v>42560</v>
      </c>
      <c r="N1794" t="s">
        <v>35</v>
      </c>
      <c r="O1794" s="2">
        <v>1765</v>
      </c>
      <c r="P1794">
        <v>2016</v>
      </c>
      <c r="Q1794">
        <v>7</v>
      </c>
      <c r="R1794" t="s">
        <v>26</v>
      </c>
      <c r="S1794" s="3">
        <v>45123</v>
      </c>
      <c r="T1794" t="s">
        <v>27</v>
      </c>
      <c r="U1794">
        <v>724</v>
      </c>
    </row>
    <row r="1795" spans="1:21" x14ac:dyDescent="0.25">
      <c r="A1795">
        <v>213210</v>
      </c>
      <c r="B1795" t="s">
        <v>21</v>
      </c>
      <c r="C1795" s="1">
        <v>42560</v>
      </c>
      <c r="D1795" t="s">
        <v>1008</v>
      </c>
      <c r="E1795">
        <v>6055</v>
      </c>
      <c r="F1795">
        <v>2</v>
      </c>
      <c r="G1795">
        <v>12110</v>
      </c>
      <c r="H1795">
        <v>100148774</v>
      </c>
      <c r="I1795" t="s">
        <v>47</v>
      </c>
      <c r="J1795" t="s">
        <v>24</v>
      </c>
      <c r="K1795">
        <v>0</v>
      </c>
      <c r="L1795" t="s">
        <v>25</v>
      </c>
      <c r="M1795" s="1">
        <v>42560</v>
      </c>
      <c r="N1795" t="s">
        <v>35</v>
      </c>
      <c r="O1795" s="2">
        <v>12110</v>
      </c>
      <c r="P1795">
        <v>2016</v>
      </c>
      <c r="Q1795">
        <v>7</v>
      </c>
      <c r="R1795" t="s">
        <v>26</v>
      </c>
      <c r="S1795" s="3">
        <v>45123</v>
      </c>
      <c r="T1795" t="s">
        <v>27</v>
      </c>
      <c r="U1795">
        <v>725</v>
      </c>
    </row>
    <row r="1796" spans="1:21" x14ac:dyDescent="0.25">
      <c r="A1796">
        <v>213211</v>
      </c>
      <c r="B1796" t="s">
        <v>21</v>
      </c>
      <c r="C1796" s="1">
        <v>42560</v>
      </c>
      <c r="D1796" t="s">
        <v>1009</v>
      </c>
      <c r="E1796">
        <v>750</v>
      </c>
      <c r="F1796">
        <v>1</v>
      </c>
      <c r="G1796">
        <v>750</v>
      </c>
      <c r="H1796">
        <v>100148775</v>
      </c>
      <c r="I1796" t="s">
        <v>43</v>
      </c>
      <c r="J1796" t="s">
        <v>24</v>
      </c>
      <c r="K1796">
        <v>0</v>
      </c>
      <c r="L1796" t="s">
        <v>25</v>
      </c>
      <c r="M1796" s="1">
        <v>42560</v>
      </c>
      <c r="N1796" t="s">
        <v>35</v>
      </c>
      <c r="O1796">
        <v>750</v>
      </c>
      <c r="P1796">
        <v>2016</v>
      </c>
      <c r="Q1796">
        <v>7</v>
      </c>
      <c r="R1796" t="s">
        <v>26</v>
      </c>
      <c r="S1796" s="3">
        <v>45123</v>
      </c>
      <c r="T1796" t="s">
        <v>27</v>
      </c>
      <c r="U1796">
        <v>726</v>
      </c>
    </row>
    <row r="1797" spans="1:21" x14ac:dyDescent="0.25">
      <c r="A1797">
        <v>213212</v>
      </c>
      <c r="B1797" t="s">
        <v>21</v>
      </c>
      <c r="C1797" s="1">
        <v>42560</v>
      </c>
      <c r="D1797" t="s">
        <v>1010</v>
      </c>
      <c r="E1797">
        <v>923</v>
      </c>
      <c r="F1797">
        <v>1</v>
      </c>
      <c r="G1797">
        <v>923</v>
      </c>
      <c r="H1797">
        <v>100148776</v>
      </c>
      <c r="I1797" t="s">
        <v>56</v>
      </c>
      <c r="J1797" t="s">
        <v>24</v>
      </c>
      <c r="K1797">
        <v>0</v>
      </c>
      <c r="L1797" t="s">
        <v>25</v>
      </c>
      <c r="M1797" s="1">
        <v>42560</v>
      </c>
      <c r="N1797" t="s">
        <v>35</v>
      </c>
      <c r="O1797">
        <v>923</v>
      </c>
      <c r="P1797">
        <v>2016</v>
      </c>
      <c r="Q1797">
        <v>7</v>
      </c>
      <c r="R1797" t="s">
        <v>26</v>
      </c>
      <c r="S1797" s="3">
        <v>45123</v>
      </c>
      <c r="T1797" t="s">
        <v>27</v>
      </c>
      <c r="U1797">
        <v>727</v>
      </c>
    </row>
    <row r="1798" spans="1:21" x14ac:dyDescent="0.25">
      <c r="A1798">
        <v>213214</v>
      </c>
      <c r="B1798" t="s">
        <v>21</v>
      </c>
      <c r="C1798" s="1">
        <v>42560</v>
      </c>
      <c r="D1798" t="s">
        <v>1011</v>
      </c>
      <c r="E1798">
        <v>3499</v>
      </c>
      <c r="F1798">
        <v>1</v>
      </c>
      <c r="G1798">
        <v>3499</v>
      </c>
      <c r="H1798">
        <v>100148777</v>
      </c>
      <c r="I1798" t="s">
        <v>43</v>
      </c>
      <c r="J1798" t="s">
        <v>24</v>
      </c>
      <c r="K1798">
        <v>0</v>
      </c>
      <c r="L1798" t="s">
        <v>25</v>
      </c>
      <c r="M1798" s="1">
        <v>42560</v>
      </c>
      <c r="N1798" t="s">
        <v>35</v>
      </c>
      <c r="O1798" s="2">
        <v>3499</v>
      </c>
      <c r="P1798">
        <v>2016</v>
      </c>
      <c r="Q1798">
        <v>7</v>
      </c>
      <c r="R1798" t="s">
        <v>26</v>
      </c>
      <c r="S1798" s="3">
        <v>45123</v>
      </c>
      <c r="T1798" t="s">
        <v>27</v>
      </c>
      <c r="U1798">
        <v>728</v>
      </c>
    </row>
    <row r="1799" spans="1:21" x14ac:dyDescent="0.25">
      <c r="A1799">
        <v>213215</v>
      </c>
      <c r="B1799" t="s">
        <v>36</v>
      </c>
      <c r="C1799" s="1">
        <v>42560</v>
      </c>
      <c r="D1799" t="s">
        <v>1012</v>
      </c>
      <c r="E1799">
        <v>10999</v>
      </c>
      <c r="F1799">
        <v>1</v>
      </c>
      <c r="G1799">
        <v>10999</v>
      </c>
      <c r="H1799">
        <v>100148778</v>
      </c>
      <c r="I1799" t="s">
        <v>43</v>
      </c>
      <c r="J1799" t="s">
        <v>705</v>
      </c>
      <c r="K1799">
        <v>0</v>
      </c>
      <c r="L1799" t="s">
        <v>25</v>
      </c>
      <c r="M1799" s="1">
        <v>42560</v>
      </c>
      <c r="N1799" t="s">
        <v>39</v>
      </c>
      <c r="O1799" s="2">
        <v>10999</v>
      </c>
      <c r="P1799">
        <v>2016</v>
      </c>
      <c r="Q1799">
        <v>7</v>
      </c>
      <c r="R1799" t="s">
        <v>26</v>
      </c>
      <c r="S1799" s="3">
        <v>45123</v>
      </c>
      <c r="T1799" t="s">
        <v>27</v>
      </c>
      <c r="U1799">
        <v>459</v>
      </c>
    </row>
    <row r="1800" spans="1:21" x14ac:dyDescent="0.25">
      <c r="A1800">
        <v>213216</v>
      </c>
      <c r="B1800" t="s">
        <v>28</v>
      </c>
      <c r="C1800" s="1">
        <v>42560</v>
      </c>
      <c r="D1800" t="s">
        <v>387</v>
      </c>
      <c r="E1800">
        <v>33685</v>
      </c>
      <c r="F1800">
        <v>1</v>
      </c>
      <c r="G1800">
        <v>33685</v>
      </c>
      <c r="H1800">
        <v>100148779</v>
      </c>
      <c r="I1800" t="s">
        <v>47</v>
      </c>
      <c r="J1800" t="s">
        <v>24</v>
      </c>
      <c r="K1800">
        <v>0</v>
      </c>
      <c r="L1800" t="s">
        <v>25</v>
      </c>
      <c r="M1800" s="1">
        <v>42560</v>
      </c>
      <c r="N1800" t="s">
        <v>31</v>
      </c>
      <c r="O1800" s="2">
        <v>33685</v>
      </c>
      <c r="P1800">
        <v>2016</v>
      </c>
      <c r="Q1800">
        <v>7</v>
      </c>
      <c r="R1800" t="s">
        <v>26</v>
      </c>
      <c r="S1800" s="3">
        <v>45123</v>
      </c>
      <c r="T1800" t="s">
        <v>27</v>
      </c>
      <c r="U1800">
        <v>729</v>
      </c>
    </row>
    <row r="1801" spans="1:21" x14ac:dyDescent="0.25">
      <c r="A1801">
        <v>213217</v>
      </c>
      <c r="B1801" t="s">
        <v>21</v>
      </c>
      <c r="C1801" s="1">
        <v>42560</v>
      </c>
      <c r="D1801" t="s">
        <v>288</v>
      </c>
      <c r="E1801">
        <v>1765</v>
      </c>
      <c r="F1801">
        <v>1</v>
      </c>
      <c r="G1801">
        <v>1765</v>
      </c>
      <c r="H1801">
        <v>100148780</v>
      </c>
      <c r="I1801" t="s">
        <v>43</v>
      </c>
      <c r="J1801" t="s">
        <v>24</v>
      </c>
      <c r="K1801">
        <v>0</v>
      </c>
      <c r="L1801" t="s">
        <v>25</v>
      </c>
      <c r="M1801" s="1">
        <v>42560</v>
      </c>
      <c r="N1801" t="s">
        <v>35</v>
      </c>
      <c r="O1801" s="2">
        <v>1765</v>
      </c>
      <c r="P1801">
        <v>2016</v>
      </c>
      <c r="Q1801">
        <v>7</v>
      </c>
      <c r="R1801" t="s">
        <v>26</v>
      </c>
      <c r="S1801" s="3">
        <v>45123</v>
      </c>
      <c r="T1801" t="s">
        <v>27</v>
      </c>
      <c r="U1801">
        <v>730</v>
      </c>
    </row>
    <row r="1802" spans="1:21" x14ac:dyDescent="0.25">
      <c r="A1802">
        <v>213218</v>
      </c>
      <c r="B1802" t="s">
        <v>21</v>
      </c>
      <c r="C1802" s="1">
        <v>42560</v>
      </c>
      <c r="D1802" t="s">
        <v>1013</v>
      </c>
      <c r="E1802">
        <v>120</v>
      </c>
      <c r="F1802">
        <v>1</v>
      </c>
      <c r="G1802">
        <v>120</v>
      </c>
      <c r="H1802">
        <v>100148781</v>
      </c>
      <c r="I1802" t="s">
        <v>52</v>
      </c>
      <c r="J1802">
        <v>105824</v>
      </c>
      <c r="K1802">
        <v>0</v>
      </c>
      <c r="L1802" t="s">
        <v>25</v>
      </c>
      <c r="M1802" s="1">
        <v>42560</v>
      </c>
      <c r="N1802" t="s">
        <v>35</v>
      </c>
      <c r="O1802">
        <v>120</v>
      </c>
      <c r="P1802">
        <v>2016</v>
      </c>
      <c r="Q1802">
        <v>7</v>
      </c>
      <c r="R1802" t="s">
        <v>26</v>
      </c>
      <c r="S1802" s="3">
        <v>45123</v>
      </c>
      <c r="T1802" t="s">
        <v>27</v>
      </c>
      <c r="U1802">
        <v>731</v>
      </c>
    </row>
    <row r="1803" spans="1:21" x14ac:dyDescent="0.25">
      <c r="A1803">
        <v>213219</v>
      </c>
      <c r="B1803" t="s">
        <v>21</v>
      </c>
      <c r="C1803" s="1">
        <v>42561</v>
      </c>
      <c r="D1803" t="s">
        <v>53</v>
      </c>
      <c r="E1803">
        <v>320</v>
      </c>
      <c r="F1803">
        <v>1</v>
      </c>
      <c r="G1803">
        <v>320</v>
      </c>
      <c r="H1803">
        <v>100148782</v>
      </c>
      <c r="I1803" t="s">
        <v>30</v>
      </c>
      <c r="J1803" t="s">
        <v>24</v>
      </c>
      <c r="K1803">
        <v>0</v>
      </c>
      <c r="L1803" t="s">
        <v>25</v>
      </c>
      <c r="M1803" s="1">
        <v>42561</v>
      </c>
      <c r="N1803" t="s">
        <v>35</v>
      </c>
      <c r="O1803">
        <v>320</v>
      </c>
      <c r="P1803">
        <v>2016</v>
      </c>
      <c r="Q1803">
        <v>7</v>
      </c>
      <c r="R1803" t="s">
        <v>26</v>
      </c>
      <c r="S1803" s="3">
        <v>45123</v>
      </c>
      <c r="T1803" t="s">
        <v>27</v>
      </c>
      <c r="U1803">
        <v>732</v>
      </c>
    </row>
    <row r="1804" spans="1:21" x14ac:dyDescent="0.25">
      <c r="A1804">
        <v>213220</v>
      </c>
      <c r="B1804" t="s">
        <v>77</v>
      </c>
      <c r="C1804" s="1">
        <v>42561</v>
      </c>
      <c r="D1804" t="s">
        <v>78</v>
      </c>
      <c r="E1804">
        <v>165</v>
      </c>
      <c r="F1804">
        <v>1</v>
      </c>
      <c r="G1804">
        <v>305</v>
      </c>
      <c r="H1804">
        <v>100148783</v>
      </c>
      <c r="I1804" t="s">
        <v>30</v>
      </c>
      <c r="J1804" t="s">
        <v>24</v>
      </c>
      <c r="K1804">
        <v>0</v>
      </c>
      <c r="L1804" t="s">
        <v>25</v>
      </c>
      <c r="M1804" s="1">
        <v>42561</v>
      </c>
      <c r="N1804" t="s">
        <v>39</v>
      </c>
      <c r="O1804">
        <v>165</v>
      </c>
      <c r="P1804">
        <v>2016</v>
      </c>
      <c r="Q1804">
        <v>7</v>
      </c>
      <c r="R1804" t="s">
        <v>26</v>
      </c>
      <c r="S1804" s="3">
        <v>45123</v>
      </c>
      <c r="T1804" t="s">
        <v>27</v>
      </c>
      <c r="U1804">
        <v>733</v>
      </c>
    </row>
    <row r="1805" spans="1:21" x14ac:dyDescent="0.25">
      <c r="A1805">
        <v>213221</v>
      </c>
      <c r="B1805" t="s">
        <v>77</v>
      </c>
      <c r="C1805" s="1">
        <v>42561</v>
      </c>
      <c r="D1805" t="s">
        <v>1014</v>
      </c>
      <c r="E1805">
        <v>140</v>
      </c>
      <c r="F1805">
        <v>1</v>
      </c>
      <c r="G1805">
        <v>305</v>
      </c>
      <c r="H1805">
        <v>100148783</v>
      </c>
      <c r="I1805" t="s">
        <v>30</v>
      </c>
      <c r="J1805" t="s">
        <v>24</v>
      </c>
      <c r="K1805">
        <v>0</v>
      </c>
      <c r="L1805" t="s">
        <v>25</v>
      </c>
      <c r="M1805" s="1">
        <v>42561</v>
      </c>
      <c r="N1805" t="s">
        <v>39</v>
      </c>
      <c r="O1805">
        <v>140</v>
      </c>
      <c r="P1805">
        <v>2016</v>
      </c>
      <c r="Q1805">
        <v>7</v>
      </c>
      <c r="R1805" t="s">
        <v>26</v>
      </c>
      <c r="S1805" s="3">
        <v>45123</v>
      </c>
      <c r="T1805" t="s">
        <v>27</v>
      </c>
      <c r="U1805">
        <v>733</v>
      </c>
    </row>
    <row r="1806" spans="1:21" x14ac:dyDescent="0.25">
      <c r="A1806">
        <v>213222</v>
      </c>
      <c r="B1806" t="s">
        <v>21</v>
      </c>
      <c r="C1806" s="1">
        <v>42561</v>
      </c>
      <c r="D1806" t="s">
        <v>1015</v>
      </c>
      <c r="E1806">
        <v>455</v>
      </c>
      <c r="F1806">
        <v>1</v>
      </c>
      <c r="G1806">
        <v>455</v>
      </c>
      <c r="H1806">
        <v>100148784</v>
      </c>
      <c r="I1806" t="s">
        <v>56</v>
      </c>
      <c r="J1806" t="s">
        <v>24</v>
      </c>
      <c r="K1806">
        <v>0</v>
      </c>
      <c r="L1806" t="s">
        <v>25</v>
      </c>
      <c r="M1806" s="1">
        <v>42561</v>
      </c>
      <c r="N1806" t="s">
        <v>35</v>
      </c>
      <c r="O1806">
        <v>455</v>
      </c>
      <c r="P1806">
        <v>2016</v>
      </c>
      <c r="Q1806">
        <v>7</v>
      </c>
      <c r="R1806" t="s">
        <v>26</v>
      </c>
      <c r="S1806" s="3">
        <v>45123</v>
      </c>
      <c r="T1806" t="s">
        <v>27</v>
      </c>
      <c r="U1806">
        <v>734</v>
      </c>
    </row>
    <row r="1807" spans="1:21" x14ac:dyDescent="0.25">
      <c r="A1807">
        <v>213223</v>
      </c>
      <c r="B1807" t="s">
        <v>21</v>
      </c>
      <c r="C1807" s="1">
        <v>42561</v>
      </c>
      <c r="D1807" t="s">
        <v>1016</v>
      </c>
      <c r="E1807">
        <v>500</v>
      </c>
      <c r="F1807">
        <v>1</v>
      </c>
      <c r="G1807">
        <v>500</v>
      </c>
      <c r="H1807">
        <v>100148785</v>
      </c>
      <c r="I1807" t="s">
        <v>56</v>
      </c>
      <c r="J1807" t="s">
        <v>1017</v>
      </c>
      <c r="K1807">
        <v>0</v>
      </c>
      <c r="L1807" t="s">
        <v>25</v>
      </c>
      <c r="M1807" s="1">
        <v>42561</v>
      </c>
      <c r="N1807" t="s">
        <v>35</v>
      </c>
      <c r="O1807">
        <v>500</v>
      </c>
      <c r="P1807">
        <v>2016</v>
      </c>
      <c r="Q1807">
        <v>7</v>
      </c>
      <c r="R1807" t="s">
        <v>26</v>
      </c>
      <c r="S1807" s="3">
        <v>45123</v>
      </c>
      <c r="T1807" t="s">
        <v>27</v>
      </c>
      <c r="U1807">
        <v>735</v>
      </c>
    </row>
    <row r="1808" spans="1:21" x14ac:dyDescent="0.25">
      <c r="A1808">
        <v>213225</v>
      </c>
      <c r="B1808" t="s">
        <v>28</v>
      </c>
      <c r="C1808" s="1">
        <v>42561</v>
      </c>
      <c r="D1808" t="s">
        <v>728</v>
      </c>
      <c r="E1808">
        <v>800</v>
      </c>
      <c r="F1808">
        <v>1</v>
      </c>
      <c r="G1808">
        <v>800</v>
      </c>
      <c r="H1808">
        <v>100148786</v>
      </c>
      <c r="I1808" t="s">
        <v>43</v>
      </c>
      <c r="J1808" t="s">
        <v>24</v>
      </c>
      <c r="K1808">
        <v>0</v>
      </c>
      <c r="L1808" t="s">
        <v>44</v>
      </c>
      <c r="M1808" s="1">
        <v>42561</v>
      </c>
      <c r="N1808" t="s">
        <v>31</v>
      </c>
      <c r="O1808">
        <v>800</v>
      </c>
      <c r="P1808">
        <v>2016</v>
      </c>
      <c r="Q1808">
        <v>7</v>
      </c>
      <c r="R1808" t="s">
        <v>26</v>
      </c>
      <c r="S1808" s="3">
        <v>45123</v>
      </c>
      <c r="T1808" t="s">
        <v>27</v>
      </c>
      <c r="U1808">
        <v>556</v>
      </c>
    </row>
    <row r="1809" spans="1:21" x14ac:dyDescent="0.25">
      <c r="A1809">
        <v>213226</v>
      </c>
      <c r="B1809" t="s">
        <v>21</v>
      </c>
      <c r="C1809" s="1">
        <v>42561</v>
      </c>
      <c r="D1809" t="s">
        <v>1018</v>
      </c>
      <c r="E1809">
        <v>217</v>
      </c>
      <c r="F1809">
        <v>1</v>
      </c>
      <c r="G1809">
        <v>217</v>
      </c>
      <c r="H1809">
        <v>100148787</v>
      </c>
      <c r="I1809" t="s">
        <v>56</v>
      </c>
      <c r="J1809">
        <v>11</v>
      </c>
      <c r="K1809">
        <v>0</v>
      </c>
      <c r="L1809" t="s">
        <v>25</v>
      </c>
      <c r="M1809" s="1">
        <v>42561</v>
      </c>
      <c r="N1809" t="s">
        <v>35</v>
      </c>
      <c r="O1809">
        <v>217</v>
      </c>
      <c r="P1809">
        <v>2016</v>
      </c>
      <c r="Q1809">
        <v>7</v>
      </c>
      <c r="R1809" t="s">
        <v>26</v>
      </c>
      <c r="S1809" s="3">
        <v>45123</v>
      </c>
      <c r="T1809" t="s">
        <v>27</v>
      </c>
      <c r="U1809">
        <v>735</v>
      </c>
    </row>
    <row r="1810" spans="1:21" x14ac:dyDescent="0.25">
      <c r="A1810">
        <v>213228</v>
      </c>
      <c r="B1810" t="s">
        <v>21</v>
      </c>
      <c r="C1810" s="1">
        <v>42561</v>
      </c>
      <c r="D1810" t="s">
        <v>94</v>
      </c>
      <c r="E1810">
        <v>380</v>
      </c>
      <c r="F1810">
        <v>1</v>
      </c>
      <c r="G1810">
        <v>680</v>
      </c>
      <c r="H1810">
        <v>100148788</v>
      </c>
      <c r="I1810" t="s">
        <v>38</v>
      </c>
      <c r="J1810" t="s">
        <v>24</v>
      </c>
      <c r="K1810">
        <v>0</v>
      </c>
      <c r="L1810" t="s">
        <v>25</v>
      </c>
      <c r="M1810" s="1">
        <v>42561</v>
      </c>
      <c r="N1810" t="s">
        <v>35</v>
      </c>
      <c r="O1810">
        <v>380</v>
      </c>
      <c r="P1810">
        <v>2016</v>
      </c>
      <c r="Q1810">
        <v>7</v>
      </c>
      <c r="R1810" t="s">
        <v>26</v>
      </c>
      <c r="S1810" s="3">
        <v>45123</v>
      </c>
      <c r="T1810" t="s">
        <v>27</v>
      </c>
      <c r="U1810">
        <v>736</v>
      </c>
    </row>
    <row r="1811" spans="1:21" x14ac:dyDescent="0.25">
      <c r="A1811">
        <v>213229</v>
      </c>
      <c r="B1811" t="s">
        <v>21</v>
      </c>
      <c r="C1811" s="1">
        <v>42561</v>
      </c>
      <c r="D1811" t="s">
        <v>238</v>
      </c>
      <c r="E1811">
        <v>150</v>
      </c>
      <c r="F1811">
        <v>2</v>
      </c>
      <c r="G1811">
        <v>680</v>
      </c>
      <c r="H1811">
        <v>100148788</v>
      </c>
      <c r="I1811" t="s">
        <v>38</v>
      </c>
      <c r="J1811" t="s">
        <v>24</v>
      </c>
      <c r="K1811">
        <v>0</v>
      </c>
      <c r="L1811" t="s">
        <v>25</v>
      </c>
      <c r="M1811" s="1">
        <v>42561</v>
      </c>
      <c r="N1811" t="s">
        <v>35</v>
      </c>
      <c r="O1811">
        <v>300</v>
      </c>
      <c r="P1811">
        <v>2016</v>
      </c>
      <c r="Q1811">
        <v>7</v>
      </c>
      <c r="R1811" t="s">
        <v>26</v>
      </c>
      <c r="S1811" s="3">
        <v>45123</v>
      </c>
      <c r="T1811" t="s">
        <v>27</v>
      </c>
      <c r="U1811">
        <v>736</v>
      </c>
    </row>
    <row r="1812" spans="1:21" x14ac:dyDescent="0.25">
      <c r="A1812">
        <v>213230</v>
      </c>
      <c r="B1812" t="s">
        <v>21</v>
      </c>
      <c r="C1812" s="1">
        <v>42561</v>
      </c>
      <c r="D1812" t="s">
        <v>1019</v>
      </c>
      <c r="E1812">
        <v>990</v>
      </c>
      <c r="F1812">
        <v>1</v>
      </c>
      <c r="G1812">
        <v>990</v>
      </c>
      <c r="H1812">
        <v>100148789</v>
      </c>
      <c r="I1812" t="s">
        <v>65</v>
      </c>
      <c r="J1812" t="s">
        <v>24</v>
      </c>
      <c r="K1812">
        <v>0</v>
      </c>
      <c r="L1812" t="s">
        <v>25</v>
      </c>
      <c r="M1812" s="1">
        <v>42561</v>
      </c>
      <c r="N1812" t="s">
        <v>35</v>
      </c>
      <c r="O1812">
        <v>990</v>
      </c>
      <c r="P1812">
        <v>2016</v>
      </c>
      <c r="Q1812">
        <v>7</v>
      </c>
      <c r="R1812" t="s">
        <v>26</v>
      </c>
      <c r="S1812" s="3">
        <v>45123</v>
      </c>
      <c r="T1812" t="s">
        <v>27</v>
      </c>
      <c r="U1812">
        <v>737</v>
      </c>
    </row>
    <row r="1813" spans="1:21" x14ac:dyDescent="0.25">
      <c r="A1813">
        <v>213231</v>
      </c>
      <c r="B1813" t="s">
        <v>21</v>
      </c>
      <c r="C1813" s="1">
        <v>42561</v>
      </c>
      <c r="D1813" t="s">
        <v>728</v>
      </c>
      <c r="E1813">
        <v>800</v>
      </c>
      <c r="F1813">
        <v>1</v>
      </c>
      <c r="G1813">
        <v>800</v>
      </c>
      <c r="H1813">
        <v>100148790</v>
      </c>
      <c r="I1813" t="s">
        <v>43</v>
      </c>
      <c r="J1813" t="s">
        <v>24</v>
      </c>
      <c r="K1813">
        <v>0</v>
      </c>
      <c r="L1813" t="s">
        <v>25</v>
      </c>
      <c r="M1813" s="1">
        <v>42561</v>
      </c>
      <c r="N1813" t="s">
        <v>35</v>
      </c>
      <c r="O1813">
        <v>800</v>
      </c>
      <c r="P1813">
        <v>2016</v>
      </c>
      <c r="Q1813">
        <v>7</v>
      </c>
      <c r="R1813" t="s">
        <v>26</v>
      </c>
      <c r="S1813" s="3">
        <v>45123</v>
      </c>
      <c r="T1813" t="s">
        <v>27</v>
      </c>
      <c r="U1813">
        <v>556</v>
      </c>
    </row>
    <row r="1814" spans="1:21" x14ac:dyDescent="0.25">
      <c r="A1814">
        <v>213232</v>
      </c>
      <c r="B1814" t="s">
        <v>21</v>
      </c>
      <c r="C1814" s="1">
        <v>42561</v>
      </c>
      <c r="D1814" t="s">
        <v>79</v>
      </c>
      <c r="E1814">
        <v>435</v>
      </c>
      <c r="F1814">
        <v>1</v>
      </c>
      <c r="G1814">
        <v>435</v>
      </c>
      <c r="H1814">
        <v>100148791</v>
      </c>
      <c r="I1814" t="s">
        <v>38</v>
      </c>
      <c r="J1814" t="s">
        <v>24</v>
      </c>
      <c r="K1814">
        <v>0</v>
      </c>
      <c r="L1814" t="s">
        <v>44</v>
      </c>
      <c r="M1814" s="1">
        <v>42561</v>
      </c>
      <c r="N1814" t="s">
        <v>35</v>
      </c>
      <c r="O1814">
        <v>435</v>
      </c>
      <c r="P1814">
        <v>2016</v>
      </c>
      <c r="Q1814">
        <v>7</v>
      </c>
      <c r="R1814" t="s">
        <v>26</v>
      </c>
      <c r="S1814" s="3">
        <v>45123</v>
      </c>
      <c r="T1814" t="s">
        <v>27</v>
      </c>
      <c r="U1814">
        <v>738</v>
      </c>
    </row>
    <row r="1815" spans="1:21" x14ac:dyDescent="0.25">
      <c r="A1815">
        <v>213233</v>
      </c>
      <c r="B1815" t="s">
        <v>21</v>
      </c>
      <c r="C1815" s="1">
        <v>42561</v>
      </c>
      <c r="D1815" t="s">
        <v>593</v>
      </c>
      <c r="E1815">
        <v>500</v>
      </c>
      <c r="F1815">
        <v>1</v>
      </c>
      <c r="G1815">
        <v>500</v>
      </c>
      <c r="H1815">
        <v>100148792</v>
      </c>
      <c r="I1815" t="s">
        <v>38</v>
      </c>
      <c r="J1815" t="s">
        <v>24</v>
      </c>
      <c r="K1815">
        <v>0</v>
      </c>
      <c r="L1815" t="s">
        <v>25</v>
      </c>
      <c r="M1815" s="1">
        <v>42561</v>
      </c>
      <c r="N1815" t="s">
        <v>35</v>
      </c>
      <c r="O1815">
        <v>500</v>
      </c>
      <c r="P1815">
        <v>2016</v>
      </c>
      <c r="Q1815">
        <v>7</v>
      </c>
      <c r="R1815" t="s">
        <v>26</v>
      </c>
      <c r="S1815" s="3">
        <v>45123</v>
      </c>
      <c r="T1815" t="s">
        <v>27</v>
      </c>
      <c r="U1815">
        <v>739</v>
      </c>
    </row>
    <row r="1816" spans="1:21" x14ac:dyDescent="0.25">
      <c r="A1816">
        <v>213234</v>
      </c>
      <c r="B1816" t="s">
        <v>21</v>
      </c>
      <c r="C1816" s="1">
        <v>42561</v>
      </c>
      <c r="D1816" t="s">
        <v>146</v>
      </c>
      <c r="E1816">
        <v>520</v>
      </c>
      <c r="F1816">
        <v>1</v>
      </c>
      <c r="G1816">
        <v>850</v>
      </c>
      <c r="H1816">
        <v>100148793</v>
      </c>
      <c r="I1816" t="s">
        <v>38</v>
      </c>
      <c r="J1816" t="s">
        <v>24</v>
      </c>
      <c r="K1816">
        <v>0</v>
      </c>
      <c r="L1816" t="s">
        <v>25</v>
      </c>
      <c r="M1816" s="1">
        <v>42561</v>
      </c>
      <c r="N1816" t="s">
        <v>35</v>
      </c>
      <c r="O1816">
        <v>520</v>
      </c>
      <c r="P1816">
        <v>2016</v>
      </c>
      <c r="Q1816">
        <v>7</v>
      </c>
      <c r="R1816" t="s">
        <v>26</v>
      </c>
      <c r="S1816" s="3">
        <v>45123</v>
      </c>
      <c r="T1816" t="s">
        <v>27</v>
      </c>
      <c r="U1816">
        <v>739</v>
      </c>
    </row>
    <row r="1817" spans="1:21" x14ac:dyDescent="0.25">
      <c r="A1817">
        <v>213235</v>
      </c>
      <c r="B1817" t="s">
        <v>21</v>
      </c>
      <c r="C1817" s="1">
        <v>42561</v>
      </c>
      <c r="D1817" t="s">
        <v>445</v>
      </c>
      <c r="E1817">
        <v>330</v>
      </c>
      <c r="F1817">
        <v>1</v>
      </c>
      <c r="G1817">
        <v>850</v>
      </c>
      <c r="H1817">
        <v>100148793</v>
      </c>
      <c r="I1817" t="s">
        <v>38</v>
      </c>
      <c r="J1817" t="s">
        <v>24</v>
      </c>
      <c r="K1817">
        <v>0</v>
      </c>
      <c r="L1817" t="s">
        <v>25</v>
      </c>
      <c r="M1817" s="1">
        <v>42561</v>
      </c>
      <c r="N1817" t="s">
        <v>35</v>
      </c>
      <c r="O1817">
        <v>330</v>
      </c>
      <c r="P1817">
        <v>2016</v>
      </c>
      <c r="Q1817">
        <v>7</v>
      </c>
      <c r="R1817" t="s">
        <v>26</v>
      </c>
      <c r="S1817" s="3">
        <v>45123</v>
      </c>
      <c r="T1817" t="s">
        <v>27</v>
      </c>
      <c r="U1817">
        <v>739</v>
      </c>
    </row>
    <row r="1818" spans="1:21" x14ac:dyDescent="0.25">
      <c r="A1818">
        <v>213236</v>
      </c>
      <c r="B1818" t="s">
        <v>28</v>
      </c>
      <c r="C1818" s="1">
        <v>42561</v>
      </c>
      <c r="D1818" t="s">
        <v>1020</v>
      </c>
      <c r="E1818">
        <v>151545</v>
      </c>
      <c r="F1818">
        <v>1</v>
      </c>
      <c r="G1818">
        <v>151545</v>
      </c>
      <c r="H1818">
        <v>100148794</v>
      </c>
      <c r="I1818" t="s">
        <v>106</v>
      </c>
      <c r="J1818" t="s">
        <v>24</v>
      </c>
      <c r="K1818">
        <v>0</v>
      </c>
      <c r="L1818" t="s">
        <v>44</v>
      </c>
      <c r="M1818" s="1">
        <v>42561</v>
      </c>
      <c r="N1818" t="s">
        <v>31</v>
      </c>
      <c r="O1818" s="2">
        <v>151545</v>
      </c>
      <c r="P1818">
        <v>2016</v>
      </c>
      <c r="Q1818">
        <v>7</v>
      </c>
      <c r="R1818" t="s">
        <v>26</v>
      </c>
      <c r="S1818" s="3">
        <v>45123</v>
      </c>
      <c r="T1818" t="s">
        <v>27</v>
      </c>
      <c r="U1818">
        <v>740</v>
      </c>
    </row>
    <row r="1819" spans="1:21" x14ac:dyDescent="0.25">
      <c r="A1819">
        <v>213237</v>
      </c>
      <c r="B1819" t="s">
        <v>28</v>
      </c>
      <c r="C1819" s="1">
        <v>42561</v>
      </c>
      <c r="D1819" t="s">
        <v>703</v>
      </c>
      <c r="E1819">
        <v>71999</v>
      </c>
      <c r="F1819">
        <v>1</v>
      </c>
      <c r="G1819">
        <v>71999</v>
      </c>
      <c r="H1819">
        <v>100148795</v>
      </c>
      <c r="I1819" t="s">
        <v>43</v>
      </c>
      <c r="J1819" t="s">
        <v>24</v>
      </c>
      <c r="K1819">
        <v>0</v>
      </c>
      <c r="L1819" t="s">
        <v>45</v>
      </c>
      <c r="M1819" s="1">
        <v>42561</v>
      </c>
      <c r="N1819" t="s">
        <v>31</v>
      </c>
      <c r="O1819" s="2">
        <v>71999</v>
      </c>
      <c r="P1819">
        <v>2016</v>
      </c>
      <c r="Q1819">
        <v>7</v>
      </c>
      <c r="R1819" t="s">
        <v>26</v>
      </c>
      <c r="S1819" s="3">
        <v>45123</v>
      </c>
      <c r="T1819" t="s">
        <v>27</v>
      </c>
      <c r="U1819">
        <v>740</v>
      </c>
    </row>
    <row r="1820" spans="1:21" x14ac:dyDescent="0.25">
      <c r="A1820">
        <v>213238</v>
      </c>
      <c r="B1820" t="s">
        <v>21</v>
      </c>
      <c r="C1820" s="1">
        <v>42561</v>
      </c>
      <c r="D1820" t="s">
        <v>703</v>
      </c>
      <c r="E1820">
        <v>71999</v>
      </c>
      <c r="F1820">
        <v>1</v>
      </c>
      <c r="G1820">
        <v>71999</v>
      </c>
      <c r="H1820">
        <v>100148796</v>
      </c>
      <c r="I1820" t="s">
        <v>43</v>
      </c>
      <c r="J1820" t="s">
        <v>24</v>
      </c>
      <c r="K1820">
        <v>0</v>
      </c>
      <c r="L1820" t="s">
        <v>44</v>
      </c>
      <c r="M1820" s="1">
        <v>42561</v>
      </c>
      <c r="N1820" t="s">
        <v>35</v>
      </c>
      <c r="O1820" s="2">
        <v>71999</v>
      </c>
      <c r="P1820">
        <v>2016</v>
      </c>
      <c r="Q1820">
        <v>7</v>
      </c>
      <c r="R1820" t="s">
        <v>26</v>
      </c>
      <c r="S1820" s="3">
        <v>45123</v>
      </c>
      <c r="T1820" t="s">
        <v>27</v>
      </c>
      <c r="U1820">
        <v>740</v>
      </c>
    </row>
    <row r="1821" spans="1:21" x14ac:dyDescent="0.25">
      <c r="A1821">
        <v>213239</v>
      </c>
      <c r="B1821" t="s">
        <v>21</v>
      </c>
      <c r="C1821" s="1">
        <v>42561</v>
      </c>
      <c r="D1821" t="s">
        <v>101</v>
      </c>
      <c r="E1821">
        <v>510</v>
      </c>
      <c r="F1821">
        <v>1</v>
      </c>
      <c r="G1821">
        <v>510</v>
      </c>
      <c r="H1821">
        <v>100148797</v>
      </c>
      <c r="I1821" t="s">
        <v>38</v>
      </c>
      <c r="J1821" t="s">
        <v>24</v>
      </c>
      <c r="K1821">
        <v>0</v>
      </c>
      <c r="L1821" t="s">
        <v>25</v>
      </c>
      <c r="M1821" s="1">
        <v>42561</v>
      </c>
      <c r="N1821" t="s">
        <v>35</v>
      </c>
      <c r="O1821">
        <v>510</v>
      </c>
      <c r="P1821">
        <v>2016</v>
      </c>
      <c r="Q1821">
        <v>7</v>
      </c>
      <c r="R1821" t="s">
        <v>26</v>
      </c>
      <c r="S1821" s="3">
        <v>45123</v>
      </c>
      <c r="T1821" t="s">
        <v>27</v>
      </c>
      <c r="U1821">
        <v>741</v>
      </c>
    </row>
    <row r="1822" spans="1:21" x14ac:dyDescent="0.25">
      <c r="A1822">
        <v>213240</v>
      </c>
      <c r="B1822" t="s">
        <v>21</v>
      </c>
      <c r="C1822" s="1">
        <v>42561</v>
      </c>
      <c r="D1822" t="s">
        <v>1021</v>
      </c>
      <c r="E1822">
        <v>1550</v>
      </c>
      <c r="F1822">
        <v>1</v>
      </c>
      <c r="G1822">
        <v>1550</v>
      </c>
      <c r="H1822">
        <v>100148798</v>
      </c>
      <c r="I1822" t="s">
        <v>71</v>
      </c>
      <c r="J1822" t="s">
        <v>24</v>
      </c>
      <c r="K1822">
        <v>0</v>
      </c>
      <c r="L1822" t="s">
        <v>25</v>
      </c>
      <c r="M1822" s="1">
        <v>42561</v>
      </c>
      <c r="N1822" t="s">
        <v>35</v>
      </c>
      <c r="O1822" s="2">
        <v>1550</v>
      </c>
      <c r="P1822">
        <v>2016</v>
      </c>
      <c r="Q1822">
        <v>7</v>
      </c>
      <c r="R1822" t="s">
        <v>26</v>
      </c>
      <c r="S1822" s="3">
        <v>45123</v>
      </c>
      <c r="T1822" t="s">
        <v>27</v>
      </c>
      <c r="U1822">
        <v>742</v>
      </c>
    </row>
    <row r="1823" spans="1:21" x14ac:dyDescent="0.25">
      <c r="A1823">
        <v>213241</v>
      </c>
      <c r="B1823" t="s">
        <v>28</v>
      </c>
      <c r="C1823" s="1">
        <v>42561</v>
      </c>
      <c r="D1823" t="s">
        <v>266</v>
      </c>
      <c r="E1823">
        <v>640</v>
      </c>
      <c r="F1823">
        <v>1</v>
      </c>
      <c r="G1823">
        <v>640</v>
      </c>
      <c r="H1823">
        <v>100148799</v>
      </c>
      <c r="I1823" t="s">
        <v>30</v>
      </c>
      <c r="J1823" t="s">
        <v>24</v>
      </c>
      <c r="K1823">
        <v>0</v>
      </c>
      <c r="L1823" t="s">
        <v>25</v>
      </c>
      <c r="M1823" s="1">
        <v>42561</v>
      </c>
      <c r="N1823" t="s">
        <v>31</v>
      </c>
      <c r="O1823">
        <v>640</v>
      </c>
      <c r="P1823">
        <v>2016</v>
      </c>
      <c r="Q1823">
        <v>7</v>
      </c>
      <c r="R1823" t="s">
        <v>26</v>
      </c>
      <c r="S1823" s="3">
        <v>45123</v>
      </c>
      <c r="T1823" t="s">
        <v>27</v>
      </c>
      <c r="U1823">
        <v>505</v>
      </c>
    </row>
    <row r="1824" spans="1:21" x14ac:dyDescent="0.25">
      <c r="A1824">
        <v>213242</v>
      </c>
      <c r="B1824" t="s">
        <v>28</v>
      </c>
      <c r="C1824" s="1">
        <v>42561</v>
      </c>
      <c r="D1824" t="s">
        <v>310</v>
      </c>
      <c r="E1824">
        <v>640</v>
      </c>
      <c r="F1824">
        <v>1</v>
      </c>
      <c r="G1824">
        <v>640</v>
      </c>
      <c r="H1824">
        <v>100148800</v>
      </c>
      <c r="I1824" t="s">
        <v>30</v>
      </c>
      <c r="J1824" t="s">
        <v>24</v>
      </c>
      <c r="K1824">
        <v>0</v>
      </c>
      <c r="L1824" t="s">
        <v>25</v>
      </c>
      <c r="M1824" s="1">
        <v>42561</v>
      </c>
      <c r="N1824" t="s">
        <v>31</v>
      </c>
      <c r="O1824">
        <v>640</v>
      </c>
      <c r="P1824">
        <v>2016</v>
      </c>
      <c r="Q1824">
        <v>7</v>
      </c>
      <c r="R1824" t="s">
        <v>26</v>
      </c>
      <c r="S1824" s="3">
        <v>45123</v>
      </c>
      <c r="T1824" t="s">
        <v>27</v>
      </c>
      <c r="U1824">
        <v>505</v>
      </c>
    </row>
    <row r="1825" spans="1:21" x14ac:dyDescent="0.25">
      <c r="A1825">
        <v>213243</v>
      </c>
      <c r="B1825" t="s">
        <v>21</v>
      </c>
      <c r="C1825" s="1">
        <v>42561</v>
      </c>
      <c r="D1825" t="s">
        <v>347</v>
      </c>
      <c r="E1825">
        <v>120</v>
      </c>
      <c r="F1825">
        <v>1</v>
      </c>
      <c r="G1825">
        <v>120</v>
      </c>
      <c r="H1825">
        <v>100148801</v>
      </c>
      <c r="I1825" t="s">
        <v>30</v>
      </c>
      <c r="J1825" t="s">
        <v>24</v>
      </c>
      <c r="K1825">
        <v>0</v>
      </c>
      <c r="L1825" t="s">
        <v>25</v>
      </c>
      <c r="M1825" s="1">
        <v>42561</v>
      </c>
      <c r="N1825" t="s">
        <v>35</v>
      </c>
      <c r="O1825">
        <v>120</v>
      </c>
      <c r="P1825">
        <v>2016</v>
      </c>
      <c r="Q1825">
        <v>7</v>
      </c>
      <c r="R1825" t="s">
        <v>26</v>
      </c>
      <c r="S1825" s="3">
        <v>45123</v>
      </c>
      <c r="T1825" t="s">
        <v>27</v>
      </c>
      <c r="U1825">
        <v>335</v>
      </c>
    </row>
    <row r="1826" spans="1:21" x14ac:dyDescent="0.25">
      <c r="A1826">
        <v>213244</v>
      </c>
      <c r="B1826" t="s">
        <v>21</v>
      </c>
      <c r="C1826" s="1">
        <v>42561</v>
      </c>
      <c r="D1826" t="s">
        <v>1022</v>
      </c>
      <c r="E1826">
        <v>250</v>
      </c>
      <c r="F1826">
        <v>1</v>
      </c>
      <c r="G1826">
        <v>990</v>
      </c>
      <c r="H1826">
        <v>100148802</v>
      </c>
      <c r="I1826" t="s">
        <v>30</v>
      </c>
      <c r="J1826" t="s">
        <v>24</v>
      </c>
      <c r="K1826">
        <v>0</v>
      </c>
      <c r="L1826" t="s">
        <v>25</v>
      </c>
      <c r="M1826" s="1">
        <v>42561</v>
      </c>
      <c r="N1826" t="s">
        <v>35</v>
      </c>
      <c r="O1826">
        <v>250</v>
      </c>
      <c r="P1826">
        <v>2016</v>
      </c>
      <c r="Q1826">
        <v>7</v>
      </c>
      <c r="R1826" t="s">
        <v>26</v>
      </c>
      <c r="S1826" s="3">
        <v>45123</v>
      </c>
      <c r="T1826" t="s">
        <v>27</v>
      </c>
      <c r="U1826">
        <v>640</v>
      </c>
    </row>
    <row r="1827" spans="1:21" x14ac:dyDescent="0.25">
      <c r="A1827">
        <v>213245</v>
      </c>
      <c r="B1827" t="s">
        <v>21</v>
      </c>
      <c r="C1827" s="1">
        <v>42561</v>
      </c>
      <c r="D1827" t="s">
        <v>429</v>
      </c>
      <c r="E1827">
        <v>180</v>
      </c>
      <c r="F1827">
        <v>1</v>
      </c>
      <c r="G1827">
        <v>990</v>
      </c>
      <c r="H1827">
        <v>100148802</v>
      </c>
      <c r="I1827" t="s">
        <v>30</v>
      </c>
      <c r="J1827" t="s">
        <v>24</v>
      </c>
      <c r="K1827">
        <v>0</v>
      </c>
      <c r="L1827" t="s">
        <v>25</v>
      </c>
      <c r="M1827" s="1">
        <v>42561</v>
      </c>
      <c r="N1827" t="s">
        <v>35</v>
      </c>
      <c r="O1827">
        <v>180</v>
      </c>
      <c r="P1827">
        <v>2016</v>
      </c>
      <c r="Q1827">
        <v>7</v>
      </c>
      <c r="R1827" t="s">
        <v>26</v>
      </c>
      <c r="S1827" s="3">
        <v>45123</v>
      </c>
      <c r="T1827" t="s">
        <v>27</v>
      </c>
      <c r="U1827">
        <v>640</v>
      </c>
    </row>
    <row r="1828" spans="1:21" x14ac:dyDescent="0.25">
      <c r="A1828">
        <v>213246</v>
      </c>
      <c r="B1828" t="s">
        <v>21</v>
      </c>
      <c r="C1828" s="1">
        <v>42561</v>
      </c>
      <c r="D1828" t="s">
        <v>343</v>
      </c>
      <c r="E1828">
        <v>280</v>
      </c>
      <c r="F1828">
        <v>1</v>
      </c>
      <c r="G1828">
        <v>990</v>
      </c>
      <c r="H1828">
        <v>100148802</v>
      </c>
      <c r="I1828" t="s">
        <v>30</v>
      </c>
      <c r="J1828" t="s">
        <v>24</v>
      </c>
      <c r="K1828">
        <v>0</v>
      </c>
      <c r="L1828" t="s">
        <v>25</v>
      </c>
      <c r="M1828" s="1">
        <v>42561</v>
      </c>
      <c r="N1828" t="s">
        <v>35</v>
      </c>
      <c r="O1828">
        <v>280</v>
      </c>
      <c r="P1828">
        <v>2016</v>
      </c>
      <c r="Q1828">
        <v>7</v>
      </c>
      <c r="R1828" t="s">
        <v>26</v>
      </c>
      <c r="S1828" s="3">
        <v>45123</v>
      </c>
      <c r="T1828" t="s">
        <v>27</v>
      </c>
      <c r="U1828">
        <v>640</v>
      </c>
    </row>
    <row r="1829" spans="1:21" x14ac:dyDescent="0.25">
      <c r="A1829">
        <v>213247</v>
      </c>
      <c r="B1829" t="s">
        <v>21</v>
      </c>
      <c r="C1829" s="1">
        <v>42561</v>
      </c>
      <c r="D1829" t="s">
        <v>340</v>
      </c>
      <c r="E1829">
        <v>280</v>
      </c>
      <c r="F1829">
        <v>1</v>
      </c>
      <c r="G1829">
        <v>990</v>
      </c>
      <c r="H1829">
        <v>100148802</v>
      </c>
      <c r="I1829" t="s">
        <v>30</v>
      </c>
      <c r="J1829" t="s">
        <v>24</v>
      </c>
      <c r="K1829">
        <v>0</v>
      </c>
      <c r="L1829" t="s">
        <v>25</v>
      </c>
      <c r="M1829" s="1">
        <v>42561</v>
      </c>
      <c r="N1829" t="s">
        <v>35</v>
      </c>
      <c r="O1829">
        <v>280</v>
      </c>
      <c r="P1829">
        <v>2016</v>
      </c>
      <c r="Q1829">
        <v>7</v>
      </c>
      <c r="R1829" t="s">
        <v>26</v>
      </c>
      <c r="S1829" s="3">
        <v>45123</v>
      </c>
      <c r="T1829" t="s">
        <v>27</v>
      </c>
      <c r="U1829">
        <v>640</v>
      </c>
    </row>
    <row r="1830" spans="1:21" x14ac:dyDescent="0.25">
      <c r="A1830">
        <v>213248</v>
      </c>
      <c r="B1830" t="s">
        <v>28</v>
      </c>
      <c r="C1830" s="1">
        <v>42561</v>
      </c>
      <c r="D1830" t="s">
        <v>492</v>
      </c>
      <c r="E1830">
        <v>8420</v>
      </c>
      <c r="F1830">
        <v>1</v>
      </c>
      <c r="G1830">
        <v>8420</v>
      </c>
      <c r="H1830">
        <v>100148803</v>
      </c>
      <c r="I1830" t="s">
        <v>24</v>
      </c>
      <c r="J1830" t="s">
        <v>24</v>
      </c>
      <c r="K1830">
        <v>0</v>
      </c>
      <c r="L1830" t="s">
        <v>25</v>
      </c>
      <c r="M1830" s="1">
        <v>42561</v>
      </c>
      <c r="N1830" t="s">
        <v>31</v>
      </c>
      <c r="O1830" s="2">
        <v>8420</v>
      </c>
      <c r="P1830">
        <v>2016</v>
      </c>
      <c r="Q1830">
        <v>7</v>
      </c>
      <c r="R1830" t="s">
        <v>26</v>
      </c>
      <c r="S1830" s="3">
        <v>45123</v>
      </c>
      <c r="T1830" t="s">
        <v>27</v>
      </c>
      <c r="U1830">
        <v>743</v>
      </c>
    </row>
    <row r="1831" spans="1:21" x14ac:dyDescent="0.25">
      <c r="A1831">
        <v>213249</v>
      </c>
      <c r="B1831" t="s">
        <v>21</v>
      </c>
      <c r="C1831" s="1">
        <v>42561</v>
      </c>
      <c r="D1831" t="s">
        <v>1023</v>
      </c>
      <c r="E1831">
        <v>630</v>
      </c>
      <c r="F1831">
        <v>1</v>
      </c>
      <c r="G1831">
        <v>430</v>
      </c>
      <c r="H1831">
        <v>100148804</v>
      </c>
      <c r="I1831" t="s">
        <v>52</v>
      </c>
      <c r="J1831" t="s">
        <v>24</v>
      </c>
      <c r="K1831">
        <v>200</v>
      </c>
      <c r="L1831" t="s">
        <v>25</v>
      </c>
      <c r="M1831" s="1">
        <v>42561</v>
      </c>
      <c r="N1831" t="s">
        <v>35</v>
      </c>
      <c r="O1831">
        <v>630</v>
      </c>
      <c r="P1831">
        <v>2016</v>
      </c>
      <c r="Q1831">
        <v>7</v>
      </c>
      <c r="R1831" t="s">
        <v>26</v>
      </c>
      <c r="S1831" s="3">
        <v>45123</v>
      </c>
      <c r="T1831" t="s">
        <v>27</v>
      </c>
      <c r="U1831">
        <v>744</v>
      </c>
    </row>
    <row r="1832" spans="1:21" x14ac:dyDescent="0.25">
      <c r="A1832">
        <v>213250</v>
      </c>
      <c r="B1832" t="s">
        <v>28</v>
      </c>
      <c r="C1832" s="1">
        <v>42561</v>
      </c>
      <c r="D1832" t="s">
        <v>1024</v>
      </c>
      <c r="E1832">
        <v>2550</v>
      </c>
      <c r="F1832">
        <v>1</v>
      </c>
      <c r="G1832">
        <v>6780</v>
      </c>
      <c r="H1832">
        <v>100148805</v>
      </c>
      <c r="I1832" t="s">
        <v>23</v>
      </c>
      <c r="J1832" t="s">
        <v>24</v>
      </c>
      <c r="K1832">
        <v>0</v>
      </c>
      <c r="L1832" t="s">
        <v>25</v>
      </c>
      <c r="M1832" s="1">
        <v>42561</v>
      </c>
      <c r="N1832" t="s">
        <v>31</v>
      </c>
      <c r="O1832" s="2">
        <v>2550</v>
      </c>
      <c r="P1832">
        <v>2016</v>
      </c>
      <c r="Q1832">
        <v>7</v>
      </c>
      <c r="R1832" t="s">
        <v>26</v>
      </c>
      <c r="S1832" s="3">
        <v>45123</v>
      </c>
      <c r="T1832" t="s">
        <v>27</v>
      </c>
      <c r="U1832">
        <v>745</v>
      </c>
    </row>
    <row r="1833" spans="1:21" x14ac:dyDescent="0.25">
      <c r="A1833">
        <v>213251</v>
      </c>
      <c r="B1833" t="s">
        <v>28</v>
      </c>
      <c r="C1833" s="1">
        <v>42561</v>
      </c>
      <c r="D1833" t="s">
        <v>1025</v>
      </c>
      <c r="E1833">
        <v>2550</v>
      </c>
      <c r="F1833">
        <v>1</v>
      </c>
      <c r="G1833">
        <v>6780</v>
      </c>
      <c r="H1833">
        <v>100148805</v>
      </c>
      <c r="I1833" t="s">
        <v>23</v>
      </c>
      <c r="J1833" t="s">
        <v>24</v>
      </c>
      <c r="K1833">
        <v>0</v>
      </c>
      <c r="L1833" t="s">
        <v>25</v>
      </c>
      <c r="M1833" s="1">
        <v>42561</v>
      </c>
      <c r="N1833" t="s">
        <v>31</v>
      </c>
      <c r="O1833" s="2">
        <v>2550</v>
      </c>
      <c r="P1833">
        <v>2016</v>
      </c>
      <c r="Q1833">
        <v>7</v>
      </c>
      <c r="R1833" t="s">
        <v>26</v>
      </c>
      <c r="S1833" s="3">
        <v>45123</v>
      </c>
      <c r="T1833" t="s">
        <v>27</v>
      </c>
      <c r="U1833">
        <v>745</v>
      </c>
    </row>
    <row r="1834" spans="1:21" x14ac:dyDescent="0.25">
      <c r="A1834">
        <v>213252</v>
      </c>
      <c r="B1834" t="s">
        <v>28</v>
      </c>
      <c r="C1834" s="1">
        <v>42561</v>
      </c>
      <c r="D1834" t="s">
        <v>1026</v>
      </c>
      <c r="E1834">
        <v>1680</v>
      </c>
      <c r="F1834">
        <v>1</v>
      </c>
      <c r="G1834">
        <v>6780</v>
      </c>
      <c r="H1834">
        <v>100148805</v>
      </c>
      <c r="I1834" t="s">
        <v>56</v>
      </c>
      <c r="J1834" t="s">
        <v>24</v>
      </c>
      <c r="K1834">
        <v>0</v>
      </c>
      <c r="L1834" t="s">
        <v>25</v>
      </c>
      <c r="M1834" s="1">
        <v>42561</v>
      </c>
      <c r="N1834" t="s">
        <v>31</v>
      </c>
      <c r="O1834" s="2">
        <v>1680</v>
      </c>
      <c r="P1834">
        <v>2016</v>
      </c>
      <c r="Q1834">
        <v>7</v>
      </c>
      <c r="R1834" t="s">
        <v>26</v>
      </c>
      <c r="S1834" s="3">
        <v>45123</v>
      </c>
      <c r="T1834" t="s">
        <v>27</v>
      </c>
      <c r="U1834">
        <v>745</v>
      </c>
    </row>
    <row r="1835" spans="1:21" x14ac:dyDescent="0.25">
      <c r="A1835">
        <v>213253</v>
      </c>
      <c r="B1835" t="s">
        <v>28</v>
      </c>
      <c r="C1835" s="1">
        <v>42561</v>
      </c>
      <c r="D1835" t="s">
        <v>1027</v>
      </c>
      <c r="E1835">
        <v>675</v>
      </c>
      <c r="F1835">
        <v>1</v>
      </c>
      <c r="G1835">
        <v>675</v>
      </c>
      <c r="H1835">
        <v>100148806</v>
      </c>
      <c r="I1835" t="s">
        <v>216</v>
      </c>
      <c r="J1835" t="s">
        <v>24</v>
      </c>
      <c r="K1835">
        <v>0</v>
      </c>
      <c r="L1835" t="s">
        <v>25</v>
      </c>
      <c r="M1835" s="1">
        <v>42561</v>
      </c>
      <c r="N1835" t="s">
        <v>31</v>
      </c>
      <c r="O1835">
        <v>675</v>
      </c>
      <c r="P1835">
        <v>2016</v>
      </c>
      <c r="Q1835">
        <v>7</v>
      </c>
      <c r="R1835" t="s">
        <v>26</v>
      </c>
      <c r="S1835" s="3">
        <v>45123</v>
      </c>
      <c r="T1835" t="s">
        <v>27</v>
      </c>
      <c r="U1835">
        <v>746</v>
      </c>
    </row>
    <row r="1836" spans="1:21" x14ac:dyDescent="0.25">
      <c r="A1836">
        <v>213254</v>
      </c>
      <c r="B1836" t="s">
        <v>21</v>
      </c>
      <c r="C1836" s="1">
        <v>42561</v>
      </c>
      <c r="D1836" t="s">
        <v>732</v>
      </c>
      <c r="E1836">
        <v>999</v>
      </c>
      <c r="F1836">
        <v>1</v>
      </c>
      <c r="G1836">
        <v>999</v>
      </c>
      <c r="H1836">
        <v>100148807</v>
      </c>
      <c r="I1836" t="s">
        <v>56</v>
      </c>
      <c r="J1836" t="s">
        <v>24</v>
      </c>
      <c r="K1836">
        <v>0</v>
      </c>
      <c r="L1836" t="s">
        <v>25</v>
      </c>
      <c r="M1836" s="1">
        <v>42561</v>
      </c>
      <c r="N1836" t="s">
        <v>35</v>
      </c>
      <c r="O1836">
        <v>999</v>
      </c>
      <c r="P1836">
        <v>2016</v>
      </c>
      <c r="Q1836">
        <v>7</v>
      </c>
      <c r="R1836" t="s">
        <v>26</v>
      </c>
      <c r="S1836" s="3">
        <v>45123</v>
      </c>
      <c r="T1836" t="s">
        <v>27</v>
      </c>
      <c r="U1836">
        <v>747</v>
      </c>
    </row>
    <row r="1837" spans="1:21" x14ac:dyDescent="0.25">
      <c r="A1837">
        <v>213255</v>
      </c>
      <c r="B1837" t="s">
        <v>21</v>
      </c>
      <c r="C1837" s="1">
        <v>42561</v>
      </c>
      <c r="D1837" t="s">
        <v>1028</v>
      </c>
      <c r="E1837">
        <v>300</v>
      </c>
      <c r="F1837">
        <v>1</v>
      </c>
      <c r="G1837">
        <v>1210</v>
      </c>
      <c r="H1837">
        <v>100148808</v>
      </c>
      <c r="I1837" t="s">
        <v>38</v>
      </c>
      <c r="J1837" t="s">
        <v>24</v>
      </c>
      <c r="K1837">
        <v>0</v>
      </c>
      <c r="L1837" t="s">
        <v>255</v>
      </c>
      <c r="M1837" s="1">
        <v>42561</v>
      </c>
      <c r="N1837" t="s">
        <v>35</v>
      </c>
      <c r="O1837">
        <v>300</v>
      </c>
      <c r="P1837">
        <v>2016</v>
      </c>
      <c r="Q1837">
        <v>7</v>
      </c>
      <c r="R1837" t="s">
        <v>26</v>
      </c>
      <c r="S1837" s="3">
        <v>45123</v>
      </c>
      <c r="T1837" t="s">
        <v>27</v>
      </c>
      <c r="U1837">
        <v>342</v>
      </c>
    </row>
    <row r="1838" spans="1:21" x14ac:dyDescent="0.25">
      <c r="A1838">
        <v>213256</v>
      </c>
      <c r="B1838" t="s">
        <v>21</v>
      </c>
      <c r="C1838" s="1">
        <v>42561</v>
      </c>
      <c r="D1838" t="s">
        <v>584</v>
      </c>
      <c r="E1838">
        <v>340</v>
      </c>
      <c r="F1838">
        <v>1</v>
      </c>
      <c r="G1838">
        <v>1210</v>
      </c>
      <c r="H1838">
        <v>100148808</v>
      </c>
      <c r="I1838" t="s">
        <v>38</v>
      </c>
      <c r="J1838" t="s">
        <v>24</v>
      </c>
      <c r="K1838">
        <v>0</v>
      </c>
      <c r="L1838" t="s">
        <v>255</v>
      </c>
      <c r="M1838" s="1">
        <v>42561</v>
      </c>
      <c r="N1838" t="s">
        <v>35</v>
      </c>
      <c r="O1838">
        <v>340</v>
      </c>
      <c r="P1838">
        <v>2016</v>
      </c>
      <c r="Q1838">
        <v>7</v>
      </c>
      <c r="R1838" t="s">
        <v>26</v>
      </c>
      <c r="S1838" s="3">
        <v>45123</v>
      </c>
      <c r="T1838" t="s">
        <v>27</v>
      </c>
      <c r="U1838">
        <v>342</v>
      </c>
    </row>
    <row r="1839" spans="1:21" x14ac:dyDescent="0.25">
      <c r="A1839">
        <v>213257</v>
      </c>
      <c r="B1839" t="s">
        <v>21</v>
      </c>
      <c r="C1839" s="1">
        <v>42561</v>
      </c>
      <c r="D1839" t="s">
        <v>227</v>
      </c>
      <c r="E1839">
        <v>285</v>
      </c>
      <c r="F1839">
        <v>2</v>
      </c>
      <c r="G1839">
        <v>1210</v>
      </c>
      <c r="H1839">
        <v>100148808</v>
      </c>
      <c r="I1839" t="s">
        <v>38</v>
      </c>
      <c r="J1839" t="s">
        <v>24</v>
      </c>
      <c r="K1839">
        <v>0</v>
      </c>
      <c r="L1839" t="s">
        <v>255</v>
      </c>
      <c r="M1839" s="1">
        <v>42561</v>
      </c>
      <c r="N1839" t="s">
        <v>35</v>
      </c>
      <c r="O1839">
        <v>570</v>
      </c>
      <c r="P1839">
        <v>2016</v>
      </c>
      <c r="Q1839">
        <v>7</v>
      </c>
      <c r="R1839" t="s">
        <v>26</v>
      </c>
      <c r="S1839" s="3">
        <v>45123</v>
      </c>
      <c r="T1839" t="s">
        <v>27</v>
      </c>
      <c r="U1839">
        <v>342</v>
      </c>
    </row>
    <row r="1840" spans="1:21" x14ac:dyDescent="0.25">
      <c r="A1840">
        <v>213259</v>
      </c>
      <c r="B1840" t="s">
        <v>21</v>
      </c>
      <c r="C1840" s="1">
        <v>42561</v>
      </c>
      <c r="D1840" t="s">
        <v>132</v>
      </c>
      <c r="E1840">
        <v>435</v>
      </c>
      <c r="F1840">
        <v>1</v>
      </c>
      <c r="G1840">
        <v>435</v>
      </c>
      <c r="H1840">
        <v>100148810</v>
      </c>
      <c r="I1840" t="s">
        <v>38</v>
      </c>
      <c r="J1840" t="s">
        <v>24</v>
      </c>
      <c r="K1840">
        <v>0</v>
      </c>
      <c r="L1840" t="s">
        <v>25</v>
      </c>
      <c r="M1840" s="1">
        <v>42561</v>
      </c>
      <c r="N1840" t="s">
        <v>35</v>
      </c>
      <c r="O1840">
        <v>435</v>
      </c>
      <c r="P1840">
        <v>2016</v>
      </c>
      <c r="Q1840">
        <v>7</v>
      </c>
      <c r="R1840" t="s">
        <v>26</v>
      </c>
      <c r="S1840" s="3">
        <v>45123</v>
      </c>
      <c r="T1840" t="s">
        <v>27</v>
      </c>
      <c r="U1840">
        <v>748</v>
      </c>
    </row>
    <row r="1841" spans="1:21" x14ac:dyDescent="0.25">
      <c r="A1841">
        <v>213258</v>
      </c>
      <c r="B1841" t="s">
        <v>21</v>
      </c>
      <c r="C1841" s="1">
        <v>42561</v>
      </c>
      <c r="D1841" t="s">
        <v>381</v>
      </c>
      <c r="E1841">
        <v>3900</v>
      </c>
      <c r="F1841">
        <v>5</v>
      </c>
      <c r="G1841">
        <v>19500</v>
      </c>
      <c r="H1841">
        <v>100148809</v>
      </c>
      <c r="I1841" t="s">
        <v>47</v>
      </c>
      <c r="J1841" t="s">
        <v>24</v>
      </c>
      <c r="K1841">
        <v>0</v>
      </c>
      <c r="L1841" t="s">
        <v>25</v>
      </c>
      <c r="M1841" s="1">
        <v>42561</v>
      </c>
      <c r="N1841" t="s">
        <v>35</v>
      </c>
      <c r="O1841" s="2">
        <v>19500</v>
      </c>
      <c r="P1841">
        <v>2016</v>
      </c>
      <c r="Q1841">
        <v>7</v>
      </c>
      <c r="R1841" t="s">
        <v>26</v>
      </c>
      <c r="S1841" s="3">
        <v>45123</v>
      </c>
      <c r="T1841" t="s">
        <v>27</v>
      </c>
      <c r="U1841">
        <v>749</v>
      </c>
    </row>
    <row r="1842" spans="1:21" x14ac:dyDescent="0.25">
      <c r="A1842">
        <v>213260</v>
      </c>
      <c r="B1842" t="s">
        <v>21</v>
      </c>
      <c r="C1842" s="1">
        <v>42561</v>
      </c>
      <c r="D1842" t="s">
        <v>646</v>
      </c>
      <c r="E1842">
        <v>299</v>
      </c>
      <c r="F1842">
        <v>1</v>
      </c>
      <c r="G1842">
        <v>299</v>
      </c>
      <c r="H1842">
        <v>100148811</v>
      </c>
      <c r="I1842" t="s">
        <v>30</v>
      </c>
      <c r="J1842" t="s">
        <v>24</v>
      </c>
      <c r="K1842">
        <v>0</v>
      </c>
      <c r="L1842" t="s">
        <v>25</v>
      </c>
      <c r="M1842" s="1">
        <v>42561</v>
      </c>
      <c r="N1842" t="s">
        <v>35</v>
      </c>
      <c r="O1842">
        <v>299</v>
      </c>
      <c r="P1842">
        <v>2016</v>
      </c>
      <c r="Q1842">
        <v>7</v>
      </c>
      <c r="R1842" t="s">
        <v>26</v>
      </c>
      <c r="S1842" s="3">
        <v>45123</v>
      </c>
      <c r="T1842" t="s">
        <v>27</v>
      </c>
      <c r="U1842">
        <v>330</v>
      </c>
    </row>
    <row r="1843" spans="1:21" x14ac:dyDescent="0.25">
      <c r="A1843">
        <v>213261</v>
      </c>
      <c r="B1843" t="s">
        <v>21</v>
      </c>
      <c r="C1843" s="1">
        <v>42561</v>
      </c>
      <c r="D1843" t="s">
        <v>29</v>
      </c>
      <c r="E1843">
        <v>240</v>
      </c>
      <c r="F1843">
        <v>5</v>
      </c>
      <c r="G1843">
        <v>700</v>
      </c>
      <c r="H1843">
        <v>100148812</v>
      </c>
      <c r="I1843" t="s">
        <v>30</v>
      </c>
      <c r="J1843" t="s">
        <v>713</v>
      </c>
      <c r="K1843">
        <v>500</v>
      </c>
      <c r="L1843" t="s">
        <v>25</v>
      </c>
      <c r="M1843" s="1">
        <v>42561</v>
      </c>
      <c r="N1843" t="s">
        <v>35</v>
      </c>
      <c r="O1843" s="2">
        <v>1200</v>
      </c>
      <c r="P1843">
        <v>2016</v>
      </c>
      <c r="Q1843">
        <v>7</v>
      </c>
      <c r="R1843" t="s">
        <v>26</v>
      </c>
      <c r="S1843" s="3">
        <v>45123</v>
      </c>
      <c r="T1843" t="s">
        <v>27</v>
      </c>
      <c r="U1843">
        <v>468</v>
      </c>
    </row>
    <row r="1844" spans="1:21" x14ac:dyDescent="0.25">
      <c r="A1844">
        <v>213262</v>
      </c>
      <c r="B1844" t="s">
        <v>21</v>
      </c>
      <c r="C1844" s="1">
        <v>42561</v>
      </c>
      <c r="D1844" t="s">
        <v>1029</v>
      </c>
      <c r="E1844">
        <v>6050</v>
      </c>
      <c r="F1844">
        <v>1</v>
      </c>
      <c r="G1844">
        <v>6050</v>
      </c>
      <c r="H1844">
        <v>100148813</v>
      </c>
      <c r="I1844" t="s">
        <v>56</v>
      </c>
      <c r="J1844" t="s">
        <v>24</v>
      </c>
      <c r="K1844">
        <v>0</v>
      </c>
      <c r="L1844" t="s">
        <v>25</v>
      </c>
      <c r="M1844" s="1">
        <v>42561</v>
      </c>
      <c r="N1844" t="s">
        <v>35</v>
      </c>
      <c r="O1844" s="2">
        <v>6050</v>
      </c>
      <c r="P1844">
        <v>2016</v>
      </c>
      <c r="Q1844">
        <v>7</v>
      </c>
      <c r="R1844" t="s">
        <v>26</v>
      </c>
      <c r="S1844" s="3">
        <v>45123</v>
      </c>
      <c r="T1844" t="s">
        <v>27</v>
      </c>
      <c r="U1844">
        <v>750</v>
      </c>
    </row>
    <row r="1845" spans="1:21" x14ac:dyDescent="0.25">
      <c r="A1845">
        <v>213263</v>
      </c>
      <c r="B1845" t="s">
        <v>21</v>
      </c>
      <c r="C1845" s="1">
        <v>42561</v>
      </c>
      <c r="D1845" t="s">
        <v>1030</v>
      </c>
      <c r="E1845">
        <v>143</v>
      </c>
      <c r="F1845">
        <v>3</v>
      </c>
      <c r="G1845">
        <v>529</v>
      </c>
      <c r="H1845">
        <v>100148814</v>
      </c>
      <c r="I1845" t="s">
        <v>30</v>
      </c>
      <c r="J1845" t="s">
        <v>713</v>
      </c>
      <c r="K1845">
        <v>208.45</v>
      </c>
      <c r="L1845" t="s">
        <v>25</v>
      </c>
      <c r="M1845" s="1">
        <v>42561</v>
      </c>
      <c r="N1845" t="s">
        <v>35</v>
      </c>
      <c r="O1845">
        <v>429</v>
      </c>
      <c r="P1845">
        <v>2016</v>
      </c>
      <c r="Q1845">
        <v>7</v>
      </c>
      <c r="R1845" t="s">
        <v>26</v>
      </c>
      <c r="S1845" s="3">
        <v>45123</v>
      </c>
      <c r="T1845" t="s">
        <v>27</v>
      </c>
      <c r="U1845">
        <v>468</v>
      </c>
    </row>
    <row r="1846" spans="1:21" x14ac:dyDescent="0.25">
      <c r="A1846">
        <v>213264</v>
      </c>
      <c r="B1846" t="s">
        <v>21</v>
      </c>
      <c r="C1846" s="1">
        <v>42561</v>
      </c>
      <c r="D1846" t="s">
        <v>347</v>
      </c>
      <c r="E1846">
        <v>120</v>
      </c>
      <c r="F1846">
        <v>5</v>
      </c>
      <c r="G1846">
        <v>529</v>
      </c>
      <c r="H1846">
        <v>100148814</v>
      </c>
      <c r="I1846" t="s">
        <v>30</v>
      </c>
      <c r="J1846" t="s">
        <v>713</v>
      </c>
      <c r="K1846">
        <v>291.55</v>
      </c>
      <c r="L1846" t="s">
        <v>25</v>
      </c>
      <c r="M1846" s="1">
        <v>42561</v>
      </c>
      <c r="N1846" t="s">
        <v>35</v>
      </c>
      <c r="O1846">
        <v>600</v>
      </c>
      <c r="P1846">
        <v>2016</v>
      </c>
      <c r="Q1846">
        <v>7</v>
      </c>
      <c r="R1846" t="s">
        <v>26</v>
      </c>
      <c r="S1846" s="3">
        <v>45123</v>
      </c>
      <c r="T1846" t="s">
        <v>27</v>
      </c>
      <c r="U1846">
        <v>468</v>
      </c>
    </row>
    <row r="1847" spans="1:21" x14ac:dyDescent="0.25">
      <c r="A1847">
        <v>213265</v>
      </c>
      <c r="B1847" t="s">
        <v>28</v>
      </c>
      <c r="C1847" s="1">
        <v>42561</v>
      </c>
      <c r="D1847" t="s">
        <v>1031</v>
      </c>
      <c r="E1847">
        <v>6300</v>
      </c>
      <c r="F1847">
        <v>1</v>
      </c>
      <c r="G1847">
        <v>6300</v>
      </c>
      <c r="H1847">
        <v>100148815</v>
      </c>
      <c r="I1847" t="s">
        <v>30</v>
      </c>
      <c r="J1847" t="s">
        <v>24</v>
      </c>
      <c r="K1847">
        <v>0</v>
      </c>
      <c r="L1847" t="s">
        <v>44</v>
      </c>
      <c r="M1847" s="1">
        <v>42561</v>
      </c>
      <c r="N1847" t="s">
        <v>31</v>
      </c>
      <c r="O1847" s="2">
        <v>6300</v>
      </c>
      <c r="P1847">
        <v>2016</v>
      </c>
      <c r="Q1847">
        <v>7</v>
      </c>
      <c r="R1847" t="s">
        <v>26</v>
      </c>
      <c r="S1847" s="3">
        <v>45123</v>
      </c>
      <c r="T1847" t="s">
        <v>27</v>
      </c>
      <c r="U1847">
        <v>751</v>
      </c>
    </row>
    <row r="1848" spans="1:21" x14ac:dyDescent="0.25">
      <c r="A1848">
        <v>213266</v>
      </c>
      <c r="B1848" t="s">
        <v>21</v>
      </c>
      <c r="C1848" s="1">
        <v>42561</v>
      </c>
      <c r="D1848" t="s">
        <v>405</v>
      </c>
      <c r="E1848">
        <v>480</v>
      </c>
      <c r="F1848">
        <v>4</v>
      </c>
      <c r="G1848">
        <v>1920</v>
      </c>
      <c r="H1848">
        <v>100148816</v>
      </c>
      <c r="I1848" t="s">
        <v>246</v>
      </c>
      <c r="J1848" t="s">
        <v>24</v>
      </c>
      <c r="K1848">
        <v>0</v>
      </c>
      <c r="L1848" t="s">
        <v>25</v>
      </c>
      <c r="M1848" s="1">
        <v>42561</v>
      </c>
      <c r="N1848" t="s">
        <v>35</v>
      </c>
      <c r="O1848" s="2">
        <v>1920</v>
      </c>
      <c r="P1848">
        <v>2016</v>
      </c>
      <c r="Q1848">
        <v>7</v>
      </c>
      <c r="R1848" t="s">
        <v>26</v>
      </c>
      <c r="S1848" s="3">
        <v>45123</v>
      </c>
      <c r="T1848" t="s">
        <v>27</v>
      </c>
      <c r="U1848">
        <v>752</v>
      </c>
    </row>
    <row r="1849" spans="1:21" x14ac:dyDescent="0.25">
      <c r="A1849">
        <v>213267</v>
      </c>
      <c r="B1849" t="s">
        <v>21</v>
      </c>
      <c r="C1849" s="1">
        <v>42561</v>
      </c>
      <c r="D1849" t="s">
        <v>262</v>
      </c>
      <c r="E1849">
        <v>120</v>
      </c>
      <c r="F1849">
        <v>2</v>
      </c>
      <c r="G1849">
        <v>500</v>
      </c>
      <c r="H1849">
        <v>100148817</v>
      </c>
      <c r="I1849" t="s">
        <v>30</v>
      </c>
      <c r="J1849" t="s">
        <v>713</v>
      </c>
      <c r="K1849">
        <v>120</v>
      </c>
      <c r="L1849" t="s">
        <v>25</v>
      </c>
      <c r="M1849" s="1">
        <v>42561</v>
      </c>
      <c r="N1849" t="s">
        <v>35</v>
      </c>
      <c r="O1849">
        <v>240</v>
      </c>
      <c r="P1849">
        <v>2016</v>
      </c>
      <c r="Q1849">
        <v>7</v>
      </c>
      <c r="R1849" t="s">
        <v>26</v>
      </c>
      <c r="S1849" s="3">
        <v>45123</v>
      </c>
      <c r="T1849" t="s">
        <v>27</v>
      </c>
      <c r="U1849">
        <v>468</v>
      </c>
    </row>
    <row r="1850" spans="1:21" x14ac:dyDescent="0.25">
      <c r="A1850">
        <v>213268</v>
      </c>
      <c r="B1850" t="s">
        <v>21</v>
      </c>
      <c r="C1850" s="1">
        <v>42561</v>
      </c>
      <c r="D1850" t="s">
        <v>33</v>
      </c>
      <c r="E1850">
        <v>360</v>
      </c>
      <c r="F1850">
        <v>1</v>
      </c>
      <c r="G1850">
        <v>500</v>
      </c>
      <c r="H1850">
        <v>100148817</v>
      </c>
      <c r="I1850" t="s">
        <v>30</v>
      </c>
      <c r="J1850" t="s">
        <v>713</v>
      </c>
      <c r="K1850">
        <v>180</v>
      </c>
      <c r="L1850" t="s">
        <v>25</v>
      </c>
      <c r="M1850" s="1">
        <v>42561</v>
      </c>
      <c r="N1850" t="s">
        <v>35</v>
      </c>
      <c r="O1850">
        <v>360</v>
      </c>
      <c r="P1850">
        <v>2016</v>
      </c>
      <c r="Q1850">
        <v>7</v>
      </c>
      <c r="R1850" t="s">
        <v>26</v>
      </c>
      <c r="S1850" s="3">
        <v>45123</v>
      </c>
      <c r="T1850" t="s">
        <v>27</v>
      </c>
      <c r="U1850">
        <v>468</v>
      </c>
    </row>
    <row r="1851" spans="1:21" x14ac:dyDescent="0.25">
      <c r="A1851">
        <v>213269</v>
      </c>
      <c r="B1851" t="s">
        <v>21</v>
      </c>
      <c r="C1851" s="1">
        <v>42561</v>
      </c>
      <c r="D1851" t="s">
        <v>53</v>
      </c>
      <c r="E1851">
        <v>320</v>
      </c>
      <c r="F1851">
        <v>1</v>
      </c>
      <c r="G1851">
        <v>500</v>
      </c>
      <c r="H1851">
        <v>100148817</v>
      </c>
      <c r="I1851" t="s">
        <v>30</v>
      </c>
      <c r="J1851" t="s">
        <v>713</v>
      </c>
      <c r="K1851">
        <v>160</v>
      </c>
      <c r="L1851" t="s">
        <v>25</v>
      </c>
      <c r="M1851" s="1">
        <v>42561</v>
      </c>
      <c r="N1851" t="s">
        <v>35</v>
      </c>
      <c r="O1851">
        <v>320</v>
      </c>
      <c r="P1851">
        <v>2016</v>
      </c>
      <c r="Q1851">
        <v>7</v>
      </c>
      <c r="R1851" t="s">
        <v>26</v>
      </c>
      <c r="S1851" s="3">
        <v>45123</v>
      </c>
      <c r="T1851" t="s">
        <v>27</v>
      </c>
      <c r="U1851">
        <v>468</v>
      </c>
    </row>
    <row r="1852" spans="1:21" x14ac:dyDescent="0.25">
      <c r="A1852">
        <v>213270</v>
      </c>
      <c r="B1852" t="s">
        <v>21</v>
      </c>
      <c r="C1852" s="1">
        <v>42561</v>
      </c>
      <c r="D1852" t="s">
        <v>635</v>
      </c>
      <c r="E1852">
        <v>80</v>
      </c>
      <c r="F1852">
        <v>1</v>
      </c>
      <c r="G1852">
        <v>500</v>
      </c>
      <c r="H1852">
        <v>100148817</v>
      </c>
      <c r="I1852" t="s">
        <v>38</v>
      </c>
      <c r="J1852" t="s">
        <v>713</v>
      </c>
      <c r="K1852">
        <v>40</v>
      </c>
      <c r="L1852" t="s">
        <v>25</v>
      </c>
      <c r="M1852" s="1">
        <v>42561</v>
      </c>
      <c r="N1852" t="s">
        <v>35</v>
      </c>
      <c r="O1852">
        <v>80</v>
      </c>
      <c r="P1852">
        <v>2016</v>
      </c>
      <c r="Q1852">
        <v>7</v>
      </c>
      <c r="R1852" t="s">
        <v>26</v>
      </c>
      <c r="S1852" s="3">
        <v>45123</v>
      </c>
      <c r="T1852" t="s">
        <v>27</v>
      </c>
      <c r="U1852">
        <v>468</v>
      </c>
    </row>
    <row r="1853" spans="1:21" x14ac:dyDescent="0.25">
      <c r="A1853">
        <v>213271</v>
      </c>
      <c r="B1853" t="s">
        <v>21</v>
      </c>
      <c r="C1853" s="1">
        <v>42561</v>
      </c>
      <c r="D1853" t="s">
        <v>1032</v>
      </c>
      <c r="E1853">
        <v>265</v>
      </c>
      <c r="F1853">
        <v>1</v>
      </c>
      <c r="G1853">
        <v>265</v>
      </c>
      <c r="H1853">
        <v>100148818</v>
      </c>
      <c r="I1853" t="s">
        <v>38</v>
      </c>
      <c r="J1853" t="s">
        <v>1033</v>
      </c>
      <c r="K1853">
        <v>0</v>
      </c>
      <c r="L1853" t="s">
        <v>25</v>
      </c>
      <c r="M1853" s="1">
        <v>42561</v>
      </c>
      <c r="N1853" t="s">
        <v>35</v>
      </c>
      <c r="O1853">
        <v>265</v>
      </c>
      <c r="P1853">
        <v>2016</v>
      </c>
      <c r="Q1853">
        <v>7</v>
      </c>
      <c r="R1853" t="s">
        <v>26</v>
      </c>
      <c r="S1853" s="3">
        <v>45123</v>
      </c>
      <c r="T1853" t="s">
        <v>27</v>
      </c>
      <c r="U1853">
        <v>753</v>
      </c>
    </row>
    <row r="1854" spans="1:21" x14ac:dyDescent="0.25">
      <c r="A1854">
        <v>213272</v>
      </c>
      <c r="B1854" t="s">
        <v>21</v>
      </c>
      <c r="C1854" s="1">
        <v>42561</v>
      </c>
      <c r="D1854" t="s">
        <v>1034</v>
      </c>
      <c r="E1854">
        <v>12530</v>
      </c>
      <c r="F1854">
        <v>2</v>
      </c>
      <c r="G1854">
        <v>25060</v>
      </c>
      <c r="H1854">
        <v>100148819</v>
      </c>
      <c r="I1854" t="s">
        <v>43</v>
      </c>
      <c r="J1854" t="s">
        <v>24</v>
      </c>
      <c r="K1854">
        <v>0</v>
      </c>
      <c r="L1854" t="s">
        <v>255</v>
      </c>
      <c r="M1854" s="1">
        <v>42561</v>
      </c>
      <c r="N1854" t="s">
        <v>35</v>
      </c>
      <c r="O1854" s="2">
        <v>25060</v>
      </c>
      <c r="P1854">
        <v>2016</v>
      </c>
      <c r="Q1854">
        <v>7</v>
      </c>
      <c r="R1854" t="s">
        <v>26</v>
      </c>
      <c r="S1854" s="3">
        <v>45123</v>
      </c>
      <c r="T1854" t="s">
        <v>27</v>
      </c>
      <c r="U1854">
        <v>754</v>
      </c>
    </row>
    <row r="1855" spans="1:21" x14ac:dyDescent="0.25">
      <c r="A1855">
        <v>213273</v>
      </c>
      <c r="B1855" t="s">
        <v>21</v>
      </c>
      <c r="C1855" s="1">
        <v>42561</v>
      </c>
      <c r="D1855" t="s">
        <v>515</v>
      </c>
      <c r="E1855">
        <v>6900</v>
      </c>
      <c r="F1855">
        <v>1</v>
      </c>
      <c r="G1855">
        <v>6900</v>
      </c>
      <c r="H1855">
        <v>100148820</v>
      </c>
      <c r="I1855" t="s">
        <v>43</v>
      </c>
      <c r="J1855" t="s">
        <v>24</v>
      </c>
      <c r="K1855">
        <v>0</v>
      </c>
      <c r="L1855" t="s">
        <v>25</v>
      </c>
      <c r="M1855" s="1">
        <v>42561</v>
      </c>
      <c r="N1855" t="s">
        <v>35</v>
      </c>
      <c r="O1855" s="2">
        <v>6900</v>
      </c>
      <c r="P1855">
        <v>2016</v>
      </c>
      <c r="Q1855">
        <v>7</v>
      </c>
      <c r="R1855" t="s">
        <v>26</v>
      </c>
      <c r="S1855" s="3">
        <v>45123</v>
      </c>
      <c r="T1855" t="s">
        <v>27</v>
      </c>
      <c r="U1855">
        <v>755</v>
      </c>
    </row>
    <row r="1856" spans="1:21" x14ac:dyDescent="0.25">
      <c r="A1856">
        <v>213274</v>
      </c>
      <c r="B1856" t="s">
        <v>36</v>
      </c>
      <c r="C1856" s="1">
        <v>42561</v>
      </c>
      <c r="D1856" t="s">
        <v>1035</v>
      </c>
      <c r="E1856">
        <v>1195</v>
      </c>
      <c r="F1856">
        <v>1</v>
      </c>
      <c r="G1856">
        <v>1195</v>
      </c>
      <c r="H1856">
        <v>100148821</v>
      </c>
      <c r="I1856" t="s">
        <v>512</v>
      </c>
      <c r="J1856" t="s">
        <v>24</v>
      </c>
      <c r="K1856">
        <v>0</v>
      </c>
      <c r="L1856" t="s">
        <v>25</v>
      </c>
      <c r="M1856" s="1">
        <v>42561</v>
      </c>
      <c r="N1856" t="s">
        <v>39</v>
      </c>
      <c r="O1856" s="2">
        <v>1195</v>
      </c>
      <c r="P1856">
        <v>2016</v>
      </c>
      <c r="Q1856">
        <v>7</v>
      </c>
      <c r="R1856" t="s">
        <v>26</v>
      </c>
      <c r="S1856" s="3">
        <v>45123</v>
      </c>
      <c r="T1856" t="s">
        <v>27</v>
      </c>
      <c r="U1856">
        <v>756</v>
      </c>
    </row>
    <row r="1857" spans="1:21" x14ac:dyDescent="0.25">
      <c r="A1857">
        <v>213275</v>
      </c>
      <c r="B1857" t="s">
        <v>21</v>
      </c>
      <c r="C1857" s="1">
        <v>42561</v>
      </c>
      <c r="D1857" t="s">
        <v>1036</v>
      </c>
      <c r="E1857">
        <v>1050</v>
      </c>
      <c r="F1857">
        <v>1</v>
      </c>
      <c r="G1857">
        <v>1050</v>
      </c>
      <c r="H1857">
        <v>100148822</v>
      </c>
      <c r="I1857" t="s">
        <v>512</v>
      </c>
      <c r="J1857" t="s">
        <v>24</v>
      </c>
      <c r="K1857">
        <v>0</v>
      </c>
      <c r="L1857" t="s">
        <v>25</v>
      </c>
      <c r="M1857" s="1">
        <v>42561</v>
      </c>
      <c r="N1857" t="s">
        <v>35</v>
      </c>
      <c r="O1857" s="2">
        <v>1050</v>
      </c>
      <c r="P1857">
        <v>2016</v>
      </c>
      <c r="Q1857">
        <v>7</v>
      </c>
      <c r="R1857" t="s">
        <v>26</v>
      </c>
      <c r="S1857" s="3">
        <v>45123</v>
      </c>
      <c r="T1857" t="s">
        <v>27</v>
      </c>
      <c r="U1857">
        <v>756</v>
      </c>
    </row>
    <row r="1858" spans="1:21" x14ac:dyDescent="0.25">
      <c r="A1858">
        <v>213276</v>
      </c>
      <c r="B1858" t="s">
        <v>21</v>
      </c>
      <c r="C1858" s="1">
        <v>42561</v>
      </c>
      <c r="D1858" t="s">
        <v>1037</v>
      </c>
      <c r="E1858">
        <v>1525</v>
      </c>
      <c r="F1858">
        <v>1</v>
      </c>
      <c r="G1858">
        <v>1525</v>
      </c>
      <c r="H1858">
        <v>100148823</v>
      </c>
      <c r="I1858" t="s">
        <v>43</v>
      </c>
      <c r="J1858" t="s">
        <v>24</v>
      </c>
      <c r="K1858">
        <v>0</v>
      </c>
      <c r="L1858" t="s">
        <v>25</v>
      </c>
      <c r="M1858" s="1">
        <v>42561</v>
      </c>
      <c r="N1858" t="s">
        <v>35</v>
      </c>
      <c r="O1858" s="2">
        <v>1525</v>
      </c>
      <c r="P1858">
        <v>2016</v>
      </c>
      <c r="Q1858">
        <v>7</v>
      </c>
      <c r="R1858" t="s">
        <v>26</v>
      </c>
      <c r="S1858" s="3">
        <v>45123</v>
      </c>
      <c r="T1858" t="s">
        <v>27</v>
      </c>
      <c r="U1858">
        <v>757</v>
      </c>
    </row>
    <row r="1859" spans="1:21" x14ac:dyDescent="0.25">
      <c r="A1859">
        <v>213277</v>
      </c>
      <c r="B1859" t="s">
        <v>21</v>
      </c>
      <c r="C1859" s="1">
        <v>42561</v>
      </c>
      <c r="D1859" t="s">
        <v>1038</v>
      </c>
      <c r="E1859">
        <v>490</v>
      </c>
      <c r="F1859">
        <v>1</v>
      </c>
      <c r="G1859">
        <v>880</v>
      </c>
      <c r="H1859">
        <v>100148824</v>
      </c>
      <c r="I1859" t="s">
        <v>65</v>
      </c>
      <c r="J1859" t="s">
        <v>24</v>
      </c>
      <c r="K1859">
        <v>0</v>
      </c>
      <c r="L1859" t="s">
        <v>25</v>
      </c>
      <c r="M1859" s="1">
        <v>42561</v>
      </c>
      <c r="N1859" t="s">
        <v>35</v>
      </c>
      <c r="O1859">
        <v>490</v>
      </c>
      <c r="P1859">
        <v>2016</v>
      </c>
      <c r="Q1859">
        <v>7</v>
      </c>
      <c r="R1859" t="s">
        <v>26</v>
      </c>
      <c r="S1859" s="3">
        <v>45123</v>
      </c>
      <c r="T1859" t="s">
        <v>27</v>
      </c>
      <c r="U1859">
        <v>758</v>
      </c>
    </row>
    <row r="1860" spans="1:21" x14ac:dyDescent="0.25">
      <c r="A1860">
        <v>213278</v>
      </c>
      <c r="B1860" t="s">
        <v>21</v>
      </c>
      <c r="C1860" s="1">
        <v>42561</v>
      </c>
      <c r="D1860" t="s">
        <v>1039</v>
      </c>
      <c r="E1860">
        <v>390</v>
      </c>
      <c r="F1860">
        <v>1</v>
      </c>
      <c r="G1860">
        <v>880</v>
      </c>
      <c r="H1860">
        <v>100148824</v>
      </c>
      <c r="I1860" t="s">
        <v>65</v>
      </c>
      <c r="J1860" t="s">
        <v>24</v>
      </c>
      <c r="K1860">
        <v>0</v>
      </c>
      <c r="L1860" t="s">
        <v>25</v>
      </c>
      <c r="M1860" s="1">
        <v>42561</v>
      </c>
      <c r="N1860" t="s">
        <v>35</v>
      </c>
      <c r="O1860">
        <v>390</v>
      </c>
      <c r="P1860">
        <v>2016</v>
      </c>
      <c r="Q1860">
        <v>7</v>
      </c>
      <c r="R1860" t="s">
        <v>26</v>
      </c>
      <c r="S1860" s="3">
        <v>45123</v>
      </c>
      <c r="T1860" t="s">
        <v>27</v>
      </c>
      <c r="U1860">
        <v>758</v>
      </c>
    </row>
    <row r="1861" spans="1:21" x14ac:dyDescent="0.25">
      <c r="A1861">
        <v>213279</v>
      </c>
      <c r="B1861" t="s">
        <v>21</v>
      </c>
      <c r="C1861" s="1">
        <v>42561</v>
      </c>
      <c r="D1861" t="s">
        <v>1040</v>
      </c>
      <c r="E1861">
        <v>120</v>
      </c>
      <c r="F1861">
        <v>1</v>
      </c>
      <c r="G1861">
        <v>120</v>
      </c>
      <c r="H1861">
        <v>100148825</v>
      </c>
      <c r="I1861" t="s">
        <v>52</v>
      </c>
      <c r="J1861" t="s">
        <v>24</v>
      </c>
      <c r="K1861">
        <v>0</v>
      </c>
      <c r="L1861" t="s">
        <v>25</v>
      </c>
      <c r="M1861" s="1">
        <v>42561</v>
      </c>
      <c r="N1861" t="s">
        <v>35</v>
      </c>
      <c r="O1861">
        <v>120</v>
      </c>
      <c r="P1861">
        <v>2016</v>
      </c>
      <c r="Q1861">
        <v>7</v>
      </c>
      <c r="R1861" t="s">
        <v>26</v>
      </c>
      <c r="S1861" s="3">
        <v>45123</v>
      </c>
      <c r="T1861" t="s">
        <v>27</v>
      </c>
      <c r="U1861">
        <v>759</v>
      </c>
    </row>
    <row r="1862" spans="1:21" x14ac:dyDescent="0.25">
      <c r="A1862">
        <v>213280</v>
      </c>
      <c r="B1862" t="s">
        <v>21</v>
      </c>
      <c r="C1862" s="1">
        <v>42561</v>
      </c>
      <c r="D1862" t="s">
        <v>1027</v>
      </c>
      <c r="E1862">
        <v>675</v>
      </c>
      <c r="F1862">
        <v>1</v>
      </c>
      <c r="G1862">
        <v>675</v>
      </c>
      <c r="H1862">
        <v>100148826</v>
      </c>
      <c r="I1862" t="s">
        <v>216</v>
      </c>
      <c r="J1862" t="s">
        <v>24</v>
      </c>
      <c r="K1862">
        <v>0</v>
      </c>
      <c r="L1862" t="s">
        <v>25</v>
      </c>
      <c r="M1862" s="1">
        <v>42561</v>
      </c>
      <c r="N1862" t="s">
        <v>35</v>
      </c>
      <c r="O1862">
        <v>675</v>
      </c>
      <c r="P1862">
        <v>2016</v>
      </c>
      <c r="Q1862">
        <v>7</v>
      </c>
      <c r="R1862" t="s">
        <v>26</v>
      </c>
      <c r="S1862" s="3">
        <v>45123</v>
      </c>
      <c r="T1862" t="s">
        <v>27</v>
      </c>
      <c r="U1862">
        <v>746</v>
      </c>
    </row>
    <row r="1863" spans="1:21" x14ac:dyDescent="0.25">
      <c r="A1863">
        <v>213281</v>
      </c>
      <c r="B1863" t="s">
        <v>28</v>
      </c>
      <c r="C1863" s="1">
        <v>42561</v>
      </c>
      <c r="D1863" t="s">
        <v>420</v>
      </c>
      <c r="E1863">
        <v>4380</v>
      </c>
      <c r="F1863">
        <v>1</v>
      </c>
      <c r="G1863">
        <v>4380</v>
      </c>
      <c r="H1863">
        <v>100148827</v>
      </c>
      <c r="I1863" t="s">
        <v>43</v>
      </c>
      <c r="J1863" t="s">
        <v>24</v>
      </c>
      <c r="K1863">
        <v>0</v>
      </c>
      <c r="L1863" t="s">
        <v>25</v>
      </c>
      <c r="M1863" s="1">
        <v>42561</v>
      </c>
      <c r="N1863" t="s">
        <v>31</v>
      </c>
      <c r="O1863" s="2">
        <v>4380</v>
      </c>
      <c r="P1863">
        <v>2016</v>
      </c>
      <c r="Q1863">
        <v>7</v>
      </c>
      <c r="R1863" t="s">
        <v>26</v>
      </c>
      <c r="S1863" s="3">
        <v>45123</v>
      </c>
      <c r="T1863" t="s">
        <v>27</v>
      </c>
      <c r="U1863">
        <v>760</v>
      </c>
    </row>
    <row r="1864" spans="1:21" x14ac:dyDescent="0.25">
      <c r="A1864">
        <v>213282</v>
      </c>
      <c r="B1864" t="s">
        <v>21</v>
      </c>
      <c r="C1864" s="1">
        <v>42561</v>
      </c>
      <c r="D1864" t="s">
        <v>195</v>
      </c>
      <c r="E1864">
        <v>3750</v>
      </c>
      <c r="F1864">
        <v>1</v>
      </c>
      <c r="G1864">
        <v>3750</v>
      </c>
      <c r="H1864">
        <v>100148828</v>
      </c>
      <c r="I1864" t="s">
        <v>56</v>
      </c>
      <c r="J1864" t="s">
        <v>24</v>
      </c>
      <c r="K1864">
        <v>0</v>
      </c>
      <c r="L1864" t="s">
        <v>25</v>
      </c>
      <c r="M1864" s="1">
        <v>42561</v>
      </c>
      <c r="N1864" t="s">
        <v>35</v>
      </c>
      <c r="O1864" s="2">
        <v>3750</v>
      </c>
      <c r="P1864">
        <v>2016</v>
      </c>
      <c r="Q1864">
        <v>7</v>
      </c>
      <c r="R1864" t="s">
        <v>26</v>
      </c>
      <c r="S1864" s="3">
        <v>45123</v>
      </c>
      <c r="T1864" t="s">
        <v>27</v>
      </c>
      <c r="U1864">
        <v>761</v>
      </c>
    </row>
    <row r="1865" spans="1:21" x14ac:dyDescent="0.25">
      <c r="A1865">
        <v>213283</v>
      </c>
      <c r="B1865" t="s">
        <v>28</v>
      </c>
      <c r="C1865" s="1">
        <v>42561</v>
      </c>
      <c r="D1865" t="s">
        <v>262</v>
      </c>
      <c r="E1865">
        <v>120</v>
      </c>
      <c r="F1865">
        <v>1</v>
      </c>
      <c r="G1865">
        <v>120</v>
      </c>
      <c r="H1865">
        <v>100148829</v>
      </c>
      <c r="I1865" t="s">
        <v>30</v>
      </c>
      <c r="J1865" t="s">
        <v>24</v>
      </c>
      <c r="K1865">
        <v>0</v>
      </c>
      <c r="L1865" t="s">
        <v>25</v>
      </c>
      <c r="M1865" s="1">
        <v>42561</v>
      </c>
      <c r="N1865" t="s">
        <v>31</v>
      </c>
      <c r="O1865">
        <v>120</v>
      </c>
      <c r="P1865">
        <v>2016</v>
      </c>
      <c r="Q1865">
        <v>7</v>
      </c>
      <c r="R1865" t="s">
        <v>26</v>
      </c>
      <c r="S1865" s="3">
        <v>45123</v>
      </c>
      <c r="T1865" t="s">
        <v>27</v>
      </c>
      <c r="U1865">
        <v>330</v>
      </c>
    </row>
    <row r="1866" spans="1:21" x14ac:dyDescent="0.25">
      <c r="A1866">
        <v>213284</v>
      </c>
      <c r="B1866" t="s">
        <v>36</v>
      </c>
      <c r="C1866" s="1">
        <v>42561</v>
      </c>
      <c r="D1866" t="s">
        <v>177</v>
      </c>
      <c r="E1866">
        <v>599</v>
      </c>
      <c r="F1866">
        <v>1</v>
      </c>
      <c r="G1866">
        <v>599</v>
      </c>
      <c r="H1866">
        <v>100148830</v>
      </c>
      <c r="I1866" t="s">
        <v>56</v>
      </c>
      <c r="J1866" t="s">
        <v>24</v>
      </c>
      <c r="K1866">
        <v>0</v>
      </c>
      <c r="L1866" t="s">
        <v>25</v>
      </c>
      <c r="M1866" s="1">
        <v>42561</v>
      </c>
      <c r="N1866" t="s">
        <v>39</v>
      </c>
      <c r="O1866">
        <v>599</v>
      </c>
      <c r="P1866">
        <v>2016</v>
      </c>
      <c r="Q1866">
        <v>7</v>
      </c>
      <c r="R1866" t="s">
        <v>26</v>
      </c>
      <c r="S1866" s="3">
        <v>45123</v>
      </c>
      <c r="T1866" t="s">
        <v>27</v>
      </c>
      <c r="U1866">
        <v>762</v>
      </c>
    </row>
    <row r="1867" spans="1:21" x14ac:dyDescent="0.25">
      <c r="A1867">
        <v>213286</v>
      </c>
      <c r="B1867" t="s">
        <v>21</v>
      </c>
      <c r="C1867" s="1">
        <v>42561</v>
      </c>
      <c r="D1867" t="s">
        <v>1041</v>
      </c>
      <c r="E1867">
        <v>999</v>
      </c>
      <c r="F1867">
        <v>1</v>
      </c>
      <c r="G1867">
        <v>679</v>
      </c>
      <c r="H1867">
        <v>100148831</v>
      </c>
      <c r="I1867" t="s">
        <v>56</v>
      </c>
      <c r="J1867" t="s">
        <v>24</v>
      </c>
      <c r="K1867">
        <v>423.66</v>
      </c>
      <c r="L1867" t="s">
        <v>25</v>
      </c>
      <c r="M1867" s="1">
        <v>42561</v>
      </c>
      <c r="N1867" t="s">
        <v>35</v>
      </c>
      <c r="O1867">
        <v>999</v>
      </c>
      <c r="P1867">
        <v>2016</v>
      </c>
      <c r="Q1867">
        <v>7</v>
      </c>
      <c r="R1867" t="s">
        <v>26</v>
      </c>
      <c r="S1867" s="3">
        <v>45123</v>
      </c>
      <c r="T1867" t="s">
        <v>27</v>
      </c>
      <c r="U1867">
        <v>763</v>
      </c>
    </row>
    <row r="1868" spans="1:21" x14ac:dyDescent="0.25">
      <c r="A1868">
        <v>213288</v>
      </c>
      <c r="B1868" t="s">
        <v>21</v>
      </c>
      <c r="C1868" s="1">
        <v>42561</v>
      </c>
      <c r="D1868" t="s">
        <v>429</v>
      </c>
      <c r="E1868">
        <v>180</v>
      </c>
      <c r="F1868">
        <v>1</v>
      </c>
      <c r="G1868">
        <v>679</v>
      </c>
      <c r="H1868">
        <v>100148831</v>
      </c>
      <c r="I1868" t="s">
        <v>30</v>
      </c>
      <c r="J1868" t="s">
        <v>24</v>
      </c>
      <c r="K1868">
        <v>76.34</v>
      </c>
      <c r="L1868" t="s">
        <v>25</v>
      </c>
      <c r="M1868" s="1">
        <v>42561</v>
      </c>
      <c r="N1868" t="s">
        <v>35</v>
      </c>
      <c r="O1868">
        <v>180</v>
      </c>
      <c r="P1868">
        <v>2016</v>
      </c>
      <c r="Q1868">
        <v>7</v>
      </c>
      <c r="R1868" t="s">
        <v>26</v>
      </c>
      <c r="S1868" s="3">
        <v>45123</v>
      </c>
      <c r="T1868" t="s">
        <v>27</v>
      </c>
      <c r="U1868">
        <v>763</v>
      </c>
    </row>
    <row r="1869" spans="1:21" x14ac:dyDescent="0.25">
      <c r="A1869">
        <v>213289</v>
      </c>
      <c r="B1869" t="s">
        <v>21</v>
      </c>
      <c r="C1869" s="1">
        <v>42561</v>
      </c>
      <c r="D1869" t="s">
        <v>95</v>
      </c>
      <c r="E1869">
        <v>350</v>
      </c>
      <c r="F1869">
        <v>1</v>
      </c>
      <c r="G1869">
        <v>350</v>
      </c>
      <c r="H1869">
        <v>100148832</v>
      </c>
      <c r="I1869" t="s">
        <v>38</v>
      </c>
      <c r="J1869" t="s">
        <v>24</v>
      </c>
      <c r="K1869">
        <v>0</v>
      </c>
      <c r="L1869" t="s">
        <v>25</v>
      </c>
      <c r="M1869" s="1">
        <v>42561</v>
      </c>
      <c r="N1869" t="s">
        <v>35</v>
      </c>
      <c r="O1869">
        <v>350</v>
      </c>
      <c r="P1869">
        <v>2016</v>
      </c>
      <c r="Q1869">
        <v>7</v>
      </c>
      <c r="R1869" t="s">
        <v>26</v>
      </c>
      <c r="S1869" s="3">
        <v>45123</v>
      </c>
      <c r="T1869" t="s">
        <v>27</v>
      </c>
      <c r="U1869">
        <v>608</v>
      </c>
    </row>
    <row r="1870" spans="1:21" x14ac:dyDescent="0.25">
      <c r="A1870">
        <v>213290</v>
      </c>
      <c r="B1870" t="s">
        <v>28</v>
      </c>
      <c r="C1870" s="1">
        <v>42561</v>
      </c>
      <c r="D1870" t="s">
        <v>1042</v>
      </c>
      <c r="E1870">
        <v>4500</v>
      </c>
      <c r="F1870">
        <v>1</v>
      </c>
      <c r="G1870">
        <v>4500</v>
      </c>
      <c r="H1870">
        <v>100148833</v>
      </c>
      <c r="I1870" t="s">
        <v>246</v>
      </c>
      <c r="J1870" t="s">
        <v>24</v>
      </c>
      <c r="K1870">
        <v>0</v>
      </c>
      <c r="L1870" t="s">
        <v>25</v>
      </c>
      <c r="M1870" s="1">
        <v>42561</v>
      </c>
      <c r="N1870" t="s">
        <v>31</v>
      </c>
      <c r="O1870" s="2">
        <v>4500</v>
      </c>
      <c r="P1870">
        <v>2016</v>
      </c>
      <c r="Q1870">
        <v>7</v>
      </c>
      <c r="R1870" t="s">
        <v>26</v>
      </c>
      <c r="S1870" s="3">
        <v>45123</v>
      </c>
      <c r="T1870" t="s">
        <v>27</v>
      </c>
      <c r="U1870">
        <v>764</v>
      </c>
    </row>
    <row r="1871" spans="1:21" x14ac:dyDescent="0.25">
      <c r="A1871">
        <v>213291</v>
      </c>
      <c r="B1871" t="s">
        <v>21</v>
      </c>
      <c r="C1871" s="1">
        <v>42561</v>
      </c>
      <c r="D1871" t="s">
        <v>571</v>
      </c>
      <c r="E1871">
        <v>80</v>
      </c>
      <c r="F1871">
        <v>1</v>
      </c>
      <c r="G1871">
        <v>80</v>
      </c>
      <c r="H1871">
        <v>100148834</v>
      </c>
      <c r="I1871" t="s">
        <v>38</v>
      </c>
      <c r="J1871" t="s">
        <v>24</v>
      </c>
      <c r="K1871">
        <v>0</v>
      </c>
      <c r="L1871" t="s">
        <v>25</v>
      </c>
      <c r="M1871" s="1">
        <v>42561</v>
      </c>
      <c r="N1871" t="s">
        <v>35</v>
      </c>
      <c r="O1871">
        <v>80</v>
      </c>
      <c r="P1871">
        <v>2016</v>
      </c>
      <c r="Q1871">
        <v>7</v>
      </c>
      <c r="R1871" t="s">
        <v>26</v>
      </c>
      <c r="S1871" s="3">
        <v>45123</v>
      </c>
      <c r="T1871" t="s">
        <v>27</v>
      </c>
      <c r="U1871">
        <v>765</v>
      </c>
    </row>
    <row r="1872" spans="1:21" x14ac:dyDescent="0.25">
      <c r="A1872">
        <v>213292</v>
      </c>
      <c r="B1872" t="s">
        <v>21</v>
      </c>
      <c r="C1872" s="1">
        <v>42561</v>
      </c>
      <c r="D1872" t="s">
        <v>714</v>
      </c>
      <c r="E1872">
        <v>2996</v>
      </c>
      <c r="F1872">
        <v>1</v>
      </c>
      <c r="G1872">
        <v>5992</v>
      </c>
      <c r="H1872">
        <v>100148835</v>
      </c>
      <c r="I1872" t="s">
        <v>23</v>
      </c>
      <c r="J1872" t="s">
        <v>24</v>
      </c>
      <c r="K1872">
        <v>0</v>
      </c>
      <c r="L1872" t="s">
        <v>25</v>
      </c>
      <c r="M1872" s="1">
        <v>42561</v>
      </c>
      <c r="N1872" t="s">
        <v>35</v>
      </c>
      <c r="O1872" s="2">
        <v>2996</v>
      </c>
      <c r="P1872">
        <v>2016</v>
      </c>
      <c r="Q1872">
        <v>7</v>
      </c>
      <c r="R1872" t="s">
        <v>26</v>
      </c>
      <c r="S1872" s="3">
        <v>45123</v>
      </c>
      <c r="T1872" t="s">
        <v>27</v>
      </c>
      <c r="U1872">
        <v>723</v>
      </c>
    </row>
    <row r="1873" spans="1:21" x14ac:dyDescent="0.25">
      <c r="A1873">
        <v>213293</v>
      </c>
      <c r="B1873" t="s">
        <v>21</v>
      </c>
      <c r="C1873" s="1">
        <v>42561</v>
      </c>
      <c r="D1873" t="s">
        <v>1007</v>
      </c>
      <c r="E1873">
        <v>2996</v>
      </c>
      <c r="F1873">
        <v>1</v>
      </c>
      <c r="G1873">
        <v>5992</v>
      </c>
      <c r="H1873">
        <v>100148835</v>
      </c>
      <c r="I1873" t="s">
        <v>23</v>
      </c>
      <c r="J1873" t="s">
        <v>24</v>
      </c>
      <c r="K1873">
        <v>0</v>
      </c>
      <c r="L1873" t="s">
        <v>25</v>
      </c>
      <c r="M1873" s="1">
        <v>42561</v>
      </c>
      <c r="N1873" t="s">
        <v>35</v>
      </c>
      <c r="O1873" s="2">
        <v>2996</v>
      </c>
      <c r="P1873">
        <v>2016</v>
      </c>
      <c r="Q1873">
        <v>7</v>
      </c>
      <c r="R1873" t="s">
        <v>26</v>
      </c>
      <c r="S1873" s="3">
        <v>45123</v>
      </c>
      <c r="T1873" t="s">
        <v>27</v>
      </c>
      <c r="U1873">
        <v>723</v>
      </c>
    </row>
    <row r="1874" spans="1:21" x14ac:dyDescent="0.25">
      <c r="A1874">
        <v>213294</v>
      </c>
      <c r="B1874" t="s">
        <v>21</v>
      </c>
      <c r="C1874" s="1">
        <v>42561</v>
      </c>
      <c r="D1874" t="s">
        <v>420</v>
      </c>
      <c r="E1874">
        <v>4380</v>
      </c>
      <c r="F1874">
        <v>1</v>
      </c>
      <c r="G1874">
        <v>4380</v>
      </c>
      <c r="H1874">
        <v>100148836</v>
      </c>
      <c r="I1874" t="s">
        <v>43</v>
      </c>
      <c r="J1874" t="s">
        <v>24</v>
      </c>
      <c r="K1874">
        <v>0</v>
      </c>
      <c r="L1874" t="s">
        <v>25</v>
      </c>
      <c r="M1874" s="1">
        <v>42561</v>
      </c>
      <c r="N1874" t="s">
        <v>35</v>
      </c>
      <c r="O1874" s="2">
        <v>4380</v>
      </c>
      <c r="P1874">
        <v>2016</v>
      </c>
      <c r="Q1874">
        <v>7</v>
      </c>
      <c r="R1874" t="s">
        <v>26</v>
      </c>
      <c r="S1874" s="3">
        <v>45123</v>
      </c>
      <c r="T1874" t="s">
        <v>27</v>
      </c>
      <c r="U1874">
        <v>760</v>
      </c>
    </row>
    <row r="1875" spans="1:21" x14ac:dyDescent="0.25">
      <c r="A1875">
        <v>213295</v>
      </c>
      <c r="B1875" t="s">
        <v>36</v>
      </c>
      <c r="C1875" s="1">
        <v>42561</v>
      </c>
      <c r="D1875" t="s">
        <v>1001</v>
      </c>
      <c r="E1875">
        <v>350</v>
      </c>
      <c r="F1875">
        <v>1</v>
      </c>
      <c r="G1875">
        <v>350</v>
      </c>
      <c r="H1875">
        <v>100148837</v>
      </c>
      <c r="I1875" t="s">
        <v>216</v>
      </c>
      <c r="J1875" t="s">
        <v>24</v>
      </c>
      <c r="K1875">
        <v>0</v>
      </c>
      <c r="L1875" t="s">
        <v>25</v>
      </c>
      <c r="M1875" s="1">
        <v>42561</v>
      </c>
      <c r="N1875" t="s">
        <v>39</v>
      </c>
      <c r="O1875">
        <v>350</v>
      </c>
      <c r="P1875">
        <v>2016</v>
      </c>
      <c r="Q1875">
        <v>7</v>
      </c>
      <c r="R1875" t="s">
        <v>26</v>
      </c>
      <c r="S1875" s="3">
        <v>45123</v>
      </c>
      <c r="T1875" t="s">
        <v>27</v>
      </c>
      <c r="U1875">
        <v>766</v>
      </c>
    </row>
    <row r="1876" spans="1:21" x14ac:dyDescent="0.25">
      <c r="A1876">
        <v>213296</v>
      </c>
      <c r="B1876" t="s">
        <v>21</v>
      </c>
      <c r="C1876" s="1">
        <v>42561</v>
      </c>
      <c r="D1876" t="s">
        <v>1043</v>
      </c>
      <c r="E1876">
        <v>925</v>
      </c>
      <c r="F1876">
        <v>1</v>
      </c>
      <c r="G1876">
        <v>575</v>
      </c>
      <c r="H1876">
        <v>100148838</v>
      </c>
      <c r="I1876" t="s">
        <v>24</v>
      </c>
      <c r="J1876" t="s">
        <v>1044</v>
      </c>
      <c r="K1876">
        <v>430.23</v>
      </c>
      <c r="L1876" t="s">
        <v>25</v>
      </c>
      <c r="M1876" s="1">
        <v>42561</v>
      </c>
      <c r="N1876" t="s">
        <v>35</v>
      </c>
      <c r="O1876">
        <v>925</v>
      </c>
      <c r="P1876">
        <v>2016</v>
      </c>
      <c r="Q1876">
        <v>7</v>
      </c>
      <c r="R1876" t="s">
        <v>26</v>
      </c>
      <c r="S1876" s="3">
        <v>45123</v>
      </c>
      <c r="T1876" t="s">
        <v>27</v>
      </c>
      <c r="U1876">
        <v>767</v>
      </c>
    </row>
    <row r="1877" spans="1:21" x14ac:dyDescent="0.25">
      <c r="A1877">
        <v>213297</v>
      </c>
      <c r="B1877" t="s">
        <v>21</v>
      </c>
      <c r="C1877" s="1">
        <v>42561</v>
      </c>
      <c r="D1877" t="s">
        <v>1045</v>
      </c>
      <c r="E1877">
        <v>150</v>
      </c>
      <c r="F1877">
        <v>1</v>
      </c>
      <c r="G1877">
        <v>575</v>
      </c>
      <c r="H1877">
        <v>100148838</v>
      </c>
      <c r="I1877" t="s">
        <v>38</v>
      </c>
      <c r="J1877" t="s">
        <v>1044</v>
      </c>
      <c r="K1877">
        <v>69.77</v>
      </c>
      <c r="L1877" t="s">
        <v>25</v>
      </c>
      <c r="M1877" s="1">
        <v>42561</v>
      </c>
      <c r="N1877" t="s">
        <v>35</v>
      </c>
      <c r="O1877">
        <v>150</v>
      </c>
      <c r="P1877">
        <v>2016</v>
      </c>
      <c r="Q1877">
        <v>7</v>
      </c>
      <c r="R1877" t="s">
        <v>26</v>
      </c>
      <c r="S1877" s="3">
        <v>45123</v>
      </c>
      <c r="T1877" t="s">
        <v>27</v>
      </c>
      <c r="U1877">
        <v>767</v>
      </c>
    </row>
    <row r="1878" spans="1:21" x14ac:dyDescent="0.25">
      <c r="A1878">
        <v>213298</v>
      </c>
      <c r="B1878" t="s">
        <v>21</v>
      </c>
      <c r="C1878" s="1">
        <v>42561</v>
      </c>
      <c r="D1878" t="s">
        <v>1046</v>
      </c>
      <c r="E1878">
        <v>3160</v>
      </c>
      <c r="F1878">
        <v>1</v>
      </c>
      <c r="G1878">
        <v>2660</v>
      </c>
      <c r="H1878">
        <v>100148839</v>
      </c>
      <c r="I1878" t="s">
        <v>52</v>
      </c>
      <c r="J1878" t="s">
        <v>24</v>
      </c>
      <c r="K1878">
        <v>500</v>
      </c>
      <c r="L1878" t="s">
        <v>25</v>
      </c>
      <c r="M1878" s="1">
        <v>42561</v>
      </c>
      <c r="N1878" t="s">
        <v>35</v>
      </c>
      <c r="O1878" s="2">
        <v>3160</v>
      </c>
      <c r="P1878">
        <v>2016</v>
      </c>
      <c r="Q1878">
        <v>7</v>
      </c>
      <c r="R1878" t="s">
        <v>26</v>
      </c>
      <c r="S1878" s="3">
        <v>45123</v>
      </c>
      <c r="T1878" t="s">
        <v>27</v>
      </c>
      <c r="U1878">
        <v>364</v>
      </c>
    </row>
    <row r="1879" spans="1:21" x14ac:dyDescent="0.25">
      <c r="A1879">
        <v>213299</v>
      </c>
      <c r="B1879" t="s">
        <v>21</v>
      </c>
      <c r="C1879" s="1">
        <v>42561</v>
      </c>
      <c r="D1879" t="s">
        <v>1047</v>
      </c>
      <c r="E1879">
        <v>999</v>
      </c>
      <c r="F1879">
        <v>1</v>
      </c>
      <c r="G1879">
        <v>999</v>
      </c>
      <c r="H1879">
        <v>100148840</v>
      </c>
      <c r="I1879" t="s">
        <v>23</v>
      </c>
      <c r="J1879" t="s">
        <v>24</v>
      </c>
      <c r="K1879">
        <v>0</v>
      </c>
      <c r="L1879" t="s">
        <v>25</v>
      </c>
      <c r="M1879" s="1">
        <v>42561</v>
      </c>
      <c r="N1879" t="s">
        <v>35</v>
      </c>
      <c r="O1879">
        <v>999</v>
      </c>
      <c r="P1879">
        <v>2016</v>
      </c>
      <c r="Q1879">
        <v>7</v>
      </c>
      <c r="R1879" t="s">
        <v>26</v>
      </c>
      <c r="S1879" s="3">
        <v>45123</v>
      </c>
      <c r="T1879" t="s">
        <v>27</v>
      </c>
      <c r="U1879">
        <v>364</v>
      </c>
    </row>
    <row r="1880" spans="1:21" x14ac:dyDescent="0.25">
      <c r="A1880">
        <v>213300</v>
      </c>
      <c r="B1880" t="s">
        <v>21</v>
      </c>
      <c r="C1880" s="1">
        <v>42561</v>
      </c>
      <c r="D1880" t="s">
        <v>95</v>
      </c>
      <c r="E1880">
        <v>350</v>
      </c>
      <c r="F1880">
        <v>1</v>
      </c>
      <c r="G1880">
        <v>350</v>
      </c>
      <c r="H1880">
        <v>100148841</v>
      </c>
      <c r="I1880" t="s">
        <v>38</v>
      </c>
      <c r="J1880" t="s">
        <v>1048</v>
      </c>
      <c r="K1880">
        <v>0</v>
      </c>
      <c r="L1880" t="s">
        <v>25</v>
      </c>
      <c r="M1880" s="1">
        <v>42561</v>
      </c>
      <c r="N1880" t="s">
        <v>35</v>
      </c>
      <c r="O1880">
        <v>350</v>
      </c>
      <c r="P1880">
        <v>2016</v>
      </c>
      <c r="Q1880">
        <v>7</v>
      </c>
      <c r="R1880" t="s">
        <v>26</v>
      </c>
      <c r="S1880" s="3">
        <v>45123</v>
      </c>
      <c r="T1880" t="s">
        <v>27</v>
      </c>
      <c r="U1880">
        <v>768</v>
      </c>
    </row>
    <row r="1881" spans="1:21" x14ac:dyDescent="0.25">
      <c r="A1881">
        <v>213301</v>
      </c>
      <c r="B1881" t="s">
        <v>21</v>
      </c>
      <c r="C1881" s="1">
        <v>42561</v>
      </c>
      <c r="D1881" t="s">
        <v>92</v>
      </c>
      <c r="E1881">
        <v>150</v>
      </c>
      <c r="F1881">
        <v>1</v>
      </c>
      <c r="G1881">
        <v>150</v>
      </c>
      <c r="H1881">
        <v>100148842</v>
      </c>
      <c r="I1881" t="s">
        <v>38</v>
      </c>
      <c r="J1881" t="s">
        <v>24</v>
      </c>
      <c r="K1881">
        <v>0</v>
      </c>
      <c r="L1881" t="s">
        <v>25</v>
      </c>
      <c r="M1881" s="1">
        <v>42561</v>
      </c>
      <c r="N1881" t="s">
        <v>35</v>
      </c>
      <c r="O1881">
        <v>150</v>
      </c>
      <c r="P1881">
        <v>2016</v>
      </c>
      <c r="Q1881">
        <v>7</v>
      </c>
      <c r="R1881" t="s">
        <v>26</v>
      </c>
      <c r="S1881" s="3">
        <v>45123</v>
      </c>
      <c r="T1881" t="s">
        <v>27</v>
      </c>
      <c r="U1881">
        <v>769</v>
      </c>
    </row>
    <row r="1882" spans="1:21" x14ac:dyDescent="0.25">
      <c r="A1882">
        <v>213302</v>
      </c>
      <c r="B1882" t="s">
        <v>21</v>
      </c>
      <c r="C1882" s="1">
        <v>42561</v>
      </c>
      <c r="D1882" t="s">
        <v>1049</v>
      </c>
      <c r="E1882">
        <v>999</v>
      </c>
      <c r="F1882">
        <v>1</v>
      </c>
      <c r="G1882">
        <v>999</v>
      </c>
      <c r="H1882">
        <v>100148843</v>
      </c>
      <c r="I1882" t="s">
        <v>24</v>
      </c>
      <c r="J1882" t="s">
        <v>24</v>
      </c>
      <c r="K1882">
        <v>0</v>
      </c>
      <c r="L1882" t="s">
        <v>25</v>
      </c>
      <c r="M1882" s="1">
        <v>42561</v>
      </c>
      <c r="N1882" t="s">
        <v>35</v>
      </c>
      <c r="O1882">
        <v>999</v>
      </c>
      <c r="P1882">
        <v>2016</v>
      </c>
      <c r="Q1882">
        <v>7</v>
      </c>
      <c r="R1882" t="s">
        <v>26</v>
      </c>
      <c r="S1882" s="3">
        <v>45123</v>
      </c>
      <c r="T1882" t="s">
        <v>27</v>
      </c>
      <c r="U1882">
        <v>770</v>
      </c>
    </row>
    <row r="1883" spans="1:21" x14ac:dyDescent="0.25">
      <c r="A1883">
        <v>213303</v>
      </c>
      <c r="B1883" t="s">
        <v>21</v>
      </c>
      <c r="C1883" s="1">
        <v>42561</v>
      </c>
      <c r="D1883" t="s">
        <v>1050</v>
      </c>
      <c r="E1883">
        <v>2500</v>
      </c>
      <c r="F1883">
        <v>1</v>
      </c>
      <c r="G1883">
        <v>3219</v>
      </c>
      <c r="H1883">
        <v>100148844</v>
      </c>
      <c r="I1883" t="s">
        <v>23</v>
      </c>
      <c r="J1883" t="s">
        <v>24</v>
      </c>
      <c r="K1883">
        <v>0</v>
      </c>
      <c r="L1883" t="s">
        <v>25</v>
      </c>
      <c r="M1883" s="1">
        <v>42561</v>
      </c>
      <c r="N1883" t="s">
        <v>35</v>
      </c>
      <c r="O1883" s="2">
        <v>2500</v>
      </c>
      <c r="P1883">
        <v>2016</v>
      </c>
      <c r="Q1883">
        <v>7</v>
      </c>
      <c r="R1883" t="s">
        <v>26</v>
      </c>
      <c r="S1883" s="3">
        <v>45123</v>
      </c>
      <c r="T1883" t="s">
        <v>27</v>
      </c>
      <c r="U1883">
        <v>771</v>
      </c>
    </row>
    <row r="1884" spans="1:21" x14ac:dyDescent="0.25">
      <c r="A1884">
        <v>213304</v>
      </c>
      <c r="B1884" t="s">
        <v>21</v>
      </c>
      <c r="C1884" s="1">
        <v>42561</v>
      </c>
      <c r="D1884" t="s">
        <v>1051</v>
      </c>
      <c r="E1884">
        <v>719</v>
      </c>
      <c r="F1884">
        <v>1</v>
      </c>
      <c r="G1884">
        <v>3219</v>
      </c>
      <c r="H1884">
        <v>100148844</v>
      </c>
      <c r="I1884" t="s">
        <v>23</v>
      </c>
      <c r="J1884" t="s">
        <v>24</v>
      </c>
      <c r="K1884">
        <v>0</v>
      </c>
      <c r="L1884" t="s">
        <v>25</v>
      </c>
      <c r="M1884" s="1">
        <v>42561</v>
      </c>
      <c r="N1884" t="s">
        <v>35</v>
      </c>
      <c r="O1884">
        <v>719</v>
      </c>
      <c r="P1884">
        <v>2016</v>
      </c>
      <c r="Q1884">
        <v>7</v>
      </c>
      <c r="R1884" t="s">
        <v>26</v>
      </c>
      <c r="S1884" s="3">
        <v>45123</v>
      </c>
      <c r="T1884" t="s">
        <v>27</v>
      </c>
      <c r="U1884">
        <v>771</v>
      </c>
    </row>
    <row r="1885" spans="1:21" x14ac:dyDescent="0.25">
      <c r="A1885">
        <v>213305</v>
      </c>
      <c r="B1885" t="s">
        <v>36</v>
      </c>
      <c r="C1885" s="1">
        <v>42561</v>
      </c>
      <c r="D1885" t="s">
        <v>1052</v>
      </c>
      <c r="E1885">
        <v>875</v>
      </c>
      <c r="F1885">
        <v>1</v>
      </c>
      <c r="G1885">
        <v>0</v>
      </c>
      <c r="H1885">
        <v>100148845</v>
      </c>
      <c r="I1885" t="s">
        <v>71</v>
      </c>
      <c r="J1885" t="s">
        <v>24</v>
      </c>
      <c r="K1885">
        <v>0</v>
      </c>
      <c r="L1885" t="s">
        <v>54</v>
      </c>
      <c r="M1885" s="1">
        <v>42561</v>
      </c>
      <c r="N1885" t="s">
        <v>39</v>
      </c>
      <c r="O1885">
        <v>875</v>
      </c>
      <c r="P1885">
        <v>2016</v>
      </c>
      <c r="Q1885">
        <v>7</v>
      </c>
      <c r="R1885" t="s">
        <v>26</v>
      </c>
      <c r="S1885" s="3">
        <v>45123</v>
      </c>
      <c r="T1885" t="s">
        <v>27</v>
      </c>
      <c r="U1885">
        <v>772</v>
      </c>
    </row>
    <row r="1886" spans="1:21" x14ac:dyDescent="0.25">
      <c r="A1886">
        <v>213306</v>
      </c>
      <c r="B1886" t="s">
        <v>28</v>
      </c>
      <c r="C1886" s="1">
        <v>42561</v>
      </c>
      <c r="D1886" t="s">
        <v>195</v>
      </c>
      <c r="E1886">
        <v>3750</v>
      </c>
      <c r="F1886">
        <v>1</v>
      </c>
      <c r="G1886">
        <v>3750</v>
      </c>
      <c r="H1886">
        <v>100148846</v>
      </c>
      <c r="I1886" t="s">
        <v>56</v>
      </c>
      <c r="J1886" t="s">
        <v>24</v>
      </c>
      <c r="K1886">
        <v>0</v>
      </c>
      <c r="L1886" t="s">
        <v>45</v>
      </c>
      <c r="M1886" s="1">
        <v>42561</v>
      </c>
      <c r="N1886" t="s">
        <v>31</v>
      </c>
      <c r="O1886" s="2">
        <v>3750</v>
      </c>
      <c r="P1886">
        <v>2016</v>
      </c>
      <c r="Q1886">
        <v>7</v>
      </c>
      <c r="R1886" t="s">
        <v>26</v>
      </c>
      <c r="S1886" s="3">
        <v>45123</v>
      </c>
      <c r="T1886" t="s">
        <v>27</v>
      </c>
      <c r="U1886">
        <v>773</v>
      </c>
    </row>
    <row r="1887" spans="1:21" x14ac:dyDescent="0.25">
      <c r="A1887">
        <v>213307</v>
      </c>
      <c r="B1887" t="s">
        <v>21</v>
      </c>
      <c r="C1887" s="1">
        <v>42561</v>
      </c>
      <c r="D1887" t="s">
        <v>1053</v>
      </c>
      <c r="E1887">
        <v>3000</v>
      </c>
      <c r="F1887">
        <v>1</v>
      </c>
      <c r="G1887">
        <v>3000</v>
      </c>
      <c r="H1887">
        <v>100148847</v>
      </c>
      <c r="I1887" t="s">
        <v>106</v>
      </c>
      <c r="J1887" t="s">
        <v>24</v>
      </c>
      <c r="K1887">
        <v>0</v>
      </c>
      <c r="L1887" t="s">
        <v>25</v>
      </c>
      <c r="M1887" s="1">
        <v>42561</v>
      </c>
      <c r="N1887" t="s">
        <v>35</v>
      </c>
      <c r="O1887" s="2">
        <v>3000</v>
      </c>
      <c r="P1887">
        <v>2016</v>
      </c>
      <c r="Q1887">
        <v>7</v>
      </c>
      <c r="R1887" t="s">
        <v>26</v>
      </c>
      <c r="S1887" s="3">
        <v>45123</v>
      </c>
      <c r="T1887" t="s">
        <v>27</v>
      </c>
      <c r="U1887">
        <v>774</v>
      </c>
    </row>
    <row r="1888" spans="1:21" x14ac:dyDescent="0.25">
      <c r="A1888">
        <v>213308</v>
      </c>
      <c r="B1888" t="s">
        <v>21</v>
      </c>
      <c r="C1888" s="1">
        <v>42561</v>
      </c>
      <c r="D1888" t="s">
        <v>492</v>
      </c>
      <c r="E1888">
        <v>8420</v>
      </c>
      <c r="F1888">
        <v>1</v>
      </c>
      <c r="G1888">
        <v>8420</v>
      </c>
      <c r="H1888">
        <v>100148848</v>
      </c>
      <c r="I1888" t="s">
        <v>24</v>
      </c>
      <c r="J1888" t="s">
        <v>24</v>
      </c>
      <c r="K1888">
        <v>0</v>
      </c>
      <c r="L1888" t="s">
        <v>44</v>
      </c>
      <c r="M1888" s="1">
        <v>42561</v>
      </c>
      <c r="N1888" t="s">
        <v>35</v>
      </c>
      <c r="O1888" s="2">
        <v>8420</v>
      </c>
      <c r="P1888">
        <v>2016</v>
      </c>
      <c r="Q1888">
        <v>7</v>
      </c>
      <c r="R1888" t="s">
        <v>26</v>
      </c>
      <c r="S1888" s="3">
        <v>45123</v>
      </c>
      <c r="T1888" t="s">
        <v>27</v>
      </c>
      <c r="U1888">
        <v>543</v>
      </c>
    </row>
    <row r="1889" spans="1:21" x14ac:dyDescent="0.25">
      <c r="A1889">
        <v>213309</v>
      </c>
      <c r="B1889" t="s">
        <v>21</v>
      </c>
      <c r="C1889" s="1">
        <v>42561</v>
      </c>
      <c r="D1889" t="s">
        <v>29</v>
      </c>
      <c r="E1889">
        <v>240</v>
      </c>
      <c r="F1889">
        <v>1</v>
      </c>
      <c r="G1889">
        <v>240</v>
      </c>
      <c r="H1889">
        <v>100148849</v>
      </c>
      <c r="I1889" t="s">
        <v>30</v>
      </c>
      <c r="J1889">
        <v>30967</v>
      </c>
      <c r="K1889">
        <v>0</v>
      </c>
      <c r="L1889" t="s">
        <v>25</v>
      </c>
      <c r="M1889" s="1">
        <v>42561</v>
      </c>
      <c r="N1889" t="s">
        <v>35</v>
      </c>
      <c r="O1889">
        <v>240</v>
      </c>
      <c r="P1889">
        <v>2016</v>
      </c>
      <c r="Q1889">
        <v>7</v>
      </c>
      <c r="R1889" t="s">
        <v>26</v>
      </c>
      <c r="S1889" s="3">
        <v>45123</v>
      </c>
      <c r="T1889" t="s">
        <v>27</v>
      </c>
      <c r="U1889">
        <v>775</v>
      </c>
    </row>
    <row r="1890" spans="1:21" x14ac:dyDescent="0.25">
      <c r="A1890">
        <v>213310</v>
      </c>
      <c r="B1890" t="s">
        <v>21</v>
      </c>
      <c r="C1890" s="1">
        <v>42561</v>
      </c>
      <c r="D1890" t="s">
        <v>1054</v>
      </c>
      <c r="E1890">
        <v>180</v>
      </c>
      <c r="F1890">
        <v>1</v>
      </c>
      <c r="G1890">
        <v>180</v>
      </c>
      <c r="H1890">
        <v>100148850</v>
      </c>
      <c r="I1890" t="s">
        <v>38</v>
      </c>
      <c r="J1890">
        <v>30967</v>
      </c>
      <c r="K1890">
        <v>0</v>
      </c>
      <c r="L1890" t="s">
        <v>25</v>
      </c>
      <c r="M1890" s="1">
        <v>42561</v>
      </c>
      <c r="N1890" t="s">
        <v>35</v>
      </c>
      <c r="O1890">
        <v>180</v>
      </c>
      <c r="P1890">
        <v>2016</v>
      </c>
      <c r="Q1890">
        <v>7</v>
      </c>
      <c r="R1890" t="s">
        <v>26</v>
      </c>
      <c r="S1890" s="3">
        <v>45123</v>
      </c>
      <c r="T1890" t="s">
        <v>27</v>
      </c>
      <c r="U1890">
        <v>775</v>
      </c>
    </row>
    <row r="1891" spans="1:21" x14ac:dyDescent="0.25">
      <c r="A1891">
        <v>213311</v>
      </c>
      <c r="B1891" t="s">
        <v>21</v>
      </c>
      <c r="C1891" s="1">
        <v>42561</v>
      </c>
      <c r="D1891" t="s">
        <v>485</v>
      </c>
      <c r="E1891">
        <v>90</v>
      </c>
      <c r="F1891">
        <v>1</v>
      </c>
      <c r="G1891">
        <v>90</v>
      </c>
      <c r="H1891">
        <v>100148851</v>
      </c>
      <c r="I1891" t="s">
        <v>38</v>
      </c>
      <c r="J1891">
        <v>30967</v>
      </c>
      <c r="K1891">
        <v>0</v>
      </c>
      <c r="L1891" t="s">
        <v>25</v>
      </c>
      <c r="M1891" s="1">
        <v>42561</v>
      </c>
      <c r="N1891" t="s">
        <v>35</v>
      </c>
      <c r="O1891">
        <v>90</v>
      </c>
      <c r="P1891">
        <v>2016</v>
      </c>
      <c r="Q1891">
        <v>7</v>
      </c>
      <c r="R1891" t="s">
        <v>26</v>
      </c>
      <c r="S1891" s="3">
        <v>45123</v>
      </c>
      <c r="T1891" t="s">
        <v>27</v>
      </c>
      <c r="U1891">
        <v>775</v>
      </c>
    </row>
    <row r="1892" spans="1:21" x14ac:dyDescent="0.25">
      <c r="A1892">
        <v>213312</v>
      </c>
      <c r="B1892" t="s">
        <v>21</v>
      </c>
      <c r="C1892" s="1">
        <v>42561</v>
      </c>
      <c r="D1892" t="s">
        <v>119</v>
      </c>
      <c r="E1892">
        <v>280</v>
      </c>
      <c r="F1892">
        <v>1</v>
      </c>
      <c r="G1892">
        <v>280</v>
      </c>
      <c r="H1892">
        <v>100148852</v>
      </c>
      <c r="I1892" t="s">
        <v>38</v>
      </c>
      <c r="J1892" t="s">
        <v>24</v>
      </c>
      <c r="K1892">
        <v>0</v>
      </c>
      <c r="L1892" t="s">
        <v>25</v>
      </c>
      <c r="M1892" s="1">
        <v>42561</v>
      </c>
      <c r="N1892" t="s">
        <v>35</v>
      </c>
      <c r="O1892">
        <v>280</v>
      </c>
      <c r="P1892">
        <v>2016</v>
      </c>
      <c r="Q1892">
        <v>7</v>
      </c>
      <c r="R1892" t="s">
        <v>26</v>
      </c>
      <c r="S1892" s="3">
        <v>45123</v>
      </c>
      <c r="T1892" t="s">
        <v>27</v>
      </c>
      <c r="U1892">
        <v>776</v>
      </c>
    </row>
    <row r="1893" spans="1:21" x14ac:dyDescent="0.25">
      <c r="A1893">
        <v>213313</v>
      </c>
      <c r="B1893" t="s">
        <v>21</v>
      </c>
      <c r="C1893" s="1">
        <v>42561</v>
      </c>
      <c r="D1893" t="s">
        <v>786</v>
      </c>
      <c r="E1893">
        <v>200</v>
      </c>
      <c r="F1893">
        <v>1</v>
      </c>
      <c r="G1893">
        <v>200</v>
      </c>
      <c r="H1893">
        <v>100148853</v>
      </c>
      <c r="I1893" t="s">
        <v>38</v>
      </c>
      <c r="J1893" t="s">
        <v>24</v>
      </c>
      <c r="K1893">
        <v>0</v>
      </c>
      <c r="L1893" t="s">
        <v>25</v>
      </c>
      <c r="M1893" s="1">
        <v>42561</v>
      </c>
      <c r="N1893" t="s">
        <v>35</v>
      </c>
      <c r="O1893">
        <v>200</v>
      </c>
      <c r="P1893">
        <v>2016</v>
      </c>
      <c r="Q1893">
        <v>7</v>
      </c>
      <c r="R1893" t="s">
        <v>26</v>
      </c>
      <c r="S1893" s="3">
        <v>45123</v>
      </c>
      <c r="T1893" t="s">
        <v>27</v>
      </c>
      <c r="U1893">
        <v>776</v>
      </c>
    </row>
    <row r="1894" spans="1:21" x14ac:dyDescent="0.25">
      <c r="A1894">
        <v>213314</v>
      </c>
      <c r="B1894" t="s">
        <v>21</v>
      </c>
      <c r="C1894" s="1">
        <v>42561</v>
      </c>
      <c r="D1894" t="s">
        <v>151</v>
      </c>
      <c r="E1894">
        <v>260</v>
      </c>
      <c r="F1894">
        <v>1</v>
      </c>
      <c r="G1894">
        <v>260</v>
      </c>
      <c r="H1894">
        <v>100148854</v>
      </c>
      <c r="I1894" t="s">
        <v>38</v>
      </c>
      <c r="J1894" t="s">
        <v>24</v>
      </c>
      <c r="K1894">
        <v>0</v>
      </c>
      <c r="L1894" t="s">
        <v>25</v>
      </c>
      <c r="M1894" s="1">
        <v>42561</v>
      </c>
      <c r="N1894" t="s">
        <v>35</v>
      </c>
      <c r="O1894">
        <v>260</v>
      </c>
      <c r="P1894">
        <v>2016</v>
      </c>
      <c r="Q1894">
        <v>7</v>
      </c>
      <c r="R1894" t="s">
        <v>26</v>
      </c>
      <c r="S1894" s="3">
        <v>45123</v>
      </c>
      <c r="T1894" t="s">
        <v>27</v>
      </c>
      <c r="U1894">
        <v>776</v>
      </c>
    </row>
    <row r="1895" spans="1:21" x14ac:dyDescent="0.25">
      <c r="A1895">
        <v>213315</v>
      </c>
      <c r="B1895" t="s">
        <v>21</v>
      </c>
      <c r="C1895" s="1">
        <v>42561</v>
      </c>
      <c r="D1895" t="s">
        <v>571</v>
      </c>
      <c r="E1895">
        <v>80</v>
      </c>
      <c r="F1895">
        <v>1</v>
      </c>
      <c r="G1895">
        <v>80</v>
      </c>
      <c r="H1895">
        <v>100148855</v>
      </c>
      <c r="I1895" t="s">
        <v>38</v>
      </c>
      <c r="J1895" t="s">
        <v>24</v>
      </c>
      <c r="K1895">
        <v>0</v>
      </c>
      <c r="L1895" t="s">
        <v>25</v>
      </c>
      <c r="M1895" s="1">
        <v>42561</v>
      </c>
      <c r="N1895" t="s">
        <v>35</v>
      </c>
      <c r="O1895">
        <v>80</v>
      </c>
      <c r="P1895">
        <v>2016</v>
      </c>
      <c r="Q1895">
        <v>7</v>
      </c>
      <c r="R1895" t="s">
        <v>26</v>
      </c>
      <c r="S1895" s="3">
        <v>45123</v>
      </c>
      <c r="T1895" t="s">
        <v>27</v>
      </c>
      <c r="U1895">
        <v>777</v>
      </c>
    </row>
    <row r="1896" spans="1:21" x14ac:dyDescent="0.25">
      <c r="A1896">
        <v>213316</v>
      </c>
      <c r="B1896" t="s">
        <v>21</v>
      </c>
      <c r="C1896" s="1">
        <v>42561</v>
      </c>
      <c r="D1896" t="s">
        <v>1055</v>
      </c>
      <c r="E1896">
        <v>4900</v>
      </c>
      <c r="F1896">
        <v>1</v>
      </c>
      <c r="G1896">
        <v>4900</v>
      </c>
      <c r="H1896">
        <v>100148856</v>
      </c>
      <c r="I1896" t="s">
        <v>216</v>
      </c>
      <c r="J1896" t="s">
        <v>24</v>
      </c>
      <c r="K1896">
        <v>0</v>
      </c>
      <c r="L1896" t="s">
        <v>25</v>
      </c>
      <c r="M1896" s="1">
        <v>42561</v>
      </c>
      <c r="N1896" t="s">
        <v>35</v>
      </c>
      <c r="O1896" s="2">
        <v>4900</v>
      </c>
      <c r="P1896">
        <v>2016</v>
      </c>
      <c r="Q1896">
        <v>7</v>
      </c>
      <c r="R1896" t="s">
        <v>26</v>
      </c>
      <c r="S1896" s="3">
        <v>45123</v>
      </c>
      <c r="T1896" t="s">
        <v>27</v>
      </c>
      <c r="U1896">
        <v>778</v>
      </c>
    </row>
    <row r="1897" spans="1:21" x14ac:dyDescent="0.25">
      <c r="A1897">
        <v>213317</v>
      </c>
      <c r="B1897" t="s">
        <v>21</v>
      </c>
      <c r="C1897" s="1">
        <v>42562</v>
      </c>
      <c r="D1897" t="s">
        <v>460</v>
      </c>
      <c r="E1897">
        <v>626</v>
      </c>
      <c r="F1897">
        <v>1</v>
      </c>
      <c r="G1897">
        <v>626</v>
      </c>
      <c r="H1897">
        <v>100148857</v>
      </c>
      <c r="I1897" t="s">
        <v>56</v>
      </c>
      <c r="J1897" t="s">
        <v>1056</v>
      </c>
      <c r="K1897">
        <v>0</v>
      </c>
      <c r="L1897" t="s">
        <v>25</v>
      </c>
      <c r="M1897" s="1">
        <v>42562</v>
      </c>
      <c r="N1897" t="s">
        <v>35</v>
      </c>
      <c r="O1897">
        <v>626</v>
      </c>
      <c r="P1897">
        <v>2016</v>
      </c>
      <c r="Q1897">
        <v>7</v>
      </c>
      <c r="R1897" t="s">
        <v>26</v>
      </c>
      <c r="S1897" s="3">
        <v>45123</v>
      </c>
      <c r="T1897" t="s">
        <v>27</v>
      </c>
      <c r="U1897">
        <v>779</v>
      </c>
    </row>
    <row r="1898" spans="1:21" x14ac:dyDescent="0.25">
      <c r="A1898">
        <v>213318</v>
      </c>
      <c r="B1898" t="s">
        <v>961</v>
      </c>
      <c r="C1898" s="1">
        <v>42562</v>
      </c>
      <c r="D1898" t="s">
        <v>1057</v>
      </c>
      <c r="E1898">
        <v>512</v>
      </c>
      <c r="F1898">
        <v>1</v>
      </c>
      <c r="G1898">
        <v>0</v>
      </c>
      <c r="H1898">
        <v>100148858</v>
      </c>
      <c r="I1898" t="s">
        <v>56</v>
      </c>
      <c r="J1898" t="s">
        <v>24</v>
      </c>
      <c r="K1898">
        <v>0</v>
      </c>
      <c r="L1898" t="s">
        <v>371</v>
      </c>
      <c r="M1898" s="1">
        <v>42562</v>
      </c>
      <c r="N1898" t="s">
        <v>35</v>
      </c>
      <c r="O1898">
        <v>512</v>
      </c>
      <c r="P1898">
        <v>2016</v>
      </c>
      <c r="Q1898">
        <v>7</v>
      </c>
      <c r="R1898" t="s">
        <v>26</v>
      </c>
      <c r="S1898" s="3">
        <v>45123</v>
      </c>
      <c r="T1898" t="s">
        <v>27</v>
      </c>
      <c r="U1898">
        <v>780</v>
      </c>
    </row>
    <row r="1899" spans="1:21" x14ac:dyDescent="0.25">
      <c r="A1899">
        <v>213319</v>
      </c>
      <c r="B1899" t="s">
        <v>961</v>
      </c>
      <c r="C1899" s="1">
        <v>42562</v>
      </c>
      <c r="D1899" t="s">
        <v>1058</v>
      </c>
      <c r="E1899">
        <v>156</v>
      </c>
      <c r="F1899">
        <v>1</v>
      </c>
      <c r="G1899">
        <v>0</v>
      </c>
      <c r="H1899">
        <v>100148858</v>
      </c>
      <c r="I1899" t="s">
        <v>52</v>
      </c>
      <c r="J1899" t="s">
        <v>24</v>
      </c>
      <c r="K1899">
        <v>0</v>
      </c>
      <c r="L1899" t="s">
        <v>371</v>
      </c>
      <c r="M1899" s="1">
        <v>42562</v>
      </c>
      <c r="N1899" t="s">
        <v>35</v>
      </c>
      <c r="O1899">
        <v>156</v>
      </c>
      <c r="P1899">
        <v>2016</v>
      </c>
      <c r="Q1899">
        <v>7</v>
      </c>
      <c r="R1899" t="s">
        <v>26</v>
      </c>
      <c r="S1899" s="3">
        <v>45123</v>
      </c>
      <c r="T1899" t="s">
        <v>27</v>
      </c>
      <c r="U1899">
        <v>780</v>
      </c>
    </row>
    <row r="1900" spans="1:21" x14ac:dyDescent="0.25">
      <c r="A1900">
        <v>213320</v>
      </c>
      <c r="B1900" t="s">
        <v>21</v>
      </c>
      <c r="C1900" s="1">
        <v>42562</v>
      </c>
      <c r="D1900" t="s">
        <v>1059</v>
      </c>
      <c r="E1900">
        <v>874</v>
      </c>
      <c r="F1900">
        <v>1</v>
      </c>
      <c r="G1900">
        <v>874</v>
      </c>
      <c r="H1900">
        <v>100148859</v>
      </c>
      <c r="I1900" t="s">
        <v>52</v>
      </c>
      <c r="J1900" t="s">
        <v>24</v>
      </c>
      <c r="K1900">
        <v>0</v>
      </c>
      <c r="L1900" t="s">
        <v>25</v>
      </c>
      <c r="M1900" s="1">
        <v>42562</v>
      </c>
      <c r="N1900" t="s">
        <v>35</v>
      </c>
      <c r="O1900">
        <v>874</v>
      </c>
      <c r="P1900">
        <v>2016</v>
      </c>
      <c r="Q1900">
        <v>7</v>
      </c>
      <c r="R1900" t="s">
        <v>26</v>
      </c>
      <c r="S1900" s="3">
        <v>45123</v>
      </c>
      <c r="T1900" t="s">
        <v>27</v>
      </c>
      <c r="U1900">
        <v>781</v>
      </c>
    </row>
    <row r="1901" spans="1:21" x14ac:dyDescent="0.25">
      <c r="A1901">
        <v>213321</v>
      </c>
      <c r="B1901" t="s">
        <v>21</v>
      </c>
      <c r="C1901" s="1">
        <v>42562</v>
      </c>
      <c r="D1901" t="s">
        <v>1060</v>
      </c>
      <c r="E1901">
        <v>2996</v>
      </c>
      <c r="F1901">
        <v>1</v>
      </c>
      <c r="G1901">
        <v>2996</v>
      </c>
      <c r="H1901">
        <v>100148860</v>
      </c>
      <c r="I1901" t="s">
        <v>23</v>
      </c>
      <c r="J1901" t="s">
        <v>24</v>
      </c>
      <c r="K1901">
        <v>0</v>
      </c>
      <c r="L1901" t="s">
        <v>25</v>
      </c>
      <c r="M1901" s="1">
        <v>42562</v>
      </c>
      <c r="N1901" t="s">
        <v>35</v>
      </c>
      <c r="O1901" s="2">
        <v>2996</v>
      </c>
      <c r="P1901">
        <v>2016</v>
      </c>
      <c r="Q1901">
        <v>7</v>
      </c>
      <c r="R1901" t="s">
        <v>26</v>
      </c>
      <c r="S1901" s="3">
        <v>45123</v>
      </c>
      <c r="T1901" t="s">
        <v>27</v>
      </c>
      <c r="U1901">
        <v>782</v>
      </c>
    </row>
    <row r="1902" spans="1:21" x14ac:dyDescent="0.25">
      <c r="A1902">
        <v>213322</v>
      </c>
      <c r="B1902" t="s">
        <v>21</v>
      </c>
      <c r="C1902" s="1">
        <v>42562</v>
      </c>
      <c r="D1902" t="s">
        <v>241</v>
      </c>
      <c r="E1902">
        <v>350</v>
      </c>
      <c r="F1902">
        <v>2</v>
      </c>
      <c r="G1902">
        <v>1445</v>
      </c>
      <c r="H1902">
        <v>100148861</v>
      </c>
      <c r="I1902" t="s">
        <v>38</v>
      </c>
      <c r="J1902" t="s">
        <v>24</v>
      </c>
      <c r="K1902">
        <v>0</v>
      </c>
      <c r="L1902" t="s">
        <v>25</v>
      </c>
      <c r="M1902" s="1">
        <v>42562</v>
      </c>
      <c r="N1902" t="s">
        <v>35</v>
      </c>
      <c r="O1902">
        <v>700</v>
      </c>
      <c r="P1902">
        <v>2016</v>
      </c>
      <c r="Q1902">
        <v>7</v>
      </c>
      <c r="R1902" t="s">
        <v>26</v>
      </c>
      <c r="S1902" s="3">
        <v>45123</v>
      </c>
      <c r="T1902" t="s">
        <v>27</v>
      </c>
      <c r="U1902">
        <v>783</v>
      </c>
    </row>
    <row r="1903" spans="1:21" x14ac:dyDescent="0.25">
      <c r="A1903">
        <v>213323</v>
      </c>
      <c r="B1903" t="s">
        <v>21</v>
      </c>
      <c r="C1903" s="1">
        <v>42562</v>
      </c>
      <c r="D1903" t="s">
        <v>162</v>
      </c>
      <c r="E1903">
        <v>210</v>
      </c>
      <c r="F1903">
        <v>1</v>
      </c>
      <c r="G1903">
        <v>1445</v>
      </c>
      <c r="H1903">
        <v>100148861</v>
      </c>
      <c r="I1903" t="s">
        <v>38</v>
      </c>
      <c r="J1903" t="s">
        <v>24</v>
      </c>
      <c r="K1903">
        <v>0</v>
      </c>
      <c r="L1903" t="s">
        <v>25</v>
      </c>
      <c r="M1903" s="1">
        <v>42562</v>
      </c>
      <c r="N1903" t="s">
        <v>35</v>
      </c>
      <c r="O1903">
        <v>210</v>
      </c>
      <c r="P1903">
        <v>2016</v>
      </c>
      <c r="Q1903">
        <v>7</v>
      </c>
      <c r="R1903" t="s">
        <v>26</v>
      </c>
      <c r="S1903" s="3">
        <v>45123</v>
      </c>
      <c r="T1903" t="s">
        <v>27</v>
      </c>
      <c r="U1903">
        <v>783</v>
      </c>
    </row>
    <row r="1904" spans="1:21" x14ac:dyDescent="0.25">
      <c r="A1904">
        <v>213324</v>
      </c>
      <c r="B1904" t="s">
        <v>21</v>
      </c>
      <c r="C1904" s="1">
        <v>42562</v>
      </c>
      <c r="D1904" t="s">
        <v>970</v>
      </c>
      <c r="E1904">
        <v>335</v>
      </c>
      <c r="F1904">
        <v>1</v>
      </c>
      <c r="G1904">
        <v>1445</v>
      </c>
      <c r="H1904">
        <v>100148861</v>
      </c>
      <c r="I1904" t="s">
        <v>38</v>
      </c>
      <c r="J1904" t="s">
        <v>24</v>
      </c>
      <c r="K1904">
        <v>0</v>
      </c>
      <c r="L1904" t="s">
        <v>25</v>
      </c>
      <c r="M1904" s="1">
        <v>42562</v>
      </c>
      <c r="N1904" t="s">
        <v>35</v>
      </c>
      <c r="O1904">
        <v>335</v>
      </c>
      <c r="P1904">
        <v>2016</v>
      </c>
      <c r="Q1904">
        <v>7</v>
      </c>
      <c r="R1904" t="s">
        <v>26</v>
      </c>
      <c r="S1904" s="3">
        <v>45123</v>
      </c>
      <c r="T1904" t="s">
        <v>27</v>
      </c>
      <c r="U1904">
        <v>783</v>
      </c>
    </row>
    <row r="1905" spans="1:21" x14ac:dyDescent="0.25">
      <c r="A1905">
        <v>213325</v>
      </c>
      <c r="B1905" t="s">
        <v>21</v>
      </c>
      <c r="C1905" s="1">
        <v>42562</v>
      </c>
      <c r="D1905" t="s">
        <v>497</v>
      </c>
      <c r="E1905">
        <v>200</v>
      </c>
      <c r="F1905">
        <v>1</v>
      </c>
      <c r="G1905">
        <v>1445</v>
      </c>
      <c r="H1905">
        <v>100148861</v>
      </c>
      <c r="I1905" t="s">
        <v>38</v>
      </c>
      <c r="J1905" t="s">
        <v>24</v>
      </c>
      <c r="K1905">
        <v>0</v>
      </c>
      <c r="L1905" t="s">
        <v>25</v>
      </c>
      <c r="M1905" s="1">
        <v>42562</v>
      </c>
      <c r="N1905" t="s">
        <v>35</v>
      </c>
      <c r="O1905">
        <v>200</v>
      </c>
      <c r="P1905">
        <v>2016</v>
      </c>
      <c r="Q1905">
        <v>7</v>
      </c>
      <c r="R1905" t="s">
        <v>26</v>
      </c>
      <c r="S1905" s="3">
        <v>45123</v>
      </c>
      <c r="T1905" t="s">
        <v>27</v>
      </c>
      <c r="U1905">
        <v>783</v>
      </c>
    </row>
    <row r="1906" spans="1:21" x14ac:dyDescent="0.25">
      <c r="A1906">
        <v>213326</v>
      </c>
      <c r="B1906" t="s">
        <v>21</v>
      </c>
      <c r="C1906" s="1">
        <v>42562</v>
      </c>
      <c r="D1906" t="s">
        <v>1061</v>
      </c>
      <c r="E1906">
        <v>1870</v>
      </c>
      <c r="F1906">
        <v>1</v>
      </c>
      <c r="G1906">
        <v>1870</v>
      </c>
      <c r="H1906">
        <v>100148862</v>
      </c>
      <c r="I1906" t="s">
        <v>47</v>
      </c>
      <c r="J1906" t="s">
        <v>24</v>
      </c>
      <c r="K1906">
        <v>0</v>
      </c>
      <c r="L1906" t="s">
        <v>25</v>
      </c>
      <c r="M1906" s="1">
        <v>42562</v>
      </c>
      <c r="N1906" t="s">
        <v>35</v>
      </c>
      <c r="O1906" s="2">
        <v>1870</v>
      </c>
      <c r="P1906">
        <v>2016</v>
      </c>
      <c r="Q1906">
        <v>7</v>
      </c>
      <c r="R1906" t="s">
        <v>26</v>
      </c>
      <c r="S1906" s="3">
        <v>45123</v>
      </c>
      <c r="T1906" t="s">
        <v>27</v>
      </c>
      <c r="U1906">
        <v>784</v>
      </c>
    </row>
    <row r="1907" spans="1:21" x14ac:dyDescent="0.25">
      <c r="A1907">
        <v>213327</v>
      </c>
      <c r="B1907" t="s">
        <v>21</v>
      </c>
      <c r="C1907" s="1">
        <v>42562</v>
      </c>
      <c r="D1907" t="s">
        <v>847</v>
      </c>
      <c r="E1907">
        <v>699</v>
      </c>
      <c r="F1907">
        <v>1</v>
      </c>
      <c r="G1907">
        <v>699</v>
      </c>
      <c r="H1907">
        <v>100148863</v>
      </c>
      <c r="I1907" t="s">
        <v>47</v>
      </c>
      <c r="J1907" t="s">
        <v>24</v>
      </c>
      <c r="K1907">
        <v>0</v>
      </c>
      <c r="L1907" t="s">
        <v>25</v>
      </c>
      <c r="M1907" s="1">
        <v>42562</v>
      </c>
      <c r="N1907" t="s">
        <v>35</v>
      </c>
      <c r="O1907">
        <v>699</v>
      </c>
      <c r="P1907">
        <v>2016</v>
      </c>
      <c r="Q1907">
        <v>7</v>
      </c>
      <c r="R1907" t="s">
        <v>26</v>
      </c>
      <c r="S1907" s="3">
        <v>45123</v>
      </c>
      <c r="T1907" t="s">
        <v>27</v>
      </c>
      <c r="U1907">
        <v>627</v>
      </c>
    </row>
    <row r="1908" spans="1:21" x14ac:dyDescent="0.25">
      <c r="A1908">
        <v>213328</v>
      </c>
      <c r="B1908" t="s">
        <v>21</v>
      </c>
      <c r="C1908" s="1">
        <v>42562</v>
      </c>
      <c r="D1908" t="s">
        <v>368</v>
      </c>
      <c r="E1908">
        <v>260</v>
      </c>
      <c r="F1908">
        <v>1</v>
      </c>
      <c r="G1908">
        <v>780</v>
      </c>
      <c r="H1908">
        <v>100148864</v>
      </c>
      <c r="I1908" t="s">
        <v>38</v>
      </c>
      <c r="J1908" t="s">
        <v>24</v>
      </c>
      <c r="K1908">
        <v>0</v>
      </c>
      <c r="L1908" t="s">
        <v>25</v>
      </c>
      <c r="M1908" s="1">
        <v>42562</v>
      </c>
      <c r="N1908" t="s">
        <v>35</v>
      </c>
      <c r="O1908">
        <v>260</v>
      </c>
      <c r="P1908">
        <v>2016</v>
      </c>
      <c r="Q1908">
        <v>7</v>
      </c>
      <c r="R1908" t="s">
        <v>26</v>
      </c>
      <c r="S1908" s="3">
        <v>45123</v>
      </c>
      <c r="T1908" t="s">
        <v>27</v>
      </c>
      <c r="U1908">
        <v>785</v>
      </c>
    </row>
    <row r="1909" spans="1:21" x14ac:dyDescent="0.25">
      <c r="A1909">
        <v>213329</v>
      </c>
      <c r="B1909" t="s">
        <v>21</v>
      </c>
      <c r="C1909" s="1">
        <v>42562</v>
      </c>
      <c r="D1909" t="s">
        <v>352</v>
      </c>
      <c r="E1909">
        <v>260</v>
      </c>
      <c r="F1909">
        <v>1</v>
      </c>
      <c r="G1909">
        <v>780</v>
      </c>
      <c r="H1909">
        <v>100148864</v>
      </c>
      <c r="I1909" t="s">
        <v>38</v>
      </c>
      <c r="J1909" t="s">
        <v>24</v>
      </c>
      <c r="K1909">
        <v>0</v>
      </c>
      <c r="L1909" t="s">
        <v>25</v>
      </c>
      <c r="M1909" s="1">
        <v>42562</v>
      </c>
      <c r="N1909" t="s">
        <v>35</v>
      </c>
      <c r="O1909">
        <v>260</v>
      </c>
      <c r="P1909">
        <v>2016</v>
      </c>
      <c r="Q1909">
        <v>7</v>
      </c>
      <c r="R1909" t="s">
        <v>26</v>
      </c>
      <c r="S1909" s="3">
        <v>45123</v>
      </c>
      <c r="T1909" t="s">
        <v>27</v>
      </c>
      <c r="U1909">
        <v>785</v>
      </c>
    </row>
    <row r="1910" spans="1:21" x14ac:dyDescent="0.25">
      <c r="A1910">
        <v>213330</v>
      </c>
      <c r="B1910" t="s">
        <v>21</v>
      </c>
      <c r="C1910" s="1">
        <v>42562</v>
      </c>
      <c r="D1910" t="s">
        <v>151</v>
      </c>
      <c r="E1910">
        <v>260</v>
      </c>
      <c r="F1910">
        <v>1</v>
      </c>
      <c r="G1910">
        <v>780</v>
      </c>
      <c r="H1910">
        <v>100148864</v>
      </c>
      <c r="I1910" t="s">
        <v>38</v>
      </c>
      <c r="J1910" t="s">
        <v>24</v>
      </c>
      <c r="K1910">
        <v>0</v>
      </c>
      <c r="L1910" t="s">
        <v>25</v>
      </c>
      <c r="M1910" s="1">
        <v>42562</v>
      </c>
      <c r="N1910" t="s">
        <v>35</v>
      </c>
      <c r="O1910">
        <v>260</v>
      </c>
      <c r="P1910">
        <v>2016</v>
      </c>
      <c r="Q1910">
        <v>7</v>
      </c>
      <c r="R1910" t="s">
        <v>26</v>
      </c>
      <c r="S1910" s="3">
        <v>45123</v>
      </c>
      <c r="T1910" t="s">
        <v>27</v>
      </c>
      <c r="U1910">
        <v>785</v>
      </c>
    </row>
    <row r="1911" spans="1:21" x14ac:dyDescent="0.25">
      <c r="A1911">
        <v>213331</v>
      </c>
      <c r="B1911" t="s">
        <v>36</v>
      </c>
      <c r="C1911" s="1">
        <v>42562</v>
      </c>
      <c r="D1911" t="s">
        <v>340</v>
      </c>
      <c r="E1911">
        <v>280</v>
      </c>
      <c r="F1911">
        <v>1</v>
      </c>
      <c r="G1911">
        <v>280</v>
      </c>
      <c r="H1911">
        <v>100148865</v>
      </c>
      <c r="I1911" t="s">
        <v>30</v>
      </c>
      <c r="J1911" t="s">
        <v>24</v>
      </c>
      <c r="K1911">
        <v>0</v>
      </c>
      <c r="L1911" t="s">
        <v>25</v>
      </c>
      <c r="M1911" s="1">
        <v>42562</v>
      </c>
      <c r="N1911" t="s">
        <v>39</v>
      </c>
      <c r="O1911">
        <v>280</v>
      </c>
      <c r="P1911">
        <v>2016</v>
      </c>
      <c r="Q1911">
        <v>7</v>
      </c>
      <c r="R1911" t="s">
        <v>26</v>
      </c>
      <c r="S1911" s="3">
        <v>45123</v>
      </c>
      <c r="T1911" t="s">
        <v>27</v>
      </c>
      <c r="U1911">
        <v>786</v>
      </c>
    </row>
    <row r="1912" spans="1:21" x14ac:dyDescent="0.25">
      <c r="A1912">
        <v>213332</v>
      </c>
      <c r="B1912" t="s">
        <v>21</v>
      </c>
      <c r="C1912" s="1">
        <v>42562</v>
      </c>
      <c r="D1912" t="s">
        <v>582</v>
      </c>
      <c r="E1912">
        <v>99</v>
      </c>
      <c r="F1912">
        <v>1</v>
      </c>
      <c r="G1912">
        <v>99</v>
      </c>
      <c r="H1912">
        <v>100148866</v>
      </c>
      <c r="I1912" t="s">
        <v>38</v>
      </c>
      <c r="J1912" t="s">
        <v>24</v>
      </c>
      <c r="K1912">
        <v>0</v>
      </c>
      <c r="L1912" t="s">
        <v>25</v>
      </c>
      <c r="M1912" s="1">
        <v>42562</v>
      </c>
      <c r="N1912" t="s">
        <v>35</v>
      </c>
      <c r="O1912">
        <v>99</v>
      </c>
      <c r="P1912">
        <v>2016</v>
      </c>
      <c r="Q1912">
        <v>7</v>
      </c>
      <c r="R1912" t="s">
        <v>26</v>
      </c>
      <c r="S1912" s="3">
        <v>45123</v>
      </c>
      <c r="T1912" t="s">
        <v>27</v>
      </c>
      <c r="U1912">
        <v>787</v>
      </c>
    </row>
    <row r="1913" spans="1:21" x14ac:dyDescent="0.25">
      <c r="A1913">
        <v>213333</v>
      </c>
      <c r="B1913" t="s">
        <v>28</v>
      </c>
      <c r="C1913" s="1">
        <v>42562</v>
      </c>
      <c r="D1913" t="s">
        <v>1062</v>
      </c>
      <c r="E1913">
        <v>2995</v>
      </c>
      <c r="F1913">
        <v>1</v>
      </c>
      <c r="G1913">
        <v>7815</v>
      </c>
      <c r="H1913">
        <v>100148867</v>
      </c>
      <c r="I1913" t="s">
        <v>30</v>
      </c>
      <c r="J1913" t="s">
        <v>24</v>
      </c>
      <c r="K1913">
        <v>0</v>
      </c>
      <c r="L1913" t="s">
        <v>44</v>
      </c>
      <c r="M1913" s="1">
        <v>42562</v>
      </c>
      <c r="N1913" t="s">
        <v>31</v>
      </c>
      <c r="O1913" s="2">
        <v>2995</v>
      </c>
      <c r="P1913">
        <v>2016</v>
      </c>
      <c r="Q1913">
        <v>7</v>
      </c>
      <c r="R1913" t="s">
        <v>26</v>
      </c>
      <c r="S1913" s="3">
        <v>45123</v>
      </c>
      <c r="T1913" t="s">
        <v>27</v>
      </c>
      <c r="U1913">
        <v>788</v>
      </c>
    </row>
    <row r="1914" spans="1:21" x14ac:dyDescent="0.25">
      <c r="A1914">
        <v>213334</v>
      </c>
      <c r="B1914" t="s">
        <v>28</v>
      </c>
      <c r="C1914" s="1">
        <v>42562</v>
      </c>
      <c r="D1914" t="s">
        <v>1063</v>
      </c>
      <c r="E1914">
        <v>3000</v>
      </c>
      <c r="F1914">
        <v>1</v>
      </c>
      <c r="G1914">
        <v>7815</v>
      </c>
      <c r="H1914">
        <v>100148867</v>
      </c>
      <c r="I1914" t="s">
        <v>30</v>
      </c>
      <c r="J1914" t="s">
        <v>24</v>
      </c>
      <c r="K1914">
        <v>0</v>
      </c>
      <c r="L1914" t="s">
        <v>44</v>
      </c>
      <c r="M1914" s="1">
        <v>42562</v>
      </c>
      <c r="N1914" t="s">
        <v>31</v>
      </c>
      <c r="O1914" s="2">
        <v>3000</v>
      </c>
      <c r="P1914">
        <v>2016</v>
      </c>
      <c r="Q1914">
        <v>7</v>
      </c>
      <c r="R1914" t="s">
        <v>26</v>
      </c>
      <c r="S1914" s="3">
        <v>45123</v>
      </c>
      <c r="T1914" t="s">
        <v>27</v>
      </c>
      <c r="U1914">
        <v>788</v>
      </c>
    </row>
    <row r="1915" spans="1:21" x14ac:dyDescent="0.25">
      <c r="A1915">
        <v>213335</v>
      </c>
      <c r="B1915" t="s">
        <v>28</v>
      </c>
      <c r="C1915" s="1">
        <v>42562</v>
      </c>
      <c r="D1915" t="s">
        <v>1064</v>
      </c>
      <c r="E1915">
        <v>970</v>
      </c>
      <c r="F1915">
        <v>1</v>
      </c>
      <c r="G1915">
        <v>7815</v>
      </c>
      <c r="H1915">
        <v>100148867</v>
      </c>
      <c r="I1915" t="s">
        <v>30</v>
      </c>
      <c r="J1915" t="s">
        <v>24</v>
      </c>
      <c r="K1915">
        <v>0</v>
      </c>
      <c r="L1915" t="s">
        <v>44</v>
      </c>
      <c r="M1915" s="1">
        <v>42562</v>
      </c>
      <c r="N1915" t="s">
        <v>31</v>
      </c>
      <c r="O1915">
        <v>970</v>
      </c>
      <c r="P1915">
        <v>2016</v>
      </c>
      <c r="Q1915">
        <v>7</v>
      </c>
      <c r="R1915" t="s">
        <v>26</v>
      </c>
      <c r="S1915" s="3">
        <v>45123</v>
      </c>
      <c r="T1915" t="s">
        <v>27</v>
      </c>
      <c r="U1915">
        <v>788</v>
      </c>
    </row>
    <row r="1916" spans="1:21" x14ac:dyDescent="0.25">
      <c r="A1916">
        <v>213336</v>
      </c>
      <c r="B1916" t="s">
        <v>28</v>
      </c>
      <c r="C1916" s="1">
        <v>42562</v>
      </c>
      <c r="D1916" t="s">
        <v>1065</v>
      </c>
      <c r="E1916">
        <v>850</v>
      </c>
      <c r="F1916">
        <v>1</v>
      </c>
      <c r="G1916">
        <v>7815</v>
      </c>
      <c r="H1916">
        <v>100148867</v>
      </c>
      <c r="I1916" t="s">
        <v>30</v>
      </c>
      <c r="J1916" t="s">
        <v>24</v>
      </c>
      <c r="K1916">
        <v>0</v>
      </c>
      <c r="L1916" t="s">
        <v>44</v>
      </c>
      <c r="M1916" s="1">
        <v>42562</v>
      </c>
      <c r="N1916" t="s">
        <v>31</v>
      </c>
      <c r="O1916">
        <v>850</v>
      </c>
      <c r="P1916">
        <v>2016</v>
      </c>
      <c r="Q1916">
        <v>7</v>
      </c>
      <c r="R1916" t="s">
        <v>26</v>
      </c>
      <c r="S1916" s="3">
        <v>45123</v>
      </c>
      <c r="T1916" t="s">
        <v>27</v>
      </c>
      <c r="U1916">
        <v>788</v>
      </c>
    </row>
    <row r="1917" spans="1:21" x14ac:dyDescent="0.25">
      <c r="A1917">
        <v>213337</v>
      </c>
      <c r="B1917" t="s">
        <v>21</v>
      </c>
      <c r="C1917" s="1">
        <v>42562</v>
      </c>
      <c r="D1917" t="s">
        <v>1066</v>
      </c>
      <c r="E1917">
        <v>800</v>
      </c>
      <c r="F1917">
        <v>1</v>
      </c>
      <c r="G1917">
        <v>800</v>
      </c>
      <c r="H1917">
        <v>100148868</v>
      </c>
      <c r="I1917" t="s">
        <v>246</v>
      </c>
      <c r="J1917" t="s">
        <v>24</v>
      </c>
      <c r="K1917">
        <v>0</v>
      </c>
      <c r="L1917" t="s">
        <v>25</v>
      </c>
      <c r="M1917" s="1">
        <v>42562</v>
      </c>
      <c r="N1917" t="s">
        <v>35</v>
      </c>
      <c r="O1917">
        <v>800</v>
      </c>
      <c r="P1917">
        <v>2016</v>
      </c>
      <c r="Q1917">
        <v>7</v>
      </c>
      <c r="R1917" t="s">
        <v>26</v>
      </c>
      <c r="S1917" s="3">
        <v>45123</v>
      </c>
      <c r="T1917" t="s">
        <v>27</v>
      </c>
      <c r="U1917">
        <v>789</v>
      </c>
    </row>
    <row r="1918" spans="1:21" x14ac:dyDescent="0.25">
      <c r="A1918">
        <v>213338</v>
      </c>
      <c r="B1918" t="s">
        <v>36</v>
      </c>
      <c r="C1918" s="1">
        <v>42562</v>
      </c>
      <c r="D1918" t="s">
        <v>339</v>
      </c>
      <c r="E1918">
        <v>630</v>
      </c>
      <c r="F1918">
        <v>2</v>
      </c>
      <c r="G1918">
        <v>1260</v>
      </c>
      <c r="H1918">
        <v>100148869</v>
      </c>
      <c r="I1918" t="s">
        <v>52</v>
      </c>
      <c r="J1918" t="s">
        <v>24</v>
      </c>
      <c r="K1918">
        <v>0</v>
      </c>
      <c r="L1918" t="s">
        <v>25</v>
      </c>
      <c r="M1918" s="1">
        <v>42562</v>
      </c>
      <c r="N1918" t="s">
        <v>39</v>
      </c>
      <c r="O1918" s="2">
        <v>1260</v>
      </c>
      <c r="P1918">
        <v>2016</v>
      </c>
      <c r="Q1918">
        <v>7</v>
      </c>
      <c r="R1918" t="s">
        <v>26</v>
      </c>
      <c r="S1918" s="3">
        <v>45123</v>
      </c>
      <c r="T1918" t="s">
        <v>27</v>
      </c>
      <c r="U1918">
        <v>790</v>
      </c>
    </row>
    <row r="1919" spans="1:21" x14ac:dyDescent="0.25">
      <c r="A1919">
        <v>213339</v>
      </c>
      <c r="B1919" t="s">
        <v>21</v>
      </c>
      <c r="C1919" s="1">
        <v>42562</v>
      </c>
      <c r="D1919" t="s">
        <v>53</v>
      </c>
      <c r="E1919">
        <v>320</v>
      </c>
      <c r="F1919">
        <v>1</v>
      </c>
      <c r="G1919">
        <v>320</v>
      </c>
      <c r="H1919">
        <v>100148870</v>
      </c>
      <c r="I1919" t="s">
        <v>30</v>
      </c>
      <c r="J1919" t="s">
        <v>1067</v>
      </c>
      <c r="K1919">
        <v>0</v>
      </c>
      <c r="L1919" t="s">
        <v>25</v>
      </c>
      <c r="M1919" s="1">
        <v>42562</v>
      </c>
      <c r="N1919" t="s">
        <v>35</v>
      </c>
      <c r="O1919">
        <v>320</v>
      </c>
      <c r="P1919">
        <v>2016</v>
      </c>
      <c r="Q1919">
        <v>7</v>
      </c>
      <c r="R1919" t="s">
        <v>26</v>
      </c>
      <c r="S1919" s="3">
        <v>45123</v>
      </c>
      <c r="T1919" t="s">
        <v>27</v>
      </c>
      <c r="U1919">
        <v>791</v>
      </c>
    </row>
    <row r="1920" spans="1:21" x14ac:dyDescent="0.25">
      <c r="A1920">
        <v>213340</v>
      </c>
      <c r="B1920" t="s">
        <v>21</v>
      </c>
      <c r="C1920" s="1">
        <v>42562</v>
      </c>
      <c r="D1920" t="s">
        <v>742</v>
      </c>
      <c r="E1920">
        <v>16500</v>
      </c>
      <c r="F1920">
        <v>1</v>
      </c>
      <c r="G1920">
        <v>16500</v>
      </c>
      <c r="H1920">
        <v>100148871</v>
      </c>
      <c r="I1920" t="s">
        <v>43</v>
      </c>
      <c r="J1920" t="s">
        <v>743</v>
      </c>
      <c r="K1920">
        <v>0</v>
      </c>
      <c r="L1920" t="s">
        <v>25</v>
      </c>
      <c r="M1920" s="1">
        <v>42562</v>
      </c>
      <c r="N1920" t="s">
        <v>35</v>
      </c>
      <c r="O1920" s="2">
        <v>16500</v>
      </c>
      <c r="P1920">
        <v>2016</v>
      </c>
      <c r="Q1920">
        <v>7</v>
      </c>
      <c r="R1920" t="s">
        <v>26</v>
      </c>
      <c r="S1920" s="3">
        <v>45123</v>
      </c>
      <c r="T1920" t="s">
        <v>27</v>
      </c>
      <c r="U1920">
        <v>35</v>
      </c>
    </row>
    <row r="1921" spans="1:21" x14ac:dyDescent="0.25">
      <c r="A1921">
        <v>213341</v>
      </c>
      <c r="B1921" t="s">
        <v>21</v>
      </c>
      <c r="C1921" s="1">
        <v>42562</v>
      </c>
      <c r="D1921" t="s">
        <v>29</v>
      </c>
      <c r="E1921">
        <v>240</v>
      </c>
      <c r="F1921">
        <v>1</v>
      </c>
      <c r="G1921">
        <v>240</v>
      </c>
      <c r="H1921">
        <v>100148872</v>
      </c>
      <c r="I1921" t="s">
        <v>30</v>
      </c>
      <c r="J1921" t="s">
        <v>1068</v>
      </c>
      <c r="K1921">
        <v>0</v>
      </c>
      <c r="L1921" t="s">
        <v>25</v>
      </c>
      <c r="M1921" s="1">
        <v>42562</v>
      </c>
      <c r="N1921" t="s">
        <v>35</v>
      </c>
      <c r="O1921">
        <v>240</v>
      </c>
      <c r="P1921">
        <v>2016</v>
      </c>
      <c r="Q1921">
        <v>7</v>
      </c>
      <c r="R1921" t="s">
        <v>26</v>
      </c>
      <c r="S1921" s="3">
        <v>45123</v>
      </c>
      <c r="T1921" t="s">
        <v>27</v>
      </c>
      <c r="U1921">
        <v>43</v>
      </c>
    </row>
    <row r="1922" spans="1:21" x14ac:dyDescent="0.25">
      <c r="A1922">
        <v>213342</v>
      </c>
      <c r="B1922" t="s">
        <v>36</v>
      </c>
      <c r="C1922" s="1">
        <v>42562</v>
      </c>
      <c r="D1922" t="s">
        <v>29</v>
      </c>
      <c r="E1922">
        <v>240</v>
      </c>
      <c r="F1922">
        <v>1</v>
      </c>
      <c r="G1922">
        <v>240</v>
      </c>
      <c r="H1922">
        <v>100148873</v>
      </c>
      <c r="I1922" t="s">
        <v>30</v>
      </c>
      <c r="J1922" t="s">
        <v>1069</v>
      </c>
      <c r="K1922">
        <v>0</v>
      </c>
      <c r="L1922" t="s">
        <v>25</v>
      </c>
      <c r="M1922" s="1">
        <v>42562</v>
      </c>
      <c r="N1922" t="s">
        <v>39</v>
      </c>
      <c r="O1922">
        <v>240</v>
      </c>
      <c r="P1922">
        <v>2016</v>
      </c>
      <c r="Q1922">
        <v>7</v>
      </c>
      <c r="R1922" t="s">
        <v>26</v>
      </c>
      <c r="S1922" s="3">
        <v>45123</v>
      </c>
      <c r="T1922" t="s">
        <v>27</v>
      </c>
      <c r="U1922">
        <v>137</v>
      </c>
    </row>
    <row r="1923" spans="1:21" x14ac:dyDescent="0.25">
      <c r="A1923">
        <v>213343</v>
      </c>
      <c r="B1923" t="s">
        <v>21</v>
      </c>
      <c r="C1923" s="1">
        <v>42562</v>
      </c>
      <c r="D1923" t="s">
        <v>33</v>
      </c>
      <c r="E1923">
        <v>360</v>
      </c>
      <c r="F1923">
        <v>1</v>
      </c>
      <c r="G1923">
        <v>360</v>
      </c>
      <c r="H1923">
        <v>100148874</v>
      </c>
      <c r="I1923" t="s">
        <v>30</v>
      </c>
      <c r="J1923" t="s">
        <v>158</v>
      </c>
      <c r="K1923">
        <v>0</v>
      </c>
      <c r="L1923" t="s">
        <v>25</v>
      </c>
      <c r="M1923" s="1">
        <v>42562</v>
      </c>
      <c r="N1923" t="s">
        <v>35</v>
      </c>
      <c r="O1923">
        <v>360</v>
      </c>
      <c r="P1923">
        <v>2016</v>
      </c>
      <c r="Q1923">
        <v>7</v>
      </c>
      <c r="R1923" t="s">
        <v>26</v>
      </c>
      <c r="S1923" s="3">
        <v>45123</v>
      </c>
      <c r="T1923" t="s">
        <v>27</v>
      </c>
      <c r="U1923">
        <v>56</v>
      </c>
    </row>
    <row r="1924" spans="1:21" x14ac:dyDescent="0.25">
      <c r="A1924">
        <v>213344</v>
      </c>
      <c r="B1924" t="s">
        <v>36</v>
      </c>
      <c r="C1924" s="1">
        <v>42562</v>
      </c>
      <c r="D1924" t="s">
        <v>53</v>
      </c>
      <c r="E1924">
        <v>320</v>
      </c>
      <c r="F1924">
        <v>1</v>
      </c>
      <c r="G1924">
        <v>320</v>
      </c>
      <c r="H1924">
        <v>100148875</v>
      </c>
      <c r="I1924" t="s">
        <v>30</v>
      </c>
      <c r="J1924" t="s">
        <v>1069</v>
      </c>
      <c r="K1924">
        <v>0</v>
      </c>
      <c r="L1924" t="s">
        <v>25</v>
      </c>
      <c r="M1924" s="1">
        <v>42562</v>
      </c>
      <c r="N1924" t="s">
        <v>39</v>
      </c>
      <c r="O1924">
        <v>320</v>
      </c>
      <c r="P1924">
        <v>2016</v>
      </c>
      <c r="Q1924">
        <v>7</v>
      </c>
      <c r="R1924" t="s">
        <v>26</v>
      </c>
      <c r="S1924" s="3">
        <v>45123</v>
      </c>
      <c r="T1924" t="s">
        <v>27</v>
      </c>
      <c r="U1924">
        <v>137</v>
      </c>
    </row>
    <row r="1925" spans="1:21" x14ac:dyDescent="0.25">
      <c r="A1925">
        <v>213345</v>
      </c>
      <c r="B1925" t="s">
        <v>36</v>
      </c>
      <c r="C1925" s="1">
        <v>42562</v>
      </c>
      <c r="D1925" t="s">
        <v>33</v>
      </c>
      <c r="E1925">
        <v>360</v>
      </c>
      <c r="F1925">
        <v>1</v>
      </c>
      <c r="G1925">
        <v>360</v>
      </c>
      <c r="H1925">
        <v>100148876</v>
      </c>
      <c r="I1925" t="s">
        <v>30</v>
      </c>
      <c r="J1925" t="s">
        <v>1069</v>
      </c>
      <c r="K1925">
        <v>0</v>
      </c>
      <c r="L1925" t="s">
        <v>25</v>
      </c>
      <c r="M1925" s="1">
        <v>42562</v>
      </c>
      <c r="N1925" t="s">
        <v>39</v>
      </c>
      <c r="O1925">
        <v>360</v>
      </c>
      <c r="P1925">
        <v>2016</v>
      </c>
      <c r="Q1925">
        <v>7</v>
      </c>
      <c r="R1925" t="s">
        <v>26</v>
      </c>
      <c r="S1925" s="3">
        <v>45123</v>
      </c>
      <c r="T1925" t="s">
        <v>27</v>
      </c>
      <c r="U1925">
        <v>137</v>
      </c>
    </row>
    <row r="1926" spans="1:21" x14ac:dyDescent="0.25">
      <c r="A1926">
        <v>213346</v>
      </c>
      <c r="B1926" t="s">
        <v>21</v>
      </c>
      <c r="C1926" s="1">
        <v>42562</v>
      </c>
      <c r="D1926" t="s">
        <v>92</v>
      </c>
      <c r="E1926">
        <v>150</v>
      </c>
      <c r="F1926">
        <v>1</v>
      </c>
      <c r="G1926">
        <v>150</v>
      </c>
      <c r="H1926">
        <v>100148877</v>
      </c>
      <c r="I1926" t="s">
        <v>38</v>
      </c>
      <c r="J1926" t="s">
        <v>24</v>
      </c>
      <c r="K1926">
        <v>0</v>
      </c>
      <c r="L1926" t="s">
        <v>25</v>
      </c>
      <c r="M1926" s="1">
        <v>42562</v>
      </c>
      <c r="N1926" t="s">
        <v>35</v>
      </c>
      <c r="O1926">
        <v>150</v>
      </c>
      <c r="P1926">
        <v>2016</v>
      </c>
      <c r="Q1926">
        <v>7</v>
      </c>
      <c r="R1926" t="s">
        <v>26</v>
      </c>
      <c r="S1926" s="3">
        <v>45123</v>
      </c>
      <c r="T1926" t="s">
        <v>27</v>
      </c>
      <c r="U1926">
        <v>792</v>
      </c>
    </row>
    <row r="1927" spans="1:21" x14ac:dyDescent="0.25">
      <c r="A1927">
        <v>213347</v>
      </c>
      <c r="B1927" t="s">
        <v>28</v>
      </c>
      <c r="C1927" s="1">
        <v>42562</v>
      </c>
      <c r="D1927" t="s">
        <v>1070</v>
      </c>
      <c r="E1927">
        <v>499</v>
      </c>
      <c r="F1927">
        <v>1</v>
      </c>
      <c r="G1927">
        <v>499</v>
      </c>
      <c r="H1927">
        <v>100148878</v>
      </c>
      <c r="I1927" t="s">
        <v>47</v>
      </c>
      <c r="J1927" t="s">
        <v>24</v>
      </c>
      <c r="K1927">
        <v>0</v>
      </c>
      <c r="L1927" t="s">
        <v>25</v>
      </c>
      <c r="M1927" s="1">
        <v>42562</v>
      </c>
      <c r="N1927" t="s">
        <v>31</v>
      </c>
      <c r="O1927">
        <v>499</v>
      </c>
      <c r="P1927">
        <v>2016</v>
      </c>
      <c r="Q1927">
        <v>7</v>
      </c>
      <c r="R1927" t="s">
        <v>26</v>
      </c>
      <c r="S1927" s="3">
        <v>45123</v>
      </c>
      <c r="T1927" t="s">
        <v>27</v>
      </c>
      <c r="U1927">
        <v>793</v>
      </c>
    </row>
    <row r="1928" spans="1:21" x14ac:dyDescent="0.25">
      <c r="A1928">
        <v>213348</v>
      </c>
      <c r="B1928" t="s">
        <v>36</v>
      </c>
      <c r="C1928" s="1">
        <v>42562</v>
      </c>
      <c r="D1928" t="s">
        <v>1071</v>
      </c>
      <c r="E1928">
        <v>95360</v>
      </c>
      <c r="F1928">
        <v>1</v>
      </c>
      <c r="G1928">
        <v>95360</v>
      </c>
      <c r="H1928">
        <v>100148879</v>
      </c>
      <c r="I1928" t="s">
        <v>106</v>
      </c>
      <c r="J1928" t="s">
        <v>251</v>
      </c>
      <c r="K1928">
        <v>0</v>
      </c>
      <c r="L1928" t="s">
        <v>25</v>
      </c>
      <c r="M1928" s="1">
        <v>42562</v>
      </c>
      <c r="N1928" t="s">
        <v>39</v>
      </c>
      <c r="O1928" s="2">
        <v>95360</v>
      </c>
      <c r="P1928">
        <v>2016</v>
      </c>
      <c r="Q1928">
        <v>7</v>
      </c>
      <c r="R1928" t="s">
        <v>26</v>
      </c>
      <c r="S1928" s="3">
        <v>45123</v>
      </c>
      <c r="T1928" t="s">
        <v>27</v>
      </c>
      <c r="U1928">
        <v>794</v>
      </c>
    </row>
    <row r="1929" spans="1:21" x14ac:dyDescent="0.25">
      <c r="A1929">
        <v>213349</v>
      </c>
      <c r="B1929" t="s">
        <v>36</v>
      </c>
      <c r="C1929" s="1">
        <v>42562</v>
      </c>
      <c r="D1929" t="s">
        <v>559</v>
      </c>
      <c r="E1929">
        <v>29000</v>
      </c>
      <c r="F1929">
        <v>1</v>
      </c>
      <c r="G1929">
        <v>29000</v>
      </c>
      <c r="H1929">
        <v>100148880</v>
      </c>
      <c r="I1929" t="s">
        <v>47</v>
      </c>
      <c r="J1929" t="s">
        <v>1072</v>
      </c>
      <c r="K1929">
        <v>0</v>
      </c>
      <c r="L1929" t="s">
        <v>25</v>
      </c>
      <c r="M1929" s="1">
        <v>42562</v>
      </c>
      <c r="N1929" t="s">
        <v>39</v>
      </c>
      <c r="O1929" s="2">
        <v>29000</v>
      </c>
      <c r="P1929">
        <v>2016</v>
      </c>
      <c r="Q1929">
        <v>7</v>
      </c>
      <c r="R1929" t="s">
        <v>26</v>
      </c>
      <c r="S1929" s="3">
        <v>45123</v>
      </c>
      <c r="T1929" t="s">
        <v>27</v>
      </c>
      <c r="U1929">
        <v>795</v>
      </c>
    </row>
    <row r="1930" spans="1:21" x14ac:dyDescent="0.25">
      <c r="A1930">
        <v>213350</v>
      </c>
      <c r="B1930" t="s">
        <v>36</v>
      </c>
      <c r="C1930" s="1">
        <v>42562</v>
      </c>
      <c r="D1930" t="s">
        <v>201</v>
      </c>
      <c r="E1930">
        <v>300</v>
      </c>
      <c r="F1930">
        <v>1</v>
      </c>
      <c r="G1930">
        <v>300</v>
      </c>
      <c r="H1930">
        <v>100148881</v>
      </c>
      <c r="I1930" t="s">
        <v>43</v>
      </c>
      <c r="J1930" t="s">
        <v>259</v>
      </c>
      <c r="K1930">
        <v>0</v>
      </c>
      <c r="L1930" t="s">
        <v>25</v>
      </c>
      <c r="M1930" s="1">
        <v>42562</v>
      </c>
      <c r="N1930" t="s">
        <v>39</v>
      </c>
      <c r="O1930">
        <v>300</v>
      </c>
      <c r="P1930">
        <v>2016</v>
      </c>
      <c r="Q1930">
        <v>7</v>
      </c>
      <c r="R1930" t="s">
        <v>26</v>
      </c>
      <c r="S1930" s="3">
        <v>45123</v>
      </c>
      <c r="T1930" t="s">
        <v>27</v>
      </c>
      <c r="U1930">
        <v>106</v>
      </c>
    </row>
    <row r="1931" spans="1:21" x14ac:dyDescent="0.25">
      <c r="A1931">
        <v>213351</v>
      </c>
      <c r="B1931" t="s">
        <v>36</v>
      </c>
      <c r="C1931" s="1">
        <v>42562</v>
      </c>
      <c r="D1931" t="s">
        <v>33</v>
      </c>
      <c r="E1931">
        <v>360</v>
      </c>
      <c r="F1931">
        <v>1</v>
      </c>
      <c r="G1931">
        <v>360</v>
      </c>
      <c r="H1931">
        <v>100148882</v>
      </c>
      <c r="I1931" t="s">
        <v>30</v>
      </c>
      <c r="J1931" t="s">
        <v>1073</v>
      </c>
      <c r="K1931">
        <v>0</v>
      </c>
      <c r="L1931" t="s">
        <v>25</v>
      </c>
      <c r="M1931" s="1">
        <v>42562</v>
      </c>
      <c r="N1931" t="s">
        <v>39</v>
      </c>
      <c r="O1931">
        <v>360</v>
      </c>
      <c r="P1931">
        <v>2016</v>
      </c>
      <c r="Q1931">
        <v>7</v>
      </c>
      <c r="R1931" t="s">
        <v>26</v>
      </c>
      <c r="S1931" s="3">
        <v>45123</v>
      </c>
      <c r="T1931" t="s">
        <v>27</v>
      </c>
      <c r="U1931">
        <v>137</v>
      </c>
    </row>
    <row r="1932" spans="1:21" x14ac:dyDescent="0.25">
      <c r="A1932">
        <v>213352</v>
      </c>
      <c r="B1932" t="s">
        <v>21</v>
      </c>
      <c r="C1932" s="1">
        <v>42562</v>
      </c>
      <c r="D1932" t="s">
        <v>496</v>
      </c>
      <c r="E1932">
        <v>1300</v>
      </c>
      <c r="F1932">
        <v>1</v>
      </c>
      <c r="G1932">
        <v>1300</v>
      </c>
      <c r="H1932">
        <v>100148883</v>
      </c>
      <c r="I1932" t="s">
        <v>52</v>
      </c>
      <c r="J1932" t="s">
        <v>1074</v>
      </c>
      <c r="K1932">
        <v>0</v>
      </c>
      <c r="L1932" t="s">
        <v>25</v>
      </c>
      <c r="M1932" s="1">
        <v>42562</v>
      </c>
      <c r="N1932" t="s">
        <v>35</v>
      </c>
      <c r="O1932" s="2">
        <v>1300</v>
      </c>
      <c r="P1932">
        <v>2016</v>
      </c>
      <c r="Q1932">
        <v>7</v>
      </c>
      <c r="R1932" t="s">
        <v>26</v>
      </c>
      <c r="S1932" s="3">
        <v>45123</v>
      </c>
      <c r="T1932" t="s">
        <v>27</v>
      </c>
      <c r="U1932">
        <v>163</v>
      </c>
    </row>
    <row r="1933" spans="1:21" x14ac:dyDescent="0.25">
      <c r="A1933">
        <v>213353</v>
      </c>
      <c r="B1933" t="s">
        <v>21</v>
      </c>
      <c r="C1933" s="1">
        <v>42562</v>
      </c>
      <c r="D1933" t="s">
        <v>95</v>
      </c>
      <c r="E1933">
        <v>350</v>
      </c>
      <c r="F1933">
        <v>1</v>
      </c>
      <c r="G1933">
        <v>350</v>
      </c>
      <c r="H1933">
        <v>100148884</v>
      </c>
      <c r="I1933" t="s">
        <v>38</v>
      </c>
      <c r="J1933" t="s">
        <v>446</v>
      </c>
      <c r="K1933">
        <v>0</v>
      </c>
      <c r="L1933" t="s">
        <v>25</v>
      </c>
      <c r="M1933" s="1">
        <v>42562</v>
      </c>
      <c r="N1933" t="s">
        <v>35</v>
      </c>
      <c r="O1933">
        <v>350</v>
      </c>
      <c r="P1933">
        <v>2016</v>
      </c>
      <c r="Q1933">
        <v>7</v>
      </c>
      <c r="R1933" t="s">
        <v>26</v>
      </c>
      <c r="S1933" s="3">
        <v>45123</v>
      </c>
      <c r="T1933" t="s">
        <v>27</v>
      </c>
      <c r="U1933">
        <v>230</v>
      </c>
    </row>
    <row r="1934" spans="1:21" x14ac:dyDescent="0.25">
      <c r="A1934">
        <v>213354</v>
      </c>
      <c r="B1934" t="s">
        <v>36</v>
      </c>
      <c r="C1934" s="1">
        <v>42562</v>
      </c>
      <c r="D1934" t="s">
        <v>515</v>
      </c>
      <c r="E1934">
        <v>6900</v>
      </c>
      <c r="F1934">
        <v>1</v>
      </c>
      <c r="G1934">
        <v>6900</v>
      </c>
      <c r="H1934">
        <v>100148885</v>
      </c>
      <c r="I1934" t="s">
        <v>43</v>
      </c>
      <c r="J1934" t="s">
        <v>249</v>
      </c>
      <c r="K1934">
        <v>0</v>
      </c>
      <c r="L1934" t="s">
        <v>25</v>
      </c>
      <c r="M1934" s="1">
        <v>42562</v>
      </c>
      <c r="N1934" t="s">
        <v>39</v>
      </c>
      <c r="O1934" s="2">
        <v>6900</v>
      </c>
      <c r="P1934">
        <v>2016</v>
      </c>
      <c r="Q1934">
        <v>7</v>
      </c>
      <c r="R1934" t="s">
        <v>26</v>
      </c>
      <c r="S1934" s="3">
        <v>45123</v>
      </c>
      <c r="T1934" t="s">
        <v>27</v>
      </c>
      <c r="U1934">
        <v>101</v>
      </c>
    </row>
    <row r="1935" spans="1:21" x14ac:dyDescent="0.25">
      <c r="A1935">
        <v>213355</v>
      </c>
      <c r="B1935" t="s">
        <v>21</v>
      </c>
      <c r="C1935" s="1">
        <v>42562</v>
      </c>
      <c r="D1935" t="s">
        <v>95</v>
      </c>
      <c r="E1935">
        <v>350</v>
      </c>
      <c r="F1935">
        <v>1</v>
      </c>
      <c r="G1935">
        <v>350</v>
      </c>
      <c r="H1935">
        <v>100148886</v>
      </c>
      <c r="I1935" t="s">
        <v>38</v>
      </c>
      <c r="J1935" t="s">
        <v>446</v>
      </c>
      <c r="K1935">
        <v>0</v>
      </c>
      <c r="L1935" t="s">
        <v>25</v>
      </c>
      <c r="M1935" s="1">
        <v>42562</v>
      </c>
      <c r="N1935" t="s">
        <v>35</v>
      </c>
      <c r="O1935">
        <v>350</v>
      </c>
      <c r="P1935">
        <v>2016</v>
      </c>
      <c r="Q1935">
        <v>7</v>
      </c>
      <c r="R1935" t="s">
        <v>26</v>
      </c>
      <c r="S1935" s="3">
        <v>45123</v>
      </c>
      <c r="T1935" t="s">
        <v>27</v>
      </c>
      <c r="U1935">
        <v>230</v>
      </c>
    </row>
    <row r="1936" spans="1:21" x14ac:dyDescent="0.25">
      <c r="A1936">
        <v>213356</v>
      </c>
      <c r="B1936" t="s">
        <v>21</v>
      </c>
      <c r="C1936" s="1">
        <v>42562</v>
      </c>
      <c r="D1936" t="s">
        <v>330</v>
      </c>
      <c r="E1936">
        <v>290</v>
      </c>
      <c r="F1936">
        <v>1</v>
      </c>
      <c r="G1936">
        <v>170</v>
      </c>
      <c r="H1936">
        <v>100148887</v>
      </c>
      <c r="I1936" t="s">
        <v>65</v>
      </c>
      <c r="J1936" t="s">
        <v>24</v>
      </c>
      <c r="K1936">
        <v>156.76</v>
      </c>
      <c r="L1936" t="s">
        <v>25</v>
      </c>
      <c r="M1936" s="1">
        <v>42562</v>
      </c>
      <c r="N1936" t="s">
        <v>35</v>
      </c>
      <c r="O1936">
        <v>290</v>
      </c>
      <c r="P1936">
        <v>2016</v>
      </c>
      <c r="Q1936">
        <v>7</v>
      </c>
      <c r="R1936" t="s">
        <v>26</v>
      </c>
      <c r="S1936" s="3">
        <v>45123</v>
      </c>
      <c r="T1936" t="s">
        <v>27</v>
      </c>
      <c r="U1936">
        <v>360</v>
      </c>
    </row>
    <row r="1937" spans="1:21" x14ac:dyDescent="0.25">
      <c r="A1937">
        <v>213357</v>
      </c>
      <c r="B1937" t="s">
        <v>21</v>
      </c>
      <c r="C1937" s="1">
        <v>42562</v>
      </c>
      <c r="D1937" t="s">
        <v>40</v>
      </c>
      <c r="E1937">
        <v>80</v>
      </c>
      <c r="F1937">
        <v>1</v>
      </c>
      <c r="G1937">
        <v>170</v>
      </c>
      <c r="H1937">
        <v>100148887</v>
      </c>
      <c r="I1937" t="s">
        <v>38</v>
      </c>
      <c r="J1937" t="s">
        <v>24</v>
      </c>
      <c r="K1937">
        <v>43.24</v>
      </c>
      <c r="L1937" t="s">
        <v>25</v>
      </c>
      <c r="M1937" s="1">
        <v>42562</v>
      </c>
      <c r="N1937" t="s">
        <v>35</v>
      </c>
      <c r="O1937">
        <v>80</v>
      </c>
      <c r="P1937">
        <v>2016</v>
      </c>
      <c r="Q1937">
        <v>7</v>
      </c>
      <c r="R1937" t="s">
        <v>26</v>
      </c>
      <c r="S1937" s="3">
        <v>45123</v>
      </c>
      <c r="T1937" t="s">
        <v>27</v>
      </c>
      <c r="U1937">
        <v>360</v>
      </c>
    </row>
    <row r="1938" spans="1:21" x14ac:dyDescent="0.25">
      <c r="A1938">
        <v>213358</v>
      </c>
      <c r="B1938" t="s">
        <v>21</v>
      </c>
      <c r="C1938" s="1">
        <v>42562</v>
      </c>
      <c r="D1938" t="s">
        <v>1042</v>
      </c>
      <c r="E1938">
        <v>4500</v>
      </c>
      <c r="F1938">
        <v>1</v>
      </c>
      <c r="G1938">
        <v>4500</v>
      </c>
      <c r="H1938">
        <v>100148888</v>
      </c>
      <c r="I1938" t="s">
        <v>246</v>
      </c>
      <c r="J1938" t="s">
        <v>24</v>
      </c>
      <c r="K1938">
        <v>0</v>
      </c>
      <c r="L1938" t="s">
        <v>25</v>
      </c>
      <c r="M1938" s="1">
        <v>42562</v>
      </c>
      <c r="N1938" t="s">
        <v>35</v>
      </c>
      <c r="O1938" s="2">
        <v>4500</v>
      </c>
      <c r="P1938">
        <v>2016</v>
      </c>
      <c r="Q1938">
        <v>7</v>
      </c>
      <c r="R1938" t="s">
        <v>26</v>
      </c>
      <c r="S1938" s="3">
        <v>45123</v>
      </c>
      <c r="T1938" t="s">
        <v>27</v>
      </c>
      <c r="U1938">
        <v>796</v>
      </c>
    </row>
    <row r="1939" spans="1:21" x14ac:dyDescent="0.25">
      <c r="A1939">
        <v>213359</v>
      </c>
      <c r="B1939" t="s">
        <v>21</v>
      </c>
      <c r="C1939" s="1">
        <v>42562</v>
      </c>
      <c r="D1939" t="s">
        <v>95</v>
      </c>
      <c r="E1939">
        <v>350</v>
      </c>
      <c r="F1939">
        <v>1</v>
      </c>
      <c r="G1939">
        <v>350</v>
      </c>
      <c r="H1939">
        <v>100148889</v>
      </c>
      <c r="I1939" t="s">
        <v>38</v>
      </c>
      <c r="J1939" t="s">
        <v>446</v>
      </c>
      <c r="K1939">
        <v>0</v>
      </c>
      <c r="L1939" t="s">
        <v>25</v>
      </c>
      <c r="M1939" s="1">
        <v>42562</v>
      </c>
      <c r="N1939" t="s">
        <v>35</v>
      </c>
      <c r="O1939">
        <v>350</v>
      </c>
      <c r="P1939">
        <v>2016</v>
      </c>
      <c r="Q1939">
        <v>7</v>
      </c>
      <c r="R1939" t="s">
        <v>26</v>
      </c>
      <c r="S1939" s="3">
        <v>45123</v>
      </c>
      <c r="T1939" t="s">
        <v>27</v>
      </c>
      <c r="U1939">
        <v>230</v>
      </c>
    </row>
    <row r="1940" spans="1:21" x14ac:dyDescent="0.25">
      <c r="A1940">
        <v>213360</v>
      </c>
      <c r="B1940" t="s">
        <v>77</v>
      </c>
      <c r="C1940" s="1">
        <v>42562</v>
      </c>
      <c r="D1940" t="s">
        <v>1075</v>
      </c>
      <c r="E1940">
        <v>700</v>
      </c>
      <c r="F1940">
        <v>1</v>
      </c>
      <c r="G1940">
        <v>0</v>
      </c>
      <c r="H1940">
        <v>100148890</v>
      </c>
      <c r="I1940" t="s">
        <v>216</v>
      </c>
      <c r="J1940" t="s">
        <v>24</v>
      </c>
      <c r="K1940">
        <v>0</v>
      </c>
      <c r="L1940" t="s">
        <v>54</v>
      </c>
      <c r="M1940" s="1">
        <v>42562</v>
      </c>
      <c r="N1940" t="s">
        <v>39</v>
      </c>
      <c r="O1940">
        <v>700</v>
      </c>
      <c r="P1940">
        <v>2016</v>
      </c>
      <c r="Q1940">
        <v>7</v>
      </c>
      <c r="R1940" t="s">
        <v>26</v>
      </c>
      <c r="S1940" s="3">
        <v>45123</v>
      </c>
      <c r="T1940" t="s">
        <v>27</v>
      </c>
      <c r="U1940">
        <v>797</v>
      </c>
    </row>
    <row r="1941" spans="1:21" x14ac:dyDescent="0.25">
      <c r="A1941">
        <v>213361</v>
      </c>
      <c r="B1941" t="s">
        <v>21</v>
      </c>
      <c r="C1941" s="1">
        <v>42562</v>
      </c>
      <c r="D1941" t="s">
        <v>1076</v>
      </c>
      <c r="E1941">
        <v>6390</v>
      </c>
      <c r="F1941">
        <v>1</v>
      </c>
      <c r="G1941">
        <v>6390</v>
      </c>
      <c r="H1941">
        <v>100148891</v>
      </c>
      <c r="I1941" t="s">
        <v>43</v>
      </c>
      <c r="J1941" t="s">
        <v>184</v>
      </c>
      <c r="K1941">
        <v>0</v>
      </c>
      <c r="L1941" t="s">
        <v>25</v>
      </c>
      <c r="M1941" s="1">
        <v>42562</v>
      </c>
      <c r="N1941" t="s">
        <v>35</v>
      </c>
      <c r="O1941" s="2">
        <v>6390</v>
      </c>
      <c r="P1941">
        <v>2016</v>
      </c>
      <c r="Q1941">
        <v>7</v>
      </c>
      <c r="R1941" t="s">
        <v>26</v>
      </c>
      <c r="S1941" s="3">
        <v>45123</v>
      </c>
      <c r="T1941" t="s">
        <v>27</v>
      </c>
      <c r="U1941">
        <v>64</v>
      </c>
    </row>
    <row r="1942" spans="1:21" x14ac:dyDescent="0.25">
      <c r="A1942">
        <v>213362</v>
      </c>
      <c r="B1942" t="s">
        <v>21</v>
      </c>
      <c r="C1942" s="1">
        <v>42562</v>
      </c>
      <c r="D1942" t="s">
        <v>1077</v>
      </c>
      <c r="E1942">
        <v>1490</v>
      </c>
      <c r="F1942">
        <v>1</v>
      </c>
      <c r="G1942">
        <v>1490</v>
      </c>
      <c r="H1942">
        <v>100148892</v>
      </c>
      <c r="I1942" t="s">
        <v>43</v>
      </c>
      <c r="J1942" t="s">
        <v>24</v>
      </c>
      <c r="K1942">
        <v>0</v>
      </c>
      <c r="L1942" t="s">
        <v>25</v>
      </c>
      <c r="M1942" s="1">
        <v>42562</v>
      </c>
      <c r="N1942" t="s">
        <v>35</v>
      </c>
      <c r="O1942" s="2">
        <v>1490</v>
      </c>
      <c r="P1942">
        <v>2016</v>
      </c>
      <c r="Q1942">
        <v>7</v>
      </c>
      <c r="R1942" t="s">
        <v>26</v>
      </c>
      <c r="S1942" s="3">
        <v>45123</v>
      </c>
      <c r="T1942" t="s">
        <v>27</v>
      </c>
      <c r="U1942">
        <v>798</v>
      </c>
    </row>
    <row r="1943" spans="1:21" x14ac:dyDescent="0.25">
      <c r="A1943">
        <v>213363</v>
      </c>
      <c r="B1943" t="s">
        <v>21</v>
      </c>
      <c r="C1943" s="1">
        <v>42562</v>
      </c>
      <c r="D1943" t="s">
        <v>420</v>
      </c>
      <c r="E1943">
        <v>4380</v>
      </c>
      <c r="F1943">
        <v>1</v>
      </c>
      <c r="G1943">
        <v>4380</v>
      </c>
      <c r="H1943">
        <v>100148893</v>
      </c>
      <c r="I1943" t="s">
        <v>43</v>
      </c>
      <c r="J1943" t="s">
        <v>125</v>
      </c>
      <c r="K1943">
        <v>0</v>
      </c>
      <c r="L1943" t="s">
        <v>25</v>
      </c>
      <c r="M1943" s="1">
        <v>42562</v>
      </c>
      <c r="N1943" t="s">
        <v>35</v>
      </c>
      <c r="O1943" s="2">
        <v>4380</v>
      </c>
      <c r="P1943">
        <v>2016</v>
      </c>
      <c r="Q1943">
        <v>7</v>
      </c>
      <c r="R1943" t="s">
        <v>26</v>
      </c>
      <c r="S1943" s="3">
        <v>45123</v>
      </c>
      <c r="T1943" t="s">
        <v>27</v>
      </c>
      <c r="U1943">
        <v>767</v>
      </c>
    </row>
    <row r="1944" spans="1:21" x14ac:dyDescent="0.25">
      <c r="A1944">
        <v>213364</v>
      </c>
      <c r="B1944" t="s">
        <v>21</v>
      </c>
      <c r="C1944" s="1">
        <v>42562</v>
      </c>
      <c r="D1944" t="s">
        <v>1078</v>
      </c>
      <c r="E1944">
        <v>2695</v>
      </c>
      <c r="F1944">
        <v>1</v>
      </c>
      <c r="G1944">
        <v>2195</v>
      </c>
      <c r="H1944">
        <v>100148894</v>
      </c>
      <c r="I1944" t="s">
        <v>23</v>
      </c>
      <c r="J1944" t="s">
        <v>24</v>
      </c>
      <c r="K1944">
        <v>500</v>
      </c>
      <c r="L1944" t="s">
        <v>25</v>
      </c>
      <c r="M1944" s="1">
        <v>42562</v>
      </c>
      <c r="N1944" t="s">
        <v>35</v>
      </c>
      <c r="O1944" s="2">
        <v>2695</v>
      </c>
      <c r="P1944">
        <v>2016</v>
      </c>
      <c r="Q1944">
        <v>7</v>
      </c>
      <c r="R1944" t="s">
        <v>26</v>
      </c>
      <c r="S1944" s="3">
        <v>45123</v>
      </c>
      <c r="T1944" t="s">
        <v>27</v>
      </c>
      <c r="U1944">
        <v>799</v>
      </c>
    </row>
    <row r="1945" spans="1:21" x14ac:dyDescent="0.25">
      <c r="A1945">
        <v>213365</v>
      </c>
      <c r="B1945" t="s">
        <v>21</v>
      </c>
      <c r="C1945" s="1">
        <v>42562</v>
      </c>
      <c r="D1945" t="s">
        <v>1079</v>
      </c>
      <c r="E1945">
        <v>140</v>
      </c>
      <c r="F1945">
        <v>1</v>
      </c>
      <c r="G1945">
        <v>140</v>
      </c>
      <c r="H1945">
        <v>100148895</v>
      </c>
      <c r="I1945" t="s">
        <v>30</v>
      </c>
      <c r="J1945" t="s">
        <v>1080</v>
      </c>
      <c r="K1945">
        <v>0</v>
      </c>
      <c r="L1945" t="s">
        <v>25</v>
      </c>
      <c r="M1945" s="1">
        <v>42562</v>
      </c>
      <c r="N1945" t="s">
        <v>35</v>
      </c>
      <c r="O1945">
        <v>140</v>
      </c>
      <c r="P1945">
        <v>2016</v>
      </c>
      <c r="Q1945">
        <v>7</v>
      </c>
      <c r="R1945" t="s">
        <v>26</v>
      </c>
      <c r="S1945" s="3">
        <v>45123</v>
      </c>
      <c r="T1945" t="s">
        <v>27</v>
      </c>
      <c r="U1945">
        <v>800</v>
      </c>
    </row>
    <row r="1946" spans="1:21" x14ac:dyDescent="0.25">
      <c r="A1946">
        <v>213366</v>
      </c>
      <c r="B1946" t="s">
        <v>36</v>
      </c>
      <c r="C1946" s="1">
        <v>42562</v>
      </c>
      <c r="D1946" t="s">
        <v>614</v>
      </c>
      <c r="E1946">
        <v>1082</v>
      </c>
      <c r="F1946">
        <v>1</v>
      </c>
      <c r="G1946">
        <v>1082</v>
      </c>
      <c r="H1946">
        <v>100148896</v>
      </c>
      <c r="I1946" t="s">
        <v>56</v>
      </c>
      <c r="J1946" t="s">
        <v>186</v>
      </c>
      <c r="K1946">
        <v>0</v>
      </c>
      <c r="L1946" t="s">
        <v>25</v>
      </c>
      <c r="M1946" s="1">
        <v>42562</v>
      </c>
      <c r="N1946" t="s">
        <v>39</v>
      </c>
      <c r="O1946" s="2">
        <v>1082</v>
      </c>
      <c r="P1946">
        <v>2016</v>
      </c>
      <c r="Q1946">
        <v>7</v>
      </c>
      <c r="R1946" t="s">
        <v>26</v>
      </c>
      <c r="S1946" s="3">
        <v>45123</v>
      </c>
      <c r="T1946" t="s">
        <v>27</v>
      </c>
      <c r="U1946">
        <v>66</v>
      </c>
    </row>
    <row r="1947" spans="1:21" x14ac:dyDescent="0.25">
      <c r="A1947">
        <v>213367</v>
      </c>
      <c r="B1947" t="s">
        <v>21</v>
      </c>
      <c r="C1947" s="1">
        <v>42562</v>
      </c>
      <c r="D1947" t="s">
        <v>1081</v>
      </c>
      <c r="E1947">
        <v>3975</v>
      </c>
      <c r="F1947">
        <v>1</v>
      </c>
      <c r="G1947">
        <v>3475</v>
      </c>
      <c r="H1947">
        <v>100148897</v>
      </c>
      <c r="I1947" t="s">
        <v>23</v>
      </c>
      <c r="J1947" t="s">
        <v>24</v>
      </c>
      <c r="K1947">
        <v>500</v>
      </c>
      <c r="L1947" t="s">
        <v>25</v>
      </c>
      <c r="M1947" s="1">
        <v>42562</v>
      </c>
      <c r="N1947" t="s">
        <v>35</v>
      </c>
      <c r="O1947" s="2">
        <v>3975</v>
      </c>
      <c r="P1947">
        <v>2016</v>
      </c>
      <c r="Q1947">
        <v>7</v>
      </c>
      <c r="R1947" t="s">
        <v>26</v>
      </c>
      <c r="S1947" s="3">
        <v>45123</v>
      </c>
      <c r="T1947" t="s">
        <v>27</v>
      </c>
      <c r="U1947">
        <v>799</v>
      </c>
    </row>
    <row r="1948" spans="1:21" x14ac:dyDescent="0.25">
      <c r="A1948">
        <v>213368</v>
      </c>
      <c r="B1948" t="s">
        <v>28</v>
      </c>
      <c r="C1948" s="1">
        <v>42562</v>
      </c>
      <c r="D1948" t="s">
        <v>1082</v>
      </c>
      <c r="E1948">
        <v>210</v>
      </c>
      <c r="F1948">
        <v>1</v>
      </c>
      <c r="G1948">
        <v>6051</v>
      </c>
      <c r="H1948">
        <v>100148898</v>
      </c>
      <c r="I1948" t="s">
        <v>38</v>
      </c>
      <c r="J1948" t="s">
        <v>24</v>
      </c>
      <c r="K1948">
        <v>0</v>
      </c>
      <c r="L1948" t="s">
        <v>25</v>
      </c>
      <c r="M1948" s="1">
        <v>42562</v>
      </c>
      <c r="N1948" t="s">
        <v>31</v>
      </c>
      <c r="O1948">
        <v>210</v>
      </c>
      <c r="P1948">
        <v>2016</v>
      </c>
      <c r="Q1948">
        <v>7</v>
      </c>
      <c r="R1948" t="s">
        <v>26</v>
      </c>
      <c r="S1948" s="3">
        <v>45123</v>
      </c>
      <c r="T1948" t="s">
        <v>27</v>
      </c>
      <c r="U1948">
        <v>251</v>
      </c>
    </row>
    <row r="1949" spans="1:21" x14ac:dyDescent="0.25">
      <c r="A1949">
        <v>213369</v>
      </c>
      <c r="B1949" t="s">
        <v>28</v>
      </c>
      <c r="C1949" s="1">
        <v>42562</v>
      </c>
      <c r="D1949" t="s">
        <v>1083</v>
      </c>
      <c r="E1949">
        <v>355</v>
      </c>
      <c r="F1949">
        <v>1</v>
      </c>
      <c r="G1949">
        <v>6051</v>
      </c>
      <c r="H1949">
        <v>100148898</v>
      </c>
      <c r="I1949" t="s">
        <v>38</v>
      </c>
      <c r="J1949" t="s">
        <v>24</v>
      </c>
      <c r="K1949">
        <v>0</v>
      </c>
      <c r="L1949" t="s">
        <v>25</v>
      </c>
      <c r="M1949" s="1">
        <v>42562</v>
      </c>
      <c r="N1949" t="s">
        <v>31</v>
      </c>
      <c r="O1949">
        <v>355</v>
      </c>
      <c r="P1949">
        <v>2016</v>
      </c>
      <c r="Q1949">
        <v>7</v>
      </c>
      <c r="R1949" t="s">
        <v>26</v>
      </c>
      <c r="S1949" s="3">
        <v>45123</v>
      </c>
      <c r="T1949" t="s">
        <v>27</v>
      </c>
      <c r="U1949">
        <v>251</v>
      </c>
    </row>
    <row r="1950" spans="1:21" x14ac:dyDescent="0.25">
      <c r="A1950">
        <v>213370</v>
      </c>
      <c r="B1950" t="s">
        <v>28</v>
      </c>
      <c r="C1950" s="1">
        <v>42562</v>
      </c>
      <c r="D1950" t="s">
        <v>181</v>
      </c>
      <c r="E1950">
        <v>90</v>
      </c>
      <c r="F1950">
        <v>1</v>
      </c>
      <c r="G1950">
        <v>6051</v>
      </c>
      <c r="H1950">
        <v>100148898</v>
      </c>
      <c r="I1950" t="s">
        <v>38</v>
      </c>
      <c r="J1950" t="s">
        <v>24</v>
      </c>
      <c r="K1950">
        <v>0</v>
      </c>
      <c r="L1950" t="s">
        <v>25</v>
      </c>
      <c r="M1950" s="1">
        <v>42562</v>
      </c>
      <c r="N1950" t="s">
        <v>31</v>
      </c>
      <c r="O1950">
        <v>90</v>
      </c>
      <c r="P1950">
        <v>2016</v>
      </c>
      <c r="Q1950">
        <v>7</v>
      </c>
      <c r="R1950" t="s">
        <v>26</v>
      </c>
      <c r="S1950" s="3">
        <v>45123</v>
      </c>
      <c r="T1950" t="s">
        <v>27</v>
      </c>
      <c r="U1950">
        <v>251</v>
      </c>
    </row>
    <row r="1951" spans="1:21" x14ac:dyDescent="0.25">
      <c r="A1951">
        <v>213371</v>
      </c>
      <c r="B1951" t="s">
        <v>28</v>
      </c>
      <c r="C1951" s="1">
        <v>42562</v>
      </c>
      <c r="D1951" t="s">
        <v>485</v>
      </c>
      <c r="E1951">
        <v>90</v>
      </c>
      <c r="F1951">
        <v>1</v>
      </c>
      <c r="G1951">
        <v>6051</v>
      </c>
      <c r="H1951">
        <v>100148898</v>
      </c>
      <c r="I1951" t="s">
        <v>38</v>
      </c>
      <c r="J1951" t="s">
        <v>24</v>
      </c>
      <c r="K1951">
        <v>0</v>
      </c>
      <c r="L1951" t="s">
        <v>25</v>
      </c>
      <c r="M1951" s="1">
        <v>42562</v>
      </c>
      <c r="N1951" t="s">
        <v>31</v>
      </c>
      <c r="O1951">
        <v>90</v>
      </c>
      <c r="P1951">
        <v>2016</v>
      </c>
      <c r="Q1951">
        <v>7</v>
      </c>
      <c r="R1951" t="s">
        <v>26</v>
      </c>
      <c r="S1951" s="3">
        <v>45123</v>
      </c>
      <c r="T1951" t="s">
        <v>27</v>
      </c>
      <c r="U1951">
        <v>251</v>
      </c>
    </row>
    <row r="1952" spans="1:21" x14ac:dyDescent="0.25">
      <c r="A1952">
        <v>213372</v>
      </c>
      <c r="B1952" t="s">
        <v>28</v>
      </c>
      <c r="C1952" s="1">
        <v>42562</v>
      </c>
      <c r="D1952" t="s">
        <v>386</v>
      </c>
      <c r="E1952">
        <v>495</v>
      </c>
      <c r="F1952">
        <v>1</v>
      </c>
      <c r="G1952">
        <v>6051</v>
      </c>
      <c r="H1952">
        <v>100148898</v>
      </c>
      <c r="I1952" t="s">
        <v>38</v>
      </c>
      <c r="J1952" t="s">
        <v>24</v>
      </c>
      <c r="K1952">
        <v>0</v>
      </c>
      <c r="L1952" t="s">
        <v>25</v>
      </c>
      <c r="M1952" s="1">
        <v>42562</v>
      </c>
      <c r="N1952" t="s">
        <v>31</v>
      </c>
      <c r="O1952">
        <v>495</v>
      </c>
      <c r="P1952">
        <v>2016</v>
      </c>
      <c r="Q1952">
        <v>7</v>
      </c>
      <c r="R1952" t="s">
        <v>26</v>
      </c>
      <c r="S1952" s="3">
        <v>45123</v>
      </c>
      <c r="T1952" t="s">
        <v>27</v>
      </c>
      <c r="U1952">
        <v>251</v>
      </c>
    </row>
    <row r="1953" spans="1:21" x14ac:dyDescent="0.25">
      <c r="A1953">
        <v>213373</v>
      </c>
      <c r="B1953" t="s">
        <v>28</v>
      </c>
      <c r="C1953" s="1">
        <v>42562</v>
      </c>
      <c r="D1953" t="s">
        <v>1084</v>
      </c>
      <c r="E1953">
        <v>290</v>
      </c>
      <c r="F1953">
        <v>1</v>
      </c>
      <c r="G1953">
        <v>6051</v>
      </c>
      <c r="H1953">
        <v>100148898</v>
      </c>
      <c r="I1953" t="s">
        <v>38</v>
      </c>
      <c r="J1953" t="s">
        <v>24</v>
      </c>
      <c r="K1953">
        <v>0</v>
      </c>
      <c r="L1953" t="s">
        <v>25</v>
      </c>
      <c r="M1953" s="1">
        <v>42562</v>
      </c>
      <c r="N1953" t="s">
        <v>31</v>
      </c>
      <c r="O1953">
        <v>290</v>
      </c>
      <c r="P1953">
        <v>2016</v>
      </c>
      <c r="Q1953">
        <v>7</v>
      </c>
      <c r="R1953" t="s">
        <v>26</v>
      </c>
      <c r="S1953" s="3">
        <v>45123</v>
      </c>
      <c r="T1953" t="s">
        <v>27</v>
      </c>
      <c r="U1953">
        <v>251</v>
      </c>
    </row>
    <row r="1954" spans="1:21" x14ac:dyDescent="0.25">
      <c r="A1954">
        <v>213374</v>
      </c>
      <c r="B1954" t="s">
        <v>28</v>
      </c>
      <c r="C1954" s="1">
        <v>42562</v>
      </c>
      <c r="D1954" t="s">
        <v>1085</v>
      </c>
      <c r="E1954">
        <v>665</v>
      </c>
      <c r="F1954">
        <v>1</v>
      </c>
      <c r="G1954">
        <v>6051</v>
      </c>
      <c r="H1954">
        <v>100148898</v>
      </c>
      <c r="I1954" t="s">
        <v>38</v>
      </c>
      <c r="J1954" t="s">
        <v>24</v>
      </c>
      <c r="K1954">
        <v>0</v>
      </c>
      <c r="L1954" t="s">
        <v>25</v>
      </c>
      <c r="M1954" s="1">
        <v>42562</v>
      </c>
      <c r="N1954" t="s">
        <v>31</v>
      </c>
      <c r="O1954">
        <v>665</v>
      </c>
      <c r="P1954">
        <v>2016</v>
      </c>
      <c r="Q1954">
        <v>7</v>
      </c>
      <c r="R1954" t="s">
        <v>26</v>
      </c>
      <c r="S1954" s="3">
        <v>45123</v>
      </c>
      <c r="T1954" t="s">
        <v>27</v>
      </c>
      <c r="U1954">
        <v>251</v>
      </c>
    </row>
    <row r="1955" spans="1:21" x14ac:dyDescent="0.25">
      <c r="A1955">
        <v>213375</v>
      </c>
      <c r="B1955" t="s">
        <v>28</v>
      </c>
      <c r="C1955" s="1">
        <v>42562</v>
      </c>
      <c r="D1955" t="s">
        <v>93</v>
      </c>
      <c r="E1955">
        <v>465</v>
      </c>
      <c r="F1955">
        <v>1</v>
      </c>
      <c r="G1955">
        <v>6051</v>
      </c>
      <c r="H1955">
        <v>100148898</v>
      </c>
      <c r="I1955" t="s">
        <v>38</v>
      </c>
      <c r="J1955" t="s">
        <v>24</v>
      </c>
      <c r="K1955">
        <v>0</v>
      </c>
      <c r="L1955" t="s">
        <v>25</v>
      </c>
      <c r="M1955" s="1">
        <v>42562</v>
      </c>
      <c r="N1955" t="s">
        <v>31</v>
      </c>
      <c r="O1955">
        <v>465</v>
      </c>
      <c r="P1955">
        <v>2016</v>
      </c>
      <c r="Q1955">
        <v>7</v>
      </c>
      <c r="R1955" t="s">
        <v>26</v>
      </c>
      <c r="S1955" s="3">
        <v>45123</v>
      </c>
      <c r="T1955" t="s">
        <v>27</v>
      </c>
      <c r="U1955">
        <v>251</v>
      </c>
    </row>
    <row r="1956" spans="1:21" x14ac:dyDescent="0.25">
      <c r="A1956">
        <v>213376</v>
      </c>
      <c r="B1956" t="s">
        <v>28</v>
      </c>
      <c r="C1956" s="1">
        <v>42562</v>
      </c>
      <c r="D1956" t="s">
        <v>1086</v>
      </c>
      <c r="E1956">
        <v>400</v>
      </c>
      <c r="F1956">
        <v>1</v>
      </c>
      <c r="G1956">
        <v>6051</v>
      </c>
      <c r="H1956">
        <v>100148898</v>
      </c>
      <c r="I1956" t="s">
        <v>38</v>
      </c>
      <c r="J1956" t="s">
        <v>24</v>
      </c>
      <c r="K1956">
        <v>0</v>
      </c>
      <c r="L1956" t="s">
        <v>25</v>
      </c>
      <c r="M1956" s="1">
        <v>42562</v>
      </c>
      <c r="N1956" t="s">
        <v>31</v>
      </c>
      <c r="O1956">
        <v>400</v>
      </c>
      <c r="P1956">
        <v>2016</v>
      </c>
      <c r="Q1956">
        <v>7</v>
      </c>
      <c r="R1956" t="s">
        <v>26</v>
      </c>
      <c r="S1956" s="3">
        <v>45123</v>
      </c>
      <c r="T1956" t="s">
        <v>27</v>
      </c>
      <c r="U1956">
        <v>251</v>
      </c>
    </row>
    <row r="1957" spans="1:21" x14ac:dyDescent="0.25">
      <c r="A1957">
        <v>213377</v>
      </c>
      <c r="B1957" t="s">
        <v>28</v>
      </c>
      <c r="C1957" s="1">
        <v>42562</v>
      </c>
      <c r="D1957" t="s">
        <v>94</v>
      </c>
      <c r="E1957">
        <v>380</v>
      </c>
      <c r="F1957">
        <v>1</v>
      </c>
      <c r="G1957">
        <v>6051</v>
      </c>
      <c r="H1957">
        <v>100148898</v>
      </c>
      <c r="I1957" t="s">
        <v>38</v>
      </c>
      <c r="J1957" t="s">
        <v>24</v>
      </c>
      <c r="K1957">
        <v>0</v>
      </c>
      <c r="L1957" t="s">
        <v>25</v>
      </c>
      <c r="M1957" s="1">
        <v>42562</v>
      </c>
      <c r="N1957" t="s">
        <v>31</v>
      </c>
      <c r="O1957">
        <v>380</v>
      </c>
      <c r="P1957">
        <v>2016</v>
      </c>
      <c r="Q1957">
        <v>7</v>
      </c>
      <c r="R1957" t="s">
        <v>26</v>
      </c>
      <c r="S1957" s="3">
        <v>45123</v>
      </c>
      <c r="T1957" t="s">
        <v>27</v>
      </c>
      <c r="U1957">
        <v>251</v>
      </c>
    </row>
    <row r="1958" spans="1:21" x14ac:dyDescent="0.25">
      <c r="A1958">
        <v>213378</v>
      </c>
      <c r="B1958" t="s">
        <v>28</v>
      </c>
      <c r="C1958" s="1">
        <v>42562</v>
      </c>
      <c r="D1958" t="s">
        <v>102</v>
      </c>
      <c r="E1958">
        <v>325</v>
      </c>
      <c r="F1958">
        <v>1</v>
      </c>
      <c r="G1958">
        <v>6051</v>
      </c>
      <c r="H1958">
        <v>100148898</v>
      </c>
      <c r="I1958" t="s">
        <v>38</v>
      </c>
      <c r="J1958" t="s">
        <v>24</v>
      </c>
      <c r="K1958">
        <v>0</v>
      </c>
      <c r="L1958" t="s">
        <v>25</v>
      </c>
      <c r="M1958" s="1">
        <v>42562</v>
      </c>
      <c r="N1958" t="s">
        <v>31</v>
      </c>
      <c r="O1958">
        <v>325</v>
      </c>
      <c r="P1958">
        <v>2016</v>
      </c>
      <c r="Q1958">
        <v>7</v>
      </c>
      <c r="R1958" t="s">
        <v>26</v>
      </c>
      <c r="S1958" s="3">
        <v>45123</v>
      </c>
      <c r="T1958" t="s">
        <v>27</v>
      </c>
      <c r="U1958">
        <v>251</v>
      </c>
    </row>
    <row r="1959" spans="1:21" x14ac:dyDescent="0.25">
      <c r="A1959">
        <v>213379</v>
      </c>
      <c r="B1959" t="s">
        <v>28</v>
      </c>
      <c r="C1959" s="1">
        <v>42562</v>
      </c>
      <c r="D1959" t="s">
        <v>1087</v>
      </c>
      <c r="E1959">
        <v>400</v>
      </c>
      <c r="F1959">
        <v>1</v>
      </c>
      <c r="G1959">
        <v>6051</v>
      </c>
      <c r="H1959">
        <v>100148898</v>
      </c>
      <c r="I1959" t="s">
        <v>38</v>
      </c>
      <c r="J1959" t="s">
        <v>24</v>
      </c>
      <c r="K1959">
        <v>0</v>
      </c>
      <c r="L1959" t="s">
        <v>25</v>
      </c>
      <c r="M1959" s="1">
        <v>42562</v>
      </c>
      <c r="N1959" t="s">
        <v>31</v>
      </c>
      <c r="O1959">
        <v>400</v>
      </c>
      <c r="P1959">
        <v>2016</v>
      </c>
      <c r="Q1959">
        <v>7</v>
      </c>
      <c r="R1959" t="s">
        <v>26</v>
      </c>
      <c r="S1959" s="3">
        <v>45123</v>
      </c>
      <c r="T1959" t="s">
        <v>27</v>
      </c>
      <c r="U1959">
        <v>251</v>
      </c>
    </row>
    <row r="1960" spans="1:21" x14ac:dyDescent="0.25">
      <c r="A1960">
        <v>213380</v>
      </c>
      <c r="B1960" t="s">
        <v>28</v>
      </c>
      <c r="C1960" s="1">
        <v>42562</v>
      </c>
      <c r="D1960" t="s">
        <v>749</v>
      </c>
      <c r="E1960">
        <v>410</v>
      </c>
      <c r="F1960">
        <v>1</v>
      </c>
      <c r="G1960">
        <v>6051</v>
      </c>
      <c r="H1960">
        <v>100148898</v>
      </c>
      <c r="I1960" t="s">
        <v>38</v>
      </c>
      <c r="J1960" t="s">
        <v>24</v>
      </c>
      <c r="K1960">
        <v>0</v>
      </c>
      <c r="L1960" t="s">
        <v>25</v>
      </c>
      <c r="M1960" s="1">
        <v>42562</v>
      </c>
      <c r="N1960" t="s">
        <v>31</v>
      </c>
      <c r="O1960">
        <v>410</v>
      </c>
      <c r="P1960">
        <v>2016</v>
      </c>
      <c r="Q1960">
        <v>7</v>
      </c>
      <c r="R1960" t="s">
        <v>26</v>
      </c>
      <c r="S1960" s="3">
        <v>45123</v>
      </c>
      <c r="T1960" t="s">
        <v>27</v>
      </c>
      <c r="U1960">
        <v>251</v>
      </c>
    </row>
    <row r="1961" spans="1:21" x14ac:dyDescent="0.25">
      <c r="A1961">
        <v>213381</v>
      </c>
      <c r="B1961" t="s">
        <v>28</v>
      </c>
      <c r="C1961" s="1">
        <v>42562</v>
      </c>
      <c r="D1961" t="s">
        <v>751</v>
      </c>
      <c r="E1961">
        <v>375</v>
      </c>
      <c r="F1961">
        <v>1</v>
      </c>
      <c r="G1961">
        <v>6051</v>
      </c>
      <c r="H1961">
        <v>100148898</v>
      </c>
      <c r="I1961" t="s">
        <v>38</v>
      </c>
      <c r="J1961" t="s">
        <v>24</v>
      </c>
      <c r="K1961">
        <v>0</v>
      </c>
      <c r="L1961" t="s">
        <v>25</v>
      </c>
      <c r="M1961" s="1">
        <v>42562</v>
      </c>
      <c r="N1961" t="s">
        <v>31</v>
      </c>
      <c r="O1961">
        <v>375</v>
      </c>
      <c r="P1961">
        <v>2016</v>
      </c>
      <c r="Q1961">
        <v>7</v>
      </c>
      <c r="R1961" t="s">
        <v>26</v>
      </c>
      <c r="S1961" s="3">
        <v>45123</v>
      </c>
      <c r="T1961" t="s">
        <v>27</v>
      </c>
      <c r="U1961">
        <v>251</v>
      </c>
    </row>
    <row r="1962" spans="1:21" x14ac:dyDescent="0.25">
      <c r="A1962">
        <v>213382</v>
      </c>
      <c r="B1962" t="s">
        <v>28</v>
      </c>
      <c r="C1962" s="1">
        <v>42562</v>
      </c>
      <c r="D1962" t="s">
        <v>875</v>
      </c>
      <c r="E1962">
        <v>242</v>
      </c>
      <c r="F1962">
        <v>1</v>
      </c>
      <c r="G1962">
        <v>6051</v>
      </c>
      <c r="H1962">
        <v>100148898</v>
      </c>
      <c r="I1962" t="s">
        <v>47</v>
      </c>
      <c r="J1962" t="s">
        <v>24</v>
      </c>
      <c r="K1962">
        <v>0</v>
      </c>
      <c r="L1962" t="s">
        <v>25</v>
      </c>
      <c r="M1962" s="1">
        <v>42562</v>
      </c>
      <c r="N1962" t="s">
        <v>31</v>
      </c>
      <c r="O1962">
        <v>242</v>
      </c>
      <c r="P1962">
        <v>2016</v>
      </c>
      <c r="Q1962">
        <v>7</v>
      </c>
      <c r="R1962" t="s">
        <v>26</v>
      </c>
      <c r="S1962" s="3">
        <v>45123</v>
      </c>
      <c r="T1962" t="s">
        <v>27</v>
      </c>
      <c r="U1962">
        <v>251</v>
      </c>
    </row>
    <row r="1963" spans="1:21" x14ac:dyDescent="0.25">
      <c r="A1963">
        <v>213383</v>
      </c>
      <c r="B1963" t="s">
        <v>28</v>
      </c>
      <c r="C1963" s="1">
        <v>42562</v>
      </c>
      <c r="D1963" t="s">
        <v>858</v>
      </c>
      <c r="E1963">
        <v>327</v>
      </c>
      <c r="F1963">
        <v>1</v>
      </c>
      <c r="G1963">
        <v>6051</v>
      </c>
      <c r="H1963">
        <v>100148898</v>
      </c>
      <c r="I1963" t="s">
        <v>47</v>
      </c>
      <c r="J1963" t="s">
        <v>24</v>
      </c>
      <c r="K1963">
        <v>0</v>
      </c>
      <c r="L1963" t="s">
        <v>25</v>
      </c>
      <c r="M1963" s="1">
        <v>42562</v>
      </c>
      <c r="N1963" t="s">
        <v>31</v>
      </c>
      <c r="O1963">
        <v>327</v>
      </c>
      <c r="P1963">
        <v>2016</v>
      </c>
      <c r="Q1963">
        <v>7</v>
      </c>
      <c r="R1963" t="s">
        <v>26</v>
      </c>
      <c r="S1963" s="3">
        <v>45123</v>
      </c>
      <c r="T1963" t="s">
        <v>27</v>
      </c>
      <c r="U1963">
        <v>251</v>
      </c>
    </row>
    <row r="1964" spans="1:21" x14ac:dyDescent="0.25">
      <c r="A1964">
        <v>213384</v>
      </c>
      <c r="B1964" t="s">
        <v>28</v>
      </c>
      <c r="C1964" s="1">
        <v>42562</v>
      </c>
      <c r="D1964" t="s">
        <v>844</v>
      </c>
      <c r="E1964">
        <v>151</v>
      </c>
      <c r="F1964">
        <v>1</v>
      </c>
      <c r="G1964">
        <v>6051</v>
      </c>
      <c r="H1964">
        <v>100148898</v>
      </c>
      <c r="I1964" t="s">
        <v>47</v>
      </c>
      <c r="J1964" t="s">
        <v>24</v>
      </c>
      <c r="K1964">
        <v>0</v>
      </c>
      <c r="L1964" t="s">
        <v>25</v>
      </c>
      <c r="M1964" s="1">
        <v>42562</v>
      </c>
      <c r="N1964" t="s">
        <v>31</v>
      </c>
      <c r="O1964">
        <v>151</v>
      </c>
      <c r="P1964">
        <v>2016</v>
      </c>
      <c r="Q1964">
        <v>7</v>
      </c>
      <c r="R1964" t="s">
        <v>26</v>
      </c>
      <c r="S1964" s="3">
        <v>45123</v>
      </c>
      <c r="T1964" t="s">
        <v>27</v>
      </c>
      <c r="U1964">
        <v>251</v>
      </c>
    </row>
    <row r="1965" spans="1:21" x14ac:dyDescent="0.25">
      <c r="A1965">
        <v>213385</v>
      </c>
      <c r="B1965" t="s">
        <v>28</v>
      </c>
      <c r="C1965" s="1">
        <v>42562</v>
      </c>
      <c r="D1965" t="s">
        <v>1088</v>
      </c>
      <c r="E1965">
        <v>133</v>
      </c>
      <c r="F1965">
        <v>1</v>
      </c>
      <c r="G1965">
        <v>6051</v>
      </c>
      <c r="H1965">
        <v>100148898</v>
      </c>
      <c r="I1965" t="s">
        <v>47</v>
      </c>
      <c r="J1965" t="s">
        <v>24</v>
      </c>
      <c r="K1965">
        <v>0</v>
      </c>
      <c r="L1965" t="s">
        <v>25</v>
      </c>
      <c r="M1965" s="1">
        <v>42562</v>
      </c>
      <c r="N1965" t="s">
        <v>31</v>
      </c>
      <c r="O1965">
        <v>133</v>
      </c>
      <c r="P1965">
        <v>2016</v>
      </c>
      <c r="Q1965">
        <v>7</v>
      </c>
      <c r="R1965" t="s">
        <v>26</v>
      </c>
      <c r="S1965" s="3">
        <v>45123</v>
      </c>
      <c r="T1965" t="s">
        <v>27</v>
      </c>
      <c r="U1965">
        <v>251</v>
      </c>
    </row>
    <row r="1966" spans="1:21" x14ac:dyDescent="0.25">
      <c r="A1966">
        <v>213386</v>
      </c>
      <c r="B1966" t="s">
        <v>28</v>
      </c>
      <c r="C1966" s="1">
        <v>42562</v>
      </c>
      <c r="D1966" t="s">
        <v>1089</v>
      </c>
      <c r="E1966">
        <v>124</v>
      </c>
      <c r="F1966">
        <v>2</v>
      </c>
      <c r="G1966">
        <v>6051</v>
      </c>
      <c r="H1966">
        <v>100148898</v>
      </c>
      <c r="I1966" t="s">
        <v>47</v>
      </c>
      <c r="J1966" t="s">
        <v>24</v>
      </c>
      <c r="K1966">
        <v>0</v>
      </c>
      <c r="L1966" t="s">
        <v>25</v>
      </c>
      <c r="M1966" s="1">
        <v>42562</v>
      </c>
      <c r="N1966" t="s">
        <v>31</v>
      </c>
      <c r="O1966">
        <v>248</v>
      </c>
      <c r="P1966">
        <v>2016</v>
      </c>
      <c r="Q1966">
        <v>7</v>
      </c>
      <c r="R1966" t="s">
        <v>26</v>
      </c>
      <c r="S1966" s="3">
        <v>45123</v>
      </c>
      <c r="T1966" t="s">
        <v>27</v>
      </c>
      <c r="U1966">
        <v>251</v>
      </c>
    </row>
    <row r="1967" spans="1:21" x14ac:dyDescent="0.25">
      <c r="A1967">
        <v>213387</v>
      </c>
      <c r="B1967" t="s">
        <v>36</v>
      </c>
      <c r="C1967" s="1">
        <v>42562</v>
      </c>
      <c r="D1967" t="s">
        <v>421</v>
      </c>
      <c r="E1967">
        <v>20104</v>
      </c>
      <c r="F1967">
        <v>1</v>
      </c>
      <c r="G1967">
        <v>20104</v>
      </c>
      <c r="H1967">
        <v>100148899</v>
      </c>
      <c r="I1967" t="s">
        <v>106</v>
      </c>
      <c r="J1967" t="s">
        <v>24</v>
      </c>
      <c r="K1967">
        <v>0</v>
      </c>
      <c r="L1967" t="s">
        <v>25</v>
      </c>
      <c r="M1967" s="1">
        <v>42562</v>
      </c>
      <c r="N1967" t="s">
        <v>39</v>
      </c>
      <c r="O1967" s="2">
        <v>20104</v>
      </c>
      <c r="P1967">
        <v>2016</v>
      </c>
      <c r="Q1967">
        <v>7</v>
      </c>
      <c r="R1967" t="s">
        <v>26</v>
      </c>
      <c r="S1967" s="3">
        <v>45123</v>
      </c>
      <c r="T1967" t="s">
        <v>27</v>
      </c>
      <c r="U1967">
        <v>801</v>
      </c>
    </row>
    <row r="1968" spans="1:21" x14ac:dyDescent="0.25">
      <c r="A1968">
        <v>213388</v>
      </c>
      <c r="B1968" t="s">
        <v>28</v>
      </c>
      <c r="C1968" s="1">
        <v>42562</v>
      </c>
      <c r="D1968" t="s">
        <v>844</v>
      </c>
      <c r="E1968">
        <v>151</v>
      </c>
      <c r="F1968">
        <v>7</v>
      </c>
      <c r="G1968">
        <v>1057</v>
      </c>
      <c r="H1968">
        <v>100148900</v>
      </c>
      <c r="I1968" t="s">
        <v>47</v>
      </c>
      <c r="J1968" t="s">
        <v>24</v>
      </c>
      <c r="K1968">
        <v>0</v>
      </c>
      <c r="L1968" t="s">
        <v>25</v>
      </c>
      <c r="M1968" s="1">
        <v>42562</v>
      </c>
      <c r="N1968" t="s">
        <v>31</v>
      </c>
      <c r="O1968" s="2">
        <v>1057</v>
      </c>
      <c r="P1968">
        <v>2016</v>
      </c>
      <c r="Q1968">
        <v>7</v>
      </c>
      <c r="R1968" t="s">
        <v>26</v>
      </c>
      <c r="S1968" s="3">
        <v>45123</v>
      </c>
      <c r="T1968" t="s">
        <v>27</v>
      </c>
      <c r="U1968">
        <v>251</v>
      </c>
    </row>
    <row r="1969" spans="1:21" x14ac:dyDescent="0.25">
      <c r="A1969">
        <v>213389</v>
      </c>
      <c r="B1969" t="s">
        <v>21</v>
      </c>
      <c r="C1969" s="1">
        <v>42562</v>
      </c>
      <c r="D1969" t="s">
        <v>1090</v>
      </c>
      <c r="E1969">
        <v>2325</v>
      </c>
      <c r="F1969">
        <v>1</v>
      </c>
      <c r="G1969">
        <v>2325</v>
      </c>
      <c r="H1969">
        <v>100148901</v>
      </c>
      <c r="I1969" t="s">
        <v>47</v>
      </c>
      <c r="J1969" t="s">
        <v>1091</v>
      </c>
      <c r="K1969">
        <v>0</v>
      </c>
      <c r="L1969" t="s">
        <v>25</v>
      </c>
      <c r="M1969" s="1">
        <v>42562</v>
      </c>
      <c r="N1969" t="s">
        <v>35</v>
      </c>
      <c r="O1969" s="2">
        <v>2325</v>
      </c>
      <c r="P1969">
        <v>2016</v>
      </c>
      <c r="Q1969">
        <v>7</v>
      </c>
      <c r="R1969" t="s">
        <v>26</v>
      </c>
      <c r="S1969" s="3">
        <v>45123</v>
      </c>
      <c r="T1969" t="s">
        <v>27</v>
      </c>
      <c r="U1969">
        <v>802</v>
      </c>
    </row>
    <row r="1970" spans="1:21" x14ac:dyDescent="0.25">
      <c r="A1970">
        <v>213390</v>
      </c>
      <c r="B1970" t="s">
        <v>36</v>
      </c>
      <c r="C1970" s="1">
        <v>42562</v>
      </c>
      <c r="D1970" t="s">
        <v>1092</v>
      </c>
      <c r="E1970">
        <v>3915</v>
      </c>
      <c r="F1970">
        <v>1</v>
      </c>
      <c r="G1970">
        <v>3915</v>
      </c>
      <c r="H1970">
        <v>100148902</v>
      </c>
      <c r="I1970" t="s">
        <v>43</v>
      </c>
      <c r="J1970" t="s">
        <v>186</v>
      </c>
      <c r="K1970">
        <v>0</v>
      </c>
      <c r="L1970" t="s">
        <v>25</v>
      </c>
      <c r="M1970" s="1">
        <v>42562</v>
      </c>
      <c r="N1970" t="s">
        <v>39</v>
      </c>
      <c r="O1970" s="2">
        <v>3915</v>
      </c>
      <c r="P1970">
        <v>2016</v>
      </c>
      <c r="Q1970">
        <v>7</v>
      </c>
      <c r="R1970" t="s">
        <v>26</v>
      </c>
      <c r="S1970" s="3">
        <v>45123</v>
      </c>
      <c r="T1970" t="s">
        <v>27</v>
      </c>
      <c r="U1970">
        <v>66</v>
      </c>
    </row>
    <row r="1971" spans="1:21" x14ac:dyDescent="0.25">
      <c r="A1971">
        <v>213391</v>
      </c>
      <c r="B1971" t="s">
        <v>21</v>
      </c>
      <c r="C1971" s="1">
        <v>42562</v>
      </c>
      <c r="D1971" t="s">
        <v>432</v>
      </c>
      <c r="E1971">
        <v>19370</v>
      </c>
      <c r="F1971">
        <v>1</v>
      </c>
      <c r="G1971">
        <v>19370</v>
      </c>
      <c r="H1971">
        <v>100148903</v>
      </c>
      <c r="I1971" t="s">
        <v>43</v>
      </c>
      <c r="J1971" t="s">
        <v>129</v>
      </c>
      <c r="K1971">
        <v>0</v>
      </c>
      <c r="L1971" t="s">
        <v>25</v>
      </c>
      <c r="M1971" s="1">
        <v>42562</v>
      </c>
      <c r="N1971" t="s">
        <v>35</v>
      </c>
      <c r="O1971" s="2">
        <v>19370</v>
      </c>
      <c r="P1971">
        <v>2016</v>
      </c>
      <c r="Q1971">
        <v>7</v>
      </c>
      <c r="R1971" t="s">
        <v>26</v>
      </c>
      <c r="S1971" s="3">
        <v>45123</v>
      </c>
      <c r="T1971" t="s">
        <v>27</v>
      </c>
      <c r="U1971">
        <v>220</v>
      </c>
    </row>
    <row r="1972" spans="1:21" x14ac:dyDescent="0.25">
      <c r="A1972">
        <v>213392</v>
      </c>
      <c r="B1972" t="s">
        <v>28</v>
      </c>
      <c r="C1972" s="1">
        <v>42562</v>
      </c>
      <c r="D1972" t="s">
        <v>350</v>
      </c>
      <c r="E1972">
        <v>45215</v>
      </c>
      <c r="F1972">
        <v>1</v>
      </c>
      <c r="G1972">
        <v>45215</v>
      </c>
      <c r="H1972">
        <v>100148904</v>
      </c>
      <c r="I1972" t="s">
        <v>47</v>
      </c>
      <c r="J1972" t="s">
        <v>249</v>
      </c>
      <c r="K1972">
        <v>0</v>
      </c>
      <c r="L1972" t="s">
        <v>25</v>
      </c>
      <c r="M1972" s="1">
        <v>42562</v>
      </c>
      <c r="N1972" t="s">
        <v>31</v>
      </c>
      <c r="O1972" s="2">
        <v>45215</v>
      </c>
      <c r="P1972">
        <v>2016</v>
      </c>
      <c r="Q1972">
        <v>7</v>
      </c>
      <c r="R1972" t="s">
        <v>26</v>
      </c>
      <c r="S1972" s="3">
        <v>45123</v>
      </c>
      <c r="T1972" t="s">
        <v>27</v>
      </c>
      <c r="U1972">
        <v>803</v>
      </c>
    </row>
    <row r="1973" spans="1:21" x14ac:dyDescent="0.25">
      <c r="A1973">
        <v>213393</v>
      </c>
      <c r="B1973" t="s">
        <v>21</v>
      </c>
      <c r="C1973" s="1">
        <v>42562</v>
      </c>
      <c r="D1973" t="s">
        <v>1093</v>
      </c>
      <c r="E1973">
        <v>2285</v>
      </c>
      <c r="F1973">
        <v>1</v>
      </c>
      <c r="G1973">
        <v>2285</v>
      </c>
      <c r="H1973">
        <v>100148905</v>
      </c>
      <c r="I1973" t="s">
        <v>47</v>
      </c>
      <c r="J1973" t="s">
        <v>186</v>
      </c>
      <c r="K1973">
        <v>0</v>
      </c>
      <c r="L1973" t="s">
        <v>25</v>
      </c>
      <c r="M1973" s="1">
        <v>42562</v>
      </c>
      <c r="N1973" t="s">
        <v>35</v>
      </c>
      <c r="O1973" s="2">
        <v>2285</v>
      </c>
      <c r="P1973">
        <v>2016</v>
      </c>
      <c r="Q1973">
        <v>7</v>
      </c>
      <c r="R1973" t="s">
        <v>26</v>
      </c>
      <c r="S1973" s="3">
        <v>45123</v>
      </c>
      <c r="T1973" t="s">
        <v>27</v>
      </c>
      <c r="U1973">
        <v>66</v>
      </c>
    </row>
    <row r="1974" spans="1:21" x14ac:dyDescent="0.25">
      <c r="A1974">
        <v>213394</v>
      </c>
      <c r="B1974" t="s">
        <v>28</v>
      </c>
      <c r="C1974" s="1">
        <v>42562</v>
      </c>
      <c r="D1974" t="s">
        <v>40</v>
      </c>
      <c r="E1974">
        <v>80</v>
      </c>
      <c r="F1974">
        <v>1</v>
      </c>
      <c r="G1974">
        <v>80</v>
      </c>
      <c r="H1974">
        <v>100148906</v>
      </c>
      <c r="I1974" t="s">
        <v>38</v>
      </c>
      <c r="J1974" t="s">
        <v>24</v>
      </c>
      <c r="K1974">
        <v>0</v>
      </c>
      <c r="L1974" t="s">
        <v>25</v>
      </c>
      <c r="M1974" s="1">
        <v>42562</v>
      </c>
      <c r="N1974" t="s">
        <v>31</v>
      </c>
      <c r="O1974">
        <v>80</v>
      </c>
      <c r="P1974">
        <v>2016</v>
      </c>
      <c r="Q1974">
        <v>7</v>
      </c>
      <c r="R1974" t="s">
        <v>26</v>
      </c>
      <c r="S1974" s="3">
        <v>45123</v>
      </c>
      <c r="T1974" t="s">
        <v>27</v>
      </c>
      <c r="U1974">
        <v>256</v>
      </c>
    </row>
    <row r="1975" spans="1:21" x14ac:dyDescent="0.25">
      <c r="A1975">
        <v>213396</v>
      </c>
      <c r="B1975" t="s">
        <v>28</v>
      </c>
      <c r="C1975" s="1">
        <v>42562</v>
      </c>
      <c r="D1975" t="s">
        <v>844</v>
      </c>
      <c r="E1975">
        <v>151</v>
      </c>
      <c r="F1975">
        <v>7</v>
      </c>
      <c r="G1975">
        <v>1057</v>
      </c>
      <c r="H1975">
        <v>100148908</v>
      </c>
      <c r="I1975" t="s">
        <v>47</v>
      </c>
      <c r="J1975" t="s">
        <v>24</v>
      </c>
      <c r="K1975">
        <v>0</v>
      </c>
      <c r="L1975" t="s">
        <v>25</v>
      </c>
      <c r="M1975" s="1">
        <v>42562</v>
      </c>
      <c r="N1975" t="s">
        <v>31</v>
      </c>
      <c r="O1975" s="2">
        <v>1057</v>
      </c>
      <c r="P1975">
        <v>2016</v>
      </c>
      <c r="Q1975">
        <v>7</v>
      </c>
      <c r="R1975" t="s">
        <v>26</v>
      </c>
      <c r="S1975" s="3">
        <v>45123</v>
      </c>
      <c r="T1975" t="s">
        <v>27</v>
      </c>
      <c r="U1975">
        <v>251</v>
      </c>
    </row>
    <row r="1976" spans="1:21" x14ac:dyDescent="0.25">
      <c r="A1976">
        <v>213395</v>
      </c>
      <c r="B1976" t="s">
        <v>21</v>
      </c>
      <c r="C1976" s="1">
        <v>42562</v>
      </c>
      <c r="D1976" t="s">
        <v>844</v>
      </c>
      <c r="E1976">
        <v>151</v>
      </c>
      <c r="F1976">
        <v>7</v>
      </c>
      <c r="G1976">
        <v>557</v>
      </c>
      <c r="H1976">
        <v>100148907</v>
      </c>
      <c r="I1976" t="s">
        <v>47</v>
      </c>
      <c r="J1976" t="s">
        <v>24</v>
      </c>
      <c r="K1976">
        <v>500</v>
      </c>
      <c r="L1976" t="s">
        <v>25</v>
      </c>
      <c r="M1976" s="1">
        <v>42562</v>
      </c>
      <c r="N1976" t="s">
        <v>35</v>
      </c>
      <c r="O1976" s="2">
        <v>1057</v>
      </c>
      <c r="P1976">
        <v>2016</v>
      </c>
      <c r="Q1976">
        <v>7</v>
      </c>
      <c r="R1976" t="s">
        <v>26</v>
      </c>
      <c r="S1976" s="3">
        <v>45123</v>
      </c>
      <c r="T1976" t="s">
        <v>27</v>
      </c>
      <c r="U1976">
        <v>804</v>
      </c>
    </row>
    <row r="1977" spans="1:21" x14ac:dyDescent="0.25">
      <c r="A1977">
        <v>213397</v>
      </c>
      <c r="B1977" t="s">
        <v>21</v>
      </c>
      <c r="C1977" s="1">
        <v>42562</v>
      </c>
      <c r="D1977" t="s">
        <v>40</v>
      </c>
      <c r="E1977">
        <v>80</v>
      </c>
      <c r="F1977">
        <v>1</v>
      </c>
      <c r="G1977">
        <v>80</v>
      </c>
      <c r="H1977">
        <v>100148909</v>
      </c>
      <c r="I1977" t="s">
        <v>38</v>
      </c>
      <c r="J1977">
        <v>102795</v>
      </c>
      <c r="K1977">
        <v>0</v>
      </c>
      <c r="L1977" t="s">
        <v>25</v>
      </c>
      <c r="M1977" s="1">
        <v>42562</v>
      </c>
      <c r="N1977" t="s">
        <v>35</v>
      </c>
      <c r="O1977">
        <v>80</v>
      </c>
      <c r="P1977">
        <v>2016</v>
      </c>
      <c r="Q1977">
        <v>7</v>
      </c>
      <c r="R1977" t="s">
        <v>26</v>
      </c>
      <c r="S1977" s="3">
        <v>45123</v>
      </c>
      <c r="T1977" t="s">
        <v>27</v>
      </c>
      <c r="U1977">
        <v>256</v>
      </c>
    </row>
    <row r="1978" spans="1:21" x14ac:dyDescent="0.25">
      <c r="A1978">
        <v>213398</v>
      </c>
      <c r="B1978" t="s">
        <v>21</v>
      </c>
      <c r="C1978" s="1">
        <v>42562</v>
      </c>
      <c r="D1978" t="s">
        <v>95</v>
      </c>
      <c r="E1978">
        <v>350</v>
      </c>
      <c r="F1978">
        <v>1</v>
      </c>
      <c r="G1978">
        <v>350</v>
      </c>
      <c r="H1978">
        <v>100148910</v>
      </c>
      <c r="I1978" t="s">
        <v>38</v>
      </c>
      <c r="J1978" t="s">
        <v>24</v>
      </c>
      <c r="K1978">
        <v>0</v>
      </c>
      <c r="L1978" t="s">
        <v>25</v>
      </c>
      <c r="M1978" s="1">
        <v>42562</v>
      </c>
      <c r="N1978" t="s">
        <v>35</v>
      </c>
      <c r="O1978">
        <v>350</v>
      </c>
      <c r="P1978">
        <v>2016</v>
      </c>
      <c r="Q1978">
        <v>7</v>
      </c>
      <c r="R1978" t="s">
        <v>26</v>
      </c>
      <c r="S1978" s="3">
        <v>45123</v>
      </c>
      <c r="T1978" t="s">
        <v>27</v>
      </c>
      <c r="U1978">
        <v>805</v>
      </c>
    </row>
    <row r="1979" spans="1:21" x14ac:dyDescent="0.25">
      <c r="A1979">
        <v>213399</v>
      </c>
      <c r="B1979" t="s">
        <v>21</v>
      </c>
      <c r="C1979" s="1">
        <v>42562</v>
      </c>
      <c r="D1979" t="s">
        <v>208</v>
      </c>
      <c r="E1979">
        <v>4530</v>
      </c>
      <c r="F1979">
        <v>1</v>
      </c>
      <c r="G1979">
        <v>4030</v>
      </c>
      <c r="H1979">
        <v>100148911</v>
      </c>
      <c r="I1979" t="s">
        <v>43</v>
      </c>
      <c r="J1979" t="s">
        <v>24</v>
      </c>
      <c r="K1979">
        <v>500</v>
      </c>
      <c r="L1979" t="s">
        <v>25</v>
      </c>
      <c r="M1979" s="1">
        <v>42562</v>
      </c>
      <c r="N1979" t="s">
        <v>35</v>
      </c>
      <c r="O1979" s="2">
        <v>4530</v>
      </c>
      <c r="P1979">
        <v>2016</v>
      </c>
      <c r="Q1979">
        <v>7</v>
      </c>
      <c r="R1979" t="s">
        <v>26</v>
      </c>
      <c r="S1979" s="3">
        <v>45123</v>
      </c>
      <c r="T1979" t="s">
        <v>27</v>
      </c>
      <c r="U1979">
        <v>799</v>
      </c>
    </row>
    <row r="1980" spans="1:21" x14ac:dyDescent="0.25">
      <c r="A1980">
        <v>213400</v>
      </c>
      <c r="B1980" t="s">
        <v>21</v>
      </c>
      <c r="C1980" s="1">
        <v>42562</v>
      </c>
      <c r="D1980" t="s">
        <v>33</v>
      </c>
      <c r="E1980">
        <v>360</v>
      </c>
      <c r="F1980">
        <v>1</v>
      </c>
      <c r="G1980">
        <v>360</v>
      </c>
      <c r="H1980">
        <v>100148912</v>
      </c>
      <c r="I1980" t="s">
        <v>30</v>
      </c>
      <c r="J1980" t="s">
        <v>1094</v>
      </c>
      <c r="K1980">
        <v>0</v>
      </c>
      <c r="L1980" t="s">
        <v>25</v>
      </c>
      <c r="M1980" s="1">
        <v>42562</v>
      </c>
      <c r="N1980" t="s">
        <v>35</v>
      </c>
      <c r="O1980">
        <v>360</v>
      </c>
      <c r="P1980">
        <v>2016</v>
      </c>
      <c r="Q1980">
        <v>7</v>
      </c>
      <c r="R1980" t="s">
        <v>26</v>
      </c>
      <c r="S1980" s="3">
        <v>45123</v>
      </c>
      <c r="T1980" t="s">
        <v>27</v>
      </c>
      <c r="U1980">
        <v>806</v>
      </c>
    </row>
    <row r="1981" spans="1:21" x14ac:dyDescent="0.25">
      <c r="A1981">
        <v>213401</v>
      </c>
      <c r="B1981" t="s">
        <v>21</v>
      </c>
      <c r="C1981" s="1">
        <v>42562</v>
      </c>
      <c r="D1981" t="s">
        <v>95</v>
      </c>
      <c r="E1981">
        <v>350</v>
      </c>
      <c r="F1981">
        <v>1</v>
      </c>
      <c r="G1981">
        <v>350</v>
      </c>
      <c r="H1981">
        <v>100148913</v>
      </c>
      <c r="I1981" t="s">
        <v>38</v>
      </c>
      <c r="J1981" t="s">
        <v>24</v>
      </c>
      <c r="K1981">
        <v>0</v>
      </c>
      <c r="L1981" t="s">
        <v>25</v>
      </c>
      <c r="M1981" s="1">
        <v>42562</v>
      </c>
      <c r="N1981" t="s">
        <v>35</v>
      </c>
      <c r="O1981">
        <v>350</v>
      </c>
      <c r="P1981">
        <v>2016</v>
      </c>
      <c r="Q1981">
        <v>7</v>
      </c>
      <c r="R1981" t="s">
        <v>26</v>
      </c>
      <c r="S1981" s="3">
        <v>45123</v>
      </c>
      <c r="T1981" t="s">
        <v>27</v>
      </c>
      <c r="U1981">
        <v>807</v>
      </c>
    </row>
    <row r="1982" spans="1:21" x14ac:dyDescent="0.25">
      <c r="A1982">
        <v>213402</v>
      </c>
      <c r="B1982" t="s">
        <v>21</v>
      </c>
      <c r="C1982" s="1">
        <v>42562</v>
      </c>
      <c r="D1982" t="s">
        <v>886</v>
      </c>
      <c r="E1982">
        <v>379</v>
      </c>
      <c r="F1982">
        <v>1</v>
      </c>
      <c r="G1982">
        <v>379</v>
      </c>
      <c r="H1982">
        <v>100148914</v>
      </c>
      <c r="I1982" t="s">
        <v>52</v>
      </c>
      <c r="J1982" t="s">
        <v>1095</v>
      </c>
      <c r="K1982">
        <v>0</v>
      </c>
      <c r="L1982" t="s">
        <v>25</v>
      </c>
      <c r="M1982" s="1">
        <v>42562</v>
      </c>
      <c r="N1982" t="s">
        <v>35</v>
      </c>
      <c r="O1982">
        <v>379</v>
      </c>
      <c r="P1982">
        <v>2016</v>
      </c>
      <c r="Q1982">
        <v>7</v>
      </c>
      <c r="R1982" t="s">
        <v>26</v>
      </c>
      <c r="S1982" s="3">
        <v>45123</v>
      </c>
      <c r="T1982" t="s">
        <v>27</v>
      </c>
      <c r="U1982">
        <v>163</v>
      </c>
    </row>
    <row r="1983" spans="1:21" x14ac:dyDescent="0.25">
      <c r="A1983">
        <v>213403</v>
      </c>
      <c r="B1983" t="s">
        <v>21</v>
      </c>
      <c r="C1983" s="1">
        <v>42562</v>
      </c>
      <c r="D1983" t="s">
        <v>1096</v>
      </c>
      <c r="E1983">
        <v>1106</v>
      </c>
      <c r="F1983">
        <v>1</v>
      </c>
      <c r="G1983">
        <v>1106</v>
      </c>
      <c r="H1983">
        <v>100148915</v>
      </c>
      <c r="I1983" t="s">
        <v>52</v>
      </c>
      <c r="J1983" t="s">
        <v>24</v>
      </c>
      <c r="K1983">
        <v>0</v>
      </c>
      <c r="L1983" t="s">
        <v>25</v>
      </c>
      <c r="M1983" s="1">
        <v>42562</v>
      </c>
      <c r="N1983" t="s">
        <v>35</v>
      </c>
      <c r="O1983" s="2">
        <v>1106</v>
      </c>
      <c r="P1983">
        <v>2016</v>
      </c>
      <c r="Q1983">
        <v>7</v>
      </c>
      <c r="R1983" t="s">
        <v>26</v>
      </c>
      <c r="S1983" s="3">
        <v>45123</v>
      </c>
      <c r="T1983" t="s">
        <v>27</v>
      </c>
      <c r="U1983">
        <v>36</v>
      </c>
    </row>
    <row r="1984" spans="1:21" x14ac:dyDescent="0.25">
      <c r="A1984">
        <v>213404</v>
      </c>
      <c r="B1984" t="s">
        <v>36</v>
      </c>
      <c r="C1984" s="1">
        <v>42562</v>
      </c>
      <c r="D1984" t="s">
        <v>1097</v>
      </c>
      <c r="E1984">
        <v>1700</v>
      </c>
      <c r="F1984">
        <v>1</v>
      </c>
      <c r="G1984">
        <v>1700</v>
      </c>
      <c r="H1984">
        <v>100148916</v>
      </c>
      <c r="I1984" t="s">
        <v>65</v>
      </c>
      <c r="J1984" t="s">
        <v>498</v>
      </c>
      <c r="K1984">
        <v>0</v>
      </c>
      <c r="L1984" t="s">
        <v>25</v>
      </c>
      <c r="M1984" s="1">
        <v>42562</v>
      </c>
      <c r="N1984" t="s">
        <v>39</v>
      </c>
      <c r="O1984" s="2">
        <v>1700</v>
      </c>
      <c r="P1984">
        <v>2016</v>
      </c>
      <c r="Q1984">
        <v>7</v>
      </c>
      <c r="R1984" t="s">
        <v>26</v>
      </c>
      <c r="S1984" s="3">
        <v>45123</v>
      </c>
      <c r="T1984" t="s">
        <v>27</v>
      </c>
      <c r="U1984">
        <v>262</v>
      </c>
    </row>
    <row r="1985" spans="1:21" x14ac:dyDescent="0.25">
      <c r="A1985">
        <v>213405</v>
      </c>
      <c r="B1985" t="s">
        <v>21</v>
      </c>
      <c r="C1985" s="1">
        <v>42562</v>
      </c>
      <c r="D1985" t="s">
        <v>1098</v>
      </c>
      <c r="E1985">
        <v>700</v>
      </c>
      <c r="F1985">
        <v>1</v>
      </c>
      <c r="G1985">
        <v>0</v>
      </c>
      <c r="H1985">
        <v>100148917</v>
      </c>
      <c r="I1985" t="s">
        <v>56</v>
      </c>
      <c r="J1985" t="s">
        <v>446</v>
      </c>
      <c r="K1985">
        <v>0</v>
      </c>
      <c r="L1985" t="s">
        <v>54</v>
      </c>
      <c r="M1985" s="1">
        <v>42562</v>
      </c>
      <c r="N1985" t="s">
        <v>35</v>
      </c>
      <c r="O1985">
        <v>700</v>
      </c>
      <c r="P1985">
        <v>2016</v>
      </c>
      <c r="Q1985">
        <v>7</v>
      </c>
      <c r="R1985" t="s">
        <v>26</v>
      </c>
      <c r="S1985" s="3">
        <v>45123</v>
      </c>
      <c r="T1985" t="s">
        <v>27</v>
      </c>
      <c r="U1985">
        <v>230</v>
      </c>
    </row>
    <row r="1986" spans="1:21" x14ac:dyDescent="0.25">
      <c r="A1986">
        <v>213407</v>
      </c>
      <c r="B1986" t="s">
        <v>36</v>
      </c>
      <c r="C1986" s="1">
        <v>42562</v>
      </c>
      <c r="D1986" t="s">
        <v>33</v>
      </c>
      <c r="E1986">
        <v>360</v>
      </c>
      <c r="F1986">
        <v>1</v>
      </c>
      <c r="G1986">
        <v>360</v>
      </c>
      <c r="H1986">
        <v>100148918</v>
      </c>
      <c r="I1986" t="s">
        <v>30</v>
      </c>
      <c r="J1986" t="s">
        <v>104</v>
      </c>
      <c r="K1986">
        <v>0</v>
      </c>
      <c r="L1986" t="s">
        <v>25</v>
      </c>
      <c r="M1986" s="1">
        <v>42562</v>
      </c>
      <c r="N1986" t="s">
        <v>39</v>
      </c>
      <c r="O1986">
        <v>360</v>
      </c>
      <c r="P1986">
        <v>2016</v>
      </c>
      <c r="Q1986">
        <v>7</v>
      </c>
      <c r="R1986" t="s">
        <v>26</v>
      </c>
      <c r="S1986" s="3">
        <v>45123</v>
      </c>
      <c r="T1986" t="s">
        <v>27</v>
      </c>
      <c r="U1986">
        <v>35</v>
      </c>
    </row>
    <row r="1987" spans="1:21" x14ac:dyDescent="0.25">
      <c r="A1987">
        <v>213408</v>
      </c>
      <c r="B1987" t="s">
        <v>21</v>
      </c>
      <c r="C1987" s="1">
        <v>42562</v>
      </c>
      <c r="D1987" t="s">
        <v>33</v>
      </c>
      <c r="E1987">
        <v>360</v>
      </c>
      <c r="F1987">
        <v>1</v>
      </c>
      <c r="G1987">
        <v>360</v>
      </c>
      <c r="H1987">
        <v>100148919</v>
      </c>
      <c r="I1987" t="s">
        <v>30</v>
      </c>
      <c r="J1987" t="s">
        <v>76</v>
      </c>
      <c r="K1987">
        <v>0</v>
      </c>
      <c r="L1987" t="s">
        <v>25</v>
      </c>
      <c r="M1987" s="1">
        <v>42562</v>
      </c>
      <c r="N1987" t="s">
        <v>35</v>
      </c>
      <c r="O1987">
        <v>360</v>
      </c>
      <c r="P1987">
        <v>2016</v>
      </c>
      <c r="Q1987">
        <v>7</v>
      </c>
      <c r="R1987" t="s">
        <v>26</v>
      </c>
      <c r="S1987" s="3">
        <v>45123</v>
      </c>
      <c r="T1987" t="s">
        <v>27</v>
      </c>
      <c r="U1987">
        <v>20</v>
      </c>
    </row>
    <row r="1988" spans="1:21" x14ac:dyDescent="0.25">
      <c r="A1988">
        <v>213409</v>
      </c>
      <c r="B1988" t="s">
        <v>21</v>
      </c>
      <c r="C1988" s="1">
        <v>42562</v>
      </c>
      <c r="D1988" t="s">
        <v>33</v>
      </c>
      <c r="E1988">
        <v>360</v>
      </c>
      <c r="F1988">
        <v>1</v>
      </c>
      <c r="G1988">
        <v>360</v>
      </c>
      <c r="H1988">
        <v>100148920</v>
      </c>
      <c r="I1988" t="s">
        <v>30</v>
      </c>
      <c r="J1988" t="s">
        <v>1094</v>
      </c>
      <c r="K1988">
        <v>0</v>
      </c>
      <c r="L1988" t="s">
        <v>25</v>
      </c>
      <c r="M1988" s="1">
        <v>42562</v>
      </c>
      <c r="N1988" t="s">
        <v>35</v>
      </c>
      <c r="O1988">
        <v>360</v>
      </c>
      <c r="P1988">
        <v>2016</v>
      </c>
      <c r="Q1988">
        <v>7</v>
      </c>
      <c r="R1988" t="s">
        <v>26</v>
      </c>
      <c r="S1988" s="3">
        <v>45123</v>
      </c>
      <c r="T1988" t="s">
        <v>27</v>
      </c>
      <c r="U1988">
        <v>806</v>
      </c>
    </row>
    <row r="1989" spans="1:21" x14ac:dyDescent="0.25">
      <c r="A1989">
        <v>213410</v>
      </c>
      <c r="B1989" t="s">
        <v>21</v>
      </c>
      <c r="C1989" s="1">
        <v>42562</v>
      </c>
      <c r="D1989" t="s">
        <v>95</v>
      </c>
      <c r="E1989">
        <v>350</v>
      </c>
      <c r="F1989">
        <v>2</v>
      </c>
      <c r="G1989">
        <v>700</v>
      </c>
      <c r="H1989">
        <v>100148921</v>
      </c>
      <c r="I1989" t="s">
        <v>38</v>
      </c>
      <c r="J1989" t="s">
        <v>24</v>
      </c>
      <c r="K1989">
        <v>0</v>
      </c>
      <c r="L1989" t="s">
        <v>25</v>
      </c>
      <c r="M1989" s="1">
        <v>42562</v>
      </c>
      <c r="N1989" t="s">
        <v>35</v>
      </c>
      <c r="O1989">
        <v>700</v>
      </c>
      <c r="P1989">
        <v>2016</v>
      </c>
      <c r="Q1989">
        <v>7</v>
      </c>
      <c r="R1989" t="s">
        <v>26</v>
      </c>
      <c r="S1989" s="3">
        <v>45123</v>
      </c>
      <c r="T1989" t="s">
        <v>27</v>
      </c>
      <c r="U1989">
        <v>808</v>
      </c>
    </row>
    <row r="1990" spans="1:21" x14ac:dyDescent="0.25">
      <c r="A1990">
        <v>213411</v>
      </c>
      <c r="B1990" t="s">
        <v>21</v>
      </c>
      <c r="C1990" s="1">
        <v>42562</v>
      </c>
      <c r="D1990" t="s">
        <v>1099</v>
      </c>
      <c r="E1990">
        <v>495</v>
      </c>
      <c r="F1990">
        <v>1</v>
      </c>
      <c r="G1990">
        <v>495</v>
      </c>
      <c r="H1990">
        <v>100148922</v>
      </c>
      <c r="I1990" t="s">
        <v>65</v>
      </c>
      <c r="J1990" t="s">
        <v>186</v>
      </c>
      <c r="K1990">
        <v>0</v>
      </c>
      <c r="L1990" t="s">
        <v>25</v>
      </c>
      <c r="M1990" s="1">
        <v>42562</v>
      </c>
      <c r="N1990" t="s">
        <v>35</v>
      </c>
      <c r="O1990">
        <v>495</v>
      </c>
      <c r="P1990">
        <v>2016</v>
      </c>
      <c r="Q1990">
        <v>7</v>
      </c>
      <c r="R1990" t="s">
        <v>26</v>
      </c>
      <c r="S1990" s="3">
        <v>45123</v>
      </c>
      <c r="T1990" t="s">
        <v>27</v>
      </c>
      <c r="U1990">
        <v>66</v>
      </c>
    </row>
    <row r="1991" spans="1:21" x14ac:dyDescent="0.25">
      <c r="A1991">
        <v>213412</v>
      </c>
      <c r="B1991" t="s">
        <v>21</v>
      </c>
      <c r="C1991" s="1">
        <v>42562</v>
      </c>
      <c r="D1991" t="s">
        <v>1100</v>
      </c>
      <c r="E1991">
        <v>700</v>
      </c>
      <c r="F1991">
        <v>1</v>
      </c>
      <c r="G1991">
        <v>700</v>
      </c>
      <c r="H1991">
        <v>100148923</v>
      </c>
      <c r="I1991" t="s">
        <v>684</v>
      </c>
      <c r="J1991" t="s">
        <v>24</v>
      </c>
      <c r="K1991">
        <v>0</v>
      </c>
      <c r="L1991" t="s">
        <v>25</v>
      </c>
      <c r="M1991" s="1">
        <v>42562</v>
      </c>
      <c r="N1991" t="s">
        <v>35</v>
      </c>
      <c r="O1991">
        <v>700</v>
      </c>
      <c r="P1991">
        <v>2016</v>
      </c>
      <c r="Q1991">
        <v>7</v>
      </c>
      <c r="R1991" t="s">
        <v>26</v>
      </c>
      <c r="S1991" s="3">
        <v>45123</v>
      </c>
      <c r="T1991" t="s">
        <v>27</v>
      </c>
      <c r="U1991">
        <v>809</v>
      </c>
    </row>
    <row r="1992" spans="1:21" x14ac:dyDescent="0.25">
      <c r="A1992">
        <v>213413</v>
      </c>
      <c r="B1992" t="s">
        <v>21</v>
      </c>
      <c r="C1992" s="1">
        <v>42562</v>
      </c>
      <c r="D1992" t="s">
        <v>1101</v>
      </c>
      <c r="E1992">
        <v>950</v>
      </c>
      <c r="F1992">
        <v>1</v>
      </c>
      <c r="G1992">
        <v>950</v>
      </c>
      <c r="H1992">
        <v>100148924</v>
      </c>
      <c r="I1992" t="s">
        <v>52</v>
      </c>
      <c r="J1992">
        <v>80226</v>
      </c>
      <c r="K1992">
        <v>0</v>
      </c>
      <c r="L1992" t="s">
        <v>25</v>
      </c>
      <c r="M1992" s="1">
        <v>42562</v>
      </c>
      <c r="N1992" t="s">
        <v>35</v>
      </c>
      <c r="O1992">
        <v>950</v>
      </c>
      <c r="P1992">
        <v>2016</v>
      </c>
      <c r="Q1992">
        <v>7</v>
      </c>
      <c r="R1992" t="s">
        <v>26</v>
      </c>
      <c r="S1992" s="3">
        <v>45123</v>
      </c>
      <c r="T1992" t="s">
        <v>27</v>
      </c>
      <c r="U1992">
        <v>151</v>
      </c>
    </row>
    <row r="1993" spans="1:21" x14ac:dyDescent="0.25">
      <c r="A1993">
        <v>213414</v>
      </c>
      <c r="B1993" t="s">
        <v>21</v>
      </c>
      <c r="C1993" s="1">
        <v>42562</v>
      </c>
      <c r="D1993" t="s">
        <v>1042</v>
      </c>
      <c r="E1993">
        <v>4500</v>
      </c>
      <c r="F1993">
        <v>1</v>
      </c>
      <c r="G1993">
        <v>4500</v>
      </c>
      <c r="H1993">
        <v>100148925</v>
      </c>
      <c r="I1993" t="s">
        <v>246</v>
      </c>
      <c r="J1993" t="s">
        <v>24</v>
      </c>
      <c r="K1993">
        <v>0</v>
      </c>
      <c r="L1993" t="s">
        <v>25</v>
      </c>
      <c r="M1993" s="1">
        <v>42562</v>
      </c>
      <c r="N1993" t="s">
        <v>35</v>
      </c>
      <c r="O1993" s="2">
        <v>4500</v>
      </c>
      <c r="P1993">
        <v>2016</v>
      </c>
      <c r="Q1993">
        <v>7</v>
      </c>
      <c r="R1993" t="s">
        <v>26</v>
      </c>
      <c r="S1993" s="3">
        <v>45123</v>
      </c>
      <c r="T1993" t="s">
        <v>27</v>
      </c>
      <c r="U1993">
        <v>810</v>
      </c>
    </row>
    <row r="1994" spans="1:21" x14ac:dyDescent="0.25">
      <c r="A1994">
        <v>213415</v>
      </c>
      <c r="B1994" t="s">
        <v>36</v>
      </c>
      <c r="C1994" s="1">
        <v>42562</v>
      </c>
      <c r="D1994" t="s">
        <v>141</v>
      </c>
      <c r="E1994">
        <v>2</v>
      </c>
      <c r="F1994">
        <v>1</v>
      </c>
      <c r="G1994">
        <v>973</v>
      </c>
      <c r="H1994">
        <v>100148926</v>
      </c>
      <c r="I1994" t="s">
        <v>24</v>
      </c>
      <c r="J1994" t="s">
        <v>24</v>
      </c>
      <c r="K1994">
        <v>0</v>
      </c>
      <c r="L1994" t="s">
        <v>25</v>
      </c>
      <c r="M1994" s="1">
        <v>42562</v>
      </c>
      <c r="N1994" t="s">
        <v>39</v>
      </c>
      <c r="O1994">
        <v>2</v>
      </c>
      <c r="P1994">
        <v>2016</v>
      </c>
      <c r="Q1994">
        <v>7</v>
      </c>
      <c r="R1994" t="s">
        <v>26</v>
      </c>
      <c r="S1994" s="3">
        <v>45123</v>
      </c>
      <c r="T1994" t="s">
        <v>27</v>
      </c>
      <c r="U1994">
        <v>83</v>
      </c>
    </row>
    <row r="1995" spans="1:21" x14ac:dyDescent="0.25">
      <c r="A1995">
        <v>213416</v>
      </c>
      <c r="B1995" t="s">
        <v>36</v>
      </c>
      <c r="C1995" s="1">
        <v>42562</v>
      </c>
      <c r="D1995" t="s">
        <v>214</v>
      </c>
      <c r="E1995">
        <v>5</v>
      </c>
      <c r="F1995">
        <v>1</v>
      </c>
      <c r="G1995">
        <v>973</v>
      </c>
      <c r="H1995">
        <v>100148926</v>
      </c>
      <c r="I1995" t="s">
        <v>24</v>
      </c>
      <c r="J1995" t="s">
        <v>24</v>
      </c>
      <c r="K1995">
        <v>0</v>
      </c>
      <c r="L1995" t="s">
        <v>25</v>
      </c>
      <c r="M1995" s="1">
        <v>42562</v>
      </c>
      <c r="N1995" t="s">
        <v>39</v>
      </c>
      <c r="O1995">
        <v>5</v>
      </c>
      <c r="P1995">
        <v>2016</v>
      </c>
      <c r="Q1995">
        <v>7</v>
      </c>
      <c r="R1995" t="s">
        <v>26</v>
      </c>
      <c r="S1995" s="3">
        <v>45123</v>
      </c>
      <c r="T1995" t="s">
        <v>27</v>
      </c>
      <c r="U1995">
        <v>83</v>
      </c>
    </row>
    <row r="1996" spans="1:21" x14ac:dyDescent="0.25">
      <c r="A1996">
        <v>213418</v>
      </c>
      <c r="B1996" t="s">
        <v>36</v>
      </c>
      <c r="C1996" s="1">
        <v>42562</v>
      </c>
      <c r="D1996" t="s">
        <v>213</v>
      </c>
      <c r="E1996">
        <v>1</v>
      </c>
      <c r="F1996">
        <v>1</v>
      </c>
      <c r="G1996">
        <v>973</v>
      </c>
      <c r="H1996">
        <v>100148926</v>
      </c>
      <c r="I1996" t="s">
        <v>24</v>
      </c>
      <c r="J1996" t="s">
        <v>24</v>
      </c>
      <c r="K1996">
        <v>0</v>
      </c>
      <c r="L1996" t="s">
        <v>25</v>
      </c>
      <c r="M1996" s="1">
        <v>42562</v>
      </c>
      <c r="N1996" t="s">
        <v>39</v>
      </c>
      <c r="O1996">
        <v>1</v>
      </c>
      <c r="P1996">
        <v>2016</v>
      </c>
      <c r="Q1996">
        <v>7</v>
      </c>
      <c r="R1996" t="s">
        <v>26</v>
      </c>
      <c r="S1996" s="3">
        <v>45123</v>
      </c>
      <c r="T1996" t="s">
        <v>27</v>
      </c>
      <c r="U1996">
        <v>83</v>
      </c>
    </row>
    <row r="1997" spans="1:21" x14ac:dyDescent="0.25">
      <c r="A1997">
        <v>213419</v>
      </c>
      <c r="B1997" t="s">
        <v>36</v>
      </c>
      <c r="C1997" s="1">
        <v>42562</v>
      </c>
      <c r="D1997" t="s">
        <v>1102</v>
      </c>
      <c r="E1997">
        <v>5</v>
      </c>
      <c r="F1997">
        <v>1</v>
      </c>
      <c r="G1997">
        <v>973</v>
      </c>
      <c r="H1997">
        <v>100148926</v>
      </c>
      <c r="I1997" t="s">
        <v>24</v>
      </c>
      <c r="J1997" t="s">
        <v>24</v>
      </c>
      <c r="K1997">
        <v>0</v>
      </c>
      <c r="L1997" t="s">
        <v>25</v>
      </c>
      <c r="M1997" s="1">
        <v>42562</v>
      </c>
      <c r="N1997" t="s">
        <v>39</v>
      </c>
      <c r="O1997">
        <v>5</v>
      </c>
      <c r="P1997">
        <v>2016</v>
      </c>
      <c r="Q1997">
        <v>7</v>
      </c>
      <c r="R1997" t="s">
        <v>26</v>
      </c>
      <c r="S1997" s="3">
        <v>45123</v>
      </c>
      <c r="T1997" t="s">
        <v>27</v>
      </c>
      <c r="U1997">
        <v>83</v>
      </c>
    </row>
    <row r="1998" spans="1:21" x14ac:dyDescent="0.25">
      <c r="A1998">
        <v>213421</v>
      </c>
      <c r="B1998" t="s">
        <v>36</v>
      </c>
      <c r="C1998" s="1">
        <v>42562</v>
      </c>
      <c r="D1998" t="s">
        <v>1103</v>
      </c>
      <c r="E1998">
        <v>5</v>
      </c>
      <c r="F1998">
        <v>1</v>
      </c>
      <c r="G1998">
        <v>973</v>
      </c>
      <c r="H1998">
        <v>100148926</v>
      </c>
      <c r="I1998" t="s">
        <v>24</v>
      </c>
      <c r="J1998" t="s">
        <v>24</v>
      </c>
      <c r="K1998">
        <v>0</v>
      </c>
      <c r="L1998" t="s">
        <v>25</v>
      </c>
      <c r="M1998" s="1">
        <v>42562</v>
      </c>
      <c r="N1998" t="s">
        <v>39</v>
      </c>
      <c r="O1998">
        <v>5</v>
      </c>
      <c r="P1998">
        <v>2016</v>
      </c>
      <c r="Q1998">
        <v>7</v>
      </c>
      <c r="R1998" t="s">
        <v>26</v>
      </c>
      <c r="S1998" s="3">
        <v>45123</v>
      </c>
      <c r="T1998" t="s">
        <v>27</v>
      </c>
      <c r="U1998">
        <v>83</v>
      </c>
    </row>
    <row r="1999" spans="1:21" x14ac:dyDescent="0.25">
      <c r="A1999">
        <v>213422</v>
      </c>
      <c r="B1999" t="s">
        <v>36</v>
      </c>
      <c r="C1999" s="1">
        <v>42562</v>
      </c>
      <c r="D1999" t="s">
        <v>102</v>
      </c>
      <c r="E1999">
        <v>325</v>
      </c>
      <c r="F1999">
        <v>1</v>
      </c>
      <c r="G1999">
        <v>973</v>
      </c>
      <c r="H1999">
        <v>100148926</v>
      </c>
      <c r="I1999" t="s">
        <v>38</v>
      </c>
      <c r="J1999" t="s">
        <v>24</v>
      </c>
      <c r="K1999">
        <v>0</v>
      </c>
      <c r="L1999" t="s">
        <v>25</v>
      </c>
      <c r="M1999" s="1">
        <v>42562</v>
      </c>
      <c r="N1999" t="s">
        <v>39</v>
      </c>
      <c r="O1999">
        <v>325</v>
      </c>
      <c r="P1999">
        <v>2016</v>
      </c>
      <c r="Q1999">
        <v>7</v>
      </c>
      <c r="R1999" t="s">
        <v>26</v>
      </c>
      <c r="S1999" s="3">
        <v>45123</v>
      </c>
      <c r="T1999" t="s">
        <v>27</v>
      </c>
      <c r="U1999">
        <v>83</v>
      </c>
    </row>
    <row r="2000" spans="1:21" x14ac:dyDescent="0.25">
      <c r="A2000">
        <v>213423</v>
      </c>
      <c r="B2000" t="s">
        <v>36</v>
      </c>
      <c r="C2000" s="1">
        <v>42562</v>
      </c>
      <c r="D2000" t="s">
        <v>91</v>
      </c>
      <c r="E2000">
        <v>300</v>
      </c>
      <c r="F2000">
        <v>1</v>
      </c>
      <c r="G2000">
        <v>973</v>
      </c>
      <c r="H2000">
        <v>100148926</v>
      </c>
      <c r="I2000" t="s">
        <v>38</v>
      </c>
      <c r="J2000" t="s">
        <v>24</v>
      </c>
      <c r="K2000">
        <v>0</v>
      </c>
      <c r="L2000" t="s">
        <v>25</v>
      </c>
      <c r="M2000" s="1">
        <v>42562</v>
      </c>
      <c r="N2000" t="s">
        <v>39</v>
      </c>
      <c r="O2000">
        <v>300</v>
      </c>
      <c r="P2000">
        <v>2016</v>
      </c>
      <c r="Q2000">
        <v>7</v>
      </c>
      <c r="R2000" t="s">
        <v>26</v>
      </c>
      <c r="S2000" s="3">
        <v>45123</v>
      </c>
      <c r="T2000" t="s">
        <v>27</v>
      </c>
      <c r="U2000">
        <v>83</v>
      </c>
    </row>
    <row r="2001" spans="1:21" x14ac:dyDescent="0.25">
      <c r="A2001">
        <v>213424</v>
      </c>
      <c r="B2001" t="s">
        <v>36</v>
      </c>
      <c r="C2001" s="1">
        <v>42562</v>
      </c>
      <c r="D2001" t="s">
        <v>445</v>
      </c>
      <c r="E2001">
        <v>330</v>
      </c>
      <c r="F2001">
        <v>1</v>
      </c>
      <c r="G2001">
        <v>973</v>
      </c>
      <c r="H2001">
        <v>100148926</v>
      </c>
      <c r="I2001" t="s">
        <v>38</v>
      </c>
      <c r="J2001" t="s">
        <v>24</v>
      </c>
      <c r="K2001">
        <v>0</v>
      </c>
      <c r="L2001" t="s">
        <v>25</v>
      </c>
      <c r="M2001" s="1">
        <v>42562</v>
      </c>
      <c r="N2001" t="s">
        <v>39</v>
      </c>
      <c r="O2001">
        <v>330</v>
      </c>
      <c r="P2001">
        <v>2016</v>
      </c>
      <c r="Q2001">
        <v>7</v>
      </c>
      <c r="R2001" t="s">
        <v>26</v>
      </c>
      <c r="S2001" s="3">
        <v>45123</v>
      </c>
      <c r="T2001" t="s">
        <v>27</v>
      </c>
      <c r="U2001">
        <v>83</v>
      </c>
    </row>
    <row r="2002" spans="1:21" x14ac:dyDescent="0.25">
      <c r="A2002">
        <v>213425</v>
      </c>
      <c r="B2002" t="s">
        <v>21</v>
      </c>
      <c r="C2002" s="1">
        <v>42562</v>
      </c>
      <c r="D2002" t="s">
        <v>1104</v>
      </c>
      <c r="E2002">
        <v>395</v>
      </c>
      <c r="F2002">
        <v>1</v>
      </c>
      <c r="G2002">
        <v>395</v>
      </c>
      <c r="H2002">
        <v>100148927</v>
      </c>
      <c r="I2002" t="s">
        <v>65</v>
      </c>
      <c r="J2002" t="s">
        <v>186</v>
      </c>
      <c r="K2002">
        <v>0</v>
      </c>
      <c r="L2002" t="s">
        <v>25</v>
      </c>
      <c r="M2002" s="1">
        <v>42562</v>
      </c>
      <c r="N2002" t="s">
        <v>35</v>
      </c>
      <c r="O2002">
        <v>395</v>
      </c>
      <c r="P2002">
        <v>2016</v>
      </c>
      <c r="Q2002">
        <v>7</v>
      </c>
      <c r="R2002" t="s">
        <v>26</v>
      </c>
      <c r="S2002" s="3">
        <v>45123</v>
      </c>
      <c r="T2002" t="s">
        <v>27</v>
      </c>
      <c r="U2002">
        <v>66</v>
      </c>
    </row>
    <row r="2003" spans="1:21" x14ac:dyDescent="0.25">
      <c r="A2003">
        <v>213426</v>
      </c>
      <c r="B2003" t="s">
        <v>21</v>
      </c>
      <c r="C2003" s="1">
        <v>42562</v>
      </c>
      <c r="D2003" t="s">
        <v>1105</v>
      </c>
      <c r="E2003">
        <v>1499</v>
      </c>
      <c r="F2003">
        <v>1</v>
      </c>
      <c r="G2003">
        <v>0</v>
      </c>
      <c r="H2003">
        <v>100148928</v>
      </c>
      <c r="I2003" t="s">
        <v>23</v>
      </c>
      <c r="J2003" t="s">
        <v>704</v>
      </c>
      <c r="K2003">
        <v>0</v>
      </c>
      <c r="L2003" t="s">
        <v>54</v>
      </c>
      <c r="M2003" s="1">
        <v>42562</v>
      </c>
      <c r="N2003" t="s">
        <v>35</v>
      </c>
      <c r="O2003" s="2">
        <v>1499</v>
      </c>
      <c r="P2003">
        <v>2016</v>
      </c>
      <c r="Q2003">
        <v>7</v>
      </c>
      <c r="R2003" t="s">
        <v>26</v>
      </c>
      <c r="S2003" s="3">
        <v>45123</v>
      </c>
      <c r="T2003" t="s">
        <v>27</v>
      </c>
      <c r="U2003">
        <v>811</v>
      </c>
    </row>
    <row r="2004" spans="1:21" x14ac:dyDescent="0.25">
      <c r="A2004">
        <v>213427</v>
      </c>
      <c r="B2004" t="s">
        <v>21</v>
      </c>
      <c r="C2004" s="1">
        <v>42562</v>
      </c>
      <c r="D2004" t="s">
        <v>1106</v>
      </c>
      <c r="E2004">
        <v>395</v>
      </c>
      <c r="F2004">
        <v>1</v>
      </c>
      <c r="G2004">
        <v>395</v>
      </c>
      <c r="H2004">
        <v>100148929</v>
      </c>
      <c r="I2004" t="s">
        <v>65</v>
      </c>
      <c r="J2004" t="s">
        <v>186</v>
      </c>
      <c r="K2004">
        <v>0</v>
      </c>
      <c r="L2004" t="s">
        <v>25</v>
      </c>
      <c r="M2004" s="1">
        <v>42562</v>
      </c>
      <c r="N2004" t="s">
        <v>35</v>
      </c>
      <c r="O2004">
        <v>395</v>
      </c>
      <c r="P2004">
        <v>2016</v>
      </c>
      <c r="Q2004">
        <v>7</v>
      </c>
      <c r="R2004" t="s">
        <v>26</v>
      </c>
      <c r="S2004" s="3">
        <v>45123</v>
      </c>
      <c r="T2004" t="s">
        <v>27</v>
      </c>
      <c r="U2004">
        <v>66</v>
      </c>
    </row>
    <row r="2005" spans="1:21" x14ac:dyDescent="0.25">
      <c r="A2005">
        <v>213428</v>
      </c>
      <c r="B2005" t="s">
        <v>21</v>
      </c>
      <c r="C2005" s="1">
        <v>42562</v>
      </c>
      <c r="D2005" t="s">
        <v>312</v>
      </c>
      <c r="E2005">
        <v>655</v>
      </c>
      <c r="F2005">
        <v>1</v>
      </c>
      <c r="G2005">
        <v>0</v>
      </c>
      <c r="H2005">
        <v>100148930</v>
      </c>
      <c r="I2005" t="s">
        <v>38</v>
      </c>
      <c r="J2005" t="s">
        <v>446</v>
      </c>
      <c r="K2005">
        <v>0</v>
      </c>
      <c r="L2005" t="s">
        <v>54</v>
      </c>
      <c r="M2005" s="1">
        <v>42562</v>
      </c>
      <c r="N2005" t="s">
        <v>35</v>
      </c>
      <c r="O2005">
        <v>655</v>
      </c>
      <c r="P2005">
        <v>2016</v>
      </c>
      <c r="Q2005">
        <v>7</v>
      </c>
      <c r="R2005" t="s">
        <v>26</v>
      </c>
      <c r="S2005" s="3">
        <v>45123</v>
      </c>
      <c r="T2005" t="s">
        <v>27</v>
      </c>
      <c r="U2005">
        <v>230</v>
      </c>
    </row>
    <row r="2006" spans="1:21" x14ac:dyDescent="0.25">
      <c r="A2006">
        <v>213429</v>
      </c>
      <c r="B2006" t="s">
        <v>21</v>
      </c>
      <c r="C2006" s="1">
        <v>42562</v>
      </c>
      <c r="D2006" t="s">
        <v>447</v>
      </c>
      <c r="E2006">
        <v>210</v>
      </c>
      <c r="F2006">
        <v>1</v>
      </c>
      <c r="G2006">
        <v>210</v>
      </c>
      <c r="H2006">
        <v>100148931</v>
      </c>
      <c r="I2006" t="s">
        <v>38</v>
      </c>
      <c r="J2006" t="s">
        <v>24</v>
      </c>
      <c r="K2006">
        <v>0</v>
      </c>
      <c r="L2006" t="s">
        <v>25</v>
      </c>
      <c r="M2006" s="1">
        <v>42562</v>
      </c>
      <c r="N2006" t="s">
        <v>35</v>
      </c>
      <c r="O2006">
        <v>210</v>
      </c>
      <c r="P2006">
        <v>2016</v>
      </c>
      <c r="Q2006">
        <v>7</v>
      </c>
      <c r="R2006" t="s">
        <v>26</v>
      </c>
      <c r="S2006" s="3">
        <v>45123</v>
      </c>
      <c r="T2006" t="s">
        <v>27</v>
      </c>
      <c r="U2006">
        <v>812</v>
      </c>
    </row>
    <row r="2007" spans="1:21" x14ac:dyDescent="0.25">
      <c r="A2007">
        <v>213430</v>
      </c>
      <c r="B2007" t="s">
        <v>36</v>
      </c>
      <c r="C2007" s="1">
        <v>42562</v>
      </c>
      <c r="D2007" t="s">
        <v>141</v>
      </c>
      <c r="E2007">
        <v>2</v>
      </c>
      <c r="F2007">
        <v>1</v>
      </c>
      <c r="G2007">
        <v>973</v>
      </c>
      <c r="H2007">
        <v>100148932</v>
      </c>
      <c r="I2007" t="s">
        <v>24</v>
      </c>
      <c r="J2007" t="s">
        <v>24</v>
      </c>
      <c r="K2007">
        <v>0</v>
      </c>
      <c r="L2007" t="s">
        <v>25</v>
      </c>
      <c r="M2007" s="1">
        <v>42562</v>
      </c>
      <c r="N2007" t="s">
        <v>39</v>
      </c>
      <c r="O2007">
        <v>2</v>
      </c>
      <c r="P2007">
        <v>2016</v>
      </c>
      <c r="Q2007">
        <v>7</v>
      </c>
      <c r="R2007" t="s">
        <v>26</v>
      </c>
      <c r="S2007" s="3">
        <v>45123</v>
      </c>
      <c r="T2007" t="s">
        <v>27</v>
      </c>
      <c r="U2007">
        <v>83</v>
      </c>
    </row>
    <row r="2008" spans="1:21" x14ac:dyDescent="0.25">
      <c r="A2008">
        <v>213431</v>
      </c>
      <c r="B2008" t="s">
        <v>36</v>
      </c>
      <c r="C2008" s="1">
        <v>42562</v>
      </c>
      <c r="D2008" t="s">
        <v>214</v>
      </c>
      <c r="E2008">
        <v>5</v>
      </c>
      <c r="F2008">
        <v>1</v>
      </c>
      <c r="G2008">
        <v>973</v>
      </c>
      <c r="H2008">
        <v>100148932</v>
      </c>
      <c r="I2008" t="s">
        <v>24</v>
      </c>
      <c r="J2008" t="s">
        <v>24</v>
      </c>
      <c r="K2008">
        <v>0</v>
      </c>
      <c r="L2008" t="s">
        <v>25</v>
      </c>
      <c r="M2008" s="1">
        <v>42562</v>
      </c>
      <c r="N2008" t="s">
        <v>39</v>
      </c>
      <c r="O2008">
        <v>5</v>
      </c>
      <c r="P2008">
        <v>2016</v>
      </c>
      <c r="Q2008">
        <v>7</v>
      </c>
      <c r="R2008" t="s">
        <v>26</v>
      </c>
      <c r="S2008" s="3">
        <v>45123</v>
      </c>
      <c r="T2008" t="s">
        <v>27</v>
      </c>
      <c r="U2008">
        <v>83</v>
      </c>
    </row>
    <row r="2009" spans="1:21" x14ac:dyDescent="0.25">
      <c r="A2009">
        <v>213433</v>
      </c>
      <c r="B2009" t="s">
        <v>36</v>
      </c>
      <c r="C2009" s="1">
        <v>42562</v>
      </c>
      <c r="D2009" t="s">
        <v>213</v>
      </c>
      <c r="E2009">
        <v>1</v>
      </c>
      <c r="F2009">
        <v>1</v>
      </c>
      <c r="G2009">
        <v>973</v>
      </c>
      <c r="H2009">
        <v>100148932</v>
      </c>
      <c r="I2009" t="s">
        <v>24</v>
      </c>
      <c r="J2009" t="s">
        <v>24</v>
      </c>
      <c r="K2009">
        <v>0</v>
      </c>
      <c r="L2009" t="s">
        <v>25</v>
      </c>
      <c r="M2009" s="1">
        <v>42562</v>
      </c>
      <c r="N2009" t="s">
        <v>39</v>
      </c>
      <c r="O2009">
        <v>1</v>
      </c>
      <c r="P2009">
        <v>2016</v>
      </c>
      <c r="Q2009">
        <v>7</v>
      </c>
      <c r="R2009" t="s">
        <v>26</v>
      </c>
      <c r="S2009" s="3">
        <v>45123</v>
      </c>
      <c r="T2009" t="s">
        <v>27</v>
      </c>
      <c r="U2009">
        <v>83</v>
      </c>
    </row>
    <row r="2010" spans="1:21" x14ac:dyDescent="0.25">
      <c r="A2010">
        <v>213434</v>
      </c>
      <c r="B2010" t="s">
        <v>36</v>
      </c>
      <c r="C2010" s="1">
        <v>42562</v>
      </c>
      <c r="D2010" t="s">
        <v>1102</v>
      </c>
      <c r="E2010">
        <v>5</v>
      </c>
      <c r="F2010">
        <v>1</v>
      </c>
      <c r="G2010">
        <v>973</v>
      </c>
      <c r="H2010">
        <v>100148932</v>
      </c>
      <c r="I2010" t="s">
        <v>24</v>
      </c>
      <c r="J2010" t="s">
        <v>24</v>
      </c>
      <c r="K2010">
        <v>0</v>
      </c>
      <c r="L2010" t="s">
        <v>25</v>
      </c>
      <c r="M2010" s="1">
        <v>42562</v>
      </c>
      <c r="N2010" t="s">
        <v>39</v>
      </c>
      <c r="O2010">
        <v>5</v>
      </c>
      <c r="P2010">
        <v>2016</v>
      </c>
      <c r="Q2010">
        <v>7</v>
      </c>
      <c r="R2010" t="s">
        <v>26</v>
      </c>
      <c r="S2010" s="3">
        <v>45123</v>
      </c>
      <c r="T2010" t="s">
        <v>27</v>
      </c>
      <c r="U2010">
        <v>83</v>
      </c>
    </row>
    <row r="2011" spans="1:21" x14ac:dyDescent="0.25">
      <c r="A2011">
        <v>213436</v>
      </c>
      <c r="B2011" t="s">
        <v>36</v>
      </c>
      <c r="C2011" s="1">
        <v>42562</v>
      </c>
      <c r="D2011" t="s">
        <v>1103</v>
      </c>
      <c r="E2011">
        <v>5</v>
      </c>
      <c r="F2011">
        <v>1</v>
      </c>
      <c r="G2011">
        <v>973</v>
      </c>
      <c r="H2011">
        <v>100148932</v>
      </c>
      <c r="I2011" t="s">
        <v>24</v>
      </c>
      <c r="J2011" t="s">
        <v>24</v>
      </c>
      <c r="K2011">
        <v>0</v>
      </c>
      <c r="L2011" t="s">
        <v>25</v>
      </c>
      <c r="M2011" s="1">
        <v>42562</v>
      </c>
      <c r="N2011" t="s">
        <v>39</v>
      </c>
      <c r="O2011">
        <v>5</v>
      </c>
      <c r="P2011">
        <v>2016</v>
      </c>
      <c r="Q2011">
        <v>7</v>
      </c>
      <c r="R2011" t="s">
        <v>26</v>
      </c>
      <c r="S2011" s="3">
        <v>45123</v>
      </c>
      <c r="T2011" t="s">
        <v>27</v>
      </c>
      <c r="U2011">
        <v>83</v>
      </c>
    </row>
    <row r="2012" spans="1:21" x14ac:dyDescent="0.25">
      <c r="A2012">
        <v>213437</v>
      </c>
      <c r="B2012" t="s">
        <v>36</v>
      </c>
      <c r="C2012" s="1">
        <v>42562</v>
      </c>
      <c r="D2012" t="s">
        <v>102</v>
      </c>
      <c r="E2012">
        <v>325</v>
      </c>
      <c r="F2012">
        <v>1</v>
      </c>
      <c r="G2012">
        <v>973</v>
      </c>
      <c r="H2012">
        <v>100148932</v>
      </c>
      <c r="I2012" t="s">
        <v>38</v>
      </c>
      <c r="J2012" t="s">
        <v>24</v>
      </c>
      <c r="K2012">
        <v>0</v>
      </c>
      <c r="L2012" t="s">
        <v>25</v>
      </c>
      <c r="M2012" s="1">
        <v>42562</v>
      </c>
      <c r="N2012" t="s">
        <v>39</v>
      </c>
      <c r="O2012">
        <v>325</v>
      </c>
      <c r="P2012">
        <v>2016</v>
      </c>
      <c r="Q2012">
        <v>7</v>
      </c>
      <c r="R2012" t="s">
        <v>26</v>
      </c>
      <c r="S2012" s="3">
        <v>45123</v>
      </c>
      <c r="T2012" t="s">
        <v>27</v>
      </c>
      <c r="U2012">
        <v>83</v>
      </c>
    </row>
    <row r="2013" spans="1:21" x14ac:dyDescent="0.25">
      <c r="A2013">
        <v>213438</v>
      </c>
      <c r="B2013" t="s">
        <v>36</v>
      </c>
      <c r="C2013" s="1">
        <v>42562</v>
      </c>
      <c r="D2013" t="s">
        <v>91</v>
      </c>
      <c r="E2013">
        <v>300</v>
      </c>
      <c r="F2013">
        <v>1</v>
      </c>
      <c r="G2013">
        <v>973</v>
      </c>
      <c r="H2013">
        <v>100148932</v>
      </c>
      <c r="I2013" t="s">
        <v>38</v>
      </c>
      <c r="J2013" t="s">
        <v>24</v>
      </c>
      <c r="K2013">
        <v>0</v>
      </c>
      <c r="L2013" t="s">
        <v>25</v>
      </c>
      <c r="M2013" s="1">
        <v>42562</v>
      </c>
      <c r="N2013" t="s">
        <v>39</v>
      </c>
      <c r="O2013">
        <v>300</v>
      </c>
      <c r="P2013">
        <v>2016</v>
      </c>
      <c r="Q2013">
        <v>7</v>
      </c>
      <c r="R2013" t="s">
        <v>26</v>
      </c>
      <c r="S2013" s="3">
        <v>45123</v>
      </c>
      <c r="T2013" t="s">
        <v>27</v>
      </c>
      <c r="U2013">
        <v>83</v>
      </c>
    </row>
    <row r="2014" spans="1:21" x14ac:dyDescent="0.25">
      <c r="A2014">
        <v>213439</v>
      </c>
      <c r="B2014" t="s">
        <v>36</v>
      </c>
      <c r="C2014" s="1">
        <v>42562</v>
      </c>
      <c r="D2014" t="s">
        <v>445</v>
      </c>
      <c r="E2014">
        <v>330</v>
      </c>
      <c r="F2014">
        <v>1</v>
      </c>
      <c r="G2014">
        <v>973</v>
      </c>
      <c r="H2014">
        <v>100148932</v>
      </c>
      <c r="I2014" t="s">
        <v>38</v>
      </c>
      <c r="J2014" t="s">
        <v>24</v>
      </c>
      <c r="K2014">
        <v>0</v>
      </c>
      <c r="L2014" t="s">
        <v>25</v>
      </c>
      <c r="M2014" s="1">
        <v>42562</v>
      </c>
      <c r="N2014" t="s">
        <v>39</v>
      </c>
      <c r="O2014">
        <v>330</v>
      </c>
      <c r="P2014">
        <v>2016</v>
      </c>
      <c r="Q2014">
        <v>7</v>
      </c>
      <c r="R2014" t="s">
        <v>26</v>
      </c>
      <c r="S2014" s="3">
        <v>45123</v>
      </c>
      <c r="T2014" t="s">
        <v>27</v>
      </c>
      <c r="U2014">
        <v>83</v>
      </c>
    </row>
    <row r="2015" spans="1:21" x14ac:dyDescent="0.25">
      <c r="A2015">
        <v>213440</v>
      </c>
      <c r="B2015" t="s">
        <v>21</v>
      </c>
      <c r="C2015" s="1">
        <v>42562</v>
      </c>
      <c r="D2015" t="s">
        <v>1107</v>
      </c>
      <c r="E2015">
        <v>599</v>
      </c>
      <c r="F2015">
        <v>1</v>
      </c>
      <c r="G2015">
        <v>0</v>
      </c>
      <c r="H2015">
        <v>100148933</v>
      </c>
      <c r="I2015" t="s">
        <v>56</v>
      </c>
      <c r="J2015" t="s">
        <v>446</v>
      </c>
      <c r="K2015">
        <v>0</v>
      </c>
      <c r="L2015" t="s">
        <v>54</v>
      </c>
      <c r="M2015" s="1">
        <v>42562</v>
      </c>
      <c r="N2015" t="s">
        <v>35</v>
      </c>
      <c r="O2015">
        <v>599</v>
      </c>
      <c r="P2015">
        <v>2016</v>
      </c>
      <c r="Q2015">
        <v>7</v>
      </c>
      <c r="R2015" t="s">
        <v>26</v>
      </c>
      <c r="S2015" s="3">
        <v>45123</v>
      </c>
      <c r="T2015" t="s">
        <v>27</v>
      </c>
      <c r="U2015">
        <v>230</v>
      </c>
    </row>
    <row r="2016" spans="1:21" x14ac:dyDescent="0.25">
      <c r="A2016">
        <v>213442</v>
      </c>
      <c r="B2016" t="s">
        <v>21</v>
      </c>
      <c r="C2016" s="1">
        <v>42562</v>
      </c>
      <c r="D2016" t="s">
        <v>53</v>
      </c>
      <c r="E2016">
        <v>320</v>
      </c>
      <c r="F2016">
        <v>1</v>
      </c>
      <c r="G2016">
        <v>320</v>
      </c>
      <c r="H2016">
        <v>100148934</v>
      </c>
      <c r="I2016" t="s">
        <v>30</v>
      </c>
      <c r="J2016" t="s">
        <v>1108</v>
      </c>
      <c r="K2016">
        <v>0</v>
      </c>
      <c r="L2016" t="s">
        <v>25</v>
      </c>
      <c r="M2016" s="1">
        <v>42562</v>
      </c>
      <c r="N2016" t="s">
        <v>35</v>
      </c>
      <c r="O2016">
        <v>320</v>
      </c>
      <c r="P2016">
        <v>2016</v>
      </c>
      <c r="Q2016">
        <v>7</v>
      </c>
      <c r="R2016" t="s">
        <v>26</v>
      </c>
      <c r="S2016" s="3">
        <v>45123</v>
      </c>
      <c r="T2016" t="s">
        <v>27</v>
      </c>
      <c r="U2016">
        <v>813</v>
      </c>
    </row>
    <row r="2017" spans="1:21" x14ac:dyDescent="0.25">
      <c r="A2017">
        <v>213443</v>
      </c>
      <c r="B2017" t="s">
        <v>21</v>
      </c>
      <c r="C2017" s="1">
        <v>42562</v>
      </c>
      <c r="D2017" t="s">
        <v>29</v>
      </c>
      <c r="E2017">
        <v>240</v>
      </c>
      <c r="F2017">
        <v>1</v>
      </c>
      <c r="G2017">
        <v>240</v>
      </c>
      <c r="H2017">
        <v>100148935</v>
      </c>
      <c r="I2017" t="s">
        <v>30</v>
      </c>
      <c r="J2017" t="s">
        <v>1108</v>
      </c>
      <c r="K2017">
        <v>0</v>
      </c>
      <c r="L2017" t="s">
        <v>25</v>
      </c>
      <c r="M2017" s="1">
        <v>42562</v>
      </c>
      <c r="N2017" t="s">
        <v>35</v>
      </c>
      <c r="O2017">
        <v>240</v>
      </c>
      <c r="P2017">
        <v>2016</v>
      </c>
      <c r="Q2017">
        <v>7</v>
      </c>
      <c r="R2017" t="s">
        <v>26</v>
      </c>
      <c r="S2017" s="3">
        <v>45123</v>
      </c>
      <c r="T2017" t="s">
        <v>27</v>
      </c>
      <c r="U2017">
        <v>813</v>
      </c>
    </row>
    <row r="2018" spans="1:21" x14ac:dyDescent="0.25">
      <c r="A2018">
        <v>213444</v>
      </c>
      <c r="B2018" t="s">
        <v>21</v>
      </c>
      <c r="C2018" s="1">
        <v>42562</v>
      </c>
      <c r="D2018" t="s">
        <v>33</v>
      </c>
      <c r="E2018">
        <v>360</v>
      </c>
      <c r="F2018">
        <v>1</v>
      </c>
      <c r="G2018">
        <v>360</v>
      </c>
      <c r="H2018">
        <v>100148936</v>
      </c>
      <c r="I2018" t="s">
        <v>30</v>
      </c>
      <c r="J2018" t="s">
        <v>1094</v>
      </c>
      <c r="K2018">
        <v>0</v>
      </c>
      <c r="L2018" t="s">
        <v>25</v>
      </c>
      <c r="M2018" s="1">
        <v>42562</v>
      </c>
      <c r="N2018" t="s">
        <v>35</v>
      </c>
      <c r="O2018">
        <v>360</v>
      </c>
      <c r="P2018">
        <v>2016</v>
      </c>
      <c r="Q2018">
        <v>7</v>
      </c>
      <c r="R2018" t="s">
        <v>26</v>
      </c>
      <c r="S2018" s="3">
        <v>45123</v>
      </c>
      <c r="T2018" t="s">
        <v>27</v>
      </c>
      <c r="U2018">
        <v>806</v>
      </c>
    </row>
    <row r="2019" spans="1:21" x14ac:dyDescent="0.25">
      <c r="A2019">
        <v>213445</v>
      </c>
      <c r="B2019" t="s">
        <v>21</v>
      </c>
      <c r="C2019" s="1">
        <v>42562</v>
      </c>
      <c r="D2019" t="s">
        <v>640</v>
      </c>
      <c r="E2019">
        <v>210</v>
      </c>
      <c r="F2019">
        <v>1</v>
      </c>
      <c r="G2019">
        <v>0</v>
      </c>
      <c r="H2019">
        <v>100148937</v>
      </c>
      <c r="I2019" t="s">
        <v>38</v>
      </c>
      <c r="J2019" t="s">
        <v>446</v>
      </c>
      <c r="K2019">
        <v>0</v>
      </c>
      <c r="L2019" t="s">
        <v>54</v>
      </c>
      <c r="M2019" s="1">
        <v>42562</v>
      </c>
      <c r="N2019" t="s">
        <v>35</v>
      </c>
      <c r="O2019">
        <v>210</v>
      </c>
      <c r="P2019">
        <v>2016</v>
      </c>
      <c r="Q2019">
        <v>7</v>
      </c>
      <c r="R2019" t="s">
        <v>26</v>
      </c>
      <c r="S2019" s="3">
        <v>45123</v>
      </c>
      <c r="T2019" t="s">
        <v>27</v>
      </c>
      <c r="U2019">
        <v>230</v>
      </c>
    </row>
    <row r="2020" spans="1:21" x14ac:dyDescent="0.25">
      <c r="A2020">
        <v>213446</v>
      </c>
      <c r="B2020" t="s">
        <v>21</v>
      </c>
      <c r="C2020" s="1">
        <v>42562</v>
      </c>
      <c r="D2020" t="s">
        <v>1109</v>
      </c>
      <c r="E2020">
        <v>210</v>
      </c>
      <c r="F2020">
        <v>1</v>
      </c>
      <c r="G2020">
        <v>0</v>
      </c>
      <c r="H2020">
        <v>100148937</v>
      </c>
      <c r="I2020" t="s">
        <v>38</v>
      </c>
      <c r="J2020" t="s">
        <v>446</v>
      </c>
      <c r="K2020">
        <v>0</v>
      </c>
      <c r="L2020" t="s">
        <v>54</v>
      </c>
      <c r="M2020" s="1">
        <v>42562</v>
      </c>
      <c r="N2020" t="s">
        <v>35</v>
      </c>
      <c r="O2020">
        <v>210</v>
      </c>
      <c r="P2020">
        <v>2016</v>
      </c>
      <c r="Q2020">
        <v>7</v>
      </c>
      <c r="R2020" t="s">
        <v>26</v>
      </c>
      <c r="S2020" s="3">
        <v>45123</v>
      </c>
      <c r="T2020" t="s">
        <v>27</v>
      </c>
      <c r="U2020">
        <v>230</v>
      </c>
    </row>
    <row r="2021" spans="1:21" x14ac:dyDescent="0.25">
      <c r="A2021">
        <v>213447</v>
      </c>
      <c r="B2021" t="s">
        <v>21</v>
      </c>
      <c r="C2021" s="1">
        <v>42562</v>
      </c>
      <c r="D2021" t="s">
        <v>33</v>
      </c>
      <c r="E2021">
        <v>360</v>
      </c>
      <c r="F2021">
        <v>1</v>
      </c>
      <c r="G2021">
        <v>360</v>
      </c>
      <c r="H2021">
        <v>100148938</v>
      </c>
      <c r="I2021" t="s">
        <v>30</v>
      </c>
      <c r="J2021" t="s">
        <v>1110</v>
      </c>
      <c r="K2021">
        <v>0</v>
      </c>
      <c r="L2021" t="s">
        <v>25</v>
      </c>
      <c r="M2021" s="1">
        <v>42562</v>
      </c>
      <c r="N2021" t="s">
        <v>35</v>
      </c>
      <c r="O2021">
        <v>360</v>
      </c>
      <c r="P2021">
        <v>2016</v>
      </c>
      <c r="Q2021">
        <v>7</v>
      </c>
      <c r="R2021" t="s">
        <v>26</v>
      </c>
      <c r="S2021" s="3">
        <v>45123</v>
      </c>
      <c r="T2021" t="s">
        <v>27</v>
      </c>
      <c r="U2021">
        <v>814</v>
      </c>
    </row>
    <row r="2022" spans="1:21" x14ac:dyDescent="0.25">
      <c r="A2022">
        <v>213448</v>
      </c>
      <c r="B2022" t="s">
        <v>36</v>
      </c>
      <c r="C2022" s="1">
        <v>42562</v>
      </c>
      <c r="D2022" t="s">
        <v>1111</v>
      </c>
      <c r="E2022">
        <v>405</v>
      </c>
      <c r="F2022">
        <v>1</v>
      </c>
      <c r="G2022">
        <v>405</v>
      </c>
      <c r="H2022">
        <v>100148939</v>
      </c>
      <c r="I2022" t="s">
        <v>30</v>
      </c>
      <c r="J2022" t="s">
        <v>24</v>
      </c>
      <c r="K2022">
        <v>0</v>
      </c>
      <c r="L2022" t="s">
        <v>25</v>
      </c>
      <c r="M2022" s="1">
        <v>42562</v>
      </c>
      <c r="N2022" t="s">
        <v>39</v>
      </c>
      <c r="O2022">
        <v>405</v>
      </c>
      <c r="P2022">
        <v>2016</v>
      </c>
      <c r="Q2022">
        <v>7</v>
      </c>
      <c r="R2022" t="s">
        <v>26</v>
      </c>
      <c r="S2022" s="3">
        <v>45123</v>
      </c>
      <c r="T2022" t="s">
        <v>27</v>
      </c>
      <c r="U2022">
        <v>815</v>
      </c>
    </row>
    <row r="2023" spans="1:21" x14ac:dyDescent="0.25">
      <c r="A2023">
        <v>213449</v>
      </c>
      <c r="B2023" t="s">
        <v>36</v>
      </c>
      <c r="C2023" s="1">
        <v>42562</v>
      </c>
      <c r="D2023" t="s">
        <v>1112</v>
      </c>
      <c r="E2023">
        <v>6990</v>
      </c>
      <c r="F2023">
        <v>1</v>
      </c>
      <c r="G2023">
        <v>6990</v>
      </c>
      <c r="H2023">
        <v>100148940</v>
      </c>
      <c r="I2023" t="s">
        <v>43</v>
      </c>
      <c r="J2023" t="s">
        <v>184</v>
      </c>
      <c r="K2023">
        <v>0</v>
      </c>
      <c r="L2023" t="s">
        <v>25</v>
      </c>
      <c r="M2023" s="1">
        <v>42562</v>
      </c>
      <c r="N2023" t="s">
        <v>39</v>
      </c>
      <c r="O2023" s="2">
        <v>6990</v>
      </c>
      <c r="P2023">
        <v>2016</v>
      </c>
      <c r="Q2023">
        <v>7</v>
      </c>
      <c r="R2023" t="s">
        <v>26</v>
      </c>
      <c r="S2023" s="3">
        <v>45123</v>
      </c>
      <c r="T2023" t="s">
        <v>27</v>
      </c>
      <c r="U2023">
        <v>64</v>
      </c>
    </row>
    <row r="2024" spans="1:21" x14ac:dyDescent="0.25">
      <c r="A2024">
        <v>213450</v>
      </c>
      <c r="B2024" t="s">
        <v>77</v>
      </c>
      <c r="C2024" s="1">
        <v>42562</v>
      </c>
      <c r="D2024" t="s">
        <v>1113</v>
      </c>
      <c r="E2024">
        <v>550</v>
      </c>
      <c r="F2024">
        <v>2</v>
      </c>
      <c r="G2024">
        <v>1100</v>
      </c>
      <c r="H2024">
        <v>100148941</v>
      </c>
      <c r="I2024" t="s">
        <v>30</v>
      </c>
      <c r="J2024" t="s">
        <v>184</v>
      </c>
      <c r="K2024">
        <v>0</v>
      </c>
      <c r="L2024" t="s">
        <v>25</v>
      </c>
      <c r="M2024" s="1">
        <v>42562</v>
      </c>
      <c r="N2024" t="s">
        <v>39</v>
      </c>
      <c r="O2024" s="2">
        <v>1100</v>
      </c>
      <c r="P2024">
        <v>2016</v>
      </c>
      <c r="Q2024">
        <v>7</v>
      </c>
      <c r="R2024" t="s">
        <v>26</v>
      </c>
      <c r="S2024" s="3">
        <v>45123</v>
      </c>
      <c r="T2024" t="s">
        <v>27</v>
      </c>
      <c r="U2024">
        <v>64</v>
      </c>
    </row>
    <row r="2025" spans="1:21" x14ac:dyDescent="0.25">
      <c r="A2025">
        <v>213451</v>
      </c>
      <c r="B2025" t="s">
        <v>36</v>
      </c>
      <c r="C2025" s="1">
        <v>42562</v>
      </c>
      <c r="D2025" t="s">
        <v>492</v>
      </c>
      <c r="E2025">
        <v>8420</v>
      </c>
      <c r="F2025">
        <v>1</v>
      </c>
      <c r="G2025">
        <v>8420</v>
      </c>
      <c r="H2025">
        <v>100148942</v>
      </c>
      <c r="I2025" t="s">
        <v>24</v>
      </c>
      <c r="J2025" t="s">
        <v>168</v>
      </c>
      <c r="K2025">
        <v>0</v>
      </c>
      <c r="L2025" t="s">
        <v>25</v>
      </c>
      <c r="M2025" s="1">
        <v>42562</v>
      </c>
      <c r="N2025" t="s">
        <v>39</v>
      </c>
      <c r="O2025" s="2">
        <v>8420</v>
      </c>
      <c r="P2025">
        <v>2016</v>
      </c>
      <c r="Q2025">
        <v>7</v>
      </c>
      <c r="R2025" t="s">
        <v>26</v>
      </c>
      <c r="S2025" s="3">
        <v>45123</v>
      </c>
      <c r="T2025" t="s">
        <v>27</v>
      </c>
      <c r="U2025">
        <v>59</v>
      </c>
    </row>
    <row r="2026" spans="1:21" x14ac:dyDescent="0.25">
      <c r="A2026">
        <v>213452</v>
      </c>
      <c r="B2026" t="s">
        <v>21</v>
      </c>
      <c r="C2026" s="1">
        <v>42562</v>
      </c>
      <c r="D2026" t="s">
        <v>33</v>
      </c>
      <c r="E2026">
        <v>360</v>
      </c>
      <c r="F2026">
        <v>1</v>
      </c>
      <c r="G2026">
        <v>360</v>
      </c>
      <c r="H2026">
        <v>100148943</v>
      </c>
      <c r="I2026" t="s">
        <v>30</v>
      </c>
      <c r="J2026" t="s">
        <v>1114</v>
      </c>
      <c r="K2026">
        <v>0</v>
      </c>
      <c r="L2026" t="s">
        <v>25</v>
      </c>
      <c r="M2026" s="1">
        <v>42562</v>
      </c>
      <c r="N2026" t="s">
        <v>35</v>
      </c>
      <c r="O2026">
        <v>360</v>
      </c>
      <c r="P2026">
        <v>2016</v>
      </c>
      <c r="Q2026">
        <v>7</v>
      </c>
      <c r="R2026" t="s">
        <v>26</v>
      </c>
      <c r="S2026" s="3">
        <v>45123</v>
      </c>
      <c r="T2026" t="s">
        <v>27</v>
      </c>
      <c r="U2026">
        <v>35</v>
      </c>
    </row>
    <row r="2027" spans="1:21" x14ac:dyDescent="0.25">
      <c r="A2027">
        <v>213453</v>
      </c>
      <c r="B2027" t="s">
        <v>21</v>
      </c>
      <c r="C2027" s="1">
        <v>42562</v>
      </c>
      <c r="D2027" t="s">
        <v>1115</v>
      </c>
      <c r="E2027">
        <v>1065</v>
      </c>
      <c r="F2027">
        <v>1</v>
      </c>
      <c r="G2027">
        <v>265</v>
      </c>
      <c r="H2027">
        <v>100148944</v>
      </c>
      <c r="I2027" t="s">
        <v>52</v>
      </c>
      <c r="J2027" t="s">
        <v>24</v>
      </c>
      <c r="K2027">
        <v>0</v>
      </c>
      <c r="L2027" t="s">
        <v>25</v>
      </c>
      <c r="M2027" s="1">
        <v>42562</v>
      </c>
      <c r="N2027" t="s">
        <v>35</v>
      </c>
      <c r="O2027" s="2">
        <v>1065</v>
      </c>
      <c r="P2027">
        <v>2016</v>
      </c>
      <c r="Q2027">
        <v>7</v>
      </c>
      <c r="R2027" t="s">
        <v>26</v>
      </c>
      <c r="S2027" s="3">
        <v>45123</v>
      </c>
      <c r="T2027" t="s">
        <v>27</v>
      </c>
      <c r="U2027">
        <v>816</v>
      </c>
    </row>
    <row r="2028" spans="1:21" x14ac:dyDescent="0.25">
      <c r="A2028">
        <v>213454</v>
      </c>
      <c r="B2028" t="s">
        <v>21</v>
      </c>
      <c r="C2028" s="1">
        <v>42562</v>
      </c>
      <c r="D2028" t="s">
        <v>53</v>
      </c>
      <c r="E2028">
        <v>320</v>
      </c>
      <c r="F2028">
        <v>1</v>
      </c>
      <c r="G2028">
        <v>320</v>
      </c>
      <c r="H2028">
        <v>100148945</v>
      </c>
      <c r="I2028" t="s">
        <v>30</v>
      </c>
      <c r="J2028" t="s">
        <v>24</v>
      </c>
      <c r="K2028">
        <v>0</v>
      </c>
      <c r="L2028" t="s">
        <v>25</v>
      </c>
      <c r="M2028" s="1">
        <v>42562</v>
      </c>
      <c r="N2028" t="s">
        <v>35</v>
      </c>
      <c r="O2028">
        <v>320</v>
      </c>
      <c r="P2028">
        <v>2016</v>
      </c>
      <c r="Q2028">
        <v>7</v>
      </c>
      <c r="R2028" t="s">
        <v>26</v>
      </c>
      <c r="S2028" s="3">
        <v>45123</v>
      </c>
      <c r="T2028" t="s">
        <v>27</v>
      </c>
      <c r="U2028">
        <v>364</v>
      </c>
    </row>
    <row r="2029" spans="1:21" x14ac:dyDescent="0.25">
      <c r="A2029">
        <v>213455</v>
      </c>
      <c r="B2029" t="s">
        <v>28</v>
      </c>
      <c r="C2029" s="1">
        <v>42562</v>
      </c>
      <c r="D2029" t="s">
        <v>1116</v>
      </c>
      <c r="E2029">
        <v>34000</v>
      </c>
      <c r="F2029">
        <v>1</v>
      </c>
      <c r="G2029">
        <v>34000</v>
      </c>
      <c r="H2029">
        <v>100148946</v>
      </c>
      <c r="I2029" t="s">
        <v>47</v>
      </c>
      <c r="J2029" t="s">
        <v>24</v>
      </c>
      <c r="K2029">
        <v>0</v>
      </c>
      <c r="L2029" t="s">
        <v>44</v>
      </c>
      <c r="M2029" s="1">
        <v>42562</v>
      </c>
      <c r="N2029" t="s">
        <v>31</v>
      </c>
      <c r="O2029" s="2">
        <v>34000</v>
      </c>
      <c r="P2029">
        <v>2016</v>
      </c>
      <c r="Q2029">
        <v>7</v>
      </c>
      <c r="R2029" t="s">
        <v>26</v>
      </c>
      <c r="S2029" s="3">
        <v>45123</v>
      </c>
      <c r="T2029" t="s">
        <v>27</v>
      </c>
      <c r="U2029">
        <v>817</v>
      </c>
    </row>
    <row r="2030" spans="1:21" x14ac:dyDescent="0.25">
      <c r="A2030">
        <v>213456</v>
      </c>
      <c r="B2030" t="s">
        <v>77</v>
      </c>
      <c r="C2030" s="1">
        <v>42562</v>
      </c>
      <c r="D2030" t="s">
        <v>62</v>
      </c>
      <c r="E2030">
        <v>899</v>
      </c>
      <c r="F2030">
        <v>5</v>
      </c>
      <c r="G2030">
        <v>4495</v>
      </c>
      <c r="H2030">
        <v>100148947</v>
      </c>
      <c r="I2030" t="s">
        <v>52</v>
      </c>
      <c r="J2030" t="s">
        <v>24</v>
      </c>
      <c r="K2030">
        <v>0</v>
      </c>
      <c r="L2030" t="s">
        <v>25</v>
      </c>
      <c r="M2030" s="1">
        <v>42562</v>
      </c>
      <c r="N2030" t="s">
        <v>39</v>
      </c>
      <c r="O2030" s="2">
        <v>4495</v>
      </c>
      <c r="P2030">
        <v>2016</v>
      </c>
      <c r="Q2030">
        <v>7</v>
      </c>
      <c r="R2030" t="s">
        <v>26</v>
      </c>
      <c r="S2030" s="3">
        <v>45123</v>
      </c>
      <c r="T2030" t="s">
        <v>27</v>
      </c>
      <c r="U2030">
        <v>818</v>
      </c>
    </row>
    <row r="2031" spans="1:21" x14ac:dyDescent="0.25">
      <c r="A2031">
        <v>213457</v>
      </c>
      <c r="B2031" t="s">
        <v>21</v>
      </c>
      <c r="C2031" s="1">
        <v>42562</v>
      </c>
      <c r="D2031" t="s">
        <v>1117</v>
      </c>
      <c r="E2031">
        <v>300</v>
      </c>
      <c r="F2031">
        <v>1</v>
      </c>
      <c r="G2031">
        <v>300</v>
      </c>
      <c r="H2031">
        <v>100148948</v>
      </c>
      <c r="I2031" t="s">
        <v>30</v>
      </c>
      <c r="J2031" t="s">
        <v>24</v>
      </c>
      <c r="K2031">
        <v>0</v>
      </c>
      <c r="L2031" t="s">
        <v>25</v>
      </c>
      <c r="M2031" s="1">
        <v>42562</v>
      </c>
      <c r="N2031" t="s">
        <v>35</v>
      </c>
      <c r="O2031">
        <v>300</v>
      </c>
      <c r="P2031">
        <v>2016</v>
      </c>
      <c r="Q2031">
        <v>7</v>
      </c>
      <c r="R2031" t="s">
        <v>26</v>
      </c>
      <c r="S2031" s="3">
        <v>45123</v>
      </c>
      <c r="T2031" t="s">
        <v>27</v>
      </c>
      <c r="U2031">
        <v>815</v>
      </c>
    </row>
    <row r="2032" spans="1:21" x14ac:dyDescent="0.25">
      <c r="A2032">
        <v>213458</v>
      </c>
      <c r="B2032" t="s">
        <v>21</v>
      </c>
      <c r="C2032" s="1">
        <v>42562</v>
      </c>
      <c r="D2032" t="s">
        <v>1001</v>
      </c>
      <c r="E2032">
        <v>350</v>
      </c>
      <c r="F2032">
        <v>1</v>
      </c>
      <c r="G2032">
        <v>350</v>
      </c>
      <c r="H2032">
        <v>100148949</v>
      </c>
      <c r="I2032" t="s">
        <v>216</v>
      </c>
      <c r="J2032" t="s">
        <v>24</v>
      </c>
      <c r="K2032">
        <v>0</v>
      </c>
      <c r="L2032" t="s">
        <v>25</v>
      </c>
      <c r="M2032" s="1">
        <v>42562</v>
      </c>
      <c r="N2032" t="s">
        <v>35</v>
      </c>
      <c r="O2032">
        <v>350</v>
      </c>
      <c r="P2032">
        <v>2016</v>
      </c>
      <c r="Q2032">
        <v>7</v>
      </c>
      <c r="R2032" t="s">
        <v>26</v>
      </c>
      <c r="S2032" s="3">
        <v>45123</v>
      </c>
      <c r="T2032" t="s">
        <v>27</v>
      </c>
      <c r="U2032">
        <v>819</v>
      </c>
    </row>
    <row r="2033" spans="1:21" x14ac:dyDescent="0.25">
      <c r="A2033">
        <v>213459</v>
      </c>
      <c r="B2033" t="s">
        <v>21</v>
      </c>
      <c r="C2033" s="1">
        <v>42562</v>
      </c>
      <c r="D2033" t="s">
        <v>1118</v>
      </c>
      <c r="E2033">
        <v>599</v>
      </c>
      <c r="F2033">
        <v>1</v>
      </c>
      <c r="G2033">
        <v>599</v>
      </c>
      <c r="H2033">
        <v>100148950</v>
      </c>
      <c r="I2033" t="s">
        <v>56</v>
      </c>
      <c r="J2033" t="s">
        <v>446</v>
      </c>
      <c r="K2033">
        <v>0</v>
      </c>
      <c r="L2033" t="s">
        <v>148</v>
      </c>
      <c r="M2033" s="1">
        <v>42562</v>
      </c>
      <c r="N2033" t="s">
        <v>35</v>
      </c>
      <c r="O2033">
        <v>599</v>
      </c>
      <c r="P2033">
        <v>2016</v>
      </c>
      <c r="Q2033">
        <v>7</v>
      </c>
      <c r="R2033" t="s">
        <v>26</v>
      </c>
      <c r="S2033" s="3">
        <v>45123</v>
      </c>
      <c r="T2033" t="s">
        <v>27</v>
      </c>
      <c r="U2033">
        <v>230</v>
      </c>
    </row>
    <row r="2034" spans="1:21" x14ac:dyDescent="0.25">
      <c r="A2034">
        <v>213461</v>
      </c>
      <c r="B2034" t="s">
        <v>36</v>
      </c>
      <c r="C2034" s="1">
        <v>42562</v>
      </c>
      <c r="D2034" t="s">
        <v>1119</v>
      </c>
      <c r="E2034">
        <v>999</v>
      </c>
      <c r="F2034">
        <v>1</v>
      </c>
      <c r="G2034">
        <v>999</v>
      </c>
      <c r="H2034">
        <v>100148951</v>
      </c>
      <c r="I2034" t="s">
        <v>56</v>
      </c>
      <c r="J2034" t="s">
        <v>326</v>
      </c>
      <c r="K2034">
        <v>0</v>
      </c>
      <c r="L2034" t="s">
        <v>25</v>
      </c>
      <c r="M2034" s="1">
        <v>42562</v>
      </c>
      <c r="N2034" t="s">
        <v>39</v>
      </c>
      <c r="O2034">
        <v>999</v>
      </c>
      <c r="P2034">
        <v>2016</v>
      </c>
      <c r="Q2034">
        <v>7</v>
      </c>
      <c r="R2034" t="s">
        <v>26</v>
      </c>
      <c r="S2034" s="3">
        <v>45123</v>
      </c>
      <c r="T2034" t="s">
        <v>27</v>
      </c>
      <c r="U2034">
        <v>148</v>
      </c>
    </row>
    <row r="2035" spans="1:21" x14ac:dyDescent="0.25">
      <c r="A2035">
        <v>213463</v>
      </c>
      <c r="B2035" t="s">
        <v>21</v>
      </c>
      <c r="C2035" s="1">
        <v>42562</v>
      </c>
      <c r="D2035" t="s">
        <v>33</v>
      </c>
      <c r="E2035">
        <v>360</v>
      </c>
      <c r="F2035">
        <v>1</v>
      </c>
      <c r="G2035">
        <v>360</v>
      </c>
      <c r="H2035">
        <v>100148952</v>
      </c>
      <c r="I2035" t="s">
        <v>30</v>
      </c>
      <c r="J2035" t="s">
        <v>1094</v>
      </c>
      <c r="K2035">
        <v>0</v>
      </c>
      <c r="L2035" t="s">
        <v>25</v>
      </c>
      <c r="M2035" s="1">
        <v>42562</v>
      </c>
      <c r="N2035" t="s">
        <v>35</v>
      </c>
      <c r="O2035">
        <v>360</v>
      </c>
      <c r="P2035">
        <v>2016</v>
      </c>
      <c r="Q2035">
        <v>7</v>
      </c>
      <c r="R2035" t="s">
        <v>26</v>
      </c>
      <c r="S2035" s="3">
        <v>45123</v>
      </c>
      <c r="T2035" t="s">
        <v>27</v>
      </c>
      <c r="U2035">
        <v>806</v>
      </c>
    </row>
    <row r="2036" spans="1:21" x14ac:dyDescent="0.25">
      <c r="A2036">
        <v>213464</v>
      </c>
      <c r="B2036" t="s">
        <v>21</v>
      </c>
      <c r="C2036" s="1">
        <v>42562</v>
      </c>
      <c r="D2036" t="s">
        <v>95</v>
      </c>
      <c r="E2036">
        <v>350</v>
      </c>
      <c r="F2036">
        <v>1</v>
      </c>
      <c r="G2036">
        <v>350</v>
      </c>
      <c r="H2036">
        <v>100148953</v>
      </c>
      <c r="I2036" t="s">
        <v>38</v>
      </c>
      <c r="J2036" t="s">
        <v>1120</v>
      </c>
      <c r="K2036">
        <v>0</v>
      </c>
      <c r="L2036" t="s">
        <v>25</v>
      </c>
      <c r="M2036" s="1">
        <v>42562</v>
      </c>
      <c r="N2036" t="s">
        <v>35</v>
      </c>
      <c r="O2036">
        <v>350</v>
      </c>
      <c r="P2036">
        <v>2016</v>
      </c>
      <c r="Q2036">
        <v>7</v>
      </c>
      <c r="R2036" t="s">
        <v>26</v>
      </c>
      <c r="S2036" s="3">
        <v>45123</v>
      </c>
      <c r="T2036" t="s">
        <v>27</v>
      </c>
      <c r="U2036">
        <v>820</v>
      </c>
    </row>
    <row r="2037" spans="1:21" x14ac:dyDescent="0.25">
      <c r="A2037">
        <v>213465</v>
      </c>
      <c r="B2037" t="s">
        <v>21</v>
      </c>
      <c r="C2037" s="1">
        <v>42562</v>
      </c>
      <c r="D2037" t="s">
        <v>1034</v>
      </c>
      <c r="E2037">
        <v>12530</v>
      </c>
      <c r="F2037">
        <v>1</v>
      </c>
      <c r="G2037">
        <v>12530</v>
      </c>
      <c r="H2037">
        <v>100148954</v>
      </c>
      <c r="I2037" t="s">
        <v>43</v>
      </c>
      <c r="J2037" t="s">
        <v>175</v>
      </c>
      <c r="K2037">
        <v>0</v>
      </c>
      <c r="L2037" t="s">
        <v>25</v>
      </c>
      <c r="M2037" s="1">
        <v>42562</v>
      </c>
      <c r="N2037" t="s">
        <v>35</v>
      </c>
      <c r="O2037" s="2">
        <v>12530</v>
      </c>
      <c r="P2037">
        <v>2016</v>
      </c>
      <c r="Q2037">
        <v>7</v>
      </c>
      <c r="R2037" t="s">
        <v>26</v>
      </c>
      <c r="S2037" s="3">
        <v>45123</v>
      </c>
      <c r="T2037" t="s">
        <v>27</v>
      </c>
      <c r="U2037">
        <v>61</v>
      </c>
    </row>
    <row r="2038" spans="1:21" x14ac:dyDescent="0.25">
      <c r="A2038">
        <v>213466</v>
      </c>
      <c r="B2038" t="s">
        <v>21</v>
      </c>
      <c r="C2038" s="1">
        <v>42562</v>
      </c>
      <c r="D2038" t="s">
        <v>1121</v>
      </c>
      <c r="E2038">
        <v>1950</v>
      </c>
      <c r="F2038">
        <v>1</v>
      </c>
      <c r="G2038">
        <v>3302</v>
      </c>
      <c r="H2038">
        <v>100148955</v>
      </c>
      <c r="I2038" t="s">
        <v>56</v>
      </c>
      <c r="J2038" t="s">
        <v>24</v>
      </c>
      <c r="K2038">
        <v>0</v>
      </c>
      <c r="L2038" t="s">
        <v>25</v>
      </c>
      <c r="M2038" s="1">
        <v>42562</v>
      </c>
      <c r="N2038" t="s">
        <v>35</v>
      </c>
      <c r="O2038" s="2">
        <v>1950</v>
      </c>
      <c r="P2038">
        <v>2016</v>
      </c>
      <c r="Q2038">
        <v>7</v>
      </c>
      <c r="R2038" t="s">
        <v>26</v>
      </c>
      <c r="S2038" s="3">
        <v>45123</v>
      </c>
      <c r="T2038" t="s">
        <v>27</v>
      </c>
      <c r="U2038">
        <v>417</v>
      </c>
    </row>
    <row r="2039" spans="1:21" x14ac:dyDescent="0.25">
      <c r="A2039">
        <v>213468</v>
      </c>
      <c r="B2039" t="s">
        <v>21</v>
      </c>
      <c r="C2039" s="1">
        <v>42562</v>
      </c>
      <c r="D2039" t="s">
        <v>658</v>
      </c>
      <c r="E2039">
        <v>1352</v>
      </c>
      <c r="F2039">
        <v>1</v>
      </c>
      <c r="G2039">
        <v>3302</v>
      </c>
      <c r="H2039">
        <v>100148955</v>
      </c>
      <c r="I2039" t="s">
        <v>56</v>
      </c>
      <c r="J2039" t="s">
        <v>24</v>
      </c>
      <c r="K2039">
        <v>0</v>
      </c>
      <c r="L2039" t="s">
        <v>25</v>
      </c>
      <c r="M2039" s="1">
        <v>42562</v>
      </c>
      <c r="N2039" t="s">
        <v>35</v>
      </c>
      <c r="O2039" s="2">
        <v>1352</v>
      </c>
      <c r="P2039">
        <v>2016</v>
      </c>
      <c r="Q2039">
        <v>7</v>
      </c>
      <c r="R2039" t="s">
        <v>26</v>
      </c>
      <c r="S2039" s="3">
        <v>45123</v>
      </c>
      <c r="T2039" t="s">
        <v>27</v>
      </c>
      <c r="U2039">
        <v>417</v>
      </c>
    </row>
    <row r="2040" spans="1:21" x14ac:dyDescent="0.25">
      <c r="A2040">
        <v>213470</v>
      </c>
      <c r="B2040" t="s">
        <v>21</v>
      </c>
      <c r="C2040" s="1">
        <v>42562</v>
      </c>
      <c r="D2040" t="s">
        <v>1122</v>
      </c>
      <c r="E2040">
        <v>1500</v>
      </c>
      <c r="F2040">
        <v>1</v>
      </c>
      <c r="G2040">
        <v>1500</v>
      </c>
      <c r="H2040">
        <v>100148956</v>
      </c>
      <c r="I2040" t="s">
        <v>56</v>
      </c>
      <c r="J2040" t="s">
        <v>124</v>
      </c>
      <c r="K2040">
        <v>0</v>
      </c>
      <c r="L2040" t="s">
        <v>148</v>
      </c>
      <c r="M2040" s="1">
        <v>42562</v>
      </c>
      <c r="N2040" t="s">
        <v>35</v>
      </c>
      <c r="O2040" s="2">
        <v>1500</v>
      </c>
      <c r="P2040">
        <v>2016</v>
      </c>
      <c r="Q2040">
        <v>7</v>
      </c>
      <c r="R2040" t="s">
        <v>26</v>
      </c>
      <c r="S2040" s="3">
        <v>45123</v>
      </c>
      <c r="T2040" t="s">
        <v>27</v>
      </c>
      <c r="U2040">
        <v>42</v>
      </c>
    </row>
    <row r="2041" spans="1:21" x14ac:dyDescent="0.25">
      <c r="A2041">
        <v>213472</v>
      </c>
      <c r="B2041" t="s">
        <v>21</v>
      </c>
      <c r="C2041" s="1">
        <v>42562</v>
      </c>
      <c r="D2041" t="s">
        <v>386</v>
      </c>
      <c r="E2041">
        <v>495</v>
      </c>
      <c r="F2041">
        <v>1</v>
      </c>
      <c r="G2041">
        <v>1425</v>
      </c>
      <c r="H2041">
        <v>100148957</v>
      </c>
      <c r="I2041" t="s">
        <v>38</v>
      </c>
      <c r="J2041" t="s">
        <v>24</v>
      </c>
      <c r="K2041">
        <v>0</v>
      </c>
      <c r="L2041" t="s">
        <v>25</v>
      </c>
      <c r="M2041" s="1">
        <v>42562</v>
      </c>
      <c r="N2041" t="s">
        <v>35</v>
      </c>
      <c r="O2041">
        <v>495</v>
      </c>
      <c r="P2041">
        <v>2016</v>
      </c>
      <c r="Q2041">
        <v>7</v>
      </c>
      <c r="R2041" t="s">
        <v>26</v>
      </c>
      <c r="S2041" s="3">
        <v>45123</v>
      </c>
      <c r="T2041" t="s">
        <v>27</v>
      </c>
      <c r="U2041">
        <v>821</v>
      </c>
    </row>
    <row r="2042" spans="1:21" x14ac:dyDescent="0.25">
      <c r="A2042">
        <v>213473</v>
      </c>
      <c r="B2042" t="s">
        <v>21</v>
      </c>
      <c r="C2042" s="1">
        <v>42562</v>
      </c>
      <c r="D2042" t="s">
        <v>167</v>
      </c>
      <c r="E2042">
        <v>280</v>
      </c>
      <c r="F2042">
        <v>1</v>
      </c>
      <c r="G2042">
        <v>1425</v>
      </c>
      <c r="H2042">
        <v>100148957</v>
      </c>
      <c r="I2042" t="s">
        <v>38</v>
      </c>
      <c r="J2042" t="s">
        <v>24</v>
      </c>
      <c r="K2042">
        <v>0</v>
      </c>
      <c r="L2042" t="s">
        <v>25</v>
      </c>
      <c r="M2042" s="1">
        <v>42562</v>
      </c>
      <c r="N2042" t="s">
        <v>35</v>
      </c>
      <c r="O2042">
        <v>280</v>
      </c>
      <c r="P2042">
        <v>2016</v>
      </c>
      <c r="Q2042">
        <v>7</v>
      </c>
      <c r="R2042" t="s">
        <v>26</v>
      </c>
      <c r="S2042" s="3">
        <v>45123</v>
      </c>
      <c r="T2042" t="s">
        <v>27</v>
      </c>
      <c r="U2042">
        <v>821</v>
      </c>
    </row>
    <row r="2043" spans="1:21" x14ac:dyDescent="0.25">
      <c r="A2043">
        <v>213474</v>
      </c>
      <c r="B2043" t="s">
        <v>21</v>
      </c>
      <c r="C2043" s="1">
        <v>42562</v>
      </c>
      <c r="D2043" t="s">
        <v>191</v>
      </c>
      <c r="E2043">
        <v>75</v>
      </c>
      <c r="F2043">
        <v>3</v>
      </c>
      <c r="G2043">
        <v>1425</v>
      </c>
      <c r="H2043">
        <v>100148957</v>
      </c>
      <c r="I2043" t="s">
        <v>38</v>
      </c>
      <c r="J2043" t="s">
        <v>24</v>
      </c>
      <c r="K2043">
        <v>0</v>
      </c>
      <c r="L2043" t="s">
        <v>25</v>
      </c>
      <c r="M2043" s="1">
        <v>42562</v>
      </c>
      <c r="N2043" t="s">
        <v>35</v>
      </c>
      <c r="O2043">
        <v>225</v>
      </c>
      <c r="P2043">
        <v>2016</v>
      </c>
      <c r="Q2043">
        <v>7</v>
      </c>
      <c r="R2043" t="s">
        <v>26</v>
      </c>
      <c r="S2043" s="3">
        <v>45123</v>
      </c>
      <c r="T2043" t="s">
        <v>27</v>
      </c>
      <c r="U2043">
        <v>821</v>
      </c>
    </row>
    <row r="2044" spans="1:21" x14ac:dyDescent="0.25">
      <c r="A2044">
        <v>213475</v>
      </c>
      <c r="B2044" t="s">
        <v>21</v>
      </c>
      <c r="C2044" s="1">
        <v>42562</v>
      </c>
      <c r="D2044" t="s">
        <v>160</v>
      </c>
      <c r="E2044">
        <v>425</v>
      </c>
      <c r="F2044">
        <v>1</v>
      </c>
      <c r="G2044">
        <v>1425</v>
      </c>
      <c r="H2044">
        <v>100148957</v>
      </c>
      <c r="I2044" t="s">
        <v>38</v>
      </c>
      <c r="J2044" t="s">
        <v>24</v>
      </c>
      <c r="K2044">
        <v>0</v>
      </c>
      <c r="L2044" t="s">
        <v>25</v>
      </c>
      <c r="M2044" s="1">
        <v>42562</v>
      </c>
      <c r="N2044" t="s">
        <v>35</v>
      </c>
      <c r="O2044">
        <v>425</v>
      </c>
      <c r="P2044">
        <v>2016</v>
      </c>
      <c r="Q2044">
        <v>7</v>
      </c>
      <c r="R2044" t="s">
        <v>26</v>
      </c>
      <c r="S2044" s="3">
        <v>45123</v>
      </c>
      <c r="T2044" t="s">
        <v>27</v>
      </c>
      <c r="U2044">
        <v>821</v>
      </c>
    </row>
    <row r="2045" spans="1:21" x14ac:dyDescent="0.25">
      <c r="A2045">
        <v>213476</v>
      </c>
      <c r="B2045" t="s">
        <v>21</v>
      </c>
      <c r="C2045" s="1">
        <v>42562</v>
      </c>
      <c r="D2045" t="s">
        <v>1123</v>
      </c>
      <c r="E2045">
        <v>200</v>
      </c>
      <c r="F2045">
        <v>1</v>
      </c>
      <c r="G2045">
        <v>530</v>
      </c>
      <c r="H2045">
        <v>100148958</v>
      </c>
      <c r="I2045" t="s">
        <v>38</v>
      </c>
      <c r="J2045" t="s">
        <v>446</v>
      </c>
      <c r="K2045">
        <v>0</v>
      </c>
      <c r="L2045" t="s">
        <v>148</v>
      </c>
      <c r="M2045" s="1">
        <v>42562</v>
      </c>
      <c r="N2045" t="s">
        <v>35</v>
      </c>
      <c r="O2045">
        <v>200</v>
      </c>
      <c r="P2045">
        <v>2016</v>
      </c>
      <c r="Q2045">
        <v>7</v>
      </c>
      <c r="R2045" t="s">
        <v>26</v>
      </c>
      <c r="S2045" s="3">
        <v>45123</v>
      </c>
      <c r="T2045" t="s">
        <v>27</v>
      </c>
      <c r="U2045">
        <v>230</v>
      </c>
    </row>
    <row r="2046" spans="1:21" x14ac:dyDescent="0.25">
      <c r="A2046">
        <v>213477</v>
      </c>
      <c r="B2046" t="s">
        <v>21</v>
      </c>
      <c r="C2046" s="1">
        <v>42562</v>
      </c>
      <c r="D2046" t="s">
        <v>445</v>
      </c>
      <c r="E2046">
        <v>330</v>
      </c>
      <c r="F2046">
        <v>1</v>
      </c>
      <c r="G2046">
        <v>530</v>
      </c>
      <c r="H2046">
        <v>100148958</v>
      </c>
      <c r="I2046" t="s">
        <v>38</v>
      </c>
      <c r="J2046" t="s">
        <v>446</v>
      </c>
      <c r="K2046">
        <v>0</v>
      </c>
      <c r="L2046" t="s">
        <v>148</v>
      </c>
      <c r="M2046" s="1">
        <v>42562</v>
      </c>
      <c r="N2046" t="s">
        <v>35</v>
      </c>
      <c r="O2046">
        <v>330</v>
      </c>
      <c r="P2046">
        <v>2016</v>
      </c>
      <c r="Q2046">
        <v>7</v>
      </c>
      <c r="R2046" t="s">
        <v>26</v>
      </c>
      <c r="S2046" s="3">
        <v>45123</v>
      </c>
      <c r="T2046" t="s">
        <v>27</v>
      </c>
      <c r="U2046">
        <v>230</v>
      </c>
    </row>
    <row r="2047" spans="1:21" x14ac:dyDescent="0.25">
      <c r="A2047">
        <v>213478</v>
      </c>
      <c r="B2047" t="s">
        <v>21</v>
      </c>
      <c r="C2047" s="1">
        <v>42562</v>
      </c>
      <c r="D2047" t="s">
        <v>101</v>
      </c>
      <c r="E2047">
        <v>510</v>
      </c>
      <c r="F2047">
        <v>1</v>
      </c>
      <c r="G2047">
        <v>510</v>
      </c>
      <c r="H2047">
        <v>100148959</v>
      </c>
      <c r="I2047" t="s">
        <v>38</v>
      </c>
      <c r="J2047" t="s">
        <v>533</v>
      </c>
      <c r="K2047">
        <v>0</v>
      </c>
      <c r="L2047" t="s">
        <v>148</v>
      </c>
      <c r="M2047" s="1">
        <v>42562</v>
      </c>
      <c r="N2047" t="s">
        <v>35</v>
      </c>
      <c r="O2047">
        <v>510</v>
      </c>
      <c r="P2047">
        <v>2016</v>
      </c>
      <c r="Q2047">
        <v>7</v>
      </c>
      <c r="R2047" t="s">
        <v>26</v>
      </c>
      <c r="S2047" s="3">
        <v>45123</v>
      </c>
      <c r="T2047" t="s">
        <v>27</v>
      </c>
      <c r="U2047">
        <v>230</v>
      </c>
    </row>
    <row r="2048" spans="1:21" x14ac:dyDescent="0.25">
      <c r="A2048">
        <v>213479</v>
      </c>
      <c r="B2048" t="s">
        <v>36</v>
      </c>
      <c r="C2048" s="1">
        <v>42562</v>
      </c>
      <c r="D2048" t="s">
        <v>1124</v>
      </c>
      <c r="E2048">
        <v>1050</v>
      </c>
      <c r="F2048">
        <v>1</v>
      </c>
      <c r="G2048">
        <v>550</v>
      </c>
      <c r="H2048">
        <v>100148960</v>
      </c>
      <c r="I2048" t="s">
        <v>47</v>
      </c>
      <c r="J2048" t="s">
        <v>24</v>
      </c>
      <c r="K2048">
        <v>500</v>
      </c>
      <c r="L2048" t="s">
        <v>25</v>
      </c>
      <c r="M2048" s="1">
        <v>42562</v>
      </c>
      <c r="N2048" t="s">
        <v>39</v>
      </c>
      <c r="O2048" s="2">
        <v>1050</v>
      </c>
      <c r="P2048">
        <v>2016</v>
      </c>
      <c r="Q2048">
        <v>7</v>
      </c>
      <c r="R2048" t="s">
        <v>26</v>
      </c>
      <c r="S2048" s="3">
        <v>45123</v>
      </c>
      <c r="T2048" t="s">
        <v>27</v>
      </c>
      <c r="U2048">
        <v>822</v>
      </c>
    </row>
    <row r="2049" spans="1:21" x14ac:dyDescent="0.25">
      <c r="A2049">
        <v>213480</v>
      </c>
      <c r="B2049" t="s">
        <v>36</v>
      </c>
      <c r="C2049" s="1">
        <v>42562</v>
      </c>
      <c r="D2049" t="s">
        <v>141</v>
      </c>
      <c r="E2049">
        <v>2</v>
      </c>
      <c r="F2049">
        <v>1</v>
      </c>
      <c r="G2049">
        <v>0</v>
      </c>
      <c r="H2049">
        <v>100148961</v>
      </c>
      <c r="I2049" t="s">
        <v>24</v>
      </c>
      <c r="J2049" t="s">
        <v>24</v>
      </c>
      <c r="K2049">
        <v>0</v>
      </c>
      <c r="L2049" t="s">
        <v>371</v>
      </c>
      <c r="M2049" s="1">
        <v>42562</v>
      </c>
      <c r="N2049" t="s">
        <v>39</v>
      </c>
      <c r="O2049">
        <v>2</v>
      </c>
      <c r="P2049">
        <v>2016</v>
      </c>
      <c r="Q2049">
        <v>7</v>
      </c>
      <c r="R2049" t="s">
        <v>26</v>
      </c>
      <c r="S2049" s="3">
        <v>45123</v>
      </c>
      <c r="T2049" t="s">
        <v>27</v>
      </c>
      <c r="U2049">
        <v>823</v>
      </c>
    </row>
    <row r="2050" spans="1:21" x14ac:dyDescent="0.25">
      <c r="A2050">
        <v>213481</v>
      </c>
      <c r="B2050" t="s">
        <v>21</v>
      </c>
      <c r="C2050" s="1">
        <v>42562</v>
      </c>
      <c r="D2050" t="s">
        <v>613</v>
      </c>
      <c r="E2050">
        <v>1500</v>
      </c>
      <c r="F2050">
        <v>1</v>
      </c>
      <c r="G2050">
        <v>1500</v>
      </c>
      <c r="H2050">
        <v>100148962</v>
      </c>
      <c r="I2050" t="s">
        <v>246</v>
      </c>
      <c r="J2050" t="s">
        <v>24</v>
      </c>
      <c r="K2050">
        <v>0</v>
      </c>
      <c r="L2050" t="s">
        <v>25</v>
      </c>
      <c r="M2050" s="1">
        <v>42562</v>
      </c>
      <c r="N2050" t="s">
        <v>35</v>
      </c>
      <c r="O2050" s="2">
        <v>1500</v>
      </c>
      <c r="P2050">
        <v>2016</v>
      </c>
      <c r="Q2050">
        <v>7</v>
      </c>
      <c r="R2050" t="s">
        <v>26</v>
      </c>
      <c r="S2050" s="3">
        <v>45123</v>
      </c>
      <c r="T2050" t="s">
        <v>27</v>
      </c>
      <c r="U2050">
        <v>824</v>
      </c>
    </row>
    <row r="2051" spans="1:21" x14ac:dyDescent="0.25">
      <c r="A2051">
        <v>213482</v>
      </c>
      <c r="B2051" t="s">
        <v>21</v>
      </c>
      <c r="C2051" s="1">
        <v>42562</v>
      </c>
      <c r="D2051" t="s">
        <v>1113</v>
      </c>
      <c r="E2051">
        <v>550</v>
      </c>
      <c r="F2051">
        <v>3</v>
      </c>
      <c r="G2051">
        <v>1800</v>
      </c>
      <c r="H2051">
        <v>100148963</v>
      </c>
      <c r="I2051" t="s">
        <v>30</v>
      </c>
      <c r="J2051" t="s">
        <v>24</v>
      </c>
      <c r="K2051">
        <v>0</v>
      </c>
      <c r="L2051" t="s">
        <v>25</v>
      </c>
      <c r="M2051" s="1">
        <v>42562</v>
      </c>
      <c r="N2051" t="s">
        <v>35</v>
      </c>
      <c r="O2051" s="2">
        <v>1650</v>
      </c>
      <c r="P2051">
        <v>2016</v>
      </c>
      <c r="Q2051">
        <v>7</v>
      </c>
      <c r="R2051" t="s">
        <v>26</v>
      </c>
      <c r="S2051" s="3">
        <v>45123</v>
      </c>
      <c r="T2051" t="s">
        <v>27</v>
      </c>
      <c r="U2051">
        <v>825</v>
      </c>
    </row>
    <row r="2052" spans="1:21" x14ac:dyDescent="0.25">
      <c r="A2052">
        <v>213483</v>
      </c>
      <c r="B2052" t="s">
        <v>21</v>
      </c>
      <c r="C2052" s="1">
        <v>42562</v>
      </c>
      <c r="D2052" t="s">
        <v>1125</v>
      </c>
      <c r="E2052">
        <v>150</v>
      </c>
      <c r="F2052">
        <v>1</v>
      </c>
      <c r="G2052">
        <v>1800</v>
      </c>
      <c r="H2052">
        <v>100148963</v>
      </c>
      <c r="I2052" t="s">
        <v>30</v>
      </c>
      <c r="J2052" t="s">
        <v>24</v>
      </c>
      <c r="K2052">
        <v>0</v>
      </c>
      <c r="L2052" t="s">
        <v>25</v>
      </c>
      <c r="M2052" s="1">
        <v>42562</v>
      </c>
      <c r="N2052" t="s">
        <v>35</v>
      </c>
      <c r="O2052">
        <v>150</v>
      </c>
      <c r="P2052">
        <v>2016</v>
      </c>
      <c r="Q2052">
        <v>7</v>
      </c>
      <c r="R2052" t="s">
        <v>26</v>
      </c>
      <c r="S2052" s="3">
        <v>45123</v>
      </c>
      <c r="T2052" t="s">
        <v>27</v>
      </c>
      <c r="U2052">
        <v>825</v>
      </c>
    </row>
    <row r="2053" spans="1:21" x14ac:dyDescent="0.25">
      <c r="A2053">
        <v>213484</v>
      </c>
      <c r="B2053" t="s">
        <v>21</v>
      </c>
      <c r="C2053" s="1">
        <v>42562</v>
      </c>
      <c r="D2053" t="s">
        <v>33</v>
      </c>
      <c r="E2053">
        <v>360</v>
      </c>
      <c r="F2053">
        <v>1</v>
      </c>
      <c r="G2053">
        <v>360</v>
      </c>
      <c r="H2053">
        <v>100148964</v>
      </c>
      <c r="I2053" t="s">
        <v>30</v>
      </c>
      <c r="J2053" t="s">
        <v>1094</v>
      </c>
      <c r="K2053">
        <v>0</v>
      </c>
      <c r="L2053" t="s">
        <v>25</v>
      </c>
      <c r="M2053" s="1">
        <v>42562</v>
      </c>
      <c r="N2053" t="s">
        <v>35</v>
      </c>
      <c r="O2053">
        <v>360</v>
      </c>
      <c r="P2053">
        <v>2016</v>
      </c>
      <c r="Q2053">
        <v>7</v>
      </c>
      <c r="R2053" t="s">
        <v>26</v>
      </c>
      <c r="S2053" s="3">
        <v>45123</v>
      </c>
      <c r="T2053" t="s">
        <v>27</v>
      </c>
      <c r="U2053">
        <v>806</v>
      </c>
    </row>
    <row r="2054" spans="1:21" x14ac:dyDescent="0.25">
      <c r="A2054">
        <v>213485</v>
      </c>
      <c r="B2054" t="s">
        <v>21</v>
      </c>
      <c r="C2054" s="1">
        <v>42562</v>
      </c>
      <c r="D2054" t="s">
        <v>1126</v>
      </c>
      <c r="E2054">
        <v>188</v>
      </c>
      <c r="F2054">
        <v>2</v>
      </c>
      <c r="G2054">
        <v>756</v>
      </c>
      <c r="H2054">
        <v>100148965</v>
      </c>
      <c r="I2054" t="s">
        <v>38</v>
      </c>
      <c r="J2054" t="s">
        <v>24</v>
      </c>
      <c r="K2054">
        <v>0</v>
      </c>
      <c r="L2054" t="s">
        <v>25</v>
      </c>
      <c r="M2054" s="1">
        <v>42562</v>
      </c>
      <c r="N2054" t="s">
        <v>35</v>
      </c>
      <c r="O2054">
        <v>376</v>
      </c>
      <c r="P2054">
        <v>2016</v>
      </c>
      <c r="Q2054">
        <v>7</v>
      </c>
      <c r="R2054" t="s">
        <v>26</v>
      </c>
      <c r="S2054" s="3">
        <v>45123</v>
      </c>
      <c r="T2054" t="s">
        <v>27</v>
      </c>
      <c r="U2054">
        <v>826</v>
      </c>
    </row>
    <row r="2055" spans="1:21" x14ac:dyDescent="0.25">
      <c r="A2055">
        <v>213486</v>
      </c>
      <c r="B2055" t="s">
        <v>21</v>
      </c>
      <c r="C2055" s="1">
        <v>42562</v>
      </c>
      <c r="D2055" t="s">
        <v>1127</v>
      </c>
      <c r="E2055">
        <v>140</v>
      </c>
      <c r="F2055">
        <v>1</v>
      </c>
      <c r="G2055">
        <v>756</v>
      </c>
      <c r="H2055">
        <v>100148965</v>
      </c>
      <c r="I2055" t="s">
        <v>38</v>
      </c>
      <c r="J2055" t="s">
        <v>24</v>
      </c>
      <c r="K2055">
        <v>0</v>
      </c>
      <c r="L2055" t="s">
        <v>25</v>
      </c>
      <c r="M2055" s="1">
        <v>42562</v>
      </c>
      <c r="N2055" t="s">
        <v>35</v>
      </c>
      <c r="O2055">
        <v>140</v>
      </c>
      <c r="P2055">
        <v>2016</v>
      </c>
      <c r="Q2055">
        <v>7</v>
      </c>
      <c r="R2055" t="s">
        <v>26</v>
      </c>
      <c r="S2055" s="3">
        <v>45123</v>
      </c>
      <c r="T2055" t="s">
        <v>27</v>
      </c>
      <c r="U2055">
        <v>826</v>
      </c>
    </row>
    <row r="2056" spans="1:21" x14ac:dyDescent="0.25">
      <c r="A2056">
        <v>213487</v>
      </c>
      <c r="B2056" t="s">
        <v>21</v>
      </c>
      <c r="C2056" s="1">
        <v>42562</v>
      </c>
      <c r="D2056" t="s">
        <v>1128</v>
      </c>
      <c r="E2056">
        <v>140</v>
      </c>
      <c r="F2056">
        <v>1</v>
      </c>
      <c r="G2056">
        <v>756</v>
      </c>
      <c r="H2056">
        <v>100148965</v>
      </c>
      <c r="I2056" t="s">
        <v>38</v>
      </c>
      <c r="J2056" t="s">
        <v>24</v>
      </c>
      <c r="K2056">
        <v>0</v>
      </c>
      <c r="L2056" t="s">
        <v>25</v>
      </c>
      <c r="M2056" s="1">
        <v>42562</v>
      </c>
      <c r="N2056" t="s">
        <v>35</v>
      </c>
      <c r="O2056">
        <v>140</v>
      </c>
      <c r="P2056">
        <v>2016</v>
      </c>
      <c r="Q2056">
        <v>7</v>
      </c>
      <c r="R2056" t="s">
        <v>26</v>
      </c>
      <c r="S2056" s="3">
        <v>45123</v>
      </c>
      <c r="T2056" t="s">
        <v>27</v>
      </c>
      <c r="U2056">
        <v>826</v>
      </c>
    </row>
    <row r="2057" spans="1:21" x14ac:dyDescent="0.25">
      <c r="A2057">
        <v>213488</v>
      </c>
      <c r="B2057" t="s">
        <v>21</v>
      </c>
      <c r="C2057" s="1">
        <v>42562</v>
      </c>
      <c r="D2057" t="s">
        <v>1129</v>
      </c>
      <c r="E2057">
        <v>100</v>
      </c>
      <c r="F2057">
        <v>1</v>
      </c>
      <c r="G2057">
        <v>756</v>
      </c>
      <c r="H2057">
        <v>100148965</v>
      </c>
      <c r="I2057" t="s">
        <v>38</v>
      </c>
      <c r="J2057" t="s">
        <v>24</v>
      </c>
      <c r="K2057">
        <v>0</v>
      </c>
      <c r="L2057" t="s">
        <v>25</v>
      </c>
      <c r="M2057" s="1">
        <v>42562</v>
      </c>
      <c r="N2057" t="s">
        <v>35</v>
      </c>
      <c r="O2057">
        <v>100</v>
      </c>
      <c r="P2057">
        <v>2016</v>
      </c>
      <c r="Q2057">
        <v>7</v>
      </c>
      <c r="R2057" t="s">
        <v>26</v>
      </c>
      <c r="S2057" s="3">
        <v>45123</v>
      </c>
      <c r="T2057" t="s">
        <v>27</v>
      </c>
      <c r="U2057">
        <v>826</v>
      </c>
    </row>
    <row r="2058" spans="1:21" x14ac:dyDescent="0.25">
      <c r="A2058">
        <v>213489</v>
      </c>
      <c r="B2058" t="s">
        <v>36</v>
      </c>
      <c r="C2058" s="1">
        <v>42562</v>
      </c>
      <c r="D2058" t="s">
        <v>1130</v>
      </c>
      <c r="E2058">
        <v>1490</v>
      </c>
      <c r="F2058">
        <v>1</v>
      </c>
      <c r="G2058">
        <v>1490</v>
      </c>
      <c r="H2058">
        <v>100148966</v>
      </c>
      <c r="I2058" t="s">
        <v>43</v>
      </c>
      <c r="J2058" t="s">
        <v>24</v>
      </c>
      <c r="K2058">
        <v>0</v>
      </c>
      <c r="L2058" t="s">
        <v>25</v>
      </c>
      <c r="M2058" s="1">
        <v>42562</v>
      </c>
      <c r="N2058" t="s">
        <v>39</v>
      </c>
      <c r="O2058" s="2">
        <v>1490</v>
      </c>
      <c r="P2058">
        <v>2016</v>
      </c>
      <c r="Q2058">
        <v>7</v>
      </c>
      <c r="R2058" t="s">
        <v>26</v>
      </c>
      <c r="S2058" s="3">
        <v>45123</v>
      </c>
      <c r="T2058" t="s">
        <v>27</v>
      </c>
      <c r="U2058">
        <v>827</v>
      </c>
    </row>
    <row r="2059" spans="1:21" x14ac:dyDescent="0.25">
      <c r="A2059">
        <v>213490</v>
      </c>
      <c r="B2059" t="s">
        <v>21</v>
      </c>
      <c r="C2059" s="1">
        <v>42562</v>
      </c>
      <c r="D2059" t="s">
        <v>1131</v>
      </c>
      <c r="E2059">
        <v>750</v>
      </c>
      <c r="F2059">
        <v>1</v>
      </c>
      <c r="G2059">
        <v>750</v>
      </c>
      <c r="H2059">
        <v>100148967</v>
      </c>
      <c r="I2059" t="s">
        <v>30</v>
      </c>
      <c r="J2059" t="s">
        <v>24</v>
      </c>
      <c r="K2059">
        <v>0</v>
      </c>
      <c r="L2059" t="s">
        <v>25</v>
      </c>
      <c r="M2059" s="1">
        <v>42562</v>
      </c>
      <c r="N2059" t="s">
        <v>35</v>
      </c>
      <c r="O2059">
        <v>750</v>
      </c>
      <c r="P2059">
        <v>2016</v>
      </c>
      <c r="Q2059">
        <v>7</v>
      </c>
      <c r="R2059" t="s">
        <v>26</v>
      </c>
      <c r="S2059" s="3">
        <v>45123</v>
      </c>
      <c r="T2059" t="s">
        <v>27</v>
      </c>
      <c r="U2059">
        <v>828</v>
      </c>
    </row>
    <row r="2060" spans="1:21" x14ac:dyDescent="0.25">
      <c r="A2060">
        <v>213491</v>
      </c>
      <c r="B2060" t="s">
        <v>36</v>
      </c>
      <c r="C2060" s="1">
        <v>42562</v>
      </c>
      <c r="D2060" t="s">
        <v>141</v>
      </c>
      <c r="E2060">
        <v>2</v>
      </c>
      <c r="F2060">
        <v>1</v>
      </c>
      <c r="G2060">
        <v>0</v>
      </c>
      <c r="H2060">
        <v>100148968</v>
      </c>
      <c r="I2060" t="s">
        <v>24</v>
      </c>
      <c r="J2060" t="s">
        <v>24</v>
      </c>
      <c r="K2060">
        <v>0</v>
      </c>
      <c r="L2060" t="s">
        <v>54</v>
      </c>
      <c r="M2060" s="1">
        <v>42562</v>
      </c>
      <c r="N2060" t="s">
        <v>39</v>
      </c>
      <c r="O2060">
        <v>2</v>
      </c>
      <c r="P2060">
        <v>2016</v>
      </c>
      <c r="Q2060">
        <v>7</v>
      </c>
      <c r="R2060" t="s">
        <v>26</v>
      </c>
      <c r="S2060" s="3">
        <v>45123</v>
      </c>
      <c r="T2060" t="s">
        <v>27</v>
      </c>
      <c r="U2060">
        <v>83</v>
      </c>
    </row>
    <row r="2061" spans="1:21" x14ac:dyDescent="0.25">
      <c r="A2061">
        <v>213492</v>
      </c>
      <c r="B2061" t="s">
        <v>21</v>
      </c>
      <c r="C2061" s="1">
        <v>42562</v>
      </c>
      <c r="D2061" t="s">
        <v>488</v>
      </c>
      <c r="E2061">
        <v>570</v>
      </c>
      <c r="F2061">
        <v>1</v>
      </c>
      <c r="G2061">
        <v>570</v>
      </c>
      <c r="H2061">
        <v>100148969</v>
      </c>
      <c r="I2061" t="s">
        <v>38</v>
      </c>
      <c r="J2061" t="s">
        <v>222</v>
      </c>
      <c r="K2061">
        <v>0</v>
      </c>
      <c r="L2061" t="s">
        <v>148</v>
      </c>
      <c r="M2061" s="1">
        <v>42562</v>
      </c>
      <c r="N2061" t="s">
        <v>35</v>
      </c>
      <c r="O2061">
        <v>570</v>
      </c>
      <c r="P2061">
        <v>2016</v>
      </c>
      <c r="Q2061">
        <v>7</v>
      </c>
      <c r="R2061" t="s">
        <v>26</v>
      </c>
      <c r="S2061" s="3">
        <v>45123</v>
      </c>
      <c r="T2061" t="s">
        <v>27</v>
      </c>
      <c r="U2061">
        <v>86</v>
      </c>
    </row>
    <row r="2062" spans="1:21" x14ac:dyDescent="0.25">
      <c r="A2062">
        <v>213493</v>
      </c>
      <c r="B2062" t="s">
        <v>21</v>
      </c>
      <c r="C2062" s="1">
        <v>42562</v>
      </c>
      <c r="D2062" t="s">
        <v>33</v>
      </c>
      <c r="E2062">
        <v>360</v>
      </c>
      <c r="F2062">
        <v>1</v>
      </c>
      <c r="G2062">
        <v>360</v>
      </c>
      <c r="H2062">
        <v>100148970</v>
      </c>
      <c r="I2062" t="s">
        <v>30</v>
      </c>
      <c r="J2062" t="s">
        <v>24</v>
      </c>
      <c r="K2062">
        <v>0</v>
      </c>
      <c r="L2062" t="s">
        <v>25</v>
      </c>
      <c r="M2062" s="1">
        <v>42562</v>
      </c>
      <c r="N2062" t="s">
        <v>35</v>
      </c>
      <c r="O2062">
        <v>360</v>
      </c>
      <c r="P2062">
        <v>2016</v>
      </c>
      <c r="Q2062">
        <v>7</v>
      </c>
      <c r="R2062" t="s">
        <v>26</v>
      </c>
      <c r="S2062" s="3">
        <v>45123</v>
      </c>
      <c r="T2062" t="s">
        <v>27</v>
      </c>
      <c r="U2062">
        <v>829</v>
      </c>
    </row>
    <row r="2063" spans="1:21" x14ac:dyDescent="0.25">
      <c r="A2063">
        <v>213494</v>
      </c>
      <c r="B2063" t="s">
        <v>21</v>
      </c>
      <c r="C2063" s="1">
        <v>42562</v>
      </c>
      <c r="D2063" t="s">
        <v>914</v>
      </c>
      <c r="E2063">
        <v>15850</v>
      </c>
      <c r="F2063">
        <v>1</v>
      </c>
      <c r="G2063">
        <v>15850</v>
      </c>
      <c r="H2063">
        <v>100148971</v>
      </c>
      <c r="I2063" t="s">
        <v>106</v>
      </c>
      <c r="J2063" t="s">
        <v>24</v>
      </c>
      <c r="K2063">
        <v>0</v>
      </c>
      <c r="L2063" t="s">
        <v>25</v>
      </c>
      <c r="M2063" s="1">
        <v>42562</v>
      </c>
      <c r="N2063" t="s">
        <v>35</v>
      </c>
      <c r="O2063" s="2">
        <v>15850</v>
      </c>
      <c r="P2063">
        <v>2016</v>
      </c>
      <c r="Q2063">
        <v>7</v>
      </c>
      <c r="R2063" t="s">
        <v>26</v>
      </c>
      <c r="S2063" s="3">
        <v>45123</v>
      </c>
      <c r="T2063" t="s">
        <v>27</v>
      </c>
      <c r="U2063">
        <v>830</v>
      </c>
    </row>
    <row r="2064" spans="1:21" x14ac:dyDescent="0.25">
      <c r="A2064">
        <v>213496</v>
      </c>
      <c r="B2064" t="s">
        <v>21</v>
      </c>
      <c r="C2064" s="1">
        <v>42562</v>
      </c>
      <c r="D2064" t="s">
        <v>1132</v>
      </c>
      <c r="E2064">
        <v>5900</v>
      </c>
      <c r="F2064">
        <v>1</v>
      </c>
      <c r="G2064">
        <v>5900</v>
      </c>
      <c r="H2064">
        <v>100148973</v>
      </c>
      <c r="I2064" t="s">
        <v>23</v>
      </c>
      <c r="J2064" t="s">
        <v>24</v>
      </c>
      <c r="K2064">
        <v>0</v>
      </c>
      <c r="L2064" t="s">
        <v>25</v>
      </c>
      <c r="M2064" s="1">
        <v>42562</v>
      </c>
      <c r="N2064" t="s">
        <v>35</v>
      </c>
      <c r="O2064" s="2">
        <v>5900</v>
      </c>
      <c r="P2064">
        <v>2016</v>
      </c>
      <c r="Q2064">
        <v>7</v>
      </c>
      <c r="R2064" t="s">
        <v>26</v>
      </c>
      <c r="S2064" s="3">
        <v>45123</v>
      </c>
      <c r="T2064" t="s">
        <v>27</v>
      </c>
      <c r="U2064">
        <v>831</v>
      </c>
    </row>
    <row r="2065" spans="1:21" x14ac:dyDescent="0.25">
      <c r="A2065">
        <v>213495</v>
      </c>
      <c r="B2065" t="s">
        <v>21</v>
      </c>
      <c r="C2065" s="1">
        <v>42562</v>
      </c>
      <c r="D2065" t="s">
        <v>958</v>
      </c>
      <c r="E2065">
        <v>100</v>
      </c>
      <c r="F2065">
        <v>2</v>
      </c>
      <c r="G2065">
        <v>200</v>
      </c>
      <c r="H2065">
        <v>100148972</v>
      </c>
      <c r="I2065" t="s">
        <v>52</v>
      </c>
      <c r="J2065" t="s">
        <v>24</v>
      </c>
      <c r="K2065">
        <v>0</v>
      </c>
      <c r="L2065" t="s">
        <v>25</v>
      </c>
      <c r="M2065" s="1">
        <v>42562</v>
      </c>
      <c r="N2065" t="s">
        <v>35</v>
      </c>
      <c r="O2065">
        <v>200</v>
      </c>
      <c r="P2065">
        <v>2016</v>
      </c>
      <c r="Q2065">
        <v>7</v>
      </c>
      <c r="R2065" t="s">
        <v>26</v>
      </c>
      <c r="S2065" s="3">
        <v>45123</v>
      </c>
      <c r="T2065" t="s">
        <v>27</v>
      </c>
      <c r="U2065">
        <v>832</v>
      </c>
    </row>
    <row r="2066" spans="1:21" x14ac:dyDescent="0.25">
      <c r="A2066">
        <v>213498</v>
      </c>
      <c r="B2066" t="s">
        <v>21</v>
      </c>
      <c r="C2066" s="1">
        <v>42562</v>
      </c>
      <c r="D2066" t="s">
        <v>477</v>
      </c>
      <c r="E2066">
        <v>299</v>
      </c>
      <c r="F2066">
        <v>1</v>
      </c>
      <c r="G2066">
        <v>299</v>
      </c>
      <c r="H2066">
        <v>100148974</v>
      </c>
      <c r="I2066" t="s">
        <v>30</v>
      </c>
      <c r="J2066" t="s">
        <v>24</v>
      </c>
      <c r="K2066">
        <v>0</v>
      </c>
      <c r="L2066" t="s">
        <v>25</v>
      </c>
      <c r="M2066" s="1">
        <v>42562</v>
      </c>
      <c r="N2066" t="s">
        <v>35</v>
      </c>
      <c r="O2066">
        <v>299</v>
      </c>
      <c r="P2066">
        <v>2016</v>
      </c>
      <c r="Q2066">
        <v>7</v>
      </c>
      <c r="R2066" t="s">
        <v>26</v>
      </c>
      <c r="S2066" s="3">
        <v>45123</v>
      </c>
      <c r="T2066" t="s">
        <v>27</v>
      </c>
      <c r="U2066">
        <v>833</v>
      </c>
    </row>
    <row r="2067" spans="1:21" x14ac:dyDescent="0.25">
      <c r="A2067">
        <v>213499</v>
      </c>
      <c r="B2067" t="s">
        <v>28</v>
      </c>
      <c r="C2067" s="1">
        <v>42562</v>
      </c>
      <c r="D2067" t="s">
        <v>79</v>
      </c>
      <c r="E2067">
        <v>435</v>
      </c>
      <c r="F2067">
        <v>1</v>
      </c>
      <c r="G2067">
        <v>600</v>
      </c>
      <c r="H2067">
        <v>100148975</v>
      </c>
      <c r="I2067" t="s">
        <v>38</v>
      </c>
      <c r="J2067" t="s">
        <v>24</v>
      </c>
      <c r="K2067">
        <v>0</v>
      </c>
      <c r="L2067" t="s">
        <v>25</v>
      </c>
      <c r="M2067" s="1">
        <v>42562</v>
      </c>
      <c r="N2067" t="s">
        <v>31</v>
      </c>
      <c r="O2067">
        <v>435</v>
      </c>
      <c r="P2067">
        <v>2016</v>
      </c>
      <c r="Q2067">
        <v>7</v>
      </c>
      <c r="R2067" t="s">
        <v>26</v>
      </c>
      <c r="S2067" s="3">
        <v>45123</v>
      </c>
      <c r="T2067" t="s">
        <v>27</v>
      </c>
      <c r="U2067">
        <v>21</v>
      </c>
    </row>
    <row r="2068" spans="1:21" x14ac:dyDescent="0.25">
      <c r="A2068">
        <v>213500</v>
      </c>
      <c r="B2068" t="s">
        <v>28</v>
      </c>
      <c r="C2068" s="1">
        <v>42562</v>
      </c>
      <c r="D2068" t="s">
        <v>610</v>
      </c>
      <c r="E2068">
        <v>165</v>
      </c>
      <c r="F2068">
        <v>1</v>
      </c>
      <c r="G2068">
        <v>600</v>
      </c>
      <c r="H2068">
        <v>100148975</v>
      </c>
      <c r="I2068" t="s">
        <v>30</v>
      </c>
      <c r="J2068" t="s">
        <v>24</v>
      </c>
      <c r="K2068">
        <v>0</v>
      </c>
      <c r="L2068" t="s">
        <v>25</v>
      </c>
      <c r="M2068" s="1">
        <v>42562</v>
      </c>
      <c r="N2068" t="s">
        <v>31</v>
      </c>
      <c r="O2068">
        <v>165</v>
      </c>
      <c r="P2068">
        <v>2016</v>
      </c>
      <c r="Q2068">
        <v>7</v>
      </c>
      <c r="R2068" t="s">
        <v>26</v>
      </c>
      <c r="S2068" s="3">
        <v>45123</v>
      </c>
      <c r="T2068" t="s">
        <v>27</v>
      </c>
      <c r="U2068">
        <v>21</v>
      </c>
    </row>
    <row r="2069" spans="1:21" x14ac:dyDescent="0.25">
      <c r="A2069">
        <v>213501</v>
      </c>
      <c r="B2069" t="s">
        <v>21</v>
      </c>
      <c r="C2069" s="1">
        <v>42562</v>
      </c>
      <c r="D2069" t="s">
        <v>221</v>
      </c>
      <c r="E2069">
        <v>1870</v>
      </c>
      <c r="F2069">
        <v>1</v>
      </c>
      <c r="G2069">
        <v>1870</v>
      </c>
      <c r="H2069">
        <v>100148976</v>
      </c>
      <c r="I2069" t="s">
        <v>30</v>
      </c>
      <c r="J2069" t="s">
        <v>222</v>
      </c>
      <c r="K2069">
        <v>0</v>
      </c>
      <c r="L2069" t="s">
        <v>148</v>
      </c>
      <c r="M2069" s="1">
        <v>42562</v>
      </c>
      <c r="N2069" t="s">
        <v>35</v>
      </c>
      <c r="O2069" s="2">
        <v>1870</v>
      </c>
      <c r="P2069">
        <v>2016</v>
      </c>
      <c r="Q2069">
        <v>7</v>
      </c>
      <c r="R2069" t="s">
        <v>26</v>
      </c>
      <c r="S2069" s="3">
        <v>45123</v>
      </c>
      <c r="T2069" t="s">
        <v>27</v>
      </c>
      <c r="U2069">
        <v>86</v>
      </c>
    </row>
    <row r="2070" spans="1:21" x14ac:dyDescent="0.25">
      <c r="A2070">
        <v>213502</v>
      </c>
      <c r="B2070" t="s">
        <v>21</v>
      </c>
      <c r="C2070" s="1">
        <v>42562</v>
      </c>
      <c r="D2070" t="s">
        <v>33</v>
      </c>
      <c r="E2070">
        <v>360</v>
      </c>
      <c r="F2070">
        <v>1</v>
      </c>
      <c r="G2070">
        <v>360</v>
      </c>
      <c r="H2070">
        <v>100148977</v>
      </c>
      <c r="I2070" t="s">
        <v>30</v>
      </c>
      <c r="J2070" t="s">
        <v>1133</v>
      </c>
      <c r="K2070">
        <v>0</v>
      </c>
      <c r="L2070" t="s">
        <v>25</v>
      </c>
      <c r="M2070" s="1">
        <v>42562</v>
      </c>
      <c r="N2070" t="s">
        <v>35</v>
      </c>
      <c r="O2070">
        <v>360</v>
      </c>
      <c r="P2070">
        <v>2016</v>
      </c>
      <c r="Q2070">
        <v>7</v>
      </c>
      <c r="R2070" t="s">
        <v>26</v>
      </c>
      <c r="S2070" s="3">
        <v>45123</v>
      </c>
      <c r="T2070" t="s">
        <v>27</v>
      </c>
      <c r="U2070">
        <v>35</v>
      </c>
    </row>
    <row r="2071" spans="1:21" x14ac:dyDescent="0.25">
      <c r="A2071">
        <v>213503</v>
      </c>
      <c r="B2071" t="s">
        <v>21</v>
      </c>
      <c r="C2071" s="1">
        <v>42562</v>
      </c>
      <c r="D2071" t="s">
        <v>477</v>
      </c>
      <c r="E2071">
        <v>299</v>
      </c>
      <c r="F2071">
        <v>1</v>
      </c>
      <c r="G2071">
        <v>299</v>
      </c>
      <c r="H2071">
        <v>100148978</v>
      </c>
      <c r="I2071" t="s">
        <v>30</v>
      </c>
      <c r="J2071">
        <v>70325</v>
      </c>
      <c r="K2071">
        <v>0</v>
      </c>
      <c r="L2071" t="s">
        <v>25</v>
      </c>
      <c r="M2071" s="1">
        <v>42562</v>
      </c>
      <c r="N2071" t="s">
        <v>35</v>
      </c>
      <c r="O2071">
        <v>299</v>
      </c>
      <c r="P2071">
        <v>2016</v>
      </c>
      <c r="Q2071">
        <v>7</v>
      </c>
      <c r="R2071" t="s">
        <v>26</v>
      </c>
      <c r="S2071" s="3">
        <v>45123</v>
      </c>
      <c r="T2071" t="s">
        <v>27</v>
      </c>
      <c r="U2071">
        <v>833</v>
      </c>
    </row>
    <row r="2072" spans="1:21" x14ac:dyDescent="0.25">
      <c r="A2072">
        <v>213504</v>
      </c>
      <c r="B2072" t="s">
        <v>21</v>
      </c>
      <c r="C2072" s="1">
        <v>42562</v>
      </c>
      <c r="D2072" t="s">
        <v>1134</v>
      </c>
      <c r="E2072">
        <v>690</v>
      </c>
      <c r="F2072">
        <v>1</v>
      </c>
      <c r="G2072">
        <v>1380</v>
      </c>
      <c r="H2072">
        <v>100148979</v>
      </c>
      <c r="I2072" t="s">
        <v>246</v>
      </c>
      <c r="J2072" t="s">
        <v>158</v>
      </c>
      <c r="K2072">
        <v>0</v>
      </c>
      <c r="L2072" t="s">
        <v>25</v>
      </c>
      <c r="M2072" s="1">
        <v>42562</v>
      </c>
      <c r="N2072" t="s">
        <v>35</v>
      </c>
      <c r="O2072">
        <v>690</v>
      </c>
      <c r="P2072">
        <v>2016</v>
      </c>
      <c r="Q2072">
        <v>7</v>
      </c>
      <c r="R2072" t="s">
        <v>26</v>
      </c>
      <c r="S2072" s="3">
        <v>45123</v>
      </c>
      <c r="T2072" t="s">
        <v>27</v>
      </c>
      <c r="U2072">
        <v>834</v>
      </c>
    </row>
    <row r="2073" spans="1:21" x14ac:dyDescent="0.25">
      <c r="A2073">
        <v>213505</v>
      </c>
      <c r="B2073" t="s">
        <v>21</v>
      </c>
      <c r="C2073" s="1">
        <v>42562</v>
      </c>
      <c r="D2073" t="s">
        <v>842</v>
      </c>
      <c r="E2073">
        <v>690</v>
      </c>
      <c r="F2073">
        <v>1</v>
      </c>
      <c r="G2073">
        <v>1380</v>
      </c>
      <c r="H2073">
        <v>100148979</v>
      </c>
      <c r="I2073" t="s">
        <v>30</v>
      </c>
      <c r="J2073" t="s">
        <v>158</v>
      </c>
      <c r="K2073">
        <v>0</v>
      </c>
      <c r="L2073" t="s">
        <v>25</v>
      </c>
      <c r="M2073" s="1">
        <v>42562</v>
      </c>
      <c r="N2073" t="s">
        <v>35</v>
      </c>
      <c r="O2073">
        <v>690</v>
      </c>
      <c r="P2073">
        <v>2016</v>
      </c>
      <c r="Q2073">
        <v>7</v>
      </c>
      <c r="R2073" t="s">
        <v>26</v>
      </c>
      <c r="S2073" s="3">
        <v>45123</v>
      </c>
      <c r="T2073" t="s">
        <v>27</v>
      </c>
      <c r="U2073">
        <v>834</v>
      </c>
    </row>
    <row r="2074" spans="1:21" x14ac:dyDescent="0.25">
      <c r="A2074">
        <v>213506</v>
      </c>
      <c r="B2074" t="s">
        <v>36</v>
      </c>
      <c r="C2074" s="1">
        <v>42562</v>
      </c>
      <c r="D2074" t="s">
        <v>1135</v>
      </c>
      <c r="E2074">
        <v>2600</v>
      </c>
      <c r="F2074">
        <v>1</v>
      </c>
      <c r="G2074">
        <v>2600</v>
      </c>
      <c r="H2074">
        <v>100148980</v>
      </c>
      <c r="I2074" t="s">
        <v>56</v>
      </c>
      <c r="J2074" t="s">
        <v>24</v>
      </c>
      <c r="K2074">
        <v>0</v>
      </c>
      <c r="L2074" t="s">
        <v>25</v>
      </c>
      <c r="M2074" s="1">
        <v>42562</v>
      </c>
      <c r="N2074" t="s">
        <v>39</v>
      </c>
      <c r="O2074" s="2">
        <v>2600</v>
      </c>
      <c r="P2074">
        <v>2016</v>
      </c>
      <c r="Q2074">
        <v>7</v>
      </c>
      <c r="R2074" t="s">
        <v>26</v>
      </c>
      <c r="S2074" s="3">
        <v>45123</v>
      </c>
      <c r="T2074" t="s">
        <v>27</v>
      </c>
      <c r="U2074">
        <v>835</v>
      </c>
    </row>
    <row r="2075" spans="1:21" x14ac:dyDescent="0.25">
      <c r="A2075">
        <v>213508</v>
      </c>
      <c r="B2075" t="s">
        <v>21</v>
      </c>
      <c r="C2075" s="1">
        <v>42562</v>
      </c>
      <c r="D2075" t="s">
        <v>477</v>
      </c>
      <c r="E2075">
        <v>299</v>
      </c>
      <c r="F2075">
        <v>1</v>
      </c>
      <c r="G2075">
        <v>299</v>
      </c>
      <c r="H2075">
        <v>100148981</v>
      </c>
      <c r="I2075" t="s">
        <v>30</v>
      </c>
      <c r="J2075">
        <v>70325</v>
      </c>
      <c r="K2075">
        <v>0</v>
      </c>
      <c r="L2075" t="s">
        <v>25</v>
      </c>
      <c r="M2075" s="1">
        <v>42562</v>
      </c>
      <c r="N2075" t="s">
        <v>35</v>
      </c>
      <c r="O2075">
        <v>299</v>
      </c>
      <c r="P2075">
        <v>2016</v>
      </c>
      <c r="Q2075">
        <v>7</v>
      </c>
      <c r="R2075" t="s">
        <v>26</v>
      </c>
      <c r="S2075" s="3">
        <v>45123</v>
      </c>
      <c r="T2075" t="s">
        <v>27</v>
      </c>
      <c r="U2075">
        <v>833</v>
      </c>
    </row>
    <row r="2076" spans="1:21" x14ac:dyDescent="0.25">
      <c r="A2076">
        <v>213509</v>
      </c>
      <c r="B2076" t="s">
        <v>36</v>
      </c>
      <c r="C2076" s="1">
        <v>42562</v>
      </c>
      <c r="D2076" t="s">
        <v>1136</v>
      </c>
      <c r="E2076">
        <v>260</v>
      </c>
      <c r="F2076">
        <v>1</v>
      </c>
      <c r="G2076">
        <v>260</v>
      </c>
      <c r="H2076">
        <v>100148982</v>
      </c>
      <c r="I2076" t="s">
        <v>30</v>
      </c>
      <c r="J2076" t="s">
        <v>24</v>
      </c>
      <c r="K2076">
        <v>0</v>
      </c>
      <c r="L2076" t="s">
        <v>25</v>
      </c>
      <c r="M2076" s="1">
        <v>42562</v>
      </c>
      <c r="N2076" t="s">
        <v>39</v>
      </c>
      <c r="O2076">
        <v>260</v>
      </c>
      <c r="P2076">
        <v>2016</v>
      </c>
      <c r="Q2076">
        <v>7</v>
      </c>
      <c r="R2076" t="s">
        <v>26</v>
      </c>
      <c r="S2076" s="3">
        <v>45123</v>
      </c>
      <c r="T2076" t="s">
        <v>27</v>
      </c>
      <c r="U2076">
        <v>647</v>
      </c>
    </row>
    <row r="2077" spans="1:21" x14ac:dyDescent="0.25">
      <c r="A2077">
        <v>213510</v>
      </c>
      <c r="B2077" t="s">
        <v>21</v>
      </c>
      <c r="C2077" s="1">
        <v>42562</v>
      </c>
      <c r="D2077" t="s">
        <v>1137</v>
      </c>
      <c r="E2077">
        <v>1699</v>
      </c>
      <c r="F2077">
        <v>1</v>
      </c>
      <c r="G2077">
        <v>1699</v>
      </c>
      <c r="H2077">
        <v>100148983</v>
      </c>
      <c r="I2077" t="s">
        <v>52</v>
      </c>
      <c r="J2077" t="s">
        <v>24</v>
      </c>
      <c r="K2077">
        <v>0</v>
      </c>
      <c r="L2077" t="s">
        <v>25</v>
      </c>
      <c r="M2077" s="1">
        <v>42562</v>
      </c>
      <c r="N2077" t="s">
        <v>35</v>
      </c>
      <c r="O2077" s="2">
        <v>1699</v>
      </c>
      <c r="P2077">
        <v>2016</v>
      </c>
      <c r="Q2077">
        <v>7</v>
      </c>
      <c r="R2077" t="s">
        <v>26</v>
      </c>
      <c r="S2077" s="3">
        <v>45123</v>
      </c>
      <c r="T2077" t="s">
        <v>27</v>
      </c>
      <c r="U2077">
        <v>836</v>
      </c>
    </row>
    <row r="2078" spans="1:21" x14ac:dyDescent="0.25">
      <c r="A2078">
        <v>213511</v>
      </c>
      <c r="B2078" t="s">
        <v>21</v>
      </c>
      <c r="C2078" s="1">
        <v>42562</v>
      </c>
      <c r="D2078" t="s">
        <v>1042</v>
      </c>
      <c r="E2078">
        <v>4500</v>
      </c>
      <c r="F2078">
        <v>1</v>
      </c>
      <c r="G2078">
        <v>4500</v>
      </c>
      <c r="H2078">
        <v>100148984</v>
      </c>
      <c r="I2078" t="s">
        <v>246</v>
      </c>
      <c r="J2078" t="s">
        <v>24</v>
      </c>
      <c r="K2078">
        <v>0</v>
      </c>
      <c r="L2078" t="s">
        <v>25</v>
      </c>
      <c r="M2078" s="1">
        <v>42562</v>
      </c>
      <c r="N2078" t="s">
        <v>35</v>
      </c>
      <c r="O2078" s="2">
        <v>4500</v>
      </c>
      <c r="P2078">
        <v>2016</v>
      </c>
      <c r="Q2078">
        <v>7</v>
      </c>
      <c r="R2078" t="s">
        <v>26</v>
      </c>
      <c r="S2078" s="3">
        <v>45123</v>
      </c>
      <c r="T2078" t="s">
        <v>27</v>
      </c>
      <c r="U2078">
        <v>837</v>
      </c>
    </row>
    <row r="2079" spans="1:21" x14ac:dyDescent="0.25">
      <c r="A2079">
        <v>213512</v>
      </c>
      <c r="B2079" t="s">
        <v>28</v>
      </c>
      <c r="C2079" s="1">
        <v>42562</v>
      </c>
      <c r="D2079" t="s">
        <v>1138</v>
      </c>
      <c r="E2079">
        <v>64499</v>
      </c>
      <c r="F2079">
        <v>1</v>
      </c>
      <c r="G2079">
        <v>64499</v>
      </c>
      <c r="H2079">
        <v>100148985</v>
      </c>
      <c r="I2079" t="s">
        <v>43</v>
      </c>
      <c r="J2079" t="s">
        <v>704</v>
      </c>
      <c r="K2079">
        <v>0</v>
      </c>
      <c r="L2079" t="s">
        <v>25</v>
      </c>
      <c r="M2079" s="1">
        <v>42562</v>
      </c>
      <c r="N2079" t="s">
        <v>31</v>
      </c>
      <c r="O2079" s="2">
        <v>64499</v>
      </c>
      <c r="P2079">
        <v>2016</v>
      </c>
      <c r="Q2079">
        <v>7</v>
      </c>
      <c r="R2079" t="s">
        <v>26</v>
      </c>
      <c r="S2079" s="3">
        <v>45123</v>
      </c>
      <c r="T2079" t="s">
        <v>27</v>
      </c>
      <c r="U2079">
        <v>838</v>
      </c>
    </row>
    <row r="2080" spans="1:21" x14ac:dyDescent="0.25">
      <c r="A2080">
        <v>213513</v>
      </c>
      <c r="B2080" t="s">
        <v>21</v>
      </c>
      <c r="C2080" s="1">
        <v>42562</v>
      </c>
      <c r="D2080" t="s">
        <v>282</v>
      </c>
      <c r="E2080">
        <v>8300</v>
      </c>
      <c r="F2080">
        <v>1</v>
      </c>
      <c r="G2080">
        <v>17790</v>
      </c>
      <c r="H2080">
        <v>100148986</v>
      </c>
      <c r="I2080" t="s">
        <v>30</v>
      </c>
      <c r="J2080" t="s">
        <v>283</v>
      </c>
      <c r="K2080">
        <v>0</v>
      </c>
      <c r="L2080" t="s">
        <v>25</v>
      </c>
      <c r="M2080" s="1">
        <v>42562</v>
      </c>
      <c r="N2080" t="s">
        <v>35</v>
      </c>
      <c r="O2080" s="2">
        <v>8300</v>
      </c>
      <c r="P2080">
        <v>2016</v>
      </c>
      <c r="Q2080">
        <v>7</v>
      </c>
      <c r="R2080" t="s">
        <v>26</v>
      </c>
      <c r="S2080" s="3">
        <v>45123</v>
      </c>
      <c r="T2080" t="s">
        <v>27</v>
      </c>
      <c r="U2080">
        <v>120</v>
      </c>
    </row>
    <row r="2081" spans="1:21" x14ac:dyDescent="0.25">
      <c r="A2081">
        <v>213514</v>
      </c>
      <c r="B2081" t="s">
        <v>21</v>
      </c>
      <c r="C2081" s="1">
        <v>42562</v>
      </c>
      <c r="D2081" t="s">
        <v>284</v>
      </c>
      <c r="E2081">
        <v>9490</v>
      </c>
      <c r="F2081">
        <v>1</v>
      </c>
      <c r="G2081">
        <v>17790</v>
      </c>
      <c r="H2081">
        <v>100148986</v>
      </c>
      <c r="I2081" t="s">
        <v>23</v>
      </c>
      <c r="J2081" t="s">
        <v>283</v>
      </c>
      <c r="K2081">
        <v>0</v>
      </c>
      <c r="L2081" t="s">
        <v>25</v>
      </c>
      <c r="M2081" s="1">
        <v>42562</v>
      </c>
      <c r="N2081" t="s">
        <v>35</v>
      </c>
      <c r="O2081" s="2">
        <v>9490</v>
      </c>
      <c r="P2081">
        <v>2016</v>
      </c>
      <c r="Q2081">
        <v>7</v>
      </c>
      <c r="R2081" t="s">
        <v>26</v>
      </c>
      <c r="S2081" s="3">
        <v>45123</v>
      </c>
      <c r="T2081" t="s">
        <v>27</v>
      </c>
      <c r="U2081">
        <v>120</v>
      </c>
    </row>
    <row r="2082" spans="1:21" x14ac:dyDescent="0.25">
      <c r="A2082">
        <v>213515</v>
      </c>
      <c r="B2082" t="s">
        <v>28</v>
      </c>
      <c r="C2082" s="1">
        <v>42562</v>
      </c>
      <c r="D2082" t="s">
        <v>1139</v>
      </c>
      <c r="E2082">
        <v>1990</v>
      </c>
      <c r="F2082">
        <v>1</v>
      </c>
      <c r="G2082">
        <v>1990</v>
      </c>
      <c r="H2082">
        <v>100148987</v>
      </c>
      <c r="I2082" t="s">
        <v>56</v>
      </c>
      <c r="J2082" t="s">
        <v>24</v>
      </c>
      <c r="K2082">
        <v>0</v>
      </c>
      <c r="L2082" t="s">
        <v>25</v>
      </c>
      <c r="M2082" s="1">
        <v>42562</v>
      </c>
      <c r="N2082" t="s">
        <v>31</v>
      </c>
      <c r="O2082" s="2">
        <v>1990</v>
      </c>
      <c r="P2082">
        <v>2016</v>
      </c>
      <c r="Q2082">
        <v>7</v>
      </c>
      <c r="R2082" t="s">
        <v>26</v>
      </c>
      <c r="S2082" s="3">
        <v>45123</v>
      </c>
      <c r="T2082" t="s">
        <v>27</v>
      </c>
      <c r="U2082">
        <v>839</v>
      </c>
    </row>
    <row r="2083" spans="1:21" x14ac:dyDescent="0.25">
      <c r="A2083">
        <v>213517</v>
      </c>
      <c r="B2083" t="s">
        <v>21</v>
      </c>
      <c r="C2083" s="1">
        <v>42562</v>
      </c>
      <c r="D2083" t="s">
        <v>749</v>
      </c>
      <c r="E2083">
        <v>410</v>
      </c>
      <c r="F2083">
        <v>1</v>
      </c>
      <c r="G2083">
        <v>0</v>
      </c>
      <c r="H2083">
        <v>100148988</v>
      </c>
      <c r="I2083" t="s">
        <v>38</v>
      </c>
      <c r="J2083" t="s">
        <v>24</v>
      </c>
      <c r="K2083">
        <v>0</v>
      </c>
      <c r="L2083" t="s">
        <v>54</v>
      </c>
      <c r="M2083" s="1">
        <v>42562</v>
      </c>
      <c r="N2083" t="s">
        <v>35</v>
      </c>
      <c r="O2083">
        <v>410</v>
      </c>
      <c r="P2083">
        <v>2016</v>
      </c>
      <c r="Q2083">
        <v>7</v>
      </c>
      <c r="R2083" t="s">
        <v>26</v>
      </c>
      <c r="S2083" s="3">
        <v>45123</v>
      </c>
      <c r="T2083" t="s">
        <v>27</v>
      </c>
      <c r="U2083">
        <v>840</v>
      </c>
    </row>
    <row r="2084" spans="1:21" x14ac:dyDescent="0.25">
      <c r="A2084">
        <v>213518</v>
      </c>
      <c r="B2084" t="s">
        <v>36</v>
      </c>
      <c r="C2084" s="1">
        <v>42562</v>
      </c>
      <c r="D2084" t="s">
        <v>101</v>
      </c>
      <c r="E2084">
        <v>510</v>
      </c>
      <c r="F2084">
        <v>1</v>
      </c>
      <c r="G2084">
        <v>510</v>
      </c>
      <c r="H2084">
        <v>100148989</v>
      </c>
      <c r="I2084" t="s">
        <v>38</v>
      </c>
      <c r="J2084" t="s">
        <v>24</v>
      </c>
      <c r="K2084">
        <v>0</v>
      </c>
      <c r="L2084" t="s">
        <v>25</v>
      </c>
      <c r="M2084" s="1">
        <v>42562</v>
      </c>
      <c r="N2084" t="s">
        <v>39</v>
      </c>
      <c r="O2084">
        <v>510</v>
      </c>
      <c r="P2084">
        <v>2016</v>
      </c>
      <c r="Q2084">
        <v>7</v>
      </c>
      <c r="R2084" t="s">
        <v>26</v>
      </c>
      <c r="S2084" s="3">
        <v>45123</v>
      </c>
      <c r="T2084" t="s">
        <v>27</v>
      </c>
      <c r="U2084">
        <v>841</v>
      </c>
    </row>
    <row r="2085" spans="1:21" x14ac:dyDescent="0.25">
      <c r="A2085">
        <v>213519</v>
      </c>
      <c r="B2085" t="s">
        <v>21</v>
      </c>
      <c r="C2085" s="1">
        <v>42562</v>
      </c>
      <c r="D2085" t="s">
        <v>361</v>
      </c>
      <c r="E2085">
        <v>250</v>
      </c>
      <c r="F2085">
        <v>1</v>
      </c>
      <c r="G2085">
        <v>250</v>
      </c>
      <c r="H2085">
        <v>100148990</v>
      </c>
      <c r="I2085" t="s">
        <v>30</v>
      </c>
      <c r="J2085" t="s">
        <v>1140</v>
      </c>
      <c r="K2085">
        <v>0</v>
      </c>
      <c r="L2085" t="s">
        <v>25</v>
      </c>
      <c r="M2085" s="1">
        <v>42562</v>
      </c>
      <c r="N2085" t="s">
        <v>35</v>
      </c>
      <c r="O2085">
        <v>250</v>
      </c>
      <c r="P2085">
        <v>2016</v>
      </c>
      <c r="Q2085">
        <v>7</v>
      </c>
      <c r="R2085" t="s">
        <v>26</v>
      </c>
      <c r="S2085" s="3">
        <v>45123</v>
      </c>
      <c r="T2085" t="s">
        <v>27</v>
      </c>
      <c r="U2085">
        <v>163</v>
      </c>
    </row>
    <row r="2086" spans="1:21" x14ac:dyDescent="0.25">
      <c r="A2086">
        <v>213520</v>
      </c>
      <c r="B2086" t="s">
        <v>28</v>
      </c>
      <c r="C2086" s="1">
        <v>42562</v>
      </c>
      <c r="D2086" t="s">
        <v>1141</v>
      </c>
      <c r="E2086">
        <v>3585</v>
      </c>
      <c r="F2086">
        <v>1</v>
      </c>
      <c r="G2086">
        <v>3585</v>
      </c>
      <c r="H2086">
        <v>100148991</v>
      </c>
      <c r="I2086" t="s">
        <v>47</v>
      </c>
      <c r="J2086" t="s">
        <v>24</v>
      </c>
      <c r="K2086">
        <v>0</v>
      </c>
      <c r="L2086" t="s">
        <v>25</v>
      </c>
      <c r="M2086" s="1">
        <v>42562</v>
      </c>
      <c r="N2086" t="s">
        <v>31</v>
      </c>
      <c r="O2086" s="2">
        <v>3585</v>
      </c>
      <c r="P2086">
        <v>2016</v>
      </c>
      <c r="Q2086">
        <v>7</v>
      </c>
      <c r="R2086" t="s">
        <v>26</v>
      </c>
      <c r="S2086" s="3">
        <v>45123</v>
      </c>
      <c r="T2086" t="s">
        <v>27</v>
      </c>
      <c r="U2086">
        <v>36</v>
      </c>
    </row>
    <row r="2087" spans="1:21" x14ac:dyDescent="0.25">
      <c r="A2087">
        <v>213522</v>
      </c>
      <c r="B2087" t="s">
        <v>21</v>
      </c>
      <c r="C2087" s="1">
        <v>42562</v>
      </c>
      <c r="D2087" t="s">
        <v>1142</v>
      </c>
      <c r="E2087">
        <v>100</v>
      </c>
      <c r="F2087">
        <v>4</v>
      </c>
      <c r="G2087">
        <v>400</v>
      </c>
      <c r="H2087">
        <v>100148993</v>
      </c>
      <c r="I2087" t="s">
        <v>38</v>
      </c>
      <c r="J2087" t="s">
        <v>446</v>
      </c>
      <c r="K2087">
        <v>0</v>
      </c>
      <c r="L2087" t="s">
        <v>25</v>
      </c>
      <c r="M2087" s="1">
        <v>42562</v>
      </c>
      <c r="N2087" t="s">
        <v>35</v>
      </c>
      <c r="O2087">
        <v>400</v>
      </c>
      <c r="P2087">
        <v>2016</v>
      </c>
      <c r="Q2087">
        <v>7</v>
      </c>
      <c r="R2087" t="s">
        <v>26</v>
      </c>
      <c r="S2087" s="3">
        <v>45123</v>
      </c>
      <c r="T2087" t="s">
        <v>27</v>
      </c>
      <c r="U2087">
        <v>230</v>
      </c>
    </row>
    <row r="2088" spans="1:21" x14ac:dyDescent="0.25">
      <c r="A2088">
        <v>213521</v>
      </c>
      <c r="B2088" t="s">
        <v>21</v>
      </c>
      <c r="C2088" s="1">
        <v>42562</v>
      </c>
      <c r="D2088" t="s">
        <v>1008</v>
      </c>
      <c r="E2088">
        <v>6055</v>
      </c>
      <c r="F2088">
        <v>1</v>
      </c>
      <c r="G2088">
        <v>6055</v>
      </c>
      <c r="H2088">
        <v>100148992</v>
      </c>
      <c r="I2088" t="s">
        <v>47</v>
      </c>
      <c r="J2088" t="s">
        <v>24</v>
      </c>
      <c r="K2088">
        <v>0</v>
      </c>
      <c r="L2088" t="s">
        <v>25</v>
      </c>
      <c r="M2088" s="1">
        <v>42562</v>
      </c>
      <c r="N2088" t="s">
        <v>35</v>
      </c>
      <c r="O2088" s="2">
        <v>6055</v>
      </c>
      <c r="P2088">
        <v>2016</v>
      </c>
      <c r="Q2088">
        <v>7</v>
      </c>
      <c r="R2088" t="s">
        <v>26</v>
      </c>
      <c r="S2088" s="3">
        <v>45123</v>
      </c>
      <c r="T2088" t="s">
        <v>27</v>
      </c>
      <c r="U2088">
        <v>842</v>
      </c>
    </row>
    <row r="2089" spans="1:21" x14ac:dyDescent="0.25">
      <c r="A2089">
        <v>213523</v>
      </c>
      <c r="B2089" t="s">
        <v>21</v>
      </c>
      <c r="C2089" s="1">
        <v>42562</v>
      </c>
      <c r="D2089" t="s">
        <v>838</v>
      </c>
      <c r="E2089">
        <v>790</v>
      </c>
      <c r="F2089">
        <v>1</v>
      </c>
      <c r="G2089">
        <v>190</v>
      </c>
      <c r="H2089">
        <v>100148994</v>
      </c>
      <c r="I2089" t="s">
        <v>106</v>
      </c>
      <c r="J2089" t="s">
        <v>24</v>
      </c>
      <c r="K2089">
        <v>0</v>
      </c>
      <c r="L2089" t="s">
        <v>25</v>
      </c>
      <c r="M2089" s="1">
        <v>42562</v>
      </c>
      <c r="N2089" t="s">
        <v>35</v>
      </c>
      <c r="O2089">
        <v>790</v>
      </c>
      <c r="P2089">
        <v>2016</v>
      </c>
      <c r="Q2089">
        <v>7</v>
      </c>
      <c r="R2089" t="s">
        <v>26</v>
      </c>
      <c r="S2089" s="3">
        <v>45123</v>
      </c>
      <c r="T2089" t="s">
        <v>27</v>
      </c>
      <c r="U2089">
        <v>843</v>
      </c>
    </row>
    <row r="2090" spans="1:21" x14ac:dyDescent="0.25">
      <c r="A2090">
        <v>213524</v>
      </c>
      <c r="B2090" t="s">
        <v>21</v>
      </c>
      <c r="C2090" s="1">
        <v>42562</v>
      </c>
      <c r="D2090" t="s">
        <v>916</v>
      </c>
      <c r="E2090">
        <v>2000</v>
      </c>
      <c r="F2090">
        <v>1</v>
      </c>
      <c r="G2090">
        <v>2000</v>
      </c>
      <c r="H2090">
        <v>100148995</v>
      </c>
      <c r="I2090" t="s">
        <v>246</v>
      </c>
      <c r="J2090" t="s">
        <v>24</v>
      </c>
      <c r="K2090">
        <v>0</v>
      </c>
      <c r="L2090" t="s">
        <v>25</v>
      </c>
      <c r="M2090" s="1">
        <v>42562</v>
      </c>
      <c r="N2090" t="s">
        <v>35</v>
      </c>
      <c r="O2090" s="2">
        <v>2000</v>
      </c>
      <c r="P2090">
        <v>2016</v>
      </c>
      <c r="Q2090">
        <v>7</v>
      </c>
      <c r="R2090" t="s">
        <v>26</v>
      </c>
      <c r="S2090" s="3">
        <v>45123</v>
      </c>
      <c r="T2090" t="s">
        <v>27</v>
      </c>
      <c r="U2090">
        <v>844</v>
      </c>
    </row>
    <row r="2091" spans="1:21" x14ac:dyDescent="0.25">
      <c r="A2091">
        <v>213525</v>
      </c>
      <c r="B2091" t="s">
        <v>21</v>
      </c>
      <c r="C2091" s="1">
        <v>42562</v>
      </c>
      <c r="D2091" t="s">
        <v>1143</v>
      </c>
      <c r="E2091">
        <v>1625</v>
      </c>
      <c r="F2091">
        <v>1</v>
      </c>
      <c r="G2091">
        <v>1625</v>
      </c>
      <c r="H2091">
        <v>100148996</v>
      </c>
      <c r="I2091" t="s">
        <v>30</v>
      </c>
      <c r="J2091" t="s">
        <v>184</v>
      </c>
      <c r="K2091">
        <v>0</v>
      </c>
      <c r="L2091" t="s">
        <v>25</v>
      </c>
      <c r="M2091" s="1">
        <v>42562</v>
      </c>
      <c r="N2091" t="s">
        <v>35</v>
      </c>
      <c r="O2091" s="2">
        <v>1625</v>
      </c>
      <c r="P2091">
        <v>2016</v>
      </c>
      <c r="Q2091">
        <v>7</v>
      </c>
      <c r="R2091" t="s">
        <v>26</v>
      </c>
      <c r="S2091" s="3">
        <v>45123</v>
      </c>
      <c r="T2091" t="s">
        <v>27</v>
      </c>
      <c r="U2091">
        <v>64</v>
      </c>
    </row>
    <row r="2092" spans="1:21" x14ac:dyDescent="0.25">
      <c r="A2092">
        <v>213526</v>
      </c>
      <c r="B2092" t="s">
        <v>21</v>
      </c>
      <c r="C2092" s="1">
        <v>42562</v>
      </c>
      <c r="D2092" t="s">
        <v>95</v>
      </c>
      <c r="E2092">
        <v>350</v>
      </c>
      <c r="F2092">
        <v>2</v>
      </c>
      <c r="G2092">
        <v>700</v>
      </c>
      <c r="H2092">
        <v>100148997</v>
      </c>
      <c r="I2092" t="s">
        <v>38</v>
      </c>
      <c r="J2092" t="s">
        <v>446</v>
      </c>
      <c r="K2092">
        <v>0</v>
      </c>
      <c r="L2092" t="s">
        <v>25</v>
      </c>
      <c r="M2092" s="1">
        <v>42562</v>
      </c>
      <c r="N2092" t="s">
        <v>35</v>
      </c>
      <c r="O2092">
        <v>700</v>
      </c>
      <c r="P2092">
        <v>2016</v>
      </c>
      <c r="Q2092">
        <v>7</v>
      </c>
      <c r="R2092" t="s">
        <v>26</v>
      </c>
      <c r="S2092" s="3">
        <v>45123</v>
      </c>
      <c r="T2092" t="s">
        <v>27</v>
      </c>
      <c r="U2092">
        <v>230</v>
      </c>
    </row>
    <row r="2093" spans="1:21" x14ac:dyDescent="0.25">
      <c r="A2093">
        <v>213527</v>
      </c>
      <c r="B2093" t="s">
        <v>21</v>
      </c>
      <c r="C2093" s="1">
        <v>42562</v>
      </c>
      <c r="D2093" t="s">
        <v>420</v>
      </c>
      <c r="E2093">
        <v>4380</v>
      </c>
      <c r="F2093">
        <v>1</v>
      </c>
      <c r="G2093">
        <v>4380</v>
      </c>
      <c r="H2093">
        <v>100148998</v>
      </c>
      <c r="I2093" t="s">
        <v>43</v>
      </c>
      <c r="J2093" t="s">
        <v>24</v>
      </c>
      <c r="K2093">
        <v>0</v>
      </c>
      <c r="L2093" t="s">
        <v>25</v>
      </c>
      <c r="M2093" s="1">
        <v>42562</v>
      </c>
      <c r="N2093" t="s">
        <v>35</v>
      </c>
      <c r="O2093" s="2">
        <v>4380</v>
      </c>
      <c r="P2093">
        <v>2016</v>
      </c>
      <c r="Q2093">
        <v>7</v>
      </c>
      <c r="R2093" t="s">
        <v>26</v>
      </c>
      <c r="S2093" s="3">
        <v>45123</v>
      </c>
      <c r="T2093" t="s">
        <v>27</v>
      </c>
      <c r="U2093">
        <v>36</v>
      </c>
    </row>
    <row r="2094" spans="1:21" x14ac:dyDescent="0.25">
      <c r="A2094">
        <v>213528</v>
      </c>
      <c r="B2094" t="s">
        <v>28</v>
      </c>
      <c r="C2094" s="1">
        <v>42562</v>
      </c>
      <c r="D2094" t="s">
        <v>263</v>
      </c>
      <c r="E2094">
        <v>120</v>
      </c>
      <c r="F2094">
        <v>1</v>
      </c>
      <c r="G2094">
        <v>120</v>
      </c>
      <c r="H2094">
        <v>100148999</v>
      </c>
      <c r="I2094" t="s">
        <v>30</v>
      </c>
      <c r="J2094" t="s">
        <v>24</v>
      </c>
      <c r="K2094">
        <v>0</v>
      </c>
      <c r="L2094" t="s">
        <v>45</v>
      </c>
      <c r="M2094" s="1">
        <v>42562</v>
      </c>
      <c r="N2094" t="s">
        <v>31</v>
      </c>
      <c r="O2094">
        <v>120</v>
      </c>
      <c r="P2094">
        <v>2016</v>
      </c>
      <c r="Q2094">
        <v>7</v>
      </c>
      <c r="R2094" t="s">
        <v>26</v>
      </c>
      <c r="S2094" s="3">
        <v>45123</v>
      </c>
      <c r="T2094" t="s">
        <v>27</v>
      </c>
      <c r="U2094">
        <v>845</v>
      </c>
    </row>
    <row r="2095" spans="1:21" x14ac:dyDescent="0.25">
      <c r="A2095">
        <v>213529</v>
      </c>
      <c r="B2095" t="s">
        <v>21</v>
      </c>
      <c r="C2095" s="1">
        <v>42562</v>
      </c>
      <c r="D2095" t="s">
        <v>60</v>
      </c>
      <c r="E2095">
        <v>490</v>
      </c>
      <c r="F2095">
        <v>1</v>
      </c>
      <c r="G2095">
        <v>490</v>
      </c>
      <c r="H2095">
        <v>100149000</v>
      </c>
      <c r="I2095" t="s">
        <v>30</v>
      </c>
      <c r="J2095" t="s">
        <v>24</v>
      </c>
      <c r="K2095">
        <v>0</v>
      </c>
      <c r="L2095" t="s">
        <v>25</v>
      </c>
      <c r="M2095" s="1">
        <v>42562</v>
      </c>
      <c r="N2095" t="s">
        <v>35</v>
      </c>
      <c r="O2095">
        <v>490</v>
      </c>
      <c r="P2095">
        <v>2016</v>
      </c>
      <c r="Q2095">
        <v>7</v>
      </c>
      <c r="R2095" t="s">
        <v>26</v>
      </c>
      <c r="S2095" s="3">
        <v>45123</v>
      </c>
      <c r="T2095" t="s">
        <v>27</v>
      </c>
      <c r="U2095">
        <v>846</v>
      </c>
    </row>
    <row r="2096" spans="1:21" x14ac:dyDescent="0.25">
      <c r="A2096">
        <v>213530</v>
      </c>
      <c r="B2096" t="s">
        <v>21</v>
      </c>
      <c r="C2096" s="1">
        <v>42562</v>
      </c>
      <c r="D2096" t="s">
        <v>1144</v>
      </c>
      <c r="E2096">
        <v>18599</v>
      </c>
      <c r="F2096">
        <v>1</v>
      </c>
      <c r="G2096">
        <v>18599</v>
      </c>
      <c r="H2096">
        <v>100149001</v>
      </c>
      <c r="I2096" t="s">
        <v>56</v>
      </c>
      <c r="J2096" t="s">
        <v>1145</v>
      </c>
      <c r="K2096">
        <v>0</v>
      </c>
      <c r="L2096" t="s">
        <v>25</v>
      </c>
      <c r="M2096" s="1">
        <v>42562</v>
      </c>
      <c r="N2096" t="s">
        <v>35</v>
      </c>
      <c r="O2096" s="2">
        <v>18599</v>
      </c>
      <c r="P2096">
        <v>2016</v>
      </c>
      <c r="Q2096">
        <v>7</v>
      </c>
      <c r="R2096" t="s">
        <v>26</v>
      </c>
      <c r="S2096" s="3">
        <v>45123</v>
      </c>
      <c r="T2096" t="s">
        <v>27</v>
      </c>
      <c r="U2096">
        <v>847</v>
      </c>
    </row>
    <row r="2097" spans="1:21" x14ac:dyDescent="0.25">
      <c r="A2097">
        <v>213532</v>
      </c>
      <c r="B2097" t="s">
        <v>21</v>
      </c>
      <c r="C2097" s="1">
        <v>42562</v>
      </c>
      <c r="D2097" t="s">
        <v>419</v>
      </c>
      <c r="E2097">
        <v>120</v>
      </c>
      <c r="F2097">
        <v>1</v>
      </c>
      <c r="G2097">
        <v>120</v>
      </c>
      <c r="H2097">
        <v>100149003</v>
      </c>
      <c r="I2097" t="s">
        <v>30</v>
      </c>
      <c r="J2097" t="s">
        <v>24</v>
      </c>
      <c r="K2097">
        <v>0</v>
      </c>
      <c r="L2097" t="s">
        <v>25</v>
      </c>
      <c r="M2097" s="1">
        <v>42562</v>
      </c>
      <c r="N2097" t="s">
        <v>35</v>
      </c>
      <c r="O2097">
        <v>120</v>
      </c>
      <c r="P2097">
        <v>2016</v>
      </c>
      <c r="Q2097">
        <v>7</v>
      </c>
      <c r="R2097" t="s">
        <v>26</v>
      </c>
      <c r="S2097" s="3">
        <v>45123</v>
      </c>
      <c r="T2097" t="s">
        <v>27</v>
      </c>
      <c r="U2097">
        <v>846</v>
      </c>
    </row>
    <row r="2098" spans="1:21" x14ac:dyDescent="0.25">
      <c r="A2098">
        <v>213531</v>
      </c>
      <c r="B2098" t="s">
        <v>21</v>
      </c>
      <c r="C2098" s="1">
        <v>42562</v>
      </c>
      <c r="D2098" t="s">
        <v>29</v>
      </c>
      <c r="E2098">
        <v>240</v>
      </c>
      <c r="F2098">
        <v>1</v>
      </c>
      <c r="G2098">
        <v>240</v>
      </c>
      <c r="H2098">
        <v>100149002</v>
      </c>
      <c r="I2098" t="s">
        <v>30</v>
      </c>
      <c r="J2098" t="s">
        <v>24</v>
      </c>
      <c r="K2098">
        <v>0</v>
      </c>
      <c r="L2098" t="s">
        <v>25</v>
      </c>
      <c r="M2098" s="1">
        <v>42562</v>
      </c>
      <c r="N2098" t="s">
        <v>35</v>
      </c>
      <c r="O2098">
        <v>240</v>
      </c>
      <c r="P2098">
        <v>2016</v>
      </c>
      <c r="Q2098">
        <v>7</v>
      </c>
      <c r="R2098" t="s">
        <v>26</v>
      </c>
      <c r="S2098" s="3">
        <v>45123</v>
      </c>
      <c r="T2098" t="s">
        <v>27</v>
      </c>
      <c r="U2098">
        <v>253</v>
      </c>
    </row>
    <row r="2099" spans="1:21" x14ac:dyDescent="0.25">
      <c r="A2099">
        <v>213533</v>
      </c>
      <c r="B2099" t="s">
        <v>21</v>
      </c>
      <c r="C2099" s="1">
        <v>42562</v>
      </c>
      <c r="D2099" t="s">
        <v>1146</v>
      </c>
      <c r="E2099">
        <v>5500</v>
      </c>
      <c r="F2099">
        <v>1</v>
      </c>
      <c r="G2099">
        <v>5500</v>
      </c>
      <c r="H2099">
        <v>100149004</v>
      </c>
      <c r="I2099" t="s">
        <v>56</v>
      </c>
      <c r="J2099" t="s">
        <v>24</v>
      </c>
      <c r="K2099">
        <v>0</v>
      </c>
      <c r="L2099" t="s">
        <v>25</v>
      </c>
      <c r="M2099" s="1">
        <v>42562</v>
      </c>
      <c r="N2099" t="s">
        <v>35</v>
      </c>
      <c r="O2099" s="2">
        <v>5500</v>
      </c>
      <c r="P2099">
        <v>2016</v>
      </c>
      <c r="Q2099">
        <v>7</v>
      </c>
      <c r="R2099" t="s">
        <v>26</v>
      </c>
      <c r="S2099" s="3">
        <v>45123</v>
      </c>
      <c r="T2099" t="s">
        <v>27</v>
      </c>
      <c r="U2099">
        <v>848</v>
      </c>
    </row>
    <row r="2100" spans="1:21" x14ac:dyDescent="0.25">
      <c r="A2100">
        <v>213535</v>
      </c>
      <c r="B2100" t="s">
        <v>28</v>
      </c>
      <c r="C2100" s="1">
        <v>42562</v>
      </c>
      <c r="D2100" t="s">
        <v>1139</v>
      </c>
      <c r="E2100">
        <v>1990</v>
      </c>
      <c r="F2100">
        <v>1</v>
      </c>
      <c r="G2100">
        <v>1990</v>
      </c>
      <c r="H2100">
        <v>100149005</v>
      </c>
      <c r="I2100" t="s">
        <v>56</v>
      </c>
      <c r="J2100" t="s">
        <v>24</v>
      </c>
      <c r="K2100">
        <v>0</v>
      </c>
      <c r="L2100" t="s">
        <v>25</v>
      </c>
      <c r="M2100" s="1">
        <v>42562</v>
      </c>
      <c r="N2100" t="s">
        <v>31</v>
      </c>
      <c r="O2100" s="2">
        <v>1990</v>
      </c>
      <c r="P2100">
        <v>2016</v>
      </c>
      <c r="Q2100">
        <v>7</v>
      </c>
      <c r="R2100" t="s">
        <v>26</v>
      </c>
      <c r="S2100" s="3">
        <v>45123</v>
      </c>
      <c r="T2100" t="s">
        <v>27</v>
      </c>
      <c r="U2100">
        <v>839</v>
      </c>
    </row>
    <row r="2101" spans="1:21" x14ac:dyDescent="0.25">
      <c r="A2101">
        <v>213537</v>
      </c>
      <c r="B2101" t="s">
        <v>36</v>
      </c>
      <c r="C2101" s="1">
        <v>42562</v>
      </c>
      <c r="D2101" t="s">
        <v>810</v>
      </c>
      <c r="E2101">
        <v>6900</v>
      </c>
      <c r="F2101">
        <v>1</v>
      </c>
      <c r="G2101">
        <v>6900</v>
      </c>
      <c r="H2101">
        <v>100149006</v>
      </c>
      <c r="I2101" t="s">
        <v>43</v>
      </c>
      <c r="J2101" t="s">
        <v>1080</v>
      </c>
      <c r="K2101">
        <v>0</v>
      </c>
      <c r="L2101" t="s">
        <v>25</v>
      </c>
      <c r="M2101" s="1">
        <v>42562</v>
      </c>
      <c r="N2101" t="s">
        <v>39</v>
      </c>
      <c r="O2101" s="2">
        <v>6900</v>
      </c>
      <c r="P2101">
        <v>2016</v>
      </c>
      <c r="Q2101">
        <v>7</v>
      </c>
      <c r="R2101" t="s">
        <v>26</v>
      </c>
      <c r="S2101" s="3">
        <v>45123</v>
      </c>
      <c r="T2101" t="s">
        <v>27</v>
      </c>
      <c r="U2101">
        <v>800</v>
      </c>
    </row>
    <row r="2102" spans="1:21" x14ac:dyDescent="0.25">
      <c r="A2102">
        <v>213538</v>
      </c>
      <c r="B2102" t="s">
        <v>36</v>
      </c>
      <c r="C2102" s="1">
        <v>42562</v>
      </c>
      <c r="D2102" t="s">
        <v>114</v>
      </c>
      <c r="E2102">
        <v>999</v>
      </c>
      <c r="F2102">
        <v>1</v>
      </c>
      <c r="G2102">
        <v>999</v>
      </c>
      <c r="H2102">
        <v>100149007</v>
      </c>
      <c r="I2102" t="s">
        <v>56</v>
      </c>
      <c r="J2102" t="s">
        <v>326</v>
      </c>
      <c r="K2102">
        <v>0</v>
      </c>
      <c r="L2102" t="s">
        <v>25</v>
      </c>
      <c r="M2102" s="1">
        <v>42562</v>
      </c>
      <c r="N2102" t="s">
        <v>39</v>
      </c>
      <c r="O2102">
        <v>999</v>
      </c>
      <c r="P2102">
        <v>2016</v>
      </c>
      <c r="Q2102">
        <v>7</v>
      </c>
      <c r="R2102" t="s">
        <v>26</v>
      </c>
      <c r="S2102" s="3">
        <v>45123</v>
      </c>
      <c r="T2102" t="s">
        <v>27</v>
      </c>
      <c r="U2102">
        <v>148</v>
      </c>
    </row>
    <row r="2103" spans="1:21" x14ac:dyDescent="0.25">
      <c r="A2103">
        <v>213539</v>
      </c>
      <c r="B2103" t="s">
        <v>21</v>
      </c>
      <c r="C2103" s="1">
        <v>42562</v>
      </c>
      <c r="D2103" t="s">
        <v>672</v>
      </c>
      <c r="E2103">
        <v>22800</v>
      </c>
      <c r="F2103">
        <v>1</v>
      </c>
      <c r="G2103">
        <v>22800</v>
      </c>
      <c r="H2103">
        <v>100149008</v>
      </c>
      <c r="I2103" t="s">
        <v>47</v>
      </c>
      <c r="J2103" t="s">
        <v>24</v>
      </c>
      <c r="K2103">
        <v>0</v>
      </c>
      <c r="L2103" t="s">
        <v>25</v>
      </c>
      <c r="M2103" s="1">
        <v>42562</v>
      </c>
      <c r="N2103" t="s">
        <v>35</v>
      </c>
      <c r="O2103" s="2">
        <v>22800</v>
      </c>
      <c r="P2103">
        <v>2016</v>
      </c>
      <c r="Q2103">
        <v>7</v>
      </c>
      <c r="R2103" t="s">
        <v>26</v>
      </c>
      <c r="S2103" s="3">
        <v>45123</v>
      </c>
      <c r="T2103" t="s">
        <v>27</v>
      </c>
      <c r="U2103">
        <v>849</v>
      </c>
    </row>
    <row r="2104" spans="1:21" x14ac:dyDescent="0.25">
      <c r="A2104">
        <v>213542</v>
      </c>
      <c r="B2104" t="s">
        <v>21</v>
      </c>
      <c r="C2104" s="1">
        <v>42562</v>
      </c>
      <c r="D2104" t="s">
        <v>1101</v>
      </c>
      <c r="E2104">
        <v>950</v>
      </c>
      <c r="F2104">
        <v>1</v>
      </c>
      <c r="G2104">
        <v>1170</v>
      </c>
      <c r="H2104">
        <v>100149011</v>
      </c>
      <c r="I2104" t="s">
        <v>52</v>
      </c>
      <c r="J2104" t="s">
        <v>24</v>
      </c>
      <c r="K2104">
        <v>0</v>
      </c>
      <c r="L2104" t="s">
        <v>25</v>
      </c>
      <c r="M2104" s="1">
        <v>42562</v>
      </c>
      <c r="N2104" t="s">
        <v>35</v>
      </c>
      <c r="O2104">
        <v>950</v>
      </c>
      <c r="P2104">
        <v>2016</v>
      </c>
      <c r="Q2104">
        <v>7</v>
      </c>
      <c r="R2104" t="s">
        <v>26</v>
      </c>
      <c r="S2104" s="3">
        <v>45123</v>
      </c>
      <c r="T2104" t="s">
        <v>27</v>
      </c>
      <c r="U2104">
        <v>776</v>
      </c>
    </row>
    <row r="2105" spans="1:21" x14ac:dyDescent="0.25">
      <c r="A2105">
        <v>213543</v>
      </c>
      <c r="B2105" t="s">
        <v>21</v>
      </c>
      <c r="C2105" s="1">
        <v>42562</v>
      </c>
      <c r="D2105" t="s">
        <v>1147</v>
      </c>
      <c r="E2105">
        <v>220</v>
      </c>
      <c r="F2105">
        <v>1</v>
      </c>
      <c r="G2105">
        <v>1170</v>
      </c>
      <c r="H2105">
        <v>100149011</v>
      </c>
      <c r="I2105" t="s">
        <v>684</v>
      </c>
      <c r="J2105" t="s">
        <v>24</v>
      </c>
      <c r="K2105">
        <v>0</v>
      </c>
      <c r="L2105" t="s">
        <v>25</v>
      </c>
      <c r="M2105" s="1">
        <v>42562</v>
      </c>
      <c r="N2105" t="s">
        <v>35</v>
      </c>
      <c r="O2105">
        <v>220</v>
      </c>
      <c r="P2105">
        <v>2016</v>
      </c>
      <c r="Q2105">
        <v>7</v>
      </c>
      <c r="R2105" t="s">
        <v>26</v>
      </c>
      <c r="S2105" s="3">
        <v>45123</v>
      </c>
      <c r="T2105" t="s">
        <v>27</v>
      </c>
      <c r="U2105">
        <v>776</v>
      </c>
    </row>
    <row r="2106" spans="1:21" x14ac:dyDescent="0.25">
      <c r="A2106">
        <v>213540</v>
      </c>
      <c r="B2106" t="s">
        <v>21</v>
      </c>
      <c r="C2106" s="1">
        <v>42562</v>
      </c>
      <c r="D2106" t="s">
        <v>95</v>
      </c>
      <c r="E2106">
        <v>350</v>
      </c>
      <c r="F2106">
        <v>1</v>
      </c>
      <c r="G2106">
        <v>350</v>
      </c>
      <c r="H2106">
        <v>100149009</v>
      </c>
      <c r="I2106" t="s">
        <v>38</v>
      </c>
      <c r="J2106" t="s">
        <v>24</v>
      </c>
      <c r="K2106">
        <v>0</v>
      </c>
      <c r="L2106" t="s">
        <v>44</v>
      </c>
      <c r="M2106" s="1">
        <v>42562</v>
      </c>
      <c r="N2106" t="s">
        <v>35</v>
      </c>
      <c r="O2106">
        <v>350</v>
      </c>
      <c r="P2106">
        <v>2016</v>
      </c>
      <c r="Q2106">
        <v>7</v>
      </c>
      <c r="R2106" t="s">
        <v>26</v>
      </c>
      <c r="S2106" s="3">
        <v>45123</v>
      </c>
      <c r="T2106" t="s">
        <v>27</v>
      </c>
      <c r="U2106">
        <v>850</v>
      </c>
    </row>
    <row r="2107" spans="1:21" x14ac:dyDescent="0.25">
      <c r="A2107">
        <v>213541</v>
      </c>
      <c r="B2107" t="s">
        <v>36</v>
      </c>
      <c r="C2107" s="1">
        <v>42562</v>
      </c>
      <c r="D2107" t="s">
        <v>29</v>
      </c>
      <c r="E2107">
        <v>240</v>
      </c>
      <c r="F2107">
        <v>1</v>
      </c>
      <c r="G2107">
        <v>240</v>
      </c>
      <c r="H2107">
        <v>100149010</v>
      </c>
      <c r="I2107" t="s">
        <v>30</v>
      </c>
      <c r="J2107" t="s">
        <v>1148</v>
      </c>
      <c r="K2107">
        <v>0</v>
      </c>
      <c r="L2107" t="s">
        <v>25</v>
      </c>
      <c r="M2107" s="1">
        <v>42562</v>
      </c>
      <c r="N2107" t="s">
        <v>39</v>
      </c>
      <c r="O2107">
        <v>240</v>
      </c>
      <c r="P2107">
        <v>2016</v>
      </c>
      <c r="Q2107">
        <v>7</v>
      </c>
      <c r="R2107" t="s">
        <v>26</v>
      </c>
      <c r="S2107" s="3">
        <v>45123</v>
      </c>
      <c r="T2107" t="s">
        <v>27</v>
      </c>
      <c r="U2107">
        <v>163</v>
      </c>
    </row>
    <row r="2108" spans="1:21" x14ac:dyDescent="0.25">
      <c r="A2108">
        <v>213544</v>
      </c>
      <c r="B2108" t="s">
        <v>21</v>
      </c>
      <c r="C2108" s="1">
        <v>42562</v>
      </c>
      <c r="D2108" t="s">
        <v>548</v>
      </c>
      <c r="E2108">
        <v>1050</v>
      </c>
      <c r="F2108">
        <v>1</v>
      </c>
      <c r="G2108">
        <v>1050</v>
      </c>
      <c r="H2108">
        <v>100149012</v>
      </c>
      <c r="I2108" t="s">
        <v>47</v>
      </c>
      <c r="J2108" t="s">
        <v>24</v>
      </c>
      <c r="K2108">
        <v>0</v>
      </c>
      <c r="L2108" t="s">
        <v>25</v>
      </c>
      <c r="M2108" s="1">
        <v>42562</v>
      </c>
      <c r="N2108" t="s">
        <v>35</v>
      </c>
      <c r="O2108" s="2">
        <v>1050</v>
      </c>
      <c r="P2108">
        <v>2016</v>
      </c>
      <c r="Q2108">
        <v>7</v>
      </c>
      <c r="R2108" t="s">
        <v>26</v>
      </c>
      <c r="S2108" s="3">
        <v>45123</v>
      </c>
      <c r="T2108" t="s">
        <v>27</v>
      </c>
      <c r="U2108">
        <v>301</v>
      </c>
    </row>
    <row r="2109" spans="1:21" x14ac:dyDescent="0.25">
      <c r="A2109">
        <v>213545</v>
      </c>
      <c r="B2109" t="s">
        <v>21</v>
      </c>
      <c r="C2109" s="1">
        <v>42562</v>
      </c>
      <c r="D2109" t="s">
        <v>680</v>
      </c>
      <c r="E2109">
        <v>169</v>
      </c>
      <c r="F2109">
        <v>2</v>
      </c>
      <c r="G2109">
        <v>338</v>
      </c>
      <c r="H2109">
        <v>100149013</v>
      </c>
      <c r="I2109" t="s">
        <v>56</v>
      </c>
      <c r="J2109" t="s">
        <v>24</v>
      </c>
      <c r="K2109">
        <v>0</v>
      </c>
      <c r="L2109" t="s">
        <v>25</v>
      </c>
      <c r="M2109" s="1">
        <v>42562</v>
      </c>
      <c r="N2109" t="s">
        <v>35</v>
      </c>
      <c r="O2109">
        <v>338</v>
      </c>
      <c r="P2109">
        <v>2016</v>
      </c>
      <c r="Q2109">
        <v>7</v>
      </c>
      <c r="R2109" t="s">
        <v>26</v>
      </c>
      <c r="S2109" s="3">
        <v>45123</v>
      </c>
      <c r="T2109" t="s">
        <v>27</v>
      </c>
      <c r="U2109">
        <v>851</v>
      </c>
    </row>
    <row r="2110" spans="1:21" x14ac:dyDescent="0.25">
      <c r="A2110">
        <v>213547</v>
      </c>
      <c r="B2110" t="s">
        <v>77</v>
      </c>
      <c r="C2110" s="1">
        <v>42562</v>
      </c>
      <c r="D2110" t="s">
        <v>520</v>
      </c>
      <c r="E2110">
        <v>160</v>
      </c>
      <c r="F2110">
        <v>1</v>
      </c>
      <c r="G2110">
        <v>890</v>
      </c>
      <c r="H2110">
        <v>100149014</v>
      </c>
      <c r="I2110" t="s">
        <v>30</v>
      </c>
      <c r="J2110" t="s">
        <v>326</v>
      </c>
      <c r="K2110">
        <v>0</v>
      </c>
      <c r="L2110" t="s">
        <v>25</v>
      </c>
      <c r="M2110" s="1">
        <v>42562</v>
      </c>
      <c r="N2110" t="s">
        <v>39</v>
      </c>
      <c r="O2110">
        <v>160</v>
      </c>
      <c r="P2110">
        <v>2016</v>
      </c>
      <c r="Q2110">
        <v>7</v>
      </c>
      <c r="R2110" t="s">
        <v>26</v>
      </c>
      <c r="S2110" s="3">
        <v>45123</v>
      </c>
      <c r="T2110" t="s">
        <v>27</v>
      </c>
      <c r="U2110">
        <v>148</v>
      </c>
    </row>
    <row r="2111" spans="1:21" x14ac:dyDescent="0.25">
      <c r="A2111">
        <v>213548</v>
      </c>
      <c r="B2111" t="s">
        <v>77</v>
      </c>
      <c r="C2111" s="1">
        <v>42562</v>
      </c>
      <c r="D2111" t="s">
        <v>696</v>
      </c>
      <c r="E2111">
        <v>140</v>
      </c>
      <c r="F2111">
        <v>1</v>
      </c>
      <c r="G2111">
        <v>890</v>
      </c>
      <c r="H2111">
        <v>100149014</v>
      </c>
      <c r="I2111" t="s">
        <v>30</v>
      </c>
      <c r="J2111" t="s">
        <v>326</v>
      </c>
      <c r="K2111">
        <v>0</v>
      </c>
      <c r="L2111" t="s">
        <v>25</v>
      </c>
      <c r="M2111" s="1">
        <v>42562</v>
      </c>
      <c r="N2111" t="s">
        <v>39</v>
      </c>
      <c r="O2111">
        <v>140</v>
      </c>
      <c r="P2111">
        <v>2016</v>
      </c>
      <c r="Q2111">
        <v>7</v>
      </c>
      <c r="R2111" t="s">
        <v>26</v>
      </c>
      <c r="S2111" s="3">
        <v>45123</v>
      </c>
      <c r="T2111" t="s">
        <v>27</v>
      </c>
      <c r="U2111">
        <v>148</v>
      </c>
    </row>
    <row r="2112" spans="1:21" x14ac:dyDescent="0.25">
      <c r="A2112">
        <v>213549</v>
      </c>
      <c r="B2112" t="s">
        <v>77</v>
      </c>
      <c r="C2112" s="1">
        <v>42562</v>
      </c>
      <c r="D2112" t="s">
        <v>1149</v>
      </c>
      <c r="E2112">
        <v>260</v>
      </c>
      <c r="F2112">
        <v>1</v>
      </c>
      <c r="G2112">
        <v>890</v>
      </c>
      <c r="H2112">
        <v>100149014</v>
      </c>
      <c r="I2112" t="s">
        <v>30</v>
      </c>
      <c r="J2112" t="s">
        <v>326</v>
      </c>
      <c r="K2112">
        <v>0</v>
      </c>
      <c r="L2112" t="s">
        <v>25</v>
      </c>
      <c r="M2112" s="1">
        <v>42562</v>
      </c>
      <c r="N2112" t="s">
        <v>39</v>
      </c>
      <c r="O2112">
        <v>260</v>
      </c>
      <c r="P2112">
        <v>2016</v>
      </c>
      <c r="Q2112">
        <v>7</v>
      </c>
      <c r="R2112" t="s">
        <v>26</v>
      </c>
      <c r="S2112" s="3">
        <v>45123</v>
      </c>
      <c r="T2112" t="s">
        <v>27</v>
      </c>
      <c r="U2112">
        <v>148</v>
      </c>
    </row>
    <row r="2113" spans="1:21" x14ac:dyDescent="0.25">
      <c r="A2113">
        <v>213550</v>
      </c>
      <c r="B2113" t="s">
        <v>77</v>
      </c>
      <c r="C2113" s="1">
        <v>42562</v>
      </c>
      <c r="D2113" t="s">
        <v>445</v>
      </c>
      <c r="E2113">
        <v>330</v>
      </c>
      <c r="F2113">
        <v>1</v>
      </c>
      <c r="G2113">
        <v>890</v>
      </c>
      <c r="H2113">
        <v>100149014</v>
      </c>
      <c r="I2113" t="s">
        <v>38</v>
      </c>
      <c r="J2113" t="s">
        <v>326</v>
      </c>
      <c r="K2113">
        <v>0</v>
      </c>
      <c r="L2113" t="s">
        <v>25</v>
      </c>
      <c r="M2113" s="1">
        <v>42562</v>
      </c>
      <c r="N2113" t="s">
        <v>39</v>
      </c>
      <c r="O2113">
        <v>330</v>
      </c>
      <c r="P2113">
        <v>2016</v>
      </c>
      <c r="Q2113">
        <v>7</v>
      </c>
      <c r="R2113" t="s">
        <v>26</v>
      </c>
      <c r="S2113" s="3">
        <v>45123</v>
      </c>
      <c r="T2113" t="s">
        <v>27</v>
      </c>
      <c r="U2113">
        <v>148</v>
      </c>
    </row>
    <row r="2114" spans="1:21" x14ac:dyDescent="0.25">
      <c r="A2114">
        <v>213551</v>
      </c>
      <c r="B2114" t="s">
        <v>21</v>
      </c>
      <c r="C2114" s="1">
        <v>42562</v>
      </c>
      <c r="D2114" t="s">
        <v>1075</v>
      </c>
      <c r="E2114">
        <v>700</v>
      </c>
      <c r="F2114">
        <v>1</v>
      </c>
      <c r="G2114">
        <v>700</v>
      </c>
      <c r="H2114">
        <v>100149015</v>
      </c>
      <c r="I2114" t="s">
        <v>216</v>
      </c>
      <c r="J2114" t="s">
        <v>124</v>
      </c>
      <c r="K2114">
        <v>0</v>
      </c>
      <c r="L2114" t="s">
        <v>25</v>
      </c>
      <c r="M2114" s="1">
        <v>42562</v>
      </c>
      <c r="N2114" t="s">
        <v>35</v>
      </c>
      <c r="O2114">
        <v>700</v>
      </c>
      <c r="P2114">
        <v>2016</v>
      </c>
      <c r="Q2114">
        <v>7</v>
      </c>
      <c r="R2114" t="s">
        <v>26</v>
      </c>
      <c r="S2114" s="3">
        <v>45123</v>
      </c>
      <c r="T2114" t="s">
        <v>27</v>
      </c>
      <c r="U2114">
        <v>42</v>
      </c>
    </row>
    <row r="2115" spans="1:21" x14ac:dyDescent="0.25">
      <c r="A2115">
        <v>213552</v>
      </c>
      <c r="B2115" t="s">
        <v>36</v>
      </c>
      <c r="C2115" s="1">
        <v>42562</v>
      </c>
      <c r="D2115" t="s">
        <v>647</v>
      </c>
      <c r="E2115">
        <v>12500</v>
      </c>
      <c r="F2115">
        <v>1</v>
      </c>
      <c r="G2115">
        <v>12500</v>
      </c>
      <c r="H2115">
        <v>100149016</v>
      </c>
      <c r="I2115" t="s">
        <v>43</v>
      </c>
      <c r="J2115" t="s">
        <v>24</v>
      </c>
      <c r="K2115">
        <v>0</v>
      </c>
      <c r="L2115" t="s">
        <v>25</v>
      </c>
      <c r="M2115" s="1">
        <v>42562</v>
      </c>
      <c r="N2115" t="s">
        <v>39</v>
      </c>
      <c r="O2115" s="2">
        <v>12500</v>
      </c>
      <c r="P2115">
        <v>2016</v>
      </c>
      <c r="Q2115">
        <v>7</v>
      </c>
      <c r="R2115" t="s">
        <v>26</v>
      </c>
      <c r="S2115" s="3">
        <v>45123</v>
      </c>
      <c r="T2115" t="s">
        <v>27</v>
      </c>
      <c r="U2115">
        <v>852</v>
      </c>
    </row>
    <row r="2116" spans="1:21" x14ac:dyDescent="0.25">
      <c r="A2116">
        <v>213553</v>
      </c>
      <c r="B2116" t="s">
        <v>21</v>
      </c>
      <c r="C2116" s="1">
        <v>42562</v>
      </c>
      <c r="D2116" t="s">
        <v>1150</v>
      </c>
      <c r="E2116">
        <v>234</v>
      </c>
      <c r="F2116">
        <v>1</v>
      </c>
      <c r="G2116">
        <v>2118.0100000000002</v>
      </c>
      <c r="H2116">
        <v>100149017</v>
      </c>
      <c r="I2116" t="s">
        <v>38</v>
      </c>
      <c r="J2116" t="s">
        <v>24</v>
      </c>
      <c r="K2116">
        <v>44.69</v>
      </c>
      <c r="L2116" t="s">
        <v>25</v>
      </c>
      <c r="M2116" s="1">
        <v>42562</v>
      </c>
      <c r="N2116" t="s">
        <v>35</v>
      </c>
      <c r="O2116">
        <v>234</v>
      </c>
      <c r="P2116">
        <v>2016</v>
      </c>
      <c r="Q2116">
        <v>7</v>
      </c>
      <c r="R2116" t="s">
        <v>26</v>
      </c>
      <c r="S2116" s="3">
        <v>45123</v>
      </c>
      <c r="T2116" t="s">
        <v>27</v>
      </c>
      <c r="U2116">
        <v>853</v>
      </c>
    </row>
    <row r="2117" spans="1:21" x14ac:dyDescent="0.25">
      <c r="A2117">
        <v>213554</v>
      </c>
      <c r="B2117" t="s">
        <v>21</v>
      </c>
      <c r="C2117" s="1">
        <v>42562</v>
      </c>
      <c r="D2117" t="s">
        <v>592</v>
      </c>
      <c r="E2117">
        <v>234</v>
      </c>
      <c r="F2117">
        <v>1</v>
      </c>
      <c r="G2117">
        <v>2118.0100000000002</v>
      </c>
      <c r="H2117">
        <v>100149017</v>
      </c>
      <c r="I2117" t="s">
        <v>38</v>
      </c>
      <c r="J2117" t="s">
        <v>24</v>
      </c>
      <c r="K2117">
        <v>44.69</v>
      </c>
      <c r="L2117" t="s">
        <v>25</v>
      </c>
      <c r="M2117" s="1">
        <v>42562</v>
      </c>
      <c r="N2117" t="s">
        <v>35</v>
      </c>
      <c r="O2117">
        <v>234</v>
      </c>
      <c r="P2117">
        <v>2016</v>
      </c>
      <c r="Q2117">
        <v>7</v>
      </c>
      <c r="R2117" t="s">
        <v>26</v>
      </c>
      <c r="S2117" s="3">
        <v>45123</v>
      </c>
      <c r="T2117" t="s">
        <v>27</v>
      </c>
      <c r="U2117">
        <v>853</v>
      </c>
    </row>
    <row r="2118" spans="1:21" x14ac:dyDescent="0.25">
      <c r="A2118">
        <v>213555</v>
      </c>
      <c r="B2118" t="s">
        <v>21</v>
      </c>
      <c r="C2118" s="1">
        <v>42562</v>
      </c>
      <c r="D2118" t="s">
        <v>241</v>
      </c>
      <c r="E2118">
        <v>350</v>
      </c>
      <c r="F2118">
        <v>1</v>
      </c>
      <c r="G2118">
        <v>2118.0100000000002</v>
      </c>
      <c r="H2118">
        <v>100149017</v>
      </c>
      <c r="I2118" t="s">
        <v>38</v>
      </c>
      <c r="J2118" t="s">
        <v>24</v>
      </c>
      <c r="K2118">
        <v>66.84</v>
      </c>
      <c r="L2118" t="s">
        <v>25</v>
      </c>
      <c r="M2118" s="1">
        <v>42562</v>
      </c>
      <c r="N2118" t="s">
        <v>35</v>
      </c>
      <c r="O2118">
        <v>350</v>
      </c>
      <c r="P2118">
        <v>2016</v>
      </c>
      <c r="Q2118">
        <v>7</v>
      </c>
      <c r="R2118" t="s">
        <v>26</v>
      </c>
      <c r="S2118" s="3">
        <v>45123</v>
      </c>
      <c r="T2118" t="s">
        <v>27</v>
      </c>
      <c r="U2118">
        <v>853</v>
      </c>
    </row>
    <row r="2119" spans="1:21" x14ac:dyDescent="0.25">
      <c r="A2119">
        <v>213556</v>
      </c>
      <c r="B2119" t="s">
        <v>21</v>
      </c>
      <c r="C2119" s="1">
        <v>42562</v>
      </c>
      <c r="D2119" t="s">
        <v>1151</v>
      </c>
      <c r="E2119">
        <v>1800</v>
      </c>
      <c r="F2119">
        <v>1</v>
      </c>
      <c r="G2119">
        <v>2118.0100000000002</v>
      </c>
      <c r="H2119">
        <v>100149017</v>
      </c>
      <c r="I2119" t="s">
        <v>43</v>
      </c>
      <c r="J2119" t="s">
        <v>24</v>
      </c>
      <c r="K2119">
        <v>343.77</v>
      </c>
      <c r="L2119" t="s">
        <v>25</v>
      </c>
      <c r="M2119" s="1">
        <v>42562</v>
      </c>
      <c r="N2119" t="s">
        <v>35</v>
      </c>
      <c r="O2119" s="2">
        <v>1800</v>
      </c>
      <c r="P2119">
        <v>2016</v>
      </c>
      <c r="Q2119">
        <v>7</v>
      </c>
      <c r="R2119" t="s">
        <v>26</v>
      </c>
      <c r="S2119" s="3">
        <v>45123</v>
      </c>
      <c r="T2119" t="s">
        <v>27</v>
      </c>
      <c r="U2119">
        <v>853</v>
      </c>
    </row>
    <row r="2120" spans="1:21" x14ac:dyDescent="0.25">
      <c r="A2120">
        <v>213557</v>
      </c>
      <c r="B2120" t="s">
        <v>21</v>
      </c>
      <c r="C2120" s="1">
        <v>42562</v>
      </c>
      <c r="D2120" t="s">
        <v>1152</v>
      </c>
      <c r="E2120">
        <v>1370</v>
      </c>
      <c r="F2120">
        <v>1</v>
      </c>
      <c r="G2120">
        <v>1370</v>
      </c>
      <c r="H2120">
        <v>100149018</v>
      </c>
      <c r="I2120" t="s">
        <v>30</v>
      </c>
      <c r="J2120" t="s">
        <v>251</v>
      </c>
      <c r="K2120">
        <v>0</v>
      </c>
      <c r="L2120" t="s">
        <v>25</v>
      </c>
      <c r="M2120" s="1">
        <v>42562</v>
      </c>
      <c r="N2120" t="s">
        <v>35</v>
      </c>
      <c r="O2120" s="2">
        <v>1370</v>
      </c>
      <c r="P2120">
        <v>2016</v>
      </c>
      <c r="Q2120">
        <v>7</v>
      </c>
      <c r="R2120" t="s">
        <v>26</v>
      </c>
      <c r="S2120" s="3">
        <v>45123</v>
      </c>
      <c r="T2120" t="s">
        <v>27</v>
      </c>
      <c r="U2120">
        <v>854</v>
      </c>
    </row>
    <row r="2121" spans="1:21" x14ac:dyDescent="0.25">
      <c r="A2121">
        <v>213558</v>
      </c>
      <c r="B2121" t="s">
        <v>21</v>
      </c>
      <c r="C2121" s="1">
        <v>42562</v>
      </c>
      <c r="D2121" t="s">
        <v>1079</v>
      </c>
      <c r="E2121">
        <v>140</v>
      </c>
      <c r="F2121">
        <v>1</v>
      </c>
      <c r="G2121">
        <v>140</v>
      </c>
      <c r="H2121">
        <v>100149019</v>
      </c>
      <c r="I2121" t="s">
        <v>30</v>
      </c>
      <c r="J2121" t="s">
        <v>1120</v>
      </c>
      <c r="K2121">
        <v>0</v>
      </c>
      <c r="L2121" t="s">
        <v>25</v>
      </c>
      <c r="M2121" s="1">
        <v>42562</v>
      </c>
      <c r="N2121" t="s">
        <v>35</v>
      </c>
      <c r="O2121">
        <v>140</v>
      </c>
      <c r="P2121">
        <v>2016</v>
      </c>
      <c r="Q2121">
        <v>7</v>
      </c>
      <c r="R2121" t="s">
        <v>26</v>
      </c>
      <c r="S2121" s="3">
        <v>45123</v>
      </c>
      <c r="T2121" t="s">
        <v>27</v>
      </c>
      <c r="U2121">
        <v>820</v>
      </c>
    </row>
    <row r="2122" spans="1:21" x14ac:dyDescent="0.25">
      <c r="A2122">
        <v>213559</v>
      </c>
      <c r="B2122" t="s">
        <v>21</v>
      </c>
      <c r="C2122" s="1">
        <v>42562</v>
      </c>
      <c r="D2122" t="s">
        <v>1113</v>
      </c>
      <c r="E2122">
        <v>550</v>
      </c>
      <c r="F2122">
        <v>2</v>
      </c>
      <c r="G2122">
        <v>1100</v>
      </c>
      <c r="H2122">
        <v>100149020</v>
      </c>
      <c r="I2122" t="s">
        <v>30</v>
      </c>
      <c r="J2122" t="s">
        <v>24</v>
      </c>
      <c r="K2122">
        <v>0</v>
      </c>
      <c r="L2122" t="s">
        <v>25</v>
      </c>
      <c r="M2122" s="1">
        <v>42562</v>
      </c>
      <c r="N2122" t="s">
        <v>35</v>
      </c>
      <c r="O2122" s="2">
        <v>1100</v>
      </c>
      <c r="P2122">
        <v>2016</v>
      </c>
      <c r="Q2122">
        <v>7</v>
      </c>
      <c r="R2122" t="s">
        <v>26</v>
      </c>
      <c r="S2122" s="3">
        <v>45123</v>
      </c>
      <c r="T2122" t="s">
        <v>27</v>
      </c>
      <c r="U2122">
        <v>855</v>
      </c>
    </row>
    <row r="2123" spans="1:21" x14ac:dyDescent="0.25">
      <c r="A2123">
        <v>213560</v>
      </c>
      <c r="B2123" t="s">
        <v>21</v>
      </c>
      <c r="C2123" s="1">
        <v>42562</v>
      </c>
      <c r="D2123" t="s">
        <v>1153</v>
      </c>
      <c r="E2123">
        <v>3775</v>
      </c>
      <c r="F2123">
        <v>1</v>
      </c>
      <c r="G2123">
        <v>5088</v>
      </c>
      <c r="H2123">
        <v>100149021</v>
      </c>
      <c r="I2123" t="s">
        <v>23</v>
      </c>
      <c r="J2123" t="s">
        <v>24</v>
      </c>
      <c r="K2123">
        <v>0</v>
      </c>
      <c r="L2123" t="s">
        <v>25</v>
      </c>
      <c r="M2123" s="1">
        <v>42562</v>
      </c>
      <c r="N2123" t="s">
        <v>35</v>
      </c>
      <c r="O2123" s="2">
        <v>3775</v>
      </c>
      <c r="P2123">
        <v>2016</v>
      </c>
      <c r="Q2123">
        <v>7</v>
      </c>
      <c r="R2123" t="s">
        <v>26</v>
      </c>
      <c r="S2123" s="3">
        <v>45123</v>
      </c>
      <c r="T2123" t="s">
        <v>27</v>
      </c>
      <c r="U2123">
        <v>853</v>
      </c>
    </row>
    <row r="2124" spans="1:21" x14ac:dyDescent="0.25">
      <c r="A2124">
        <v>213561</v>
      </c>
      <c r="B2124" t="s">
        <v>21</v>
      </c>
      <c r="C2124" s="1">
        <v>42562</v>
      </c>
      <c r="D2124" t="s">
        <v>1154</v>
      </c>
      <c r="E2124">
        <v>1313</v>
      </c>
      <c r="F2124">
        <v>1</v>
      </c>
      <c r="G2124">
        <v>5088</v>
      </c>
      <c r="H2124">
        <v>100149021</v>
      </c>
      <c r="I2124" t="s">
        <v>23</v>
      </c>
      <c r="J2124" t="s">
        <v>24</v>
      </c>
      <c r="K2124">
        <v>0</v>
      </c>
      <c r="L2124" t="s">
        <v>25</v>
      </c>
      <c r="M2124" s="1">
        <v>42562</v>
      </c>
      <c r="N2124" t="s">
        <v>35</v>
      </c>
      <c r="O2124" s="2">
        <v>1313</v>
      </c>
      <c r="P2124">
        <v>2016</v>
      </c>
      <c r="Q2124">
        <v>7</v>
      </c>
      <c r="R2124" t="s">
        <v>26</v>
      </c>
      <c r="S2124" s="3">
        <v>45123</v>
      </c>
      <c r="T2124" t="s">
        <v>27</v>
      </c>
      <c r="U2124">
        <v>853</v>
      </c>
    </row>
    <row r="2125" spans="1:21" x14ac:dyDescent="0.25">
      <c r="A2125">
        <v>213562</v>
      </c>
      <c r="B2125" t="s">
        <v>21</v>
      </c>
      <c r="C2125" s="1">
        <v>42562</v>
      </c>
      <c r="D2125" t="s">
        <v>53</v>
      </c>
      <c r="E2125">
        <v>320</v>
      </c>
      <c r="F2125">
        <v>1</v>
      </c>
      <c r="G2125">
        <v>320</v>
      </c>
      <c r="H2125">
        <v>100149022</v>
      </c>
      <c r="I2125" t="s">
        <v>30</v>
      </c>
      <c r="J2125" t="s">
        <v>272</v>
      </c>
      <c r="K2125">
        <v>0</v>
      </c>
      <c r="L2125" t="s">
        <v>25</v>
      </c>
      <c r="M2125" s="1">
        <v>42562</v>
      </c>
      <c r="N2125" t="s">
        <v>35</v>
      </c>
      <c r="O2125">
        <v>320</v>
      </c>
      <c r="P2125">
        <v>2016</v>
      </c>
      <c r="Q2125">
        <v>7</v>
      </c>
      <c r="R2125" t="s">
        <v>26</v>
      </c>
      <c r="S2125" s="3">
        <v>45123</v>
      </c>
      <c r="T2125" t="s">
        <v>27</v>
      </c>
      <c r="U2125">
        <v>114</v>
      </c>
    </row>
    <row r="2126" spans="1:21" x14ac:dyDescent="0.25">
      <c r="A2126">
        <v>213563</v>
      </c>
      <c r="B2126" t="s">
        <v>21</v>
      </c>
      <c r="C2126" s="1">
        <v>42562</v>
      </c>
      <c r="D2126" t="s">
        <v>496</v>
      </c>
      <c r="E2126">
        <v>1300</v>
      </c>
      <c r="F2126">
        <v>1</v>
      </c>
      <c r="G2126">
        <v>1300</v>
      </c>
      <c r="H2126">
        <v>100149023</v>
      </c>
      <c r="I2126" t="s">
        <v>52</v>
      </c>
      <c r="J2126" t="s">
        <v>24</v>
      </c>
      <c r="K2126">
        <v>0</v>
      </c>
      <c r="L2126" t="s">
        <v>25</v>
      </c>
      <c r="M2126" s="1">
        <v>42562</v>
      </c>
      <c r="N2126" t="s">
        <v>35</v>
      </c>
      <c r="O2126" s="2">
        <v>1300</v>
      </c>
      <c r="P2126">
        <v>2016</v>
      </c>
      <c r="Q2126">
        <v>7</v>
      </c>
      <c r="R2126" t="s">
        <v>26</v>
      </c>
      <c r="S2126" s="3">
        <v>45123</v>
      </c>
      <c r="T2126" t="s">
        <v>27</v>
      </c>
      <c r="U2126">
        <v>856</v>
      </c>
    </row>
    <row r="2127" spans="1:21" x14ac:dyDescent="0.25">
      <c r="A2127">
        <v>213564</v>
      </c>
      <c r="B2127" t="s">
        <v>21</v>
      </c>
      <c r="C2127" s="1">
        <v>42562</v>
      </c>
      <c r="D2127" t="s">
        <v>95</v>
      </c>
      <c r="E2127">
        <v>350</v>
      </c>
      <c r="F2127">
        <v>1</v>
      </c>
      <c r="G2127">
        <v>350</v>
      </c>
      <c r="H2127">
        <v>100149024</v>
      </c>
      <c r="I2127" t="s">
        <v>38</v>
      </c>
      <c r="J2127" t="s">
        <v>272</v>
      </c>
      <c r="K2127">
        <v>0</v>
      </c>
      <c r="L2127" t="s">
        <v>25</v>
      </c>
      <c r="M2127" s="1">
        <v>42562</v>
      </c>
      <c r="N2127" t="s">
        <v>35</v>
      </c>
      <c r="O2127">
        <v>350</v>
      </c>
      <c r="P2127">
        <v>2016</v>
      </c>
      <c r="Q2127">
        <v>7</v>
      </c>
      <c r="R2127" t="s">
        <v>26</v>
      </c>
      <c r="S2127" s="3">
        <v>45123</v>
      </c>
      <c r="T2127" t="s">
        <v>27</v>
      </c>
      <c r="U2127">
        <v>114</v>
      </c>
    </row>
    <row r="2128" spans="1:21" x14ac:dyDescent="0.25">
      <c r="A2128">
        <v>213565</v>
      </c>
      <c r="B2128" t="s">
        <v>21</v>
      </c>
      <c r="C2128" s="1">
        <v>42562</v>
      </c>
      <c r="D2128" t="s">
        <v>453</v>
      </c>
      <c r="E2128">
        <v>1375</v>
      </c>
      <c r="F2128">
        <v>1</v>
      </c>
      <c r="G2128">
        <v>1375</v>
      </c>
      <c r="H2128">
        <v>100149025</v>
      </c>
      <c r="I2128" t="s">
        <v>216</v>
      </c>
      <c r="J2128" t="s">
        <v>24</v>
      </c>
      <c r="K2128">
        <v>0</v>
      </c>
      <c r="L2128" t="s">
        <v>25</v>
      </c>
      <c r="M2128" s="1">
        <v>42562</v>
      </c>
      <c r="N2128" t="s">
        <v>35</v>
      </c>
      <c r="O2128" s="2">
        <v>1375</v>
      </c>
      <c r="P2128">
        <v>2016</v>
      </c>
      <c r="Q2128">
        <v>7</v>
      </c>
      <c r="R2128" t="s">
        <v>26</v>
      </c>
      <c r="S2128" s="3">
        <v>45123</v>
      </c>
      <c r="T2128" t="s">
        <v>27</v>
      </c>
      <c r="U2128">
        <v>776</v>
      </c>
    </row>
    <row r="2129" spans="1:21" x14ac:dyDescent="0.25">
      <c r="A2129">
        <v>213566</v>
      </c>
      <c r="B2129" t="s">
        <v>28</v>
      </c>
      <c r="C2129" s="1">
        <v>42562</v>
      </c>
      <c r="D2129" t="s">
        <v>1155</v>
      </c>
      <c r="E2129">
        <v>840</v>
      </c>
      <c r="F2129">
        <v>1</v>
      </c>
      <c r="G2129">
        <v>840</v>
      </c>
      <c r="H2129">
        <v>100149026</v>
      </c>
      <c r="I2129" t="s">
        <v>56</v>
      </c>
      <c r="J2129" t="s">
        <v>24</v>
      </c>
      <c r="K2129">
        <v>0</v>
      </c>
      <c r="L2129" t="s">
        <v>25</v>
      </c>
      <c r="M2129" s="1">
        <v>42562</v>
      </c>
      <c r="N2129" t="s">
        <v>31</v>
      </c>
      <c r="O2129">
        <v>840</v>
      </c>
      <c r="P2129">
        <v>2016</v>
      </c>
      <c r="Q2129">
        <v>7</v>
      </c>
      <c r="R2129" t="s">
        <v>26</v>
      </c>
      <c r="S2129" s="3">
        <v>45123</v>
      </c>
      <c r="T2129" t="s">
        <v>27</v>
      </c>
      <c r="U2129">
        <v>857</v>
      </c>
    </row>
    <row r="2130" spans="1:21" x14ac:dyDescent="0.25">
      <c r="A2130">
        <v>213568</v>
      </c>
      <c r="B2130" t="s">
        <v>21</v>
      </c>
      <c r="C2130" s="1">
        <v>42562</v>
      </c>
      <c r="D2130" t="s">
        <v>1156</v>
      </c>
      <c r="E2130">
        <v>1950</v>
      </c>
      <c r="F2130">
        <v>1</v>
      </c>
      <c r="G2130">
        <v>1950</v>
      </c>
      <c r="H2130">
        <v>100149027</v>
      </c>
      <c r="I2130" t="s">
        <v>56</v>
      </c>
      <c r="J2130" t="s">
        <v>24</v>
      </c>
      <c r="K2130">
        <v>0</v>
      </c>
      <c r="L2130" t="s">
        <v>25</v>
      </c>
      <c r="M2130" s="1">
        <v>42562</v>
      </c>
      <c r="N2130" t="s">
        <v>35</v>
      </c>
      <c r="O2130" s="2">
        <v>1950</v>
      </c>
      <c r="P2130">
        <v>2016</v>
      </c>
      <c r="Q2130">
        <v>7</v>
      </c>
      <c r="R2130" t="s">
        <v>26</v>
      </c>
      <c r="S2130" s="3">
        <v>45123</v>
      </c>
      <c r="T2130" t="s">
        <v>27</v>
      </c>
      <c r="U2130">
        <v>858</v>
      </c>
    </row>
    <row r="2131" spans="1:21" x14ac:dyDescent="0.25">
      <c r="A2131">
        <v>213569</v>
      </c>
      <c r="B2131" t="s">
        <v>21</v>
      </c>
      <c r="C2131" s="1">
        <v>42562</v>
      </c>
      <c r="D2131" t="s">
        <v>585</v>
      </c>
      <c r="E2131">
        <v>520</v>
      </c>
      <c r="F2131">
        <v>3</v>
      </c>
      <c r="G2131">
        <v>1560</v>
      </c>
      <c r="H2131">
        <v>100149028</v>
      </c>
      <c r="I2131" t="s">
        <v>38</v>
      </c>
      <c r="J2131" t="s">
        <v>24</v>
      </c>
      <c r="K2131">
        <v>0</v>
      </c>
      <c r="L2131" t="s">
        <v>255</v>
      </c>
      <c r="M2131" s="1">
        <v>42562</v>
      </c>
      <c r="N2131" t="s">
        <v>35</v>
      </c>
      <c r="O2131" s="2">
        <v>1560</v>
      </c>
      <c r="P2131">
        <v>2016</v>
      </c>
      <c r="Q2131">
        <v>7</v>
      </c>
      <c r="R2131" t="s">
        <v>26</v>
      </c>
      <c r="S2131" s="3">
        <v>45123</v>
      </c>
      <c r="T2131" t="s">
        <v>27</v>
      </c>
      <c r="U2131">
        <v>342</v>
      </c>
    </row>
    <row r="2132" spans="1:21" x14ac:dyDescent="0.25">
      <c r="A2132">
        <v>213570</v>
      </c>
      <c r="B2132" t="s">
        <v>36</v>
      </c>
      <c r="C2132" s="1">
        <v>42562</v>
      </c>
      <c r="D2132" t="s">
        <v>366</v>
      </c>
      <c r="E2132">
        <v>999</v>
      </c>
      <c r="F2132">
        <v>1</v>
      </c>
      <c r="G2132">
        <v>999</v>
      </c>
      <c r="H2132">
        <v>100149029</v>
      </c>
      <c r="I2132" t="s">
        <v>56</v>
      </c>
      <c r="J2132" t="s">
        <v>24</v>
      </c>
      <c r="K2132">
        <v>0</v>
      </c>
      <c r="L2132" t="s">
        <v>25</v>
      </c>
      <c r="M2132" s="1">
        <v>42562</v>
      </c>
      <c r="N2132" t="s">
        <v>39</v>
      </c>
      <c r="O2132">
        <v>999</v>
      </c>
      <c r="P2132">
        <v>2016</v>
      </c>
      <c r="Q2132">
        <v>7</v>
      </c>
      <c r="R2132" t="s">
        <v>26</v>
      </c>
      <c r="S2132" s="3">
        <v>45123</v>
      </c>
      <c r="T2132" t="s">
        <v>27</v>
      </c>
      <c r="U2132">
        <v>859</v>
      </c>
    </row>
    <row r="2133" spans="1:21" x14ac:dyDescent="0.25">
      <c r="A2133">
        <v>213571</v>
      </c>
      <c r="B2133" t="s">
        <v>21</v>
      </c>
      <c r="C2133" s="1">
        <v>42562</v>
      </c>
      <c r="D2133" t="s">
        <v>515</v>
      </c>
      <c r="E2133">
        <v>6900</v>
      </c>
      <c r="F2133">
        <v>1</v>
      </c>
      <c r="G2133">
        <v>6900</v>
      </c>
      <c r="H2133">
        <v>100149030</v>
      </c>
      <c r="I2133" t="s">
        <v>43</v>
      </c>
      <c r="J2133" t="s">
        <v>249</v>
      </c>
      <c r="K2133">
        <v>0</v>
      </c>
      <c r="L2133" t="s">
        <v>25</v>
      </c>
      <c r="M2133" s="1">
        <v>42562</v>
      </c>
      <c r="N2133" t="s">
        <v>35</v>
      </c>
      <c r="O2133" s="2">
        <v>6900</v>
      </c>
      <c r="P2133">
        <v>2016</v>
      </c>
      <c r="Q2133">
        <v>7</v>
      </c>
      <c r="R2133" t="s">
        <v>26</v>
      </c>
      <c r="S2133" s="3">
        <v>45123</v>
      </c>
      <c r="T2133" t="s">
        <v>27</v>
      </c>
      <c r="U2133">
        <v>860</v>
      </c>
    </row>
    <row r="2134" spans="1:21" x14ac:dyDescent="0.25">
      <c r="A2134">
        <v>213572</v>
      </c>
      <c r="B2134" t="s">
        <v>36</v>
      </c>
      <c r="C2134" s="1">
        <v>42562</v>
      </c>
      <c r="D2134" t="s">
        <v>1157</v>
      </c>
      <c r="E2134">
        <v>1500</v>
      </c>
      <c r="F2134">
        <v>1</v>
      </c>
      <c r="G2134">
        <v>1500</v>
      </c>
      <c r="H2134">
        <v>100149031</v>
      </c>
      <c r="I2134" t="s">
        <v>56</v>
      </c>
      <c r="J2134" t="s">
        <v>24</v>
      </c>
      <c r="K2134">
        <v>0</v>
      </c>
      <c r="L2134" t="s">
        <v>25</v>
      </c>
      <c r="M2134" s="1">
        <v>42562</v>
      </c>
      <c r="N2134" t="s">
        <v>39</v>
      </c>
      <c r="O2134" s="2">
        <v>1500</v>
      </c>
      <c r="P2134">
        <v>2016</v>
      </c>
      <c r="Q2134">
        <v>7</v>
      </c>
      <c r="R2134" t="s">
        <v>26</v>
      </c>
      <c r="S2134" s="3">
        <v>45123</v>
      </c>
      <c r="T2134" t="s">
        <v>27</v>
      </c>
      <c r="U2134">
        <v>835</v>
      </c>
    </row>
    <row r="2135" spans="1:21" x14ac:dyDescent="0.25">
      <c r="A2135">
        <v>213574</v>
      </c>
      <c r="B2135" t="s">
        <v>21</v>
      </c>
      <c r="C2135" s="1">
        <v>42562</v>
      </c>
      <c r="D2135" t="s">
        <v>1022</v>
      </c>
      <c r="E2135">
        <v>250</v>
      </c>
      <c r="F2135">
        <v>1</v>
      </c>
      <c r="G2135">
        <v>430</v>
      </c>
      <c r="H2135">
        <v>100149032</v>
      </c>
      <c r="I2135" t="s">
        <v>30</v>
      </c>
      <c r="J2135" t="s">
        <v>24</v>
      </c>
      <c r="K2135">
        <v>0</v>
      </c>
      <c r="L2135" t="s">
        <v>25</v>
      </c>
      <c r="M2135" s="1">
        <v>42562</v>
      </c>
      <c r="N2135" t="s">
        <v>35</v>
      </c>
      <c r="O2135">
        <v>250</v>
      </c>
      <c r="P2135">
        <v>2016</v>
      </c>
      <c r="Q2135">
        <v>7</v>
      </c>
      <c r="R2135" t="s">
        <v>26</v>
      </c>
      <c r="S2135" s="3">
        <v>45123</v>
      </c>
      <c r="T2135" t="s">
        <v>27</v>
      </c>
      <c r="U2135">
        <v>861</v>
      </c>
    </row>
    <row r="2136" spans="1:21" x14ac:dyDescent="0.25">
      <c r="A2136">
        <v>213575</v>
      </c>
      <c r="B2136" t="s">
        <v>21</v>
      </c>
      <c r="C2136" s="1">
        <v>42562</v>
      </c>
      <c r="D2136" t="s">
        <v>899</v>
      </c>
      <c r="E2136">
        <v>180</v>
      </c>
      <c r="F2136">
        <v>1</v>
      </c>
      <c r="G2136">
        <v>430</v>
      </c>
      <c r="H2136">
        <v>100149032</v>
      </c>
      <c r="I2136" t="s">
        <v>30</v>
      </c>
      <c r="J2136" t="s">
        <v>24</v>
      </c>
      <c r="K2136">
        <v>0</v>
      </c>
      <c r="L2136" t="s">
        <v>25</v>
      </c>
      <c r="M2136" s="1">
        <v>42562</v>
      </c>
      <c r="N2136" t="s">
        <v>35</v>
      </c>
      <c r="O2136">
        <v>180</v>
      </c>
      <c r="P2136">
        <v>2016</v>
      </c>
      <c r="Q2136">
        <v>7</v>
      </c>
      <c r="R2136" t="s">
        <v>26</v>
      </c>
      <c r="S2136" s="3">
        <v>45123</v>
      </c>
      <c r="T2136" t="s">
        <v>27</v>
      </c>
      <c r="U2136">
        <v>861</v>
      </c>
    </row>
    <row r="2137" spans="1:21" x14ac:dyDescent="0.25">
      <c r="A2137">
        <v>213577</v>
      </c>
      <c r="B2137" t="s">
        <v>21</v>
      </c>
      <c r="C2137" s="1">
        <v>42562</v>
      </c>
      <c r="D2137" t="s">
        <v>1158</v>
      </c>
      <c r="E2137">
        <v>735</v>
      </c>
      <c r="F2137">
        <v>1</v>
      </c>
      <c r="G2137">
        <v>735</v>
      </c>
      <c r="H2137">
        <v>100149034</v>
      </c>
      <c r="I2137" t="s">
        <v>52</v>
      </c>
      <c r="J2137" t="s">
        <v>24</v>
      </c>
      <c r="K2137">
        <v>0</v>
      </c>
      <c r="L2137" t="s">
        <v>25</v>
      </c>
      <c r="M2137" s="1">
        <v>42562</v>
      </c>
      <c r="N2137" t="s">
        <v>35</v>
      </c>
      <c r="O2137">
        <v>735</v>
      </c>
      <c r="P2137">
        <v>2016</v>
      </c>
      <c r="Q2137">
        <v>7</v>
      </c>
      <c r="R2137" t="s">
        <v>26</v>
      </c>
      <c r="S2137" s="3">
        <v>45123</v>
      </c>
      <c r="T2137" t="s">
        <v>27</v>
      </c>
      <c r="U2137">
        <v>776</v>
      </c>
    </row>
    <row r="2138" spans="1:21" x14ac:dyDescent="0.25">
      <c r="A2138">
        <v>213576</v>
      </c>
      <c r="B2138" t="s">
        <v>21</v>
      </c>
      <c r="C2138" s="1">
        <v>42562</v>
      </c>
      <c r="D2138" t="s">
        <v>1042</v>
      </c>
      <c r="E2138">
        <v>4500</v>
      </c>
      <c r="F2138">
        <v>1</v>
      </c>
      <c r="G2138">
        <v>4500</v>
      </c>
      <c r="H2138">
        <v>100149033</v>
      </c>
      <c r="I2138" t="s">
        <v>246</v>
      </c>
      <c r="J2138" t="s">
        <v>24</v>
      </c>
      <c r="K2138">
        <v>0</v>
      </c>
      <c r="L2138" t="s">
        <v>25</v>
      </c>
      <c r="M2138" s="1">
        <v>42562</v>
      </c>
      <c r="N2138" t="s">
        <v>35</v>
      </c>
      <c r="O2138" s="2">
        <v>4500</v>
      </c>
      <c r="P2138">
        <v>2016</v>
      </c>
      <c r="Q2138">
        <v>7</v>
      </c>
      <c r="R2138" t="s">
        <v>26</v>
      </c>
      <c r="S2138" s="3">
        <v>45123</v>
      </c>
      <c r="T2138" t="s">
        <v>27</v>
      </c>
      <c r="U2138">
        <v>862</v>
      </c>
    </row>
    <row r="2139" spans="1:21" x14ac:dyDescent="0.25">
      <c r="A2139">
        <v>213578</v>
      </c>
      <c r="B2139" t="s">
        <v>28</v>
      </c>
      <c r="C2139" s="1">
        <v>42562</v>
      </c>
      <c r="D2139" t="s">
        <v>95</v>
      </c>
      <c r="E2139">
        <v>350</v>
      </c>
      <c r="F2139">
        <v>1</v>
      </c>
      <c r="G2139">
        <v>350</v>
      </c>
      <c r="H2139">
        <v>100149035</v>
      </c>
      <c r="I2139" t="s">
        <v>38</v>
      </c>
      <c r="J2139" t="s">
        <v>24</v>
      </c>
      <c r="K2139">
        <v>0</v>
      </c>
      <c r="L2139" t="s">
        <v>25</v>
      </c>
      <c r="M2139" s="1">
        <v>42562</v>
      </c>
      <c r="N2139" t="s">
        <v>31</v>
      </c>
      <c r="O2139">
        <v>350</v>
      </c>
      <c r="P2139">
        <v>2016</v>
      </c>
      <c r="Q2139">
        <v>7</v>
      </c>
      <c r="R2139" t="s">
        <v>26</v>
      </c>
      <c r="S2139" s="3">
        <v>45123</v>
      </c>
      <c r="T2139" t="s">
        <v>27</v>
      </c>
      <c r="U2139">
        <v>483</v>
      </c>
    </row>
    <row r="2140" spans="1:21" x14ac:dyDescent="0.25">
      <c r="A2140">
        <v>213579</v>
      </c>
      <c r="B2140" t="s">
        <v>21</v>
      </c>
      <c r="C2140" s="1">
        <v>42562</v>
      </c>
      <c r="D2140" t="s">
        <v>1159</v>
      </c>
      <c r="E2140">
        <v>1310</v>
      </c>
      <c r="F2140">
        <v>2</v>
      </c>
      <c r="G2140">
        <v>2620</v>
      </c>
      <c r="H2140">
        <v>100149036</v>
      </c>
      <c r="I2140" t="s">
        <v>71</v>
      </c>
      <c r="J2140" t="s">
        <v>24</v>
      </c>
      <c r="K2140">
        <v>0</v>
      </c>
      <c r="L2140" t="s">
        <v>25</v>
      </c>
      <c r="M2140" s="1">
        <v>42562</v>
      </c>
      <c r="N2140" t="s">
        <v>35</v>
      </c>
      <c r="O2140" s="2">
        <v>2620</v>
      </c>
      <c r="P2140">
        <v>2016</v>
      </c>
      <c r="Q2140">
        <v>7</v>
      </c>
      <c r="R2140" t="s">
        <v>26</v>
      </c>
      <c r="S2140" s="3">
        <v>45123</v>
      </c>
      <c r="T2140" t="s">
        <v>27</v>
      </c>
      <c r="U2140">
        <v>863</v>
      </c>
    </row>
    <row r="2141" spans="1:21" x14ac:dyDescent="0.25">
      <c r="A2141">
        <v>213580</v>
      </c>
      <c r="B2141" t="s">
        <v>21</v>
      </c>
      <c r="C2141" s="1">
        <v>42562</v>
      </c>
      <c r="D2141" t="s">
        <v>95</v>
      </c>
      <c r="E2141">
        <v>350</v>
      </c>
      <c r="F2141">
        <v>1</v>
      </c>
      <c r="G2141">
        <v>0</v>
      </c>
      <c r="H2141">
        <v>100149037</v>
      </c>
      <c r="I2141" t="s">
        <v>38</v>
      </c>
      <c r="J2141" t="s">
        <v>24</v>
      </c>
      <c r="K2141">
        <v>0</v>
      </c>
      <c r="L2141" t="s">
        <v>54</v>
      </c>
      <c r="M2141" s="1">
        <v>42562</v>
      </c>
      <c r="N2141" t="s">
        <v>35</v>
      </c>
      <c r="O2141">
        <v>350</v>
      </c>
      <c r="P2141">
        <v>2016</v>
      </c>
      <c r="Q2141">
        <v>7</v>
      </c>
      <c r="R2141" t="s">
        <v>26</v>
      </c>
      <c r="S2141" s="3">
        <v>45123</v>
      </c>
      <c r="T2141" t="s">
        <v>27</v>
      </c>
      <c r="U2141">
        <v>483</v>
      </c>
    </row>
    <row r="2142" spans="1:21" x14ac:dyDescent="0.25">
      <c r="A2142">
        <v>213581</v>
      </c>
      <c r="B2142" t="s">
        <v>21</v>
      </c>
      <c r="C2142" s="1">
        <v>42562</v>
      </c>
      <c r="D2142" t="s">
        <v>342</v>
      </c>
      <c r="E2142">
        <v>3000</v>
      </c>
      <c r="F2142">
        <v>1</v>
      </c>
      <c r="G2142">
        <v>0</v>
      </c>
      <c r="H2142">
        <v>100149038</v>
      </c>
      <c r="I2142" t="s">
        <v>47</v>
      </c>
      <c r="J2142" t="s">
        <v>24</v>
      </c>
      <c r="K2142">
        <v>0</v>
      </c>
      <c r="L2142" t="s">
        <v>371</v>
      </c>
      <c r="M2142" s="1">
        <v>42562</v>
      </c>
      <c r="N2142" t="s">
        <v>35</v>
      </c>
      <c r="O2142" s="2">
        <v>3000</v>
      </c>
      <c r="P2142">
        <v>2016</v>
      </c>
      <c r="Q2142">
        <v>7</v>
      </c>
      <c r="R2142" t="s">
        <v>26</v>
      </c>
      <c r="S2142" s="3">
        <v>45123</v>
      </c>
      <c r="T2142" t="s">
        <v>27</v>
      </c>
      <c r="U2142">
        <v>864</v>
      </c>
    </row>
    <row r="2143" spans="1:21" x14ac:dyDescent="0.25">
      <c r="A2143">
        <v>213582</v>
      </c>
      <c r="B2143" t="s">
        <v>21</v>
      </c>
      <c r="C2143" s="1">
        <v>42562</v>
      </c>
      <c r="D2143" t="s">
        <v>1160</v>
      </c>
      <c r="E2143">
        <v>1499</v>
      </c>
      <c r="F2143">
        <v>1</v>
      </c>
      <c r="G2143">
        <v>0</v>
      </c>
      <c r="H2143">
        <v>100149039</v>
      </c>
      <c r="I2143" t="s">
        <v>30</v>
      </c>
      <c r="J2143" t="s">
        <v>24</v>
      </c>
      <c r="K2143">
        <v>0</v>
      </c>
      <c r="L2143" t="s">
        <v>371</v>
      </c>
      <c r="M2143" s="1">
        <v>42562</v>
      </c>
      <c r="N2143" t="s">
        <v>35</v>
      </c>
      <c r="O2143" s="2">
        <v>1499</v>
      </c>
      <c r="P2143">
        <v>2016</v>
      </c>
      <c r="Q2143">
        <v>7</v>
      </c>
      <c r="R2143" t="s">
        <v>26</v>
      </c>
      <c r="S2143" s="3">
        <v>45123</v>
      </c>
      <c r="T2143" t="s">
        <v>27</v>
      </c>
      <c r="U2143">
        <v>864</v>
      </c>
    </row>
    <row r="2144" spans="1:21" x14ac:dyDescent="0.25">
      <c r="A2144">
        <v>213583</v>
      </c>
      <c r="B2144" t="s">
        <v>21</v>
      </c>
      <c r="C2144" s="1">
        <v>42562</v>
      </c>
      <c r="D2144" t="s">
        <v>1161</v>
      </c>
      <c r="E2144">
        <v>3500</v>
      </c>
      <c r="F2144">
        <v>1</v>
      </c>
      <c r="G2144">
        <v>3500</v>
      </c>
      <c r="H2144">
        <v>100149040</v>
      </c>
      <c r="I2144" t="s">
        <v>47</v>
      </c>
      <c r="J2144" t="s">
        <v>1162</v>
      </c>
      <c r="K2144">
        <v>0</v>
      </c>
      <c r="L2144" t="s">
        <v>25</v>
      </c>
      <c r="M2144" s="1">
        <v>42562</v>
      </c>
      <c r="N2144" t="s">
        <v>35</v>
      </c>
      <c r="O2144" s="2">
        <v>3500</v>
      </c>
      <c r="P2144">
        <v>2016</v>
      </c>
      <c r="Q2144">
        <v>7</v>
      </c>
      <c r="R2144" t="s">
        <v>26</v>
      </c>
      <c r="S2144" s="3">
        <v>45123</v>
      </c>
      <c r="T2144" t="s">
        <v>27</v>
      </c>
      <c r="U2144">
        <v>79</v>
      </c>
    </row>
    <row r="2145" spans="1:21" x14ac:dyDescent="0.25">
      <c r="A2145">
        <v>213584</v>
      </c>
      <c r="B2145" t="s">
        <v>21</v>
      </c>
      <c r="C2145" s="1">
        <v>42562</v>
      </c>
      <c r="D2145" t="s">
        <v>53</v>
      </c>
      <c r="E2145">
        <v>320</v>
      </c>
      <c r="F2145">
        <v>1</v>
      </c>
      <c r="G2145">
        <v>320</v>
      </c>
      <c r="H2145">
        <v>100149041</v>
      </c>
      <c r="I2145" t="s">
        <v>30</v>
      </c>
      <c r="J2145" t="s">
        <v>1108</v>
      </c>
      <c r="K2145">
        <v>0</v>
      </c>
      <c r="L2145" t="s">
        <v>25</v>
      </c>
      <c r="M2145" s="1">
        <v>42562</v>
      </c>
      <c r="N2145" t="s">
        <v>35</v>
      </c>
      <c r="O2145">
        <v>320</v>
      </c>
      <c r="P2145">
        <v>2016</v>
      </c>
      <c r="Q2145">
        <v>7</v>
      </c>
      <c r="R2145" t="s">
        <v>26</v>
      </c>
      <c r="S2145" s="3">
        <v>45123</v>
      </c>
      <c r="T2145" t="s">
        <v>27</v>
      </c>
      <c r="U2145">
        <v>813</v>
      </c>
    </row>
    <row r="2146" spans="1:21" x14ac:dyDescent="0.25">
      <c r="A2146">
        <v>213585</v>
      </c>
      <c r="B2146" t="s">
        <v>21</v>
      </c>
      <c r="C2146" s="1">
        <v>42562</v>
      </c>
      <c r="D2146" t="s">
        <v>1161</v>
      </c>
      <c r="E2146">
        <v>3500</v>
      </c>
      <c r="F2146">
        <v>1</v>
      </c>
      <c r="G2146">
        <v>3500</v>
      </c>
      <c r="H2146">
        <v>100149042</v>
      </c>
      <c r="I2146" t="s">
        <v>47</v>
      </c>
      <c r="J2146" t="s">
        <v>1162</v>
      </c>
      <c r="K2146">
        <v>0</v>
      </c>
      <c r="L2146" t="s">
        <v>25</v>
      </c>
      <c r="M2146" s="1">
        <v>42562</v>
      </c>
      <c r="N2146" t="s">
        <v>35</v>
      </c>
      <c r="O2146" s="2">
        <v>3500</v>
      </c>
      <c r="P2146">
        <v>2016</v>
      </c>
      <c r="Q2146">
        <v>7</v>
      </c>
      <c r="R2146" t="s">
        <v>26</v>
      </c>
      <c r="S2146" s="3">
        <v>45123</v>
      </c>
      <c r="T2146" t="s">
        <v>27</v>
      </c>
      <c r="U2146">
        <v>79</v>
      </c>
    </row>
    <row r="2147" spans="1:21" x14ac:dyDescent="0.25">
      <c r="A2147">
        <v>213586</v>
      </c>
      <c r="B2147" t="s">
        <v>21</v>
      </c>
      <c r="C2147" s="1">
        <v>42562</v>
      </c>
      <c r="D2147" t="s">
        <v>1163</v>
      </c>
      <c r="E2147">
        <v>299</v>
      </c>
      <c r="F2147">
        <v>1</v>
      </c>
      <c r="G2147">
        <v>299</v>
      </c>
      <c r="H2147">
        <v>100149043</v>
      </c>
      <c r="I2147" t="s">
        <v>30</v>
      </c>
      <c r="J2147" t="s">
        <v>1108</v>
      </c>
      <c r="K2147">
        <v>0</v>
      </c>
      <c r="L2147" t="s">
        <v>25</v>
      </c>
      <c r="M2147" s="1">
        <v>42562</v>
      </c>
      <c r="N2147" t="s">
        <v>35</v>
      </c>
      <c r="O2147">
        <v>299</v>
      </c>
      <c r="P2147">
        <v>2016</v>
      </c>
      <c r="Q2147">
        <v>7</v>
      </c>
      <c r="R2147" t="s">
        <v>26</v>
      </c>
      <c r="S2147" s="3">
        <v>45123</v>
      </c>
      <c r="T2147" t="s">
        <v>27</v>
      </c>
      <c r="U2147">
        <v>813</v>
      </c>
    </row>
    <row r="2148" spans="1:21" x14ac:dyDescent="0.25">
      <c r="A2148">
        <v>213587</v>
      </c>
      <c r="B2148" t="s">
        <v>21</v>
      </c>
      <c r="C2148" s="1">
        <v>42562</v>
      </c>
      <c r="D2148" t="s">
        <v>1164</v>
      </c>
      <c r="E2148">
        <v>2130</v>
      </c>
      <c r="F2148">
        <v>1</v>
      </c>
      <c r="G2148">
        <v>2130</v>
      </c>
      <c r="H2148">
        <v>100149044</v>
      </c>
      <c r="I2148" t="s">
        <v>47</v>
      </c>
      <c r="J2148" t="s">
        <v>24</v>
      </c>
      <c r="K2148">
        <v>0</v>
      </c>
      <c r="L2148" t="s">
        <v>25</v>
      </c>
      <c r="M2148" s="1">
        <v>42562</v>
      </c>
      <c r="N2148" t="s">
        <v>35</v>
      </c>
      <c r="O2148" s="2">
        <v>2130</v>
      </c>
      <c r="P2148">
        <v>2016</v>
      </c>
      <c r="Q2148">
        <v>7</v>
      </c>
      <c r="R2148" t="s">
        <v>26</v>
      </c>
      <c r="S2148" s="3">
        <v>45123</v>
      </c>
      <c r="T2148" t="s">
        <v>27</v>
      </c>
      <c r="U2148">
        <v>865</v>
      </c>
    </row>
    <row r="2149" spans="1:21" x14ac:dyDescent="0.25">
      <c r="A2149">
        <v>213588</v>
      </c>
      <c r="B2149" t="s">
        <v>21</v>
      </c>
      <c r="C2149" s="1">
        <v>42562</v>
      </c>
      <c r="D2149" t="s">
        <v>160</v>
      </c>
      <c r="E2149">
        <v>425</v>
      </c>
      <c r="F2149">
        <v>1</v>
      </c>
      <c r="G2149">
        <v>590</v>
      </c>
      <c r="H2149">
        <v>100149045</v>
      </c>
      <c r="I2149" t="s">
        <v>38</v>
      </c>
      <c r="J2149" t="s">
        <v>24</v>
      </c>
      <c r="K2149">
        <v>194.95</v>
      </c>
      <c r="L2149" t="s">
        <v>25</v>
      </c>
      <c r="M2149" s="1">
        <v>42562</v>
      </c>
      <c r="N2149" t="s">
        <v>35</v>
      </c>
      <c r="O2149">
        <v>425</v>
      </c>
      <c r="P2149">
        <v>2016</v>
      </c>
      <c r="Q2149">
        <v>7</v>
      </c>
      <c r="R2149" t="s">
        <v>26</v>
      </c>
      <c r="S2149" s="3">
        <v>45123</v>
      </c>
      <c r="T2149" t="s">
        <v>27</v>
      </c>
      <c r="U2149">
        <v>180</v>
      </c>
    </row>
    <row r="2150" spans="1:21" x14ac:dyDescent="0.25">
      <c r="A2150">
        <v>213589</v>
      </c>
      <c r="B2150" t="s">
        <v>21</v>
      </c>
      <c r="C2150" s="1">
        <v>42562</v>
      </c>
      <c r="D2150" t="s">
        <v>1165</v>
      </c>
      <c r="E2150">
        <v>190</v>
      </c>
      <c r="F2150">
        <v>1</v>
      </c>
      <c r="G2150">
        <v>590</v>
      </c>
      <c r="H2150">
        <v>100149045</v>
      </c>
      <c r="I2150" t="s">
        <v>38</v>
      </c>
      <c r="J2150" t="s">
        <v>24</v>
      </c>
      <c r="K2150">
        <v>87.16</v>
      </c>
      <c r="L2150" t="s">
        <v>25</v>
      </c>
      <c r="M2150" s="1">
        <v>42562</v>
      </c>
      <c r="N2150" t="s">
        <v>35</v>
      </c>
      <c r="O2150">
        <v>190</v>
      </c>
      <c r="P2150">
        <v>2016</v>
      </c>
      <c r="Q2150">
        <v>7</v>
      </c>
      <c r="R2150" t="s">
        <v>26</v>
      </c>
      <c r="S2150" s="3">
        <v>45123</v>
      </c>
      <c r="T2150" t="s">
        <v>27</v>
      </c>
      <c r="U2150">
        <v>180</v>
      </c>
    </row>
    <row r="2151" spans="1:21" x14ac:dyDescent="0.25">
      <c r="A2151">
        <v>213590</v>
      </c>
      <c r="B2151" t="s">
        <v>21</v>
      </c>
      <c r="C2151" s="1">
        <v>42562</v>
      </c>
      <c r="D2151" t="s">
        <v>747</v>
      </c>
      <c r="E2151">
        <v>95</v>
      </c>
      <c r="F2151">
        <v>5</v>
      </c>
      <c r="G2151">
        <v>590</v>
      </c>
      <c r="H2151">
        <v>100149045</v>
      </c>
      <c r="I2151" t="s">
        <v>38</v>
      </c>
      <c r="J2151" t="s">
        <v>24</v>
      </c>
      <c r="K2151">
        <v>217.89</v>
      </c>
      <c r="L2151" t="s">
        <v>25</v>
      </c>
      <c r="M2151" s="1">
        <v>42562</v>
      </c>
      <c r="N2151" t="s">
        <v>35</v>
      </c>
      <c r="O2151">
        <v>475</v>
      </c>
      <c r="P2151">
        <v>2016</v>
      </c>
      <c r="Q2151">
        <v>7</v>
      </c>
      <c r="R2151" t="s">
        <v>26</v>
      </c>
      <c r="S2151" s="3">
        <v>45123</v>
      </c>
      <c r="T2151" t="s">
        <v>27</v>
      </c>
      <c r="U2151">
        <v>180</v>
      </c>
    </row>
    <row r="2152" spans="1:21" x14ac:dyDescent="0.25">
      <c r="A2152">
        <v>213591</v>
      </c>
      <c r="B2152" t="s">
        <v>21</v>
      </c>
      <c r="C2152" s="1">
        <v>42562</v>
      </c>
      <c r="D2152" t="s">
        <v>119</v>
      </c>
      <c r="E2152">
        <v>280</v>
      </c>
      <c r="F2152">
        <v>1</v>
      </c>
      <c r="G2152">
        <v>280</v>
      </c>
      <c r="H2152">
        <v>100149046</v>
      </c>
      <c r="I2152" t="s">
        <v>38</v>
      </c>
      <c r="J2152" t="s">
        <v>24</v>
      </c>
      <c r="K2152">
        <v>0</v>
      </c>
      <c r="L2152" t="s">
        <v>25</v>
      </c>
      <c r="M2152" s="1">
        <v>42562</v>
      </c>
      <c r="N2152" t="s">
        <v>35</v>
      </c>
      <c r="O2152">
        <v>280</v>
      </c>
      <c r="P2152">
        <v>2016</v>
      </c>
      <c r="Q2152">
        <v>7</v>
      </c>
      <c r="R2152" t="s">
        <v>26</v>
      </c>
      <c r="S2152" s="3">
        <v>45123</v>
      </c>
      <c r="T2152" t="s">
        <v>27</v>
      </c>
      <c r="U2152">
        <v>479</v>
      </c>
    </row>
    <row r="2153" spans="1:21" x14ac:dyDescent="0.25">
      <c r="A2153">
        <v>213592</v>
      </c>
      <c r="B2153" t="s">
        <v>21</v>
      </c>
      <c r="C2153" s="1">
        <v>42562</v>
      </c>
      <c r="D2153" t="s">
        <v>53</v>
      </c>
      <c r="E2153">
        <v>320</v>
      </c>
      <c r="F2153">
        <v>1</v>
      </c>
      <c r="G2153">
        <v>320</v>
      </c>
      <c r="H2153">
        <v>100149047</v>
      </c>
      <c r="I2153" t="s">
        <v>30</v>
      </c>
      <c r="J2153" t="s">
        <v>24</v>
      </c>
      <c r="K2153">
        <v>0</v>
      </c>
      <c r="L2153" t="s">
        <v>25</v>
      </c>
      <c r="M2153" s="1">
        <v>42562</v>
      </c>
      <c r="N2153" t="s">
        <v>35</v>
      </c>
      <c r="O2153">
        <v>320</v>
      </c>
      <c r="P2153">
        <v>2016</v>
      </c>
      <c r="Q2153">
        <v>7</v>
      </c>
      <c r="R2153" t="s">
        <v>26</v>
      </c>
      <c r="S2153" s="3">
        <v>45123</v>
      </c>
      <c r="T2153" t="s">
        <v>27</v>
      </c>
      <c r="U2153">
        <v>641</v>
      </c>
    </row>
    <row r="2154" spans="1:21" x14ac:dyDescent="0.25">
      <c r="A2154">
        <v>213593</v>
      </c>
      <c r="B2154" t="s">
        <v>21</v>
      </c>
      <c r="C2154" s="1">
        <v>42562</v>
      </c>
      <c r="D2154" t="s">
        <v>1113</v>
      </c>
      <c r="E2154">
        <v>550</v>
      </c>
      <c r="F2154">
        <v>1</v>
      </c>
      <c r="G2154">
        <v>550</v>
      </c>
      <c r="H2154">
        <v>100149048</v>
      </c>
      <c r="I2154" t="s">
        <v>30</v>
      </c>
      <c r="J2154" t="s">
        <v>24</v>
      </c>
      <c r="K2154">
        <v>0</v>
      </c>
      <c r="L2154" t="s">
        <v>25</v>
      </c>
      <c r="M2154" s="1">
        <v>42562</v>
      </c>
      <c r="N2154" t="s">
        <v>35</v>
      </c>
      <c r="O2154">
        <v>550</v>
      </c>
      <c r="P2154">
        <v>2016</v>
      </c>
      <c r="Q2154">
        <v>7</v>
      </c>
      <c r="R2154" t="s">
        <v>26</v>
      </c>
      <c r="S2154" s="3">
        <v>45123</v>
      </c>
      <c r="T2154" t="s">
        <v>27</v>
      </c>
      <c r="U2154">
        <v>866</v>
      </c>
    </row>
    <row r="2155" spans="1:21" x14ac:dyDescent="0.25">
      <c r="A2155">
        <v>213594</v>
      </c>
      <c r="B2155" t="s">
        <v>28</v>
      </c>
      <c r="C2155" s="1">
        <v>42562</v>
      </c>
      <c r="D2155" t="s">
        <v>1166</v>
      </c>
      <c r="E2155">
        <v>700</v>
      </c>
      <c r="F2155">
        <v>1</v>
      </c>
      <c r="G2155">
        <v>700</v>
      </c>
      <c r="H2155">
        <v>100149049</v>
      </c>
      <c r="I2155" t="s">
        <v>30</v>
      </c>
      <c r="J2155" t="s">
        <v>24</v>
      </c>
      <c r="K2155">
        <v>0</v>
      </c>
      <c r="L2155" t="s">
        <v>25</v>
      </c>
      <c r="M2155" s="1">
        <v>42562</v>
      </c>
      <c r="N2155" t="s">
        <v>31</v>
      </c>
      <c r="O2155">
        <v>700</v>
      </c>
      <c r="P2155">
        <v>2016</v>
      </c>
      <c r="Q2155">
        <v>7</v>
      </c>
      <c r="R2155" t="s">
        <v>26</v>
      </c>
      <c r="S2155" s="3">
        <v>45123</v>
      </c>
      <c r="T2155" t="s">
        <v>27</v>
      </c>
      <c r="U2155">
        <v>867</v>
      </c>
    </row>
    <row r="2156" spans="1:21" x14ac:dyDescent="0.25">
      <c r="A2156">
        <v>213595</v>
      </c>
      <c r="B2156" t="s">
        <v>28</v>
      </c>
      <c r="C2156" s="1">
        <v>42562</v>
      </c>
      <c r="D2156" t="s">
        <v>797</v>
      </c>
      <c r="E2156">
        <v>3499</v>
      </c>
      <c r="F2156">
        <v>1</v>
      </c>
      <c r="G2156">
        <v>3499</v>
      </c>
      <c r="H2156">
        <v>100149050</v>
      </c>
      <c r="I2156" t="s">
        <v>43</v>
      </c>
      <c r="J2156" t="s">
        <v>24</v>
      </c>
      <c r="K2156">
        <v>0</v>
      </c>
      <c r="L2156" t="s">
        <v>25</v>
      </c>
      <c r="M2156" s="1">
        <v>42562</v>
      </c>
      <c r="N2156" t="s">
        <v>31</v>
      </c>
      <c r="O2156" s="2">
        <v>3499</v>
      </c>
      <c r="P2156">
        <v>2016</v>
      </c>
      <c r="Q2156">
        <v>7</v>
      </c>
      <c r="R2156" t="s">
        <v>26</v>
      </c>
      <c r="S2156" s="3">
        <v>45123</v>
      </c>
      <c r="T2156" t="s">
        <v>27</v>
      </c>
      <c r="U2156">
        <v>868</v>
      </c>
    </row>
    <row r="2157" spans="1:21" x14ac:dyDescent="0.25">
      <c r="A2157">
        <v>213596</v>
      </c>
      <c r="B2157" t="s">
        <v>21</v>
      </c>
      <c r="C2157" s="1">
        <v>42562</v>
      </c>
      <c r="D2157" t="s">
        <v>361</v>
      </c>
      <c r="E2157">
        <v>250</v>
      </c>
      <c r="F2157">
        <v>1</v>
      </c>
      <c r="G2157">
        <v>250</v>
      </c>
      <c r="H2157">
        <v>100149051</v>
      </c>
      <c r="I2157" t="s">
        <v>30</v>
      </c>
      <c r="J2157" t="s">
        <v>24</v>
      </c>
      <c r="K2157">
        <v>0</v>
      </c>
      <c r="L2157" t="s">
        <v>25</v>
      </c>
      <c r="M2157" s="1">
        <v>42562</v>
      </c>
      <c r="N2157" t="s">
        <v>35</v>
      </c>
      <c r="O2157">
        <v>250</v>
      </c>
      <c r="P2157">
        <v>2016</v>
      </c>
      <c r="Q2157">
        <v>7</v>
      </c>
      <c r="R2157" t="s">
        <v>26</v>
      </c>
      <c r="S2157" s="3">
        <v>45123</v>
      </c>
      <c r="T2157" t="s">
        <v>27</v>
      </c>
      <c r="U2157">
        <v>869</v>
      </c>
    </row>
    <row r="2158" spans="1:21" x14ac:dyDescent="0.25">
      <c r="A2158">
        <v>213597</v>
      </c>
      <c r="B2158" t="s">
        <v>21</v>
      </c>
      <c r="C2158" s="1">
        <v>42562</v>
      </c>
      <c r="D2158" t="s">
        <v>1167</v>
      </c>
      <c r="E2158">
        <v>4000</v>
      </c>
      <c r="F2158">
        <v>1</v>
      </c>
      <c r="G2158">
        <v>8000</v>
      </c>
      <c r="H2158">
        <v>100149052</v>
      </c>
      <c r="I2158" t="s">
        <v>56</v>
      </c>
      <c r="J2158" t="s">
        <v>24</v>
      </c>
      <c r="K2158">
        <v>0</v>
      </c>
      <c r="L2158" t="s">
        <v>25</v>
      </c>
      <c r="M2158" s="1">
        <v>42562</v>
      </c>
      <c r="N2158" t="s">
        <v>35</v>
      </c>
      <c r="O2158" s="2">
        <v>4000</v>
      </c>
      <c r="P2158">
        <v>2016</v>
      </c>
      <c r="Q2158">
        <v>7</v>
      </c>
      <c r="R2158" t="s">
        <v>26</v>
      </c>
      <c r="S2158" s="3">
        <v>45123</v>
      </c>
      <c r="T2158" t="s">
        <v>27</v>
      </c>
      <c r="U2158">
        <v>870</v>
      </c>
    </row>
    <row r="2159" spans="1:21" x14ac:dyDescent="0.25">
      <c r="A2159">
        <v>213599</v>
      </c>
      <c r="B2159" t="s">
        <v>21</v>
      </c>
      <c r="C2159" s="1">
        <v>42562</v>
      </c>
      <c r="D2159" t="s">
        <v>1168</v>
      </c>
      <c r="E2159">
        <v>4000</v>
      </c>
      <c r="F2159">
        <v>1</v>
      </c>
      <c r="G2159">
        <v>8000</v>
      </c>
      <c r="H2159">
        <v>100149052</v>
      </c>
      <c r="I2159" t="s">
        <v>56</v>
      </c>
      <c r="J2159" t="s">
        <v>24</v>
      </c>
      <c r="K2159">
        <v>0</v>
      </c>
      <c r="L2159" t="s">
        <v>25</v>
      </c>
      <c r="M2159" s="1">
        <v>42562</v>
      </c>
      <c r="N2159" t="s">
        <v>35</v>
      </c>
      <c r="O2159" s="2">
        <v>4000</v>
      </c>
      <c r="P2159">
        <v>2016</v>
      </c>
      <c r="Q2159">
        <v>7</v>
      </c>
      <c r="R2159" t="s">
        <v>26</v>
      </c>
      <c r="S2159" s="3">
        <v>45123</v>
      </c>
      <c r="T2159" t="s">
        <v>27</v>
      </c>
      <c r="U2159">
        <v>870</v>
      </c>
    </row>
    <row r="2160" spans="1:21" x14ac:dyDescent="0.25">
      <c r="A2160">
        <v>213601</v>
      </c>
      <c r="B2160" t="s">
        <v>21</v>
      </c>
      <c r="C2160" s="1">
        <v>42562</v>
      </c>
      <c r="D2160" t="s">
        <v>1169</v>
      </c>
      <c r="E2160">
        <v>2200</v>
      </c>
      <c r="F2160">
        <v>1</v>
      </c>
      <c r="G2160">
        <v>2200</v>
      </c>
      <c r="H2160">
        <v>100149053</v>
      </c>
      <c r="I2160" t="s">
        <v>56</v>
      </c>
      <c r="J2160" t="s">
        <v>24</v>
      </c>
      <c r="K2160">
        <v>0</v>
      </c>
      <c r="L2160" t="s">
        <v>25</v>
      </c>
      <c r="M2160" s="1">
        <v>42562</v>
      </c>
      <c r="N2160" t="s">
        <v>35</v>
      </c>
      <c r="O2160" s="2">
        <v>2200</v>
      </c>
      <c r="P2160">
        <v>2016</v>
      </c>
      <c r="Q2160">
        <v>7</v>
      </c>
      <c r="R2160" t="s">
        <v>26</v>
      </c>
      <c r="S2160" s="3">
        <v>45123</v>
      </c>
      <c r="T2160" t="s">
        <v>27</v>
      </c>
      <c r="U2160">
        <v>871</v>
      </c>
    </row>
    <row r="2161" spans="1:21" x14ac:dyDescent="0.25">
      <c r="A2161">
        <v>213603</v>
      </c>
      <c r="B2161" t="s">
        <v>21</v>
      </c>
      <c r="C2161" s="1">
        <v>42563</v>
      </c>
      <c r="D2161" t="s">
        <v>95</v>
      </c>
      <c r="E2161">
        <v>350</v>
      </c>
      <c r="F2161">
        <v>1</v>
      </c>
      <c r="G2161">
        <v>350</v>
      </c>
      <c r="H2161">
        <v>100149054</v>
      </c>
      <c r="I2161" t="s">
        <v>38</v>
      </c>
      <c r="J2161" t="s">
        <v>632</v>
      </c>
      <c r="K2161">
        <v>0</v>
      </c>
      <c r="L2161" t="s">
        <v>25</v>
      </c>
      <c r="M2161" s="1">
        <v>42563</v>
      </c>
      <c r="N2161" t="s">
        <v>35</v>
      </c>
      <c r="O2161">
        <v>350</v>
      </c>
      <c r="P2161">
        <v>2016</v>
      </c>
      <c r="Q2161">
        <v>7</v>
      </c>
      <c r="R2161" t="s">
        <v>26</v>
      </c>
      <c r="S2161" s="3">
        <v>45123</v>
      </c>
      <c r="T2161" t="s">
        <v>27</v>
      </c>
      <c r="U2161">
        <v>395</v>
      </c>
    </row>
    <row r="2162" spans="1:21" x14ac:dyDescent="0.25">
      <c r="A2162">
        <v>213604</v>
      </c>
      <c r="B2162" t="s">
        <v>28</v>
      </c>
      <c r="C2162" s="1">
        <v>42563</v>
      </c>
      <c r="D2162" t="s">
        <v>432</v>
      </c>
      <c r="E2162">
        <v>19370</v>
      </c>
      <c r="F2162">
        <v>1</v>
      </c>
      <c r="G2162">
        <v>19370</v>
      </c>
      <c r="H2162">
        <v>100149055</v>
      </c>
      <c r="I2162" t="s">
        <v>43</v>
      </c>
      <c r="J2162" t="s">
        <v>24</v>
      </c>
      <c r="K2162">
        <v>0</v>
      </c>
      <c r="L2162" t="s">
        <v>44</v>
      </c>
      <c r="M2162" s="1">
        <v>42563</v>
      </c>
      <c r="N2162" t="s">
        <v>31</v>
      </c>
      <c r="O2162" s="2">
        <v>19370</v>
      </c>
      <c r="P2162">
        <v>2016</v>
      </c>
      <c r="Q2162">
        <v>7</v>
      </c>
      <c r="R2162" t="s">
        <v>26</v>
      </c>
      <c r="S2162" s="3">
        <v>45123</v>
      </c>
      <c r="T2162" t="s">
        <v>27</v>
      </c>
      <c r="U2162">
        <v>872</v>
      </c>
    </row>
    <row r="2163" spans="1:21" x14ac:dyDescent="0.25">
      <c r="A2163">
        <v>213605</v>
      </c>
      <c r="B2163" t="s">
        <v>28</v>
      </c>
      <c r="C2163" s="1">
        <v>42563</v>
      </c>
      <c r="D2163" t="s">
        <v>376</v>
      </c>
      <c r="E2163">
        <v>1315</v>
      </c>
      <c r="F2163">
        <v>1</v>
      </c>
      <c r="G2163">
        <v>1315</v>
      </c>
      <c r="H2163">
        <v>100149056</v>
      </c>
      <c r="I2163" t="s">
        <v>47</v>
      </c>
      <c r="J2163" t="s">
        <v>259</v>
      </c>
      <c r="K2163">
        <v>0</v>
      </c>
      <c r="L2163" t="s">
        <v>25</v>
      </c>
      <c r="M2163" s="1">
        <v>42563</v>
      </c>
      <c r="N2163" t="s">
        <v>31</v>
      </c>
      <c r="O2163" s="2">
        <v>1315</v>
      </c>
      <c r="P2163">
        <v>2016</v>
      </c>
      <c r="Q2163">
        <v>7</v>
      </c>
      <c r="R2163" t="s">
        <v>26</v>
      </c>
      <c r="S2163" s="3">
        <v>45123</v>
      </c>
      <c r="T2163" t="s">
        <v>27</v>
      </c>
      <c r="U2163">
        <v>106</v>
      </c>
    </row>
    <row r="2164" spans="1:21" x14ac:dyDescent="0.25">
      <c r="A2164">
        <v>213606</v>
      </c>
      <c r="B2164" t="s">
        <v>21</v>
      </c>
      <c r="C2164" s="1">
        <v>42563</v>
      </c>
      <c r="D2164" t="s">
        <v>59</v>
      </c>
      <c r="E2164">
        <v>360</v>
      </c>
      <c r="F2164">
        <v>1</v>
      </c>
      <c r="G2164">
        <v>360</v>
      </c>
      <c r="H2164">
        <v>100149057</v>
      </c>
      <c r="I2164" t="s">
        <v>38</v>
      </c>
      <c r="J2164" t="s">
        <v>24</v>
      </c>
      <c r="K2164">
        <v>0</v>
      </c>
      <c r="L2164" t="s">
        <v>25</v>
      </c>
      <c r="M2164" s="1">
        <v>42563</v>
      </c>
      <c r="N2164" t="s">
        <v>35</v>
      </c>
      <c r="O2164">
        <v>360</v>
      </c>
      <c r="P2164">
        <v>2016</v>
      </c>
      <c r="Q2164">
        <v>7</v>
      </c>
      <c r="R2164" t="s">
        <v>26</v>
      </c>
      <c r="S2164" s="3">
        <v>45123</v>
      </c>
      <c r="T2164" t="s">
        <v>27</v>
      </c>
      <c r="U2164">
        <v>873</v>
      </c>
    </row>
    <row r="2165" spans="1:21" x14ac:dyDescent="0.25">
      <c r="A2165">
        <v>213607</v>
      </c>
      <c r="B2165" t="s">
        <v>21</v>
      </c>
      <c r="C2165" s="1">
        <v>42563</v>
      </c>
      <c r="D2165" t="s">
        <v>376</v>
      </c>
      <c r="E2165">
        <v>1315</v>
      </c>
      <c r="F2165">
        <v>1</v>
      </c>
      <c r="G2165">
        <v>1315</v>
      </c>
      <c r="H2165">
        <v>100149058</v>
      </c>
      <c r="I2165" t="s">
        <v>47</v>
      </c>
      <c r="J2165" t="s">
        <v>259</v>
      </c>
      <c r="K2165">
        <v>0</v>
      </c>
      <c r="L2165" t="s">
        <v>25</v>
      </c>
      <c r="M2165" s="1">
        <v>42563</v>
      </c>
      <c r="N2165" t="s">
        <v>35</v>
      </c>
      <c r="O2165" s="2">
        <v>1315</v>
      </c>
      <c r="P2165">
        <v>2016</v>
      </c>
      <c r="Q2165">
        <v>7</v>
      </c>
      <c r="R2165" t="s">
        <v>26</v>
      </c>
      <c r="S2165" s="3">
        <v>45123</v>
      </c>
      <c r="T2165" t="s">
        <v>27</v>
      </c>
      <c r="U2165">
        <v>106</v>
      </c>
    </row>
    <row r="2166" spans="1:21" x14ac:dyDescent="0.25">
      <c r="A2166">
        <v>213608</v>
      </c>
      <c r="B2166" t="s">
        <v>21</v>
      </c>
      <c r="C2166" s="1">
        <v>42563</v>
      </c>
      <c r="D2166" t="s">
        <v>494</v>
      </c>
      <c r="E2166">
        <v>180</v>
      </c>
      <c r="F2166">
        <v>1</v>
      </c>
      <c r="G2166">
        <v>180</v>
      </c>
      <c r="H2166">
        <v>100149059</v>
      </c>
      <c r="I2166" t="s">
        <v>30</v>
      </c>
      <c r="J2166" t="s">
        <v>24</v>
      </c>
      <c r="K2166">
        <v>0</v>
      </c>
      <c r="L2166" t="s">
        <v>25</v>
      </c>
      <c r="M2166" s="1">
        <v>42563</v>
      </c>
      <c r="N2166" t="s">
        <v>35</v>
      </c>
      <c r="O2166">
        <v>180</v>
      </c>
      <c r="P2166">
        <v>2016</v>
      </c>
      <c r="Q2166">
        <v>7</v>
      </c>
      <c r="R2166" t="s">
        <v>26</v>
      </c>
      <c r="S2166" s="3">
        <v>45123</v>
      </c>
      <c r="T2166" t="s">
        <v>27</v>
      </c>
      <c r="U2166">
        <v>364</v>
      </c>
    </row>
    <row r="2167" spans="1:21" x14ac:dyDescent="0.25">
      <c r="A2167">
        <v>213609</v>
      </c>
      <c r="B2167" t="s">
        <v>28</v>
      </c>
      <c r="C2167" s="1">
        <v>42563</v>
      </c>
      <c r="D2167" t="s">
        <v>432</v>
      </c>
      <c r="E2167">
        <v>19370</v>
      </c>
      <c r="F2167">
        <v>1</v>
      </c>
      <c r="G2167">
        <v>19370</v>
      </c>
      <c r="H2167">
        <v>100149060</v>
      </c>
      <c r="I2167" t="s">
        <v>43</v>
      </c>
      <c r="J2167" t="s">
        <v>24</v>
      </c>
      <c r="K2167">
        <v>0</v>
      </c>
      <c r="L2167" t="s">
        <v>25</v>
      </c>
      <c r="M2167" s="1">
        <v>42563</v>
      </c>
      <c r="N2167" t="s">
        <v>31</v>
      </c>
      <c r="O2167" s="2">
        <v>19370</v>
      </c>
      <c r="P2167">
        <v>2016</v>
      </c>
      <c r="Q2167">
        <v>7</v>
      </c>
      <c r="R2167" t="s">
        <v>26</v>
      </c>
      <c r="S2167" s="3">
        <v>45123</v>
      </c>
      <c r="T2167" t="s">
        <v>27</v>
      </c>
      <c r="U2167">
        <v>874</v>
      </c>
    </row>
    <row r="2168" spans="1:21" x14ac:dyDescent="0.25">
      <c r="A2168">
        <v>213610</v>
      </c>
      <c r="B2168" t="s">
        <v>28</v>
      </c>
      <c r="C2168" s="1">
        <v>42563</v>
      </c>
      <c r="D2168" t="s">
        <v>432</v>
      </c>
      <c r="E2168">
        <v>19370</v>
      </c>
      <c r="F2168">
        <v>1</v>
      </c>
      <c r="G2168">
        <v>19370</v>
      </c>
      <c r="H2168">
        <v>100149061</v>
      </c>
      <c r="I2168" t="s">
        <v>43</v>
      </c>
      <c r="J2168" t="s">
        <v>24</v>
      </c>
      <c r="K2168">
        <v>0</v>
      </c>
      <c r="L2168" t="s">
        <v>25</v>
      </c>
      <c r="M2168" s="1">
        <v>42563</v>
      </c>
      <c r="N2168" t="s">
        <v>31</v>
      </c>
      <c r="O2168" s="2">
        <v>19370</v>
      </c>
      <c r="P2168">
        <v>2016</v>
      </c>
      <c r="Q2168">
        <v>7</v>
      </c>
      <c r="R2168" t="s">
        <v>26</v>
      </c>
      <c r="S2168" s="3">
        <v>45123</v>
      </c>
      <c r="T2168" t="s">
        <v>27</v>
      </c>
      <c r="U2168">
        <v>874</v>
      </c>
    </row>
    <row r="2169" spans="1:21" x14ac:dyDescent="0.25">
      <c r="A2169">
        <v>213611</v>
      </c>
      <c r="B2169" t="s">
        <v>28</v>
      </c>
      <c r="C2169" s="1">
        <v>42563</v>
      </c>
      <c r="D2169" t="s">
        <v>863</v>
      </c>
      <c r="E2169">
        <v>250</v>
      </c>
      <c r="F2169">
        <v>1</v>
      </c>
      <c r="G2169">
        <v>250</v>
      </c>
      <c r="H2169">
        <v>100149062</v>
      </c>
      <c r="I2169" t="s">
        <v>216</v>
      </c>
      <c r="J2169" t="s">
        <v>24</v>
      </c>
      <c r="K2169">
        <v>0</v>
      </c>
      <c r="L2169" t="s">
        <v>25</v>
      </c>
      <c r="M2169" s="1">
        <v>42563</v>
      </c>
      <c r="N2169" t="s">
        <v>31</v>
      </c>
      <c r="O2169">
        <v>250</v>
      </c>
      <c r="P2169">
        <v>2016</v>
      </c>
      <c r="Q2169">
        <v>7</v>
      </c>
      <c r="R2169" t="s">
        <v>26</v>
      </c>
      <c r="S2169" s="3">
        <v>45123</v>
      </c>
      <c r="T2169" t="s">
        <v>27</v>
      </c>
      <c r="U2169">
        <v>364</v>
      </c>
    </row>
    <row r="2170" spans="1:21" x14ac:dyDescent="0.25">
      <c r="A2170">
        <v>213612</v>
      </c>
      <c r="B2170" t="s">
        <v>28</v>
      </c>
      <c r="C2170" s="1">
        <v>42563</v>
      </c>
      <c r="D2170" t="s">
        <v>1170</v>
      </c>
      <c r="E2170">
        <v>863</v>
      </c>
      <c r="F2170">
        <v>1</v>
      </c>
      <c r="G2170">
        <v>863</v>
      </c>
      <c r="H2170">
        <v>100149063</v>
      </c>
      <c r="I2170" t="s">
        <v>23</v>
      </c>
      <c r="J2170" t="s">
        <v>24</v>
      </c>
      <c r="K2170">
        <v>0</v>
      </c>
      <c r="L2170" t="s">
        <v>25</v>
      </c>
      <c r="M2170" s="1">
        <v>42563</v>
      </c>
      <c r="N2170" t="s">
        <v>31</v>
      </c>
      <c r="O2170">
        <v>863</v>
      </c>
      <c r="P2170">
        <v>2016</v>
      </c>
      <c r="Q2170">
        <v>7</v>
      </c>
      <c r="R2170" t="s">
        <v>26</v>
      </c>
      <c r="S2170" s="3">
        <v>45123</v>
      </c>
      <c r="T2170" t="s">
        <v>27</v>
      </c>
      <c r="U2170">
        <v>364</v>
      </c>
    </row>
    <row r="2171" spans="1:21" x14ac:dyDescent="0.25">
      <c r="A2171">
        <v>213613</v>
      </c>
      <c r="B2171" t="s">
        <v>21</v>
      </c>
      <c r="C2171" s="1">
        <v>42563</v>
      </c>
      <c r="D2171" t="s">
        <v>95</v>
      </c>
      <c r="E2171">
        <v>350</v>
      </c>
      <c r="F2171">
        <v>1</v>
      </c>
      <c r="G2171">
        <v>350</v>
      </c>
      <c r="H2171">
        <v>100149064</v>
      </c>
      <c r="I2171" t="s">
        <v>38</v>
      </c>
      <c r="J2171" t="s">
        <v>24</v>
      </c>
      <c r="K2171">
        <v>0</v>
      </c>
      <c r="L2171" t="s">
        <v>25</v>
      </c>
      <c r="M2171" s="1">
        <v>42563</v>
      </c>
      <c r="N2171" t="s">
        <v>35</v>
      </c>
      <c r="O2171">
        <v>350</v>
      </c>
      <c r="P2171">
        <v>2016</v>
      </c>
      <c r="Q2171">
        <v>7</v>
      </c>
      <c r="R2171" t="s">
        <v>26</v>
      </c>
      <c r="S2171" s="3">
        <v>45123</v>
      </c>
      <c r="T2171" t="s">
        <v>27</v>
      </c>
      <c r="U2171">
        <v>875</v>
      </c>
    </row>
    <row r="2172" spans="1:21" x14ac:dyDescent="0.25">
      <c r="A2172">
        <v>213614</v>
      </c>
      <c r="B2172" t="s">
        <v>21</v>
      </c>
      <c r="C2172" s="1">
        <v>42563</v>
      </c>
      <c r="D2172" t="s">
        <v>1171</v>
      </c>
      <c r="E2172">
        <v>850</v>
      </c>
      <c r="F2172">
        <v>1</v>
      </c>
      <c r="G2172">
        <v>710</v>
      </c>
      <c r="H2172">
        <v>100149065</v>
      </c>
      <c r="I2172" t="s">
        <v>47</v>
      </c>
      <c r="J2172" t="s">
        <v>24</v>
      </c>
      <c r="K2172">
        <v>351.25</v>
      </c>
      <c r="L2172" t="s">
        <v>25</v>
      </c>
      <c r="M2172" s="1">
        <v>42563</v>
      </c>
      <c r="N2172" t="s">
        <v>35</v>
      </c>
      <c r="O2172">
        <v>850</v>
      </c>
      <c r="P2172">
        <v>2016</v>
      </c>
      <c r="Q2172">
        <v>7</v>
      </c>
      <c r="R2172" t="s">
        <v>26</v>
      </c>
      <c r="S2172" s="3">
        <v>45123</v>
      </c>
      <c r="T2172" t="s">
        <v>27</v>
      </c>
      <c r="U2172">
        <v>566</v>
      </c>
    </row>
    <row r="2173" spans="1:21" x14ac:dyDescent="0.25">
      <c r="A2173">
        <v>213615</v>
      </c>
      <c r="B2173" t="s">
        <v>21</v>
      </c>
      <c r="C2173" s="1">
        <v>42563</v>
      </c>
      <c r="D2173" t="s">
        <v>33</v>
      </c>
      <c r="E2173">
        <v>360</v>
      </c>
      <c r="F2173">
        <v>1</v>
      </c>
      <c r="G2173">
        <v>710</v>
      </c>
      <c r="H2173">
        <v>100149065</v>
      </c>
      <c r="I2173" t="s">
        <v>30</v>
      </c>
      <c r="J2173" t="s">
        <v>24</v>
      </c>
      <c r="K2173">
        <v>148.75</v>
      </c>
      <c r="L2173" t="s">
        <v>25</v>
      </c>
      <c r="M2173" s="1">
        <v>42563</v>
      </c>
      <c r="N2173" t="s">
        <v>35</v>
      </c>
      <c r="O2173">
        <v>360</v>
      </c>
      <c r="P2173">
        <v>2016</v>
      </c>
      <c r="Q2173">
        <v>7</v>
      </c>
      <c r="R2173" t="s">
        <v>26</v>
      </c>
      <c r="S2173" s="3">
        <v>45123</v>
      </c>
      <c r="T2173" t="s">
        <v>27</v>
      </c>
      <c r="U2173">
        <v>566</v>
      </c>
    </row>
    <row r="2174" spans="1:21" x14ac:dyDescent="0.25">
      <c r="A2174">
        <v>213616</v>
      </c>
      <c r="B2174" t="s">
        <v>36</v>
      </c>
      <c r="C2174" s="1">
        <v>42563</v>
      </c>
      <c r="D2174" t="s">
        <v>78</v>
      </c>
      <c r="E2174">
        <v>165</v>
      </c>
      <c r="F2174">
        <v>1</v>
      </c>
      <c r="G2174">
        <v>165</v>
      </c>
      <c r="H2174">
        <v>100149066</v>
      </c>
      <c r="I2174" t="s">
        <v>30</v>
      </c>
      <c r="J2174" t="s">
        <v>24</v>
      </c>
      <c r="K2174">
        <v>0</v>
      </c>
      <c r="L2174" t="s">
        <v>25</v>
      </c>
      <c r="M2174" s="1">
        <v>42563</v>
      </c>
      <c r="N2174" t="s">
        <v>39</v>
      </c>
      <c r="O2174">
        <v>165</v>
      </c>
      <c r="P2174">
        <v>2016</v>
      </c>
      <c r="Q2174">
        <v>7</v>
      </c>
      <c r="R2174" t="s">
        <v>26</v>
      </c>
      <c r="S2174" s="3">
        <v>45123</v>
      </c>
      <c r="T2174" t="s">
        <v>27</v>
      </c>
      <c r="U2174">
        <v>318</v>
      </c>
    </row>
    <row r="2175" spans="1:21" x14ac:dyDescent="0.25">
      <c r="A2175">
        <v>213617</v>
      </c>
      <c r="B2175" t="s">
        <v>28</v>
      </c>
      <c r="C2175" s="1">
        <v>42563</v>
      </c>
      <c r="D2175" t="s">
        <v>1172</v>
      </c>
      <c r="E2175">
        <v>480</v>
      </c>
      <c r="F2175">
        <v>1</v>
      </c>
      <c r="G2175">
        <v>480</v>
      </c>
      <c r="H2175">
        <v>100149067</v>
      </c>
      <c r="I2175" t="s">
        <v>52</v>
      </c>
      <c r="J2175" t="s">
        <v>24</v>
      </c>
      <c r="K2175">
        <v>0</v>
      </c>
      <c r="L2175" t="s">
        <v>25</v>
      </c>
      <c r="M2175" s="1">
        <v>42563</v>
      </c>
      <c r="N2175" t="s">
        <v>31</v>
      </c>
      <c r="O2175">
        <v>480</v>
      </c>
      <c r="P2175">
        <v>2016</v>
      </c>
      <c r="Q2175">
        <v>7</v>
      </c>
      <c r="R2175" t="s">
        <v>26</v>
      </c>
      <c r="S2175" s="3">
        <v>45123</v>
      </c>
      <c r="T2175" t="s">
        <v>27</v>
      </c>
      <c r="U2175">
        <v>876</v>
      </c>
    </row>
    <row r="2176" spans="1:21" x14ac:dyDescent="0.25">
      <c r="A2176">
        <v>213618</v>
      </c>
      <c r="B2176" t="s">
        <v>28</v>
      </c>
      <c r="C2176" s="1">
        <v>42563</v>
      </c>
      <c r="D2176" t="s">
        <v>1173</v>
      </c>
      <c r="E2176">
        <v>500</v>
      </c>
      <c r="F2176">
        <v>2</v>
      </c>
      <c r="G2176">
        <v>1000</v>
      </c>
      <c r="H2176">
        <v>100149068</v>
      </c>
      <c r="I2176" t="s">
        <v>30</v>
      </c>
      <c r="J2176" t="s">
        <v>24</v>
      </c>
      <c r="K2176">
        <v>0</v>
      </c>
      <c r="L2176" t="s">
        <v>25</v>
      </c>
      <c r="M2176" s="1">
        <v>42563</v>
      </c>
      <c r="N2176" t="s">
        <v>31</v>
      </c>
      <c r="O2176" s="2">
        <v>1000</v>
      </c>
      <c r="P2176">
        <v>2016</v>
      </c>
      <c r="Q2176">
        <v>7</v>
      </c>
      <c r="R2176" t="s">
        <v>26</v>
      </c>
      <c r="S2176" s="3">
        <v>45123</v>
      </c>
      <c r="T2176" t="s">
        <v>27</v>
      </c>
      <c r="U2176">
        <v>877</v>
      </c>
    </row>
    <row r="2177" spans="1:21" x14ac:dyDescent="0.25">
      <c r="A2177">
        <v>213619</v>
      </c>
      <c r="B2177" t="s">
        <v>36</v>
      </c>
      <c r="C2177" s="1">
        <v>42563</v>
      </c>
      <c r="D2177" t="s">
        <v>677</v>
      </c>
      <c r="E2177">
        <v>165</v>
      </c>
      <c r="F2177">
        <v>1</v>
      </c>
      <c r="G2177">
        <v>165</v>
      </c>
      <c r="H2177">
        <v>100149069</v>
      </c>
      <c r="I2177" t="s">
        <v>30</v>
      </c>
      <c r="J2177" t="s">
        <v>24</v>
      </c>
      <c r="K2177">
        <v>0</v>
      </c>
      <c r="L2177" t="s">
        <v>25</v>
      </c>
      <c r="M2177" s="1">
        <v>42563</v>
      </c>
      <c r="N2177" t="s">
        <v>39</v>
      </c>
      <c r="O2177">
        <v>165</v>
      </c>
      <c r="P2177">
        <v>2016</v>
      </c>
      <c r="Q2177">
        <v>7</v>
      </c>
      <c r="R2177" t="s">
        <v>26</v>
      </c>
      <c r="S2177" s="3">
        <v>45123</v>
      </c>
      <c r="T2177" t="s">
        <v>27</v>
      </c>
      <c r="U2177">
        <v>304</v>
      </c>
    </row>
    <row r="2178" spans="1:21" x14ac:dyDescent="0.25">
      <c r="A2178">
        <v>213620</v>
      </c>
      <c r="B2178" t="s">
        <v>36</v>
      </c>
      <c r="C2178" s="1">
        <v>42563</v>
      </c>
      <c r="D2178" t="s">
        <v>78</v>
      </c>
      <c r="E2178">
        <v>165</v>
      </c>
      <c r="F2178">
        <v>1</v>
      </c>
      <c r="G2178">
        <v>165</v>
      </c>
      <c r="H2178">
        <v>100149070</v>
      </c>
      <c r="I2178" t="s">
        <v>30</v>
      </c>
      <c r="J2178" t="s">
        <v>24</v>
      </c>
      <c r="K2178">
        <v>0</v>
      </c>
      <c r="L2178" t="s">
        <v>25</v>
      </c>
      <c r="M2178" s="1">
        <v>42563</v>
      </c>
      <c r="N2178" t="s">
        <v>39</v>
      </c>
      <c r="O2178">
        <v>165</v>
      </c>
      <c r="P2178">
        <v>2016</v>
      </c>
      <c r="Q2178">
        <v>7</v>
      </c>
      <c r="R2178" t="s">
        <v>26</v>
      </c>
      <c r="S2178" s="3">
        <v>45123</v>
      </c>
      <c r="T2178" t="s">
        <v>27</v>
      </c>
      <c r="U2178">
        <v>304</v>
      </c>
    </row>
    <row r="2179" spans="1:21" x14ac:dyDescent="0.25">
      <c r="A2179">
        <v>213621</v>
      </c>
      <c r="B2179" t="s">
        <v>21</v>
      </c>
      <c r="C2179" s="1">
        <v>42563</v>
      </c>
      <c r="D2179" t="s">
        <v>886</v>
      </c>
      <c r="E2179">
        <v>379</v>
      </c>
      <c r="F2179">
        <v>1</v>
      </c>
      <c r="G2179">
        <v>379</v>
      </c>
      <c r="H2179">
        <v>100149071</v>
      </c>
      <c r="I2179" t="s">
        <v>52</v>
      </c>
      <c r="J2179" t="s">
        <v>24</v>
      </c>
      <c r="K2179">
        <v>0</v>
      </c>
      <c r="L2179" t="s">
        <v>25</v>
      </c>
      <c r="M2179" s="1">
        <v>42563</v>
      </c>
      <c r="N2179" t="s">
        <v>35</v>
      </c>
      <c r="O2179">
        <v>379</v>
      </c>
      <c r="P2179">
        <v>2016</v>
      </c>
      <c r="Q2179">
        <v>7</v>
      </c>
      <c r="R2179" t="s">
        <v>26</v>
      </c>
      <c r="S2179" s="3">
        <v>45123</v>
      </c>
      <c r="T2179" t="s">
        <v>27</v>
      </c>
      <c r="U2179">
        <v>878</v>
      </c>
    </row>
    <row r="2180" spans="1:21" x14ac:dyDescent="0.25">
      <c r="A2180">
        <v>213625</v>
      </c>
      <c r="B2180" t="s">
        <v>21</v>
      </c>
      <c r="C2180" s="1">
        <v>42563</v>
      </c>
      <c r="D2180" t="s">
        <v>1174</v>
      </c>
      <c r="E2180">
        <v>799</v>
      </c>
      <c r="F2180">
        <v>1</v>
      </c>
      <c r="G2180">
        <v>48</v>
      </c>
      <c r="H2180">
        <v>100149073</v>
      </c>
      <c r="I2180" t="s">
        <v>23</v>
      </c>
      <c r="J2180" t="s">
        <v>24</v>
      </c>
      <c r="K2180">
        <v>0</v>
      </c>
      <c r="L2180" t="s">
        <v>25</v>
      </c>
      <c r="M2180" s="1">
        <v>42563</v>
      </c>
      <c r="N2180" t="s">
        <v>35</v>
      </c>
      <c r="O2180">
        <v>799</v>
      </c>
      <c r="P2180">
        <v>2016</v>
      </c>
      <c r="Q2180">
        <v>7</v>
      </c>
      <c r="R2180" t="s">
        <v>26</v>
      </c>
      <c r="S2180" s="3">
        <v>45123</v>
      </c>
      <c r="T2180" t="s">
        <v>27</v>
      </c>
      <c r="U2180">
        <v>558</v>
      </c>
    </row>
    <row r="2181" spans="1:21" x14ac:dyDescent="0.25">
      <c r="A2181">
        <v>213622</v>
      </c>
      <c r="B2181" t="s">
        <v>28</v>
      </c>
      <c r="C2181" s="1">
        <v>42563</v>
      </c>
      <c r="D2181" t="s">
        <v>356</v>
      </c>
      <c r="E2181">
        <v>80</v>
      </c>
      <c r="F2181">
        <v>1</v>
      </c>
      <c r="G2181">
        <v>420</v>
      </c>
      <c r="H2181">
        <v>100149072</v>
      </c>
      <c r="I2181" t="s">
        <v>38</v>
      </c>
      <c r="J2181" t="s">
        <v>24</v>
      </c>
      <c r="K2181">
        <v>0</v>
      </c>
      <c r="L2181" t="s">
        <v>25</v>
      </c>
      <c r="M2181" s="1">
        <v>42563</v>
      </c>
      <c r="N2181" t="s">
        <v>31</v>
      </c>
      <c r="O2181">
        <v>80</v>
      </c>
      <c r="P2181">
        <v>2016</v>
      </c>
      <c r="Q2181">
        <v>7</v>
      </c>
      <c r="R2181" t="s">
        <v>26</v>
      </c>
      <c r="S2181" s="3">
        <v>45123</v>
      </c>
      <c r="T2181" t="s">
        <v>27</v>
      </c>
      <c r="U2181">
        <v>879</v>
      </c>
    </row>
    <row r="2182" spans="1:21" x14ac:dyDescent="0.25">
      <c r="A2182">
        <v>213623</v>
      </c>
      <c r="B2182" t="s">
        <v>28</v>
      </c>
      <c r="C2182" s="1">
        <v>42563</v>
      </c>
      <c r="D2182" t="s">
        <v>352</v>
      </c>
      <c r="E2182">
        <v>260</v>
      </c>
      <c r="F2182">
        <v>1</v>
      </c>
      <c r="G2182">
        <v>420</v>
      </c>
      <c r="H2182">
        <v>100149072</v>
      </c>
      <c r="I2182" t="s">
        <v>38</v>
      </c>
      <c r="J2182" t="s">
        <v>24</v>
      </c>
      <c r="K2182">
        <v>0</v>
      </c>
      <c r="L2182" t="s">
        <v>25</v>
      </c>
      <c r="M2182" s="1">
        <v>42563</v>
      </c>
      <c r="N2182" t="s">
        <v>31</v>
      </c>
      <c r="O2182">
        <v>260</v>
      </c>
      <c r="P2182">
        <v>2016</v>
      </c>
      <c r="Q2182">
        <v>7</v>
      </c>
      <c r="R2182" t="s">
        <v>26</v>
      </c>
      <c r="S2182" s="3">
        <v>45123</v>
      </c>
      <c r="T2182" t="s">
        <v>27</v>
      </c>
      <c r="U2182">
        <v>879</v>
      </c>
    </row>
    <row r="2183" spans="1:21" x14ac:dyDescent="0.25">
      <c r="A2183">
        <v>213624</v>
      </c>
      <c r="B2183" t="s">
        <v>28</v>
      </c>
      <c r="C2183" s="1">
        <v>42563</v>
      </c>
      <c r="D2183" t="s">
        <v>635</v>
      </c>
      <c r="E2183">
        <v>80</v>
      </c>
      <c r="F2183">
        <v>1</v>
      </c>
      <c r="G2183">
        <v>420</v>
      </c>
      <c r="H2183">
        <v>100149072</v>
      </c>
      <c r="I2183" t="s">
        <v>38</v>
      </c>
      <c r="J2183" t="s">
        <v>24</v>
      </c>
      <c r="K2183">
        <v>0</v>
      </c>
      <c r="L2183" t="s">
        <v>25</v>
      </c>
      <c r="M2183" s="1">
        <v>42563</v>
      </c>
      <c r="N2183" t="s">
        <v>31</v>
      </c>
      <c r="O2183">
        <v>80</v>
      </c>
      <c r="P2183">
        <v>2016</v>
      </c>
      <c r="Q2183">
        <v>7</v>
      </c>
      <c r="R2183" t="s">
        <v>26</v>
      </c>
      <c r="S2183" s="3">
        <v>45123</v>
      </c>
      <c r="T2183" t="s">
        <v>27</v>
      </c>
      <c r="U2183">
        <v>879</v>
      </c>
    </row>
    <row r="2184" spans="1:21" x14ac:dyDescent="0.25">
      <c r="A2184">
        <v>213627</v>
      </c>
      <c r="B2184" t="s">
        <v>28</v>
      </c>
      <c r="C2184" s="1">
        <v>42563</v>
      </c>
      <c r="D2184" t="s">
        <v>473</v>
      </c>
      <c r="E2184">
        <v>925</v>
      </c>
      <c r="F2184">
        <v>1</v>
      </c>
      <c r="G2184">
        <v>1315</v>
      </c>
      <c r="H2184">
        <v>100149074</v>
      </c>
      <c r="I2184" t="s">
        <v>216</v>
      </c>
      <c r="J2184" t="s">
        <v>24</v>
      </c>
      <c r="K2184">
        <v>0</v>
      </c>
      <c r="L2184" t="s">
        <v>25</v>
      </c>
      <c r="M2184" s="1">
        <v>42563</v>
      </c>
      <c r="N2184" t="s">
        <v>31</v>
      </c>
      <c r="O2184">
        <v>925</v>
      </c>
      <c r="P2184">
        <v>2016</v>
      </c>
      <c r="Q2184">
        <v>7</v>
      </c>
      <c r="R2184" t="s">
        <v>26</v>
      </c>
      <c r="S2184" s="3">
        <v>45123</v>
      </c>
      <c r="T2184" t="s">
        <v>27</v>
      </c>
      <c r="U2184">
        <v>880</v>
      </c>
    </row>
    <row r="2185" spans="1:21" x14ac:dyDescent="0.25">
      <c r="A2185">
        <v>213628</v>
      </c>
      <c r="B2185" t="s">
        <v>28</v>
      </c>
      <c r="C2185" s="1">
        <v>42563</v>
      </c>
      <c r="D2185" t="s">
        <v>883</v>
      </c>
      <c r="E2185">
        <v>390</v>
      </c>
      <c r="F2185">
        <v>1</v>
      </c>
      <c r="G2185">
        <v>1315</v>
      </c>
      <c r="H2185">
        <v>100149074</v>
      </c>
      <c r="I2185" t="s">
        <v>216</v>
      </c>
      <c r="J2185" t="s">
        <v>24</v>
      </c>
      <c r="K2185">
        <v>0</v>
      </c>
      <c r="L2185" t="s">
        <v>25</v>
      </c>
      <c r="M2185" s="1">
        <v>42563</v>
      </c>
      <c r="N2185" t="s">
        <v>31</v>
      </c>
      <c r="O2185">
        <v>390</v>
      </c>
      <c r="P2185">
        <v>2016</v>
      </c>
      <c r="Q2185">
        <v>7</v>
      </c>
      <c r="R2185" t="s">
        <v>26</v>
      </c>
      <c r="S2185" s="3">
        <v>45123</v>
      </c>
      <c r="T2185" t="s">
        <v>27</v>
      </c>
      <c r="U2185">
        <v>880</v>
      </c>
    </row>
    <row r="2186" spans="1:21" x14ac:dyDescent="0.25">
      <c r="A2186">
        <v>213629</v>
      </c>
      <c r="B2186" t="s">
        <v>21</v>
      </c>
      <c r="C2186" s="1">
        <v>42563</v>
      </c>
      <c r="D2186" t="s">
        <v>1175</v>
      </c>
      <c r="E2186">
        <v>1450</v>
      </c>
      <c r="F2186">
        <v>1</v>
      </c>
      <c r="G2186">
        <v>1450</v>
      </c>
      <c r="H2186">
        <v>100149075</v>
      </c>
      <c r="I2186" t="s">
        <v>56</v>
      </c>
      <c r="J2186" t="s">
        <v>24</v>
      </c>
      <c r="K2186">
        <v>0</v>
      </c>
      <c r="L2186" t="s">
        <v>25</v>
      </c>
      <c r="M2186" s="1">
        <v>42563</v>
      </c>
      <c r="N2186" t="s">
        <v>35</v>
      </c>
      <c r="O2186" s="2">
        <v>1450</v>
      </c>
      <c r="P2186">
        <v>2016</v>
      </c>
      <c r="Q2186">
        <v>7</v>
      </c>
      <c r="R2186" t="s">
        <v>26</v>
      </c>
      <c r="S2186" s="3">
        <v>45123</v>
      </c>
      <c r="T2186" t="s">
        <v>27</v>
      </c>
      <c r="U2186">
        <v>881</v>
      </c>
    </row>
    <row r="2187" spans="1:21" x14ac:dyDescent="0.25">
      <c r="A2187">
        <v>213631</v>
      </c>
      <c r="B2187" t="s">
        <v>21</v>
      </c>
      <c r="C2187" s="1">
        <v>42563</v>
      </c>
      <c r="D2187" t="s">
        <v>225</v>
      </c>
      <c r="E2187">
        <v>995</v>
      </c>
      <c r="F2187">
        <v>1</v>
      </c>
      <c r="G2187">
        <v>995</v>
      </c>
      <c r="H2187">
        <v>100149076</v>
      </c>
      <c r="I2187" t="s">
        <v>216</v>
      </c>
      <c r="J2187" t="s">
        <v>24</v>
      </c>
      <c r="K2187">
        <v>0</v>
      </c>
      <c r="L2187" t="s">
        <v>25</v>
      </c>
      <c r="M2187" s="1">
        <v>42563</v>
      </c>
      <c r="N2187" t="s">
        <v>35</v>
      </c>
      <c r="O2187">
        <v>995</v>
      </c>
      <c r="P2187">
        <v>2016</v>
      </c>
      <c r="Q2187">
        <v>7</v>
      </c>
      <c r="R2187" t="s">
        <v>26</v>
      </c>
      <c r="S2187" s="3">
        <v>45123</v>
      </c>
      <c r="T2187" t="s">
        <v>27</v>
      </c>
      <c r="U2187">
        <v>882</v>
      </c>
    </row>
    <row r="2188" spans="1:21" x14ac:dyDescent="0.25">
      <c r="A2188">
        <v>213632</v>
      </c>
      <c r="B2188" t="s">
        <v>28</v>
      </c>
      <c r="C2188" s="1">
        <v>42563</v>
      </c>
      <c r="D2188" t="s">
        <v>1176</v>
      </c>
      <c r="E2188">
        <v>62500</v>
      </c>
      <c r="F2188">
        <v>1</v>
      </c>
      <c r="G2188">
        <v>62500</v>
      </c>
      <c r="H2188">
        <v>100149077</v>
      </c>
      <c r="I2188" t="s">
        <v>47</v>
      </c>
      <c r="J2188" t="s">
        <v>24</v>
      </c>
      <c r="K2188">
        <v>0</v>
      </c>
      <c r="L2188" t="s">
        <v>44</v>
      </c>
      <c r="M2188" s="1">
        <v>42563</v>
      </c>
      <c r="N2188" t="s">
        <v>31</v>
      </c>
      <c r="O2188" s="2">
        <v>62500</v>
      </c>
      <c r="P2188">
        <v>2016</v>
      </c>
      <c r="Q2188">
        <v>7</v>
      </c>
      <c r="R2188" t="s">
        <v>26</v>
      </c>
      <c r="S2188" s="3">
        <v>45123</v>
      </c>
      <c r="T2188" t="s">
        <v>27</v>
      </c>
      <c r="U2188">
        <v>852</v>
      </c>
    </row>
    <row r="2189" spans="1:21" x14ac:dyDescent="0.25">
      <c r="A2189">
        <v>213633</v>
      </c>
      <c r="B2189" t="s">
        <v>21</v>
      </c>
      <c r="C2189" s="1">
        <v>42563</v>
      </c>
      <c r="D2189" t="s">
        <v>1177</v>
      </c>
      <c r="E2189">
        <v>7990</v>
      </c>
      <c r="F2189">
        <v>1</v>
      </c>
      <c r="G2189">
        <v>7990</v>
      </c>
      <c r="H2189">
        <v>100149078</v>
      </c>
      <c r="I2189" t="s">
        <v>24</v>
      </c>
      <c r="J2189" t="s">
        <v>24</v>
      </c>
      <c r="K2189">
        <v>0</v>
      </c>
      <c r="L2189" t="s">
        <v>25</v>
      </c>
      <c r="M2189" s="1">
        <v>42563</v>
      </c>
      <c r="N2189" t="s">
        <v>35</v>
      </c>
      <c r="O2189" s="2">
        <v>7990</v>
      </c>
      <c r="P2189">
        <v>2016</v>
      </c>
      <c r="Q2189">
        <v>7</v>
      </c>
      <c r="R2189" t="s">
        <v>26</v>
      </c>
      <c r="S2189" s="3">
        <v>45123</v>
      </c>
      <c r="T2189" t="s">
        <v>27</v>
      </c>
      <c r="U2189">
        <v>883</v>
      </c>
    </row>
    <row r="2190" spans="1:21" x14ac:dyDescent="0.25">
      <c r="A2190">
        <v>213634</v>
      </c>
      <c r="B2190" t="s">
        <v>28</v>
      </c>
      <c r="C2190" s="1">
        <v>42563</v>
      </c>
      <c r="D2190" t="s">
        <v>1178</v>
      </c>
      <c r="E2190">
        <v>120</v>
      </c>
      <c r="F2190">
        <v>1</v>
      </c>
      <c r="G2190">
        <v>120</v>
      </c>
      <c r="H2190">
        <v>100149079</v>
      </c>
      <c r="I2190" t="s">
        <v>684</v>
      </c>
      <c r="J2190" t="s">
        <v>24</v>
      </c>
      <c r="K2190">
        <v>0</v>
      </c>
      <c r="L2190" t="s">
        <v>25</v>
      </c>
      <c r="M2190" s="1">
        <v>42563</v>
      </c>
      <c r="N2190" t="s">
        <v>31</v>
      </c>
      <c r="O2190">
        <v>120</v>
      </c>
      <c r="P2190">
        <v>2016</v>
      </c>
      <c r="Q2190">
        <v>7</v>
      </c>
      <c r="R2190" t="s">
        <v>26</v>
      </c>
      <c r="S2190" s="3">
        <v>45123</v>
      </c>
      <c r="T2190" t="s">
        <v>27</v>
      </c>
      <c r="U2190">
        <v>884</v>
      </c>
    </row>
    <row r="2191" spans="1:21" x14ac:dyDescent="0.25">
      <c r="A2191">
        <v>213635</v>
      </c>
      <c r="B2191" t="s">
        <v>28</v>
      </c>
      <c r="C2191" s="1">
        <v>42563</v>
      </c>
      <c r="D2191" t="s">
        <v>859</v>
      </c>
      <c r="E2191">
        <v>895</v>
      </c>
      <c r="F2191">
        <v>1</v>
      </c>
      <c r="G2191">
        <v>895</v>
      </c>
      <c r="H2191">
        <v>100149080</v>
      </c>
      <c r="I2191" t="s">
        <v>56</v>
      </c>
      <c r="J2191" t="s">
        <v>24</v>
      </c>
      <c r="K2191">
        <v>0</v>
      </c>
      <c r="L2191" t="s">
        <v>25</v>
      </c>
      <c r="M2191" s="1">
        <v>42563</v>
      </c>
      <c r="N2191" t="s">
        <v>31</v>
      </c>
      <c r="O2191">
        <v>895</v>
      </c>
      <c r="P2191">
        <v>2016</v>
      </c>
      <c r="Q2191">
        <v>7</v>
      </c>
      <c r="R2191" t="s">
        <v>26</v>
      </c>
      <c r="S2191" s="3">
        <v>45123</v>
      </c>
      <c r="T2191" t="s">
        <v>27</v>
      </c>
      <c r="U2191">
        <v>885</v>
      </c>
    </row>
    <row r="2192" spans="1:21" x14ac:dyDescent="0.25">
      <c r="A2192">
        <v>213636</v>
      </c>
      <c r="B2192" t="s">
        <v>36</v>
      </c>
      <c r="C2192" s="1">
        <v>42563</v>
      </c>
      <c r="D2192" t="s">
        <v>797</v>
      </c>
      <c r="E2192">
        <v>3499</v>
      </c>
      <c r="F2192">
        <v>1</v>
      </c>
      <c r="G2192">
        <v>3499</v>
      </c>
      <c r="H2192">
        <v>100149081</v>
      </c>
      <c r="I2192" t="s">
        <v>43</v>
      </c>
      <c r="J2192" t="s">
        <v>24</v>
      </c>
      <c r="K2192">
        <v>0</v>
      </c>
      <c r="L2192" t="s">
        <v>25</v>
      </c>
      <c r="M2192" s="1">
        <v>42563</v>
      </c>
      <c r="N2192" t="s">
        <v>39</v>
      </c>
      <c r="O2192" s="2">
        <v>3499</v>
      </c>
      <c r="P2192">
        <v>2016</v>
      </c>
      <c r="Q2192">
        <v>7</v>
      </c>
      <c r="R2192" t="s">
        <v>26</v>
      </c>
      <c r="S2192" s="3">
        <v>45123</v>
      </c>
      <c r="T2192" t="s">
        <v>27</v>
      </c>
      <c r="U2192">
        <v>886</v>
      </c>
    </row>
    <row r="2193" spans="1:21" x14ac:dyDescent="0.25">
      <c r="A2193">
        <v>213637</v>
      </c>
      <c r="B2193" t="s">
        <v>21</v>
      </c>
      <c r="C2193" s="1">
        <v>42563</v>
      </c>
      <c r="D2193" t="s">
        <v>29</v>
      </c>
      <c r="E2193">
        <v>240</v>
      </c>
      <c r="F2193">
        <v>1</v>
      </c>
      <c r="G2193">
        <v>240</v>
      </c>
      <c r="H2193">
        <v>100149082</v>
      </c>
      <c r="I2193" t="s">
        <v>30</v>
      </c>
      <c r="J2193" t="s">
        <v>24</v>
      </c>
      <c r="K2193">
        <v>0</v>
      </c>
      <c r="L2193" t="s">
        <v>25</v>
      </c>
      <c r="M2193" s="1">
        <v>42563</v>
      </c>
      <c r="N2193" t="s">
        <v>35</v>
      </c>
      <c r="O2193">
        <v>240</v>
      </c>
      <c r="P2193">
        <v>2016</v>
      </c>
      <c r="Q2193">
        <v>7</v>
      </c>
      <c r="R2193" t="s">
        <v>26</v>
      </c>
      <c r="S2193" s="3">
        <v>45123</v>
      </c>
      <c r="T2193" t="s">
        <v>27</v>
      </c>
      <c r="U2193">
        <v>641</v>
      </c>
    </row>
    <row r="2194" spans="1:21" x14ac:dyDescent="0.25">
      <c r="A2194">
        <v>213638</v>
      </c>
      <c r="B2194" t="s">
        <v>21</v>
      </c>
      <c r="C2194" s="1">
        <v>42563</v>
      </c>
      <c r="D2194" t="s">
        <v>376</v>
      </c>
      <c r="E2194">
        <v>1315</v>
      </c>
      <c r="F2194">
        <v>1</v>
      </c>
      <c r="G2194">
        <v>1315</v>
      </c>
      <c r="H2194">
        <v>100149083</v>
      </c>
      <c r="I2194" t="s">
        <v>47</v>
      </c>
      <c r="J2194" t="s">
        <v>24</v>
      </c>
      <c r="K2194">
        <v>0</v>
      </c>
      <c r="L2194" t="s">
        <v>25</v>
      </c>
      <c r="M2194" s="1">
        <v>42563</v>
      </c>
      <c r="N2194" t="s">
        <v>35</v>
      </c>
      <c r="O2194" s="2">
        <v>1315</v>
      </c>
      <c r="P2194">
        <v>2016</v>
      </c>
      <c r="Q2194">
        <v>7</v>
      </c>
      <c r="R2194" t="s">
        <v>26</v>
      </c>
      <c r="S2194" s="3">
        <v>45123</v>
      </c>
      <c r="T2194" t="s">
        <v>27</v>
      </c>
      <c r="U2194">
        <v>887</v>
      </c>
    </row>
    <row r="2195" spans="1:21" x14ac:dyDescent="0.25">
      <c r="A2195">
        <v>213639</v>
      </c>
      <c r="B2195" t="s">
        <v>77</v>
      </c>
      <c r="C2195" s="1">
        <v>42563</v>
      </c>
      <c r="D2195" t="s">
        <v>53</v>
      </c>
      <c r="E2195">
        <v>320</v>
      </c>
      <c r="F2195">
        <v>1</v>
      </c>
      <c r="G2195">
        <v>320</v>
      </c>
      <c r="H2195">
        <v>100149084</v>
      </c>
      <c r="I2195" t="s">
        <v>30</v>
      </c>
      <c r="J2195" t="s">
        <v>1179</v>
      </c>
      <c r="K2195">
        <v>0</v>
      </c>
      <c r="L2195" t="s">
        <v>25</v>
      </c>
      <c r="M2195" s="1">
        <v>42563</v>
      </c>
      <c r="N2195" t="s">
        <v>39</v>
      </c>
      <c r="O2195">
        <v>320</v>
      </c>
      <c r="P2195">
        <v>2016</v>
      </c>
      <c r="Q2195">
        <v>7</v>
      </c>
      <c r="R2195" t="s">
        <v>26</v>
      </c>
      <c r="S2195" s="3">
        <v>45123</v>
      </c>
      <c r="T2195" t="s">
        <v>27</v>
      </c>
      <c r="U2195">
        <v>44</v>
      </c>
    </row>
    <row r="2196" spans="1:21" x14ac:dyDescent="0.25">
      <c r="A2196">
        <v>213641</v>
      </c>
      <c r="B2196" t="s">
        <v>21</v>
      </c>
      <c r="C2196" s="1">
        <v>42563</v>
      </c>
      <c r="D2196" t="s">
        <v>485</v>
      </c>
      <c r="E2196">
        <v>90</v>
      </c>
      <c r="F2196">
        <v>1</v>
      </c>
      <c r="G2196">
        <v>90</v>
      </c>
      <c r="H2196">
        <v>100149086</v>
      </c>
      <c r="I2196" t="s">
        <v>38</v>
      </c>
      <c r="J2196" t="s">
        <v>1180</v>
      </c>
      <c r="K2196">
        <v>0</v>
      </c>
      <c r="L2196" t="s">
        <v>25</v>
      </c>
      <c r="M2196" s="1">
        <v>42563</v>
      </c>
      <c r="N2196" t="s">
        <v>35</v>
      </c>
      <c r="O2196">
        <v>90</v>
      </c>
      <c r="P2196">
        <v>2016</v>
      </c>
      <c r="Q2196">
        <v>7</v>
      </c>
      <c r="R2196" t="s">
        <v>26</v>
      </c>
      <c r="S2196" s="3">
        <v>45123</v>
      </c>
      <c r="T2196" t="s">
        <v>27</v>
      </c>
      <c r="U2196">
        <v>44</v>
      </c>
    </row>
    <row r="2197" spans="1:21" x14ac:dyDescent="0.25">
      <c r="A2197">
        <v>213640</v>
      </c>
      <c r="B2197" t="s">
        <v>21</v>
      </c>
      <c r="C2197" s="1">
        <v>42563</v>
      </c>
      <c r="D2197" t="s">
        <v>1181</v>
      </c>
      <c r="E2197">
        <v>54080</v>
      </c>
      <c r="F2197">
        <v>1</v>
      </c>
      <c r="G2197">
        <v>54080</v>
      </c>
      <c r="H2197">
        <v>100149085</v>
      </c>
      <c r="I2197" t="s">
        <v>47</v>
      </c>
      <c r="J2197" t="s">
        <v>1182</v>
      </c>
      <c r="K2197">
        <v>0</v>
      </c>
      <c r="L2197" t="s">
        <v>25</v>
      </c>
      <c r="M2197" s="1">
        <v>42563</v>
      </c>
      <c r="N2197" t="s">
        <v>35</v>
      </c>
      <c r="O2197" s="2">
        <v>54080</v>
      </c>
      <c r="P2197">
        <v>2016</v>
      </c>
      <c r="Q2197">
        <v>7</v>
      </c>
      <c r="R2197" t="s">
        <v>26</v>
      </c>
      <c r="S2197" s="3">
        <v>45123</v>
      </c>
      <c r="T2197" t="s">
        <v>27</v>
      </c>
      <c r="U2197">
        <v>137</v>
      </c>
    </row>
    <row r="2198" spans="1:21" x14ac:dyDescent="0.25">
      <c r="A2198">
        <v>213642</v>
      </c>
      <c r="B2198" t="s">
        <v>21</v>
      </c>
      <c r="C2198" s="1">
        <v>42563</v>
      </c>
      <c r="D2198" t="s">
        <v>53</v>
      </c>
      <c r="E2198">
        <v>320</v>
      </c>
      <c r="F2198">
        <v>1</v>
      </c>
      <c r="G2198">
        <v>320</v>
      </c>
      <c r="H2198">
        <v>100149087</v>
      </c>
      <c r="I2198" t="s">
        <v>30</v>
      </c>
      <c r="J2198" t="s">
        <v>1183</v>
      </c>
      <c r="K2198">
        <v>0</v>
      </c>
      <c r="L2198" t="s">
        <v>25</v>
      </c>
      <c r="M2198" s="1">
        <v>42563</v>
      </c>
      <c r="N2198" t="s">
        <v>35</v>
      </c>
      <c r="O2198">
        <v>320</v>
      </c>
      <c r="P2198">
        <v>2016</v>
      </c>
      <c r="Q2198">
        <v>7</v>
      </c>
      <c r="R2198" t="s">
        <v>26</v>
      </c>
      <c r="S2198" s="3">
        <v>45123</v>
      </c>
      <c r="T2198" t="s">
        <v>27</v>
      </c>
      <c r="U2198">
        <v>44</v>
      </c>
    </row>
    <row r="2199" spans="1:21" x14ac:dyDescent="0.25">
      <c r="A2199">
        <v>213643</v>
      </c>
      <c r="B2199" t="s">
        <v>28</v>
      </c>
      <c r="C2199" s="1">
        <v>42563</v>
      </c>
      <c r="D2199" t="s">
        <v>414</v>
      </c>
      <c r="E2199">
        <v>2995</v>
      </c>
      <c r="F2199">
        <v>1</v>
      </c>
      <c r="G2199">
        <v>2995</v>
      </c>
      <c r="H2199">
        <v>100149088</v>
      </c>
      <c r="I2199" t="s">
        <v>24</v>
      </c>
      <c r="J2199" t="s">
        <v>24</v>
      </c>
      <c r="K2199">
        <v>0</v>
      </c>
      <c r="L2199" t="s">
        <v>25</v>
      </c>
      <c r="M2199" s="1">
        <v>42563</v>
      </c>
      <c r="N2199" t="s">
        <v>31</v>
      </c>
      <c r="O2199" s="2">
        <v>2995</v>
      </c>
      <c r="P2199">
        <v>2016</v>
      </c>
      <c r="Q2199">
        <v>7</v>
      </c>
      <c r="R2199" t="s">
        <v>26</v>
      </c>
      <c r="S2199" s="3">
        <v>45123</v>
      </c>
      <c r="T2199" t="s">
        <v>27</v>
      </c>
      <c r="U2199">
        <v>888</v>
      </c>
    </row>
    <row r="2200" spans="1:21" x14ac:dyDescent="0.25">
      <c r="A2200">
        <v>213645</v>
      </c>
      <c r="B2200" t="s">
        <v>21</v>
      </c>
      <c r="C2200" s="1">
        <v>42563</v>
      </c>
      <c r="D2200" t="s">
        <v>1184</v>
      </c>
      <c r="E2200">
        <v>120</v>
      </c>
      <c r="F2200">
        <v>1</v>
      </c>
      <c r="G2200">
        <v>120</v>
      </c>
      <c r="H2200">
        <v>100149089</v>
      </c>
      <c r="I2200" t="s">
        <v>52</v>
      </c>
      <c r="J2200">
        <v>60615</v>
      </c>
      <c r="K2200">
        <v>0</v>
      </c>
      <c r="L2200" t="s">
        <v>25</v>
      </c>
      <c r="M2200" s="1">
        <v>42563</v>
      </c>
      <c r="N2200" t="s">
        <v>35</v>
      </c>
      <c r="O2200">
        <v>120</v>
      </c>
      <c r="P2200">
        <v>2016</v>
      </c>
      <c r="Q2200">
        <v>7</v>
      </c>
      <c r="R2200" t="s">
        <v>26</v>
      </c>
      <c r="S2200" s="3">
        <v>45123</v>
      </c>
      <c r="T2200" t="s">
        <v>27</v>
      </c>
      <c r="U2200">
        <v>222</v>
      </c>
    </row>
    <row r="2201" spans="1:21" x14ac:dyDescent="0.25">
      <c r="A2201">
        <v>213646</v>
      </c>
      <c r="B2201" t="s">
        <v>21</v>
      </c>
      <c r="C2201" s="1">
        <v>42563</v>
      </c>
      <c r="D2201" t="s">
        <v>1185</v>
      </c>
      <c r="E2201">
        <v>1000</v>
      </c>
      <c r="F2201">
        <v>1</v>
      </c>
      <c r="G2201">
        <v>1000</v>
      </c>
      <c r="H2201">
        <v>100149090</v>
      </c>
      <c r="I2201" t="s">
        <v>52</v>
      </c>
      <c r="J2201" t="s">
        <v>24</v>
      </c>
      <c r="K2201">
        <v>0</v>
      </c>
      <c r="L2201" t="s">
        <v>25</v>
      </c>
      <c r="M2201" s="1">
        <v>42563</v>
      </c>
      <c r="N2201" t="s">
        <v>35</v>
      </c>
      <c r="O2201" s="2">
        <v>1000</v>
      </c>
      <c r="P2201">
        <v>2016</v>
      </c>
      <c r="Q2201">
        <v>7</v>
      </c>
      <c r="R2201" t="s">
        <v>26</v>
      </c>
      <c r="S2201" s="3">
        <v>45123</v>
      </c>
      <c r="T2201" t="s">
        <v>27</v>
      </c>
      <c r="U2201">
        <v>889</v>
      </c>
    </row>
    <row r="2202" spans="1:21" x14ac:dyDescent="0.25">
      <c r="A2202">
        <v>213647</v>
      </c>
      <c r="B2202" t="s">
        <v>21</v>
      </c>
      <c r="C2202" s="1">
        <v>42563</v>
      </c>
      <c r="D2202" t="s">
        <v>264</v>
      </c>
      <c r="E2202">
        <v>120</v>
      </c>
      <c r="F2202">
        <v>1</v>
      </c>
      <c r="G2202">
        <v>120</v>
      </c>
      <c r="H2202">
        <v>100149091</v>
      </c>
      <c r="I2202" t="s">
        <v>30</v>
      </c>
      <c r="J2202">
        <v>60615</v>
      </c>
      <c r="K2202">
        <v>0</v>
      </c>
      <c r="L2202" t="s">
        <v>25</v>
      </c>
      <c r="M2202" s="1">
        <v>42563</v>
      </c>
      <c r="N2202" t="s">
        <v>35</v>
      </c>
      <c r="O2202">
        <v>120</v>
      </c>
      <c r="P2202">
        <v>2016</v>
      </c>
      <c r="Q2202">
        <v>7</v>
      </c>
      <c r="R2202" t="s">
        <v>26</v>
      </c>
      <c r="S2202" s="3">
        <v>45123</v>
      </c>
      <c r="T2202" t="s">
        <v>27</v>
      </c>
      <c r="U2202">
        <v>222</v>
      </c>
    </row>
    <row r="2203" spans="1:21" x14ac:dyDescent="0.25">
      <c r="A2203">
        <v>213648</v>
      </c>
      <c r="B2203" t="s">
        <v>36</v>
      </c>
      <c r="C2203" s="1">
        <v>42563</v>
      </c>
      <c r="D2203" t="s">
        <v>1186</v>
      </c>
      <c r="E2203">
        <v>1499</v>
      </c>
      <c r="F2203">
        <v>1</v>
      </c>
      <c r="G2203">
        <v>1499</v>
      </c>
      <c r="H2203">
        <v>100149092</v>
      </c>
      <c r="I2203" t="s">
        <v>56</v>
      </c>
      <c r="J2203" t="s">
        <v>1187</v>
      </c>
      <c r="K2203">
        <v>0</v>
      </c>
      <c r="L2203" t="s">
        <v>25</v>
      </c>
      <c r="M2203" s="1">
        <v>42563</v>
      </c>
      <c r="N2203" t="s">
        <v>39</v>
      </c>
      <c r="O2203" s="2">
        <v>1499</v>
      </c>
      <c r="P2203">
        <v>2016</v>
      </c>
      <c r="Q2203">
        <v>7</v>
      </c>
      <c r="R2203" t="s">
        <v>26</v>
      </c>
      <c r="S2203" s="3">
        <v>45123</v>
      </c>
      <c r="T2203" t="s">
        <v>27</v>
      </c>
      <c r="U2203">
        <v>890</v>
      </c>
    </row>
    <row r="2204" spans="1:21" x14ac:dyDescent="0.25">
      <c r="A2204">
        <v>213650</v>
      </c>
      <c r="B2204" t="s">
        <v>36</v>
      </c>
      <c r="C2204" s="1">
        <v>42563</v>
      </c>
      <c r="D2204" t="s">
        <v>1188</v>
      </c>
      <c r="E2204">
        <v>2950</v>
      </c>
      <c r="F2204">
        <v>1</v>
      </c>
      <c r="G2204">
        <v>2950</v>
      </c>
      <c r="H2204">
        <v>100149093</v>
      </c>
      <c r="I2204" t="s">
        <v>43</v>
      </c>
      <c r="J2204" t="s">
        <v>184</v>
      </c>
      <c r="K2204">
        <v>0</v>
      </c>
      <c r="L2204" t="s">
        <v>25</v>
      </c>
      <c r="M2204" s="1">
        <v>42563</v>
      </c>
      <c r="N2204" t="s">
        <v>39</v>
      </c>
      <c r="O2204" s="2">
        <v>2950</v>
      </c>
      <c r="P2204">
        <v>2016</v>
      </c>
      <c r="Q2204">
        <v>7</v>
      </c>
      <c r="R2204" t="s">
        <v>26</v>
      </c>
      <c r="S2204" s="3">
        <v>45123</v>
      </c>
      <c r="T2204" t="s">
        <v>27</v>
      </c>
      <c r="U2204">
        <v>64</v>
      </c>
    </row>
    <row r="2205" spans="1:21" x14ac:dyDescent="0.25">
      <c r="A2205">
        <v>213651</v>
      </c>
      <c r="B2205" t="s">
        <v>21</v>
      </c>
      <c r="C2205" s="1">
        <v>42563</v>
      </c>
      <c r="D2205" t="s">
        <v>33</v>
      </c>
      <c r="E2205">
        <v>360</v>
      </c>
      <c r="F2205">
        <v>1</v>
      </c>
      <c r="G2205">
        <v>360</v>
      </c>
      <c r="H2205">
        <v>100149094</v>
      </c>
      <c r="I2205" t="s">
        <v>30</v>
      </c>
      <c r="J2205" t="s">
        <v>1189</v>
      </c>
      <c r="K2205">
        <v>0</v>
      </c>
      <c r="L2205" t="s">
        <v>25</v>
      </c>
      <c r="M2205" s="1">
        <v>42563</v>
      </c>
      <c r="N2205" t="s">
        <v>35</v>
      </c>
      <c r="O2205">
        <v>360</v>
      </c>
      <c r="P2205">
        <v>2016</v>
      </c>
      <c r="Q2205">
        <v>7</v>
      </c>
      <c r="R2205" t="s">
        <v>26</v>
      </c>
      <c r="S2205" s="3">
        <v>45123</v>
      </c>
      <c r="T2205" t="s">
        <v>27</v>
      </c>
      <c r="U2205">
        <v>35</v>
      </c>
    </row>
    <row r="2206" spans="1:21" x14ac:dyDescent="0.25">
      <c r="A2206">
        <v>213652</v>
      </c>
      <c r="B2206" t="s">
        <v>36</v>
      </c>
      <c r="C2206" s="1">
        <v>42563</v>
      </c>
      <c r="D2206" t="s">
        <v>366</v>
      </c>
      <c r="E2206">
        <v>999</v>
      </c>
      <c r="F2206">
        <v>1</v>
      </c>
      <c r="G2206">
        <v>999</v>
      </c>
      <c r="H2206">
        <v>100149095</v>
      </c>
      <c r="I2206" t="s">
        <v>56</v>
      </c>
      <c r="J2206" t="s">
        <v>24</v>
      </c>
      <c r="K2206">
        <v>0</v>
      </c>
      <c r="L2206" t="s">
        <v>25</v>
      </c>
      <c r="M2206" s="1">
        <v>42563</v>
      </c>
      <c r="N2206" t="s">
        <v>39</v>
      </c>
      <c r="O2206">
        <v>999</v>
      </c>
      <c r="P2206">
        <v>2016</v>
      </c>
      <c r="Q2206">
        <v>7</v>
      </c>
      <c r="R2206" t="s">
        <v>26</v>
      </c>
      <c r="S2206" s="3">
        <v>45123</v>
      </c>
      <c r="T2206" t="s">
        <v>27</v>
      </c>
      <c r="U2206">
        <v>891</v>
      </c>
    </row>
    <row r="2207" spans="1:21" x14ac:dyDescent="0.25">
      <c r="A2207">
        <v>213653</v>
      </c>
      <c r="B2207" t="s">
        <v>21</v>
      </c>
      <c r="C2207" s="1">
        <v>42563</v>
      </c>
      <c r="D2207" t="s">
        <v>53</v>
      </c>
      <c r="E2207">
        <v>320</v>
      </c>
      <c r="F2207">
        <v>1</v>
      </c>
      <c r="G2207">
        <v>320</v>
      </c>
      <c r="H2207">
        <v>100149096</v>
      </c>
      <c r="I2207" t="s">
        <v>30</v>
      </c>
      <c r="J2207" t="s">
        <v>1182</v>
      </c>
      <c r="K2207">
        <v>0</v>
      </c>
      <c r="L2207" t="s">
        <v>25</v>
      </c>
      <c r="M2207" s="1">
        <v>42563</v>
      </c>
      <c r="N2207" t="s">
        <v>35</v>
      </c>
      <c r="O2207">
        <v>320</v>
      </c>
      <c r="P2207">
        <v>2016</v>
      </c>
      <c r="Q2207">
        <v>7</v>
      </c>
      <c r="R2207" t="s">
        <v>26</v>
      </c>
      <c r="S2207" s="3">
        <v>45123</v>
      </c>
      <c r="T2207" t="s">
        <v>27</v>
      </c>
      <c r="U2207">
        <v>137</v>
      </c>
    </row>
    <row r="2208" spans="1:21" x14ac:dyDescent="0.25">
      <c r="A2208">
        <v>213654</v>
      </c>
      <c r="B2208" t="s">
        <v>28</v>
      </c>
      <c r="C2208" s="1">
        <v>42563</v>
      </c>
      <c r="D2208" t="s">
        <v>1190</v>
      </c>
      <c r="E2208">
        <v>1999</v>
      </c>
      <c r="F2208">
        <v>2</v>
      </c>
      <c r="G2208">
        <v>3998</v>
      </c>
      <c r="H2208">
        <v>100149097</v>
      </c>
      <c r="I2208" t="s">
        <v>56</v>
      </c>
      <c r="J2208" t="s">
        <v>24</v>
      </c>
      <c r="K2208">
        <v>0</v>
      </c>
      <c r="L2208" t="s">
        <v>255</v>
      </c>
      <c r="M2208" s="1">
        <v>42563</v>
      </c>
      <c r="N2208" t="s">
        <v>31</v>
      </c>
      <c r="O2208" s="2">
        <v>3998</v>
      </c>
      <c r="P2208">
        <v>2016</v>
      </c>
      <c r="Q2208">
        <v>7</v>
      </c>
      <c r="R2208" t="s">
        <v>26</v>
      </c>
      <c r="S2208" s="3">
        <v>45123</v>
      </c>
      <c r="T2208" t="s">
        <v>27</v>
      </c>
      <c r="U2208">
        <v>892</v>
      </c>
    </row>
    <row r="2209" spans="1:21" x14ac:dyDescent="0.25">
      <c r="A2209">
        <v>213656</v>
      </c>
      <c r="B2209" t="s">
        <v>21</v>
      </c>
      <c r="C2209" s="1">
        <v>42563</v>
      </c>
      <c r="D2209" t="s">
        <v>53</v>
      </c>
      <c r="E2209">
        <v>320</v>
      </c>
      <c r="F2209">
        <v>1</v>
      </c>
      <c r="G2209">
        <v>320</v>
      </c>
      <c r="H2209">
        <v>100149098</v>
      </c>
      <c r="I2209" t="s">
        <v>30</v>
      </c>
      <c r="J2209" t="s">
        <v>1191</v>
      </c>
      <c r="K2209">
        <v>0</v>
      </c>
      <c r="L2209" t="s">
        <v>25</v>
      </c>
      <c r="M2209" s="1">
        <v>42563</v>
      </c>
      <c r="N2209" t="s">
        <v>35</v>
      </c>
      <c r="O2209">
        <v>320</v>
      </c>
      <c r="P2209">
        <v>2016</v>
      </c>
      <c r="Q2209">
        <v>7</v>
      </c>
      <c r="R2209" t="s">
        <v>26</v>
      </c>
      <c r="S2209" s="3">
        <v>45123</v>
      </c>
      <c r="T2209" t="s">
        <v>27</v>
      </c>
      <c r="U2209">
        <v>893</v>
      </c>
    </row>
    <row r="2210" spans="1:21" x14ac:dyDescent="0.25">
      <c r="A2210">
        <v>213657</v>
      </c>
      <c r="B2210" t="s">
        <v>36</v>
      </c>
      <c r="C2210" s="1">
        <v>42563</v>
      </c>
      <c r="D2210" t="s">
        <v>1192</v>
      </c>
      <c r="E2210">
        <v>1250</v>
      </c>
      <c r="F2210">
        <v>2</v>
      </c>
      <c r="G2210">
        <v>2500</v>
      </c>
      <c r="H2210">
        <v>100149099</v>
      </c>
      <c r="I2210" t="s">
        <v>56</v>
      </c>
      <c r="J2210" t="s">
        <v>1094</v>
      </c>
      <c r="K2210">
        <v>0</v>
      </c>
      <c r="L2210" t="s">
        <v>25</v>
      </c>
      <c r="M2210" s="1">
        <v>42563</v>
      </c>
      <c r="N2210" t="s">
        <v>39</v>
      </c>
      <c r="O2210" s="2">
        <v>2500</v>
      </c>
      <c r="P2210">
        <v>2016</v>
      </c>
      <c r="Q2210">
        <v>7</v>
      </c>
      <c r="R2210" t="s">
        <v>26</v>
      </c>
      <c r="S2210" s="3">
        <v>45123</v>
      </c>
      <c r="T2210" t="s">
        <v>27</v>
      </c>
      <c r="U2210">
        <v>806</v>
      </c>
    </row>
    <row r="2211" spans="1:21" x14ac:dyDescent="0.25">
      <c r="A2211">
        <v>213659</v>
      </c>
      <c r="B2211" t="s">
        <v>28</v>
      </c>
      <c r="C2211" s="1">
        <v>42563</v>
      </c>
      <c r="D2211" t="s">
        <v>1103</v>
      </c>
      <c r="E2211">
        <v>5</v>
      </c>
      <c r="F2211">
        <v>1</v>
      </c>
      <c r="G2211">
        <v>5</v>
      </c>
      <c r="H2211">
        <v>100149100</v>
      </c>
      <c r="I2211" t="s">
        <v>24</v>
      </c>
      <c r="J2211" t="s">
        <v>24</v>
      </c>
      <c r="K2211">
        <v>0</v>
      </c>
      <c r="L2211" t="s">
        <v>25</v>
      </c>
      <c r="M2211" s="1">
        <v>42563</v>
      </c>
      <c r="N2211" t="s">
        <v>31</v>
      </c>
      <c r="O2211">
        <v>5</v>
      </c>
      <c r="P2211">
        <v>2016</v>
      </c>
      <c r="Q2211">
        <v>7</v>
      </c>
      <c r="R2211" t="s">
        <v>26</v>
      </c>
      <c r="S2211" s="3">
        <v>45123</v>
      </c>
      <c r="T2211" t="s">
        <v>27</v>
      </c>
      <c r="U2211">
        <v>432</v>
      </c>
    </row>
    <row r="2212" spans="1:21" x14ac:dyDescent="0.25">
      <c r="A2212">
        <v>213660</v>
      </c>
      <c r="B2212" t="s">
        <v>21</v>
      </c>
      <c r="C2212" s="1">
        <v>42563</v>
      </c>
      <c r="D2212" t="s">
        <v>324</v>
      </c>
      <c r="E2212">
        <v>140</v>
      </c>
      <c r="F2212">
        <v>1</v>
      </c>
      <c r="G2212">
        <v>140</v>
      </c>
      <c r="H2212">
        <v>100149101</v>
      </c>
      <c r="I2212" t="s">
        <v>30</v>
      </c>
      <c r="J2212" t="s">
        <v>107</v>
      </c>
      <c r="K2212">
        <v>0</v>
      </c>
      <c r="L2212" t="s">
        <v>25</v>
      </c>
      <c r="M2212" s="1">
        <v>42563</v>
      </c>
      <c r="N2212" t="s">
        <v>35</v>
      </c>
      <c r="O2212">
        <v>140</v>
      </c>
      <c r="P2212">
        <v>2016</v>
      </c>
      <c r="Q2212">
        <v>7</v>
      </c>
      <c r="R2212" t="s">
        <v>26</v>
      </c>
      <c r="S2212" s="3">
        <v>45123</v>
      </c>
      <c r="T2212" t="s">
        <v>27</v>
      </c>
      <c r="U2212">
        <v>36</v>
      </c>
    </row>
    <row r="2213" spans="1:21" x14ac:dyDescent="0.25">
      <c r="A2213">
        <v>213661</v>
      </c>
      <c r="B2213" t="s">
        <v>28</v>
      </c>
      <c r="C2213" s="1">
        <v>42563</v>
      </c>
      <c r="D2213" t="s">
        <v>677</v>
      </c>
      <c r="E2213">
        <v>165</v>
      </c>
      <c r="F2213">
        <v>1</v>
      </c>
      <c r="G2213">
        <v>165</v>
      </c>
      <c r="H2213">
        <v>100149102</v>
      </c>
      <c r="I2213" t="s">
        <v>30</v>
      </c>
      <c r="J2213" t="s">
        <v>24</v>
      </c>
      <c r="K2213">
        <v>0</v>
      </c>
      <c r="L2213" t="s">
        <v>25</v>
      </c>
      <c r="M2213" s="1">
        <v>42563</v>
      </c>
      <c r="N2213" t="s">
        <v>31</v>
      </c>
      <c r="O2213">
        <v>165</v>
      </c>
      <c r="P2213">
        <v>2016</v>
      </c>
      <c r="Q2213">
        <v>7</v>
      </c>
      <c r="R2213" t="s">
        <v>26</v>
      </c>
      <c r="S2213" s="3">
        <v>45123</v>
      </c>
      <c r="T2213" t="s">
        <v>27</v>
      </c>
      <c r="U2213">
        <v>894</v>
      </c>
    </row>
    <row r="2214" spans="1:21" x14ac:dyDescent="0.25">
      <c r="A2214">
        <v>213662</v>
      </c>
      <c r="B2214" t="s">
        <v>21</v>
      </c>
      <c r="C2214" s="1">
        <v>42563</v>
      </c>
      <c r="D2214" t="s">
        <v>686</v>
      </c>
      <c r="E2214">
        <v>535</v>
      </c>
      <c r="F2214">
        <v>1</v>
      </c>
      <c r="G2214">
        <v>535</v>
      </c>
      <c r="H2214">
        <v>100149103</v>
      </c>
      <c r="I2214" t="s">
        <v>216</v>
      </c>
      <c r="J2214" t="s">
        <v>24</v>
      </c>
      <c r="K2214">
        <v>0</v>
      </c>
      <c r="L2214" t="s">
        <v>25</v>
      </c>
      <c r="M2214" s="1">
        <v>42563</v>
      </c>
      <c r="N2214" t="s">
        <v>35</v>
      </c>
      <c r="O2214">
        <v>535</v>
      </c>
      <c r="P2214">
        <v>2016</v>
      </c>
      <c r="Q2214">
        <v>7</v>
      </c>
      <c r="R2214" t="s">
        <v>26</v>
      </c>
      <c r="S2214" s="3">
        <v>45123</v>
      </c>
      <c r="T2214" t="s">
        <v>27</v>
      </c>
      <c r="U2214">
        <v>568</v>
      </c>
    </row>
    <row r="2215" spans="1:21" x14ac:dyDescent="0.25">
      <c r="A2215">
        <v>213663</v>
      </c>
      <c r="B2215" t="s">
        <v>21</v>
      </c>
      <c r="C2215" s="1">
        <v>42563</v>
      </c>
      <c r="D2215" t="s">
        <v>33</v>
      </c>
      <c r="E2215">
        <v>360</v>
      </c>
      <c r="F2215">
        <v>1</v>
      </c>
      <c r="G2215">
        <v>360</v>
      </c>
      <c r="H2215">
        <v>100149104</v>
      </c>
      <c r="I2215" t="s">
        <v>30</v>
      </c>
      <c r="J2215">
        <v>7828</v>
      </c>
      <c r="K2215">
        <v>0</v>
      </c>
      <c r="L2215" t="s">
        <v>25</v>
      </c>
      <c r="M2215" s="1">
        <v>42563</v>
      </c>
      <c r="N2215" t="s">
        <v>35</v>
      </c>
      <c r="O2215">
        <v>360</v>
      </c>
      <c r="P2215">
        <v>2016</v>
      </c>
      <c r="Q2215">
        <v>7</v>
      </c>
      <c r="R2215" t="s">
        <v>26</v>
      </c>
      <c r="S2215" s="3">
        <v>45123</v>
      </c>
      <c r="T2215" t="s">
        <v>27</v>
      </c>
      <c r="U2215">
        <v>63</v>
      </c>
    </row>
    <row r="2216" spans="1:21" x14ac:dyDescent="0.25">
      <c r="A2216">
        <v>213664</v>
      </c>
      <c r="B2216" t="s">
        <v>21</v>
      </c>
      <c r="C2216" s="1">
        <v>42563</v>
      </c>
      <c r="D2216" t="s">
        <v>191</v>
      </c>
      <c r="E2216">
        <v>75</v>
      </c>
      <c r="F2216">
        <v>3</v>
      </c>
      <c r="G2216">
        <v>305</v>
      </c>
      <c r="H2216">
        <v>100149105</v>
      </c>
      <c r="I2216" t="s">
        <v>38</v>
      </c>
      <c r="J2216" t="s">
        <v>24</v>
      </c>
      <c r="K2216">
        <v>0</v>
      </c>
      <c r="L2216" t="s">
        <v>25</v>
      </c>
      <c r="M2216" s="1">
        <v>42563</v>
      </c>
      <c r="N2216" t="s">
        <v>35</v>
      </c>
      <c r="O2216">
        <v>225</v>
      </c>
      <c r="P2216">
        <v>2016</v>
      </c>
      <c r="Q2216">
        <v>7</v>
      </c>
      <c r="R2216" t="s">
        <v>26</v>
      </c>
      <c r="S2216" s="3">
        <v>45123</v>
      </c>
      <c r="T2216" t="s">
        <v>27</v>
      </c>
      <c r="U2216">
        <v>895</v>
      </c>
    </row>
    <row r="2217" spans="1:21" x14ac:dyDescent="0.25">
      <c r="A2217">
        <v>213665</v>
      </c>
      <c r="B2217" t="s">
        <v>21</v>
      </c>
      <c r="C2217" s="1">
        <v>42563</v>
      </c>
      <c r="D2217" t="s">
        <v>571</v>
      </c>
      <c r="E2217">
        <v>80</v>
      </c>
      <c r="F2217">
        <v>1</v>
      </c>
      <c r="G2217">
        <v>305</v>
      </c>
      <c r="H2217">
        <v>100149105</v>
      </c>
      <c r="I2217" t="s">
        <v>38</v>
      </c>
      <c r="J2217" t="s">
        <v>24</v>
      </c>
      <c r="K2217">
        <v>0</v>
      </c>
      <c r="L2217" t="s">
        <v>25</v>
      </c>
      <c r="M2217" s="1">
        <v>42563</v>
      </c>
      <c r="N2217" t="s">
        <v>35</v>
      </c>
      <c r="O2217">
        <v>80</v>
      </c>
      <c r="P2217">
        <v>2016</v>
      </c>
      <c r="Q2217">
        <v>7</v>
      </c>
      <c r="R2217" t="s">
        <v>26</v>
      </c>
      <c r="S2217" s="3">
        <v>45123</v>
      </c>
      <c r="T2217" t="s">
        <v>27</v>
      </c>
      <c r="U2217">
        <v>895</v>
      </c>
    </row>
    <row r="2218" spans="1:21" x14ac:dyDescent="0.25">
      <c r="A2218">
        <v>213666</v>
      </c>
      <c r="B2218" t="s">
        <v>21</v>
      </c>
      <c r="C2218" s="1">
        <v>42563</v>
      </c>
      <c r="D2218" t="s">
        <v>1118</v>
      </c>
      <c r="E2218">
        <v>599</v>
      </c>
      <c r="F2218">
        <v>1</v>
      </c>
      <c r="G2218">
        <v>599</v>
      </c>
      <c r="H2218">
        <v>100149106</v>
      </c>
      <c r="I2218" t="s">
        <v>56</v>
      </c>
      <c r="J2218" t="s">
        <v>533</v>
      </c>
      <c r="K2218">
        <v>0</v>
      </c>
      <c r="L2218" t="s">
        <v>148</v>
      </c>
      <c r="M2218" s="1">
        <v>42563</v>
      </c>
      <c r="N2218" t="s">
        <v>35</v>
      </c>
      <c r="O2218">
        <v>599</v>
      </c>
      <c r="P2218">
        <v>2016</v>
      </c>
      <c r="Q2218">
        <v>7</v>
      </c>
      <c r="R2218" t="s">
        <v>26</v>
      </c>
      <c r="S2218" s="3">
        <v>45123</v>
      </c>
      <c r="T2218" t="s">
        <v>27</v>
      </c>
      <c r="U2218">
        <v>292</v>
      </c>
    </row>
    <row r="2219" spans="1:21" x14ac:dyDescent="0.25">
      <c r="A2219">
        <v>213668</v>
      </c>
      <c r="B2219" t="s">
        <v>21</v>
      </c>
      <c r="C2219" s="1">
        <v>42563</v>
      </c>
      <c r="D2219" t="s">
        <v>78</v>
      </c>
      <c r="E2219">
        <v>165</v>
      </c>
      <c r="F2219">
        <v>1</v>
      </c>
      <c r="G2219">
        <v>300</v>
      </c>
      <c r="H2219">
        <v>100149107</v>
      </c>
      <c r="I2219" t="s">
        <v>30</v>
      </c>
      <c r="J2219" t="s">
        <v>24</v>
      </c>
      <c r="K2219">
        <v>0</v>
      </c>
      <c r="L2219" t="s">
        <v>25</v>
      </c>
      <c r="M2219" s="1">
        <v>42563</v>
      </c>
      <c r="N2219" t="s">
        <v>35</v>
      </c>
      <c r="O2219">
        <v>165</v>
      </c>
      <c r="P2219">
        <v>2016</v>
      </c>
      <c r="Q2219">
        <v>7</v>
      </c>
      <c r="R2219" t="s">
        <v>26</v>
      </c>
      <c r="S2219" s="3">
        <v>45123</v>
      </c>
      <c r="T2219" t="s">
        <v>27</v>
      </c>
      <c r="U2219">
        <v>21</v>
      </c>
    </row>
    <row r="2220" spans="1:21" x14ac:dyDescent="0.25">
      <c r="A2220">
        <v>213669</v>
      </c>
      <c r="B2220" t="s">
        <v>21</v>
      </c>
      <c r="C2220" s="1">
        <v>42563</v>
      </c>
      <c r="D2220" t="s">
        <v>79</v>
      </c>
      <c r="E2220">
        <v>435</v>
      </c>
      <c r="F2220">
        <v>1</v>
      </c>
      <c r="G2220">
        <v>300</v>
      </c>
      <c r="H2220">
        <v>100149107</v>
      </c>
      <c r="I2220" t="s">
        <v>38</v>
      </c>
      <c r="J2220" t="s">
        <v>24</v>
      </c>
      <c r="K2220">
        <v>0</v>
      </c>
      <c r="L2220" t="s">
        <v>25</v>
      </c>
      <c r="M2220" s="1">
        <v>42563</v>
      </c>
      <c r="N2220" t="s">
        <v>35</v>
      </c>
      <c r="O2220">
        <v>435</v>
      </c>
      <c r="P2220">
        <v>2016</v>
      </c>
      <c r="Q2220">
        <v>7</v>
      </c>
      <c r="R2220" t="s">
        <v>26</v>
      </c>
      <c r="S2220" s="3">
        <v>45123</v>
      </c>
      <c r="T2220" t="s">
        <v>27</v>
      </c>
      <c r="U2220">
        <v>21</v>
      </c>
    </row>
    <row r="2221" spans="1:21" x14ac:dyDescent="0.25">
      <c r="A2221">
        <v>213670</v>
      </c>
      <c r="B2221" t="s">
        <v>21</v>
      </c>
      <c r="C2221" s="1">
        <v>42563</v>
      </c>
      <c r="D2221" t="s">
        <v>33</v>
      </c>
      <c r="E2221">
        <v>360</v>
      </c>
      <c r="F2221">
        <v>1</v>
      </c>
      <c r="G2221">
        <v>360</v>
      </c>
      <c r="H2221">
        <v>100149108</v>
      </c>
      <c r="I2221" t="s">
        <v>30</v>
      </c>
      <c r="J2221" t="s">
        <v>76</v>
      </c>
      <c r="K2221">
        <v>0</v>
      </c>
      <c r="L2221" t="s">
        <v>25</v>
      </c>
      <c r="M2221" s="1">
        <v>42563</v>
      </c>
      <c r="N2221" t="s">
        <v>35</v>
      </c>
      <c r="O2221">
        <v>360</v>
      </c>
      <c r="P2221">
        <v>2016</v>
      </c>
      <c r="Q2221">
        <v>7</v>
      </c>
      <c r="R2221" t="s">
        <v>26</v>
      </c>
      <c r="S2221" s="3">
        <v>45123</v>
      </c>
      <c r="T2221" t="s">
        <v>27</v>
      </c>
      <c r="U2221">
        <v>20</v>
      </c>
    </row>
    <row r="2222" spans="1:21" x14ac:dyDescent="0.25">
      <c r="A2222">
        <v>213671</v>
      </c>
      <c r="B2222" t="s">
        <v>21</v>
      </c>
      <c r="C2222" s="1">
        <v>42563</v>
      </c>
      <c r="D2222" t="s">
        <v>53</v>
      </c>
      <c r="E2222">
        <v>320</v>
      </c>
      <c r="F2222">
        <v>1</v>
      </c>
      <c r="G2222">
        <v>320</v>
      </c>
      <c r="H2222">
        <v>100149109</v>
      </c>
      <c r="I2222" t="s">
        <v>30</v>
      </c>
      <c r="J2222" t="s">
        <v>76</v>
      </c>
      <c r="K2222">
        <v>0</v>
      </c>
      <c r="L2222" t="s">
        <v>25</v>
      </c>
      <c r="M2222" s="1">
        <v>42563</v>
      </c>
      <c r="N2222" t="s">
        <v>35</v>
      </c>
      <c r="O2222">
        <v>320</v>
      </c>
      <c r="P2222">
        <v>2016</v>
      </c>
      <c r="Q2222">
        <v>7</v>
      </c>
      <c r="R2222" t="s">
        <v>26</v>
      </c>
      <c r="S2222" s="3">
        <v>45123</v>
      </c>
      <c r="T2222" t="s">
        <v>27</v>
      </c>
      <c r="U2222">
        <v>20</v>
      </c>
    </row>
    <row r="2223" spans="1:21" x14ac:dyDescent="0.25">
      <c r="A2223">
        <v>213672</v>
      </c>
      <c r="B2223" t="s">
        <v>21</v>
      </c>
      <c r="C2223" s="1">
        <v>42563</v>
      </c>
      <c r="D2223" t="s">
        <v>191</v>
      </c>
      <c r="E2223">
        <v>75</v>
      </c>
      <c r="F2223">
        <v>1</v>
      </c>
      <c r="G2223">
        <v>75</v>
      </c>
      <c r="H2223">
        <v>100149110</v>
      </c>
      <c r="I2223" t="s">
        <v>38</v>
      </c>
      <c r="J2223" t="s">
        <v>24</v>
      </c>
      <c r="K2223">
        <v>0</v>
      </c>
      <c r="L2223" t="s">
        <v>25</v>
      </c>
      <c r="M2223" s="1">
        <v>42563</v>
      </c>
      <c r="N2223" t="s">
        <v>35</v>
      </c>
      <c r="O2223">
        <v>75</v>
      </c>
      <c r="P2223">
        <v>2016</v>
      </c>
      <c r="Q2223">
        <v>7</v>
      </c>
      <c r="R2223" t="s">
        <v>26</v>
      </c>
      <c r="S2223" s="3">
        <v>45123</v>
      </c>
      <c r="T2223" t="s">
        <v>27</v>
      </c>
      <c r="U2223">
        <v>896</v>
      </c>
    </row>
    <row r="2224" spans="1:21" x14ac:dyDescent="0.25">
      <c r="A2224">
        <v>213673</v>
      </c>
      <c r="B2224" t="s">
        <v>28</v>
      </c>
      <c r="C2224" s="1">
        <v>42563</v>
      </c>
      <c r="D2224" t="s">
        <v>1193</v>
      </c>
      <c r="E2224">
        <v>5597</v>
      </c>
      <c r="F2224">
        <v>2</v>
      </c>
      <c r="G2224">
        <v>11194</v>
      </c>
      <c r="H2224">
        <v>100149111</v>
      </c>
      <c r="I2224" t="s">
        <v>23</v>
      </c>
      <c r="J2224" t="s">
        <v>24</v>
      </c>
      <c r="K2224">
        <v>0</v>
      </c>
      <c r="L2224" t="s">
        <v>25</v>
      </c>
      <c r="M2224" s="1">
        <v>42563</v>
      </c>
      <c r="N2224" t="s">
        <v>31</v>
      </c>
      <c r="O2224" s="2">
        <v>11194</v>
      </c>
      <c r="P2224">
        <v>2016</v>
      </c>
      <c r="Q2224">
        <v>7</v>
      </c>
      <c r="R2224" t="s">
        <v>26</v>
      </c>
      <c r="S2224" s="3">
        <v>45123</v>
      </c>
      <c r="T2224" t="s">
        <v>27</v>
      </c>
      <c r="U2224">
        <v>897</v>
      </c>
    </row>
    <row r="2225" spans="1:21" x14ac:dyDescent="0.25">
      <c r="A2225">
        <v>213674</v>
      </c>
      <c r="B2225" t="s">
        <v>28</v>
      </c>
      <c r="C2225" s="1">
        <v>42563</v>
      </c>
      <c r="D2225" t="s">
        <v>432</v>
      </c>
      <c r="E2225">
        <v>19370</v>
      </c>
      <c r="F2225">
        <v>1</v>
      </c>
      <c r="G2225">
        <v>19370</v>
      </c>
      <c r="H2225">
        <v>100149112</v>
      </c>
      <c r="I2225" t="s">
        <v>43</v>
      </c>
      <c r="J2225" t="s">
        <v>24</v>
      </c>
      <c r="K2225">
        <v>0</v>
      </c>
      <c r="L2225" t="s">
        <v>25</v>
      </c>
      <c r="M2225" s="1">
        <v>42563</v>
      </c>
      <c r="N2225" t="s">
        <v>31</v>
      </c>
      <c r="O2225" s="2">
        <v>19370</v>
      </c>
      <c r="P2225">
        <v>2016</v>
      </c>
      <c r="Q2225">
        <v>7</v>
      </c>
      <c r="R2225" t="s">
        <v>26</v>
      </c>
      <c r="S2225" s="3">
        <v>45123</v>
      </c>
      <c r="T2225" t="s">
        <v>27</v>
      </c>
      <c r="U2225">
        <v>874</v>
      </c>
    </row>
    <row r="2226" spans="1:21" x14ac:dyDescent="0.25">
      <c r="A2226">
        <v>213675</v>
      </c>
      <c r="B2226" t="s">
        <v>21</v>
      </c>
      <c r="C2226" s="1">
        <v>42563</v>
      </c>
      <c r="D2226" t="s">
        <v>1194</v>
      </c>
      <c r="E2226">
        <v>810</v>
      </c>
      <c r="F2226">
        <v>1</v>
      </c>
      <c r="G2226">
        <v>810</v>
      </c>
      <c r="H2226">
        <v>100149113</v>
      </c>
      <c r="I2226" t="s">
        <v>233</v>
      </c>
      <c r="J2226" t="s">
        <v>24</v>
      </c>
      <c r="K2226">
        <v>0</v>
      </c>
      <c r="L2226" t="s">
        <v>25</v>
      </c>
      <c r="M2226" s="1">
        <v>42563</v>
      </c>
      <c r="N2226" t="s">
        <v>35</v>
      </c>
      <c r="O2226">
        <v>810</v>
      </c>
      <c r="P2226">
        <v>2016</v>
      </c>
      <c r="Q2226">
        <v>7</v>
      </c>
      <c r="R2226" t="s">
        <v>26</v>
      </c>
      <c r="S2226" s="3">
        <v>45123</v>
      </c>
      <c r="T2226" t="s">
        <v>27</v>
      </c>
      <c r="U2226">
        <v>898</v>
      </c>
    </row>
    <row r="2227" spans="1:21" x14ac:dyDescent="0.25">
      <c r="A2227">
        <v>213676</v>
      </c>
      <c r="B2227" t="s">
        <v>77</v>
      </c>
      <c r="C2227" s="1">
        <v>42563</v>
      </c>
      <c r="D2227" t="s">
        <v>247</v>
      </c>
      <c r="E2227">
        <v>999</v>
      </c>
      <c r="F2227">
        <v>1</v>
      </c>
      <c r="G2227">
        <v>999</v>
      </c>
      <c r="H2227">
        <v>100149114</v>
      </c>
      <c r="I2227" t="s">
        <v>56</v>
      </c>
      <c r="J2227" t="s">
        <v>24</v>
      </c>
      <c r="K2227">
        <v>0</v>
      </c>
      <c r="L2227" t="s">
        <v>25</v>
      </c>
      <c r="M2227" s="1">
        <v>42563</v>
      </c>
      <c r="N2227" t="s">
        <v>39</v>
      </c>
      <c r="O2227">
        <v>999</v>
      </c>
      <c r="P2227">
        <v>2016</v>
      </c>
      <c r="Q2227">
        <v>7</v>
      </c>
      <c r="R2227" t="s">
        <v>26</v>
      </c>
      <c r="S2227" s="3">
        <v>45123</v>
      </c>
      <c r="T2227" t="s">
        <v>27</v>
      </c>
      <c r="U2227">
        <v>100</v>
      </c>
    </row>
    <row r="2228" spans="1:21" x14ac:dyDescent="0.25">
      <c r="A2228">
        <v>213678</v>
      </c>
      <c r="B2228" t="s">
        <v>21</v>
      </c>
      <c r="C2228" s="1">
        <v>42563</v>
      </c>
      <c r="D2228" t="s">
        <v>354</v>
      </c>
      <c r="E2228">
        <v>90</v>
      </c>
      <c r="F2228">
        <v>2</v>
      </c>
      <c r="G2228">
        <v>0</v>
      </c>
      <c r="H2228">
        <v>100149115</v>
      </c>
      <c r="I2228" t="s">
        <v>38</v>
      </c>
      <c r="J2228" t="s">
        <v>24</v>
      </c>
      <c r="K2228">
        <v>0</v>
      </c>
      <c r="L2228" t="s">
        <v>54</v>
      </c>
      <c r="M2228" s="1">
        <v>42563</v>
      </c>
      <c r="N2228" t="s">
        <v>35</v>
      </c>
      <c r="O2228">
        <v>180</v>
      </c>
      <c r="P2228">
        <v>2016</v>
      </c>
      <c r="Q2228">
        <v>7</v>
      </c>
      <c r="R2228" t="s">
        <v>26</v>
      </c>
      <c r="S2228" s="3">
        <v>45123</v>
      </c>
      <c r="T2228" t="s">
        <v>27</v>
      </c>
      <c r="U2228">
        <v>899</v>
      </c>
    </row>
    <row r="2229" spans="1:21" x14ac:dyDescent="0.25">
      <c r="A2229">
        <v>213679</v>
      </c>
      <c r="B2229" t="s">
        <v>36</v>
      </c>
      <c r="C2229" s="1">
        <v>42563</v>
      </c>
      <c r="D2229" t="s">
        <v>1195</v>
      </c>
      <c r="E2229">
        <v>23999</v>
      </c>
      <c r="F2229">
        <v>1</v>
      </c>
      <c r="G2229">
        <v>23999</v>
      </c>
      <c r="H2229">
        <v>100149116</v>
      </c>
      <c r="I2229" t="s">
        <v>65</v>
      </c>
      <c r="J2229" t="s">
        <v>1110</v>
      </c>
      <c r="K2229">
        <v>0</v>
      </c>
      <c r="L2229" t="s">
        <v>25</v>
      </c>
      <c r="M2229" s="1">
        <v>42563</v>
      </c>
      <c r="N2229" t="s">
        <v>39</v>
      </c>
      <c r="O2229" s="2">
        <v>23999</v>
      </c>
      <c r="P2229">
        <v>2016</v>
      </c>
      <c r="Q2229">
        <v>7</v>
      </c>
      <c r="R2229" t="s">
        <v>26</v>
      </c>
      <c r="S2229" s="3">
        <v>45123</v>
      </c>
      <c r="T2229" t="s">
        <v>27</v>
      </c>
      <c r="U2229">
        <v>900</v>
      </c>
    </row>
    <row r="2230" spans="1:21" x14ac:dyDescent="0.25">
      <c r="A2230">
        <v>213680</v>
      </c>
      <c r="B2230" t="s">
        <v>28</v>
      </c>
      <c r="C2230" s="1">
        <v>42563</v>
      </c>
      <c r="D2230" t="s">
        <v>432</v>
      </c>
      <c r="E2230">
        <v>19370</v>
      </c>
      <c r="F2230">
        <v>1</v>
      </c>
      <c r="G2230">
        <v>19370</v>
      </c>
      <c r="H2230">
        <v>100149117</v>
      </c>
      <c r="I2230" t="s">
        <v>43</v>
      </c>
      <c r="J2230" t="s">
        <v>24</v>
      </c>
      <c r="K2230">
        <v>0</v>
      </c>
      <c r="L2230" t="s">
        <v>44</v>
      </c>
      <c r="M2230" s="1">
        <v>42563</v>
      </c>
      <c r="N2230" t="s">
        <v>31</v>
      </c>
      <c r="O2230" s="2">
        <v>19370</v>
      </c>
      <c r="P2230">
        <v>2016</v>
      </c>
      <c r="Q2230">
        <v>7</v>
      </c>
      <c r="R2230" t="s">
        <v>26</v>
      </c>
      <c r="S2230" s="3">
        <v>45123</v>
      </c>
      <c r="T2230" t="s">
        <v>27</v>
      </c>
      <c r="U2230">
        <v>872</v>
      </c>
    </row>
    <row r="2231" spans="1:21" x14ac:dyDescent="0.25">
      <c r="A2231">
        <v>213681</v>
      </c>
      <c r="B2231" t="s">
        <v>28</v>
      </c>
      <c r="C2231" s="1">
        <v>42563</v>
      </c>
      <c r="D2231" t="s">
        <v>649</v>
      </c>
      <c r="E2231">
        <v>9400</v>
      </c>
      <c r="F2231">
        <v>1</v>
      </c>
      <c r="G2231">
        <v>9400</v>
      </c>
      <c r="H2231">
        <v>100149118</v>
      </c>
      <c r="I2231" t="s">
        <v>43</v>
      </c>
      <c r="J2231" t="s">
        <v>24</v>
      </c>
      <c r="K2231">
        <v>0</v>
      </c>
      <c r="L2231" t="s">
        <v>25</v>
      </c>
      <c r="M2231" s="1">
        <v>42563</v>
      </c>
      <c r="N2231" t="s">
        <v>31</v>
      </c>
      <c r="O2231" s="2">
        <v>9400</v>
      </c>
      <c r="P2231">
        <v>2016</v>
      </c>
      <c r="Q2231">
        <v>7</v>
      </c>
      <c r="R2231" t="s">
        <v>26</v>
      </c>
      <c r="S2231" s="3">
        <v>45123</v>
      </c>
      <c r="T2231" t="s">
        <v>27</v>
      </c>
      <c r="U2231">
        <v>901</v>
      </c>
    </row>
    <row r="2232" spans="1:21" x14ac:dyDescent="0.25">
      <c r="A2232">
        <v>213682</v>
      </c>
      <c r="B2232" t="s">
        <v>36</v>
      </c>
      <c r="C2232" s="1">
        <v>42563</v>
      </c>
      <c r="D2232" t="s">
        <v>339</v>
      </c>
      <c r="E2232">
        <v>630</v>
      </c>
      <c r="F2232">
        <v>1</v>
      </c>
      <c r="G2232">
        <v>630</v>
      </c>
      <c r="H2232">
        <v>100149119</v>
      </c>
      <c r="I2232" t="s">
        <v>52</v>
      </c>
      <c r="J2232" t="s">
        <v>1196</v>
      </c>
      <c r="K2232">
        <v>0</v>
      </c>
      <c r="L2232" t="s">
        <v>25</v>
      </c>
      <c r="M2232" s="1">
        <v>42563</v>
      </c>
      <c r="N2232" t="s">
        <v>39</v>
      </c>
      <c r="O2232">
        <v>630</v>
      </c>
      <c r="P2232">
        <v>2016</v>
      </c>
      <c r="Q2232">
        <v>7</v>
      </c>
      <c r="R2232" t="s">
        <v>26</v>
      </c>
      <c r="S2232" s="3">
        <v>45123</v>
      </c>
      <c r="T2232" t="s">
        <v>27</v>
      </c>
      <c r="U2232">
        <v>58</v>
      </c>
    </row>
    <row r="2233" spans="1:21" x14ac:dyDescent="0.25">
      <c r="A2233">
        <v>213683</v>
      </c>
      <c r="B2233" t="s">
        <v>21</v>
      </c>
      <c r="C2233" s="1">
        <v>42563</v>
      </c>
      <c r="D2233" t="s">
        <v>1197</v>
      </c>
      <c r="E2233">
        <v>570</v>
      </c>
      <c r="F2233">
        <v>1</v>
      </c>
      <c r="G2233">
        <v>570</v>
      </c>
      <c r="H2233">
        <v>100149120</v>
      </c>
      <c r="I2233" t="s">
        <v>52</v>
      </c>
      <c r="J2233" t="s">
        <v>1196</v>
      </c>
      <c r="K2233">
        <v>0</v>
      </c>
      <c r="L2233" t="s">
        <v>25</v>
      </c>
      <c r="M2233" s="1">
        <v>42563</v>
      </c>
      <c r="N2233" t="s">
        <v>35</v>
      </c>
      <c r="O2233">
        <v>570</v>
      </c>
      <c r="P2233">
        <v>2016</v>
      </c>
      <c r="Q2233">
        <v>7</v>
      </c>
      <c r="R2233" t="s">
        <v>26</v>
      </c>
      <c r="S2233" s="3">
        <v>45123</v>
      </c>
      <c r="T2233" t="s">
        <v>27</v>
      </c>
      <c r="U2233">
        <v>58</v>
      </c>
    </row>
    <row r="2234" spans="1:21" x14ac:dyDescent="0.25">
      <c r="A2234">
        <v>213684</v>
      </c>
      <c r="B2234" t="s">
        <v>36</v>
      </c>
      <c r="C2234" s="1">
        <v>42563</v>
      </c>
      <c r="D2234" t="s">
        <v>453</v>
      </c>
      <c r="E2234">
        <v>1375</v>
      </c>
      <c r="F2234">
        <v>1</v>
      </c>
      <c r="G2234">
        <v>1375</v>
      </c>
      <c r="H2234">
        <v>100149121</v>
      </c>
      <c r="I2234" t="s">
        <v>216</v>
      </c>
      <c r="J2234" t="s">
        <v>24</v>
      </c>
      <c r="K2234">
        <v>0</v>
      </c>
      <c r="L2234" t="s">
        <v>25</v>
      </c>
      <c r="M2234" s="1">
        <v>42563</v>
      </c>
      <c r="N2234" t="s">
        <v>39</v>
      </c>
      <c r="O2234" s="2">
        <v>1375</v>
      </c>
      <c r="P2234">
        <v>2016</v>
      </c>
      <c r="Q2234">
        <v>7</v>
      </c>
      <c r="R2234" t="s">
        <v>26</v>
      </c>
      <c r="S2234" s="3">
        <v>45123</v>
      </c>
      <c r="T2234" t="s">
        <v>27</v>
      </c>
      <c r="U2234">
        <v>902</v>
      </c>
    </row>
    <row r="2235" spans="1:21" x14ac:dyDescent="0.25">
      <c r="A2235">
        <v>213686</v>
      </c>
      <c r="B2235" t="s">
        <v>21</v>
      </c>
      <c r="C2235" s="1">
        <v>42563</v>
      </c>
      <c r="D2235" t="s">
        <v>1022</v>
      </c>
      <c r="E2235">
        <v>250</v>
      </c>
      <c r="F2235">
        <v>1</v>
      </c>
      <c r="G2235">
        <v>100</v>
      </c>
      <c r="H2235">
        <v>100149123</v>
      </c>
      <c r="I2235" t="s">
        <v>30</v>
      </c>
      <c r="J2235" t="s">
        <v>24</v>
      </c>
      <c r="K2235">
        <v>0</v>
      </c>
      <c r="L2235" t="s">
        <v>25</v>
      </c>
      <c r="M2235" s="1">
        <v>42563</v>
      </c>
      <c r="N2235" t="s">
        <v>35</v>
      </c>
      <c r="O2235">
        <v>250</v>
      </c>
      <c r="P2235">
        <v>2016</v>
      </c>
      <c r="Q2235">
        <v>7</v>
      </c>
      <c r="R2235" t="s">
        <v>26</v>
      </c>
      <c r="S2235" s="3">
        <v>45123</v>
      </c>
      <c r="T2235" t="s">
        <v>27</v>
      </c>
      <c r="U2235">
        <v>903</v>
      </c>
    </row>
    <row r="2236" spans="1:21" x14ac:dyDescent="0.25">
      <c r="A2236">
        <v>213687</v>
      </c>
      <c r="B2236" t="s">
        <v>21</v>
      </c>
      <c r="C2236" s="1">
        <v>42563</v>
      </c>
      <c r="D2236" t="s">
        <v>182</v>
      </c>
      <c r="E2236">
        <v>250</v>
      </c>
      <c r="F2236">
        <v>1</v>
      </c>
      <c r="G2236">
        <v>100</v>
      </c>
      <c r="H2236">
        <v>100149123</v>
      </c>
      <c r="I2236" t="s">
        <v>30</v>
      </c>
      <c r="J2236" t="s">
        <v>24</v>
      </c>
      <c r="K2236">
        <v>0</v>
      </c>
      <c r="L2236" t="s">
        <v>25</v>
      </c>
      <c r="M2236" s="1">
        <v>42563</v>
      </c>
      <c r="N2236" t="s">
        <v>35</v>
      </c>
      <c r="O2236">
        <v>250</v>
      </c>
      <c r="P2236">
        <v>2016</v>
      </c>
      <c r="Q2236">
        <v>7</v>
      </c>
      <c r="R2236" t="s">
        <v>26</v>
      </c>
      <c r="S2236" s="3">
        <v>45123</v>
      </c>
      <c r="T2236" t="s">
        <v>27</v>
      </c>
      <c r="U2236">
        <v>903</v>
      </c>
    </row>
    <row r="2237" spans="1:21" x14ac:dyDescent="0.25">
      <c r="A2237">
        <v>213685</v>
      </c>
      <c r="B2237" t="s">
        <v>21</v>
      </c>
      <c r="C2237" s="1">
        <v>42563</v>
      </c>
      <c r="D2237" t="s">
        <v>53</v>
      </c>
      <c r="E2237">
        <v>320</v>
      </c>
      <c r="F2237">
        <v>1</v>
      </c>
      <c r="G2237">
        <v>320</v>
      </c>
      <c r="H2237">
        <v>100149122</v>
      </c>
      <c r="I2237" t="s">
        <v>30</v>
      </c>
      <c r="J2237" t="s">
        <v>1198</v>
      </c>
      <c r="K2237">
        <v>0</v>
      </c>
      <c r="L2237" t="s">
        <v>25</v>
      </c>
      <c r="M2237" s="1">
        <v>42563</v>
      </c>
      <c r="N2237" t="s">
        <v>35</v>
      </c>
      <c r="O2237">
        <v>320</v>
      </c>
      <c r="P2237">
        <v>2016</v>
      </c>
      <c r="Q2237">
        <v>7</v>
      </c>
      <c r="R2237" t="s">
        <v>26</v>
      </c>
      <c r="S2237" s="3">
        <v>45123</v>
      </c>
      <c r="T2237" t="s">
        <v>27</v>
      </c>
      <c r="U2237">
        <v>32</v>
      </c>
    </row>
    <row r="2238" spans="1:21" x14ac:dyDescent="0.25">
      <c r="A2238">
        <v>213688</v>
      </c>
      <c r="B2238" t="s">
        <v>21</v>
      </c>
      <c r="C2238" s="1">
        <v>42563</v>
      </c>
      <c r="D2238" t="s">
        <v>53</v>
      </c>
      <c r="E2238">
        <v>320</v>
      </c>
      <c r="F2238">
        <v>1</v>
      </c>
      <c r="G2238">
        <v>320</v>
      </c>
      <c r="H2238">
        <v>100149124</v>
      </c>
      <c r="I2238" t="s">
        <v>30</v>
      </c>
      <c r="J2238" t="s">
        <v>1198</v>
      </c>
      <c r="K2238">
        <v>0</v>
      </c>
      <c r="L2238" t="s">
        <v>25</v>
      </c>
      <c r="M2238" s="1">
        <v>42563</v>
      </c>
      <c r="N2238" t="s">
        <v>35</v>
      </c>
      <c r="O2238">
        <v>320</v>
      </c>
      <c r="P2238">
        <v>2016</v>
      </c>
      <c r="Q2238">
        <v>7</v>
      </c>
      <c r="R2238" t="s">
        <v>26</v>
      </c>
      <c r="S2238" s="3">
        <v>45123</v>
      </c>
      <c r="T2238" t="s">
        <v>27</v>
      </c>
      <c r="U2238">
        <v>32</v>
      </c>
    </row>
    <row r="2239" spans="1:21" x14ac:dyDescent="0.25">
      <c r="A2239">
        <v>213689</v>
      </c>
      <c r="B2239" t="s">
        <v>21</v>
      </c>
      <c r="C2239" s="1">
        <v>42563</v>
      </c>
      <c r="D2239" t="s">
        <v>53</v>
      </c>
      <c r="E2239">
        <v>320</v>
      </c>
      <c r="F2239">
        <v>1</v>
      </c>
      <c r="G2239">
        <v>320</v>
      </c>
      <c r="H2239">
        <v>100149125</v>
      </c>
      <c r="I2239" t="s">
        <v>30</v>
      </c>
      <c r="J2239" t="s">
        <v>1198</v>
      </c>
      <c r="K2239">
        <v>0</v>
      </c>
      <c r="L2239" t="s">
        <v>25</v>
      </c>
      <c r="M2239" s="1">
        <v>42563</v>
      </c>
      <c r="N2239" t="s">
        <v>35</v>
      </c>
      <c r="O2239">
        <v>320</v>
      </c>
      <c r="P2239">
        <v>2016</v>
      </c>
      <c r="Q2239">
        <v>7</v>
      </c>
      <c r="R2239" t="s">
        <v>26</v>
      </c>
      <c r="S2239" s="3">
        <v>45123</v>
      </c>
      <c r="T2239" t="s">
        <v>27</v>
      </c>
      <c r="U2239">
        <v>32</v>
      </c>
    </row>
    <row r="2240" spans="1:21" x14ac:dyDescent="0.25">
      <c r="A2240">
        <v>213690</v>
      </c>
      <c r="B2240" t="s">
        <v>21</v>
      </c>
      <c r="C2240" s="1">
        <v>42563</v>
      </c>
      <c r="D2240" t="s">
        <v>1199</v>
      </c>
      <c r="E2240">
        <v>5200</v>
      </c>
      <c r="F2240">
        <v>2</v>
      </c>
      <c r="G2240">
        <v>29050</v>
      </c>
      <c r="H2240">
        <v>100149126</v>
      </c>
      <c r="I2240" t="s">
        <v>23</v>
      </c>
      <c r="J2240" t="s">
        <v>24</v>
      </c>
      <c r="K2240">
        <v>0</v>
      </c>
      <c r="L2240" t="s">
        <v>25</v>
      </c>
      <c r="M2240" s="1">
        <v>42563</v>
      </c>
      <c r="N2240" t="s">
        <v>35</v>
      </c>
      <c r="O2240" s="2">
        <v>10400</v>
      </c>
      <c r="P2240">
        <v>2016</v>
      </c>
      <c r="Q2240">
        <v>7</v>
      </c>
      <c r="R2240" t="s">
        <v>26</v>
      </c>
      <c r="S2240" s="3">
        <v>45123</v>
      </c>
      <c r="T2240" t="s">
        <v>27</v>
      </c>
      <c r="U2240">
        <v>904</v>
      </c>
    </row>
    <row r="2241" spans="1:21" x14ac:dyDescent="0.25">
      <c r="A2241">
        <v>213692</v>
      </c>
      <c r="B2241" t="s">
        <v>21</v>
      </c>
      <c r="C2241" s="1">
        <v>42563</v>
      </c>
      <c r="D2241" t="s">
        <v>1200</v>
      </c>
      <c r="E2241">
        <v>5950</v>
      </c>
      <c r="F2241">
        <v>2</v>
      </c>
      <c r="G2241">
        <v>29050</v>
      </c>
      <c r="H2241">
        <v>100149126</v>
      </c>
      <c r="I2241" t="s">
        <v>23</v>
      </c>
      <c r="J2241" t="s">
        <v>24</v>
      </c>
      <c r="K2241">
        <v>0</v>
      </c>
      <c r="L2241" t="s">
        <v>25</v>
      </c>
      <c r="M2241" s="1">
        <v>42563</v>
      </c>
      <c r="N2241" t="s">
        <v>35</v>
      </c>
      <c r="O2241" s="2">
        <v>11900</v>
      </c>
      <c r="P2241">
        <v>2016</v>
      </c>
      <c r="Q2241">
        <v>7</v>
      </c>
      <c r="R2241" t="s">
        <v>26</v>
      </c>
      <c r="S2241" s="3">
        <v>45123</v>
      </c>
      <c r="T2241" t="s">
        <v>27</v>
      </c>
      <c r="U2241">
        <v>904</v>
      </c>
    </row>
    <row r="2242" spans="1:21" x14ac:dyDescent="0.25">
      <c r="A2242">
        <v>213694</v>
      </c>
      <c r="B2242" t="s">
        <v>21</v>
      </c>
      <c r="C2242" s="1">
        <v>42563</v>
      </c>
      <c r="D2242" t="s">
        <v>1201</v>
      </c>
      <c r="E2242">
        <v>6750</v>
      </c>
      <c r="F2242">
        <v>1</v>
      </c>
      <c r="G2242">
        <v>29050</v>
      </c>
      <c r="H2242">
        <v>100149126</v>
      </c>
      <c r="I2242" t="s">
        <v>23</v>
      </c>
      <c r="J2242" t="s">
        <v>24</v>
      </c>
      <c r="K2242">
        <v>0</v>
      </c>
      <c r="L2242" t="s">
        <v>25</v>
      </c>
      <c r="M2242" s="1">
        <v>42563</v>
      </c>
      <c r="N2242" t="s">
        <v>35</v>
      </c>
      <c r="O2242" s="2">
        <v>6750</v>
      </c>
      <c r="P2242">
        <v>2016</v>
      </c>
      <c r="Q2242">
        <v>7</v>
      </c>
      <c r="R2242" t="s">
        <v>26</v>
      </c>
      <c r="S2242" s="3">
        <v>45123</v>
      </c>
      <c r="T2242" t="s">
        <v>27</v>
      </c>
      <c r="U2242">
        <v>904</v>
      </c>
    </row>
    <row r="2243" spans="1:21" x14ac:dyDescent="0.25">
      <c r="A2243">
        <v>213696</v>
      </c>
      <c r="B2243" t="s">
        <v>36</v>
      </c>
      <c r="C2243" s="1">
        <v>42563</v>
      </c>
      <c r="D2243" t="s">
        <v>1202</v>
      </c>
      <c r="E2243">
        <v>3000</v>
      </c>
      <c r="F2243">
        <v>1</v>
      </c>
      <c r="G2243">
        <v>3000</v>
      </c>
      <c r="H2243">
        <v>100149127</v>
      </c>
      <c r="I2243" t="s">
        <v>23</v>
      </c>
      <c r="J2243" t="s">
        <v>24</v>
      </c>
      <c r="K2243">
        <v>0</v>
      </c>
      <c r="L2243" t="s">
        <v>25</v>
      </c>
      <c r="M2243" s="1">
        <v>42563</v>
      </c>
      <c r="N2243" t="s">
        <v>39</v>
      </c>
      <c r="O2243" s="2">
        <v>3000</v>
      </c>
      <c r="P2243">
        <v>2016</v>
      </c>
      <c r="Q2243">
        <v>7</v>
      </c>
      <c r="R2243" t="s">
        <v>26</v>
      </c>
      <c r="S2243" s="3">
        <v>45123</v>
      </c>
      <c r="T2243" t="s">
        <v>27</v>
      </c>
      <c r="U2243">
        <v>905</v>
      </c>
    </row>
    <row r="2244" spans="1:21" x14ac:dyDescent="0.25">
      <c r="A2244">
        <v>213698</v>
      </c>
      <c r="B2244" t="s">
        <v>21</v>
      </c>
      <c r="C2244" s="1">
        <v>42563</v>
      </c>
      <c r="D2244" t="s">
        <v>491</v>
      </c>
      <c r="E2244">
        <v>190</v>
      </c>
      <c r="F2244">
        <v>1</v>
      </c>
      <c r="G2244">
        <v>190</v>
      </c>
      <c r="H2244">
        <v>100149128</v>
      </c>
      <c r="I2244" t="s">
        <v>216</v>
      </c>
      <c r="J2244" t="s">
        <v>24</v>
      </c>
      <c r="K2244">
        <v>0</v>
      </c>
      <c r="L2244" t="s">
        <v>25</v>
      </c>
      <c r="M2244" s="1">
        <v>42563</v>
      </c>
      <c r="N2244" t="s">
        <v>35</v>
      </c>
      <c r="O2244">
        <v>190</v>
      </c>
      <c r="P2244">
        <v>2016</v>
      </c>
      <c r="Q2244">
        <v>7</v>
      </c>
      <c r="R2244" t="s">
        <v>26</v>
      </c>
      <c r="S2244" s="3">
        <v>45123</v>
      </c>
      <c r="T2244" t="s">
        <v>27</v>
      </c>
      <c r="U2244">
        <v>906</v>
      </c>
    </row>
    <row r="2245" spans="1:21" x14ac:dyDescent="0.25">
      <c r="A2245">
        <v>213699</v>
      </c>
      <c r="B2245" t="s">
        <v>36</v>
      </c>
      <c r="C2245" s="1">
        <v>42563</v>
      </c>
      <c r="D2245" t="s">
        <v>1203</v>
      </c>
      <c r="E2245">
        <v>16999</v>
      </c>
      <c r="F2245">
        <v>1</v>
      </c>
      <c r="G2245">
        <v>16999</v>
      </c>
      <c r="H2245">
        <v>100149129</v>
      </c>
      <c r="I2245" t="s">
        <v>43</v>
      </c>
      <c r="J2245" t="s">
        <v>129</v>
      </c>
      <c r="K2245">
        <v>0</v>
      </c>
      <c r="L2245" t="s">
        <v>25</v>
      </c>
      <c r="M2245" s="1">
        <v>42563</v>
      </c>
      <c r="N2245" t="s">
        <v>39</v>
      </c>
      <c r="O2245" s="2">
        <v>16999</v>
      </c>
      <c r="P2245">
        <v>2016</v>
      </c>
      <c r="Q2245">
        <v>7</v>
      </c>
      <c r="R2245" t="s">
        <v>26</v>
      </c>
      <c r="S2245" s="3">
        <v>45123</v>
      </c>
      <c r="T2245" t="s">
        <v>27</v>
      </c>
      <c r="U2245">
        <v>220</v>
      </c>
    </row>
    <row r="2246" spans="1:21" x14ac:dyDescent="0.25">
      <c r="A2246">
        <v>213700</v>
      </c>
      <c r="B2246" t="s">
        <v>28</v>
      </c>
      <c r="C2246" s="1">
        <v>42563</v>
      </c>
      <c r="D2246" t="s">
        <v>435</v>
      </c>
      <c r="E2246">
        <v>1099</v>
      </c>
      <c r="F2246">
        <v>1</v>
      </c>
      <c r="G2246">
        <v>2048</v>
      </c>
      <c r="H2246">
        <v>100149130</v>
      </c>
      <c r="I2246" t="s">
        <v>56</v>
      </c>
      <c r="J2246" t="s">
        <v>24</v>
      </c>
      <c r="K2246">
        <v>0</v>
      </c>
      <c r="L2246" t="s">
        <v>25</v>
      </c>
      <c r="M2246" s="1">
        <v>42563</v>
      </c>
      <c r="N2246" t="s">
        <v>31</v>
      </c>
      <c r="O2246" s="2">
        <v>1099</v>
      </c>
      <c r="P2246">
        <v>2016</v>
      </c>
      <c r="Q2246">
        <v>7</v>
      </c>
      <c r="R2246" t="s">
        <v>26</v>
      </c>
      <c r="S2246" s="3">
        <v>45123</v>
      </c>
      <c r="T2246" t="s">
        <v>27</v>
      </c>
      <c r="U2246">
        <v>907</v>
      </c>
    </row>
    <row r="2247" spans="1:21" x14ac:dyDescent="0.25">
      <c r="A2247">
        <v>213701</v>
      </c>
      <c r="B2247" t="s">
        <v>28</v>
      </c>
      <c r="C2247" s="1">
        <v>42563</v>
      </c>
      <c r="D2247" t="s">
        <v>863</v>
      </c>
      <c r="E2247">
        <v>250</v>
      </c>
      <c r="F2247">
        <v>1</v>
      </c>
      <c r="G2247">
        <v>2048</v>
      </c>
      <c r="H2247">
        <v>100149130</v>
      </c>
      <c r="I2247" t="s">
        <v>216</v>
      </c>
      <c r="J2247" t="s">
        <v>24</v>
      </c>
      <c r="K2247">
        <v>0</v>
      </c>
      <c r="L2247" t="s">
        <v>25</v>
      </c>
      <c r="M2247" s="1">
        <v>42563</v>
      </c>
      <c r="N2247" t="s">
        <v>31</v>
      </c>
      <c r="O2247">
        <v>250</v>
      </c>
      <c r="P2247">
        <v>2016</v>
      </c>
      <c r="Q2247">
        <v>7</v>
      </c>
      <c r="R2247" t="s">
        <v>26</v>
      </c>
      <c r="S2247" s="3">
        <v>45123</v>
      </c>
      <c r="T2247" t="s">
        <v>27</v>
      </c>
      <c r="U2247">
        <v>907</v>
      </c>
    </row>
    <row r="2248" spans="1:21" x14ac:dyDescent="0.25">
      <c r="A2248">
        <v>213702</v>
      </c>
      <c r="B2248" t="s">
        <v>28</v>
      </c>
      <c r="C2248" s="1">
        <v>42563</v>
      </c>
      <c r="D2248" t="s">
        <v>919</v>
      </c>
      <c r="E2248">
        <v>699</v>
      </c>
      <c r="F2248">
        <v>1</v>
      </c>
      <c r="G2248">
        <v>2048</v>
      </c>
      <c r="H2248">
        <v>100149130</v>
      </c>
      <c r="I2248" t="s">
        <v>56</v>
      </c>
      <c r="J2248" t="s">
        <v>24</v>
      </c>
      <c r="K2248">
        <v>0</v>
      </c>
      <c r="L2248" t="s">
        <v>25</v>
      </c>
      <c r="M2248" s="1">
        <v>42563</v>
      </c>
      <c r="N2248" t="s">
        <v>31</v>
      </c>
      <c r="O2248">
        <v>699</v>
      </c>
      <c r="P2248">
        <v>2016</v>
      </c>
      <c r="Q2248">
        <v>7</v>
      </c>
      <c r="R2248" t="s">
        <v>26</v>
      </c>
      <c r="S2248" s="3">
        <v>45123</v>
      </c>
      <c r="T2248" t="s">
        <v>27</v>
      </c>
      <c r="U2248">
        <v>907</v>
      </c>
    </row>
    <row r="2249" spans="1:21" x14ac:dyDescent="0.25">
      <c r="A2249">
        <v>213704</v>
      </c>
      <c r="B2249" t="s">
        <v>36</v>
      </c>
      <c r="C2249" s="1">
        <v>42563</v>
      </c>
      <c r="D2249" t="s">
        <v>1204</v>
      </c>
      <c r="E2249">
        <v>599</v>
      </c>
      <c r="F2249">
        <v>1</v>
      </c>
      <c r="G2249">
        <v>599</v>
      </c>
      <c r="H2249">
        <v>100149131</v>
      </c>
      <c r="I2249" t="s">
        <v>56</v>
      </c>
      <c r="J2249" t="s">
        <v>446</v>
      </c>
      <c r="K2249">
        <v>0</v>
      </c>
      <c r="L2249" t="s">
        <v>148</v>
      </c>
      <c r="M2249" s="1">
        <v>42563</v>
      </c>
      <c r="N2249" t="s">
        <v>39</v>
      </c>
      <c r="O2249">
        <v>599</v>
      </c>
      <c r="P2249">
        <v>2016</v>
      </c>
      <c r="Q2249">
        <v>7</v>
      </c>
      <c r="R2249" t="s">
        <v>26</v>
      </c>
      <c r="S2249" s="3">
        <v>45123</v>
      </c>
      <c r="T2249" t="s">
        <v>27</v>
      </c>
      <c r="U2249">
        <v>230</v>
      </c>
    </row>
    <row r="2250" spans="1:21" x14ac:dyDescent="0.25">
      <c r="A2250">
        <v>213706</v>
      </c>
      <c r="B2250" t="s">
        <v>36</v>
      </c>
      <c r="C2250" s="1">
        <v>42563</v>
      </c>
      <c r="D2250" t="s">
        <v>1205</v>
      </c>
      <c r="E2250">
        <v>690</v>
      </c>
      <c r="F2250">
        <v>1</v>
      </c>
      <c r="G2250">
        <v>1380</v>
      </c>
      <c r="H2250">
        <v>100149132</v>
      </c>
      <c r="I2250" t="s">
        <v>30</v>
      </c>
      <c r="J2250" t="s">
        <v>24</v>
      </c>
      <c r="K2250">
        <v>0</v>
      </c>
      <c r="L2250" t="s">
        <v>25</v>
      </c>
      <c r="M2250" s="1">
        <v>42563</v>
      </c>
      <c r="N2250" t="s">
        <v>39</v>
      </c>
      <c r="O2250">
        <v>690</v>
      </c>
      <c r="P2250">
        <v>2016</v>
      </c>
      <c r="Q2250">
        <v>7</v>
      </c>
      <c r="R2250" t="s">
        <v>26</v>
      </c>
      <c r="S2250" s="3">
        <v>45123</v>
      </c>
      <c r="T2250" t="s">
        <v>27</v>
      </c>
      <c r="U2250">
        <v>908</v>
      </c>
    </row>
    <row r="2251" spans="1:21" x14ac:dyDescent="0.25">
      <c r="A2251">
        <v>213707</v>
      </c>
      <c r="B2251" t="s">
        <v>36</v>
      </c>
      <c r="C2251" s="1">
        <v>42563</v>
      </c>
      <c r="D2251" t="s">
        <v>1206</v>
      </c>
      <c r="E2251">
        <v>690</v>
      </c>
      <c r="F2251">
        <v>1</v>
      </c>
      <c r="G2251">
        <v>1380</v>
      </c>
      <c r="H2251">
        <v>100149132</v>
      </c>
      <c r="I2251" t="s">
        <v>30</v>
      </c>
      <c r="J2251" t="s">
        <v>24</v>
      </c>
      <c r="K2251">
        <v>0</v>
      </c>
      <c r="L2251" t="s">
        <v>25</v>
      </c>
      <c r="M2251" s="1">
        <v>42563</v>
      </c>
      <c r="N2251" t="s">
        <v>39</v>
      </c>
      <c r="O2251">
        <v>690</v>
      </c>
      <c r="P2251">
        <v>2016</v>
      </c>
      <c r="Q2251">
        <v>7</v>
      </c>
      <c r="R2251" t="s">
        <v>26</v>
      </c>
      <c r="S2251" s="3">
        <v>45123</v>
      </c>
      <c r="T2251" t="s">
        <v>27</v>
      </c>
      <c r="U2251">
        <v>908</v>
      </c>
    </row>
    <row r="2252" spans="1:21" x14ac:dyDescent="0.25">
      <c r="A2252">
        <v>213708</v>
      </c>
      <c r="B2252" t="s">
        <v>28</v>
      </c>
      <c r="C2252" s="1">
        <v>42563</v>
      </c>
      <c r="D2252" t="s">
        <v>1176</v>
      </c>
      <c r="E2252">
        <v>62500</v>
      </c>
      <c r="F2252">
        <v>1</v>
      </c>
      <c r="G2252">
        <v>62500</v>
      </c>
      <c r="H2252">
        <v>100149133</v>
      </c>
      <c r="I2252" t="s">
        <v>47</v>
      </c>
      <c r="J2252" t="s">
        <v>24</v>
      </c>
      <c r="K2252">
        <v>0</v>
      </c>
      <c r="L2252" t="s">
        <v>44</v>
      </c>
      <c r="M2252" s="1">
        <v>42563</v>
      </c>
      <c r="N2252" t="s">
        <v>31</v>
      </c>
      <c r="O2252" s="2">
        <v>62500</v>
      </c>
      <c r="P2252">
        <v>2016</v>
      </c>
      <c r="Q2252">
        <v>7</v>
      </c>
      <c r="R2252" t="s">
        <v>26</v>
      </c>
      <c r="S2252" s="3">
        <v>45123</v>
      </c>
      <c r="T2252" t="s">
        <v>27</v>
      </c>
      <c r="U2252">
        <v>852</v>
      </c>
    </row>
    <row r="2253" spans="1:21" x14ac:dyDescent="0.25">
      <c r="A2253">
        <v>213709</v>
      </c>
      <c r="B2253" t="s">
        <v>21</v>
      </c>
      <c r="C2253" s="1">
        <v>42563</v>
      </c>
      <c r="D2253" t="s">
        <v>694</v>
      </c>
      <c r="E2253">
        <v>80</v>
      </c>
      <c r="F2253">
        <v>1</v>
      </c>
      <c r="G2253">
        <v>80</v>
      </c>
      <c r="H2253">
        <v>100149134</v>
      </c>
      <c r="I2253" t="s">
        <v>52</v>
      </c>
      <c r="J2253" t="s">
        <v>1207</v>
      </c>
      <c r="K2253">
        <v>0</v>
      </c>
      <c r="L2253" t="s">
        <v>25</v>
      </c>
      <c r="M2253" s="1">
        <v>42563</v>
      </c>
      <c r="N2253" t="s">
        <v>35</v>
      </c>
      <c r="O2253">
        <v>80</v>
      </c>
      <c r="P2253">
        <v>2016</v>
      </c>
      <c r="Q2253">
        <v>7</v>
      </c>
      <c r="R2253" t="s">
        <v>26</v>
      </c>
      <c r="S2253" s="3">
        <v>45123</v>
      </c>
      <c r="T2253" t="s">
        <v>27</v>
      </c>
      <c r="U2253">
        <v>909</v>
      </c>
    </row>
    <row r="2254" spans="1:21" x14ac:dyDescent="0.25">
      <c r="A2254">
        <v>213710</v>
      </c>
      <c r="B2254" t="s">
        <v>21</v>
      </c>
      <c r="C2254" s="1">
        <v>42563</v>
      </c>
      <c r="D2254" t="s">
        <v>29</v>
      </c>
      <c r="E2254">
        <v>240</v>
      </c>
      <c r="F2254">
        <v>1</v>
      </c>
      <c r="G2254">
        <v>240</v>
      </c>
      <c r="H2254">
        <v>100149135</v>
      </c>
      <c r="I2254" t="s">
        <v>30</v>
      </c>
      <c r="J2254" t="s">
        <v>1208</v>
      </c>
      <c r="K2254">
        <v>0</v>
      </c>
      <c r="L2254" t="s">
        <v>25</v>
      </c>
      <c r="M2254" s="1">
        <v>42563</v>
      </c>
      <c r="N2254" t="s">
        <v>35</v>
      </c>
      <c r="O2254">
        <v>240</v>
      </c>
      <c r="P2254">
        <v>2016</v>
      </c>
      <c r="Q2254">
        <v>7</v>
      </c>
      <c r="R2254" t="s">
        <v>26</v>
      </c>
      <c r="S2254" s="3">
        <v>45123</v>
      </c>
      <c r="T2254" t="s">
        <v>27</v>
      </c>
      <c r="U2254">
        <v>163</v>
      </c>
    </row>
    <row r="2255" spans="1:21" x14ac:dyDescent="0.25">
      <c r="A2255">
        <v>213711</v>
      </c>
      <c r="B2255" t="s">
        <v>21</v>
      </c>
      <c r="C2255" s="1">
        <v>42563</v>
      </c>
      <c r="D2255" t="s">
        <v>29</v>
      </c>
      <c r="E2255">
        <v>240</v>
      </c>
      <c r="F2255">
        <v>1</v>
      </c>
      <c r="G2255">
        <v>240</v>
      </c>
      <c r="H2255">
        <v>100149136</v>
      </c>
      <c r="I2255" t="s">
        <v>30</v>
      </c>
      <c r="J2255" t="s">
        <v>1209</v>
      </c>
      <c r="K2255">
        <v>0</v>
      </c>
      <c r="L2255" t="s">
        <v>25</v>
      </c>
      <c r="M2255" s="1">
        <v>42563</v>
      </c>
      <c r="N2255" t="s">
        <v>35</v>
      </c>
      <c r="O2255">
        <v>240</v>
      </c>
      <c r="P2255">
        <v>2016</v>
      </c>
      <c r="Q2255">
        <v>7</v>
      </c>
      <c r="R2255" t="s">
        <v>26</v>
      </c>
      <c r="S2255" s="3">
        <v>45123</v>
      </c>
      <c r="T2255" t="s">
        <v>27</v>
      </c>
      <c r="U2255">
        <v>163</v>
      </c>
    </row>
    <row r="2256" spans="1:21" x14ac:dyDescent="0.25">
      <c r="A2256">
        <v>213712</v>
      </c>
      <c r="B2256" t="s">
        <v>21</v>
      </c>
      <c r="C2256" s="1">
        <v>42563</v>
      </c>
      <c r="D2256" t="s">
        <v>547</v>
      </c>
      <c r="E2256">
        <v>80</v>
      </c>
      <c r="F2256">
        <v>1</v>
      </c>
      <c r="G2256">
        <v>80</v>
      </c>
      <c r="H2256">
        <v>100149137</v>
      </c>
      <c r="I2256" t="s">
        <v>38</v>
      </c>
      <c r="J2256" t="s">
        <v>1210</v>
      </c>
      <c r="K2256">
        <v>0</v>
      </c>
      <c r="L2256" t="s">
        <v>25</v>
      </c>
      <c r="M2256" s="1">
        <v>42563</v>
      </c>
      <c r="N2256" t="s">
        <v>35</v>
      </c>
      <c r="O2256">
        <v>80</v>
      </c>
      <c r="P2256">
        <v>2016</v>
      </c>
      <c r="Q2256">
        <v>7</v>
      </c>
      <c r="R2256" t="s">
        <v>26</v>
      </c>
      <c r="S2256" s="3">
        <v>45123</v>
      </c>
      <c r="T2256" t="s">
        <v>27</v>
      </c>
      <c r="U2256">
        <v>341</v>
      </c>
    </row>
    <row r="2257" spans="1:21" x14ac:dyDescent="0.25">
      <c r="A2257">
        <v>213713</v>
      </c>
      <c r="B2257" t="s">
        <v>21</v>
      </c>
      <c r="C2257" s="1">
        <v>42563</v>
      </c>
      <c r="D2257" t="s">
        <v>547</v>
      </c>
      <c r="E2257">
        <v>80</v>
      </c>
      <c r="F2257">
        <v>1</v>
      </c>
      <c r="G2257">
        <v>80</v>
      </c>
      <c r="H2257">
        <v>100149138</v>
      </c>
      <c r="I2257" t="s">
        <v>38</v>
      </c>
      <c r="J2257" t="s">
        <v>1210</v>
      </c>
      <c r="K2257">
        <v>0</v>
      </c>
      <c r="L2257" t="s">
        <v>25</v>
      </c>
      <c r="M2257" s="1">
        <v>42563</v>
      </c>
      <c r="N2257" t="s">
        <v>35</v>
      </c>
      <c r="O2257">
        <v>80</v>
      </c>
      <c r="P2257">
        <v>2016</v>
      </c>
      <c r="Q2257">
        <v>7</v>
      </c>
      <c r="R2257" t="s">
        <v>26</v>
      </c>
      <c r="S2257" s="3">
        <v>45123</v>
      </c>
      <c r="T2257" t="s">
        <v>27</v>
      </c>
      <c r="U2257">
        <v>341</v>
      </c>
    </row>
    <row r="2258" spans="1:21" x14ac:dyDescent="0.25">
      <c r="A2258">
        <v>213714</v>
      </c>
      <c r="B2258" t="s">
        <v>21</v>
      </c>
      <c r="C2258" s="1">
        <v>42563</v>
      </c>
      <c r="D2258" t="s">
        <v>53</v>
      </c>
      <c r="E2258">
        <v>320</v>
      </c>
      <c r="F2258">
        <v>1</v>
      </c>
      <c r="G2258">
        <v>320</v>
      </c>
      <c r="H2258">
        <v>100149139</v>
      </c>
      <c r="I2258" t="s">
        <v>30</v>
      </c>
      <c r="J2258" t="s">
        <v>260</v>
      </c>
      <c r="K2258">
        <v>0</v>
      </c>
      <c r="L2258" t="s">
        <v>25</v>
      </c>
      <c r="M2258" s="1">
        <v>42563</v>
      </c>
      <c r="N2258" t="s">
        <v>35</v>
      </c>
      <c r="O2258">
        <v>320</v>
      </c>
      <c r="P2258">
        <v>2016</v>
      </c>
      <c r="Q2258">
        <v>7</v>
      </c>
      <c r="R2258" t="s">
        <v>26</v>
      </c>
      <c r="S2258" s="3">
        <v>45123</v>
      </c>
      <c r="T2258" t="s">
        <v>27</v>
      </c>
      <c r="U2258">
        <v>35</v>
      </c>
    </row>
    <row r="2259" spans="1:21" x14ac:dyDescent="0.25">
      <c r="A2259">
        <v>213715</v>
      </c>
      <c r="B2259" t="s">
        <v>21</v>
      </c>
      <c r="C2259" s="1">
        <v>42563</v>
      </c>
      <c r="D2259" t="s">
        <v>179</v>
      </c>
      <c r="E2259">
        <v>90</v>
      </c>
      <c r="F2259">
        <v>1</v>
      </c>
      <c r="G2259">
        <v>90</v>
      </c>
      <c r="H2259">
        <v>100149140</v>
      </c>
      <c r="I2259" t="s">
        <v>38</v>
      </c>
      <c r="J2259" t="s">
        <v>1210</v>
      </c>
      <c r="K2259">
        <v>0</v>
      </c>
      <c r="L2259" t="s">
        <v>25</v>
      </c>
      <c r="M2259" s="1">
        <v>42563</v>
      </c>
      <c r="N2259" t="s">
        <v>35</v>
      </c>
      <c r="O2259">
        <v>90</v>
      </c>
      <c r="P2259">
        <v>2016</v>
      </c>
      <c r="Q2259">
        <v>7</v>
      </c>
      <c r="R2259" t="s">
        <v>26</v>
      </c>
      <c r="S2259" s="3">
        <v>45123</v>
      </c>
      <c r="T2259" t="s">
        <v>27</v>
      </c>
      <c r="U2259">
        <v>341</v>
      </c>
    </row>
    <row r="2260" spans="1:21" x14ac:dyDescent="0.25">
      <c r="A2260">
        <v>213716</v>
      </c>
      <c r="B2260" t="s">
        <v>21</v>
      </c>
      <c r="C2260" s="1">
        <v>42563</v>
      </c>
      <c r="D2260" t="s">
        <v>1211</v>
      </c>
      <c r="E2260">
        <v>1267.5</v>
      </c>
      <c r="F2260">
        <v>1</v>
      </c>
      <c r="G2260">
        <v>1267.5</v>
      </c>
      <c r="H2260">
        <v>100149141</v>
      </c>
      <c r="I2260" t="s">
        <v>56</v>
      </c>
      <c r="J2260" t="s">
        <v>24</v>
      </c>
      <c r="K2260">
        <v>0</v>
      </c>
      <c r="L2260" t="s">
        <v>25</v>
      </c>
      <c r="M2260" s="1">
        <v>42563</v>
      </c>
      <c r="N2260" t="s">
        <v>35</v>
      </c>
      <c r="O2260" s="2">
        <v>1268</v>
      </c>
      <c r="P2260">
        <v>2016</v>
      </c>
      <c r="Q2260">
        <v>7</v>
      </c>
      <c r="R2260" t="s">
        <v>26</v>
      </c>
      <c r="S2260" s="3">
        <v>45123</v>
      </c>
      <c r="T2260" t="s">
        <v>27</v>
      </c>
      <c r="U2260">
        <v>910</v>
      </c>
    </row>
    <row r="2261" spans="1:21" x14ac:dyDescent="0.25">
      <c r="A2261">
        <v>213718</v>
      </c>
      <c r="B2261" t="s">
        <v>21</v>
      </c>
      <c r="C2261" s="1">
        <v>42563</v>
      </c>
      <c r="D2261" t="s">
        <v>179</v>
      </c>
      <c r="E2261">
        <v>90</v>
      </c>
      <c r="F2261">
        <v>1</v>
      </c>
      <c r="G2261">
        <v>90</v>
      </c>
      <c r="H2261">
        <v>100149142</v>
      </c>
      <c r="I2261" t="s">
        <v>38</v>
      </c>
      <c r="J2261" t="s">
        <v>1210</v>
      </c>
      <c r="K2261">
        <v>0</v>
      </c>
      <c r="L2261" t="s">
        <v>25</v>
      </c>
      <c r="M2261" s="1">
        <v>42563</v>
      </c>
      <c r="N2261" t="s">
        <v>35</v>
      </c>
      <c r="O2261">
        <v>90</v>
      </c>
      <c r="P2261">
        <v>2016</v>
      </c>
      <c r="Q2261">
        <v>7</v>
      </c>
      <c r="R2261" t="s">
        <v>26</v>
      </c>
      <c r="S2261" s="3">
        <v>45123</v>
      </c>
      <c r="T2261" t="s">
        <v>27</v>
      </c>
      <c r="U2261">
        <v>341</v>
      </c>
    </row>
    <row r="2262" spans="1:21" x14ac:dyDescent="0.25">
      <c r="A2262">
        <v>213719</v>
      </c>
      <c r="B2262" t="s">
        <v>21</v>
      </c>
      <c r="C2262" s="1">
        <v>42563</v>
      </c>
      <c r="D2262" t="s">
        <v>368</v>
      </c>
      <c r="E2262">
        <v>260</v>
      </c>
      <c r="F2262">
        <v>1</v>
      </c>
      <c r="G2262">
        <v>260</v>
      </c>
      <c r="H2262">
        <v>100149143</v>
      </c>
      <c r="I2262" t="s">
        <v>38</v>
      </c>
      <c r="J2262" t="s">
        <v>24</v>
      </c>
      <c r="K2262">
        <v>0</v>
      </c>
      <c r="L2262" t="s">
        <v>25</v>
      </c>
      <c r="M2262" s="1">
        <v>42563</v>
      </c>
      <c r="N2262" t="s">
        <v>35</v>
      </c>
      <c r="O2262">
        <v>260</v>
      </c>
      <c r="P2262">
        <v>2016</v>
      </c>
      <c r="Q2262">
        <v>7</v>
      </c>
      <c r="R2262" t="s">
        <v>26</v>
      </c>
      <c r="S2262" s="3">
        <v>45123</v>
      </c>
      <c r="T2262" t="s">
        <v>27</v>
      </c>
      <c r="U2262">
        <v>911</v>
      </c>
    </row>
    <row r="2263" spans="1:21" x14ac:dyDescent="0.25">
      <c r="A2263">
        <v>213722</v>
      </c>
      <c r="B2263" t="s">
        <v>21</v>
      </c>
      <c r="C2263" s="1">
        <v>42563</v>
      </c>
      <c r="D2263" t="s">
        <v>488</v>
      </c>
      <c r="E2263">
        <v>570</v>
      </c>
      <c r="F2263">
        <v>1</v>
      </c>
      <c r="G2263">
        <v>570</v>
      </c>
      <c r="H2263">
        <v>100149146</v>
      </c>
      <c r="I2263" t="s">
        <v>38</v>
      </c>
      <c r="J2263" t="s">
        <v>222</v>
      </c>
      <c r="K2263">
        <v>0</v>
      </c>
      <c r="L2263" t="s">
        <v>148</v>
      </c>
      <c r="M2263" s="1">
        <v>42563</v>
      </c>
      <c r="N2263" t="s">
        <v>35</v>
      </c>
      <c r="O2263">
        <v>570</v>
      </c>
      <c r="P2263">
        <v>2016</v>
      </c>
      <c r="Q2263">
        <v>7</v>
      </c>
      <c r="R2263" t="s">
        <v>26</v>
      </c>
      <c r="S2263" s="3">
        <v>45123</v>
      </c>
      <c r="T2263" t="s">
        <v>27</v>
      </c>
      <c r="U2263">
        <v>86</v>
      </c>
    </row>
    <row r="2264" spans="1:21" x14ac:dyDescent="0.25">
      <c r="A2264">
        <v>213720</v>
      </c>
      <c r="B2264" t="s">
        <v>21</v>
      </c>
      <c r="C2264" s="1">
        <v>42563</v>
      </c>
      <c r="D2264" t="s">
        <v>29</v>
      </c>
      <c r="E2264">
        <v>240</v>
      </c>
      <c r="F2264">
        <v>1</v>
      </c>
      <c r="G2264">
        <v>240</v>
      </c>
      <c r="H2264">
        <v>100149144</v>
      </c>
      <c r="I2264" t="s">
        <v>30</v>
      </c>
      <c r="J2264" t="s">
        <v>446</v>
      </c>
      <c r="K2264">
        <v>0</v>
      </c>
      <c r="L2264" t="s">
        <v>25</v>
      </c>
      <c r="M2264" s="1">
        <v>42563</v>
      </c>
      <c r="N2264" t="s">
        <v>35</v>
      </c>
      <c r="O2264">
        <v>240</v>
      </c>
      <c r="P2264">
        <v>2016</v>
      </c>
      <c r="Q2264">
        <v>7</v>
      </c>
      <c r="R2264" t="s">
        <v>26</v>
      </c>
      <c r="S2264" s="3">
        <v>45123</v>
      </c>
      <c r="T2264" t="s">
        <v>27</v>
      </c>
      <c r="U2264">
        <v>230</v>
      </c>
    </row>
    <row r="2265" spans="1:21" x14ac:dyDescent="0.25">
      <c r="A2265">
        <v>213721</v>
      </c>
      <c r="B2265" t="s">
        <v>28</v>
      </c>
      <c r="C2265" s="1">
        <v>42563</v>
      </c>
      <c r="D2265" t="s">
        <v>828</v>
      </c>
      <c r="E2265">
        <v>999</v>
      </c>
      <c r="F2265">
        <v>2</v>
      </c>
      <c r="G2265">
        <v>1998</v>
      </c>
      <c r="H2265">
        <v>100149145</v>
      </c>
      <c r="I2265" t="s">
        <v>246</v>
      </c>
      <c r="J2265" t="s">
        <v>24</v>
      </c>
      <c r="K2265">
        <v>0</v>
      </c>
      <c r="L2265" t="s">
        <v>25</v>
      </c>
      <c r="M2265" s="1">
        <v>42563</v>
      </c>
      <c r="N2265" t="s">
        <v>31</v>
      </c>
      <c r="O2265" s="2">
        <v>1998</v>
      </c>
      <c r="P2265">
        <v>2016</v>
      </c>
      <c r="Q2265">
        <v>7</v>
      </c>
      <c r="R2265" t="s">
        <v>26</v>
      </c>
      <c r="S2265" s="3">
        <v>45123</v>
      </c>
      <c r="T2265" t="s">
        <v>27</v>
      </c>
      <c r="U2265">
        <v>548</v>
      </c>
    </row>
    <row r="2266" spans="1:21" x14ac:dyDescent="0.25">
      <c r="A2266">
        <v>213723</v>
      </c>
      <c r="B2266" t="s">
        <v>21</v>
      </c>
      <c r="C2266" s="1">
        <v>42563</v>
      </c>
      <c r="D2266" t="s">
        <v>33</v>
      </c>
      <c r="E2266">
        <v>360</v>
      </c>
      <c r="F2266">
        <v>1</v>
      </c>
      <c r="G2266">
        <v>360</v>
      </c>
      <c r="H2266">
        <v>100149147</v>
      </c>
      <c r="I2266" t="s">
        <v>30</v>
      </c>
      <c r="J2266" t="s">
        <v>222</v>
      </c>
      <c r="K2266">
        <v>0</v>
      </c>
      <c r="L2266" t="s">
        <v>25</v>
      </c>
      <c r="M2266" s="1">
        <v>42563</v>
      </c>
      <c r="N2266" t="s">
        <v>35</v>
      </c>
      <c r="O2266">
        <v>360</v>
      </c>
      <c r="P2266">
        <v>2016</v>
      </c>
      <c r="Q2266">
        <v>7</v>
      </c>
      <c r="R2266" t="s">
        <v>26</v>
      </c>
      <c r="S2266" s="3">
        <v>45123</v>
      </c>
      <c r="T2266" t="s">
        <v>27</v>
      </c>
      <c r="U2266">
        <v>86</v>
      </c>
    </row>
    <row r="2267" spans="1:21" x14ac:dyDescent="0.25">
      <c r="A2267">
        <v>213724</v>
      </c>
      <c r="B2267" t="s">
        <v>28</v>
      </c>
      <c r="C2267" s="1">
        <v>42563</v>
      </c>
      <c r="D2267" t="s">
        <v>1212</v>
      </c>
      <c r="E2267">
        <v>449</v>
      </c>
      <c r="F2267">
        <v>1</v>
      </c>
      <c r="G2267">
        <v>449</v>
      </c>
      <c r="H2267">
        <v>100149148</v>
      </c>
      <c r="I2267" t="s">
        <v>23</v>
      </c>
      <c r="J2267" t="s">
        <v>24</v>
      </c>
      <c r="K2267">
        <v>0</v>
      </c>
      <c r="L2267" t="s">
        <v>25</v>
      </c>
      <c r="M2267" s="1">
        <v>42563</v>
      </c>
      <c r="N2267" t="s">
        <v>31</v>
      </c>
      <c r="O2267">
        <v>449</v>
      </c>
      <c r="P2267">
        <v>2016</v>
      </c>
      <c r="Q2267">
        <v>7</v>
      </c>
      <c r="R2267" t="s">
        <v>26</v>
      </c>
      <c r="S2267" s="3">
        <v>45123</v>
      </c>
      <c r="T2267" t="s">
        <v>27</v>
      </c>
      <c r="U2267">
        <v>912</v>
      </c>
    </row>
    <row r="2268" spans="1:21" x14ac:dyDescent="0.25">
      <c r="A2268">
        <v>213726</v>
      </c>
      <c r="B2268" t="s">
        <v>21</v>
      </c>
      <c r="C2268" s="1">
        <v>42563</v>
      </c>
      <c r="D2268" t="s">
        <v>828</v>
      </c>
      <c r="E2268">
        <v>999</v>
      </c>
      <c r="F2268">
        <v>2</v>
      </c>
      <c r="G2268">
        <v>1998</v>
      </c>
      <c r="H2268">
        <v>100149149</v>
      </c>
      <c r="I2268" t="s">
        <v>246</v>
      </c>
      <c r="J2268" t="s">
        <v>24</v>
      </c>
      <c r="K2268">
        <v>0</v>
      </c>
      <c r="L2268" t="s">
        <v>25</v>
      </c>
      <c r="M2268" s="1">
        <v>42563</v>
      </c>
      <c r="N2268" t="s">
        <v>35</v>
      </c>
      <c r="O2268" s="2">
        <v>1998</v>
      </c>
      <c r="P2268">
        <v>2016</v>
      </c>
      <c r="Q2268">
        <v>7</v>
      </c>
      <c r="R2268" t="s">
        <v>26</v>
      </c>
      <c r="S2268" s="3">
        <v>45123</v>
      </c>
      <c r="T2268" t="s">
        <v>27</v>
      </c>
      <c r="U2268">
        <v>548</v>
      </c>
    </row>
    <row r="2269" spans="1:21" x14ac:dyDescent="0.25">
      <c r="A2269">
        <v>213727</v>
      </c>
      <c r="B2269" t="s">
        <v>21</v>
      </c>
      <c r="C2269" s="1">
        <v>42563</v>
      </c>
      <c r="D2269" t="s">
        <v>899</v>
      </c>
      <c r="E2269">
        <v>180</v>
      </c>
      <c r="F2269">
        <v>1</v>
      </c>
      <c r="G2269">
        <v>180</v>
      </c>
      <c r="H2269">
        <v>100149150</v>
      </c>
      <c r="I2269" t="s">
        <v>30</v>
      </c>
      <c r="J2269" t="s">
        <v>222</v>
      </c>
      <c r="K2269">
        <v>0</v>
      </c>
      <c r="L2269" t="s">
        <v>25</v>
      </c>
      <c r="M2269" s="1">
        <v>42563</v>
      </c>
      <c r="N2269" t="s">
        <v>35</v>
      </c>
      <c r="O2269">
        <v>180</v>
      </c>
      <c r="P2269">
        <v>2016</v>
      </c>
      <c r="Q2269">
        <v>7</v>
      </c>
      <c r="R2269" t="s">
        <v>26</v>
      </c>
      <c r="S2269" s="3">
        <v>45123</v>
      </c>
      <c r="T2269" t="s">
        <v>27</v>
      </c>
      <c r="U2269">
        <v>86</v>
      </c>
    </row>
    <row r="2270" spans="1:21" x14ac:dyDescent="0.25">
      <c r="A2270">
        <v>213728</v>
      </c>
      <c r="B2270" t="s">
        <v>36</v>
      </c>
      <c r="C2270" s="1">
        <v>42563</v>
      </c>
      <c r="D2270" t="s">
        <v>1206</v>
      </c>
      <c r="E2270">
        <v>690</v>
      </c>
      <c r="F2270">
        <v>1</v>
      </c>
      <c r="G2270">
        <v>690</v>
      </c>
      <c r="H2270">
        <v>100149151</v>
      </c>
      <c r="I2270" t="s">
        <v>30</v>
      </c>
      <c r="J2270" t="s">
        <v>24</v>
      </c>
      <c r="K2270">
        <v>0</v>
      </c>
      <c r="L2270" t="s">
        <v>25</v>
      </c>
      <c r="M2270" s="1">
        <v>42563</v>
      </c>
      <c r="N2270" t="s">
        <v>39</v>
      </c>
      <c r="O2270">
        <v>690</v>
      </c>
      <c r="P2270">
        <v>2016</v>
      </c>
      <c r="Q2270">
        <v>7</v>
      </c>
      <c r="R2270" t="s">
        <v>26</v>
      </c>
      <c r="S2270" s="3">
        <v>45123</v>
      </c>
      <c r="T2270" t="s">
        <v>27</v>
      </c>
      <c r="U2270">
        <v>908</v>
      </c>
    </row>
    <row r="2271" spans="1:21" x14ac:dyDescent="0.25">
      <c r="A2271">
        <v>213729</v>
      </c>
      <c r="B2271" t="s">
        <v>28</v>
      </c>
      <c r="C2271" s="1">
        <v>42563</v>
      </c>
      <c r="D2271" t="s">
        <v>1213</v>
      </c>
      <c r="E2271">
        <v>15450</v>
      </c>
      <c r="F2271">
        <v>1</v>
      </c>
      <c r="G2271">
        <v>15450</v>
      </c>
      <c r="H2271">
        <v>100149152</v>
      </c>
      <c r="I2271" t="s">
        <v>47</v>
      </c>
      <c r="J2271" t="s">
        <v>446</v>
      </c>
      <c r="K2271">
        <v>0</v>
      </c>
      <c r="L2271" t="s">
        <v>25</v>
      </c>
      <c r="M2271" s="1">
        <v>42563</v>
      </c>
      <c r="N2271" t="s">
        <v>31</v>
      </c>
      <c r="O2271" s="2">
        <v>15450</v>
      </c>
      <c r="P2271">
        <v>2016</v>
      </c>
      <c r="Q2271">
        <v>7</v>
      </c>
      <c r="R2271" t="s">
        <v>26</v>
      </c>
      <c r="S2271" s="3">
        <v>45123</v>
      </c>
      <c r="T2271" t="s">
        <v>27</v>
      </c>
      <c r="U2271">
        <v>913</v>
      </c>
    </row>
    <row r="2272" spans="1:21" x14ac:dyDescent="0.25">
      <c r="A2272">
        <v>213730</v>
      </c>
      <c r="B2272" t="s">
        <v>36</v>
      </c>
      <c r="C2272" s="1">
        <v>42563</v>
      </c>
      <c r="D2272" t="s">
        <v>1214</v>
      </c>
      <c r="E2272">
        <v>195</v>
      </c>
      <c r="F2272">
        <v>1</v>
      </c>
      <c r="G2272">
        <v>730</v>
      </c>
      <c r="H2272">
        <v>100149153</v>
      </c>
      <c r="I2272" t="s">
        <v>38</v>
      </c>
      <c r="J2272" t="s">
        <v>24</v>
      </c>
      <c r="K2272">
        <v>0</v>
      </c>
      <c r="L2272" t="s">
        <v>25</v>
      </c>
      <c r="M2272" s="1">
        <v>42563</v>
      </c>
      <c r="N2272" t="s">
        <v>39</v>
      </c>
      <c r="O2272">
        <v>195</v>
      </c>
      <c r="P2272">
        <v>2016</v>
      </c>
      <c r="Q2272">
        <v>7</v>
      </c>
      <c r="R2272" t="s">
        <v>26</v>
      </c>
      <c r="S2272" s="3">
        <v>45123</v>
      </c>
      <c r="T2272" t="s">
        <v>27</v>
      </c>
      <c r="U2272">
        <v>914</v>
      </c>
    </row>
    <row r="2273" spans="1:21" x14ac:dyDescent="0.25">
      <c r="A2273">
        <v>213731</v>
      </c>
      <c r="B2273" t="s">
        <v>36</v>
      </c>
      <c r="C2273" s="1">
        <v>42563</v>
      </c>
      <c r="D2273" t="s">
        <v>1215</v>
      </c>
      <c r="E2273">
        <v>220</v>
      </c>
      <c r="F2273">
        <v>1</v>
      </c>
      <c r="G2273">
        <v>730</v>
      </c>
      <c r="H2273">
        <v>100149153</v>
      </c>
      <c r="I2273" t="s">
        <v>38</v>
      </c>
      <c r="J2273" t="s">
        <v>24</v>
      </c>
      <c r="K2273">
        <v>0</v>
      </c>
      <c r="L2273" t="s">
        <v>25</v>
      </c>
      <c r="M2273" s="1">
        <v>42563</v>
      </c>
      <c r="N2273" t="s">
        <v>39</v>
      </c>
      <c r="O2273">
        <v>220</v>
      </c>
      <c r="P2273">
        <v>2016</v>
      </c>
      <c r="Q2273">
        <v>7</v>
      </c>
      <c r="R2273" t="s">
        <v>26</v>
      </c>
      <c r="S2273" s="3">
        <v>45123</v>
      </c>
      <c r="T2273" t="s">
        <v>27</v>
      </c>
      <c r="U2273">
        <v>914</v>
      </c>
    </row>
    <row r="2274" spans="1:21" x14ac:dyDescent="0.25">
      <c r="A2274">
        <v>213732</v>
      </c>
      <c r="B2274" t="s">
        <v>36</v>
      </c>
      <c r="C2274" s="1">
        <v>42563</v>
      </c>
      <c r="D2274" t="s">
        <v>1216</v>
      </c>
      <c r="E2274">
        <v>315</v>
      </c>
      <c r="F2274">
        <v>1</v>
      </c>
      <c r="G2274">
        <v>730</v>
      </c>
      <c r="H2274">
        <v>100149153</v>
      </c>
      <c r="I2274" t="s">
        <v>38</v>
      </c>
      <c r="J2274" t="s">
        <v>24</v>
      </c>
      <c r="K2274">
        <v>0</v>
      </c>
      <c r="L2274" t="s">
        <v>25</v>
      </c>
      <c r="M2274" s="1">
        <v>42563</v>
      </c>
      <c r="N2274" t="s">
        <v>39</v>
      </c>
      <c r="O2274">
        <v>315</v>
      </c>
      <c r="P2274">
        <v>2016</v>
      </c>
      <c r="Q2274">
        <v>7</v>
      </c>
      <c r="R2274" t="s">
        <v>26</v>
      </c>
      <c r="S2274" s="3">
        <v>45123</v>
      </c>
      <c r="T2274" t="s">
        <v>27</v>
      </c>
      <c r="U2274">
        <v>914</v>
      </c>
    </row>
    <row r="2275" spans="1:21" x14ac:dyDescent="0.25">
      <c r="A2275">
        <v>213733</v>
      </c>
      <c r="B2275" t="s">
        <v>36</v>
      </c>
      <c r="C2275" s="1">
        <v>42563</v>
      </c>
      <c r="D2275" t="s">
        <v>302</v>
      </c>
      <c r="E2275">
        <v>1900</v>
      </c>
      <c r="F2275">
        <v>1</v>
      </c>
      <c r="G2275">
        <v>1900</v>
      </c>
      <c r="H2275">
        <v>100149154</v>
      </c>
      <c r="I2275" t="s">
        <v>216</v>
      </c>
      <c r="J2275" t="s">
        <v>24</v>
      </c>
      <c r="K2275">
        <v>0</v>
      </c>
      <c r="L2275" t="s">
        <v>25</v>
      </c>
      <c r="M2275" s="1">
        <v>42563</v>
      </c>
      <c r="N2275" t="s">
        <v>39</v>
      </c>
      <c r="O2275" s="2">
        <v>1900</v>
      </c>
      <c r="P2275">
        <v>2016</v>
      </c>
      <c r="Q2275">
        <v>7</v>
      </c>
      <c r="R2275" t="s">
        <v>26</v>
      </c>
      <c r="S2275" s="3">
        <v>45123</v>
      </c>
      <c r="T2275" t="s">
        <v>27</v>
      </c>
      <c r="U2275">
        <v>915</v>
      </c>
    </row>
    <row r="2276" spans="1:21" x14ac:dyDescent="0.25">
      <c r="A2276">
        <v>213734</v>
      </c>
      <c r="B2276" t="s">
        <v>28</v>
      </c>
      <c r="C2276" s="1">
        <v>42563</v>
      </c>
      <c r="D2276" t="s">
        <v>1217</v>
      </c>
      <c r="E2276">
        <v>190725</v>
      </c>
      <c r="F2276">
        <v>1</v>
      </c>
      <c r="G2276">
        <v>190725</v>
      </c>
      <c r="H2276">
        <v>100149155</v>
      </c>
      <c r="I2276" t="s">
        <v>106</v>
      </c>
      <c r="J2276" t="s">
        <v>24</v>
      </c>
      <c r="K2276">
        <v>0</v>
      </c>
      <c r="L2276" t="s">
        <v>44</v>
      </c>
      <c r="M2276" s="1">
        <v>42563</v>
      </c>
      <c r="N2276" t="s">
        <v>31</v>
      </c>
      <c r="O2276" s="2">
        <v>190725</v>
      </c>
      <c r="P2276">
        <v>2016</v>
      </c>
      <c r="Q2276">
        <v>7</v>
      </c>
      <c r="R2276" t="s">
        <v>26</v>
      </c>
      <c r="S2276" s="3">
        <v>45123</v>
      </c>
      <c r="T2276" t="s">
        <v>27</v>
      </c>
      <c r="U2276">
        <v>740</v>
      </c>
    </row>
    <row r="2277" spans="1:21" x14ac:dyDescent="0.25">
      <c r="A2277">
        <v>213735</v>
      </c>
      <c r="B2277" t="s">
        <v>28</v>
      </c>
      <c r="C2277" s="1">
        <v>42563</v>
      </c>
      <c r="D2277" t="s">
        <v>1218</v>
      </c>
      <c r="E2277">
        <v>72700</v>
      </c>
      <c r="F2277">
        <v>1</v>
      </c>
      <c r="G2277">
        <v>72700</v>
      </c>
      <c r="H2277">
        <v>100149156</v>
      </c>
      <c r="I2277" t="s">
        <v>47</v>
      </c>
      <c r="J2277" t="s">
        <v>24</v>
      </c>
      <c r="K2277">
        <v>0</v>
      </c>
      <c r="L2277" t="s">
        <v>44</v>
      </c>
      <c r="M2277" s="1">
        <v>42563</v>
      </c>
      <c r="N2277" t="s">
        <v>31</v>
      </c>
      <c r="O2277" s="2">
        <v>72700</v>
      </c>
      <c r="P2277">
        <v>2016</v>
      </c>
      <c r="Q2277">
        <v>7</v>
      </c>
      <c r="R2277" t="s">
        <v>26</v>
      </c>
      <c r="S2277" s="3">
        <v>45123</v>
      </c>
      <c r="T2277" t="s">
        <v>27</v>
      </c>
      <c r="U2277">
        <v>740</v>
      </c>
    </row>
    <row r="2278" spans="1:21" x14ac:dyDescent="0.25">
      <c r="A2278">
        <v>213736</v>
      </c>
      <c r="B2278" t="s">
        <v>36</v>
      </c>
      <c r="C2278" s="1">
        <v>42563</v>
      </c>
      <c r="D2278" t="s">
        <v>1219</v>
      </c>
      <c r="E2278">
        <v>1999</v>
      </c>
      <c r="F2278">
        <v>2</v>
      </c>
      <c r="G2278">
        <v>3998</v>
      </c>
      <c r="H2278">
        <v>100149157</v>
      </c>
      <c r="I2278" t="s">
        <v>47</v>
      </c>
      <c r="J2278" t="s">
        <v>1220</v>
      </c>
      <c r="K2278">
        <v>0</v>
      </c>
      <c r="L2278" t="s">
        <v>25</v>
      </c>
      <c r="M2278" s="1">
        <v>42563</v>
      </c>
      <c r="N2278" t="s">
        <v>39</v>
      </c>
      <c r="O2278" s="2">
        <v>3998</v>
      </c>
      <c r="P2278">
        <v>2016</v>
      </c>
      <c r="Q2278">
        <v>7</v>
      </c>
      <c r="R2278" t="s">
        <v>26</v>
      </c>
      <c r="S2278" s="3">
        <v>45123</v>
      </c>
      <c r="T2278" t="s">
        <v>27</v>
      </c>
      <c r="U2278">
        <v>916</v>
      </c>
    </row>
    <row r="2279" spans="1:21" x14ac:dyDescent="0.25">
      <c r="A2279">
        <v>213737</v>
      </c>
      <c r="B2279" t="s">
        <v>21</v>
      </c>
      <c r="C2279" s="1">
        <v>42563</v>
      </c>
      <c r="D2279" t="s">
        <v>119</v>
      </c>
      <c r="E2279">
        <v>280</v>
      </c>
      <c r="F2279">
        <v>1</v>
      </c>
      <c r="G2279">
        <v>280</v>
      </c>
      <c r="H2279">
        <v>100149158</v>
      </c>
      <c r="I2279" t="s">
        <v>38</v>
      </c>
      <c r="J2279" t="s">
        <v>24</v>
      </c>
      <c r="K2279">
        <v>0</v>
      </c>
      <c r="L2279" t="s">
        <v>25</v>
      </c>
      <c r="M2279" s="1">
        <v>42563</v>
      </c>
      <c r="N2279" t="s">
        <v>35</v>
      </c>
      <c r="O2279">
        <v>280</v>
      </c>
      <c r="P2279">
        <v>2016</v>
      </c>
      <c r="Q2279">
        <v>7</v>
      </c>
      <c r="R2279" t="s">
        <v>26</v>
      </c>
      <c r="S2279" s="3">
        <v>45123</v>
      </c>
      <c r="T2279" t="s">
        <v>27</v>
      </c>
      <c r="U2279">
        <v>812</v>
      </c>
    </row>
    <row r="2280" spans="1:21" x14ac:dyDescent="0.25">
      <c r="A2280">
        <v>213738</v>
      </c>
      <c r="B2280" t="s">
        <v>21</v>
      </c>
      <c r="C2280" s="1">
        <v>42563</v>
      </c>
      <c r="D2280" t="s">
        <v>1042</v>
      </c>
      <c r="E2280">
        <v>4500</v>
      </c>
      <c r="F2280">
        <v>1</v>
      </c>
      <c r="G2280">
        <v>4500</v>
      </c>
      <c r="H2280">
        <v>100149159</v>
      </c>
      <c r="I2280" t="s">
        <v>246</v>
      </c>
      <c r="J2280" t="s">
        <v>24</v>
      </c>
      <c r="K2280">
        <v>0</v>
      </c>
      <c r="L2280" t="s">
        <v>25</v>
      </c>
      <c r="M2280" s="1">
        <v>42563</v>
      </c>
      <c r="N2280" t="s">
        <v>35</v>
      </c>
      <c r="O2280" s="2">
        <v>4500</v>
      </c>
      <c r="P2280">
        <v>2016</v>
      </c>
      <c r="Q2280">
        <v>7</v>
      </c>
      <c r="R2280" t="s">
        <v>26</v>
      </c>
      <c r="S2280" s="3">
        <v>45123</v>
      </c>
      <c r="T2280" t="s">
        <v>27</v>
      </c>
      <c r="U2280">
        <v>764</v>
      </c>
    </row>
    <row r="2281" spans="1:21" x14ac:dyDescent="0.25">
      <c r="A2281">
        <v>213739</v>
      </c>
      <c r="B2281" t="s">
        <v>21</v>
      </c>
      <c r="C2281" s="1">
        <v>42563</v>
      </c>
      <c r="D2281" t="s">
        <v>91</v>
      </c>
      <c r="E2281">
        <v>300</v>
      </c>
      <c r="F2281">
        <v>1</v>
      </c>
      <c r="G2281">
        <v>300</v>
      </c>
      <c r="H2281">
        <v>100149160</v>
      </c>
      <c r="I2281" t="s">
        <v>38</v>
      </c>
      <c r="J2281" t="s">
        <v>222</v>
      </c>
      <c r="K2281">
        <v>0</v>
      </c>
      <c r="L2281" t="s">
        <v>148</v>
      </c>
      <c r="M2281" s="1">
        <v>42563</v>
      </c>
      <c r="N2281" t="s">
        <v>35</v>
      </c>
      <c r="O2281">
        <v>300</v>
      </c>
      <c r="P2281">
        <v>2016</v>
      </c>
      <c r="Q2281">
        <v>7</v>
      </c>
      <c r="R2281" t="s">
        <v>26</v>
      </c>
      <c r="S2281" s="3">
        <v>45123</v>
      </c>
      <c r="T2281" t="s">
        <v>27</v>
      </c>
      <c r="U2281">
        <v>86</v>
      </c>
    </row>
    <row r="2282" spans="1:21" x14ac:dyDescent="0.25">
      <c r="A2282">
        <v>213740</v>
      </c>
      <c r="B2282" t="s">
        <v>21</v>
      </c>
      <c r="C2282" s="1">
        <v>42563</v>
      </c>
      <c r="D2282" t="s">
        <v>720</v>
      </c>
      <c r="E2282">
        <v>899</v>
      </c>
      <c r="F2282">
        <v>1</v>
      </c>
      <c r="G2282">
        <v>899</v>
      </c>
      <c r="H2282">
        <v>100149161</v>
      </c>
      <c r="I2282" t="s">
        <v>56</v>
      </c>
      <c r="J2282" t="s">
        <v>24</v>
      </c>
      <c r="K2282">
        <v>0</v>
      </c>
      <c r="L2282" t="s">
        <v>25</v>
      </c>
      <c r="M2282" s="1">
        <v>42563</v>
      </c>
      <c r="N2282" t="s">
        <v>35</v>
      </c>
      <c r="O2282">
        <v>899</v>
      </c>
      <c r="P2282">
        <v>2016</v>
      </c>
      <c r="Q2282">
        <v>7</v>
      </c>
      <c r="R2282" t="s">
        <v>26</v>
      </c>
      <c r="S2282" s="3">
        <v>45123</v>
      </c>
      <c r="T2282" t="s">
        <v>27</v>
      </c>
      <c r="U2282">
        <v>917</v>
      </c>
    </row>
    <row r="2283" spans="1:21" x14ac:dyDescent="0.25">
      <c r="A2283">
        <v>213742</v>
      </c>
      <c r="B2283" t="s">
        <v>36</v>
      </c>
      <c r="C2283" s="1">
        <v>42563</v>
      </c>
      <c r="D2283" t="s">
        <v>810</v>
      </c>
      <c r="E2283">
        <v>6900</v>
      </c>
      <c r="F2283">
        <v>1</v>
      </c>
      <c r="G2283">
        <v>6900</v>
      </c>
      <c r="H2283">
        <v>100149162</v>
      </c>
      <c r="I2283" t="s">
        <v>43</v>
      </c>
      <c r="J2283" t="s">
        <v>1220</v>
      </c>
      <c r="K2283">
        <v>0</v>
      </c>
      <c r="L2283" t="s">
        <v>25</v>
      </c>
      <c r="M2283" s="1">
        <v>42563</v>
      </c>
      <c r="N2283" t="s">
        <v>39</v>
      </c>
      <c r="O2283" s="2">
        <v>6900</v>
      </c>
      <c r="P2283">
        <v>2016</v>
      </c>
      <c r="Q2283">
        <v>7</v>
      </c>
      <c r="R2283" t="s">
        <v>26</v>
      </c>
      <c r="S2283" s="3">
        <v>45123</v>
      </c>
      <c r="T2283" t="s">
        <v>27</v>
      </c>
      <c r="U2283">
        <v>916</v>
      </c>
    </row>
    <row r="2284" spans="1:21" x14ac:dyDescent="0.25">
      <c r="A2284">
        <v>213743</v>
      </c>
      <c r="B2284" t="s">
        <v>21</v>
      </c>
      <c r="C2284" s="1">
        <v>42563</v>
      </c>
      <c r="D2284" t="s">
        <v>29</v>
      </c>
      <c r="E2284">
        <v>240</v>
      </c>
      <c r="F2284">
        <v>1</v>
      </c>
      <c r="G2284">
        <v>240</v>
      </c>
      <c r="H2284">
        <v>100149163</v>
      </c>
      <c r="I2284" t="s">
        <v>30</v>
      </c>
      <c r="J2284" t="s">
        <v>278</v>
      </c>
      <c r="K2284">
        <v>0</v>
      </c>
      <c r="L2284" t="s">
        <v>25</v>
      </c>
      <c r="M2284" s="1">
        <v>42563</v>
      </c>
      <c r="N2284" t="s">
        <v>35</v>
      </c>
      <c r="O2284">
        <v>240</v>
      </c>
      <c r="P2284">
        <v>2016</v>
      </c>
      <c r="Q2284">
        <v>7</v>
      </c>
      <c r="R2284" t="s">
        <v>26</v>
      </c>
      <c r="S2284" s="3">
        <v>45123</v>
      </c>
      <c r="T2284" t="s">
        <v>27</v>
      </c>
      <c r="U2284">
        <v>43</v>
      </c>
    </row>
    <row r="2285" spans="1:21" x14ac:dyDescent="0.25">
      <c r="A2285">
        <v>213744</v>
      </c>
      <c r="B2285" t="s">
        <v>28</v>
      </c>
      <c r="C2285" s="1">
        <v>42563</v>
      </c>
      <c r="D2285" t="s">
        <v>1221</v>
      </c>
      <c r="E2285">
        <v>11900</v>
      </c>
      <c r="F2285">
        <v>1</v>
      </c>
      <c r="G2285">
        <v>11900</v>
      </c>
      <c r="H2285">
        <v>100149164</v>
      </c>
      <c r="I2285" t="s">
        <v>43</v>
      </c>
      <c r="J2285" t="s">
        <v>1220</v>
      </c>
      <c r="K2285">
        <v>0</v>
      </c>
      <c r="L2285" t="s">
        <v>25</v>
      </c>
      <c r="M2285" s="1">
        <v>42563</v>
      </c>
      <c r="N2285" t="s">
        <v>31</v>
      </c>
      <c r="O2285" s="2">
        <v>11900</v>
      </c>
      <c r="P2285">
        <v>2016</v>
      </c>
      <c r="Q2285">
        <v>7</v>
      </c>
      <c r="R2285" t="s">
        <v>26</v>
      </c>
      <c r="S2285" s="3">
        <v>45123</v>
      </c>
      <c r="T2285" t="s">
        <v>27</v>
      </c>
      <c r="U2285">
        <v>916</v>
      </c>
    </row>
    <row r="2286" spans="1:21" x14ac:dyDescent="0.25">
      <c r="A2286">
        <v>213745</v>
      </c>
      <c r="B2286" t="s">
        <v>21</v>
      </c>
      <c r="C2286" s="1">
        <v>42563</v>
      </c>
      <c r="D2286" t="s">
        <v>432</v>
      </c>
      <c r="E2286">
        <v>19370</v>
      </c>
      <c r="F2286">
        <v>1</v>
      </c>
      <c r="G2286">
        <v>19370</v>
      </c>
      <c r="H2286">
        <v>100149165</v>
      </c>
      <c r="I2286" t="s">
        <v>43</v>
      </c>
      <c r="J2286" t="s">
        <v>705</v>
      </c>
      <c r="K2286">
        <v>0</v>
      </c>
      <c r="L2286" t="s">
        <v>25</v>
      </c>
      <c r="M2286" s="1">
        <v>42563</v>
      </c>
      <c r="N2286" t="s">
        <v>35</v>
      </c>
      <c r="O2286" s="2">
        <v>19370</v>
      </c>
      <c r="P2286">
        <v>2016</v>
      </c>
      <c r="Q2286">
        <v>7</v>
      </c>
      <c r="R2286" t="s">
        <v>26</v>
      </c>
      <c r="S2286" s="3">
        <v>45123</v>
      </c>
      <c r="T2286" t="s">
        <v>27</v>
      </c>
      <c r="U2286">
        <v>459</v>
      </c>
    </row>
    <row r="2287" spans="1:21" x14ac:dyDescent="0.25">
      <c r="A2287">
        <v>213746</v>
      </c>
      <c r="B2287" t="s">
        <v>21</v>
      </c>
      <c r="C2287" s="1">
        <v>42563</v>
      </c>
      <c r="D2287" t="s">
        <v>386</v>
      </c>
      <c r="E2287">
        <v>495</v>
      </c>
      <c r="F2287">
        <v>1</v>
      </c>
      <c r="G2287">
        <v>495</v>
      </c>
      <c r="H2287">
        <v>100149166</v>
      </c>
      <c r="I2287" t="s">
        <v>38</v>
      </c>
      <c r="J2287" t="s">
        <v>1222</v>
      </c>
      <c r="K2287">
        <v>0</v>
      </c>
      <c r="L2287" t="s">
        <v>25</v>
      </c>
      <c r="M2287" s="1">
        <v>42563</v>
      </c>
      <c r="N2287" t="s">
        <v>35</v>
      </c>
      <c r="O2287">
        <v>495</v>
      </c>
      <c r="P2287">
        <v>2016</v>
      </c>
      <c r="Q2287">
        <v>7</v>
      </c>
      <c r="R2287" t="s">
        <v>26</v>
      </c>
      <c r="S2287" s="3">
        <v>45123</v>
      </c>
      <c r="T2287" t="s">
        <v>27</v>
      </c>
      <c r="U2287">
        <v>58</v>
      </c>
    </row>
    <row r="2288" spans="1:21" x14ac:dyDescent="0.25">
      <c r="A2288">
        <v>213747</v>
      </c>
      <c r="B2288" t="s">
        <v>36</v>
      </c>
      <c r="C2288" s="1">
        <v>42563</v>
      </c>
      <c r="D2288" t="s">
        <v>29</v>
      </c>
      <c r="E2288">
        <v>240</v>
      </c>
      <c r="F2288">
        <v>1</v>
      </c>
      <c r="G2288">
        <v>240</v>
      </c>
      <c r="H2288">
        <v>100149167</v>
      </c>
      <c r="I2288" t="s">
        <v>30</v>
      </c>
      <c r="J2288" t="s">
        <v>1223</v>
      </c>
      <c r="K2288">
        <v>0</v>
      </c>
      <c r="L2288" t="s">
        <v>25</v>
      </c>
      <c r="M2288" s="1">
        <v>42563</v>
      </c>
      <c r="N2288" t="s">
        <v>39</v>
      </c>
      <c r="O2288">
        <v>240</v>
      </c>
      <c r="P2288">
        <v>2016</v>
      </c>
      <c r="Q2288">
        <v>7</v>
      </c>
      <c r="R2288" t="s">
        <v>26</v>
      </c>
      <c r="S2288" s="3">
        <v>45123</v>
      </c>
      <c r="T2288" t="s">
        <v>27</v>
      </c>
      <c r="U2288">
        <v>163</v>
      </c>
    </row>
    <row r="2289" spans="1:21" x14ac:dyDescent="0.25">
      <c r="A2289">
        <v>213748</v>
      </c>
      <c r="B2289" t="s">
        <v>21</v>
      </c>
      <c r="C2289" s="1">
        <v>42563</v>
      </c>
      <c r="D2289" t="s">
        <v>405</v>
      </c>
      <c r="E2289">
        <v>600</v>
      </c>
      <c r="F2289">
        <v>1</v>
      </c>
      <c r="G2289">
        <v>600</v>
      </c>
      <c r="H2289">
        <v>100149168</v>
      </c>
      <c r="I2289" t="s">
        <v>246</v>
      </c>
      <c r="J2289" t="s">
        <v>24</v>
      </c>
      <c r="K2289">
        <v>0</v>
      </c>
      <c r="L2289" t="s">
        <v>25</v>
      </c>
      <c r="M2289" s="1">
        <v>42563</v>
      </c>
      <c r="N2289" t="s">
        <v>35</v>
      </c>
      <c r="O2289">
        <v>600</v>
      </c>
      <c r="P2289">
        <v>2016</v>
      </c>
      <c r="Q2289">
        <v>7</v>
      </c>
      <c r="R2289" t="s">
        <v>26</v>
      </c>
      <c r="S2289" s="3">
        <v>45123</v>
      </c>
      <c r="T2289" t="s">
        <v>27</v>
      </c>
      <c r="U2289">
        <v>918</v>
      </c>
    </row>
    <row r="2290" spans="1:21" x14ac:dyDescent="0.25">
      <c r="A2290">
        <v>213749</v>
      </c>
      <c r="B2290" t="s">
        <v>77</v>
      </c>
      <c r="C2290" s="1">
        <v>42563</v>
      </c>
      <c r="D2290" t="s">
        <v>1224</v>
      </c>
      <c r="E2290">
        <v>442.55</v>
      </c>
      <c r="F2290">
        <v>1</v>
      </c>
      <c r="G2290">
        <v>651.29999999999995</v>
      </c>
      <c r="H2290">
        <v>100149169</v>
      </c>
      <c r="I2290" t="s">
        <v>65</v>
      </c>
      <c r="J2290" t="s">
        <v>24</v>
      </c>
      <c r="K2290">
        <v>0</v>
      </c>
      <c r="L2290" t="s">
        <v>25</v>
      </c>
      <c r="M2290" s="1">
        <v>42563</v>
      </c>
      <c r="N2290" t="s">
        <v>39</v>
      </c>
      <c r="O2290">
        <v>443</v>
      </c>
      <c r="P2290">
        <v>2016</v>
      </c>
      <c r="Q2290">
        <v>7</v>
      </c>
      <c r="R2290" t="s">
        <v>26</v>
      </c>
      <c r="S2290" s="3">
        <v>45123</v>
      </c>
      <c r="T2290" t="s">
        <v>27</v>
      </c>
      <c r="U2290">
        <v>919</v>
      </c>
    </row>
    <row r="2291" spans="1:21" x14ac:dyDescent="0.25">
      <c r="A2291">
        <v>213750</v>
      </c>
      <c r="B2291" t="s">
        <v>77</v>
      </c>
      <c r="C2291" s="1">
        <v>42563</v>
      </c>
      <c r="D2291" t="s">
        <v>1225</v>
      </c>
      <c r="E2291">
        <v>208.75</v>
      </c>
      <c r="F2291">
        <v>1</v>
      </c>
      <c r="G2291">
        <v>651.29999999999995</v>
      </c>
      <c r="H2291">
        <v>100149169</v>
      </c>
      <c r="I2291" t="s">
        <v>65</v>
      </c>
      <c r="J2291" t="s">
        <v>24</v>
      </c>
      <c r="K2291">
        <v>0</v>
      </c>
      <c r="L2291" t="s">
        <v>25</v>
      </c>
      <c r="M2291" s="1">
        <v>42563</v>
      </c>
      <c r="N2291" t="s">
        <v>39</v>
      </c>
      <c r="O2291">
        <v>209</v>
      </c>
      <c r="P2291">
        <v>2016</v>
      </c>
      <c r="Q2291">
        <v>7</v>
      </c>
      <c r="R2291" t="s">
        <v>26</v>
      </c>
      <c r="S2291" s="3">
        <v>45123</v>
      </c>
      <c r="T2291" t="s">
        <v>27</v>
      </c>
      <c r="U2291">
        <v>919</v>
      </c>
    </row>
    <row r="2292" spans="1:21" x14ac:dyDescent="0.25">
      <c r="A2292">
        <v>213751</v>
      </c>
      <c r="B2292" t="s">
        <v>36</v>
      </c>
      <c r="C2292" s="1">
        <v>42563</v>
      </c>
      <c r="D2292" t="s">
        <v>1226</v>
      </c>
      <c r="E2292">
        <v>2250</v>
      </c>
      <c r="F2292">
        <v>1</v>
      </c>
      <c r="G2292">
        <v>2250</v>
      </c>
      <c r="H2292">
        <v>100149170</v>
      </c>
      <c r="I2292" t="s">
        <v>23</v>
      </c>
      <c r="J2292" t="s">
        <v>1080</v>
      </c>
      <c r="K2292">
        <v>0</v>
      </c>
      <c r="L2292" t="s">
        <v>25</v>
      </c>
      <c r="M2292" s="1">
        <v>42563</v>
      </c>
      <c r="N2292" t="s">
        <v>39</v>
      </c>
      <c r="O2292" s="2">
        <v>2250</v>
      </c>
      <c r="P2292">
        <v>2016</v>
      </c>
      <c r="Q2292">
        <v>7</v>
      </c>
      <c r="R2292" t="s">
        <v>26</v>
      </c>
      <c r="S2292" s="3">
        <v>45123</v>
      </c>
      <c r="T2292" t="s">
        <v>27</v>
      </c>
      <c r="U2292">
        <v>800</v>
      </c>
    </row>
    <row r="2293" spans="1:21" x14ac:dyDescent="0.25">
      <c r="A2293">
        <v>213752</v>
      </c>
      <c r="B2293" t="s">
        <v>21</v>
      </c>
      <c r="C2293" s="1">
        <v>42563</v>
      </c>
      <c r="D2293" t="s">
        <v>101</v>
      </c>
      <c r="E2293">
        <v>510</v>
      </c>
      <c r="F2293">
        <v>1</v>
      </c>
      <c r="G2293">
        <v>510</v>
      </c>
      <c r="H2293">
        <v>100149171</v>
      </c>
      <c r="I2293" t="s">
        <v>38</v>
      </c>
      <c r="J2293" t="s">
        <v>1223</v>
      </c>
      <c r="K2293">
        <v>0</v>
      </c>
      <c r="L2293" t="s">
        <v>25</v>
      </c>
      <c r="M2293" s="1">
        <v>42563</v>
      </c>
      <c r="N2293" t="s">
        <v>35</v>
      </c>
      <c r="O2293">
        <v>510</v>
      </c>
      <c r="P2293">
        <v>2016</v>
      </c>
      <c r="Q2293">
        <v>7</v>
      </c>
      <c r="R2293" t="s">
        <v>26</v>
      </c>
      <c r="S2293" s="3">
        <v>45123</v>
      </c>
      <c r="T2293" t="s">
        <v>27</v>
      </c>
      <c r="U2293">
        <v>163</v>
      </c>
    </row>
    <row r="2294" spans="1:21" x14ac:dyDescent="0.25">
      <c r="A2294">
        <v>213753</v>
      </c>
      <c r="B2294" t="s">
        <v>21</v>
      </c>
      <c r="C2294" s="1">
        <v>42563</v>
      </c>
      <c r="D2294" t="s">
        <v>1227</v>
      </c>
      <c r="E2294">
        <v>1150</v>
      </c>
      <c r="F2294">
        <v>1</v>
      </c>
      <c r="G2294">
        <v>1150</v>
      </c>
      <c r="H2294">
        <v>100149172</v>
      </c>
      <c r="I2294" t="s">
        <v>71</v>
      </c>
      <c r="J2294" t="s">
        <v>24</v>
      </c>
      <c r="K2294">
        <v>0</v>
      </c>
      <c r="L2294" t="s">
        <v>25</v>
      </c>
      <c r="M2294" s="1">
        <v>42563</v>
      </c>
      <c r="N2294" t="s">
        <v>35</v>
      </c>
      <c r="O2294" s="2">
        <v>1150</v>
      </c>
      <c r="P2294">
        <v>2016</v>
      </c>
      <c r="Q2294">
        <v>7</v>
      </c>
      <c r="R2294" t="s">
        <v>26</v>
      </c>
      <c r="S2294" s="3">
        <v>45123</v>
      </c>
      <c r="T2294" t="s">
        <v>27</v>
      </c>
      <c r="U2294">
        <v>920</v>
      </c>
    </row>
    <row r="2295" spans="1:21" x14ac:dyDescent="0.25">
      <c r="A2295">
        <v>213755</v>
      </c>
      <c r="B2295" t="s">
        <v>21</v>
      </c>
      <c r="C2295" s="1">
        <v>42563</v>
      </c>
      <c r="D2295" t="s">
        <v>53</v>
      </c>
      <c r="E2295">
        <v>320</v>
      </c>
      <c r="F2295">
        <v>1</v>
      </c>
      <c r="G2295">
        <v>320</v>
      </c>
      <c r="H2295">
        <v>100149174</v>
      </c>
      <c r="I2295" t="s">
        <v>30</v>
      </c>
      <c r="J2295" t="s">
        <v>260</v>
      </c>
      <c r="K2295">
        <v>0</v>
      </c>
      <c r="L2295" t="s">
        <v>25</v>
      </c>
      <c r="M2295" s="1">
        <v>42563</v>
      </c>
      <c r="N2295" t="s">
        <v>35</v>
      </c>
      <c r="O2295">
        <v>320</v>
      </c>
      <c r="P2295">
        <v>2016</v>
      </c>
      <c r="Q2295">
        <v>7</v>
      </c>
      <c r="R2295" t="s">
        <v>26</v>
      </c>
      <c r="S2295" s="3">
        <v>45123</v>
      </c>
      <c r="T2295" t="s">
        <v>27</v>
      </c>
      <c r="U2295">
        <v>35</v>
      </c>
    </row>
    <row r="2296" spans="1:21" x14ac:dyDescent="0.25">
      <c r="A2296">
        <v>213754</v>
      </c>
      <c r="B2296" t="s">
        <v>21</v>
      </c>
      <c r="C2296" s="1">
        <v>42563</v>
      </c>
      <c r="D2296" t="s">
        <v>29</v>
      </c>
      <c r="E2296">
        <v>240</v>
      </c>
      <c r="F2296">
        <v>1</v>
      </c>
      <c r="G2296">
        <v>240</v>
      </c>
      <c r="H2296">
        <v>100149173</v>
      </c>
      <c r="I2296" t="s">
        <v>30</v>
      </c>
      <c r="J2296" t="s">
        <v>1228</v>
      </c>
      <c r="K2296">
        <v>0</v>
      </c>
      <c r="L2296" t="s">
        <v>25</v>
      </c>
      <c r="M2296" s="1">
        <v>42563</v>
      </c>
      <c r="N2296" t="s">
        <v>35</v>
      </c>
      <c r="O2296">
        <v>240</v>
      </c>
      <c r="P2296">
        <v>2016</v>
      </c>
      <c r="Q2296">
        <v>7</v>
      </c>
      <c r="R2296" t="s">
        <v>26</v>
      </c>
      <c r="S2296" s="3">
        <v>45123</v>
      </c>
      <c r="T2296" t="s">
        <v>27</v>
      </c>
      <c r="U2296">
        <v>163</v>
      </c>
    </row>
    <row r="2297" spans="1:21" x14ac:dyDescent="0.25">
      <c r="A2297">
        <v>213756</v>
      </c>
      <c r="B2297" t="s">
        <v>21</v>
      </c>
      <c r="C2297" s="1">
        <v>42563</v>
      </c>
      <c r="D2297" t="s">
        <v>29</v>
      </c>
      <c r="E2297">
        <v>240</v>
      </c>
      <c r="F2297">
        <v>1</v>
      </c>
      <c r="G2297">
        <v>240</v>
      </c>
      <c r="H2297">
        <v>100149175</v>
      </c>
      <c r="I2297" t="s">
        <v>30</v>
      </c>
      <c r="J2297" t="s">
        <v>1229</v>
      </c>
      <c r="K2297">
        <v>0</v>
      </c>
      <c r="L2297" t="s">
        <v>25</v>
      </c>
      <c r="M2297" s="1">
        <v>42563</v>
      </c>
      <c r="N2297" t="s">
        <v>35</v>
      </c>
      <c r="O2297">
        <v>240</v>
      </c>
      <c r="P2297">
        <v>2016</v>
      </c>
      <c r="Q2297">
        <v>7</v>
      </c>
      <c r="R2297" t="s">
        <v>26</v>
      </c>
      <c r="S2297" s="3">
        <v>45123</v>
      </c>
      <c r="T2297" t="s">
        <v>27</v>
      </c>
      <c r="U2297">
        <v>163</v>
      </c>
    </row>
    <row r="2298" spans="1:21" x14ac:dyDescent="0.25">
      <c r="A2298">
        <v>213757</v>
      </c>
      <c r="B2298" t="s">
        <v>21</v>
      </c>
      <c r="C2298" s="1">
        <v>42563</v>
      </c>
      <c r="D2298" t="s">
        <v>29</v>
      </c>
      <c r="E2298">
        <v>240</v>
      </c>
      <c r="F2298">
        <v>1</v>
      </c>
      <c r="G2298">
        <v>240</v>
      </c>
      <c r="H2298">
        <v>100149176</v>
      </c>
      <c r="I2298" t="s">
        <v>30</v>
      </c>
      <c r="J2298" t="s">
        <v>1230</v>
      </c>
      <c r="K2298">
        <v>0</v>
      </c>
      <c r="L2298" t="s">
        <v>25</v>
      </c>
      <c r="M2298" s="1">
        <v>42563</v>
      </c>
      <c r="N2298" t="s">
        <v>35</v>
      </c>
      <c r="O2298">
        <v>240</v>
      </c>
      <c r="P2298">
        <v>2016</v>
      </c>
      <c r="Q2298">
        <v>7</v>
      </c>
      <c r="R2298" t="s">
        <v>26</v>
      </c>
      <c r="S2298" s="3">
        <v>45123</v>
      </c>
      <c r="T2298" t="s">
        <v>27</v>
      </c>
      <c r="U2298">
        <v>163</v>
      </c>
    </row>
    <row r="2299" spans="1:21" x14ac:dyDescent="0.25">
      <c r="A2299">
        <v>213758</v>
      </c>
      <c r="B2299" t="s">
        <v>21</v>
      </c>
      <c r="C2299" s="1">
        <v>42563</v>
      </c>
      <c r="D2299" t="s">
        <v>1042</v>
      </c>
      <c r="E2299">
        <v>4500</v>
      </c>
      <c r="F2299">
        <v>1</v>
      </c>
      <c r="G2299">
        <v>4500</v>
      </c>
      <c r="H2299">
        <v>100149177</v>
      </c>
      <c r="I2299" t="s">
        <v>246</v>
      </c>
      <c r="J2299" t="s">
        <v>24</v>
      </c>
      <c r="K2299">
        <v>0</v>
      </c>
      <c r="L2299" t="s">
        <v>25</v>
      </c>
      <c r="M2299" s="1">
        <v>42563</v>
      </c>
      <c r="N2299" t="s">
        <v>35</v>
      </c>
      <c r="O2299" s="2">
        <v>4500</v>
      </c>
      <c r="P2299">
        <v>2016</v>
      </c>
      <c r="Q2299">
        <v>7</v>
      </c>
      <c r="R2299" t="s">
        <v>26</v>
      </c>
      <c r="S2299" s="3">
        <v>45123</v>
      </c>
      <c r="T2299" t="s">
        <v>27</v>
      </c>
      <c r="U2299">
        <v>921</v>
      </c>
    </row>
    <row r="2300" spans="1:21" x14ac:dyDescent="0.25">
      <c r="A2300">
        <v>213759</v>
      </c>
      <c r="B2300" t="s">
        <v>36</v>
      </c>
      <c r="C2300" s="1">
        <v>42563</v>
      </c>
      <c r="D2300" t="s">
        <v>29</v>
      </c>
      <c r="E2300">
        <v>240</v>
      </c>
      <c r="F2300">
        <v>1</v>
      </c>
      <c r="G2300">
        <v>240</v>
      </c>
      <c r="H2300">
        <v>100149178</v>
      </c>
      <c r="I2300" t="s">
        <v>30</v>
      </c>
      <c r="J2300" t="s">
        <v>1231</v>
      </c>
      <c r="K2300">
        <v>0</v>
      </c>
      <c r="L2300" t="s">
        <v>25</v>
      </c>
      <c r="M2300" s="1">
        <v>42563</v>
      </c>
      <c r="N2300" t="s">
        <v>39</v>
      </c>
      <c r="O2300">
        <v>240</v>
      </c>
      <c r="P2300">
        <v>2016</v>
      </c>
      <c r="Q2300">
        <v>7</v>
      </c>
      <c r="R2300" t="s">
        <v>26</v>
      </c>
      <c r="S2300" s="3">
        <v>45123</v>
      </c>
      <c r="T2300" t="s">
        <v>27</v>
      </c>
      <c r="U2300">
        <v>163</v>
      </c>
    </row>
    <row r="2301" spans="1:21" x14ac:dyDescent="0.25">
      <c r="A2301">
        <v>213760</v>
      </c>
      <c r="B2301" t="s">
        <v>21</v>
      </c>
      <c r="C2301" s="1">
        <v>42563</v>
      </c>
      <c r="D2301" t="s">
        <v>1232</v>
      </c>
      <c r="E2301">
        <v>3750</v>
      </c>
      <c r="F2301">
        <v>1</v>
      </c>
      <c r="G2301">
        <v>0</v>
      </c>
      <c r="H2301">
        <v>100149179</v>
      </c>
      <c r="I2301" t="s">
        <v>47</v>
      </c>
      <c r="J2301">
        <v>30299</v>
      </c>
      <c r="K2301">
        <v>0</v>
      </c>
      <c r="L2301" t="s">
        <v>54</v>
      </c>
      <c r="M2301" s="1">
        <v>42563</v>
      </c>
      <c r="N2301" t="s">
        <v>35</v>
      </c>
      <c r="O2301" s="2">
        <v>3750</v>
      </c>
      <c r="P2301">
        <v>2016</v>
      </c>
      <c r="Q2301">
        <v>7</v>
      </c>
      <c r="R2301" t="s">
        <v>26</v>
      </c>
      <c r="S2301" s="3">
        <v>45123</v>
      </c>
      <c r="T2301" t="s">
        <v>27</v>
      </c>
      <c r="U2301">
        <v>567</v>
      </c>
    </row>
    <row r="2302" spans="1:21" x14ac:dyDescent="0.25">
      <c r="A2302">
        <v>213761</v>
      </c>
      <c r="B2302" t="s">
        <v>21</v>
      </c>
      <c r="C2302" s="1">
        <v>42563</v>
      </c>
      <c r="D2302" t="s">
        <v>29</v>
      </c>
      <c r="E2302">
        <v>240</v>
      </c>
      <c r="F2302">
        <v>1</v>
      </c>
      <c r="G2302">
        <v>240</v>
      </c>
      <c r="H2302">
        <v>100149180</v>
      </c>
      <c r="I2302" t="s">
        <v>30</v>
      </c>
      <c r="J2302" t="s">
        <v>1233</v>
      </c>
      <c r="K2302">
        <v>0</v>
      </c>
      <c r="L2302" t="s">
        <v>25</v>
      </c>
      <c r="M2302" s="1">
        <v>42563</v>
      </c>
      <c r="N2302" t="s">
        <v>35</v>
      </c>
      <c r="O2302">
        <v>240</v>
      </c>
      <c r="P2302">
        <v>2016</v>
      </c>
      <c r="Q2302">
        <v>7</v>
      </c>
      <c r="R2302" t="s">
        <v>26</v>
      </c>
      <c r="S2302" s="3">
        <v>45123</v>
      </c>
      <c r="T2302" t="s">
        <v>27</v>
      </c>
      <c r="U2302">
        <v>163</v>
      </c>
    </row>
    <row r="2303" spans="1:21" x14ac:dyDescent="0.25">
      <c r="A2303">
        <v>213762</v>
      </c>
      <c r="B2303" t="s">
        <v>21</v>
      </c>
      <c r="C2303" s="1">
        <v>42563</v>
      </c>
      <c r="D2303" t="s">
        <v>29</v>
      </c>
      <c r="E2303">
        <v>240</v>
      </c>
      <c r="F2303">
        <v>1</v>
      </c>
      <c r="G2303">
        <v>240</v>
      </c>
      <c r="H2303">
        <v>100149181</v>
      </c>
      <c r="I2303" t="s">
        <v>30</v>
      </c>
      <c r="J2303" t="s">
        <v>1234</v>
      </c>
      <c r="K2303">
        <v>0</v>
      </c>
      <c r="L2303" t="s">
        <v>25</v>
      </c>
      <c r="M2303" s="1">
        <v>42563</v>
      </c>
      <c r="N2303" t="s">
        <v>35</v>
      </c>
      <c r="O2303">
        <v>240</v>
      </c>
      <c r="P2303">
        <v>2016</v>
      </c>
      <c r="Q2303">
        <v>7</v>
      </c>
      <c r="R2303" t="s">
        <v>26</v>
      </c>
      <c r="S2303" s="3">
        <v>45123</v>
      </c>
      <c r="T2303" t="s">
        <v>27</v>
      </c>
      <c r="U2303">
        <v>163</v>
      </c>
    </row>
    <row r="2304" spans="1:21" x14ac:dyDescent="0.25">
      <c r="A2304">
        <v>213763</v>
      </c>
      <c r="B2304" t="s">
        <v>21</v>
      </c>
      <c r="C2304" s="1">
        <v>42563</v>
      </c>
      <c r="D2304" t="s">
        <v>29</v>
      </c>
      <c r="E2304">
        <v>240</v>
      </c>
      <c r="F2304">
        <v>1</v>
      </c>
      <c r="G2304">
        <v>240</v>
      </c>
      <c r="H2304">
        <v>100149182</v>
      </c>
      <c r="I2304" t="s">
        <v>30</v>
      </c>
      <c r="J2304" t="s">
        <v>1235</v>
      </c>
      <c r="K2304">
        <v>0</v>
      </c>
      <c r="L2304" t="s">
        <v>25</v>
      </c>
      <c r="M2304" s="1">
        <v>42563</v>
      </c>
      <c r="N2304" t="s">
        <v>35</v>
      </c>
      <c r="O2304">
        <v>240</v>
      </c>
      <c r="P2304">
        <v>2016</v>
      </c>
      <c r="Q2304">
        <v>7</v>
      </c>
      <c r="R2304" t="s">
        <v>26</v>
      </c>
      <c r="S2304" s="3">
        <v>45123</v>
      </c>
      <c r="T2304" t="s">
        <v>27</v>
      </c>
      <c r="U2304">
        <v>163</v>
      </c>
    </row>
    <row r="2305" spans="1:21" x14ac:dyDescent="0.25">
      <c r="A2305">
        <v>213764</v>
      </c>
      <c r="B2305" t="s">
        <v>36</v>
      </c>
      <c r="C2305" s="1">
        <v>42563</v>
      </c>
      <c r="D2305" t="s">
        <v>453</v>
      </c>
      <c r="E2305">
        <v>1375</v>
      </c>
      <c r="F2305">
        <v>1</v>
      </c>
      <c r="G2305">
        <v>1375</v>
      </c>
      <c r="H2305">
        <v>100149183</v>
      </c>
      <c r="I2305" t="s">
        <v>216</v>
      </c>
      <c r="J2305" t="s">
        <v>24</v>
      </c>
      <c r="K2305">
        <v>0</v>
      </c>
      <c r="L2305" t="s">
        <v>25</v>
      </c>
      <c r="M2305" s="1">
        <v>42563</v>
      </c>
      <c r="N2305" t="s">
        <v>39</v>
      </c>
      <c r="O2305" s="2">
        <v>1375</v>
      </c>
      <c r="P2305">
        <v>2016</v>
      </c>
      <c r="Q2305">
        <v>7</v>
      </c>
      <c r="R2305" t="s">
        <v>26</v>
      </c>
      <c r="S2305" s="3">
        <v>45123</v>
      </c>
      <c r="T2305" t="s">
        <v>27</v>
      </c>
      <c r="U2305">
        <v>922</v>
      </c>
    </row>
    <row r="2306" spans="1:21" x14ac:dyDescent="0.25">
      <c r="A2306">
        <v>213765</v>
      </c>
      <c r="B2306" t="s">
        <v>21</v>
      </c>
      <c r="C2306" s="1">
        <v>42563</v>
      </c>
      <c r="D2306" t="s">
        <v>361</v>
      </c>
      <c r="E2306">
        <v>250</v>
      </c>
      <c r="F2306">
        <v>1</v>
      </c>
      <c r="G2306">
        <v>250</v>
      </c>
      <c r="H2306">
        <v>100149184</v>
      </c>
      <c r="I2306" t="s">
        <v>30</v>
      </c>
      <c r="J2306" t="s">
        <v>1095</v>
      </c>
      <c r="K2306">
        <v>0</v>
      </c>
      <c r="L2306" t="s">
        <v>25</v>
      </c>
      <c r="M2306" s="1">
        <v>42563</v>
      </c>
      <c r="N2306" t="s">
        <v>35</v>
      </c>
      <c r="O2306">
        <v>250</v>
      </c>
      <c r="P2306">
        <v>2016</v>
      </c>
      <c r="Q2306">
        <v>7</v>
      </c>
      <c r="R2306" t="s">
        <v>26</v>
      </c>
      <c r="S2306" s="3">
        <v>45123</v>
      </c>
      <c r="T2306" t="s">
        <v>27</v>
      </c>
      <c r="U2306">
        <v>163</v>
      </c>
    </row>
    <row r="2307" spans="1:21" x14ac:dyDescent="0.25">
      <c r="A2307">
        <v>213766</v>
      </c>
      <c r="B2307" t="s">
        <v>21</v>
      </c>
      <c r="C2307" s="1">
        <v>42563</v>
      </c>
      <c r="D2307" t="s">
        <v>361</v>
      </c>
      <c r="E2307">
        <v>250</v>
      </c>
      <c r="F2307">
        <v>1</v>
      </c>
      <c r="G2307">
        <v>250</v>
      </c>
      <c r="H2307">
        <v>100149185</v>
      </c>
      <c r="I2307" t="s">
        <v>30</v>
      </c>
      <c r="J2307" t="s">
        <v>1095</v>
      </c>
      <c r="K2307">
        <v>0</v>
      </c>
      <c r="L2307" t="s">
        <v>25</v>
      </c>
      <c r="M2307" s="1">
        <v>42563</v>
      </c>
      <c r="N2307" t="s">
        <v>35</v>
      </c>
      <c r="O2307">
        <v>250</v>
      </c>
      <c r="P2307">
        <v>2016</v>
      </c>
      <c r="Q2307">
        <v>7</v>
      </c>
      <c r="R2307" t="s">
        <v>26</v>
      </c>
      <c r="S2307" s="3">
        <v>45123</v>
      </c>
      <c r="T2307" t="s">
        <v>27</v>
      </c>
      <c r="U2307">
        <v>163</v>
      </c>
    </row>
    <row r="2308" spans="1:21" x14ac:dyDescent="0.25">
      <c r="A2308">
        <v>213767</v>
      </c>
      <c r="B2308" t="s">
        <v>21</v>
      </c>
      <c r="C2308" s="1">
        <v>42563</v>
      </c>
      <c r="D2308" t="s">
        <v>361</v>
      </c>
      <c r="E2308">
        <v>250</v>
      </c>
      <c r="F2308">
        <v>1</v>
      </c>
      <c r="G2308">
        <v>250</v>
      </c>
      <c r="H2308">
        <v>100149186</v>
      </c>
      <c r="I2308" t="s">
        <v>30</v>
      </c>
      <c r="J2308" t="s">
        <v>1095</v>
      </c>
      <c r="K2308">
        <v>0</v>
      </c>
      <c r="L2308" t="s">
        <v>25</v>
      </c>
      <c r="M2308" s="1">
        <v>42563</v>
      </c>
      <c r="N2308" t="s">
        <v>35</v>
      </c>
      <c r="O2308">
        <v>250</v>
      </c>
      <c r="P2308">
        <v>2016</v>
      </c>
      <c r="Q2308">
        <v>7</v>
      </c>
      <c r="R2308" t="s">
        <v>26</v>
      </c>
      <c r="S2308" s="3">
        <v>45123</v>
      </c>
      <c r="T2308" t="s">
        <v>27</v>
      </c>
      <c r="U2308">
        <v>163</v>
      </c>
    </row>
    <row r="2309" spans="1:21" x14ac:dyDescent="0.25">
      <c r="A2309">
        <v>213768</v>
      </c>
      <c r="B2309" t="s">
        <v>21</v>
      </c>
      <c r="C2309" s="1">
        <v>42563</v>
      </c>
      <c r="D2309" t="s">
        <v>485</v>
      </c>
      <c r="E2309">
        <v>90</v>
      </c>
      <c r="F2309">
        <v>1</v>
      </c>
      <c r="G2309">
        <v>90</v>
      </c>
      <c r="H2309">
        <v>100149187</v>
      </c>
      <c r="I2309" t="s">
        <v>38</v>
      </c>
      <c r="J2309" t="s">
        <v>24</v>
      </c>
      <c r="K2309">
        <v>0</v>
      </c>
      <c r="L2309" t="s">
        <v>25</v>
      </c>
      <c r="M2309" s="1">
        <v>42563</v>
      </c>
      <c r="N2309" t="s">
        <v>35</v>
      </c>
      <c r="O2309">
        <v>90</v>
      </c>
      <c r="P2309">
        <v>2016</v>
      </c>
      <c r="Q2309">
        <v>7</v>
      </c>
      <c r="R2309" t="s">
        <v>26</v>
      </c>
      <c r="S2309" s="3">
        <v>45123</v>
      </c>
      <c r="T2309" t="s">
        <v>27</v>
      </c>
      <c r="U2309">
        <v>923</v>
      </c>
    </row>
    <row r="2310" spans="1:21" x14ac:dyDescent="0.25">
      <c r="A2310">
        <v>213769</v>
      </c>
      <c r="B2310" t="s">
        <v>21</v>
      </c>
      <c r="C2310" s="1">
        <v>42563</v>
      </c>
      <c r="D2310" t="s">
        <v>29</v>
      </c>
      <c r="E2310">
        <v>240</v>
      </c>
      <c r="F2310">
        <v>1</v>
      </c>
      <c r="G2310">
        <v>240</v>
      </c>
      <c r="H2310">
        <v>100149188</v>
      </c>
      <c r="I2310" t="s">
        <v>30</v>
      </c>
      <c r="J2310" t="s">
        <v>1236</v>
      </c>
      <c r="K2310">
        <v>0</v>
      </c>
      <c r="L2310" t="s">
        <v>25</v>
      </c>
      <c r="M2310" s="1">
        <v>42563</v>
      </c>
      <c r="N2310" t="s">
        <v>35</v>
      </c>
      <c r="O2310">
        <v>240</v>
      </c>
      <c r="P2310">
        <v>2016</v>
      </c>
      <c r="Q2310">
        <v>7</v>
      </c>
      <c r="R2310" t="s">
        <v>26</v>
      </c>
      <c r="S2310" s="3">
        <v>45123</v>
      </c>
      <c r="T2310" t="s">
        <v>27</v>
      </c>
      <c r="U2310">
        <v>163</v>
      </c>
    </row>
    <row r="2311" spans="1:21" x14ac:dyDescent="0.25">
      <c r="A2311">
        <v>213770</v>
      </c>
      <c r="B2311" t="s">
        <v>21</v>
      </c>
      <c r="C2311" s="1">
        <v>42563</v>
      </c>
      <c r="D2311" t="s">
        <v>29</v>
      </c>
      <c r="E2311">
        <v>240</v>
      </c>
      <c r="F2311">
        <v>1</v>
      </c>
      <c r="G2311">
        <v>240</v>
      </c>
      <c r="H2311">
        <v>100149189</v>
      </c>
      <c r="I2311" t="s">
        <v>30</v>
      </c>
      <c r="J2311" t="s">
        <v>1237</v>
      </c>
      <c r="K2311">
        <v>0</v>
      </c>
      <c r="L2311" t="s">
        <v>25</v>
      </c>
      <c r="M2311" s="1">
        <v>42563</v>
      </c>
      <c r="N2311" t="s">
        <v>35</v>
      </c>
      <c r="O2311">
        <v>240</v>
      </c>
      <c r="P2311">
        <v>2016</v>
      </c>
      <c r="Q2311">
        <v>7</v>
      </c>
      <c r="R2311" t="s">
        <v>26</v>
      </c>
      <c r="S2311" s="3">
        <v>45123</v>
      </c>
      <c r="T2311" t="s">
        <v>27</v>
      </c>
      <c r="U2311">
        <v>163</v>
      </c>
    </row>
    <row r="2312" spans="1:21" x14ac:dyDescent="0.25">
      <c r="A2312">
        <v>213771</v>
      </c>
      <c r="B2312" t="s">
        <v>21</v>
      </c>
      <c r="C2312" s="1">
        <v>42563</v>
      </c>
      <c r="D2312" t="s">
        <v>33</v>
      </c>
      <c r="E2312">
        <v>360</v>
      </c>
      <c r="F2312">
        <v>1</v>
      </c>
      <c r="G2312">
        <v>360</v>
      </c>
      <c r="H2312">
        <v>100149190</v>
      </c>
      <c r="I2312" t="s">
        <v>30</v>
      </c>
      <c r="J2312" t="s">
        <v>1094</v>
      </c>
      <c r="K2312">
        <v>0</v>
      </c>
      <c r="L2312" t="s">
        <v>25</v>
      </c>
      <c r="M2312" s="1">
        <v>42563</v>
      </c>
      <c r="N2312" t="s">
        <v>35</v>
      </c>
      <c r="O2312">
        <v>360</v>
      </c>
      <c r="P2312">
        <v>2016</v>
      </c>
      <c r="Q2312">
        <v>7</v>
      </c>
      <c r="R2312" t="s">
        <v>26</v>
      </c>
      <c r="S2312" s="3">
        <v>45123</v>
      </c>
      <c r="T2312" t="s">
        <v>27</v>
      </c>
      <c r="U2312">
        <v>806</v>
      </c>
    </row>
    <row r="2313" spans="1:21" x14ac:dyDescent="0.25">
      <c r="A2313">
        <v>213772</v>
      </c>
      <c r="B2313" t="s">
        <v>21</v>
      </c>
      <c r="C2313" s="1">
        <v>42563</v>
      </c>
      <c r="D2313" t="s">
        <v>29</v>
      </c>
      <c r="E2313">
        <v>240</v>
      </c>
      <c r="F2313">
        <v>1</v>
      </c>
      <c r="G2313">
        <v>240</v>
      </c>
      <c r="H2313">
        <v>100149191</v>
      </c>
      <c r="I2313" t="s">
        <v>30</v>
      </c>
      <c r="J2313" t="s">
        <v>1238</v>
      </c>
      <c r="K2313">
        <v>0</v>
      </c>
      <c r="L2313" t="s">
        <v>25</v>
      </c>
      <c r="M2313" s="1">
        <v>42563</v>
      </c>
      <c r="N2313" t="s">
        <v>35</v>
      </c>
      <c r="O2313">
        <v>240</v>
      </c>
      <c r="P2313">
        <v>2016</v>
      </c>
      <c r="Q2313">
        <v>7</v>
      </c>
      <c r="R2313" t="s">
        <v>26</v>
      </c>
      <c r="S2313" s="3">
        <v>45123</v>
      </c>
      <c r="T2313" t="s">
        <v>27</v>
      </c>
      <c r="U2313">
        <v>163</v>
      </c>
    </row>
    <row r="2314" spans="1:21" x14ac:dyDescent="0.25">
      <c r="A2314">
        <v>213773</v>
      </c>
      <c r="B2314" t="s">
        <v>21</v>
      </c>
      <c r="C2314" s="1">
        <v>42563</v>
      </c>
      <c r="D2314" t="s">
        <v>29</v>
      </c>
      <c r="E2314">
        <v>240</v>
      </c>
      <c r="F2314">
        <v>1</v>
      </c>
      <c r="G2314">
        <v>240</v>
      </c>
      <c r="H2314">
        <v>100149192</v>
      </c>
      <c r="I2314" t="s">
        <v>30</v>
      </c>
      <c r="J2314" t="s">
        <v>1239</v>
      </c>
      <c r="K2314">
        <v>0</v>
      </c>
      <c r="L2314" t="s">
        <v>25</v>
      </c>
      <c r="M2314" s="1">
        <v>42563</v>
      </c>
      <c r="N2314" t="s">
        <v>35</v>
      </c>
      <c r="O2314">
        <v>240</v>
      </c>
      <c r="P2314">
        <v>2016</v>
      </c>
      <c r="Q2314">
        <v>7</v>
      </c>
      <c r="R2314" t="s">
        <v>26</v>
      </c>
      <c r="S2314" s="3">
        <v>45123</v>
      </c>
      <c r="T2314" t="s">
        <v>27</v>
      </c>
      <c r="U2314">
        <v>163</v>
      </c>
    </row>
    <row r="2315" spans="1:21" x14ac:dyDescent="0.25">
      <c r="A2315">
        <v>213774</v>
      </c>
      <c r="B2315" t="s">
        <v>36</v>
      </c>
      <c r="C2315" s="1">
        <v>42563</v>
      </c>
      <c r="D2315" t="s">
        <v>29</v>
      </c>
      <c r="E2315">
        <v>240</v>
      </c>
      <c r="F2315">
        <v>1</v>
      </c>
      <c r="G2315">
        <v>240</v>
      </c>
      <c r="H2315">
        <v>100149193</v>
      </c>
      <c r="I2315" t="s">
        <v>30</v>
      </c>
      <c r="J2315" t="s">
        <v>1240</v>
      </c>
      <c r="K2315">
        <v>0</v>
      </c>
      <c r="L2315" t="s">
        <v>25</v>
      </c>
      <c r="M2315" s="1">
        <v>42563</v>
      </c>
      <c r="N2315" t="s">
        <v>39</v>
      </c>
      <c r="O2315">
        <v>240</v>
      </c>
      <c r="P2315">
        <v>2016</v>
      </c>
      <c r="Q2315">
        <v>7</v>
      </c>
      <c r="R2315" t="s">
        <v>26</v>
      </c>
      <c r="S2315" s="3">
        <v>45123</v>
      </c>
      <c r="T2315" t="s">
        <v>27</v>
      </c>
      <c r="U2315">
        <v>163</v>
      </c>
    </row>
    <row r="2316" spans="1:21" x14ac:dyDescent="0.25">
      <c r="A2316">
        <v>213775</v>
      </c>
      <c r="B2316" t="s">
        <v>36</v>
      </c>
      <c r="C2316" s="1">
        <v>42563</v>
      </c>
      <c r="D2316" t="s">
        <v>29</v>
      </c>
      <c r="E2316">
        <v>240</v>
      </c>
      <c r="F2316">
        <v>1</v>
      </c>
      <c r="G2316">
        <v>240</v>
      </c>
      <c r="H2316">
        <v>100149194</v>
      </c>
      <c r="I2316" t="s">
        <v>30</v>
      </c>
      <c r="J2316" t="s">
        <v>1241</v>
      </c>
      <c r="K2316">
        <v>0</v>
      </c>
      <c r="L2316" t="s">
        <v>25</v>
      </c>
      <c r="M2316" s="1">
        <v>42563</v>
      </c>
      <c r="N2316" t="s">
        <v>39</v>
      </c>
      <c r="O2316">
        <v>240</v>
      </c>
      <c r="P2316">
        <v>2016</v>
      </c>
      <c r="Q2316">
        <v>7</v>
      </c>
      <c r="R2316" t="s">
        <v>26</v>
      </c>
      <c r="S2316" s="3">
        <v>45123</v>
      </c>
      <c r="T2316" t="s">
        <v>27</v>
      </c>
      <c r="U2316">
        <v>163</v>
      </c>
    </row>
    <row r="2317" spans="1:21" x14ac:dyDescent="0.25">
      <c r="A2317">
        <v>213776</v>
      </c>
      <c r="B2317" t="s">
        <v>36</v>
      </c>
      <c r="C2317" s="1">
        <v>42563</v>
      </c>
      <c r="D2317" t="s">
        <v>29</v>
      </c>
      <c r="E2317">
        <v>240</v>
      </c>
      <c r="F2317">
        <v>1</v>
      </c>
      <c r="G2317">
        <v>240</v>
      </c>
      <c r="H2317">
        <v>100149195</v>
      </c>
      <c r="I2317" t="s">
        <v>30</v>
      </c>
      <c r="J2317" t="s">
        <v>1242</v>
      </c>
      <c r="K2317">
        <v>0</v>
      </c>
      <c r="L2317" t="s">
        <v>25</v>
      </c>
      <c r="M2317" s="1">
        <v>42563</v>
      </c>
      <c r="N2317" t="s">
        <v>39</v>
      </c>
      <c r="O2317">
        <v>240</v>
      </c>
      <c r="P2317">
        <v>2016</v>
      </c>
      <c r="Q2317">
        <v>7</v>
      </c>
      <c r="R2317" t="s">
        <v>26</v>
      </c>
      <c r="S2317" s="3">
        <v>45123</v>
      </c>
      <c r="T2317" t="s">
        <v>27</v>
      </c>
      <c r="U2317">
        <v>163</v>
      </c>
    </row>
    <row r="2318" spans="1:21" x14ac:dyDescent="0.25">
      <c r="A2318">
        <v>213777</v>
      </c>
      <c r="B2318" t="s">
        <v>21</v>
      </c>
      <c r="C2318" s="1">
        <v>42563</v>
      </c>
      <c r="D2318" t="s">
        <v>29</v>
      </c>
      <c r="E2318">
        <v>240</v>
      </c>
      <c r="F2318">
        <v>1</v>
      </c>
      <c r="G2318">
        <v>240</v>
      </c>
      <c r="H2318">
        <v>100149196</v>
      </c>
      <c r="I2318" t="s">
        <v>30</v>
      </c>
      <c r="J2318" t="s">
        <v>1243</v>
      </c>
      <c r="K2318">
        <v>0</v>
      </c>
      <c r="L2318" t="s">
        <v>25</v>
      </c>
      <c r="M2318" s="1">
        <v>42563</v>
      </c>
      <c r="N2318" t="s">
        <v>35</v>
      </c>
      <c r="O2318">
        <v>240</v>
      </c>
      <c r="P2318">
        <v>2016</v>
      </c>
      <c r="Q2318">
        <v>7</v>
      </c>
      <c r="R2318" t="s">
        <v>26</v>
      </c>
      <c r="S2318" s="3">
        <v>45123</v>
      </c>
      <c r="T2318" t="s">
        <v>27</v>
      </c>
      <c r="U2318">
        <v>163</v>
      </c>
    </row>
    <row r="2319" spans="1:21" x14ac:dyDescent="0.25">
      <c r="A2319">
        <v>213778</v>
      </c>
      <c r="B2319" t="s">
        <v>21</v>
      </c>
      <c r="C2319" s="1">
        <v>42563</v>
      </c>
      <c r="D2319" t="s">
        <v>29</v>
      </c>
      <c r="E2319">
        <v>240</v>
      </c>
      <c r="F2319">
        <v>1</v>
      </c>
      <c r="G2319">
        <v>240</v>
      </c>
      <c r="H2319">
        <v>100149197</v>
      </c>
      <c r="I2319" t="s">
        <v>30</v>
      </c>
      <c r="J2319" t="s">
        <v>1244</v>
      </c>
      <c r="K2319">
        <v>0</v>
      </c>
      <c r="L2319" t="s">
        <v>25</v>
      </c>
      <c r="M2319" s="1">
        <v>42563</v>
      </c>
      <c r="N2319" t="s">
        <v>35</v>
      </c>
      <c r="O2319">
        <v>240</v>
      </c>
      <c r="P2319">
        <v>2016</v>
      </c>
      <c r="Q2319">
        <v>7</v>
      </c>
      <c r="R2319" t="s">
        <v>26</v>
      </c>
      <c r="S2319" s="3">
        <v>45123</v>
      </c>
      <c r="T2319" t="s">
        <v>27</v>
      </c>
      <c r="U2319">
        <v>163</v>
      </c>
    </row>
    <row r="2320" spans="1:21" x14ac:dyDescent="0.25">
      <c r="A2320">
        <v>213779</v>
      </c>
      <c r="B2320" t="s">
        <v>21</v>
      </c>
      <c r="C2320" s="1">
        <v>42563</v>
      </c>
      <c r="D2320" t="s">
        <v>1245</v>
      </c>
      <c r="E2320">
        <v>160</v>
      </c>
      <c r="F2320">
        <v>1</v>
      </c>
      <c r="G2320">
        <v>160</v>
      </c>
      <c r="H2320">
        <v>100149198</v>
      </c>
      <c r="I2320" t="s">
        <v>30</v>
      </c>
      <c r="J2320" t="s">
        <v>1246</v>
      </c>
      <c r="K2320">
        <v>0</v>
      </c>
      <c r="L2320" t="s">
        <v>25</v>
      </c>
      <c r="M2320" s="1">
        <v>42563</v>
      </c>
      <c r="N2320" t="s">
        <v>35</v>
      </c>
      <c r="O2320">
        <v>160</v>
      </c>
      <c r="P2320">
        <v>2016</v>
      </c>
      <c r="Q2320">
        <v>7</v>
      </c>
      <c r="R2320" t="s">
        <v>26</v>
      </c>
      <c r="S2320" s="3">
        <v>45123</v>
      </c>
      <c r="T2320" t="s">
        <v>27</v>
      </c>
      <c r="U2320">
        <v>820</v>
      </c>
    </row>
    <row r="2321" spans="1:21" x14ac:dyDescent="0.25">
      <c r="A2321">
        <v>213780</v>
      </c>
      <c r="B2321" t="s">
        <v>21</v>
      </c>
      <c r="C2321" s="1">
        <v>42563</v>
      </c>
      <c r="D2321" t="s">
        <v>29</v>
      </c>
      <c r="E2321">
        <v>240</v>
      </c>
      <c r="F2321">
        <v>1</v>
      </c>
      <c r="G2321">
        <v>240</v>
      </c>
      <c r="H2321">
        <v>100149199</v>
      </c>
      <c r="I2321" t="s">
        <v>30</v>
      </c>
      <c r="J2321" t="s">
        <v>1247</v>
      </c>
      <c r="K2321">
        <v>0</v>
      </c>
      <c r="L2321" t="s">
        <v>25</v>
      </c>
      <c r="M2321" s="1">
        <v>42563</v>
      </c>
      <c r="N2321" t="s">
        <v>35</v>
      </c>
      <c r="O2321">
        <v>240</v>
      </c>
      <c r="P2321">
        <v>2016</v>
      </c>
      <c r="Q2321">
        <v>7</v>
      </c>
      <c r="R2321" t="s">
        <v>26</v>
      </c>
      <c r="S2321" s="3">
        <v>45123</v>
      </c>
      <c r="T2321" t="s">
        <v>27</v>
      </c>
      <c r="U2321">
        <v>163</v>
      </c>
    </row>
    <row r="2322" spans="1:21" x14ac:dyDescent="0.25">
      <c r="A2322">
        <v>213781</v>
      </c>
      <c r="B2322" t="s">
        <v>21</v>
      </c>
      <c r="C2322" s="1">
        <v>42563</v>
      </c>
      <c r="D2322" t="s">
        <v>29</v>
      </c>
      <c r="E2322">
        <v>240</v>
      </c>
      <c r="F2322">
        <v>1</v>
      </c>
      <c r="G2322">
        <v>240</v>
      </c>
      <c r="H2322">
        <v>100149200</v>
      </c>
      <c r="I2322" t="s">
        <v>30</v>
      </c>
      <c r="J2322" t="s">
        <v>1248</v>
      </c>
      <c r="K2322">
        <v>0</v>
      </c>
      <c r="L2322" t="s">
        <v>25</v>
      </c>
      <c r="M2322" s="1">
        <v>42563</v>
      </c>
      <c r="N2322" t="s">
        <v>35</v>
      </c>
      <c r="O2322">
        <v>240</v>
      </c>
      <c r="P2322">
        <v>2016</v>
      </c>
      <c r="Q2322">
        <v>7</v>
      </c>
      <c r="R2322" t="s">
        <v>26</v>
      </c>
      <c r="S2322" s="3">
        <v>45123</v>
      </c>
      <c r="T2322" t="s">
        <v>27</v>
      </c>
      <c r="U2322">
        <v>163</v>
      </c>
    </row>
    <row r="2323" spans="1:21" x14ac:dyDescent="0.25">
      <c r="A2323">
        <v>213782</v>
      </c>
      <c r="B2323" t="s">
        <v>21</v>
      </c>
      <c r="C2323" s="1">
        <v>42563</v>
      </c>
      <c r="D2323" t="s">
        <v>33</v>
      </c>
      <c r="E2323">
        <v>360</v>
      </c>
      <c r="F2323">
        <v>1</v>
      </c>
      <c r="G2323">
        <v>360</v>
      </c>
      <c r="H2323">
        <v>100149201</v>
      </c>
      <c r="I2323" t="s">
        <v>30</v>
      </c>
      <c r="J2323" t="s">
        <v>1094</v>
      </c>
      <c r="K2323">
        <v>0</v>
      </c>
      <c r="L2323" t="s">
        <v>25</v>
      </c>
      <c r="M2323" s="1">
        <v>42563</v>
      </c>
      <c r="N2323" t="s">
        <v>35</v>
      </c>
      <c r="O2323">
        <v>360</v>
      </c>
      <c r="P2323">
        <v>2016</v>
      </c>
      <c r="Q2323">
        <v>7</v>
      </c>
      <c r="R2323" t="s">
        <v>26</v>
      </c>
      <c r="S2323" s="3">
        <v>45123</v>
      </c>
      <c r="T2323" t="s">
        <v>27</v>
      </c>
      <c r="U2323">
        <v>806</v>
      </c>
    </row>
    <row r="2324" spans="1:21" x14ac:dyDescent="0.25">
      <c r="A2324">
        <v>213783</v>
      </c>
      <c r="B2324" t="s">
        <v>36</v>
      </c>
      <c r="C2324" s="1">
        <v>42563</v>
      </c>
      <c r="D2324" t="s">
        <v>1249</v>
      </c>
      <c r="E2324">
        <v>39999</v>
      </c>
      <c r="F2324">
        <v>1</v>
      </c>
      <c r="G2324">
        <v>39999</v>
      </c>
      <c r="H2324">
        <v>100149202</v>
      </c>
      <c r="I2324" t="s">
        <v>43</v>
      </c>
      <c r="J2324" t="s">
        <v>704</v>
      </c>
      <c r="K2324">
        <v>0</v>
      </c>
      <c r="L2324" t="s">
        <v>25</v>
      </c>
      <c r="M2324" s="1">
        <v>42563</v>
      </c>
      <c r="N2324" t="s">
        <v>39</v>
      </c>
      <c r="O2324" s="2">
        <v>39999</v>
      </c>
      <c r="P2324">
        <v>2016</v>
      </c>
      <c r="Q2324">
        <v>7</v>
      </c>
      <c r="R2324" t="s">
        <v>26</v>
      </c>
      <c r="S2324" s="3">
        <v>45123</v>
      </c>
      <c r="T2324" t="s">
        <v>27</v>
      </c>
      <c r="U2324">
        <v>458</v>
      </c>
    </row>
    <row r="2325" spans="1:21" x14ac:dyDescent="0.25">
      <c r="A2325">
        <v>213784</v>
      </c>
      <c r="B2325" t="s">
        <v>21</v>
      </c>
      <c r="C2325" s="1">
        <v>42563</v>
      </c>
      <c r="D2325" t="s">
        <v>616</v>
      </c>
      <c r="E2325">
        <v>600</v>
      </c>
      <c r="F2325">
        <v>1</v>
      </c>
      <c r="G2325">
        <v>600</v>
      </c>
      <c r="H2325">
        <v>100149203</v>
      </c>
      <c r="I2325" t="s">
        <v>246</v>
      </c>
      <c r="J2325" t="s">
        <v>24</v>
      </c>
      <c r="K2325">
        <v>0</v>
      </c>
      <c r="L2325" t="s">
        <v>25</v>
      </c>
      <c r="M2325" s="1">
        <v>42563</v>
      </c>
      <c r="N2325" t="s">
        <v>35</v>
      </c>
      <c r="O2325">
        <v>600</v>
      </c>
      <c r="P2325">
        <v>2016</v>
      </c>
      <c r="Q2325">
        <v>7</v>
      </c>
      <c r="R2325" t="s">
        <v>26</v>
      </c>
      <c r="S2325" s="3">
        <v>45123</v>
      </c>
      <c r="T2325" t="s">
        <v>27</v>
      </c>
      <c r="U2325">
        <v>924</v>
      </c>
    </row>
    <row r="2326" spans="1:21" x14ac:dyDescent="0.25">
      <c r="A2326">
        <v>213785</v>
      </c>
      <c r="B2326" t="s">
        <v>36</v>
      </c>
      <c r="C2326" s="1">
        <v>42563</v>
      </c>
      <c r="D2326" t="s">
        <v>113</v>
      </c>
      <c r="E2326">
        <v>5597</v>
      </c>
      <c r="F2326">
        <v>1</v>
      </c>
      <c r="G2326">
        <v>5597</v>
      </c>
      <c r="H2326">
        <v>100149204</v>
      </c>
      <c r="I2326" t="s">
        <v>23</v>
      </c>
      <c r="J2326" t="s">
        <v>124</v>
      </c>
      <c r="K2326">
        <v>0</v>
      </c>
      <c r="L2326" t="s">
        <v>25</v>
      </c>
      <c r="M2326" s="1">
        <v>42563</v>
      </c>
      <c r="N2326" t="s">
        <v>39</v>
      </c>
      <c r="O2326" s="2">
        <v>5597</v>
      </c>
      <c r="P2326">
        <v>2016</v>
      </c>
      <c r="Q2326">
        <v>7</v>
      </c>
      <c r="R2326" t="s">
        <v>26</v>
      </c>
      <c r="S2326" s="3">
        <v>45123</v>
      </c>
      <c r="T2326" t="s">
        <v>27</v>
      </c>
      <c r="U2326">
        <v>42</v>
      </c>
    </row>
    <row r="2327" spans="1:21" x14ac:dyDescent="0.25">
      <c r="A2327">
        <v>213786</v>
      </c>
      <c r="B2327" t="s">
        <v>21</v>
      </c>
      <c r="C2327" s="1">
        <v>42563</v>
      </c>
      <c r="D2327" t="s">
        <v>33</v>
      </c>
      <c r="E2327">
        <v>360</v>
      </c>
      <c r="F2327">
        <v>1</v>
      </c>
      <c r="G2327">
        <v>360</v>
      </c>
      <c r="H2327">
        <v>100149205</v>
      </c>
      <c r="I2327" t="s">
        <v>30</v>
      </c>
      <c r="J2327" t="s">
        <v>446</v>
      </c>
      <c r="K2327">
        <v>0</v>
      </c>
      <c r="L2327" t="s">
        <v>148</v>
      </c>
      <c r="M2327" s="1">
        <v>42563</v>
      </c>
      <c r="N2327" t="s">
        <v>35</v>
      </c>
      <c r="O2327">
        <v>360</v>
      </c>
      <c r="P2327">
        <v>2016</v>
      </c>
      <c r="Q2327">
        <v>7</v>
      </c>
      <c r="R2327" t="s">
        <v>26</v>
      </c>
      <c r="S2327" s="3">
        <v>45123</v>
      </c>
      <c r="T2327" t="s">
        <v>27</v>
      </c>
      <c r="U2327">
        <v>230</v>
      </c>
    </row>
    <row r="2328" spans="1:21" x14ac:dyDescent="0.25">
      <c r="A2328">
        <v>213787</v>
      </c>
      <c r="B2328" t="s">
        <v>21</v>
      </c>
      <c r="C2328" s="1">
        <v>42563</v>
      </c>
      <c r="D2328" t="s">
        <v>29</v>
      </c>
      <c r="E2328">
        <v>240</v>
      </c>
      <c r="F2328">
        <v>1</v>
      </c>
      <c r="G2328">
        <v>240</v>
      </c>
      <c r="H2328">
        <v>100149206</v>
      </c>
      <c r="I2328" t="s">
        <v>30</v>
      </c>
      <c r="J2328" t="s">
        <v>446</v>
      </c>
      <c r="K2328">
        <v>0</v>
      </c>
      <c r="L2328" t="s">
        <v>148</v>
      </c>
      <c r="M2328" s="1">
        <v>42563</v>
      </c>
      <c r="N2328" t="s">
        <v>35</v>
      </c>
      <c r="O2328">
        <v>240</v>
      </c>
      <c r="P2328">
        <v>2016</v>
      </c>
      <c r="Q2328">
        <v>7</v>
      </c>
      <c r="R2328" t="s">
        <v>26</v>
      </c>
      <c r="S2328" s="3">
        <v>45123</v>
      </c>
      <c r="T2328" t="s">
        <v>27</v>
      </c>
      <c r="U2328">
        <v>230</v>
      </c>
    </row>
    <row r="2329" spans="1:21" x14ac:dyDescent="0.25">
      <c r="A2329">
        <v>213788</v>
      </c>
      <c r="B2329" t="s">
        <v>21</v>
      </c>
      <c r="C2329" s="1">
        <v>42563</v>
      </c>
      <c r="D2329" t="s">
        <v>1250</v>
      </c>
      <c r="E2329">
        <v>2050</v>
      </c>
      <c r="F2329">
        <v>1</v>
      </c>
      <c r="G2329">
        <v>2050</v>
      </c>
      <c r="H2329">
        <v>100149207</v>
      </c>
      <c r="I2329" t="s">
        <v>23</v>
      </c>
      <c r="J2329" t="s">
        <v>186</v>
      </c>
      <c r="K2329">
        <v>0</v>
      </c>
      <c r="L2329" t="s">
        <v>25</v>
      </c>
      <c r="M2329" s="1">
        <v>42563</v>
      </c>
      <c r="N2329" t="s">
        <v>35</v>
      </c>
      <c r="O2329" s="2">
        <v>2050</v>
      </c>
      <c r="P2329">
        <v>2016</v>
      </c>
      <c r="Q2329">
        <v>7</v>
      </c>
      <c r="R2329" t="s">
        <v>26</v>
      </c>
      <c r="S2329" s="3">
        <v>45123</v>
      </c>
      <c r="T2329" t="s">
        <v>27</v>
      </c>
      <c r="U2329">
        <v>66</v>
      </c>
    </row>
    <row r="2330" spans="1:21" x14ac:dyDescent="0.25">
      <c r="A2330">
        <v>213790</v>
      </c>
      <c r="B2330" t="s">
        <v>28</v>
      </c>
      <c r="C2330" s="1">
        <v>42563</v>
      </c>
      <c r="D2330" t="s">
        <v>788</v>
      </c>
      <c r="E2330">
        <v>5500</v>
      </c>
      <c r="F2330">
        <v>1</v>
      </c>
      <c r="G2330">
        <v>11500</v>
      </c>
      <c r="H2330">
        <v>100149208</v>
      </c>
      <c r="I2330" t="s">
        <v>56</v>
      </c>
      <c r="J2330" t="s">
        <v>24</v>
      </c>
      <c r="K2330">
        <v>0</v>
      </c>
      <c r="L2330" t="s">
        <v>44</v>
      </c>
      <c r="M2330" s="1">
        <v>42563</v>
      </c>
      <c r="N2330" t="s">
        <v>31</v>
      </c>
      <c r="O2330" s="2">
        <v>5500</v>
      </c>
      <c r="P2330">
        <v>2016</v>
      </c>
      <c r="Q2330">
        <v>7</v>
      </c>
      <c r="R2330" t="s">
        <v>26</v>
      </c>
      <c r="S2330" s="3">
        <v>45123</v>
      </c>
      <c r="T2330" t="s">
        <v>27</v>
      </c>
      <c r="U2330">
        <v>530</v>
      </c>
    </row>
    <row r="2331" spans="1:21" x14ac:dyDescent="0.25">
      <c r="A2331">
        <v>213792</v>
      </c>
      <c r="B2331" t="s">
        <v>28</v>
      </c>
      <c r="C2331" s="1">
        <v>42563</v>
      </c>
      <c r="D2331" t="s">
        <v>604</v>
      </c>
      <c r="E2331">
        <v>6000</v>
      </c>
      <c r="F2331">
        <v>1</v>
      </c>
      <c r="G2331">
        <v>11500</v>
      </c>
      <c r="H2331">
        <v>100149208</v>
      </c>
      <c r="I2331" t="s">
        <v>56</v>
      </c>
      <c r="J2331" t="s">
        <v>24</v>
      </c>
      <c r="K2331">
        <v>0</v>
      </c>
      <c r="L2331" t="s">
        <v>44</v>
      </c>
      <c r="M2331" s="1">
        <v>42563</v>
      </c>
      <c r="N2331" t="s">
        <v>31</v>
      </c>
      <c r="O2331" s="2">
        <v>6000</v>
      </c>
      <c r="P2331">
        <v>2016</v>
      </c>
      <c r="Q2331">
        <v>7</v>
      </c>
      <c r="R2331" t="s">
        <v>26</v>
      </c>
      <c r="S2331" s="3">
        <v>45123</v>
      </c>
      <c r="T2331" t="s">
        <v>27</v>
      </c>
      <c r="U2331">
        <v>530</v>
      </c>
    </row>
    <row r="2332" spans="1:21" x14ac:dyDescent="0.25">
      <c r="A2332">
        <v>213794</v>
      </c>
      <c r="B2332" t="s">
        <v>21</v>
      </c>
      <c r="C2332" s="1">
        <v>42563</v>
      </c>
      <c r="D2332" t="s">
        <v>288</v>
      </c>
      <c r="E2332">
        <v>1765</v>
      </c>
      <c r="F2332">
        <v>1</v>
      </c>
      <c r="G2332">
        <v>1765</v>
      </c>
      <c r="H2332">
        <v>100149209</v>
      </c>
      <c r="I2332" t="s">
        <v>43</v>
      </c>
      <c r="J2332" t="s">
        <v>24</v>
      </c>
      <c r="K2332">
        <v>0</v>
      </c>
      <c r="L2332" t="s">
        <v>25</v>
      </c>
      <c r="M2332" s="1">
        <v>42563</v>
      </c>
      <c r="N2332" t="s">
        <v>35</v>
      </c>
      <c r="O2332" s="2">
        <v>1765</v>
      </c>
      <c r="P2332">
        <v>2016</v>
      </c>
      <c r="Q2332">
        <v>7</v>
      </c>
      <c r="R2332" t="s">
        <v>26</v>
      </c>
      <c r="S2332" s="3">
        <v>45123</v>
      </c>
      <c r="T2332" t="s">
        <v>27</v>
      </c>
      <c r="U2332">
        <v>925</v>
      </c>
    </row>
    <row r="2333" spans="1:21" x14ac:dyDescent="0.25">
      <c r="A2333">
        <v>213795</v>
      </c>
      <c r="B2333" t="s">
        <v>36</v>
      </c>
      <c r="C2333" s="1">
        <v>42563</v>
      </c>
      <c r="D2333" t="s">
        <v>420</v>
      </c>
      <c r="E2333">
        <v>4380</v>
      </c>
      <c r="F2333">
        <v>1</v>
      </c>
      <c r="G2333">
        <v>4380</v>
      </c>
      <c r="H2333">
        <v>100149210</v>
      </c>
      <c r="I2333" t="s">
        <v>43</v>
      </c>
      <c r="J2333" t="s">
        <v>498</v>
      </c>
      <c r="K2333">
        <v>0</v>
      </c>
      <c r="L2333" t="s">
        <v>25</v>
      </c>
      <c r="M2333" s="1">
        <v>42563</v>
      </c>
      <c r="N2333" t="s">
        <v>39</v>
      </c>
      <c r="O2333" s="2">
        <v>4380</v>
      </c>
      <c r="P2333">
        <v>2016</v>
      </c>
      <c r="Q2333">
        <v>7</v>
      </c>
      <c r="R2333" t="s">
        <v>26</v>
      </c>
      <c r="S2333" s="3">
        <v>45123</v>
      </c>
      <c r="T2333" t="s">
        <v>27</v>
      </c>
      <c r="U2333">
        <v>262</v>
      </c>
    </row>
    <row r="2334" spans="1:21" x14ac:dyDescent="0.25">
      <c r="A2334">
        <v>213796</v>
      </c>
      <c r="B2334" t="s">
        <v>21</v>
      </c>
      <c r="C2334" s="1">
        <v>42563</v>
      </c>
      <c r="D2334" t="s">
        <v>420</v>
      </c>
      <c r="E2334">
        <v>4380</v>
      </c>
      <c r="F2334">
        <v>1</v>
      </c>
      <c r="G2334">
        <v>4380</v>
      </c>
      <c r="H2334">
        <v>100149211</v>
      </c>
      <c r="I2334" t="s">
        <v>43</v>
      </c>
      <c r="J2334" t="s">
        <v>1251</v>
      </c>
      <c r="K2334">
        <v>0</v>
      </c>
      <c r="L2334" t="s">
        <v>25</v>
      </c>
      <c r="M2334" s="1">
        <v>42563</v>
      </c>
      <c r="N2334" t="s">
        <v>35</v>
      </c>
      <c r="O2334" s="2">
        <v>4380</v>
      </c>
      <c r="P2334">
        <v>2016</v>
      </c>
      <c r="Q2334">
        <v>7</v>
      </c>
      <c r="R2334" t="s">
        <v>26</v>
      </c>
      <c r="S2334" s="3">
        <v>45123</v>
      </c>
      <c r="T2334" t="s">
        <v>27</v>
      </c>
      <c r="U2334">
        <v>926</v>
      </c>
    </row>
    <row r="2335" spans="1:21" x14ac:dyDescent="0.25">
      <c r="A2335">
        <v>213797</v>
      </c>
      <c r="B2335" t="s">
        <v>36</v>
      </c>
      <c r="C2335" s="1">
        <v>42563</v>
      </c>
      <c r="D2335" t="s">
        <v>29</v>
      </c>
      <c r="E2335">
        <v>240</v>
      </c>
      <c r="F2335">
        <v>1</v>
      </c>
      <c r="G2335">
        <v>240</v>
      </c>
      <c r="H2335">
        <v>100149212</v>
      </c>
      <c r="I2335" t="s">
        <v>30</v>
      </c>
      <c r="J2335" t="s">
        <v>446</v>
      </c>
      <c r="K2335">
        <v>0</v>
      </c>
      <c r="L2335" t="s">
        <v>148</v>
      </c>
      <c r="M2335" s="1">
        <v>42563</v>
      </c>
      <c r="N2335" t="s">
        <v>39</v>
      </c>
      <c r="O2335">
        <v>240</v>
      </c>
      <c r="P2335">
        <v>2016</v>
      </c>
      <c r="Q2335">
        <v>7</v>
      </c>
      <c r="R2335" t="s">
        <v>26</v>
      </c>
      <c r="S2335" s="3">
        <v>45123</v>
      </c>
      <c r="T2335" t="s">
        <v>27</v>
      </c>
      <c r="U2335">
        <v>230</v>
      </c>
    </row>
    <row r="2336" spans="1:21" x14ac:dyDescent="0.25">
      <c r="A2336">
        <v>213798</v>
      </c>
      <c r="B2336" t="s">
        <v>36</v>
      </c>
      <c r="C2336" s="1">
        <v>42563</v>
      </c>
      <c r="D2336" t="s">
        <v>29</v>
      </c>
      <c r="E2336">
        <v>240</v>
      </c>
      <c r="F2336">
        <v>1</v>
      </c>
      <c r="G2336">
        <v>240</v>
      </c>
      <c r="H2336">
        <v>100149213</v>
      </c>
      <c r="I2336" t="s">
        <v>30</v>
      </c>
      <c r="J2336" t="s">
        <v>446</v>
      </c>
      <c r="K2336">
        <v>0</v>
      </c>
      <c r="L2336" t="s">
        <v>148</v>
      </c>
      <c r="M2336" s="1">
        <v>42563</v>
      </c>
      <c r="N2336" t="s">
        <v>39</v>
      </c>
      <c r="O2336">
        <v>240</v>
      </c>
      <c r="P2336">
        <v>2016</v>
      </c>
      <c r="Q2336">
        <v>7</v>
      </c>
      <c r="R2336" t="s">
        <v>26</v>
      </c>
      <c r="S2336" s="3">
        <v>45123</v>
      </c>
      <c r="T2336" t="s">
        <v>27</v>
      </c>
      <c r="U2336">
        <v>230</v>
      </c>
    </row>
    <row r="2337" spans="1:21" x14ac:dyDescent="0.25">
      <c r="A2337">
        <v>213799</v>
      </c>
      <c r="B2337" t="s">
        <v>21</v>
      </c>
      <c r="C2337" s="1">
        <v>42563</v>
      </c>
      <c r="D2337" t="s">
        <v>53</v>
      </c>
      <c r="E2337">
        <v>320</v>
      </c>
      <c r="F2337">
        <v>1</v>
      </c>
      <c r="G2337">
        <v>320</v>
      </c>
      <c r="H2337">
        <v>100149214</v>
      </c>
      <c r="I2337" t="s">
        <v>30</v>
      </c>
      <c r="J2337" t="s">
        <v>1252</v>
      </c>
      <c r="K2337">
        <v>0</v>
      </c>
      <c r="L2337" t="s">
        <v>25</v>
      </c>
      <c r="M2337" s="1">
        <v>42563</v>
      </c>
      <c r="N2337" t="s">
        <v>35</v>
      </c>
      <c r="O2337">
        <v>320</v>
      </c>
      <c r="P2337">
        <v>2016</v>
      </c>
      <c r="Q2337">
        <v>7</v>
      </c>
      <c r="R2337" t="s">
        <v>26</v>
      </c>
      <c r="S2337" s="3">
        <v>45123</v>
      </c>
      <c r="T2337" t="s">
        <v>27</v>
      </c>
      <c r="U2337">
        <v>44</v>
      </c>
    </row>
    <row r="2338" spans="1:21" x14ac:dyDescent="0.25">
      <c r="A2338">
        <v>213800</v>
      </c>
      <c r="B2338" t="s">
        <v>21</v>
      </c>
      <c r="C2338" s="1">
        <v>42563</v>
      </c>
      <c r="D2338" t="s">
        <v>1184</v>
      </c>
      <c r="E2338">
        <v>120</v>
      </c>
      <c r="F2338">
        <v>1</v>
      </c>
      <c r="G2338">
        <v>120</v>
      </c>
      <c r="H2338">
        <v>100149215</v>
      </c>
      <c r="I2338" t="s">
        <v>52</v>
      </c>
      <c r="J2338" t="s">
        <v>704</v>
      </c>
      <c r="K2338">
        <v>0</v>
      </c>
      <c r="L2338" t="s">
        <v>25</v>
      </c>
      <c r="M2338" s="1">
        <v>42563</v>
      </c>
      <c r="N2338" t="s">
        <v>35</v>
      </c>
      <c r="O2338">
        <v>120</v>
      </c>
      <c r="P2338">
        <v>2016</v>
      </c>
      <c r="Q2338">
        <v>7</v>
      </c>
      <c r="R2338" t="s">
        <v>26</v>
      </c>
      <c r="S2338" s="3">
        <v>45123</v>
      </c>
      <c r="T2338" t="s">
        <v>27</v>
      </c>
      <c r="U2338">
        <v>927</v>
      </c>
    </row>
    <row r="2339" spans="1:21" x14ac:dyDescent="0.25">
      <c r="A2339">
        <v>213801</v>
      </c>
      <c r="B2339" t="s">
        <v>21</v>
      </c>
      <c r="C2339" s="1">
        <v>42563</v>
      </c>
      <c r="D2339" t="s">
        <v>1253</v>
      </c>
      <c r="E2339">
        <v>6950</v>
      </c>
      <c r="F2339">
        <v>1</v>
      </c>
      <c r="G2339">
        <v>6150</v>
      </c>
      <c r="H2339">
        <v>100149216</v>
      </c>
      <c r="I2339" t="s">
        <v>43</v>
      </c>
      <c r="J2339" t="s">
        <v>24</v>
      </c>
      <c r="K2339">
        <v>0</v>
      </c>
      <c r="L2339" t="s">
        <v>25</v>
      </c>
      <c r="M2339" s="1">
        <v>42563</v>
      </c>
      <c r="N2339" t="s">
        <v>35</v>
      </c>
      <c r="O2339" s="2">
        <v>6950</v>
      </c>
      <c r="P2339">
        <v>2016</v>
      </c>
      <c r="Q2339">
        <v>7</v>
      </c>
      <c r="R2339" t="s">
        <v>26</v>
      </c>
      <c r="S2339" s="3">
        <v>45123</v>
      </c>
      <c r="T2339" t="s">
        <v>27</v>
      </c>
      <c r="U2339">
        <v>928</v>
      </c>
    </row>
    <row r="2340" spans="1:21" x14ac:dyDescent="0.25">
      <c r="A2340">
        <v>213802</v>
      </c>
      <c r="B2340" t="s">
        <v>21</v>
      </c>
      <c r="C2340" s="1">
        <v>42563</v>
      </c>
      <c r="D2340" t="s">
        <v>1254</v>
      </c>
      <c r="E2340">
        <v>29590</v>
      </c>
      <c r="F2340">
        <v>1</v>
      </c>
      <c r="G2340">
        <v>28517</v>
      </c>
      <c r="H2340">
        <v>100149217</v>
      </c>
      <c r="I2340" t="s">
        <v>106</v>
      </c>
      <c r="J2340" t="s">
        <v>1251</v>
      </c>
      <c r="K2340">
        <v>0</v>
      </c>
      <c r="L2340" t="s">
        <v>25</v>
      </c>
      <c r="M2340" s="1">
        <v>42563</v>
      </c>
      <c r="N2340" t="s">
        <v>35</v>
      </c>
      <c r="O2340" s="2">
        <v>29590</v>
      </c>
      <c r="P2340">
        <v>2016</v>
      </c>
      <c r="Q2340">
        <v>7</v>
      </c>
      <c r="R2340" t="s">
        <v>26</v>
      </c>
      <c r="S2340" s="3">
        <v>45123</v>
      </c>
      <c r="T2340" t="s">
        <v>27</v>
      </c>
      <c r="U2340">
        <v>926</v>
      </c>
    </row>
    <row r="2341" spans="1:21" x14ac:dyDescent="0.25">
      <c r="A2341">
        <v>213803</v>
      </c>
      <c r="B2341" t="s">
        <v>36</v>
      </c>
      <c r="C2341" s="1">
        <v>42563</v>
      </c>
      <c r="D2341" t="s">
        <v>1255</v>
      </c>
      <c r="E2341">
        <v>799</v>
      </c>
      <c r="F2341">
        <v>1</v>
      </c>
      <c r="G2341">
        <v>799</v>
      </c>
      <c r="H2341">
        <v>100149218</v>
      </c>
      <c r="I2341" t="s">
        <v>56</v>
      </c>
      <c r="J2341" t="s">
        <v>1094</v>
      </c>
      <c r="K2341">
        <v>0</v>
      </c>
      <c r="L2341" t="s">
        <v>25</v>
      </c>
      <c r="M2341" s="1">
        <v>42563</v>
      </c>
      <c r="N2341" t="s">
        <v>39</v>
      </c>
      <c r="O2341">
        <v>799</v>
      </c>
      <c r="P2341">
        <v>2016</v>
      </c>
      <c r="Q2341">
        <v>7</v>
      </c>
      <c r="R2341" t="s">
        <v>26</v>
      </c>
      <c r="S2341" s="3">
        <v>45123</v>
      </c>
      <c r="T2341" t="s">
        <v>27</v>
      </c>
      <c r="U2341">
        <v>806</v>
      </c>
    </row>
    <row r="2342" spans="1:21" x14ac:dyDescent="0.25">
      <c r="A2342">
        <v>213805</v>
      </c>
      <c r="B2342" t="s">
        <v>28</v>
      </c>
      <c r="C2342" s="1">
        <v>42563</v>
      </c>
      <c r="D2342" t="s">
        <v>141</v>
      </c>
      <c r="E2342">
        <v>2</v>
      </c>
      <c r="F2342">
        <v>1</v>
      </c>
      <c r="G2342">
        <v>2</v>
      </c>
      <c r="H2342">
        <v>100149219</v>
      </c>
      <c r="I2342" t="s">
        <v>24</v>
      </c>
      <c r="J2342" t="s">
        <v>24</v>
      </c>
      <c r="K2342">
        <v>0</v>
      </c>
      <c r="L2342" t="s">
        <v>25</v>
      </c>
      <c r="M2342" s="1">
        <v>42563</v>
      </c>
      <c r="N2342" t="s">
        <v>31</v>
      </c>
      <c r="O2342">
        <v>2</v>
      </c>
      <c r="P2342">
        <v>2016</v>
      </c>
      <c r="Q2342">
        <v>7</v>
      </c>
      <c r="R2342" t="s">
        <v>26</v>
      </c>
      <c r="S2342" s="3">
        <v>45123</v>
      </c>
      <c r="T2342" t="s">
        <v>27</v>
      </c>
      <c r="U2342">
        <v>50</v>
      </c>
    </row>
    <row r="2343" spans="1:21" x14ac:dyDescent="0.25">
      <c r="A2343">
        <v>213806</v>
      </c>
      <c r="B2343" t="s">
        <v>28</v>
      </c>
      <c r="C2343" s="1">
        <v>42563</v>
      </c>
      <c r="D2343" t="s">
        <v>183</v>
      </c>
      <c r="E2343">
        <v>26000</v>
      </c>
      <c r="F2343">
        <v>1</v>
      </c>
      <c r="G2343">
        <v>26000</v>
      </c>
      <c r="H2343">
        <v>100149220</v>
      </c>
      <c r="I2343" t="s">
        <v>43</v>
      </c>
      <c r="J2343" t="s">
        <v>1256</v>
      </c>
      <c r="K2343">
        <v>0</v>
      </c>
      <c r="L2343" t="s">
        <v>25</v>
      </c>
      <c r="M2343" s="1">
        <v>42563</v>
      </c>
      <c r="N2343" t="s">
        <v>31</v>
      </c>
      <c r="O2343" s="2">
        <v>26000</v>
      </c>
      <c r="P2343">
        <v>2016</v>
      </c>
      <c r="Q2343">
        <v>7</v>
      </c>
      <c r="R2343" t="s">
        <v>26</v>
      </c>
      <c r="S2343" s="3">
        <v>45123</v>
      </c>
      <c r="T2343" t="s">
        <v>27</v>
      </c>
      <c r="U2343">
        <v>44</v>
      </c>
    </row>
    <row r="2344" spans="1:21" x14ac:dyDescent="0.25">
      <c r="A2344">
        <v>213807</v>
      </c>
      <c r="B2344" t="s">
        <v>36</v>
      </c>
      <c r="C2344" s="1">
        <v>42563</v>
      </c>
      <c r="D2344" t="s">
        <v>141</v>
      </c>
      <c r="E2344">
        <v>2</v>
      </c>
      <c r="F2344">
        <v>1</v>
      </c>
      <c r="G2344">
        <v>0</v>
      </c>
      <c r="H2344">
        <v>100149221</v>
      </c>
      <c r="I2344" t="s">
        <v>24</v>
      </c>
      <c r="J2344" t="s">
        <v>24</v>
      </c>
      <c r="K2344">
        <v>0</v>
      </c>
      <c r="L2344" t="s">
        <v>371</v>
      </c>
      <c r="M2344" s="1">
        <v>42563</v>
      </c>
      <c r="N2344" t="s">
        <v>39</v>
      </c>
      <c r="O2344">
        <v>2</v>
      </c>
      <c r="P2344">
        <v>2016</v>
      </c>
      <c r="Q2344">
        <v>7</v>
      </c>
      <c r="R2344" t="s">
        <v>26</v>
      </c>
      <c r="S2344" s="3">
        <v>45123</v>
      </c>
      <c r="T2344" t="s">
        <v>27</v>
      </c>
      <c r="U2344">
        <v>83</v>
      </c>
    </row>
    <row r="2345" spans="1:21" x14ac:dyDescent="0.25">
      <c r="A2345">
        <v>213808</v>
      </c>
      <c r="B2345" t="s">
        <v>36</v>
      </c>
      <c r="C2345" s="1">
        <v>42563</v>
      </c>
      <c r="D2345" t="s">
        <v>213</v>
      </c>
      <c r="E2345">
        <v>1</v>
      </c>
      <c r="F2345">
        <v>1</v>
      </c>
      <c r="G2345">
        <v>0</v>
      </c>
      <c r="H2345">
        <v>100149222</v>
      </c>
      <c r="I2345" t="s">
        <v>24</v>
      </c>
      <c r="J2345" t="s">
        <v>24</v>
      </c>
      <c r="K2345">
        <v>0</v>
      </c>
      <c r="L2345" t="s">
        <v>371</v>
      </c>
      <c r="M2345" s="1">
        <v>42563</v>
      </c>
      <c r="N2345" t="s">
        <v>39</v>
      </c>
      <c r="O2345">
        <v>1</v>
      </c>
      <c r="P2345">
        <v>2016</v>
      </c>
      <c r="Q2345">
        <v>7</v>
      </c>
      <c r="R2345" t="s">
        <v>26</v>
      </c>
      <c r="S2345" s="3">
        <v>45123</v>
      </c>
      <c r="T2345" t="s">
        <v>27</v>
      </c>
      <c r="U2345">
        <v>83</v>
      </c>
    </row>
    <row r="2346" spans="1:21" x14ac:dyDescent="0.25">
      <c r="A2346">
        <v>213809</v>
      </c>
      <c r="B2346" t="s">
        <v>21</v>
      </c>
      <c r="C2346" s="1">
        <v>42563</v>
      </c>
      <c r="D2346" t="s">
        <v>1257</v>
      </c>
      <c r="E2346">
        <v>3600</v>
      </c>
      <c r="F2346">
        <v>1</v>
      </c>
      <c r="G2346">
        <v>7100</v>
      </c>
      <c r="H2346">
        <v>100149223</v>
      </c>
      <c r="I2346" t="s">
        <v>56</v>
      </c>
      <c r="J2346" t="s">
        <v>24</v>
      </c>
      <c r="K2346">
        <v>0</v>
      </c>
      <c r="L2346" t="s">
        <v>25</v>
      </c>
      <c r="M2346" s="1">
        <v>42563</v>
      </c>
      <c r="N2346" t="s">
        <v>35</v>
      </c>
      <c r="O2346" s="2">
        <v>3600</v>
      </c>
      <c r="P2346">
        <v>2016</v>
      </c>
      <c r="Q2346">
        <v>7</v>
      </c>
      <c r="R2346" t="s">
        <v>26</v>
      </c>
      <c r="S2346" s="3">
        <v>45123</v>
      </c>
      <c r="T2346" t="s">
        <v>27</v>
      </c>
      <c r="U2346">
        <v>929</v>
      </c>
    </row>
    <row r="2347" spans="1:21" x14ac:dyDescent="0.25">
      <c r="A2347">
        <v>213811</v>
      </c>
      <c r="B2347" t="s">
        <v>21</v>
      </c>
      <c r="C2347" s="1">
        <v>42563</v>
      </c>
      <c r="D2347" t="s">
        <v>1258</v>
      </c>
      <c r="E2347">
        <v>3500</v>
      </c>
      <c r="F2347">
        <v>1</v>
      </c>
      <c r="G2347">
        <v>7100</v>
      </c>
      <c r="H2347">
        <v>100149223</v>
      </c>
      <c r="I2347" t="s">
        <v>56</v>
      </c>
      <c r="J2347" t="s">
        <v>24</v>
      </c>
      <c r="K2347">
        <v>0</v>
      </c>
      <c r="L2347" t="s">
        <v>25</v>
      </c>
      <c r="M2347" s="1">
        <v>42563</v>
      </c>
      <c r="N2347" t="s">
        <v>35</v>
      </c>
      <c r="O2347" s="2">
        <v>3500</v>
      </c>
      <c r="P2347">
        <v>2016</v>
      </c>
      <c r="Q2347">
        <v>7</v>
      </c>
      <c r="R2347" t="s">
        <v>26</v>
      </c>
      <c r="S2347" s="3">
        <v>45123</v>
      </c>
      <c r="T2347" t="s">
        <v>27</v>
      </c>
      <c r="U2347">
        <v>929</v>
      </c>
    </row>
    <row r="2348" spans="1:21" x14ac:dyDescent="0.25">
      <c r="A2348">
        <v>213813</v>
      </c>
      <c r="B2348" t="s">
        <v>21</v>
      </c>
      <c r="C2348" s="1">
        <v>42563</v>
      </c>
      <c r="D2348" t="s">
        <v>732</v>
      </c>
      <c r="E2348">
        <v>999</v>
      </c>
      <c r="F2348">
        <v>1</v>
      </c>
      <c r="G2348">
        <v>999</v>
      </c>
      <c r="H2348">
        <v>100149224</v>
      </c>
      <c r="I2348" t="s">
        <v>56</v>
      </c>
      <c r="J2348" t="s">
        <v>1094</v>
      </c>
      <c r="K2348">
        <v>0</v>
      </c>
      <c r="L2348" t="s">
        <v>25</v>
      </c>
      <c r="M2348" s="1">
        <v>42563</v>
      </c>
      <c r="N2348" t="s">
        <v>35</v>
      </c>
      <c r="O2348">
        <v>999</v>
      </c>
      <c r="P2348">
        <v>2016</v>
      </c>
      <c r="Q2348">
        <v>7</v>
      </c>
      <c r="R2348" t="s">
        <v>26</v>
      </c>
      <c r="S2348" s="3">
        <v>45123</v>
      </c>
      <c r="T2348" t="s">
        <v>27</v>
      </c>
      <c r="U2348">
        <v>806</v>
      </c>
    </row>
    <row r="2349" spans="1:21" x14ac:dyDescent="0.25">
      <c r="A2349">
        <v>213814</v>
      </c>
      <c r="B2349" t="s">
        <v>28</v>
      </c>
      <c r="C2349" s="1">
        <v>42563</v>
      </c>
      <c r="D2349" t="s">
        <v>141</v>
      </c>
      <c r="E2349">
        <v>2</v>
      </c>
      <c r="F2349">
        <v>1</v>
      </c>
      <c r="G2349">
        <v>2</v>
      </c>
      <c r="H2349">
        <v>100149225</v>
      </c>
      <c r="I2349" t="s">
        <v>24</v>
      </c>
      <c r="J2349" t="s">
        <v>24</v>
      </c>
      <c r="K2349">
        <v>0</v>
      </c>
      <c r="L2349" t="s">
        <v>25</v>
      </c>
      <c r="M2349" s="1">
        <v>42563</v>
      </c>
      <c r="N2349" t="s">
        <v>31</v>
      </c>
      <c r="O2349">
        <v>2</v>
      </c>
      <c r="P2349">
        <v>2016</v>
      </c>
      <c r="Q2349">
        <v>7</v>
      </c>
      <c r="R2349" t="s">
        <v>26</v>
      </c>
      <c r="S2349" s="3">
        <v>45123</v>
      </c>
      <c r="T2349" t="s">
        <v>27</v>
      </c>
      <c r="U2349">
        <v>432</v>
      </c>
    </row>
    <row r="2350" spans="1:21" x14ac:dyDescent="0.25">
      <c r="A2350">
        <v>213816</v>
      </c>
      <c r="B2350" t="s">
        <v>36</v>
      </c>
      <c r="C2350" s="1">
        <v>42563</v>
      </c>
      <c r="D2350" t="s">
        <v>417</v>
      </c>
      <c r="E2350">
        <v>925</v>
      </c>
      <c r="F2350">
        <v>1</v>
      </c>
      <c r="G2350">
        <v>925</v>
      </c>
      <c r="H2350">
        <v>100149227</v>
      </c>
      <c r="I2350" t="s">
        <v>38</v>
      </c>
      <c r="J2350" t="s">
        <v>24</v>
      </c>
      <c r="K2350">
        <v>0</v>
      </c>
      <c r="L2350" t="s">
        <v>25</v>
      </c>
      <c r="M2350" s="1">
        <v>42563</v>
      </c>
      <c r="N2350" t="s">
        <v>39</v>
      </c>
      <c r="O2350">
        <v>925</v>
      </c>
      <c r="P2350">
        <v>2016</v>
      </c>
      <c r="Q2350">
        <v>7</v>
      </c>
      <c r="R2350" t="s">
        <v>26</v>
      </c>
      <c r="S2350" s="3">
        <v>45123</v>
      </c>
      <c r="T2350" t="s">
        <v>27</v>
      </c>
      <c r="U2350">
        <v>257</v>
      </c>
    </row>
    <row r="2351" spans="1:21" x14ac:dyDescent="0.25">
      <c r="A2351">
        <v>213815</v>
      </c>
      <c r="B2351" t="s">
        <v>21</v>
      </c>
      <c r="C2351" s="1">
        <v>42563</v>
      </c>
      <c r="D2351" t="s">
        <v>1259</v>
      </c>
      <c r="E2351">
        <v>500</v>
      </c>
      <c r="F2351">
        <v>1</v>
      </c>
      <c r="G2351">
        <v>500</v>
      </c>
      <c r="H2351">
        <v>100149226</v>
      </c>
      <c r="I2351" t="s">
        <v>24</v>
      </c>
      <c r="J2351" t="s">
        <v>24</v>
      </c>
      <c r="K2351">
        <v>0</v>
      </c>
      <c r="L2351" t="s">
        <v>25</v>
      </c>
      <c r="M2351" s="1">
        <v>42563</v>
      </c>
      <c r="N2351" t="s">
        <v>35</v>
      </c>
      <c r="O2351">
        <v>500</v>
      </c>
      <c r="P2351">
        <v>2016</v>
      </c>
      <c r="Q2351">
        <v>7</v>
      </c>
      <c r="R2351" t="s">
        <v>26</v>
      </c>
      <c r="S2351" s="3">
        <v>45123</v>
      </c>
      <c r="T2351" t="s">
        <v>27</v>
      </c>
      <c r="U2351">
        <v>155</v>
      </c>
    </row>
    <row r="2352" spans="1:21" x14ac:dyDescent="0.25">
      <c r="A2352">
        <v>213817</v>
      </c>
      <c r="B2352" t="s">
        <v>21</v>
      </c>
      <c r="C2352" s="1">
        <v>42563</v>
      </c>
      <c r="D2352" t="s">
        <v>1260</v>
      </c>
      <c r="E2352">
        <v>195</v>
      </c>
      <c r="F2352">
        <v>1</v>
      </c>
      <c r="G2352">
        <v>195</v>
      </c>
      <c r="H2352">
        <v>100149228</v>
      </c>
      <c r="I2352" t="s">
        <v>30</v>
      </c>
      <c r="J2352" t="s">
        <v>1261</v>
      </c>
      <c r="K2352">
        <v>0</v>
      </c>
      <c r="L2352" t="s">
        <v>25</v>
      </c>
      <c r="M2352" s="1">
        <v>42563</v>
      </c>
      <c r="N2352" t="s">
        <v>35</v>
      </c>
      <c r="O2352">
        <v>195</v>
      </c>
      <c r="P2352">
        <v>2016</v>
      </c>
      <c r="Q2352">
        <v>7</v>
      </c>
      <c r="R2352" t="s">
        <v>26</v>
      </c>
      <c r="S2352" s="3">
        <v>45123</v>
      </c>
      <c r="T2352" t="s">
        <v>27</v>
      </c>
      <c r="U2352">
        <v>58</v>
      </c>
    </row>
    <row r="2353" spans="1:21" x14ac:dyDescent="0.25">
      <c r="A2353">
        <v>213819</v>
      </c>
      <c r="B2353" t="s">
        <v>21</v>
      </c>
      <c r="C2353" s="1">
        <v>42563</v>
      </c>
      <c r="D2353" t="s">
        <v>33</v>
      </c>
      <c r="E2353">
        <v>360</v>
      </c>
      <c r="F2353">
        <v>1</v>
      </c>
      <c r="G2353">
        <v>360</v>
      </c>
      <c r="H2353">
        <v>100149229</v>
      </c>
      <c r="I2353" t="s">
        <v>30</v>
      </c>
      <c r="J2353" t="s">
        <v>24</v>
      </c>
      <c r="K2353">
        <v>0</v>
      </c>
      <c r="L2353" t="s">
        <v>25</v>
      </c>
      <c r="M2353" s="1">
        <v>42563</v>
      </c>
      <c r="N2353" t="s">
        <v>35</v>
      </c>
      <c r="O2353">
        <v>360</v>
      </c>
      <c r="P2353">
        <v>2016</v>
      </c>
      <c r="Q2353">
        <v>7</v>
      </c>
      <c r="R2353" t="s">
        <v>26</v>
      </c>
      <c r="S2353" s="3">
        <v>45123</v>
      </c>
      <c r="T2353" t="s">
        <v>27</v>
      </c>
      <c r="U2353">
        <v>930</v>
      </c>
    </row>
    <row r="2354" spans="1:21" x14ac:dyDescent="0.25">
      <c r="A2354">
        <v>213820</v>
      </c>
      <c r="B2354" t="s">
        <v>21</v>
      </c>
      <c r="C2354" s="1">
        <v>42563</v>
      </c>
      <c r="D2354" t="s">
        <v>33</v>
      </c>
      <c r="E2354">
        <v>360</v>
      </c>
      <c r="F2354">
        <v>1</v>
      </c>
      <c r="G2354">
        <v>360</v>
      </c>
      <c r="H2354">
        <v>100149230</v>
      </c>
      <c r="I2354" t="s">
        <v>30</v>
      </c>
      <c r="J2354" t="s">
        <v>1262</v>
      </c>
      <c r="K2354">
        <v>0</v>
      </c>
      <c r="L2354" t="s">
        <v>25</v>
      </c>
      <c r="M2354" s="1">
        <v>42563</v>
      </c>
      <c r="N2354" t="s">
        <v>35</v>
      </c>
      <c r="O2354">
        <v>360</v>
      </c>
      <c r="P2354">
        <v>2016</v>
      </c>
      <c r="Q2354">
        <v>7</v>
      </c>
      <c r="R2354" t="s">
        <v>26</v>
      </c>
      <c r="S2354" s="3">
        <v>45123</v>
      </c>
      <c r="T2354" t="s">
        <v>27</v>
      </c>
      <c r="U2354">
        <v>35</v>
      </c>
    </row>
    <row r="2355" spans="1:21" x14ac:dyDescent="0.25">
      <c r="A2355">
        <v>213821</v>
      </c>
      <c r="B2355" t="s">
        <v>28</v>
      </c>
      <c r="C2355" s="1">
        <v>42563</v>
      </c>
      <c r="D2355" t="s">
        <v>141</v>
      </c>
      <c r="E2355">
        <v>2</v>
      </c>
      <c r="F2355">
        <v>1</v>
      </c>
      <c r="G2355">
        <v>2</v>
      </c>
      <c r="H2355">
        <v>100149231</v>
      </c>
      <c r="I2355" t="s">
        <v>24</v>
      </c>
      <c r="J2355" t="s">
        <v>24</v>
      </c>
      <c r="K2355">
        <v>0</v>
      </c>
      <c r="L2355" t="s">
        <v>25</v>
      </c>
      <c r="M2355" s="1">
        <v>42563</v>
      </c>
      <c r="N2355" t="s">
        <v>31</v>
      </c>
      <c r="O2355">
        <v>2</v>
      </c>
      <c r="P2355">
        <v>2016</v>
      </c>
      <c r="Q2355">
        <v>7</v>
      </c>
      <c r="R2355" t="s">
        <v>26</v>
      </c>
      <c r="S2355" s="3">
        <v>45123</v>
      </c>
      <c r="T2355" t="s">
        <v>27</v>
      </c>
      <c r="U2355">
        <v>931</v>
      </c>
    </row>
    <row r="2356" spans="1:21" x14ac:dyDescent="0.25">
      <c r="A2356">
        <v>213822</v>
      </c>
      <c r="B2356" t="s">
        <v>28</v>
      </c>
      <c r="C2356" s="1">
        <v>42563</v>
      </c>
      <c r="D2356" t="s">
        <v>141</v>
      </c>
      <c r="E2356">
        <v>2</v>
      </c>
      <c r="F2356">
        <v>1</v>
      </c>
      <c r="G2356">
        <v>0</v>
      </c>
      <c r="H2356">
        <v>100149232</v>
      </c>
      <c r="I2356" t="s">
        <v>24</v>
      </c>
      <c r="J2356" t="s">
        <v>24</v>
      </c>
      <c r="K2356">
        <v>0</v>
      </c>
      <c r="L2356" t="s">
        <v>371</v>
      </c>
      <c r="M2356" s="1">
        <v>42563</v>
      </c>
      <c r="N2356" t="s">
        <v>31</v>
      </c>
      <c r="O2356">
        <v>2</v>
      </c>
      <c r="P2356">
        <v>2016</v>
      </c>
      <c r="Q2356">
        <v>7</v>
      </c>
      <c r="R2356" t="s">
        <v>26</v>
      </c>
      <c r="S2356" s="3">
        <v>45123</v>
      </c>
      <c r="T2356" t="s">
        <v>27</v>
      </c>
      <c r="U2356">
        <v>432</v>
      </c>
    </row>
    <row r="2357" spans="1:21" x14ac:dyDescent="0.25">
      <c r="A2357">
        <v>213823</v>
      </c>
      <c r="B2357" t="s">
        <v>36</v>
      </c>
      <c r="C2357" s="1">
        <v>42563</v>
      </c>
      <c r="D2357" t="s">
        <v>114</v>
      </c>
      <c r="E2357">
        <v>999</v>
      </c>
      <c r="F2357">
        <v>1</v>
      </c>
      <c r="G2357">
        <v>999</v>
      </c>
      <c r="H2357">
        <v>100149233</v>
      </c>
      <c r="I2357" t="s">
        <v>56</v>
      </c>
      <c r="J2357" t="s">
        <v>1094</v>
      </c>
      <c r="K2357">
        <v>0</v>
      </c>
      <c r="L2357" t="s">
        <v>25</v>
      </c>
      <c r="M2357" s="1">
        <v>42563</v>
      </c>
      <c r="N2357" t="s">
        <v>39</v>
      </c>
      <c r="O2357">
        <v>999</v>
      </c>
      <c r="P2357">
        <v>2016</v>
      </c>
      <c r="Q2357">
        <v>7</v>
      </c>
      <c r="R2357" t="s">
        <v>26</v>
      </c>
      <c r="S2357" s="3">
        <v>45123</v>
      </c>
      <c r="T2357" t="s">
        <v>27</v>
      </c>
      <c r="U2357">
        <v>806</v>
      </c>
    </row>
    <row r="2358" spans="1:21" x14ac:dyDescent="0.25">
      <c r="A2358">
        <v>213824</v>
      </c>
      <c r="B2358" t="s">
        <v>28</v>
      </c>
      <c r="C2358" s="1">
        <v>42563</v>
      </c>
      <c r="D2358" t="s">
        <v>141</v>
      </c>
      <c r="E2358">
        <v>2</v>
      </c>
      <c r="F2358">
        <v>1</v>
      </c>
      <c r="G2358">
        <v>0</v>
      </c>
      <c r="H2358">
        <v>100149234</v>
      </c>
      <c r="I2358" t="s">
        <v>24</v>
      </c>
      <c r="J2358" t="s">
        <v>24</v>
      </c>
      <c r="K2358">
        <v>0</v>
      </c>
      <c r="L2358" t="s">
        <v>371</v>
      </c>
      <c r="M2358" s="1">
        <v>42563</v>
      </c>
      <c r="N2358" t="s">
        <v>31</v>
      </c>
      <c r="O2358">
        <v>2</v>
      </c>
      <c r="P2358">
        <v>2016</v>
      </c>
      <c r="Q2358">
        <v>7</v>
      </c>
      <c r="R2358" t="s">
        <v>26</v>
      </c>
      <c r="S2358" s="3">
        <v>45123</v>
      </c>
      <c r="T2358" t="s">
        <v>27</v>
      </c>
      <c r="U2358">
        <v>432</v>
      </c>
    </row>
    <row r="2359" spans="1:21" x14ac:dyDescent="0.25">
      <c r="A2359">
        <v>213825</v>
      </c>
      <c r="B2359" t="s">
        <v>21</v>
      </c>
      <c r="C2359" s="1">
        <v>42563</v>
      </c>
      <c r="D2359" t="s">
        <v>1263</v>
      </c>
      <c r="E2359">
        <v>399</v>
      </c>
      <c r="F2359">
        <v>1</v>
      </c>
      <c r="G2359">
        <v>399</v>
      </c>
      <c r="H2359">
        <v>100149235</v>
      </c>
      <c r="I2359" t="s">
        <v>65</v>
      </c>
      <c r="J2359" t="s">
        <v>24</v>
      </c>
      <c r="K2359">
        <v>0</v>
      </c>
      <c r="L2359" t="s">
        <v>25</v>
      </c>
      <c r="M2359" s="1">
        <v>42563</v>
      </c>
      <c r="N2359" t="s">
        <v>35</v>
      </c>
      <c r="O2359">
        <v>399</v>
      </c>
      <c r="P2359">
        <v>2016</v>
      </c>
      <c r="Q2359">
        <v>7</v>
      </c>
      <c r="R2359" t="s">
        <v>26</v>
      </c>
      <c r="S2359" s="3">
        <v>45123</v>
      </c>
      <c r="T2359" t="s">
        <v>27</v>
      </c>
      <c r="U2359">
        <v>932</v>
      </c>
    </row>
    <row r="2360" spans="1:21" x14ac:dyDescent="0.25">
      <c r="A2360">
        <v>213826</v>
      </c>
      <c r="B2360" t="s">
        <v>28</v>
      </c>
      <c r="C2360" s="1">
        <v>42563</v>
      </c>
      <c r="D2360" t="s">
        <v>141</v>
      </c>
      <c r="E2360">
        <v>2</v>
      </c>
      <c r="F2360">
        <v>1</v>
      </c>
      <c r="G2360">
        <v>0</v>
      </c>
      <c r="H2360">
        <v>100149236</v>
      </c>
      <c r="I2360" t="s">
        <v>24</v>
      </c>
      <c r="J2360" t="s">
        <v>24</v>
      </c>
      <c r="K2360">
        <v>0</v>
      </c>
      <c r="L2360" t="s">
        <v>371</v>
      </c>
      <c r="M2360" s="1">
        <v>42563</v>
      </c>
      <c r="N2360" t="s">
        <v>31</v>
      </c>
      <c r="O2360">
        <v>2</v>
      </c>
      <c r="P2360">
        <v>2016</v>
      </c>
      <c r="Q2360">
        <v>7</v>
      </c>
      <c r="R2360" t="s">
        <v>26</v>
      </c>
      <c r="S2360" s="3">
        <v>45123</v>
      </c>
      <c r="T2360" t="s">
        <v>27</v>
      </c>
      <c r="U2360">
        <v>432</v>
      </c>
    </row>
    <row r="2361" spans="1:21" x14ac:dyDescent="0.25">
      <c r="A2361">
        <v>213827</v>
      </c>
      <c r="B2361" t="s">
        <v>28</v>
      </c>
      <c r="C2361" s="1">
        <v>42563</v>
      </c>
      <c r="D2361" t="s">
        <v>141</v>
      </c>
      <c r="E2361">
        <v>2</v>
      </c>
      <c r="F2361">
        <v>1</v>
      </c>
      <c r="G2361">
        <v>0</v>
      </c>
      <c r="H2361">
        <v>100149237</v>
      </c>
      <c r="I2361" t="s">
        <v>24</v>
      </c>
      <c r="J2361" t="s">
        <v>24</v>
      </c>
      <c r="K2361">
        <v>0</v>
      </c>
      <c r="L2361" t="s">
        <v>371</v>
      </c>
      <c r="M2361" s="1">
        <v>42563</v>
      </c>
      <c r="N2361" t="s">
        <v>31</v>
      </c>
      <c r="O2361">
        <v>2</v>
      </c>
      <c r="P2361">
        <v>2016</v>
      </c>
      <c r="Q2361">
        <v>7</v>
      </c>
      <c r="R2361" t="s">
        <v>26</v>
      </c>
      <c r="S2361" s="3">
        <v>45123</v>
      </c>
      <c r="T2361" t="s">
        <v>27</v>
      </c>
      <c r="U2361">
        <v>432</v>
      </c>
    </row>
    <row r="2362" spans="1:21" x14ac:dyDescent="0.25">
      <c r="A2362">
        <v>213828</v>
      </c>
      <c r="B2362" t="s">
        <v>28</v>
      </c>
      <c r="C2362" s="1">
        <v>42563</v>
      </c>
      <c r="D2362" t="s">
        <v>1264</v>
      </c>
      <c r="E2362">
        <v>2800</v>
      </c>
      <c r="F2362">
        <v>1</v>
      </c>
      <c r="G2362">
        <v>2800</v>
      </c>
      <c r="H2362">
        <v>100149238</v>
      </c>
      <c r="I2362" t="s">
        <v>30</v>
      </c>
      <c r="J2362" t="s">
        <v>24</v>
      </c>
      <c r="K2362">
        <v>0</v>
      </c>
      <c r="L2362" t="s">
        <v>45</v>
      </c>
      <c r="M2362" s="1">
        <v>42563</v>
      </c>
      <c r="N2362" t="s">
        <v>31</v>
      </c>
      <c r="O2362" s="2">
        <v>2800</v>
      </c>
      <c r="P2362">
        <v>2016</v>
      </c>
      <c r="Q2362">
        <v>7</v>
      </c>
      <c r="R2362" t="s">
        <v>26</v>
      </c>
      <c r="S2362" s="3">
        <v>45123</v>
      </c>
      <c r="T2362" t="s">
        <v>27</v>
      </c>
      <c r="U2362">
        <v>933</v>
      </c>
    </row>
    <row r="2363" spans="1:21" x14ac:dyDescent="0.25">
      <c r="A2363">
        <v>213829</v>
      </c>
      <c r="B2363" t="s">
        <v>36</v>
      </c>
      <c r="C2363" s="1">
        <v>42563</v>
      </c>
      <c r="D2363" t="s">
        <v>1265</v>
      </c>
      <c r="E2363">
        <v>2550</v>
      </c>
      <c r="F2363">
        <v>1</v>
      </c>
      <c r="G2363">
        <v>2550</v>
      </c>
      <c r="H2363">
        <v>100149239</v>
      </c>
      <c r="I2363" t="s">
        <v>23</v>
      </c>
      <c r="J2363" t="s">
        <v>533</v>
      </c>
      <c r="K2363">
        <v>0</v>
      </c>
      <c r="L2363" t="s">
        <v>25</v>
      </c>
      <c r="M2363" s="1">
        <v>42563</v>
      </c>
      <c r="N2363" t="s">
        <v>39</v>
      </c>
      <c r="O2363" s="2">
        <v>2550</v>
      </c>
      <c r="P2363">
        <v>2016</v>
      </c>
      <c r="Q2363">
        <v>7</v>
      </c>
      <c r="R2363" t="s">
        <v>26</v>
      </c>
      <c r="S2363" s="3">
        <v>45123</v>
      </c>
      <c r="T2363" t="s">
        <v>27</v>
      </c>
      <c r="U2363">
        <v>292</v>
      </c>
    </row>
    <row r="2364" spans="1:21" x14ac:dyDescent="0.25">
      <c r="A2364">
        <v>213831</v>
      </c>
      <c r="B2364" t="s">
        <v>21</v>
      </c>
      <c r="C2364" s="1">
        <v>42563</v>
      </c>
      <c r="D2364" t="s">
        <v>33</v>
      </c>
      <c r="E2364">
        <v>360</v>
      </c>
      <c r="F2364">
        <v>1</v>
      </c>
      <c r="G2364">
        <v>360</v>
      </c>
      <c r="H2364">
        <v>100149240</v>
      </c>
      <c r="I2364" t="s">
        <v>30</v>
      </c>
      <c r="J2364" t="s">
        <v>1094</v>
      </c>
      <c r="K2364">
        <v>0</v>
      </c>
      <c r="L2364" t="s">
        <v>25</v>
      </c>
      <c r="M2364" s="1">
        <v>42563</v>
      </c>
      <c r="N2364" t="s">
        <v>35</v>
      </c>
      <c r="O2364">
        <v>360</v>
      </c>
      <c r="P2364">
        <v>2016</v>
      </c>
      <c r="Q2364">
        <v>7</v>
      </c>
      <c r="R2364" t="s">
        <v>26</v>
      </c>
      <c r="S2364" s="3">
        <v>45123</v>
      </c>
      <c r="T2364" t="s">
        <v>27</v>
      </c>
      <c r="U2364">
        <v>806</v>
      </c>
    </row>
    <row r="2365" spans="1:21" x14ac:dyDescent="0.25">
      <c r="A2365">
        <v>213832</v>
      </c>
      <c r="B2365" t="s">
        <v>21</v>
      </c>
      <c r="C2365" s="1">
        <v>42563</v>
      </c>
      <c r="D2365" t="s">
        <v>1266</v>
      </c>
      <c r="E2365">
        <v>999</v>
      </c>
      <c r="F2365">
        <v>1</v>
      </c>
      <c r="G2365">
        <v>999</v>
      </c>
      <c r="H2365">
        <v>100149241</v>
      </c>
      <c r="I2365" t="s">
        <v>56</v>
      </c>
      <c r="J2365" t="s">
        <v>1094</v>
      </c>
      <c r="K2365">
        <v>0</v>
      </c>
      <c r="L2365" t="s">
        <v>25</v>
      </c>
      <c r="M2365" s="1">
        <v>42563</v>
      </c>
      <c r="N2365" t="s">
        <v>35</v>
      </c>
      <c r="O2365">
        <v>999</v>
      </c>
      <c r="P2365">
        <v>2016</v>
      </c>
      <c r="Q2365">
        <v>7</v>
      </c>
      <c r="R2365" t="s">
        <v>26</v>
      </c>
      <c r="S2365" s="3">
        <v>45123</v>
      </c>
      <c r="T2365" t="s">
        <v>27</v>
      </c>
      <c r="U2365">
        <v>806</v>
      </c>
    </row>
    <row r="2366" spans="1:21" x14ac:dyDescent="0.25">
      <c r="A2366">
        <v>213834</v>
      </c>
      <c r="B2366" t="s">
        <v>21</v>
      </c>
      <c r="C2366" s="1">
        <v>42563</v>
      </c>
      <c r="D2366" t="s">
        <v>33</v>
      </c>
      <c r="E2366">
        <v>360</v>
      </c>
      <c r="F2366">
        <v>1</v>
      </c>
      <c r="G2366">
        <v>360</v>
      </c>
      <c r="H2366">
        <v>100149242</v>
      </c>
      <c r="I2366" t="s">
        <v>30</v>
      </c>
      <c r="J2366" t="s">
        <v>1267</v>
      </c>
      <c r="K2366">
        <v>0</v>
      </c>
      <c r="L2366" t="s">
        <v>25</v>
      </c>
      <c r="M2366" s="1">
        <v>42563</v>
      </c>
      <c r="N2366" t="s">
        <v>35</v>
      </c>
      <c r="O2366">
        <v>360</v>
      </c>
      <c r="P2366">
        <v>2016</v>
      </c>
      <c r="Q2366">
        <v>7</v>
      </c>
      <c r="R2366" t="s">
        <v>26</v>
      </c>
      <c r="S2366" s="3">
        <v>45123</v>
      </c>
      <c r="T2366" t="s">
        <v>27</v>
      </c>
      <c r="U2366">
        <v>114</v>
      </c>
    </row>
    <row r="2367" spans="1:21" x14ac:dyDescent="0.25">
      <c r="A2367">
        <v>213835</v>
      </c>
      <c r="B2367" t="s">
        <v>21</v>
      </c>
      <c r="C2367" s="1">
        <v>42563</v>
      </c>
      <c r="D2367" t="s">
        <v>208</v>
      </c>
      <c r="E2367">
        <v>4530</v>
      </c>
      <c r="F2367">
        <v>1</v>
      </c>
      <c r="G2367">
        <v>4530</v>
      </c>
      <c r="H2367">
        <v>100149243</v>
      </c>
      <c r="I2367" t="s">
        <v>43</v>
      </c>
      <c r="J2367" t="s">
        <v>24</v>
      </c>
      <c r="K2367">
        <v>0</v>
      </c>
      <c r="L2367" t="s">
        <v>25</v>
      </c>
      <c r="M2367" s="1">
        <v>42563</v>
      </c>
      <c r="N2367" t="s">
        <v>35</v>
      </c>
      <c r="O2367" s="2">
        <v>4530</v>
      </c>
      <c r="P2367">
        <v>2016</v>
      </c>
      <c r="Q2367">
        <v>7</v>
      </c>
      <c r="R2367" t="s">
        <v>26</v>
      </c>
      <c r="S2367" s="3">
        <v>45123</v>
      </c>
      <c r="T2367" t="s">
        <v>27</v>
      </c>
      <c r="U2367">
        <v>934</v>
      </c>
    </row>
    <row r="2368" spans="1:21" x14ac:dyDescent="0.25">
      <c r="A2368">
        <v>213836</v>
      </c>
      <c r="B2368" t="s">
        <v>21</v>
      </c>
      <c r="C2368" s="1">
        <v>42563</v>
      </c>
      <c r="D2368" t="s">
        <v>1047</v>
      </c>
      <c r="E2368">
        <v>999</v>
      </c>
      <c r="F2368">
        <v>1</v>
      </c>
      <c r="G2368">
        <v>999</v>
      </c>
      <c r="H2368">
        <v>100149244</v>
      </c>
      <c r="I2368" t="s">
        <v>23</v>
      </c>
      <c r="J2368" t="s">
        <v>24</v>
      </c>
      <c r="K2368">
        <v>0</v>
      </c>
      <c r="L2368" t="s">
        <v>25</v>
      </c>
      <c r="M2368" s="1">
        <v>42563</v>
      </c>
      <c r="N2368" t="s">
        <v>35</v>
      </c>
      <c r="O2368">
        <v>999</v>
      </c>
      <c r="P2368">
        <v>2016</v>
      </c>
      <c r="Q2368">
        <v>7</v>
      </c>
      <c r="R2368" t="s">
        <v>26</v>
      </c>
      <c r="S2368" s="3">
        <v>45123</v>
      </c>
      <c r="T2368" t="s">
        <v>27</v>
      </c>
      <c r="U2368">
        <v>935</v>
      </c>
    </row>
    <row r="2369" spans="1:21" x14ac:dyDescent="0.25">
      <c r="A2369">
        <v>213837</v>
      </c>
      <c r="B2369" t="s">
        <v>21</v>
      </c>
      <c r="C2369" s="1">
        <v>42563</v>
      </c>
      <c r="D2369" t="s">
        <v>488</v>
      </c>
      <c r="E2369">
        <v>570</v>
      </c>
      <c r="F2369">
        <v>2</v>
      </c>
      <c r="G2369">
        <v>1140</v>
      </c>
      <c r="H2369">
        <v>100149245</v>
      </c>
      <c r="I2369" t="s">
        <v>38</v>
      </c>
      <c r="J2369" t="s">
        <v>99</v>
      </c>
      <c r="K2369">
        <v>0</v>
      </c>
      <c r="L2369" t="s">
        <v>25</v>
      </c>
      <c r="M2369" s="1">
        <v>42563</v>
      </c>
      <c r="N2369" t="s">
        <v>35</v>
      </c>
      <c r="O2369" s="2">
        <v>1140</v>
      </c>
      <c r="P2369">
        <v>2016</v>
      </c>
      <c r="Q2369">
        <v>7</v>
      </c>
      <c r="R2369" t="s">
        <v>26</v>
      </c>
      <c r="S2369" s="3">
        <v>45123</v>
      </c>
      <c r="T2369" t="s">
        <v>27</v>
      </c>
      <c r="U2369">
        <v>32</v>
      </c>
    </row>
    <row r="2370" spans="1:21" x14ac:dyDescent="0.25">
      <c r="A2370">
        <v>213838</v>
      </c>
      <c r="B2370" t="s">
        <v>21</v>
      </c>
      <c r="C2370" s="1">
        <v>42563</v>
      </c>
      <c r="D2370" t="s">
        <v>162</v>
      </c>
      <c r="E2370">
        <v>210</v>
      </c>
      <c r="F2370">
        <v>1</v>
      </c>
      <c r="G2370">
        <v>560</v>
      </c>
      <c r="H2370">
        <v>100149246</v>
      </c>
      <c r="I2370" t="s">
        <v>38</v>
      </c>
      <c r="J2370" t="s">
        <v>24</v>
      </c>
      <c r="K2370">
        <v>0</v>
      </c>
      <c r="L2370" t="s">
        <v>25</v>
      </c>
      <c r="M2370" s="1">
        <v>42563</v>
      </c>
      <c r="N2370" t="s">
        <v>35</v>
      </c>
      <c r="O2370">
        <v>210</v>
      </c>
      <c r="P2370">
        <v>2016</v>
      </c>
      <c r="Q2370">
        <v>7</v>
      </c>
      <c r="R2370" t="s">
        <v>26</v>
      </c>
      <c r="S2370" s="3">
        <v>45123</v>
      </c>
      <c r="T2370" t="s">
        <v>27</v>
      </c>
      <c r="U2370">
        <v>936</v>
      </c>
    </row>
    <row r="2371" spans="1:21" x14ac:dyDescent="0.25">
      <c r="A2371">
        <v>213839</v>
      </c>
      <c r="B2371" t="s">
        <v>21</v>
      </c>
      <c r="C2371" s="1">
        <v>42563</v>
      </c>
      <c r="D2371" t="s">
        <v>241</v>
      </c>
      <c r="E2371">
        <v>350</v>
      </c>
      <c r="F2371">
        <v>1</v>
      </c>
      <c r="G2371">
        <v>560</v>
      </c>
      <c r="H2371">
        <v>100149246</v>
      </c>
      <c r="I2371" t="s">
        <v>38</v>
      </c>
      <c r="J2371" t="s">
        <v>24</v>
      </c>
      <c r="K2371">
        <v>0</v>
      </c>
      <c r="L2371" t="s">
        <v>25</v>
      </c>
      <c r="M2371" s="1">
        <v>42563</v>
      </c>
      <c r="N2371" t="s">
        <v>35</v>
      </c>
      <c r="O2371">
        <v>350</v>
      </c>
      <c r="P2371">
        <v>2016</v>
      </c>
      <c r="Q2371">
        <v>7</v>
      </c>
      <c r="R2371" t="s">
        <v>26</v>
      </c>
      <c r="S2371" s="3">
        <v>45123</v>
      </c>
      <c r="T2371" t="s">
        <v>27</v>
      </c>
      <c r="U2371">
        <v>936</v>
      </c>
    </row>
    <row r="2372" spans="1:21" x14ac:dyDescent="0.25">
      <c r="A2372">
        <v>213840</v>
      </c>
      <c r="B2372" t="s">
        <v>21</v>
      </c>
      <c r="C2372" s="1">
        <v>42563</v>
      </c>
      <c r="D2372" t="s">
        <v>40</v>
      </c>
      <c r="E2372">
        <v>80</v>
      </c>
      <c r="F2372">
        <v>1</v>
      </c>
      <c r="G2372">
        <v>80</v>
      </c>
      <c r="H2372">
        <v>100149247</v>
      </c>
      <c r="I2372" t="s">
        <v>38</v>
      </c>
      <c r="J2372">
        <v>80211</v>
      </c>
      <c r="K2372">
        <v>0</v>
      </c>
      <c r="L2372" t="s">
        <v>25</v>
      </c>
      <c r="M2372" s="1">
        <v>42563</v>
      </c>
      <c r="N2372" t="s">
        <v>35</v>
      </c>
      <c r="O2372">
        <v>80</v>
      </c>
      <c r="P2372">
        <v>2016</v>
      </c>
      <c r="Q2372">
        <v>7</v>
      </c>
      <c r="R2372" t="s">
        <v>26</v>
      </c>
      <c r="S2372" s="3">
        <v>45123</v>
      </c>
      <c r="T2372" t="s">
        <v>27</v>
      </c>
      <c r="U2372">
        <v>937</v>
      </c>
    </row>
    <row r="2373" spans="1:21" x14ac:dyDescent="0.25">
      <c r="A2373">
        <v>213841</v>
      </c>
      <c r="B2373" t="s">
        <v>21</v>
      </c>
      <c r="C2373" s="1">
        <v>42563</v>
      </c>
      <c r="D2373" t="s">
        <v>40</v>
      </c>
      <c r="E2373">
        <v>80</v>
      </c>
      <c r="F2373">
        <v>1</v>
      </c>
      <c r="G2373">
        <v>80</v>
      </c>
      <c r="H2373">
        <v>100149248</v>
      </c>
      <c r="I2373" t="s">
        <v>38</v>
      </c>
      <c r="J2373">
        <v>80211</v>
      </c>
      <c r="K2373">
        <v>0</v>
      </c>
      <c r="L2373" t="s">
        <v>25</v>
      </c>
      <c r="M2373" s="1">
        <v>42563</v>
      </c>
      <c r="N2373" t="s">
        <v>35</v>
      </c>
      <c r="O2373">
        <v>80</v>
      </c>
      <c r="P2373">
        <v>2016</v>
      </c>
      <c r="Q2373">
        <v>7</v>
      </c>
      <c r="R2373" t="s">
        <v>26</v>
      </c>
      <c r="S2373" s="3">
        <v>45123</v>
      </c>
      <c r="T2373" t="s">
        <v>27</v>
      </c>
      <c r="U2373">
        <v>937</v>
      </c>
    </row>
    <row r="2374" spans="1:21" x14ac:dyDescent="0.25">
      <c r="A2374">
        <v>213842</v>
      </c>
      <c r="B2374" t="s">
        <v>21</v>
      </c>
      <c r="C2374" s="1">
        <v>42563</v>
      </c>
      <c r="D2374" t="s">
        <v>40</v>
      </c>
      <c r="E2374">
        <v>80</v>
      </c>
      <c r="F2374">
        <v>1</v>
      </c>
      <c r="G2374">
        <v>80</v>
      </c>
      <c r="H2374">
        <v>100149249</v>
      </c>
      <c r="I2374" t="s">
        <v>38</v>
      </c>
      <c r="J2374">
        <v>80212</v>
      </c>
      <c r="K2374">
        <v>0</v>
      </c>
      <c r="L2374" t="s">
        <v>25</v>
      </c>
      <c r="M2374" s="1">
        <v>42563</v>
      </c>
      <c r="N2374" t="s">
        <v>35</v>
      </c>
      <c r="O2374">
        <v>80</v>
      </c>
      <c r="P2374">
        <v>2016</v>
      </c>
      <c r="Q2374">
        <v>7</v>
      </c>
      <c r="R2374" t="s">
        <v>26</v>
      </c>
      <c r="S2374" s="3">
        <v>45123</v>
      </c>
      <c r="T2374" t="s">
        <v>27</v>
      </c>
      <c r="U2374">
        <v>937</v>
      </c>
    </row>
    <row r="2375" spans="1:21" x14ac:dyDescent="0.25">
      <c r="A2375">
        <v>213843</v>
      </c>
      <c r="B2375" t="s">
        <v>21</v>
      </c>
      <c r="C2375" s="1">
        <v>42563</v>
      </c>
      <c r="D2375" t="s">
        <v>1142</v>
      </c>
      <c r="E2375">
        <v>100</v>
      </c>
      <c r="F2375">
        <v>1</v>
      </c>
      <c r="G2375">
        <v>100</v>
      </c>
      <c r="H2375">
        <v>100149250</v>
      </c>
      <c r="I2375" t="s">
        <v>38</v>
      </c>
      <c r="J2375">
        <v>80211</v>
      </c>
      <c r="K2375">
        <v>0</v>
      </c>
      <c r="L2375" t="s">
        <v>25</v>
      </c>
      <c r="M2375" s="1">
        <v>42563</v>
      </c>
      <c r="N2375" t="s">
        <v>35</v>
      </c>
      <c r="O2375">
        <v>100</v>
      </c>
      <c r="P2375">
        <v>2016</v>
      </c>
      <c r="Q2375">
        <v>7</v>
      </c>
      <c r="R2375" t="s">
        <v>26</v>
      </c>
      <c r="S2375" s="3">
        <v>45123</v>
      </c>
      <c r="T2375" t="s">
        <v>27</v>
      </c>
      <c r="U2375">
        <v>937</v>
      </c>
    </row>
    <row r="2376" spans="1:21" x14ac:dyDescent="0.25">
      <c r="A2376">
        <v>213844</v>
      </c>
      <c r="B2376" t="s">
        <v>28</v>
      </c>
      <c r="C2376" s="1">
        <v>42563</v>
      </c>
      <c r="D2376" t="s">
        <v>1268</v>
      </c>
      <c r="E2376">
        <v>2100</v>
      </c>
      <c r="F2376">
        <v>1</v>
      </c>
      <c r="G2376">
        <v>2100</v>
      </c>
      <c r="H2376">
        <v>100149251</v>
      </c>
      <c r="I2376" t="s">
        <v>56</v>
      </c>
      <c r="J2376" t="s">
        <v>1269</v>
      </c>
      <c r="K2376">
        <v>0</v>
      </c>
      <c r="L2376" t="s">
        <v>255</v>
      </c>
      <c r="M2376" s="1">
        <v>42563</v>
      </c>
      <c r="N2376" t="s">
        <v>31</v>
      </c>
      <c r="O2376" s="2">
        <v>2100</v>
      </c>
      <c r="P2376">
        <v>2016</v>
      </c>
      <c r="Q2376">
        <v>7</v>
      </c>
      <c r="R2376" t="s">
        <v>26</v>
      </c>
      <c r="S2376" s="3">
        <v>45123</v>
      </c>
      <c r="T2376" t="s">
        <v>27</v>
      </c>
      <c r="U2376">
        <v>938</v>
      </c>
    </row>
    <row r="2377" spans="1:21" x14ac:dyDescent="0.25">
      <c r="A2377">
        <v>213846</v>
      </c>
      <c r="B2377" t="s">
        <v>28</v>
      </c>
      <c r="C2377" s="1">
        <v>42563</v>
      </c>
      <c r="D2377" t="s">
        <v>141</v>
      </c>
      <c r="E2377">
        <v>2</v>
      </c>
      <c r="F2377">
        <v>1</v>
      </c>
      <c r="G2377">
        <v>0</v>
      </c>
      <c r="H2377">
        <v>100149252</v>
      </c>
      <c r="I2377" t="s">
        <v>24</v>
      </c>
      <c r="J2377" t="s">
        <v>24</v>
      </c>
      <c r="K2377">
        <v>0</v>
      </c>
      <c r="L2377" t="s">
        <v>371</v>
      </c>
      <c r="M2377" s="1">
        <v>42563</v>
      </c>
      <c r="N2377" t="s">
        <v>31</v>
      </c>
      <c r="O2377">
        <v>2</v>
      </c>
      <c r="P2377">
        <v>2016</v>
      </c>
      <c r="Q2377">
        <v>7</v>
      </c>
      <c r="R2377" t="s">
        <v>26</v>
      </c>
      <c r="S2377" s="3">
        <v>45123</v>
      </c>
      <c r="T2377" t="s">
        <v>27</v>
      </c>
      <c r="U2377">
        <v>939</v>
      </c>
    </row>
    <row r="2378" spans="1:21" x14ac:dyDescent="0.25">
      <c r="A2378">
        <v>213847</v>
      </c>
      <c r="B2378" t="s">
        <v>21</v>
      </c>
      <c r="C2378" s="1">
        <v>42563</v>
      </c>
      <c r="D2378" t="s">
        <v>91</v>
      </c>
      <c r="E2378">
        <v>300</v>
      </c>
      <c r="F2378">
        <v>2</v>
      </c>
      <c r="G2378">
        <v>600</v>
      </c>
      <c r="H2378">
        <v>100149253</v>
      </c>
      <c r="I2378" t="s">
        <v>38</v>
      </c>
      <c r="J2378" t="s">
        <v>24</v>
      </c>
      <c r="K2378">
        <v>0</v>
      </c>
      <c r="L2378" t="s">
        <v>25</v>
      </c>
      <c r="M2378" s="1">
        <v>42563</v>
      </c>
      <c r="N2378" t="s">
        <v>35</v>
      </c>
      <c r="O2378">
        <v>600</v>
      </c>
      <c r="P2378">
        <v>2016</v>
      </c>
      <c r="Q2378">
        <v>7</v>
      </c>
      <c r="R2378" t="s">
        <v>26</v>
      </c>
      <c r="S2378" s="3">
        <v>45123</v>
      </c>
      <c r="T2378" t="s">
        <v>27</v>
      </c>
      <c r="U2378">
        <v>940</v>
      </c>
    </row>
    <row r="2379" spans="1:21" x14ac:dyDescent="0.25">
      <c r="A2379">
        <v>213848</v>
      </c>
      <c r="B2379" t="s">
        <v>28</v>
      </c>
      <c r="C2379" s="1">
        <v>42563</v>
      </c>
      <c r="D2379" t="s">
        <v>1270</v>
      </c>
      <c r="E2379">
        <v>3050</v>
      </c>
      <c r="F2379">
        <v>1</v>
      </c>
      <c r="G2379">
        <v>3050</v>
      </c>
      <c r="H2379">
        <v>100149254</v>
      </c>
      <c r="I2379" t="s">
        <v>23</v>
      </c>
      <c r="J2379" t="s">
        <v>24</v>
      </c>
      <c r="K2379">
        <v>0</v>
      </c>
      <c r="L2379" t="s">
        <v>25</v>
      </c>
      <c r="M2379" s="1">
        <v>42563</v>
      </c>
      <c r="N2379" t="s">
        <v>31</v>
      </c>
      <c r="O2379" s="2">
        <v>3050</v>
      </c>
      <c r="P2379">
        <v>2016</v>
      </c>
      <c r="Q2379">
        <v>7</v>
      </c>
      <c r="R2379" t="s">
        <v>26</v>
      </c>
      <c r="S2379" s="3">
        <v>45123</v>
      </c>
      <c r="T2379" t="s">
        <v>27</v>
      </c>
      <c r="U2379">
        <v>941</v>
      </c>
    </row>
    <row r="2380" spans="1:21" x14ac:dyDescent="0.25">
      <c r="A2380">
        <v>213850</v>
      </c>
      <c r="B2380" t="s">
        <v>961</v>
      </c>
      <c r="C2380" s="1">
        <v>42563</v>
      </c>
      <c r="D2380" t="s">
        <v>33</v>
      </c>
      <c r="E2380">
        <v>360</v>
      </c>
      <c r="F2380">
        <v>1</v>
      </c>
      <c r="G2380">
        <v>1955</v>
      </c>
      <c r="H2380">
        <v>100149255</v>
      </c>
      <c r="I2380" t="s">
        <v>30</v>
      </c>
      <c r="J2380" t="s">
        <v>24</v>
      </c>
      <c r="K2380">
        <v>0</v>
      </c>
      <c r="L2380" t="s">
        <v>255</v>
      </c>
      <c r="M2380" s="1">
        <v>42563</v>
      </c>
      <c r="N2380" t="s">
        <v>35</v>
      </c>
      <c r="O2380">
        <v>360</v>
      </c>
      <c r="P2380">
        <v>2016</v>
      </c>
      <c r="Q2380">
        <v>7</v>
      </c>
      <c r="R2380" t="s">
        <v>26</v>
      </c>
      <c r="S2380" s="3">
        <v>45123</v>
      </c>
      <c r="T2380" t="s">
        <v>27</v>
      </c>
      <c r="U2380">
        <v>942</v>
      </c>
    </row>
    <row r="2381" spans="1:21" x14ac:dyDescent="0.25">
      <c r="A2381">
        <v>213851</v>
      </c>
      <c r="B2381" t="s">
        <v>961</v>
      </c>
      <c r="C2381" s="1">
        <v>42563</v>
      </c>
      <c r="D2381" t="s">
        <v>53</v>
      </c>
      <c r="E2381">
        <v>320</v>
      </c>
      <c r="F2381">
        <v>1</v>
      </c>
      <c r="G2381">
        <v>1955</v>
      </c>
      <c r="H2381">
        <v>100149255</v>
      </c>
      <c r="I2381" t="s">
        <v>30</v>
      </c>
      <c r="J2381" t="s">
        <v>24</v>
      </c>
      <c r="K2381">
        <v>0</v>
      </c>
      <c r="L2381" t="s">
        <v>255</v>
      </c>
      <c r="M2381" s="1">
        <v>42563</v>
      </c>
      <c r="N2381" t="s">
        <v>35</v>
      </c>
      <c r="O2381">
        <v>320</v>
      </c>
      <c r="P2381">
        <v>2016</v>
      </c>
      <c r="Q2381">
        <v>7</v>
      </c>
      <c r="R2381" t="s">
        <v>26</v>
      </c>
      <c r="S2381" s="3">
        <v>45123</v>
      </c>
      <c r="T2381" t="s">
        <v>27</v>
      </c>
      <c r="U2381">
        <v>942</v>
      </c>
    </row>
    <row r="2382" spans="1:21" x14ac:dyDescent="0.25">
      <c r="A2382">
        <v>213852</v>
      </c>
      <c r="B2382" t="s">
        <v>961</v>
      </c>
      <c r="C2382" s="1">
        <v>42563</v>
      </c>
      <c r="D2382" t="s">
        <v>846</v>
      </c>
      <c r="E2382">
        <v>1275</v>
      </c>
      <c r="F2382">
        <v>1</v>
      </c>
      <c r="G2382">
        <v>1955</v>
      </c>
      <c r="H2382">
        <v>100149255</v>
      </c>
      <c r="I2382" t="s">
        <v>233</v>
      </c>
      <c r="J2382" t="s">
        <v>24</v>
      </c>
      <c r="K2382">
        <v>0</v>
      </c>
      <c r="L2382" t="s">
        <v>255</v>
      </c>
      <c r="M2382" s="1">
        <v>42563</v>
      </c>
      <c r="N2382" t="s">
        <v>35</v>
      </c>
      <c r="O2382" s="2">
        <v>1275</v>
      </c>
      <c r="P2382">
        <v>2016</v>
      </c>
      <c r="Q2382">
        <v>7</v>
      </c>
      <c r="R2382" t="s">
        <v>26</v>
      </c>
      <c r="S2382" s="3">
        <v>45123</v>
      </c>
      <c r="T2382" t="s">
        <v>27</v>
      </c>
      <c r="U2382">
        <v>942</v>
      </c>
    </row>
    <row r="2383" spans="1:21" x14ac:dyDescent="0.25">
      <c r="A2383">
        <v>213853</v>
      </c>
      <c r="B2383" t="s">
        <v>21</v>
      </c>
      <c r="C2383" s="1">
        <v>42563</v>
      </c>
      <c r="D2383" t="s">
        <v>496</v>
      </c>
      <c r="E2383">
        <v>1625</v>
      </c>
      <c r="F2383">
        <v>1</v>
      </c>
      <c r="G2383">
        <v>1625</v>
      </c>
      <c r="H2383">
        <v>100149256</v>
      </c>
      <c r="I2383" t="s">
        <v>52</v>
      </c>
      <c r="J2383" t="s">
        <v>1271</v>
      </c>
      <c r="K2383">
        <v>0</v>
      </c>
      <c r="L2383" t="s">
        <v>25</v>
      </c>
      <c r="M2383" s="1">
        <v>42563</v>
      </c>
      <c r="N2383" t="s">
        <v>35</v>
      </c>
      <c r="O2383" s="2">
        <v>1625</v>
      </c>
      <c r="P2383">
        <v>2016</v>
      </c>
      <c r="Q2383">
        <v>7</v>
      </c>
      <c r="R2383" t="s">
        <v>26</v>
      </c>
      <c r="S2383" s="3">
        <v>45123</v>
      </c>
      <c r="T2383" t="s">
        <v>27</v>
      </c>
      <c r="U2383">
        <v>943</v>
      </c>
    </row>
    <row r="2384" spans="1:21" x14ac:dyDescent="0.25">
      <c r="A2384">
        <v>213854</v>
      </c>
      <c r="B2384" t="s">
        <v>21</v>
      </c>
      <c r="C2384" s="1">
        <v>42563</v>
      </c>
      <c r="D2384" t="s">
        <v>1272</v>
      </c>
      <c r="E2384">
        <v>1200</v>
      </c>
      <c r="F2384">
        <v>1</v>
      </c>
      <c r="G2384">
        <v>2900</v>
      </c>
      <c r="H2384">
        <v>100149257</v>
      </c>
      <c r="I2384" t="s">
        <v>23</v>
      </c>
      <c r="J2384" t="s">
        <v>24</v>
      </c>
      <c r="K2384">
        <v>0</v>
      </c>
      <c r="L2384" t="s">
        <v>25</v>
      </c>
      <c r="M2384" s="1">
        <v>42563</v>
      </c>
      <c r="N2384" t="s">
        <v>35</v>
      </c>
      <c r="O2384" s="2">
        <v>1200</v>
      </c>
      <c r="P2384">
        <v>2016</v>
      </c>
      <c r="Q2384">
        <v>7</v>
      </c>
      <c r="R2384" t="s">
        <v>26</v>
      </c>
      <c r="S2384" s="3">
        <v>45123</v>
      </c>
      <c r="T2384" t="s">
        <v>27</v>
      </c>
      <c r="U2384">
        <v>944</v>
      </c>
    </row>
    <row r="2385" spans="1:21" x14ac:dyDescent="0.25">
      <c r="A2385">
        <v>213855</v>
      </c>
      <c r="B2385" t="s">
        <v>21</v>
      </c>
      <c r="C2385" s="1">
        <v>42563</v>
      </c>
      <c r="D2385" t="s">
        <v>1273</v>
      </c>
      <c r="E2385">
        <v>1700</v>
      </c>
      <c r="F2385">
        <v>1</v>
      </c>
      <c r="G2385">
        <v>2900</v>
      </c>
      <c r="H2385">
        <v>100149257</v>
      </c>
      <c r="I2385" t="s">
        <v>23</v>
      </c>
      <c r="J2385" t="s">
        <v>24</v>
      </c>
      <c r="K2385">
        <v>0</v>
      </c>
      <c r="L2385" t="s">
        <v>25</v>
      </c>
      <c r="M2385" s="1">
        <v>42563</v>
      </c>
      <c r="N2385" t="s">
        <v>35</v>
      </c>
      <c r="O2385" s="2">
        <v>1700</v>
      </c>
      <c r="P2385">
        <v>2016</v>
      </c>
      <c r="Q2385">
        <v>7</v>
      </c>
      <c r="R2385" t="s">
        <v>26</v>
      </c>
      <c r="S2385" s="3">
        <v>45123</v>
      </c>
      <c r="T2385" t="s">
        <v>27</v>
      </c>
      <c r="U2385">
        <v>944</v>
      </c>
    </row>
    <row r="2386" spans="1:21" x14ac:dyDescent="0.25">
      <c r="A2386">
        <v>213856</v>
      </c>
      <c r="B2386" t="s">
        <v>21</v>
      </c>
      <c r="C2386" s="1">
        <v>42563</v>
      </c>
      <c r="D2386" t="s">
        <v>1274</v>
      </c>
      <c r="E2386">
        <v>2000</v>
      </c>
      <c r="F2386">
        <v>1</v>
      </c>
      <c r="G2386">
        <v>2000</v>
      </c>
      <c r="H2386">
        <v>100149258</v>
      </c>
      <c r="I2386" t="s">
        <v>47</v>
      </c>
      <c r="J2386" t="s">
        <v>1275</v>
      </c>
      <c r="K2386">
        <v>0</v>
      </c>
      <c r="L2386" t="s">
        <v>25</v>
      </c>
      <c r="M2386" s="1">
        <v>42563</v>
      </c>
      <c r="N2386" t="s">
        <v>35</v>
      </c>
      <c r="O2386" s="2">
        <v>2000</v>
      </c>
      <c r="P2386">
        <v>2016</v>
      </c>
      <c r="Q2386">
        <v>7</v>
      </c>
      <c r="R2386" t="s">
        <v>26</v>
      </c>
      <c r="S2386" s="3">
        <v>45123</v>
      </c>
      <c r="T2386" t="s">
        <v>27</v>
      </c>
      <c r="U2386">
        <v>56</v>
      </c>
    </row>
    <row r="2387" spans="1:21" x14ac:dyDescent="0.25">
      <c r="A2387">
        <v>213857</v>
      </c>
      <c r="B2387" t="s">
        <v>21</v>
      </c>
      <c r="C2387" s="1">
        <v>42563</v>
      </c>
      <c r="D2387" t="s">
        <v>1276</v>
      </c>
      <c r="E2387">
        <v>1253</v>
      </c>
      <c r="F2387">
        <v>1</v>
      </c>
      <c r="G2387">
        <v>1253</v>
      </c>
      <c r="H2387">
        <v>100149259</v>
      </c>
      <c r="I2387" t="s">
        <v>47</v>
      </c>
      <c r="J2387" t="s">
        <v>24</v>
      </c>
      <c r="K2387">
        <v>0</v>
      </c>
      <c r="L2387" t="s">
        <v>25</v>
      </c>
      <c r="M2387" s="1">
        <v>42563</v>
      </c>
      <c r="N2387" t="s">
        <v>35</v>
      </c>
      <c r="O2387" s="2">
        <v>1253</v>
      </c>
      <c r="P2387">
        <v>2016</v>
      </c>
      <c r="Q2387">
        <v>7</v>
      </c>
      <c r="R2387" t="s">
        <v>26</v>
      </c>
      <c r="S2387" s="3">
        <v>45123</v>
      </c>
      <c r="T2387" t="s">
        <v>27</v>
      </c>
      <c r="U2387">
        <v>945</v>
      </c>
    </row>
    <row r="2388" spans="1:21" x14ac:dyDescent="0.25">
      <c r="A2388">
        <v>213858</v>
      </c>
      <c r="B2388" t="s">
        <v>36</v>
      </c>
      <c r="C2388" s="1">
        <v>42563</v>
      </c>
      <c r="D2388" t="s">
        <v>33</v>
      </c>
      <c r="E2388">
        <v>360</v>
      </c>
      <c r="F2388">
        <v>1</v>
      </c>
      <c r="G2388">
        <v>360</v>
      </c>
      <c r="H2388">
        <v>100149260</v>
      </c>
      <c r="I2388" t="s">
        <v>30</v>
      </c>
      <c r="J2388" t="s">
        <v>1277</v>
      </c>
      <c r="K2388">
        <v>0</v>
      </c>
      <c r="L2388" t="s">
        <v>25</v>
      </c>
      <c r="M2388" s="1">
        <v>42563</v>
      </c>
      <c r="N2388" t="s">
        <v>39</v>
      </c>
      <c r="O2388">
        <v>360</v>
      </c>
      <c r="P2388">
        <v>2016</v>
      </c>
      <c r="Q2388">
        <v>7</v>
      </c>
      <c r="R2388" t="s">
        <v>26</v>
      </c>
      <c r="S2388" s="3">
        <v>45123</v>
      </c>
      <c r="T2388" t="s">
        <v>27</v>
      </c>
      <c r="U2388">
        <v>137</v>
      </c>
    </row>
    <row r="2389" spans="1:21" x14ac:dyDescent="0.25">
      <c r="A2389">
        <v>213859</v>
      </c>
      <c r="B2389" t="s">
        <v>36</v>
      </c>
      <c r="C2389" s="1">
        <v>42563</v>
      </c>
      <c r="D2389" t="s">
        <v>33</v>
      </c>
      <c r="E2389">
        <v>360</v>
      </c>
      <c r="F2389">
        <v>1</v>
      </c>
      <c r="G2389">
        <v>360</v>
      </c>
      <c r="H2389">
        <v>100149261</v>
      </c>
      <c r="I2389" t="s">
        <v>30</v>
      </c>
      <c r="J2389" t="s">
        <v>1277</v>
      </c>
      <c r="K2389">
        <v>0</v>
      </c>
      <c r="L2389" t="s">
        <v>25</v>
      </c>
      <c r="M2389" s="1">
        <v>42563</v>
      </c>
      <c r="N2389" t="s">
        <v>39</v>
      </c>
      <c r="O2389">
        <v>360</v>
      </c>
      <c r="P2389">
        <v>2016</v>
      </c>
      <c r="Q2389">
        <v>7</v>
      </c>
      <c r="R2389" t="s">
        <v>26</v>
      </c>
      <c r="S2389" s="3">
        <v>45123</v>
      </c>
      <c r="T2389" t="s">
        <v>27</v>
      </c>
      <c r="U2389">
        <v>137</v>
      </c>
    </row>
    <row r="2390" spans="1:21" x14ac:dyDescent="0.25">
      <c r="A2390">
        <v>213860</v>
      </c>
      <c r="B2390" t="s">
        <v>21</v>
      </c>
      <c r="C2390" s="1">
        <v>42563</v>
      </c>
      <c r="D2390" t="s">
        <v>967</v>
      </c>
      <c r="E2390">
        <v>2500</v>
      </c>
      <c r="F2390">
        <v>1</v>
      </c>
      <c r="G2390">
        <v>2500</v>
      </c>
      <c r="H2390">
        <v>100149262</v>
      </c>
      <c r="I2390" t="s">
        <v>246</v>
      </c>
      <c r="J2390" t="s">
        <v>24</v>
      </c>
      <c r="K2390">
        <v>0</v>
      </c>
      <c r="L2390" t="s">
        <v>25</v>
      </c>
      <c r="M2390" s="1">
        <v>42563</v>
      </c>
      <c r="N2390" t="s">
        <v>35</v>
      </c>
      <c r="O2390" s="2">
        <v>2500</v>
      </c>
      <c r="P2390">
        <v>2016</v>
      </c>
      <c r="Q2390">
        <v>7</v>
      </c>
      <c r="R2390" t="s">
        <v>26</v>
      </c>
      <c r="S2390" s="3">
        <v>45123</v>
      </c>
      <c r="T2390" t="s">
        <v>27</v>
      </c>
      <c r="U2390">
        <v>946</v>
      </c>
    </row>
    <row r="2391" spans="1:21" x14ac:dyDescent="0.25">
      <c r="A2391">
        <v>213861</v>
      </c>
      <c r="B2391" t="s">
        <v>21</v>
      </c>
      <c r="C2391" s="1">
        <v>42563</v>
      </c>
      <c r="D2391" t="s">
        <v>95</v>
      </c>
      <c r="E2391">
        <v>350</v>
      </c>
      <c r="F2391">
        <v>1</v>
      </c>
      <c r="G2391">
        <v>350</v>
      </c>
      <c r="H2391">
        <v>100149263</v>
      </c>
      <c r="I2391" t="s">
        <v>38</v>
      </c>
      <c r="J2391" t="s">
        <v>24</v>
      </c>
      <c r="K2391">
        <v>0</v>
      </c>
      <c r="L2391" t="s">
        <v>25</v>
      </c>
      <c r="M2391" s="1">
        <v>42563</v>
      </c>
      <c r="N2391" t="s">
        <v>35</v>
      </c>
      <c r="O2391">
        <v>350</v>
      </c>
      <c r="P2391">
        <v>2016</v>
      </c>
      <c r="Q2391">
        <v>7</v>
      </c>
      <c r="R2391" t="s">
        <v>26</v>
      </c>
      <c r="S2391" s="3">
        <v>45123</v>
      </c>
      <c r="T2391" t="s">
        <v>27</v>
      </c>
      <c r="U2391">
        <v>947</v>
      </c>
    </row>
    <row r="2392" spans="1:21" x14ac:dyDescent="0.25">
      <c r="A2392">
        <v>213862</v>
      </c>
      <c r="B2392" t="s">
        <v>28</v>
      </c>
      <c r="C2392" s="1">
        <v>42563</v>
      </c>
      <c r="D2392" t="s">
        <v>1278</v>
      </c>
      <c r="E2392">
        <v>975</v>
      </c>
      <c r="F2392">
        <v>1</v>
      </c>
      <c r="G2392">
        <v>975</v>
      </c>
      <c r="H2392">
        <v>100149264</v>
      </c>
      <c r="I2392" t="s">
        <v>23</v>
      </c>
      <c r="J2392" t="s">
        <v>24</v>
      </c>
      <c r="K2392">
        <v>0</v>
      </c>
      <c r="L2392" t="s">
        <v>25</v>
      </c>
      <c r="M2392" s="1">
        <v>42563</v>
      </c>
      <c r="N2392" t="s">
        <v>31</v>
      </c>
      <c r="O2392">
        <v>975</v>
      </c>
      <c r="P2392">
        <v>2016</v>
      </c>
      <c r="Q2392">
        <v>7</v>
      </c>
      <c r="R2392" t="s">
        <v>26</v>
      </c>
      <c r="S2392" s="3">
        <v>45123</v>
      </c>
      <c r="T2392" t="s">
        <v>27</v>
      </c>
      <c r="U2392">
        <v>948</v>
      </c>
    </row>
    <row r="2393" spans="1:21" x14ac:dyDescent="0.25">
      <c r="A2393">
        <v>213863</v>
      </c>
      <c r="B2393" t="s">
        <v>28</v>
      </c>
      <c r="C2393" s="1">
        <v>42563</v>
      </c>
      <c r="D2393" t="s">
        <v>1279</v>
      </c>
      <c r="E2393">
        <v>1999</v>
      </c>
      <c r="F2393">
        <v>1</v>
      </c>
      <c r="G2393">
        <v>1999</v>
      </c>
      <c r="H2393">
        <v>100149265</v>
      </c>
      <c r="I2393" t="s">
        <v>56</v>
      </c>
      <c r="J2393" t="s">
        <v>24</v>
      </c>
      <c r="K2393">
        <v>0</v>
      </c>
      <c r="L2393" t="s">
        <v>44</v>
      </c>
      <c r="M2393" s="1">
        <v>42563</v>
      </c>
      <c r="N2393" t="s">
        <v>31</v>
      </c>
      <c r="O2393" s="2">
        <v>1999</v>
      </c>
      <c r="P2393">
        <v>2016</v>
      </c>
      <c r="Q2393">
        <v>7</v>
      </c>
      <c r="R2393" t="s">
        <v>26</v>
      </c>
      <c r="S2393" s="3">
        <v>45123</v>
      </c>
      <c r="T2393" t="s">
        <v>27</v>
      </c>
      <c r="U2393">
        <v>949</v>
      </c>
    </row>
    <row r="2394" spans="1:21" x14ac:dyDescent="0.25">
      <c r="A2394">
        <v>213865</v>
      </c>
      <c r="B2394" t="s">
        <v>28</v>
      </c>
      <c r="C2394" s="1">
        <v>42563</v>
      </c>
      <c r="D2394" t="s">
        <v>1279</v>
      </c>
      <c r="E2394">
        <v>1999</v>
      </c>
      <c r="F2394">
        <v>1</v>
      </c>
      <c r="G2394">
        <v>1999</v>
      </c>
      <c r="H2394">
        <v>100149266</v>
      </c>
      <c r="I2394" t="s">
        <v>56</v>
      </c>
      <c r="J2394" t="s">
        <v>24</v>
      </c>
      <c r="K2394">
        <v>0</v>
      </c>
      <c r="L2394" t="s">
        <v>44</v>
      </c>
      <c r="M2394" s="1">
        <v>42563</v>
      </c>
      <c r="N2394" t="s">
        <v>31</v>
      </c>
      <c r="O2394" s="2">
        <v>1999</v>
      </c>
      <c r="P2394">
        <v>2016</v>
      </c>
      <c r="Q2394">
        <v>7</v>
      </c>
      <c r="R2394" t="s">
        <v>26</v>
      </c>
      <c r="S2394" s="3">
        <v>45123</v>
      </c>
      <c r="T2394" t="s">
        <v>27</v>
      </c>
      <c r="U2394">
        <v>949</v>
      </c>
    </row>
    <row r="2395" spans="1:21" x14ac:dyDescent="0.25">
      <c r="A2395">
        <v>213867</v>
      </c>
      <c r="B2395" t="s">
        <v>28</v>
      </c>
      <c r="C2395" s="1">
        <v>42563</v>
      </c>
      <c r="D2395" t="s">
        <v>1280</v>
      </c>
      <c r="E2395">
        <v>595</v>
      </c>
      <c r="F2395">
        <v>1</v>
      </c>
      <c r="G2395">
        <v>595</v>
      </c>
      <c r="H2395">
        <v>100149267</v>
      </c>
      <c r="I2395" t="s">
        <v>512</v>
      </c>
      <c r="J2395" t="s">
        <v>24</v>
      </c>
      <c r="K2395">
        <v>0</v>
      </c>
      <c r="L2395" t="s">
        <v>25</v>
      </c>
      <c r="M2395" s="1">
        <v>42563</v>
      </c>
      <c r="N2395" t="s">
        <v>31</v>
      </c>
      <c r="O2395">
        <v>595</v>
      </c>
      <c r="P2395">
        <v>2016</v>
      </c>
      <c r="Q2395">
        <v>7</v>
      </c>
      <c r="R2395" t="s">
        <v>26</v>
      </c>
      <c r="S2395" s="3">
        <v>45123</v>
      </c>
      <c r="T2395" t="s">
        <v>27</v>
      </c>
      <c r="U2395">
        <v>950</v>
      </c>
    </row>
    <row r="2396" spans="1:21" x14ac:dyDescent="0.25">
      <c r="A2396">
        <v>213868</v>
      </c>
      <c r="B2396" t="s">
        <v>961</v>
      </c>
      <c r="C2396" s="1">
        <v>42563</v>
      </c>
      <c r="D2396" t="s">
        <v>1281</v>
      </c>
      <c r="E2396">
        <v>2502</v>
      </c>
      <c r="F2396">
        <v>1</v>
      </c>
      <c r="G2396">
        <v>2502</v>
      </c>
      <c r="H2396">
        <v>100149268</v>
      </c>
      <c r="I2396" t="s">
        <v>30</v>
      </c>
      <c r="J2396" t="s">
        <v>24</v>
      </c>
      <c r="K2396">
        <v>0</v>
      </c>
      <c r="L2396" t="s">
        <v>25</v>
      </c>
      <c r="M2396" s="1">
        <v>42563</v>
      </c>
      <c r="N2396" t="s">
        <v>35</v>
      </c>
      <c r="O2396" s="2">
        <v>2502</v>
      </c>
      <c r="P2396">
        <v>2016</v>
      </c>
      <c r="Q2396">
        <v>7</v>
      </c>
      <c r="R2396" t="s">
        <v>26</v>
      </c>
      <c r="S2396" s="3">
        <v>45123</v>
      </c>
      <c r="T2396" t="s">
        <v>27</v>
      </c>
      <c r="U2396">
        <v>951</v>
      </c>
    </row>
    <row r="2397" spans="1:21" x14ac:dyDescent="0.25">
      <c r="A2397">
        <v>213869</v>
      </c>
      <c r="B2397" t="s">
        <v>21</v>
      </c>
      <c r="C2397" s="1">
        <v>42563</v>
      </c>
      <c r="D2397" t="s">
        <v>191</v>
      </c>
      <c r="E2397">
        <v>75</v>
      </c>
      <c r="F2397">
        <v>14</v>
      </c>
      <c r="G2397">
        <v>550</v>
      </c>
      <c r="H2397">
        <v>100149269</v>
      </c>
      <c r="I2397" t="s">
        <v>38</v>
      </c>
      <c r="J2397" t="s">
        <v>24</v>
      </c>
      <c r="K2397">
        <v>500</v>
      </c>
      <c r="L2397" t="s">
        <v>25</v>
      </c>
      <c r="M2397" s="1">
        <v>42563</v>
      </c>
      <c r="N2397" t="s">
        <v>35</v>
      </c>
      <c r="O2397" s="2">
        <v>1050</v>
      </c>
      <c r="P2397">
        <v>2016</v>
      </c>
      <c r="Q2397">
        <v>7</v>
      </c>
      <c r="R2397" t="s">
        <v>26</v>
      </c>
      <c r="S2397" s="3">
        <v>45123</v>
      </c>
      <c r="T2397" t="s">
        <v>27</v>
      </c>
      <c r="U2397">
        <v>479</v>
      </c>
    </row>
    <row r="2398" spans="1:21" x14ac:dyDescent="0.25">
      <c r="A2398">
        <v>213870</v>
      </c>
      <c r="B2398" t="s">
        <v>21</v>
      </c>
      <c r="C2398" s="1">
        <v>42563</v>
      </c>
      <c r="D2398" t="s">
        <v>336</v>
      </c>
      <c r="E2398">
        <v>110</v>
      </c>
      <c r="F2398">
        <v>1</v>
      </c>
      <c r="G2398">
        <v>10</v>
      </c>
      <c r="H2398">
        <v>100149270</v>
      </c>
      <c r="I2398" t="s">
        <v>38</v>
      </c>
      <c r="J2398" t="s">
        <v>24</v>
      </c>
      <c r="K2398">
        <v>0</v>
      </c>
      <c r="L2398" t="s">
        <v>25</v>
      </c>
      <c r="M2398" s="1">
        <v>42563</v>
      </c>
      <c r="N2398" t="s">
        <v>35</v>
      </c>
      <c r="O2398">
        <v>110</v>
      </c>
      <c r="P2398">
        <v>2016</v>
      </c>
      <c r="Q2398">
        <v>7</v>
      </c>
      <c r="R2398" t="s">
        <v>26</v>
      </c>
      <c r="S2398" s="3">
        <v>45123</v>
      </c>
      <c r="T2398" t="s">
        <v>27</v>
      </c>
      <c r="U2398">
        <v>952</v>
      </c>
    </row>
    <row r="2399" spans="1:21" x14ac:dyDescent="0.25">
      <c r="A2399">
        <v>213871</v>
      </c>
      <c r="B2399" t="s">
        <v>21</v>
      </c>
      <c r="C2399" s="1">
        <v>42563</v>
      </c>
      <c r="D2399" t="s">
        <v>380</v>
      </c>
      <c r="E2399">
        <v>100</v>
      </c>
      <c r="F2399">
        <v>1</v>
      </c>
      <c r="G2399">
        <v>10</v>
      </c>
      <c r="H2399">
        <v>100149270</v>
      </c>
      <c r="I2399" t="s">
        <v>38</v>
      </c>
      <c r="J2399" t="s">
        <v>24</v>
      </c>
      <c r="K2399">
        <v>0</v>
      </c>
      <c r="L2399" t="s">
        <v>25</v>
      </c>
      <c r="M2399" s="1">
        <v>42563</v>
      </c>
      <c r="N2399" t="s">
        <v>35</v>
      </c>
      <c r="O2399">
        <v>100</v>
      </c>
      <c r="P2399">
        <v>2016</v>
      </c>
      <c r="Q2399">
        <v>7</v>
      </c>
      <c r="R2399" t="s">
        <v>26</v>
      </c>
      <c r="S2399" s="3">
        <v>45123</v>
      </c>
      <c r="T2399" t="s">
        <v>27</v>
      </c>
      <c r="U2399">
        <v>952</v>
      </c>
    </row>
    <row r="2400" spans="1:21" x14ac:dyDescent="0.25">
      <c r="A2400">
        <v>213872</v>
      </c>
      <c r="B2400" t="s">
        <v>21</v>
      </c>
      <c r="C2400" s="1">
        <v>42563</v>
      </c>
      <c r="D2400" t="s">
        <v>822</v>
      </c>
      <c r="E2400">
        <v>120</v>
      </c>
      <c r="F2400">
        <v>1</v>
      </c>
      <c r="G2400">
        <v>240</v>
      </c>
      <c r="H2400">
        <v>100149271</v>
      </c>
      <c r="I2400" t="s">
        <v>30</v>
      </c>
      <c r="J2400" t="s">
        <v>24</v>
      </c>
      <c r="K2400">
        <v>0</v>
      </c>
      <c r="L2400" t="s">
        <v>25</v>
      </c>
      <c r="M2400" s="1">
        <v>42563</v>
      </c>
      <c r="N2400" t="s">
        <v>35</v>
      </c>
      <c r="O2400">
        <v>120</v>
      </c>
      <c r="P2400">
        <v>2016</v>
      </c>
      <c r="Q2400">
        <v>7</v>
      </c>
      <c r="R2400" t="s">
        <v>26</v>
      </c>
      <c r="S2400" s="3">
        <v>45123</v>
      </c>
      <c r="T2400" t="s">
        <v>27</v>
      </c>
      <c r="U2400">
        <v>953</v>
      </c>
    </row>
    <row r="2401" spans="1:21" x14ac:dyDescent="0.25">
      <c r="A2401">
        <v>213873</v>
      </c>
      <c r="B2401" t="s">
        <v>21</v>
      </c>
      <c r="C2401" s="1">
        <v>42563</v>
      </c>
      <c r="D2401" t="s">
        <v>180</v>
      </c>
      <c r="E2401">
        <v>120</v>
      </c>
      <c r="F2401">
        <v>1</v>
      </c>
      <c r="G2401">
        <v>240</v>
      </c>
      <c r="H2401">
        <v>100149271</v>
      </c>
      <c r="I2401" t="s">
        <v>30</v>
      </c>
      <c r="J2401" t="s">
        <v>24</v>
      </c>
      <c r="K2401">
        <v>0</v>
      </c>
      <c r="L2401" t="s">
        <v>25</v>
      </c>
      <c r="M2401" s="1">
        <v>42563</v>
      </c>
      <c r="N2401" t="s">
        <v>35</v>
      </c>
      <c r="O2401">
        <v>120</v>
      </c>
      <c r="P2401">
        <v>2016</v>
      </c>
      <c r="Q2401">
        <v>7</v>
      </c>
      <c r="R2401" t="s">
        <v>26</v>
      </c>
      <c r="S2401" s="3">
        <v>45123</v>
      </c>
      <c r="T2401" t="s">
        <v>27</v>
      </c>
      <c r="U2401">
        <v>953</v>
      </c>
    </row>
    <row r="2402" spans="1:21" x14ac:dyDescent="0.25">
      <c r="A2402">
        <v>213874</v>
      </c>
      <c r="B2402" t="s">
        <v>21</v>
      </c>
      <c r="C2402" s="1">
        <v>42563</v>
      </c>
      <c r="D2402" t="s">
        <v>33</v>
      </c>
      <c r="E2402">
        <v>360</v>
      </c>
      <c r="F2402">
        <v>1</v>
      </c>
      <c r="G2402">
        <v>360</v>
      </c>
      <c r="H2402">
        <v>100149272</v>
      </c>
      <c r="I2402" t="s">
        <v>30</v>
      </c>
      <c r="J2402" t="s">
        <v>24</v>
      </c>
      <c r="K2402">
        <v>0</v>
      </c>
      <c r="L2402" t="s">
        <v>25</v>
      </c>
      <c r="M2402" s="1">
        <v>42563</v>
      </c>
      <c r="N2402" t="s">
        <v>35</v>
      </c>
      <c r="O2402">
        <v>360</v>
      </c>
      <c r="P2402">
        <v>2016</v>
      </c>
      <c r="Q2402">
        <v>7</v>
      </c>
      <c r="R2402" t="s">
        <v>26</v>
      </c>
      <c r="S2402" s="3">
        <v>45123</v>
      </c>
      <c r="T2402" t="s">
        <v>27</v>
      </c>
      <c r="U2402">
        <v>813</v>
      </c>
    </row>
    <row r="2403" spans="1:21" x14ac:dyDescent="0.25">
      <c r="A2403">
        <v>213875</v>
      </c>
      <c r="B2403" t="s">
        <v>21</v>
      </c>
      <c r="C2403" s="1">
        <v>42563</v>
      </c>
      <c r="D2403" t="s">
        <v>858</v>
      </c>
      <c r="E2403">
        <v>327</v>
      </c>
      <c r="F2403">
        <v>3</v>
      </c>
      <c r="G2403">
        <v>571</v>
      </c>
      <c r="H2403">
        <v>100149273</v>
      </c>
      <c r="I2403" t="s">
        <v>47</v>
      </c>
      <c r="J2403" t="s">
        <v>24</v>
      </c>
      <c r="K2403">
        <v>458</v>
      </c>
      <c r="L2403" t="s">
        <v>25</v>
      </c>
      <c r="M2403" s="1">
        <v>42563</v>
      </c>
      <c r="N2403" t="s">
        <v>35</v>
      </c>
      <c r="O2403">
        <v>981</v>
      </c>
      <c r="P2403">
        <v>2016</v>
      </c>
      <c r="Q2403">
        <v>7</v>
      </c>
      <c r="R2403" t="s">
        <v>26</v>
      </c>
      <c r="S2403" s="3">
        <v>45123</v>
      </c>
      <c r="T2403" t="s">
        <v>27</v>
      </c>
      <c r="U2403">
        <v>479</v>
      </c>
    </row>
    <row r="2404" spans="1:21" x14ac:dyDescent="0.25">
      <c r="A2404">
        <v>213876</v>
      </c>
      <c r="B2404" t="s">
        <v>21</v>
      </c>
      <c r="C2404" s="1">
        <v>42563</v>
      </c>
      <c r="D2404" t="s">
        <v>354</v>
      </c>
      <c r="E2404">
        <v>90</v>
      </c>
      <c r="F2404">
        <v>1</v>
      </c>
      <c r="G2404">
        <v>571</v>
      </c>
      <c r="H2404">
        <v>100149273</v>
      </c>
      <c r="I2404" t="s">
        <v>38</v>
      </c>
      <c r="J2404" t="s">
        <v>24</v>
      </c>
      <c r="K2404">
        <v>42</v>
      </c>
      <c r="L2404" t="s">
        <v>25</v>
      </c>
      <c r="M2404" s="1">
        <v>42563</v>
      </c>
      <c r="N2404" t="s">
        <v>35</v>
      </c>
      <c r="O2404">
        <v>90</v>
      </c>
      <c r="P2404">
        <v>2016</v>
      </c>
      <c r="Q2404">
        <v>7</v>
      </c>
      <c r="R2404" t="s">
        <v>26</v>
      </c>
      <c r="S2404" s="3">
        <v>45123</v>
      </c>
      <c r="T2404" t="s">
        <v>27</v>
      </c>
      <c r="U2404">
        <v>479</v>
      </c>
    </row>
    <row r="2405" spans="1:21" x14ac:dyDescent="0.25">
      <c r="A2405">
        <v>213877</v>
      </c>
      <c r="B2405" t="s">
        <v>21</v>
      </c>
      <c r="C2405" s="1">
        <v>42563</v>
      </c>
      <c r="D2405" t="s">
        <v>1282</v>
      </c>
      <c r="E2405">
        <v>1941</v>
      </c>
      <c r="F2405">
        <v>1</v>
      </c>
      <c r="G2405">
        <v>0</v>
      </c>
      <c r="H2405">
        <v>100149274</v>
      </c>
      <c r="I2405" t="s">
        <v>47</v>
      </c>
      <c r="J2405" t="s">
        <v>24</v>
      </c>
      <c r="K2405">
        <v>0</v>
      </c>
      <c r="L2405" t="s">
        <v>371</v>
      </c>
      <c r="M2405" s="1">
        <v>42563</v>
      </c>
      <c r="N2405" t="s">
        <v>35</v>
      </c>
      <c r="O2405" s="2">
        <v>1941</v>
      </c>
      <c r="P2405">
        <v>2016</v>
      </c>
      <c r="Q2405">
        <v>7</v>
      </c>
      <c r="R2405" t="s">
        <v>26</v>
      </c>
      <c r="S2405" s="3">
        <v>45123</v>
      </c>
      <c r="T2405" t="s">
        <v>27</v>
      </c>
      <c r="U2405">
        <v>907</v>
      </c>
    </row>
    <row r="2406" spans="1:21" x14ac:dyDescent="0.25">
      <c r="A2406">
        <v>213878</v>
      </c>
      <c r="B2406" t="s">
        <v>21</v>
      </c>
      <c r="C2406" s="1">
        <v>42563</v>
      </c>
      <c r="D2406" t="s">
        <v>1283</v>
      </c>
      <c r="E2406">
        <v>2600</v>
      </c>
      <c r="F2406">
        <v>1</v>
      </c>
      <c r="G2406">
        <v>2600</v>
      </c>
      <c r="H2406">
        <v>100149275</v>
      </c>
      <c r="I2406" t="s">
        <v>56</v>
      </c>
      <c r="J2406" t="s">
        <v>24</v>
      </c>
      <c r="K2406">
        <v>0</v>
      </c>
      <c r="L2406" t="s">
        <v>25</v>
      </c>
      <c r="M2406" s="1">
        <v>42563</v>
      </c>
      <c r="N2406" t="s">
        <v>35</v>
      </c>
      <c r="O2406" s="2">
        <v>2600</v>
      </c>
      <c r="P2406">
        <v>2016</v>
      </c>
      <c r="Q2406">
        <v>7</v>
      </c>
      <c r="R2406" t="s">
        <v>26</v>
      </c>
      <c r="S2406" s="3">
        <v>45123</v>
      </c>
      <c r="T2406" t="s">
        <v>27</v>
      </c>
      <c r="U2406">
        <v>954</v>
      </c>
    </row>
    <row r="2407" spans="1:21" x14ac:dyDescent="0.25">
      <c r="A2407">
        <v>213879</v>
      </c>
      <c r="B2407" t="s">
        <v>28</v>
      </c>
      <c r="C2407" s="1">
        <v>42563</v>
      </c>
      <c r="D2407" t="s">
        <v>1284</v>
      </c>
      <c r="E2407">
        <v>445</v>
      </c>
      <c r="F2407">
        <v>1</v>
      </c>
      <c r="G2407">
        <v>890</v>
      </c>
      <c r="H2407">
        <v>100149276</v>
      </c>
      <c r="I2407" t="s">
        <v>684</v>
      </c>
      <c r="J2407" t="s">
        <v>24</v>
      </c>
      <c r="K2407">
        <v>0</v>
      </c>
      <c r="L2407" t="s">
        <v>25</v>
      </c>
      <c r="M2407" s="1">
        <v>42563</v>
      </c>
      <c r="N2407" t="s">
        <v>31</v>
      </c>
      <c r="O2407">
        <v>445</v>
      </c>
      <c r="P2407">
        <v>2016</v>
      </c>
      <c r="Q2407">
        <v>7</v>
      </c>
      <c r="R2407" t="s">
        <v>26</v>
      </c>
      <c r="S2407" s="3">
        <v>45123</v>
      </c>
      <c r="T2407" t="s">
        <v>27</v>
      </c>
      <c r="U2407">
        <v>562</v>
      </c>
    </row>
    <row r="2408" spans="1:21" x14ac:dyDescent="0.25">
      <c r="A2408">
        <v>213880</v>
      </c>
      <c r="B2408" t="s">
        <v>28</v>
      </c>
      <c r="C2408" s="1">
        <v>42563</v>
      </c>
      <c r="D2408" t="s">
        <v>1285</v>
      </c>
      <c r="E2408">
        <v>445</v>
      </c>
      <c r="F2408">
        <v>1</v>
      </c>
      <c r="G2408">
        <v>890</v>
      </c>
      <c r="H2408">
        <v>100149276</v>
      </c>
      <c r="I2408" t="s">
        <v>684</v>
      </c>
      <c r="J2408" t="s">
        <v>24</v>
      </c>
      <c r="K2408">
        <v>0</v>
      </c>
      <c r="L2408" t="s">
        <v>25</v>
      </c>
      <c r="M2408" s="1">
        <v>42563</v>
      </c>
      <c r="N2408" t="s">
        <v>31</v>
      </c>
      <c r="O2408">
        <v>445</v>
      </c>
      <c r="P2408">
        <v>2016</v>
      </c>
      <c r="Q2408">
        <v>7</v>
      </c>
      <c r="R2408" t="s">
        <v>26</v>
      </c>
      <c r="S2408" s="3">
        <v>45123</v>
      </c>
      <c r="T2408" t="s">
        <v>27</v>
      </c>
      <c r="U2408">
        <v>562</v>
      </c>
    </row>
    <row r="2409" spans="1:21" x14ac:dyDescent="0.25">
      <c r="A2409">
        <v>213881</v>
      </c>
      <c r="B2409" t="s">
        <v>21</v>
      </c>
      <c r="C2409" s="1">
        <v>42563</v>
      </c>
      <c r="D2409" t="s">
        <v>191</v>
      </c>
      <c r="E2409">
        <v>75</v>
      </c>
      <c r="F2409">
        <v>1</v>
      </c>
      <c r="G2409">
        <v>75</v>
      </c>
      <c r="H2409">
        <v>100149277</v>
      </c>
      <c r="I2409" t="s">
        <v>38</v>
      </c>
      <c r="J2409" t="s">
        <v>24</v>
      </c>
      <c r="K2409">
        <v>0</v>
      </c>
      <c r="L2409" t="s">
        <v>25</v>
      </c>
      <c r="M2409" s="1">
        <v>42563</v>
      </c>
      <c r="N2409" t="s">
        <v>35</v>
      </c>
      <c r="O2409">
        <v>75</v>
      </c>
      <c r="P2409">
        <v>2016</v>
      </c>
      <c r="Q2409">
        <v>7</v>
      </c>
      <c r="R2409" t="s">
        <v>26</v>
      </c>
      <c r="S2409" s="3">
        <v>45123</v>
      </c>
      <c r="T2409" t="s">
        <v>27</v>
      </c>
      <c r="U2409">
        <v>955</v>
      </c>
    </row>
    <row r="2410" spans="1:21" x14ac:dyDescent="0.25">
      <c r="A2410">
        <v>213882</v>
      </c>
      <c r="B2410" t="s">
        <v>28</v>
      </c>
      <c r="C2410" s="1">
        <v>42563</v>
      </c>
      <c r="D2410" t="s">
        <v>1286</v>
      </c>
      <c r="E2410">
        <v>19600</v>
      </c>
      <c r="F2410">
        <v>1</v>
      </c>
      <c r="G2410">
        <v>19600</v>
      </c>
      <c r="H2410">
        <v>100149278</v>
      </c>
      <c r="I2410" t="s">
        <v>43</v>
      </c>
      <c r="J2410" t="s">
        <v>1287</v>
      </c>
      <c r="K2410">
        <v>0</v>
      </c>
      <c r="L2410" t="s">
        <v>25</v>
      </c>
      <c r="M2410" s="1">
        <v>42563</v>
      </c>
      <c r="N2410" t="s">
        <v>31</v>
      </c>
      <c r="O2410" s="2">
        <v>19600</v>
      </c>
      <c r="P2410">
        <v>2016</v>
      </c>
      <c r="Q2410">
        <v>7</v>
      </c>
      <c r="R2410" t="s">
        <v>26</v>
      </c>
      <c r="S2410" s="3">
        <v>45123</v>
      </c>
      <c r="T2410" t="s">
        <v>27</v>
      </c>
      <c r="U2410">
        <v>956</v>
      </c>
    </row>
    <row r="2411" spans="1:21" x14ac:dyDescent="0.25">
      <c r="A2411">
        <v>213883</v>
      </c>
      <c r="B2411" t="s">
        <v>21</v>
      </c>
      <c r="C2411" s="1">
        <v>42563</v>
      </c>
      <c r="D2411" t="s">
        <v>1288</v>
      </c>
      <c r="E2411">
        <v>1295</v>
      </c>
      <c r="F2411">
        <v>1</v>
      </c>
      <c r="G2411">
        <v>0</v>
      </c>
      <c r="H2411">
        <v>100149279</v>
      </c>
      <c r="I2411" t="s">
        <v>23</v>
      </c>
      <c r="J2411" t="s">
        <v>24</v>
      </c>
      <c r="K2411">
        <v>0</v>
      </c>
      <c r="L2411" t="s">
        <v>371</v>
      </c>
      <c r="M2411" s="1">
        <v>42563</v>
      </c>
      <c r="N2411" t="s">
        <v>35</v>
      </c>
      <c r="O2411" s="2">
        <v>1295</v>
      </c>
      <c r="P2411">
        <v>2016</v>
      </c>
      <c r="Q2411">
        <v>7</v>
      </c>
      <c r="R2411" t="s">
        <v>26</v>
      </c>
      <c r="S2411" s="3">
        <v>45123</v>
      </c>
      <c r="T2411" t="s">
        <v>27</v>
      </c>
      <c r="U2411">
        <v>957</v>
      </c>
    </row>
    <row r="2412" spans="1:21" x14ac:dyDescent="0.25">
      <c r="A2412">
        <v>213884</v>
      </c>
      <c r="B2412" t="s">
        <v>21</v>
      </c>
      <c r="C2412" s="1">
        <v>42563</v>
      </c>
      <c r="D2412" t="s">
        <v>1289</v>
      </c>
      <c r="E2412">
        <v>650</v>
      </c>
      <c r="F2412">
        <v>1</v>
      </c>
      <c r="G2412">
        <v>0</v>
      </c>
      <c r="H2412">
        <v>100149279</v>
      </c>
      <c r="I2412" t="s">
        <v>56</v>
      </c>
      <c r="J2412" t="s">
        <v>24</v>
      </c>
      <c r="K2412">
        <v>0</v>
      </c>
      <c r="L2412" t="s">
        <v>371</v>
      </c>
      <c r="M2412" s="1">
        <v>42563</v>
      </c>
      <c r="N2412" t="s">
        <v>35</v>
      </c>
      <c r="O2412">
        <v>650</v>
      </c>
      <c r="P2412">
        <v>2016</v>
      </c>
      <c r="Q2412">
        <v>7</v>
      </c>
      <c r="R2412" t="s">
        <v>26</v>
      </c>
      <c r="S2412" s="3">
        <v>45123</v>
      </c>
      <c r="T2412" t="s">
        <v>27</v>
      </c>
      <c r="U2412">
        <v>957</v>
      </c>
    </row>
    <row r="2413" spans="1:21" x14ac:dyDescent="0.25">
      <c r="A2413">
        <v>213886</v>
      </c>
      <c r="B2413" t="s">
        <v>21</v>
      </c>
      <c r="C2413" s="1">
        <v>42563</v>
      </c>
      <c r="D2413" t="s">
        <v>1290</v>
      </c>
      <c r="E2413">
        <v>50</v>
      </c>
      <c r="F2413">
        <v>1</v>
      </c>
      <c r="G2413">
        <v>0</v>
      </c>
      <c r="H2413">
        <v>100149279</v>
      </c>
      <c r="I2413" t="s">
        <v>684</v>
      </c>
      <c r="J2413" t="s">
        <v>24</v>
      </c>
      <c r="K2413">
        <v>0</v>
      </c>
      <c r="L2413" t="s">
        <v>371</v>
      </c>
      <c r="M2413" s="1">
        <v>42563</v>
      </c>
      <c r="N2413" t="s">
        <v>35</v>
      </c>
      <c r="O2413">
        <v>50</v>
      </c>
      <c r="P2413">
        <v>2016</v>
      </c>
      <c r="Q2413">
        <v>7</v>
      </c>
      <c r="R2413" t="s">
        <v>26</v>
      </c>
      <c r="S2413" s="3">
        <v>45123</v>
      </c>
      <c r="T2413" t="s">
        <v>27</v>
      </c>
      <c r="U2413">
        <v>957</v>
      </c>
    </row>
    <row r="2414" spans="1:21" x14ac:dyDescent="0.25">
      <c r="A2414">
        <v>213887</v>
      </c>
      <c r="B2414" t="s">
        <v>28</v>
      </c>
      <c r="C2414" s="1">
        <v>42563</v>
      </c>
      <c r="D2414" t="s">
        <v>1291</v>
      </c>
      <c r="E2414">
        <v>1300</v>
      </c>
      <c r="F2414">
        <v>4</v>
      </c>
      <c r="G2414">
        <v>5200</v>
      </c>
      <c r="H2414">
        <v>100149280</v>
      </c>
      <c r="I2414" t="s">
        <v>56</v>
      </c>
      <c r="J2414" t="s">
        <v>24</v>
      </c>
      <c r="K2414">
        <v>0</v>
      </c>
      <c r="L2414" t="s">
        <v>25</v>
      </c>
      <c r="M2414" s="1">
        <v>42563</v>
      </c>
      <c r="N2414" t="s">
        <v>31</v>
      </c>
      <c r="O2414" s="2">
        <v>5200</v>
      </c>
      <c r="P2414">
        <v>2016</v>
      </c>
      <c r="Q2414">
        <v>7</v>
      </c>
      <c r="R2414" t="s">
        <v>26</v>
      </c>
      <c r="S2414" s="3">
        <v>45123</v>
      </c>
      <c r="T2414" t="s">
        <v>27</v>
      </c>
      <c r="U2414">
        <v>958</v>
      </c>
    </row>
    <row r="2415" spans="1:21" x14ac:dyDescent="0.25">
      <c r="A2415">
        <v>213889</v>
      </c>
      <c r="B2415" t="s">
        <v>21</v>
      </c>
      <c r="C2415" s="1">
        <v>42563</v>
      </c>
      <c r="D2415" t="s">
        <v>1292</v>
      </c>
      <c r="E2415">
        <v>1375</v>
      </c>
      <c r="F2415">
        <v>1</v>
      </c>
      <c r="G2415">
        <v>1375</v>
      </c>
      <c r="H2415">
        <v>100149281</v>
      </c>
      <c r="I2415" t="s">
        <v>47</v>
      </c>
      <c r="J2415" t="s">
        <v>24</v>
      </c>
      <c r="K2415">
        <v>0</v>
      </c>
      <c r="L2415" t="s">
        <v>25</v>
      </c>
      <c r="M2415" s="1">
        <v>42563</v>
      </c>
      <c r="N2415" t="s">
        <v>35</v>
      </c>
      <c r="O2415" s="2">
        <v>1375</v>
      </c>
      <c r="P2415">
        <v>2016</v>
      </c>
      <c r="Q2415">
        <v>7</v>
      </c>
      <c r="R2415" t="s">
        <v>26</v>
      </c>
      <c r="S2415" s="3">
        <v>45123</v>
      </c>
      <c r="T2415" t="s">
        <v>27</v>
      </c>
      <c r="U2415">
        <v>959</v>
      </c>
    </row>
    <row r="2416" spans="1:21" x14ac:dyDescent="0.25">
      <c r="A2416">
        <v>213890</v>
      </c>
      <c r="B2416" t="s">
        <v>21</v>
      </c>
      <c r="C2416" s="1">
        <v>42563</v>
      </c>
      <c r="D2416" t="s">
        <v>1293</v>
      </c>
      <c r="E2416">
        <v>275</v>
      </c>
      <c r="F2416">
        <v>1</v>
      </c>
      <c r="G2416">
        <v>275</v>
      </c>
      <c r="H2416">
        <v>100149282</v>
      </c>
      <c r="I2416" t="s">
        <v>216</v>
      </c>
      <c r="J2416" t="s">
        <v>24</v>
      </c>
      <c r="K2416">
        <v>0</v>
      </c>
      <c r="L2416" t="s">
        <v>25</v>
      </c>
      <c r="M2416" s="1">
        <v>42563</v>
      </c>
      <c r="N2416" t="s">
        <v>35</v>
      </c>
      <c r="O2416">
        <v>275</v>
      </c>
      <c r="P2416">
        <v>2016</v>
      </c>
      <c r="Q2416">
        <v>7</v>
      </c>
      <c r="R2416" t="s">
        <v>26</v>
      </c>
      <c r="S2416" s="3">
        <v>45123</v>
      </c>
      <c r="T2416" t="s">
        <v>27</v>
      </c>
      <c r="U2416">
        <v>960</v>
      </c>
    </row>
    <row r="2417" spans="1:21" x14ac:dyDescent="0.25">
      <c r="A2417">
        <v>213891</v>
      </c>
      <c r="B2417" t="s">
        <v>21</v>
      </c>
      <c r="C2417" s="1">
        <v>42563</v>
      </c>
      <c r="D2417" t="s">
        <v>92</v>
      </c>
      <c r="E2417">
        <v>150</v>
      </c>
      <c r="F2417">
        <v>1</v>
      </c>
      <c r="G2417">
        <v>370</v>
      </c>
      <c r="H2417">
        <v>100149283</v>
      </c>
      <c r="I2417" t="s">
        <v>38</v>
      </c>
      <c r="J2417" t="s">
        <v>24</v>
      </c>
      <c r="K2417">
        <v>0</v>
      </c>
      <c r="L2417" t="s">
        <v>25</v>
      </c>
      <c r="M2417" s="1">
        <v>42563</v>
      </c>
      <c r="N2417" t="s">
        <v>35</v>
      </c>
      <c r="O2417">
        <v>150</v>
      </c>
      <c r="P2417">
        <v>2016</v>
      </c>
      <c r="Q2417">
        <v>7</v>
      </c>
      <c r="R2417" t="s">
        <v>26</v>
      </c>
      <c r="S2417" s="3">
        <v>45123</v>
      </c>
      <c r="T2417" t="s">
        <v>27</v>
      </c>
      <c r="U2417">
        <v>961</v>
      </c>
    </row>
    <row r="2418" spans="1:21" x14ac:dyDescent="0.25">
      <c r="A2418">
        <v>213892</v>
      </c>
      <c r="B2418" t="s">
        <v>21</v>
      </c>
      <c r="C2418" s="1">
        <v>42563</v>
      </c>
      <c r="D2418" t="s">
        <v>678</v>
      </c>
      <c r="E2418">
        <v>220</v>
      </c>
      <c r="F2418">
        <v>1</v>
      </c>
      <c r="G2418">
        <v>370</v>
      </c>
      <c r="H2418">
        <v>100149283</v>
      </c>
      <c r="I2418" t="s">
        <v>38</v>
      </c>
      <c r="J2418" t="s">
        <v>24</v>
      </c>
      <c r="K2418">
        <v>0</v>
      </c>
      <c r="L2418" t="s">
        <v>25</v>
      </c>
      <c r="M2418" s="1">
        <v>42563</v>
      </c>
      <c r="N2418" t="s">
        <v>35</v>
      </c>
      <c r="O2418">
        <v>220</v>
      </c>
      <c r="P2418">
        <v>2016</v>
      </c>
      <c r="Q2418">
        <v>7</v>
      </c>
      <c r="R2418" t="s">
        <v>26</v>
      </c>
      <c r="S2418" s="3">
        <v>45123</v>
      </c>
      <c r="T2418" t="s">
        <v>27</v>
      </c>
      <c r="U2418">
        <v>961</v>
      </c>
    </row>
    <row r="2419" spans="1:21" x14ac:dyDescent="0.25">
      <c r="A2419">
        <v>213893</v>
      </c>
      <c r="B2419" t="s">
        <v>21</v>
      </c>
      <c r="C2419" s="1">
        <v>42563</v>
      </c>
      <c r="D2419" t="s">
        <v>1294</v>
      </c>
      <c r="E2419">
        <v>1200</v>
      </c>
      <c r="F2419">
        <v>1</v>
      </c>
      <c r="G2419">
        <v>6779</v>
      </c>
      <c r="H2419">
        <v>100149284</v>
      </c>
      <c r="I2419" t="s">
        <v>56</v>
      </c>
      <c r="J2419">
        <v>987</v>
      </c>
      <c r="K2419">
        <v>0</v>
      </c>
      <c r="L2419" t="s">
        <v>25</v>
      </c>
      <c r="M2419" s="1">
        <v>42563</v>
      </c>
      <c r="N2419" t="s">
        <v>35</v>
      </c>
      <c r="O2419" s="2">
        <v>1200</v>
      </c>
      <c r="P2419">
        <v>2016</v>
      </c>
      <c r="Q2419">
        <v>7</v>
      </c>
      <c r="R2419" t="s">
        <v>26</v>
      </c>
      <c r="S2419" s="3">
        <v>45123</v>
      </c>
      <c r="T2419" t="s">
        <v>27</v>
      </c>
      <c r="U2419">
        <v>962</v>
      </c>
    </row>
    <row r="2420" spans="1:21" x14ac:dyDescent="0.25">
      <c r="A2420">
        <v>213894</v>
      </c>
      <c r="B2420" t="s">
        <v>21</v>
      </c>
      <c r="C2420" s="1">
        <v>42563</v>
      </c>
      <c r="D2420" t="s">
        <v>1295</v>
      </c>
      <c r="E2420">
        <v>899</v>
      </c>
      <c r="F2420">
        <v>1</v>
      </c>
      <c r="G2420">
        <v>6779</v>
      </c>
      <c r="H2420">
        <v>100149284</v>
      </c>
      <c r="I2420" t="s">
        <v>56</v>
      </c>
      <c r="J2420">
        <v>987</v>
      </c>
      <c r="K2420">
        <v>0</v>
      </c>
      <c r="L2420" t="s">
        <v>25</v>
      </c>
      <c r="M2420" s="1">
        <v>42563</v>
      </c>
      <c r="N2420" t="s">
        <v>35</v>
      </c>
      <c r="O2420">
        <v>899</v>
      </c>
      <c r="P2420">
        <v>2016</v>
      </c>
      <c r="Q2420">
        <v>7</v>
      </c>
      <c r="R2420" t="s">
        <v>26</v>
      </c>
      <c r="S2420" s="3">
        <v>45123</v>
      </c>
      <c r="T2420" t="s">
        <v>27</v>
      </c>
      <c r="U2420">
        <v>962</v>
      </c>
    </row>
    <row r="2421" spans="1:21" x14ac:dyDescent="0.25">
      <c r="A2421">
        <v>213896</v>
      </c>
      <c r="B2421" t="s">
        <v>21</v>
      </c>
      <c r="C2421" s="1">
        <v>42563</v>
      </c>
      <c r="D2421" t="s">
        <v>680</v>
      </c>
      <c r="E2421">
        <v>169</v>
      </c>
      <c r="F2421">
        <v>1</v>
      </c>
      <c r="G2421">
        <v>6779</v>
      </c>
      <c r="H2421">
        <v>100149284</v>
      </c>
      <c r="I2421" t="s">
        <v>56</v>
      </c>
      <c r="J2421">
        <v>987</v>
      </c>
      <c r="K2421">
        <v>0</v>
      </c>
      <c r="L2421" t="s">
        <v>25</v>
      </c>
      <c r="M2421" s="1">
        <v>42563</v>
      </c>
      <c r="N2421" t="s">
        <v>35</v>
      </c>
      <c r="O2421">
        <v>169</v>
      </c>
      <c r="P2421">
        <v>2016</v>
      </c>
      <c r="Q2421">
        <v>7</v>
      </c>
      <c r="R2421" t="s">
        <v>26</v>
      </c>
      <c r="S2421" s="3">
        <v>45123</v>
      </c>
      <c r="T2421" t="s">
        <v>27</v>
      </c>
      <c r="U2421">
        <v>962</v>
      </c>
    </row>
    <row r="2422" spans="1:21" x14ac:dyDescent="0.25">
      <c r="A2422">
        <v>213898</v>
      </c>
      <c r="B2422" t="s">
        <v>21</v>
      </c>
      <c r="C2422" s="1">
        <v>42563</v>
      </c>
      <c r="D2422" t="s">
        <v>1296</v>
      </c>
      <c r="E2422">
        <v>1699</v>
      </c>
      <c r="F2422">
        <v>1</v>
      </c>
      <c r="G2422">
        <v>6779</v>
      </c>
      <c r="H2422">
        <v>100149284</v>
      </c>
      <c r="I2422" t="s">
        <v>56</v>
      </c>
      <c r="J2422">
        <v>987</v>
      </c>
      <c r="K2422">
        <v>0</v>
      </c>
      <c r="L2422" t="s">
        <v>25</v>
      </c>
      <c r="M2422" s="1">
        <v>42563</v>
      </c>
      <c r="N2422" t="s">
        <v>35</v>
      </c>
      <c r="O2422" s="2">
        <v>1699</v>
      </c>
      <c r="P2422">
        <v>2016</v>
      </c>
      <c r="Q2422">
        <v>7</v>
      </c>
      <c r="R2422" t="s">
        <v>26</v>
      </c>
      <c r="S2422" s="3">
        <v>45123</v>
      </c>
      <c r="T2422" t="s">
        <v>27</v>
      </c>
      <c r="U2422">
        <v>962</v>
      </c>
    </row>
    <row r="2423" spans="1:21" x14ac:dyDescent="0.25">
      <c r="A2423">
        <v>213900</v>
      </c>
      <c r="B2423" t="s">
        <v>21</v>
      </c>
      <c r="C2423" s="1">
        <v>42563</v>
      </c>
      <c r="D2423" t="s">
        <v>1297</v>
      </c>
      <c r="E2423">
        <v>1699</v>
      </c>
      <c r="F2423">
        <v>1</v>
      </c>
      <c r="G2423">
        <v>6779</v>
      </c>
      <c r="H2423">
        <v>100149284</v>
      </c>
      <c r="I2423" t="s">
        <v>56</v>
      </c>
      <c r="J2423">
        <v>987</v>
      </c>
      <c r="K2423">
        <v>0</v>
      </c>
      <c r="L2423" t="s">
        <v>25</v>
      </c>
      <c r="M2423" s="1">
        <v>42563</v>
      </c>
      <c r="N2423" t="s">
        <v>35</v>
      </c>
      <c r="O2423" s="2">
        <v>1699</v>
      </c>
      <c r="P2423">
        <v>2016</v>
      </c>
      <c r="Q2423">
        <v>7</v>
      </c>
      <c r="R2423" t="s">
        <v>26</v>
      </c>
      <c r="S2423" s="3">
        <v>45123</v>
      </c>
      <c r="T2423" t="s">
        <v>27</v>
      </c>
      <c r="U2423">
        <v>962</v>
      </c>
    </row>
    <row r="2424" spans="1:21" x14ac:dyDescent="0.25">
      <c r="A2424">
        <v>213902</v>
      </c>
      <c r="B2424" t="s">
        <v>21</v>
      </c>
      <c r="C2424" s="1">
        <v>42563</v>
      </c>
      <c r="D2424" t="s">
        <v>1298</v>
      </c>
      <c r="E2424">
        <v>615</v>
      </c>
      <c r="F2424">
        <v>1</v>
      </c>
      <c r="G2424">
        <v>6779</v>
      </c>
      <c r="H2424">
        <v>100149284</v>
      </c>
      <c r="I2424" t="s">
        <v>56</v>
      </c>
      <c r="J2424">
        <v>987</v>
      </c>
      <c r="K2424">
        <v>0</v>
      </c>
      <c r="L2424" t="s">
        <v>25</v>
      </c>
      <c r="M2424" s="1">
        <v>42563</v>
      </c>
      <c r="N2424" t="s">
        <v>35</v>
      </c>
      <c r="O2424">
        <v>615</v>
      </c>
      <c r="P2424">
        <v>2016</v>
      </c>
      <c r="Q2424">
        <v>7</v>
      </c>
      <c r="R2424" t="s">
        <v>26</v>
      </c>
      <c r="S2424" s="3">
        <v>45123</v>
      </c>
      <c r="T2424" t="s">
        <v>27</v>
      </c>
      <c r="U2424">
        <v>962</v>
      </c>
    </row>
    <row r="2425" spans="1:21" x14ac:dyDescent="0.25">
      <c r="A2425">
        <v>213904</v>
      </c>
      <c r="B2425" t="s">
        <v>21</v>
      </c>
      <c r="C2425" s="1">
        <v>42563</v>
      </c>
      <c r="D2425" t="s">
        <v>1299</v>
      </c>
      <c r="E2425">
        <v>249</v>
      </c>
      <c r="F2425">
        <v>2</v>
      </c>
      <c r="G2425">
        <v>6779</v>
      </c>
      <c r="H2425">
        <v>100149284</v>
      </c>
      <c r="I2425" t="s">
        <v>56</v>
      </c>
      <c r="J2425">
        <v>987</v>
      </c>
      <c r="K2425">
        <v>0</v>
      </c>
      <c r="L2425" t="s">
        <v>25</v>
      </c>
      <c r="M2425" s="1">
        <v>42563</v>
      </c>
      <c r="N2425" t="s">
        <v>35</v>
      </c>
      <c r="O2425">
        <v>498</v>
      </c>
      <c r="P2425">
        <v>2016</v>
      </c>
      <c r="Q2425">
        <v>7</v>
      </c>
      <c r="R2425" t="s">
        <v>26</v>
      </c>
      <c r="S2425" s="3">
        <v>45123</v>
      </c>
      <c r="T2425" t="s">
        <v>27</v>
      </c>
      <c r="U2425">
        <v>962</v>
      </c>
    </row>
    <row r="2426" spans="1:21" x14ac:dyDescent="0.25">
      <c r="A2426">
        <v>213906</v>
      </c>
      <c r="B2426" t="s">
        <v>21</v>
      </c>
      <c r="C2426" s="1">
        <v>42563</v>
      </c>
      <c r="D2426" t="s">
        <v>1300</v>
      </c>
      <c r="E2426">
        <v>449</v>
      </c>
      <c r="F2426">
        <v>1</v>
      </c>
      <c r="G2426">
        <v>2647</v>
      </c>
      <c r="H2426">
        <v>100149285</v>
      </c>
      <c r="I2426" t="s">
        <v>52</v>
      </c>
      <c r="J2426" t="s">
        <v>24</v>
      </c>
      <c r="K2426">
        <v>0</v>
      </c>
      <c r="L2426" t="s">
        <v>25</v>
      </c>
      <c r="M2426" s="1">
        <v>42563</v>
      </c>
      <c r="N2426" t="s">
        <v>35</v>
      </c>
      <c r="O2426">
        <v>449</v>
      </c>
      <c r="P2426">
        <v>2016</v>
      </c>
      <c r="Q2426">
        <v>7</v>
      </c>
      <c r="R2426" t="s">
        <v>26</v>
      </c>
      <c r="S2426" s="3">
        <v>45123</v>
      </c>
      <c r="T2426" t="s">
        <v>27</v>
      </c>
      <c r="U2426">
        <v>963</v>
      </c>
    </row>
    <row r="2427" spans="1:21" x14ac:dyDescent="0.25">
      <c r="A2427">
        <v>213907</v>
      </c>
      <c r="B2427" t="s">
        <v>21</v>
      </c>
      <c r="C2427" s="1">
        <v>42563</v>
      </c>
      <c r="D2427" t="s">
        <v>1301</v>
      </c>
      <c r="E2427">
        <v>449</v>
      </c>
      <c r="F2427">
        <v>1</v>
      </c>
      <c r="G2427">
        <v>2647</v>
      </c>
      <c r="H2427">
        <v>100149285</v>
      </c>
      <c r="I2427" t="s">
        <v>24</v>
      </c>
      <c r="J2427" t="s">
        <v>24</v>
      </c>
      <c r="K2427">
        <v>0</v>
      </c>
      <c r="L2427" t="s">
        <v>25</v>
      </c>
      <c r="M2427" s="1">
        <v>42563</v>
      </c>
      <c r="N2427" t="s">
        <v>35</v>
      </c>
      <c r="O2427">
        <v>449</v>
      </c>
      <c r="P2427">
        <v>2016</v>
      </c>
      <c r="Q2427">
        <v>7</v>
      </c>
      <c r="R2427" t="s">
        <v>26</v>
      </c>
      <c r="S2427" s="3">
        <v>45123</v>
      </c>
      <c r="T2427" t="s">
        <v>27</v>
      </c>
      <c r="U2427">
        <v>963</v>
      </c>
    </row>
    <row r="2428" spans="1:21" x14ac:dyDescent="0.25">
      <c r="A2428">
        <v>213908</v>
      </c>
      <c r="B2428" t="s">
        <v>21</v>
      </c>
      <c r="C2428" s="1">
        <v>42563</v>
      </c>
      <c r="D2428" t="s">
        <v>1302</v>
      </c>
      <c r="E2428">
        <v>1749</v>
      </c>
      <c r="F2428">
        <v>1</v>
      </c>
      <c r="G2428">
        <v>2647</v>
      </c>
      <c r="H2428">
        <v>100149285</v>
      </c>
      <c r="I2428" t="s">
        <v>52</v>
      </c>
      <c r="J2428" t="s">
        <v>24</v>
      </c>
      <c r="K2428">
        <v>0</v>
      </c>
      <c r="L2428" t="s">
        <v>25</v>
      </c>
      <c r="M2428" s="1">
        <v>42563</v>
      </c>
      <c r="N2428" t="s">
        <v>35</v>
      </c>
      <c r="O2428" s="2">
        <v>1749</v>
      </c>
      <c r="P2428">
        <v>2016</v>
      </c>
      <c r="Q2428">
        <v>7</v>
      </c>
      <c r="R2428" t="s">
        <v>26</v>
      </c>
      <c r="S2428" s="3">
        <v>45123</v>
      </c>
      <c r="T2428" t="s">
        <v>27</v>
      </c>
      <c r="U2428">
        <v>963</v>
      </c>
    </row>
    <row r="2429" spans="1:21" x14ac:dyDescent="0.25">
      <c r="A2429">
        <v>213909</v>
      </c>
      <c r="B2429" t="s">
        <v>21</v>
      </c>
      <c r="C2429" s="1">
        <v>42564</v>
      </c>
      <c r="D2429" t="s">
        <v>1303</v>
      </c>
      <c r="E2429">
        <v>143</v>
      </c>
      <c r="F2429">
        <v>1</v>
      </c>
      <c r="G2429">
        <v>360</v>
      </c>
      <c r="H2429">
        <v>100149286</v>
      </c>
      <c r="I2429" t="s">
        <v>30</v>
      </c>
      <c r="J2429" t="s">
        <v>24</v>
      </c>
      <c r="K2429">
        <v>0</v>
      </c>
      <c r="L2429" t="s">
        <v>25</v>
      </c>
      <c r="M2429" s="1">
        <v>42564</v>
      </c>
      <c r="N2429" t="s">
        <v>35</v>
      </c>
      <c r="O2429">
        <v>143</v>
      </c>
      <c r="P2429">
        <v>2016</v>
      </c>
      <c r="Q2429">
        <v>7</v>
      </c>
      <c r="R2429" t="s">
        <v>26</v>
      </c>
      <c r="S2429" s="3">
        <v>45123</v>
      </c>
      <c r="T2429" t="s">
        <v>27</v>
      </c>
      <c r="U2429">
        <v>964</v>
      </c>
    </row>
    <row r="2430" spans="1:21" x14ac:dyDescent="0.25">
      <c r="A2430">
        <v>213911</v>
      </c>
      <c r="B2430" t="s">
        <v>21</v>
      </c>
      <c r="C2430" s="1">
        <v>42564</v>
      </c>
      <c r="D2430" t="s">
        <v>1304</v>
      </c>
      <c r="E2430">
        <v>143</v>
      </c>
      <c r="F2430">
        <v>1</v>
      </c>
      <c r="G2430">
        <v>360</v>
      </c>
      <c r="H2430">
        <v>100149286</v>
      </c>
      <c r="I2430" t="s">
        <v>30</v>
      </c>
      <c r="J2430" t="s">
        <v>24</v>
      </c>
      <c r="K2430">
        <v>0</v>
      </c>
      <c r="L2430" t="s">
        <v>25</v>
      </c>
      <c r="M2430" s="1">
        <v>42564</v>
      </c>
      <c r="N2430" t="s">
        <v>35</v>
      </c>
      <c r="O2430">
        <v>143</v>
      </c>
      <c r="P2430">
        <v>2016</v>
      </c>
      <c r="Q2430">
        <v>7</v>
      </c>
      <c r="R2430" t="s">
        <v>26</v>
      </c>
      <c r="S2430" s="3">
        <v>45123</v>
      </c>
      <c r="T2430" t="s">
        <v>27</v>
      </c>
      <c r="U2430">
        <v>964</v>
      </c>
    </row>
    <row r="2431" spans="1:21" x14ac:dyDescent="0.25">
      <c r="A2431">
        <v>213912</v>
      </c>
      <c r="B2431" t="s">
        <v>21</v>
      </c>
      <c r="C2431" s="1">
        <v>42564</v>
      </c>
      <c r="D2431" t="s">
        <v>892</v>
      </c>
      <c r="E2431">
        <v>74</v>
      </c>
      <c r="F2431">
        <v>1</v>
      </c>
      <c r="G2431">
        <v>360</v>
      </c>
      <c r="H2431">
        <v>100149286</v>
      </c>
      <c r="I2431" t="s">
        <v>30</v>
      </c>
      <c r="J2431" t="s">
        <v>24</v>
      </c>
      <c r="K2431">
        <v>0</v>
      </c>
      <c r="L2431" t="s">
        <v>25</v>
      </c>
      <c r="M2431" s="1">
        <v>42564</v>
      </c>
      <c r="N2431" t="s">
        <v>35</v>
      </c>
      <c r="O2431">
        <v>74</v>
      </c>
      <c r="P2431">
        <v>2016</v>
      </c>
      <c r="Q2431">
        <v>7</v>
      </c>
      <c r="R2431" t="s">
        <v>26</v>
      </c>
      <c r="S2431" s="3">
        <v>45123</v>
      </c>
      <c r="T2431" t="s">
        <v>27</v>
      </c>
      <c r="U2431">
        <v>964</v>
      </c>
    </row>
    <row r="2432" spans="1:21" x14ac:dyDescent="0.25">
      <c r="A2432">
        <v>213914</v>
      </c>
      <c r="B2432" t="s">
        <v>28</v>
      </c>
      <c r="C2432" s="1">
        <v>42564</v>
      </c>
      <c r="D2432" t="s">
        <v>948</v>
      </c>
      <c r="E2432">
        <v>64895</v>
      </c>
      <c r="F2432">
        <v>1</v>
      </c>
      <c r="G2432">
        <v>64895</v>
      </c>
      <c r="H2432">
        <v>100149287</v>
      </c>
      <c r="I2432" t="s">
        <v>47</v>
      </c>
      <c r="J2432" t="s">
        <v>24</v>
      </c>
      <c r="K2432">
        <v>0</v>
      </c>
      <c r="L2432" t="s">
        <v>25</v>
      </c>
      <c r="M2432" s="1">
        <v>42564</v>
      </c>
      <c r="N2432" t="s">
        <v>31</v>
      </c>
      <c r="O2432" s="2">
        <v>64895</v>
      </c>
      <c r="P2432">
        <v>2016</v>
      </c>
      <c r="Q2432">
        <v>7</v>
      </c>
      <c r="R2432" t="s">
        <v>26</v>
      </c>
      <c r="S2432" s="3">
        <v>45123</v>
      </c>
      <c r="T2432" t="s">
        <v>27</v>
      </c>
      <c r="U2432">
        <v>73</v>
      </c>
    </row>
    <row r="2433" spans="1:21" x14ac:dyDescent="0.25">
      <c r="A2433">
        <v>213915</v>
      </c>
      <c r="B2433" t="s">
        <v>36</v>
      </c>
      <c r="C2433" s="1">
        <v>42564</v>
      </c>
      <c r="D2433" t="s">
        <v>1305</v>
      </c>
      <c r="E2433">
        <v>999</v>
      </c>
      <c r="F2433">
        <v>1</v>
      </c>
      <c r="G2433">
        <v>999</v>
      </c>
      <c r="H2433">
        <v>100149288</v>
      </c>
      <c r="I2433" t="s">
        <v>23</v>
      </c>
      <c r="J2433" t="s">
        <v>24</v>
      </c>
      <c r="K2433">
        <v>0</v>
      </c>
      <c r="L2433" t="s">
        <v>25</v>
      </c>
      <c r="M2433" s="1">
        <v>42564</v>
      </c>
      <c r="N2433" t="s">
        <v>39</v>
      </c>
      <c r="O2433">
        <v>999</v>
      </c>
      <c r="P2433">
        <v>2016</v>
      </c>
      <c r="Q2433">
        <v>7</v>
      </c>
      <c r="R2433" t="s">
        <v>26</v>
      </c>
      <c r="S2433" s="3">
        <v>45123</v>
      </c>
      <c r="T2433" t="s">
        <v>27</v>
      </c>
      <c r="U2433">
        <v>965</v>
      </c>
    </row>
    <row r="2434" spans="1:21" x14ac:dyDescent="0.25">
      <c r="A2434">
        <v>213916</v>
      </c>
      <c r="B2434" t="s">
        <v>28</v>
      </c>
      <c r="C2434" s="1">
        <v>42564</v>
      </c>
      <c r="D2434" t="s">
        <v>1124</v>
      </c>
      <c r="E2434">
        <v>1050</v>
      </c>
      <c r="F2434">
        <v>1</v>
      </c>
      <c r="G2434">
        <v>1050</v>
      </c>
      <c r="H2434">
        <v>100149289</v>
      </c>
      <c r="I2434" t="s">
        <v>47</v>
      </c>
      <c r="J2434" t="s">
        <v>24</v>
      </c>
      <c r="K2434">
        <v>0</v>
      </c>
      <c r="L2434" t="s">
        <v>25</v>
      </c>
      <c r="M2434" s="1">
        <v>42564</v>
      </c>
      <c r="N2434" t="s">
        <v>31</v>
      </c>
      <c r="O2434" s="2">
        <v>1050</v>
      </c>
      <c r="P2434">
        <v>2016</v>
      </c>
      <c r="Q2434">
        <v>7</v>
      </c>
      <c r="R2434" t="s">
        <v>26</v>
      </c>
      <c r="S2434" s="3">
        <v>45123</v>
      </c>
      <c r="T2434" t="s">
        <v>27</v>
      </c>
      <c r="U2434">
        <v>627</v>
      </c>
    </row>
    <row r="2435" spans="1:21" x14ac:dyDescent="0.25">
      <c r="A2435">
        <v>213917</v>
      </c>
      <c r="B2435" t="s">
        <v>21</v>
      </c>
      <c r="C2435" s="1">
        <v>42564</v>
      </c>
      <c r="D2435" t="s">
        <v>1306</v>
      </c>
      <c r="E2435">
        <v>890</v>
      </c>
      <c r="F2435">
        <v>1</v>
      </c>
      <c r="G2435">
        <v>890</v>
      </c>
      <c r="H2435">
        <v>100149290</v>
      </c>
      <c r="I2435" t="s">
        <v>23</v>
      </c>
      <c r="J2435" t="s">
        <v>24</v>
      </c>
      <c r="K2435">
        <v>0</v>
      </c>
      <c r="L2435" t="s">
        <v>25</v>
      </c>
      <c r="M2435" s="1">
        <v>42564</v>
      </c>
      <c r="N2435" t="s">
        <v>35</v>
      </c>
      <c r="O2435">
        <v>890</v>
      </c>
      <c r="P2435">
        <v>2016</v>
      </c>
      <c r="Q2435">
        <v>7</v>
      </c>
      <c r="R2435" t="s">
        <v>26</v>
      </c>
      <c r="S2435" s="3">
        <v>45123</v>
      </c>
      <c r="T2435" t="s">
        <v>27</v>
      </c>
      <c r="U2435">
        <v>966</v>
      </c>
    </row>
    <row r="2436" spans="1:21" x14ac:dyDescent="0.25">
      <c r="A2436">
        <v>213919</v>
      </c>
      <c r="B2436" t="s">
        <v>21</v>
      </c>
      <c r="C2436" s="1">
        <v>42564</v>
      </c>
      <c r="D2436" t="s">
        <v>40</v>
      </c>
      <c r="E2436">
        <v>80</v>
      </c>
      <c r="F2436">
        <v>1</v>
      </c>
      <c r="G2436">
        <v>80</v>
      </c>
      <c r="H2436">
        <v>100149291</v>
      </c>
      <c r="I2436" t="s">
        <v>38</v>
      </c>
      <c r="J2436" t="s">
        <v>24</v>
      </c>
      <c r="K2436">
        <v>0</v>
      </c>
      <c r="L2436" t="s">
        <v>25</v>
      </c>
      <c r="M2436" s="1">
        <v>42564</v>
      </c>
      <c r="N2436" t="s">
        <v>35</v>
      </c>
      <c r="O2436">
        <v>80</v>
      </c>
      <c r="P2436">
        <v>2016</v>
      </c>
      <c r="Q2436">
        <v>7</v>
      </c>
      <c r="R2436" t="s">
        <v>26</v>
      </c>
      <c r="S2436" s="3">
        <v>45123</v>
      </c>
      <c r="T2436" t="s">
        <v>27</v>
      </c>
      <c r="U2436">
        <v>967</v>
      </c>
    </row>
    <row r="2437" spans="1:21" x14ac:dyDescent="0.25">
      <c r="A2437">
        <v>213920</v>
      </c>
      <c r="B2437" t="s">
        <v>21</v>
      </c>
      <c r="C2437" s="1">
        <v>42564</v>
      </c>
      <c r="D2437" t="s">
        <v>1307</v>
      </c>
      <c r="E2437">
        <v>1950</v>
      </c>
      <c r="F2437">
        <v>1</v>
      </c>
      <c r="G2437">
        <v>1950</v>
      </c>
      <c r="H2437">
        <v>100149292</v>
      </c>
      <c r="I2437" t="s">
        <v>23</v>
      </c>
      <c r="J2437" t="s">
        <v>24</v>
      </c>
      <c r="K2437">
        <v>0</v>
      </c>
      <c r="L2437" t="s">
        <v>25</v>
      </c>
      <c r="M2437" s="1">
        <v>42564</v>
      </c>
      <c r="N2437" t="s">
        <v>35</v>
      </c>
      <c r="O2437" s="2">
        <v>1950</v>
      </c>
      <c r="P2437">
        <v>2016</v>
      </c>
      <c r="Q2437">
        <v>7</v>
      </c>
      <c r="R2437" t="s">
        <v>26</v>
      </c>
      <c r="S2437" s="3">
        <v>45123</v>
      </c>
      <c r="T2437" t="s">
        <v>27</v>
      </c>
      <c r="U2437">
        <v>968</v>
      </c>
    </row>
    <row r="2438" spans="1:21" x14ac:dyDescent="0.25">
      <c r="A2438">
        <v>213921</v>
      </c>
      <c r="B2438" t="s">
        <v>21</v>
      </c>
      <c r="C2438" s="1">
        <v>42564</v>
      </c>
      <c r="D2438" t="s">
        <v>1308</v>
      </c>
      <c r="E2438">
        <v>799</v>
      </c>
      <c r="F2438">
        <v>1</v>
      </c>
      <c r="G2438">
        <v>799</v>
      </c>
      <c r="H2438">
        <v>100149293</v>
      </c>
      <c r="I2438" t="s">
        <v>24</v>
      </c>
      <c r="J2438" t="s">
        <v>24</v>
      </c>
      <c r="K2438">
        <v>0</v>
      </c>
      <c r="L2438" t="s">
        <v>25</v>
      </c>
      <c r="M2438" s="1">
        <v>42564</v>
      </c>
      <c r="N2438" t="s">
        <v>35</v>
      </c>
      <c r="O2438">
        <v>799</v>
      </c>
      <c r="P2438">
        <v>2016</v>
      </c>
      <c r="Q2438">
        <v>7</v>
      </c>
      <c r="R2438" t="s">
        <v>26</v>
      </c>
      <c r="S2438" s="3">
        <v>45123</v>
      </c>
      <c r="T2438" t="s">
        <v>27</v>
      </c>
      <c r="U2438">
        <v>969</v>
      </c>
    </row>
    <row r="2439" spans="1:21" x14ac:dyDescent="0.25">
      <c r="A2439">
        <v>213922</v>
      </c>
      <c r="B2439" t="s">
        <v>28</v>
      </c>
      <c r="C2439" s="1">
        <v>42564</v>
      </c>
      <c r="D2439" t="s">
        <v>1218</v>
      </c>
      <c r="E2439">
        <v>72700</v>
      </c>
      <c r="F2439">
        <v>1</v>
      </c>
      <c r="G2439">
        <v>72700</v>
      </c>
      <c r="H2439">
        <v>100149294</v>
      </c>
      <c r="I2439" t="s">
        <v>47</v>
      </c>
      <c r="J2439" t="s">
        <v>24</v>
      </c>
      <c r="K2439">
        <v>0</v>
      </c>
      <c r="L2439" t="s">
        <v>44</v>
      </c>
      <c r="M2439" s="1">
        <v>42564</v>
      </c>
      <c r="N2439" t="s">
        <v>31</v>
      </c>
      <c r="O2439" s="2">
        <v>72700</v>
      </c>
      <c r="P2439">
        <v>2016</v>
      </c>
      <c r="Q2439">
        <v>7</v>
      </c>
      <c r="R2439" t="s">
        <v>26</v>
      </c>
      <c r="S2439" s="3">
        <v>45123</v>
      </c>
      <c r="T2439" t="s">
        <v>27</v>
      </c>
      <c r="U2439">
        <v>740</v>
      </c>
    </row>
    <row r="2440" spans="1:21" x14ac:dyDescent="0.25">
      <c r="A2440">
        <v>213923</v>
      </c>
      <c r="B2440" t="s">
        <v>36</v>
      </c>
      <c r="C2440" s="1">
        <v>42564</v>
      </c>
      <c r="D2440" t="s">
        <v>1309</v>
      </c>
      <c r="E2440">
        <v>799</v>
      </c>
      <c r="F2440">
        <v>2</v>
      </c>
      <c r="G2440">
        <v>3196</v>
      </c>
      <c r="H2440">
        <v>100149295</v>
      </c>
      <c r="I2440" t="s">
        <v>56</v>
      </c>
      <c r="J2440" t="s">
        <v>24</v>
      </c>
      <c r="K2440">
        <v>0</v>
      </c>
      <c r="L2440" t="s">
        <v>25</v>
      </c>
      <c r="M2440" s="1">
        <v>42564</v>
      </c>
      <c r="N2440" t="s">
        <v>39</v>
      </c>
      <c r="O2440" s="2">
        <v>1598</v>
      </c>
      <c r="P2440">
        <v>2016</v>
      </c>
      <c r="Q2440">
        <v>7</v>
      </c>
      <c r="R2440" t="s">
        <v>26</v>
      </c>
      <c r="S2440" s="3">
        <v>45123</v>
      </c>
      <c r="T2440" t="s">
        <v>27</v>
      </c>
      <c r="U2440">
        <v>970</v>
      </c>
    </row>
    <row r="2441" spans="1:21" x14ac:dyDescent="0.25">
      <c r="A2441">
        <v>213925</v>
      </c>
      <c r="B2441" t="s">
        <v>36</v>
      </c>
      <c r="C2441" s="1">
        <v>42564</v>
      </c>
      <c r="D2441" t="s">
        <v>1310</v>
      </c>
      <c r="E2441">
        <v>799</v>
      </c>
      <c r="F2441">
        <v>2</v>
      </c>
      <c r="G2441">
        <v>3196</v>
      </c>
      <c r="H2441">
        <v>100149295</v>
      </c>
      <c r="I2441" t="s">
        <v>56</v>
      </c>
      <c r="J2441" t="s">
        <v>24</v>
      </c>
      <c r="K2441">
        <v>0</v>
      </c>
      <c r="L2441" t="s">
        <v>25</v>
      </c>
      <c r="M2441" s="1">
        <v>42564</v>
      </c>
      <c r="N2441" t="s">
        <v>39</v>
      </c>
      <c r="O2441" s="2">
        <v>1598</v>
      </c>
      <c r="P2441">
        <v>2016</v>
      </c>
      <c r="Q2441">
        <v>7</v>
      </c>
      <c r="R2441" t="s">
        <v>26</v>
      </c>
      <c r="S2441" s="3">
        <v>45123</v>
      </c>
      <c r="T2441" t="s">
        <v>27</v>
      </c>
      <c r="U2441">
        <v>970</v>
      </c>
    </row>
    <row r="2442" spans="1:21" x14ac:dyDescent="0.25">
      <c r="A2442">
        <v>213927</v>
      </c>
      <c r="B2442" t="s">
        <v>28</v>
      </c>
      <c r="C2442" s="1">
        <v>42564</v>
      </c>
      <c r="D2442" t="s">
        <v>1311</v>
      </c>
      <c r="E2442">
        <v>2995</v>
      </c>
      <c r="F2442">
        <v>1</v>
      </c>
      <c r="G2442">
        <v>2995</v>
      </c>
      <c r="H2442">
        <v>100149296</v>
      </c>
      <c r="I2442" t="s">
        <v>23</v>
      </c>
      <c r="J2442" t="s">
        <v>24</v>
      </c>
      <c r="K2442">
        <v>0</v>
      </c>
      <c r="L2442" t="s">
        <v>45</v>
      </c>
      <c r="M2442" s="1">
        <v>42564</v>
      </c>
      <c r="N2442" t="s">
        <v>31</v>
      </c>
      <c r="O2442" s="2">
        <v>2995</v>
      </c>
      <c r="P2442">
        <v>2016</v>
      </c>
      <c r="Q2442">
        <v>7</v>
      </c>
      <c r="R2442" t="s">
        <v>26</v>
      </c>
      <c r="S2442" s="3">
        <v>45123</v>
      </c>
      <c r="T2442" t="s">
        <v>27</v>
      </c>
      <c r="U2442">
        <v>971</v>
      </c>
    </row>
    <row r="2443" spans="1:21" x14ac:dyDescent="0.25">
      <c r="A2443">
        <v>213928</v>
      </c>
      <c r="B2443" t="s">
        <v>36</v>
      </c>
      <c r="C2443" s="1">
        <v>42564</v>
      </c>
      <c r="D2443" t="s">
        <v>523</v>
      </c>
      <c r="E2443">
        <v>51999</v>
      </c>
      <c r="F2443">
        <v>1</v>
      </c>
      <c r="G2443">
        <v>51999</v>
      </c>
      <c r="H2443">
        <v>100149297</v>
      </c>
      <c r="I2443" t="s">
        <v>43</v>
      </c>
      <c r="J2443" t="s">
        <v>326</v>
      </c>
      <c r="K2443">
        <v>0</v>
      </c>
      <c r="L2443" t="s">
        <v>25</v>
      </c>
      <c r="M2443" s="1">
        <v>42564</v>
      </c>
      <c r="N2443" t="s">
        <v>39</v>
      </c>
      <c r="O2443" s="2">
        <v>51999</v>
      </c>
      <c r="P2443">
        <v>2016</v>
      </c>
      <c r="Q2443">
        <v>7</v>
      </c>
      <c r="R2443" t="s">
        <v>26</v>
      </c>
      <c r="S2443" s="3">
        <v>45123</v>
      </c>
      <c r="T2443" t="s">
        <v>27</v>
      </c>
      <c r="U2443">
        <v>972</v>
      </c>
    </row>
    <row r="2444" spans="1:21" x14ac:dyDescent="0.25">
      <c r="A2444">
        <v>213929</v>
      </c>
      <c r="B2444" t="s">
        <v>28</v>
      </c>
      <c r="C2444" s="1">
        <v>42564</v>
      </c>
      <c r="D2444" t="s">
        <v>1312</v>
      </c>
      <c r="E2444">
        <v>164</v>
      </c>
      <c r="F2444">
        <v>1</v>
      </c>
      <c r="G2444">
        <v>164</v>
      </c>
      <c r="H2444">
        <v>100149298</v>
      </c>
      <c r="I2444" t="s">
        <v>56</v>
      </c>
      <c r="J2444" t="s">
        <v>24</v>
      </c>
      <c r="K2444">
        <v>0</v>
      </c>
      <c r="L2444" t="s">
        <v>25</v>
      </c>
      <c r="M2444" s="1">
        <v>42564</v>
      </c>
      <c r="N2444" t="s">
        <v>31</v>
      </c>
      <c r="O2444">
        <v>164</v>
      </c>
      <c r="P2444">
        <v>2016</v>
      </c>
      <c r="Q2444">
        <v>7</v>
      </c>
      <c r="R2444" t="s">
        <v>26</v>
      </c>
      <c r="S2444" s="3">
        <v>45123</v>
      </c>
      <c r="T2444" t="s">
        <v>27</v>
      </c>
      <c r="U2444">
        <v>973</v>
      </c>
    </row>
    <row r="2445" spans="1:21" x14ac:dyDescent="0.25">
      <c r="A2445">
        <v>213931</v>
      </c>
      <c r="B2445" t="s">
        <v>28</v>
      </c>
      <c r="C2445" s="1">
        <v>42564</v>
      </c>
      <c r="D2445" t="s">
        <v>1313</v>
      </c>
      <c r="E2445">
        <v>2996</v>
      </c>
      <c r="F2445">
        <v>1</v>
      </c>
      <c r="G2445">
        <v>2996</v>
      </c>
      <c r="H2445">
        <v>100149299</v>
      </c>
      <c r="I2445" t="s">
        <v>23</v>
      </c>
      <c r="J2445" t="s">
        <v>24</v>
      </c>
      <c r="K2445">
        <v>0</v>
      </c>
      <c r="L2445" t="s">
        <v>25</v>
      </c>
      <c r="M2445" s="1">
        <v>42564</v>
      </c>
      <c r="N2445" t="s">
        <v>31</v>
      </c>
      <c r="O2445" s="2">
        <v>2996</v>
      </c>
      <c r="P2445">
        <v>2016</v>
      </c>
      <c r="Q2445">
        <v>7</v>
      </c>
      <c r="R2445" t="s">
        <v>26</v>
      </c>
      <c r="S2445" s="3">
        <v>45123</v>
      </c>
      <c r="T2445" t="s">
        <v>27</v>
      </c>
      <c r="U2445">
        <v>974</v>
      </c>
    </row>
    <row r="2446" spans="1:21" x14ac:dyDescent="0.25">
      <c r="A2446">
        <v>213932</v>
      </c>
      <c r="B2446" t="s">
        <v>28</v>
      </c>
      <c r="C2446" s="1">
        <v>42564</v>
      </c>
      <c r="D2446" t="s">
        <v>1060</v>
      </c>
      <c r="E2446">
        <v>2996</v>
      </c>
      <c r="F2446">
        <v>1</v>
      </c>
      <c r="G2446">
        <v>2996</v>
      </c>
      <c r="H2446">
        <v>100149300</v>
      </c>
      <c r="I2446" t="s">
        <v>23</v>
      </c>
      <c r="J2446" t="s">
        <v>24</v>
      </c>
      <c r="K2446">
        <v>0</v>
      </c>
      <c r="L2446" t="s">
        <v>25</v>
      </c>
      <c r="M2446" s="1">
        <v>42564</v>
      </c>
      <c r="N2446" t="s">
        <v>31</v>
      </c>
      <c r="O2446" s="2">
        <v>2996</v>
      </c>
      <c r="P2446">
        <v>2016</v>
      </c>
      <c r="Q2446">
        <v>7</v>
      </c>
      <c r="R2446" t="s">
        <v>26</v>
      </c>
      <c r="S2446" s="3">
        <v>45123</v>
      </c>
      <c r="T2446" t="s">
        <v>27</v>
      </c>
      <c r="U2446">
        <v>974</v>
      </c>
    </row>
    <row r="2447" spans="1:21" x14ac:dyDescent="0.25">
      <c r="A2447">
        <v>213933</v>
      </c>
      <c r="B2447" t="s">
        <v>28</v>
      </c>
      <c r="C2447" s="1">
        <v>42564</v>
      </c>
      <c r="D2447" t="s">
        <v>1314</v>
      </c>
      <c r="E2447">
        <v>1800</v>
      </c>
      <c r="F2447">
        <v>1</v>
      </c>
      <c r="G2447">
        <v>1800</v>
      </c>
      <c r="H2447">
        <v>100149301</v>
      </c>
      <c r="I2447" t="s">
        <v>23</v>
      </c>
      <c r="J2447" t="s">
        <v>24</v>
      </c>
      <c r="K2447">
        <v>0</v>
      </c>
      <c r="L2447" t="s">
        <v>25</v>
      </c>
      <c r="M2447" s="1">
        <v>42564</v>
      </c>
      <c r="N2447" t="s">
        <v>31</v>
      </c>
      <c r="O2447" s="2">
        <v>1800</v>
      </c>
      <c r="P2447">
        <v>2016</v>
      </c>
      <c r="Q2447">
        <v>7</v>
      </c>
      <c r="R2447" t="s">
        <v>26</v>
      </c>
      <c r="S2447" s="3">
        <v>45123</v>
      </c>
      <c r="T2447" t="s">
        <v>27</v>
      </c>
      <c r="U2447">
        <v>975</v>
      </c>
    </row>
    <row r="2448" spans="1:21" x14ac:dyDescent="0.25">
      <c r="A2448">
        <v>213934</v>
      </c>
      <c r="B2448" t="s">
        <v>36</v>
      </c>
      <c r="C2448" s="1">
        <v>42564</v>
      </c>
      <c r="D2448" t="s">
        <v>1315</v>
      </c>
      <c r="E2448">
        <v>1595</v>
      </c>
      <c r="F2448">
        <v>1</v>
      </c>
      <c r="G2448">
        <v>5044</v>
      </c>
      <c r="H2448">
        <v>100149302</v>
      </c>
      <c r="I2448" t="s">
        <v>23</v>
      </c>
      <c r="J2448" t="s">
        <v>24</v>
      </c>
      <c r="K2448">
        <v>0</v>
      </c>
      <c r="L2448" t="s">
        <v>25</v>
      </c>
      <c r="M2448" s="1">
        <v>42564</v>
      </c>
      <c r="N2448" t="s">
        <v>39</v>
      </c>
      <c r="O2448" s="2">
        <v>1595</v>
      </c>
      <c r="P2448">
        <v>2016</v>
      </c>
      <c r="Q2448">
        <v>7</v>
      </c>
      <c r="R2448" t="s">
        <v>26</v>
      </c>
      <c r="S2448" s="3">
        <v>45123</v>
      </c>
      <c r="T2448" t="s">
        <v>27</v>
      </c>
      <c r="U2448">
        <v>976</v>
      </c>
    </row>
    <row r="2449" spans="1:21" x14ac:dyDescent="0.25">
      <c r="A2449">
        <v>213936</v>
      </c>
      <c r="B2449" t="s">
        <v>36</v>
      </c>
      <c r="C2449" s="1">
        <v>42564</v>
      </c>
      <c r="D2449" t="s">
        <v>1316</v>
      </c>
      <c r="E2449">
        <v>3449</v>
      </c>
      <c r="F2449">
        <v>1</v>
      </c>
      <c r="G2449">
        <v>5044</v>
      </c>
      <c r="H2449">
        <v>100149302</v>
      </c>
      <c r="I2449" t="s">
        <v>23</v>
      </c>
      <c r="J2449" t="s">
        <v>24</v>
      </c>
      <c r="K2449">
        <v>0</v>
      </c>
      <c r="L2449" t="s">
        <v>25</v>
      </c>
      <c r="M2449" s="1">
        <v>42564</v>
      </c>
      <c r="N2449" t="s">
        <v>39</v>
      </c>
      <c r="O2449" s="2">
        <v>3449</v>
      </c>
      <c r="P2449">
        <v>2016</v>
      </c>
      <c r="Q2449">
        <v>7</v>
      </c>
      <c r="R2449" t="s">
        <v>26</v>
      </c>
      <c r="S2449" s="3">
        <v>45123</v>
      </c>
      <c r="T2449" t="s">
        <v>27</v>
      </c>
      <c r="U2449">
        <v>976</v>
      </c>
    </row>
    <row r="2450" spans="1:21" x14ac:dyDescent="0.25">
      <c r="A2450">
        <v>213938</v>
      </c>
      <c r="B2450" t="s">
        <v>21</v>
      </c>
      <c r="C2450" s="1">
        <v>42564</v>
      </c>
      <c r="D2450" t="s">
        <v>863</v>
      </c>
      <c r="E2450">
        <v>250</v>
      </c>
      <c r="F2450">
        <v>1</v>
      </c>
      <c r="G2450">
        <v>250</v>
      </c>
      <c r="H2450">
        <v>100149303</v>
      </c>
      <c r="I2450" t="s">
        <v>216</v>
      </c>
      <c r="J2450" t="s">
        <v>24</v>
      </c>
      <c r="K2450">
        <v>0</v>
      </c>
      <c r="L2450" t="s">
        <v>25</v>
      </c>
      <c r="M2450" s="1">
        <v>42564</v>
      </c>
      <c r="N2450" t="s">
        <v>35</v>
      </c>
      <c r="O2450">
        <v>250</v>
      </c>
      <c r="P2450">
        <v>2016</v>
      </c>
      <c r="Q2450">
        <v>7</v>
      </c>
      <c r="R2450" t="s">
        <v>26</v>
      </c>
      <c r="S2450" s="3">
        <v>45123</v>
      </c>
      <c r="T2450" t="s">
        <v>27</v>
      </c>
      <c r="U2450">
        <v>977</v>
      </c>
    </row>
    <row r="2451" spans="1:21" x14ac:dyDescent="0.25">
      <c r="A2451">
        <v>213939</v>
      </c>
      <c r="B2451" t="s">
        <v>21</v>
      </c>
      <c r="C2451" s="1">
        <v>42564</v>
      </c>
      <c r="D2451" t="s">
        <v>1317</v>
      </c>
      <c r="E2451">
        <v>250</v>
      </c>
      <c r="F2451">
        <v>1</v>
      </c>
      <c r="G2451">
        <v>250</v>
      </c>
      <c r="H2451">
        <v>100149304</v>
      </c>
      <c r="I2451" t="s">
        <v>216</v>
      </c>
      <c r="J2451" t="s">
        <v>24</v>
      </c>
      <c r="K2451">
        <v>0</v>
      </c>
      <c r="L2451" t="s">
        <v>25</v>
      </c>
      <c r="M2451" s="1">
        <v>42564</v>
      </c>
      <c r="N2451" t="s">
        <v>35</v>
      </c>
      <c r="O2451">
        <v>250</v>
      </c>
      <c r="P2451">
        <v>2016</v>
      </c>
      <c r="Q2451">
        <v>7</v>
      </c>
      <c r="R2451" t="s">
        <v>26</v>
      </c>
      <c r="S2451" s="3">
        <v>45123</v>
      </c>
      <c r="T2451" t="s">
        <v>27</v>
      </c>
      <c r="U2451">
        <v>978</v>
      </c>
    </row>
    <row r="2452" spans="1:21" x14ac:dyDescent="0.25">
      <c r="A2452">
        <v>213940</v>
      </c>
      <c r="B2452" t="s">
        <v>21</v>
      </c>
      <c r="C2452" s="1">
        <v>42564</v>
      </c>
      <c r="D2452" t="s">
        <v>119</v>
      </c>
      <c r="E2452">
        <v>280</v>
      </c>
      <c r="F2452">
        <v>1</v>
      </c>
      <c r="G2452">
        <v>955</v>
      </c>
      <c r="H2452">
        <v>100149305</v>
      </c>
      <c r="I2452" t="s">
        <v>38</v>
      </c>
      <c r="J2452" t="s">
        <v>24</v>
      </c>
      <c r="K2452">
        <v>0</v>
      </c>
      <c r="L2452" t="s">
        <v>25</v>
      </c>
      <c r="M2452" s="1">
        <v>42564</v>
      </c>
      <c r="N2452" t="s">
        <v>35</v>
      </c>
      <c r="O2452">
        <v>280</v>
      </c>
      <c r="P2452">
        <v>2016</v>
      </c>
      <c r="Q2452">
        <v>7</v>
      </c>
      <c r="R2452" t="s">
        <v>26</v>
      </c>
      <c r="S2452" s="3">
        <v>45123</v>
      </c>
      <c r="T2452" t="s">
        <v>27</v>
      </c>
      <c r="U2452">
        <v>979</v>
      </c>
    </row>
    <row r="2453" spans="1:21" x14ac:dyDescent="0.25">
      <c r="A2453">
        <v>213941</v>
      </c>
      <c r="B2453" t="s">
        <v>21</v>
      </c>
      <c r="C2453" s="1">
        <v>42564</v>
      </c>
      <c r="D2453" t="s">
        <v>95</v>
      </c>
      <c r="E2453">
        <v>350</v>
      </c>
      <c r="F2453">
        <v>1</v>
      </c>
      <c r="G2453">
        <v>955</v>
      </c>
      <c r="H2453">
        <v>100149305</v>
      </c>
      <c r="I2453" t="s">
        <v>38</v>
      </c>
      <c r="J2453" t="s">
        <v>24</v>
      </c>
      <c r="K2453">
        <v>0</v>
      </c>
      <c r="L2453" t="s">
        <v>25</v>
      </c>
      <c r="M2453" s="1">
        <v>42564</v>
      </c>
      <c r="N2453" t="s">
        <v>35</v>
      </c>
      <c r="O2453">
        <v>350</v>
      </c>
      <c r="P2453">
        <v>2016</v>
      </c>
      <c r="Q2453">
        <v>7</v>
      </c>
      <c r="R2453" t="s">
        <v>26</v>
      </c>
      <c r="S2453" s="3">
        <v>45123</v>
      </c>
      <c r="T2453" t="s">
        <v>27</v>
      </c>
      <c r="U2453">
        <v>979</v>
      </c>
    </row>
    <row r="2454" spans="1:21" x14ac:dyDescent="0.25">
      <c r="A2454">
        <v>213942</v>
      </c>
      <c r="B2454" t="s">
        <v>21</v>
      </c>
      <c r="C2454" s="1">
        <v>42564</v>
      </c>
      <c r="D2454" t="s">
        <v>102</v>
      </c>
      <c r="E2454">
        <v>325</v>
      </c>
      <c r="F2454">
        <v>1</v>
      </c>
      <c r="G2454">
        <v>955</v>
      </c>
      <c r="H2454">
        <v>100149305</v>
      </c>
      <c r="I2454" t="s">
        <v>38</v>
      </c>
      <c r="J2454" t="s">
        <v>24</v>
      </c>
      <c r="K2454">
        <v>0</v>
      </c>
      <c r="L2454" t="s">
        <v>25</v>
      </c>
      <c r="M2454" s="1">
        <v>42564</v>
      </c>
      <c r="N2454" t="s">
        <v>35</v>
      </c>
      <c r="O2454">
        <v>325</v>
      </c>
      <c r="P2454">
        <v>2016</v>
      </c>
      <c r="Q2454">
        <v>7</v>
      </c>
      <c r="R2454" t="s">
        <v>26</v>
      </c>
      <c r="S2454" s="3">
        <v>45123</v>
      </c>
      <c r="T2454" t="s">
        <v>27</v>
      </c>
      <c r="U2454">
        <v>979</v>
      </c>
    </row>
    <row r="2455" spans="1:21" x14ac:dyDescent="0.25">
      <c r="A2455">
        <v>213943</v>
      </c>
      <c r="B2455" t="s">
        <v>36</v>
      </c>
      <c r="C2455" s="1">
        <v>42564</v>
      </c>
      <c r="D2455" t="s">
        <v>1318</v>
      </c>
      <c r="E2455">
        <v>735</v>
      </c>
      <c r="F2455">
        <v>1</v>
      </c>
      <c r="G2455">
        <v>2767</v>
      </c>
      <c r="H2455">
        <v>100149306</v>
      </c>
      <c r="I2455" t="s">
        <v>65</v>
      </c>
      <c r="J2455" t="s">
        <v>24</v>
      </c>
      <c r="K2455">
        <v>0</v>
      </c>
      <c r="L2455" t="s">
        <v>25</v>
      </c>
      <c r="M2455" s="1">
        <v>42564</v>
      </c>
      <c r="N2455" t="s">
        <v>39</v>
      </c>
      <c r="O2455">
        <v>735</v>
      </c>
      <c r="P2455">
        <v>2016</v>
      </c>
      <c r="Q2455">
        <v>7</v>
      </c>
      <c r="R2455" t="s">
        <v>26</v>
      </c>
      <c r="S2455" s="3">
        <v>45123</v>
      </c>
      <c r="T2455" t="s">
        <v>27</v>
      </c>
      <c r="U2455">
        <v>919</v>
      </c>
    </row>
    <row r="2456" spans="1:21" x14ac:dyDescent="0.25">
      <c r="A2456">
        <v>213945</v>
      </c>
      <c r="B2456" t="s">
        <v>36</v>
      </c>
      <c r="C2456" s="1">
        <v>42564</v>
      </c>
      <c r="D2456" t="s">
        <v>1319</v>
      </c>
      <c r="E2456">
        <v>833</v>
      </c>
      <c r="F2456">
        <v>1</v>
      </c>
      <c r="G2456">
        <v>2767</v>
      </c>
      <c r="H2456">
        <v>100149306</v>
      </c>
      <c r="I2456" t="s">
        <v>65</v>
      </c>
      <c r="J2456" t="s">
        <v>24</v>
      </c>
      <c r="K2456">
        <v>0</v>
      </c>
      <c r="L2456" t="s">
        <v>25</v>
      </c>
      <c r="M2456" s="1">
        <v>42564</v>
      </c>
      <c r="N2456" t="s">
        <v>39</v>
      </c>
      <c r="O2456">
        <v>833</v>
      </c>
      <c r="P2456">
        <v>2016</v>
      </c>
      <c r="Q2456">
        <v>7</v>
      </c>
      <c r="R2456" t="s">
        <v>26</v>
      </c>
      <c r="S2456" s="3">
        <v>45123</v>
      </c>
      <c r="T2456" t="s">
        <v>27</v>
      </c>
      <c r="U2456">
        <v>919</v>
      </c>
    </row>
    <row r="2457" spans="1:21" x14ac:dyDescent="0.25">
      <c r="A2457">
        <v>213947</v>
      </c>
      <c r="B2457" t="s">
        <v>36</v>
      </c>
      <c r="C2457" s="1">
        <v>42564</v>
      </c>
      <c r="D2457" t="s">
        <v>1320</v>
      </c>
      <c r="E2457">
        <v>1199</v>
      </c>
      <c r="F2457">
        <v>1</v>
      </c>
      <c r="G2457">
        <v>2767</v>
      </c>
      <c r="H2457">
        <v>100149306</v>
      </c>
      <c r="I2457" t="s">
        <v>65</v>
      </c>
      <c r="J2457" t="s">
        <v>24</v>
      </c>
      <c r="K2457">
        <v>0</v>
      </c>
      <c r="L2457" t="s">
        <v>25</v>
      </c>
      <c r="M2457" s="1">
        <v>42564</v>
      </c>
      <c r="N2457" t="s">
        <v>39</v>
      </c>
      <c r="O2457" s="2">
        <v>1199</v>
      </c>
      <c r="P2457">
        <v>2016</v>
      </c>
      <c r="Q2457">
        <v>7</v>
      </c>
      <c r="R2457" t="s">
        <v>26</v>
      </c>
      <c r="S2457" s="3">
        <v>45123</v>
      </c>
      <c r="T2457" t="s">
        <v>27</v>
      </c>
      <c r="U2457">
        <v>919</v>
      </c>
    </row>
    <row r="2458" spans="1:21" x14ac:dyDescent="0.25">
      <c r="A2458">
        <v>213949</v>
      </c>
      <c r="B2458" t="s">
        <v>21</v>
      </c>
      <c r="C2458" s="1">
        <v>42564</v>
      </c>
      <c r="D2458" t="s">
        <v>161</v>
      </c>
      <c r="E2458">
        <v>190</v>
      </c>
      <c r="F2458">
        <v>3</v>
      </c>
      <c r="G2458">
        <v>570</v>
      </c>
      <c r="H2458">
        <v>100149307</v>
      </c>
      <c r="I2458" t="s">
        <v>38</v>
      </c>
      <c r="J2458" t="s">
        <v>24</v>
      </c>
      <c r="K2458">
        <v>0</v>
      </c>
      <c r="L2458" t="s">
        <v>25</v>
      </c>
      <c r="M2458" s="1">
        <v>42564</v>
      </c>
      <c r="N2458" t="s">
        <v>35</v>
      </c>
      <c r="O2458">
        <v>570</v>
      </c>
      <c r="P2458">
        <v>2016</v>
      </c>
      <c r="Q2458">
        <v>7</v>
      </c>
      <c r="R2458" t="s">
        <v>26</v>
      </c>
      <c r="S2458" s="3">
        <v>45123</v>
      </c>
      <c r="T2458" t="s">
        <v>27</v>
      </c>
      <c r="U2458">
        <v>741</v>
      </c>
    </row>
    <row r="2459" spans="1:21" x14ac:dyDescent="0.25">
      <c r="A2459">
        <v>213950</v>
      </c>
      <c r="B2459" t="s">
        <v>21</v>
      </c>
      <c r="C2459" s="1">
        <v>42564</v>
      </c>
      <c r="D2459" t="s">
        <v>1321</v>
      </c>
      <c r="E2459">
        <v>2500</v>
      </c>
      <c r="F2459">
        <v>1</v>
      </c>
      <c r="G2459">
        <v>2500</v>
      </c>
      <c r="H2459">
        <v>100149308</v>
      </c>
      <c r="I2459" t="s">
        <v>246</v>
      </c>
      <c r="J2459" t="s">
        <v>24</v>
      </c>
      <c r="K2459">
        <v>0</v>
      </c>
      <c r="L2459" t="s">
        <v>25</v>
      </c>
      <c r="M2459" s="1">
        <v>42564</v>
      </c>
      <c r="N2459" t="s">
        <v>35</v>
      </c>
      <c r="O2459" s="2">
        <v>2500</v>
      </c>
      <c r="P2459">
        <v>2016</v>
      </c>
      <c r="Q2459">
        <v>7</v>
      </c>
      <c r="R2459" t="s">
        <v>26</v>
      </c>
      <c r="S2459" s="3">
        <v>45123</v>
      </c>
      <c r="T2459" t="s">
        <v>27</v>
      </c>
      <c r="U2459">
        <v>980</v>
      </c>
    </row>
    <row r="2460" spans="1:21" x14ac:dyDescent="0.25">
      <c r="A2460">
        <v>213951</v>
      </c>
      <c r="B2460" t="s">
        <v>21</v>
      </c>
      <c r="C2460" s="1">
        <v>42564</v>
      </c>
      <c r="D2460" t="s">
        <v>559</v>
      </c>
      <c r="E2460">
        <v>29000</v>
      </c>
      <c r="F2460">
        <v>1</v>
      </c>
      <c r="G2460">
        <v>29000</v>
      </c>
      <c r="H2460">
        <v>100149309</v>
      </c>
      <c r="I2460" t="s">
        <v>47</v>
      </c>
      <c r="J2460" t="s">
        <v>24</v>
      </c>
      <c r="K2460">
        <v>0</v>
      </c>
      <c r="L2460" t="s">
        <v>25</v>
      </c>
      <c r="M2460" s="1">
        <v>42564</v>
      </c>
      <c r="N2460" t="s">
        <v>35</v>
      </c>
      <c r="O2460" s="2">
        <v>29000</v>
      </c>
      <c r="P2460">
        <v>2016</v>
      </c>
      <c r="Q2460">
        <v>7</v>
      </c>
      <c r="R2460" t="s">
        <v>26</v>
      </c>
      <c r="S2460" s="3">
        <v>45123</v>
      </c>
      <c r="T2460" t="s">
        <v>27</v>
      </c>
      <c r="U2460">
        <v>981</v>
      </c>
    </row>
    <row r="2461" spans="1:21" x14ac:dyDescent="0.25">
      <c r="A2461">
        <v>213952</v>
      </c>
      <c r="B2461" t="s">
        <v>21</v>
      </c>
      <c r="C2461" s="1">
        <v>42564</v>
      </c>
      <c r="D2461" t="s">
        <v>373</v>
      </c>
      <c r="E2461">
        <v>799</v>
      </c>
      <c r="F2461">
        <v>1</v>
      </c>
      <c r="G2461">
        <v>799</v>
      </c>
      <c r="H2461">
        <v>100149310</v>
      </c>
      <c r="I2461" t="s">
        <v>23</v>
      </c>
      <c r="J2461" t="s">
        <v>24</v>
      </c>
      <c r="K2461">
        <v>0</v>
      </c>
      <c r="L2461" t="s">
        <v>25</v>
      </c>
      <c r="M2461" s="1">
        <v>42564</v>
      </c>
      <c r="N2461" t="s">
        <v>35</v>
      </c>
      <c r="O2461">
        <v>799</v>
      </c>
      <c r="P2461">
        <v>2016</v>
      </c>
      <c r="Q2461">
        <v>7</v>
      </c>
      <c r="R2461" t="s">
        <v>26</v>
      </c>
      <c r="S2461" s="3">
        <v>45123</v>
      </c>
      <c r="T2461" t="s">
        <v>27</v>
      </c>
      <c r="U2461">
        <v>982</v>
      </c>
    </row>
    <row r="2462" spans="1:21" x14ac:dyDescent="0.25">
      <c r="A2462">
        <v>213953</v>
      </c>
      <c r="B2462" t="s">
        <v>28</v>
      </c>
      <c r="C2462" s="1">
        <v>42564</v>
      </c>
      <c r="D2462" t="s">
        <v>1322</v>
      </c>
      <c r="E2462">
        <v>700</v>
      </c>
      <c r="F2462">
        <v>1</v>
      </c>
      <c r="G2462">
        <v>700</v>
      </c>
      <c r="H2462">
        <v>100149311</v>
      </c>
      <c r="I2462" t="s">
        <v>23</v>
      </c>
      <c r="J2462" t="s">
        <v>24</v>
      </c>
      <c r="K2462">
        <v>0</v>
      </c>
      <c r="L2462" t="s">
        <v>25</v>
      </c>
      <c r="M2462" s="1">
        <v>42564</v>
      </c>
      <c r="N2462" t="s">
        <v>31</v>
      </c>
      <c r="O2462">
        <v>700</v>
      </c>
      <c r="P2462">
        <v>2016</v>
      </c>
      <c r="Q2462">
        <v>7</v>
      </c>
      <c r="R2462" t="s">
        <v>26</v>
      </c>
      <c r="S2462" s="3">
        <v>45123</v>
      </c>
      <c r="T2462" t="s">
        <v>27</v>
      </c>
      <c r="U2462">
        <v>983</v>
      </c>
    </row>
    <row r="2463" spans="1:21" x14ac:dyDescent="0.25">
      <c r="A2463">
        <v>213954</v>
      </c>
      <c r="B2463" t="s">
        <v>21</v>
      </c>
      <c r="C2463" s="1">
        <v>42564</v>
      </c>
      <c r="D2463" t="s">
        <v>639</v>
      </c>
      <c r="E2463">
        <v>2550</v>
      </c>
      <c r="F2463">
        <v>1</v>
      </c>
      <c r="G2463">
        <v>2550</v>
      </c>
      <c r="H2463">
        <v>100149312</v>
      </c>
      <c r="I2463" t="s">
        <v>56</v>
      </c>
      <c r="J2463" t="s">
        <v>24</v>
      </c>
      <c r="K2463">
        <v>0</v>
      </c>
      <c r="L2463" t="s">
        <v>25</v>
      </c>
      <c r="M2463" s="1">
        <v>42564</v>
      </c>
      <c r="N2463" t="s">
        <v>35</v>
      </c>
      <c r="O2463" s="2">
        <v>2550</v>
      </c>
      <c r="P2463">
        <v>2016</v>
      </c>
      <c r="Q2463">
        <v>7</v>
      </c>
      <c r="R2463" t="s">
        <v>26</v>
      </c>
      <c r="S2463" s="3">
        <v>45123</v>
      </c>
      <c r="T2463" t="s">
        <v>27</v>
      </c>
      <c r="U2463">
        <v>984</v>
      </c>
    </row>
    <row r="2464" spans="1:21" x14ac:dyDescent="0.25">
      <c r="A2464">
        <v>213955</v>
      </c>
      <c r="B2464" t="s">
        <v>28</v>
      </c>
      <c r="C2464" s="1">
        <v>42564</v>
      </c>
      <c r="D2464" t="s">
        <v>1323</v>
      </c>
      <c r="E2464">
        <v>16000</v>
      </c>
      <c r="F2464">
        <v>1</v>
      </c>
      <c r="G2464">
        <v>16000</v>
      </c>
      <c r="H2464">
        <v>100149313</v>
      </c>
      <c r="I2464" t="s">
        <v>43</v>
      </c>
      <c r="J2464" t="s">
        <v>498</v>
      </c>
      <c r="K2464">
        <v>0</v>
      </c>
      <c r="L2464" t="s">
        <v>25</v>
      </c>
      <c r="M2464" s="1">
        <v>42564</v>
      </c>
      <c r="N2464" t="s">
        <v>31</v>
      </c>
      <c r="O2464" s="2">
        <v>16000</v>
      </c>
      <c r="P2464">
        <v>2016</v>
      </c>
      <c r="Q2464">
        <v>7</v>
      </c>
      <c r="R2464" t="s">
        <v>26</v>
      </c>
      <c r="S2464" s="3">
        <v>45123</v>
      </c>
      <c r="T2464" t="s">
        <v>27</v>
      </c>
      <c r="U2464">
        <v>262</v>
      </c>
    </row>
    <row r="2465" spans="1:21" x14ac:dyDescent="0.25">
      <c r="A2465">
        <v>213956</v>
      </c>
      <c r="B2465" t="s">
        <v>36</v>
      </c>
      <c r="C2465" s="1">
        <v>42564</v>
      </c>
      <c r="D2465" t="s">
        <v>248</v>
      </c>
      <c r="E2465">
        <v>59600</v>
      </c>
      <c r="F2465">
        <v>1</v>
      </c>
      <c r="G2465">
        <v>59600</v>
      </c>
      <c r="H2465">
        <v>100149314</v>
      </c>
      <c r="I2465" t="s">
        <v>47</v>
      </c>
      <c r="J2465" t="s">
        <v>1324</v>
      </c>
      <c r="K2465">
        <v>0</v>
      </c>
      <c r="L2465" t="s">
        <v>25</v>
      </c>
      <c r="M2465" s="1">
        <v>42564</v>
      </c>
      <c r="N2465" t="s">
        <v>39</v>
      </c>
      <c r="O2465" s="2">
        <v>59600</v>
      </c>
      <c r="P2465">
        <v>2016</v>
      </c>
      <c r="Q2465">
        <v>7</v>
      </c>
      <c r="R2465" t="s">
        <v>26</v>
      </c>
      <c r="S2465" s="3">
        <v>45123</v>
      </c>
      <c r="T2465" t="s">
        <v>27</v>
      </c>
      <c r="U2465">
        <v>61</v>
      </c>
    </row>
    <row r="2466" spans="1:21" x14ac:dyDescent="0.25">
      <c r="A2466">
        <v>213957</v>
      </c>
      <c r="B2466" t="s">
        <v>28</v>
      </c>
      <c r="C2466" s="1">
        <v>42564</v>
      </c>
      <c r="D2466" t="s">
        <v>1325</v>
      </c>
      <c r="E2466">
        <v>10500</v>
      </c>
      <c r="F2466">
        <v>1</v>
      </c>
      <c r="G2466">
        <v>10500</v>
      </c>
      <c r="H2466">
        <v>100149315</v>
      </c>
      <c r="I2466" t="s">
        <v>43</v>
      </c>
      <c r="J2466" t="s">
        <v>1187</v>
      </c>
      <c r="K2466">
        <v>0</v>
      </c>
      <c r="L2466" t="s">
        <v>25</v>
      </c>
      <c r="M2466" s="1">
        <v>42564</v>
      </c>
      <c r="N2466" t="s">
        <v>31</v>
      </c>
      <c r="O2466" s="2">
        <v>10500</v>
      </c>
      <c r="P2466">
        <v>2016</v>
      </c>
      <c r="Q2466">
        <v>7</v>
      </c>
      <c r="R2466" t="s">
        <v>26</v>
      </c>
      <c r="S2466" s="3">
        <v>45123</v>
      </c>
      <c r="T2466" t="s">
        <v>27</v>
      </c>
      <c r="U2466">
        <v>890</v>
      </c>
    </row>
    <row r="2467" spans="1:21" x14ac:dyDescent="0.25">
      <c r="A2467">
        <v>213958</v>
      </c>
      <c r="B2467" t="s">
        <v>21</v>
      </c>
      <c r="C2467" s="1">
        <v>42564</v>
      </c>
      <c r="D2467" t="s">
        <v>149</v>
      </c>
      <c r="E2467">
        <v>260</v>
      </c>
      <c r="F2467">
        <v>1</v>
      </c>
      <c r="G2467">
        <v>600</v>
      </c>
      <c r="H2467">
        <v>100149316</v>
      </c>
      <c r="I2467" t="s">
        <v>38</v>
      </c>
      <c r="J2467" t="s">
        <v>150</v>
      </c>
      <c r="K2467">
        <v>0</v>
      </c>
      <c r="L2467" t="s">
        <v>148</v>
      </c>
      <c r="M2467" s="1">
        <v>42564</v>
      </c>
      <c r="N2467" t="s">
        <v>35</v>
      </c>
      <c r="O2467">
        <v>260</v>
      </c>
      <c r="P2467">
        <v>2016</v>
      </c>
      <c r="Q2467">
        <v>7</v>
      </c>
      <c r="R2467" t="s">
        <v>26</v>
      </c>
      <c r="S2467" s="3">
        <v>45123</v>
      </c>
      <c r="T2467" t="s">
        <v>27</v>
      </c>
      <c r="U2467">
        <v>53</v>
      </c>
    </row>
    <row r="2468" spans="1:21" x14ac:dyDescent="0.25">
      <c r="A2468">
        <v>213959</v>
      </c>
      <c r="B2468" t="s">
        <v>21</v>
      </c>
      <c r="C2468" s="1">
        <v>42564</v>
      </c>
      <c r="D2468" t="s">
        <v>151</v>
      </c>
      <c r="E2468">
        <v>260</v>
      </c>
      <c r="F2468">
        <v>1</v>
      </c>
      <c r="G2468">
        <v>600</v>
      </c>
      <c r="H2468">
        <v>100149316</v>
      </c>
      <c r="I2468" t="s">
        <v>38</v>
      </c>
      <c r="J2468" t="s">
        <v>150</v>
      </c>
      <c r="K2468">
        <v>0</v>
      </c>
      <c r="L2468" t="s">
        <v>148</v>
      </c>
      <c r="M2468" s="1">
        <v>42564</v>
      </c>
      <c r="N2468" t="s">
        <v>35</v>
      </c>
      <c r="O2468">
        <v>260</v>
      </c>
      <c r="P2468">
        <v>2016</v>
      </c>
      <c r="Q2468">
        <v>7</v>
      </c>
      <c r="R2468" t="s">
        <v>26</v>
      </c>
      <c r="S2468" s="3">
        <v>45123</v>
      </c>
      <c r="T2468" t="s">
        <v>27</v>
      </c>
      <c r="U2468">
        <v>53</v>
      </c>
    </row>
    <row r="2469" spans="1:21" x14ac:dyDescent="0.25">
      <c r="A2469">
        <v>213960</v>
      </c>
      <c r="B2469" t="s">
        <v>21</v>
      </c>
      <c r="C2469" s="1">
        <v>42564</v>
      </c>
      <c r="D2469" t="s">
        <v>40</v>
      </c>
      <c r="E2469">
        <v>80</v>
      </c>
      <c r="F2469">
        <v>1</v>
      </c>
      <c r="G2469">
        <v>600</v>
      </c>
      <c r="H2469">
        <v>100149316</v>
      </c>
      <c r="I2469" t="s">
        <v>38</v>
      </c>
      <c r="J2469" t="s">
        <v>150</v>
      </c>
      <c r="K2469">
        <v>0</v>
      </c>
      <c r="L2469" t="s">
        <v>148</v>
      </c>
      <c r="M2469" s="1">
        <v>42564</v>
      </c>
      <c r="N2469" t="s">
        <v>35</v>
      </c>
      <c r="O2469">
        <v>80</v>
      </c>
      <c r="P2469">
        <v>2016</v>
      </c>
      <c r="Q2469">
        <v>7</v>
      </c>
      <c r="R2469" t="s">
        <v>26</v>
      </c>
      <c r="S2469" s="3">
        <v>45123</v>
      </c>
      <c r="T2469" t="s">
        <v>27</v>
      </c>
      <c r="U2469">
        <v>53</v>
      </c>
    </row>
    <row r="2470" spans="1:21" x14ac:dyDescent="0.25">
      <c r="A2470">
        <v>213961</v>
      </c>
      <c r="B2470" t="s">
        <v>21</v>
      </c>
      <c r="C2470" s="1">
        <v>42564</v>
      </c>
      <c r="D2470" t="s">
        <v>149</v>
      </c>
      <c r="E2470">
        <v>260</v>
      </c>
      <c r="F2470">
        <v>1</v>
      </c>
      <c r="G2470">
        <v>600</v>
      </c>
      <c r="H2470">
        <v>100149317</v>
      </c>
      <c r="I2470" t="s">
        <v>38</v>
      </c>
      <c r="J2470" t="s">
        <v>150</v>
      </c>
      <c r="K2470">
        <v>0</v>
      </c>
      <c r="L2470" t="s">
        <v>148</v>
      </c>
      <c r="M2470" s="1">
        <v>42564</v>
      </c>
      <c r="N2470" t="s">
        <v>35</v>
      </c>
      <c r="O2470">
        <v>260</v>
      </c>
      <c r="P2470">
        <v>2016</v>
      </c>
      <c r="Q2470">
        <v>7</v>
      </c>
      <c r="R2470" t="s">
        <v>26</v>
      </c>
      <c r="S2470" s="3">
        <v>45123</v>
      </c>
      <c r="T2470" t="s">
        <v>27</v>
      </c>
      <c r="U2470">
        <v>53</v>
      </c>
    </row>
    <row r="2471" spans="1:21" x14ac:dyDescent="0.25">
      <c r="A2471">
        <v>213962</v>
      </c>
      <c r="B2471" t="s">
        <v>21</v>
      </c>
      <c r="C2471" s="1">
        <v>42564</v>
      </c>
      <c r="D2471" t="s">
        <v>151</v>
      </c>
      <c r="E2471">
        <v>260</v>
      </c>
      <c r="F2471">
        <v>1</v>
      </c>
      <c r="G2471">
        <v>600</v>
      </c>
      <c r="H2471">
        <v>100149317</v>
      </c>
      <c r="I2471" t="s">
        <v>38</v>
      </c>
      <c r="J2471" t="s">
        <v>150</v>
      </c>
      <c r="K2471">
        <v>0</v>
      </c>
      <c r="L2471" t="s">
        <v>148</v>
      </c>
      <c r="M2471" s="1">
        <v>42564</v>
      </c>
      <c r="N2471" t="s">
        <v>35</v>
      </c>
      <c r="O2471">
        <v>260</v>
      </c>
      <c r="P2471">
        <v>2016</v>
      </c>
      <c r="Q2471">
        <v>7</v>
      </c>
      <c r="R2471" t="s">
        <v>26</v>
      </c>
      <c r="S2471" s="3">
        <v>45123</v>
      </c>
      <c r="T2471" t="s">
        <v>27</v>
      </c>
      <c r="U2471">
        <v>53</v>
      </c>
    </row>
    <row r="2472" spans="1:21" x14ac:dyDescent="0.25">
      <c r="A2472">
        <v>213963</v>
      </c>
      <c r="B2472" t="s">
        <v>21</v>
      </c>
      <c r="C2472" s="1">
        <v>42564</v>
      </c>
      <c r="D2472" t="s">
        <v>40</v>
      </c>
      <c r="E2472">
        <v>80</v>
      </c>
      <c r="F2472">
        <v>1</v>
      </c>
      <c r="G2472">
        <v>600</v>
      </c>
      <c r="H2472">
        <v>100149317</v>
      </c>
      <c r="I2472" t="s">
        <v>38</v>
      </c>
      <c r="J2472" t="s">
        <v>150</v>
      </c>
      <c r="K2472">
        <v>0</v>
      </c>
      <c r="L2472" t="s">
        <v>148</v>
      </c>
      <c r="M2472" s="1">
        <v>42564</v>
      </c>
      <c r="N2472" t="s">
        <v>35</v>
      </c>
      <c r="O2472">
        <v>80</v>
      </c>
      <c r="P2472">
        <v>2016</v>
      </c>
      <c r="Q2472">
        <v>7</v>
      </c>
      <c r="R2472" t="s">
        <v>26</v>
      </c>
      <c r="S2472" s="3">
        <v>45123</v>
      </c>
      <c r="T2472" t="s">
        <v>27</v>
      </c>
      <c r="U2472">
        <v>53</v>
      </c>
    </row>
    <row r="2473" spans="1:21" x14ac:dyDescent="0.25">
      <c r="A2473">
        <v>213964</v>
      </c>
      <c r="B2473" t="s">
        <v>21</v>
      </c>
      <c r="C2473" s="1">
        <v>42564</v>
      </c>
      <c r="D2473" t="s">
        <v>149</v>
      </c>
      <c r="E2473">
        <v>260</v>
      </c>
      <c r="F2473">
        <v>1</v>
      </c>
      <c r="G2473">
        <v>600</v>
      </c>
      <c r="H2473">
        <v>100149318</v>
      </c>
      <c r="I2473" t="s">
        <v>38</v>
      </c>
      <c r="J2473" t="s">
        <v>150</v>
      </c>
      <c r="K2473">
        <v>0</v>
      </c>
      <c r="L2473" t="s">
        <v>148</v>
      </c>
      <c r="M2473" s="1">
        <v>42564</v>
      </c>
      <c r="N2473" t="s">
        <v>35</v>
      </c>
      <c r="O2473">
        <v>260</v>
      </c>
      <c r="P2473">
        <v>2016</v>
      </c>
      <c r="Q2473">
        <v>7</v>
      </c>
      <c r="R2473" t="s">
        <v>26</v>
      </c>
      <c r="S2473" s="3">
        <v>45123</v>
      </c>
      <c r="T2473" t="s">
        <v>27</v>
      </c>
      <c r="U2473">
        <v>53</v>
      </c>
    </row>
    <row r="2474" spans="1:21" x14ac:dyDescent="0.25">
      <c r="A2474">
        <v>213965</v>
      </c>
      <c r="B2474" t="s">
        <v>21</v>
      </c>
      <c r="C2474" s="1">
        <v>42564</v>
      </c>
      <c r="D2474" t="s">
        <v>151</v>
      </c>
      <c r="E2474">
        <v>260</v>
      </c>
      <c r="F2474">
        <v>1</v>
      </c>
      <c r="G2474">
        <v>600</v>
      </c>
      <c r="H2474">
        <v>100149318</v>
      </c>
      <c r="I2474" t="s">
        <v>38</v>
      </c>
      <c r="J2474" t="s">
        <v>150</v>
      </c>
      <c r="K2474">
        <v>0</v>
      </c>
      <c r="L2474" t="s">
        <v>148</v>
      </c>
      <c r="M2474" s="1">
        <v>42564</v>
      </c>
      <c r="N2474" t="s">
        <v>35</v>
      </c>
      <c r="O2474">
        <v>260</v>
      </c>
      <c r="P2474">
        <v>2016</v>
      </c>
      <c r="Q2474">
        <v>7</v>
      </c>
      <c r="R2474" t="s">
        <v>26</v>
      </c>
      <c r="S2474" s="3">
        <v>45123</v>
      </c>
      <c r="T2474" t="s">
        <v>27</v>
      </c>
      <c r="U2474">
        <v>53</v>
      </c>
    </row>
    <row r="2475" spans="1:21" x14ac:dyDescent="0.25">
      <c r="A2475">
        <v>213966</v>
      </c>
      <c r="B2475" t="s">
        <v>21</v>
      </c>
      <c r="C2475" s="1">
        <v>42564</v>
      </c>
      <c r="D2475" t="s">
        <v>40</v>
      </c>
      <c r="E2475">
        <v>80</v>
      </c>
      <c r="F2475">
        <v>1</v>
      </c>
      <c r="G2475">
        <v>600</v>
      </c>
      <c r="H2475">
        <v>100149318</v>
      </c>
      <c r="I2475" t="s">
        <v>38</v>
      </c>
      <c r="J2475" t="s">
        <v>150</v>
      </c>
      <c r="K2475">
        <v>0</v>
      </c>
      <c r="L2475" t="s">
        <v>148</v>
      </c>
      <c r="M2475" s="1">
        <v>42564</v>
      </c>
      <c r="N2475" t="s">
        <v>35</v>
      </c>
      <c r="O2475">
        <v>80</v>
      </c>
      <c r="P2475">
        <v>2016</v>
      </c>
      <c r="Q2475">
        <v>7</v>
      </c>
      <c r="R2475" t="s">
        <v>26</v>
      </c>
      <c r="S2475" s="3">
        <v>45123</v>
      </c>
      <c r="T2475" t="s">
        <v>27</v>
      </c>
      <c r="U2475">
        <v>53</v>
      </c>
    </row>
    <row r="2476" spans="1:21" x14ac:dyDescent="0.25">
      <c r="A2476">
        <v>213967</v>
      </c>
      <c r="B2476" t="s">
        <v>21</v>
      </c>
      <c r="C2476" s="1">
        <v>42564</v>
      </c>
      <c r="D2476" t="s">
        <v>53</v>
      </c>
      <c r="E2476">
        <v>320</v>
      </c>
      <c r="F2476">
        <v>1</v>
      </c>
      <c r="G2476">
        <v>320</v>
      </c>
      <c r="H2476">
        <v>100149319</v>
      </c>
      <c r="I2476" t="s">
        <v>30</v>
      </c>
      <c r="J2476" t="s">
        <v>1326</v>
      </c>
      <c r="K2476">
        <v>0</v>
      </c>
      <c r="L2476" t="s">
        <v>25</v>
      </c>
      <c r="M2476" s="1">
        <v>42564</v>
      </c>
      <c r="N2476" t="s">
        <v>35</v>
      </c>
      <c r="O2476">
        <v>320</v>
      </c>
      <c r="P2476">
        <v>2016</v>
      </c>
      <c r="Q2476">
        <v>7</v>
      </c>
      <c r="R2476" t="s">
        <v>26</v>
      </c>
      <c r="S2476" s="3">
        <v>45123</v>
      </c>
      <c r="T2476" t="s">
        <v>27</v>
      </c>
      <c r="U2476">
        <v>44</v>
      </c>
    </row>
    <row r="2477" spans="1:21" x14ac:dyDescent="0.25">
      <c r="A2477">
        <v>213968</v>
      </c>
      <c r="B2477" t="s">
        <v>21</v>
      </c>
      <c r="C2477" s="1">
        <v>42564</v>
      </c>
      <c r="D2477" t="s">
        <v>1018</v>
      </c>
      <c r="E2477">
        <v>217</v>
      </c>
      <c r="F2477">
        <v>2</v>
      </c>
      <c r="G2477">
        <v>868</v>
      </c>
      <c r="H2477">
        <v>100149320</v>
      </c>
      <c r="I2477" t="s">
        <v>56</v>
      </c>
      <c r="J2477" t="s">
        <v>24</v>
      </c>
      <c r="K2477">
        <v>0</v>
      </c>
      <c r="L2477" t="s">
        <v>25</v>
      </c>
      <c r="M2477" s="1">
        <v>42564</v>
      </c>
      <c r="N2477" t="s">
        <v>35</v>
      </c>
      <c r="O2477">
        <v>434</v>
      </c>
      <c r="P2477">
        <v>2016</v>
      </c>
      <c r="Q2477">
        <v>7</v>
      </c>
      <c r="R2477" t="s">
        <v>26</v>
      </c>
      <c r="S2477" s="3">
        <v>45123</v>
      </c>
      <c r="T2477" t="s">
        <v>27</v>
      </c>
      <c r="U2477">
        <v>985</v>
      </c>
    </row>
    <row r="2478" spans="1:21" x14ac:dyDescent="0.25">
      <c r="A2478">
        <v>213970</v>
      </c>
      <c r="B2478" t="s">
        <v>21</v>
      </c>
      <c r="C2478" s="1">
        <v>42564</v>
      </c>
      <c r="D2478" t="s">
        <v>1327</v>
      </c>
      <c r="E2478">
        <v>217</v>
      </c>
      <c r="F2478">
        <v>2</v>
      </c>
      <c r="G2478">
        <v>868</v>
      </c>
      <c r="H2478">
        <v>100149320</v>
      </c>
      <c r="I2478" t="s">
        <v>56</v>
      </c>
      <c r="J2478" t="s">
        <v>24</v>
      </c>
      <c r="K2478">
        <v>0</v>
      </c>
      <c r="L2478" t="s">
        <v>25</v>
      </c>
      <c r="M2478" s="1">
        <v>42564</v>
      </c>
      <c r="N2478" t="s">
        <v>35</v>
      </c>
      <c r="O2478">
        <v>434</v>
      </c>
      <c r="P2478">
        <v>2016</v>
      </c>
      <c r="Q2478">
        <v>7</v>
      </c>
      <c r="R2478" t="s">
        <v>26</v>
      </c>
      <c r="S2478" s="3">
        <v>45123</v>
      </c>
      <c r="T2478" t="s">
        <v>27</v>
      </c>
      <c r="U2478">
        <v>985</v>
      </c>
    </row>
    <row r="2479" spans="1:21" x14ac:dyDescent="0.25">
      <c r="A2479">
        <v>213972</v>
      </c>
      <c r="B2479" t="s">
        <v>77</v>
      </c>
      <c r="C2479" s="1">
        <v>42564</v>
      </c>
      <c r="D2479" t="s">
        <v>149</v>
      </c>
      <c r="E2479">
        <v>260</v>
      </c>
      <c r="F2479">
        <v>2</v>
      </c>
      <c r="G2479">
        <v>860</v>
      </c>
      <c r="H2479">
        <v>100149321</v>
      </c>
      <c r="I2479" t="s">
        <v>38</v>
      </c>
      <c r="J2479" t="s">
        <v>150</v>
      </c>
      <c r="K2479">
        <v>0</v>
      </c>
      <c r="L2479" t="s">
        <v>148</v>
      </c>
      <c r="M2479" s="1">
        <v>42564</v>
      </c>
      <c r="N2479" t="s">
        <v>39</v>
      </c>
      <c r="O2479">
        <v>520</v>
      </c>
      <c r="P2479">
        <v>2016</v>
      </c>
      <c r="Q2479">
        <v>7</v>
      </c>
      <c r="R2479" t="s">
        <v>26</v>
      </c>
      <c r="S2479" s="3">
        <v>45123</v>
      </c>
      <c r="T2479" t="s">
        <v>27</v>
      </c>
      <c r="U2479">
        <v>53</v>
      </c>
    </row>
    <row r="2480" spans="1:21" x14ac:dyDescent="0.25">
      <c r="A2480">
        <v>213973</v>
      </c>
      <c r="B2480" t="s">
        <v>77</v>
      </c>
      <c r="C2480" s="1">
        <v>42564</v>
      </c>
      <c r="D2480" t="s">
        <v>151</v>
      </c>
      <c r="E2480">
        <v>260</v>
      </c>
      <c r="F2480">
        <v>1</v>
      </c>
      <c r="G2480">
        <v>860</v>
      </c>
      <c r="H2480">
        <v>100149321</v>
      </c>
      <c r="I2480" t="s">
        <v>38</v>
      </c>
      <c r="J2480" t="s">
        <v>150</v>
      </c>
      <c r="K2480">
        <v>0</v>
      </c>
      <c r="L2480" t="s">
        <v>148</v>
      </c>
      <c r="M2480" s="1">
        <v>42564</v>
      </c>
      <c r="N2480" t="s">
        <v>39</v>
      </c>
      <c r="O2480">
        <v>260</v>
      </c>
      <c r="P2480">
        <v>2016</v>
      </c>
      <c r="Q2480">
        <v>7</v>
      </c>
      <c r="R2480" t="s">
        <v>26</v>
      </c>
      <c r="S2480" s="3">
        <v>45123</v>
      </c>
      <c r="T2480" t="s">
        <v>27</v>
      </c>
      <c r="U2480">
        <v>53</v>
      </c>
    </row>
    <row r="2481" spans="1:21" x14ac:dyDescent="0.25">
      <c r="A2481">
        <v>213974</v>
      </c>
      <c r="B2481" t="s">
        <v>77</v>
      </c>
      <c r="C2481" s="1">
        <v>42564</v>
      </c>
      <c r="D2481" t="s">
        <v>40</v>
      </c>
      <c r="E2481">
        <v>80</v>
      </c>
      <c r="F2481">
        <v>1</v>
      </c>
      <c r="G2481">
        <v>860</v>
      </c>
      <c r="H2481">
        <v>100149321</v>
      </c>
      <c r="I2481" t="s">
        <v>38</v>
      </c>
      <c r="J2481" t="s">
        <v>150</v>
      </c>
      <c r="K2481">
        <v>0</v>
      </c>
      <c r="L2481" t="s">
        <v>148</v>
      </c>
      <c r="M2481" s="1">
        <v>42564</v>
      </c>
      <c r="N2481" t="s">
        <v>39</v>
      </c>
      <c r="O2481">
        <v>80</v>
      </c>
      <c r="P2481">
        <v>2016</v>
      </c>
      <c r="Q2481">
        <v>7</v>
      </c>
      <c r="R2481" t="s">
        <v>26</v>
      </c>
      <c r="S2481" s="3">
        <v>45123</v>
      </c>
      <c r="T2481" t="s">
        <v>27</v>
      </c>
      <c r="U2481">
        <v>53</v>
      </c>
    </row>
    <row r="2482" spans="1:21" x14ac:dyDescent="0.25">
      <c r="A2482">
        <v>213975</v>
      </c>
      <c r="B2482" t="s">
        <v>21</v>
      </c>
      <c r="C2482" s="1">
        <v>42564</v>
      </c>
      <c r="D2482" t="s">
        <v>149</v>
      </c>
      <c r="E2482">
        <v>260</v>
      </c>
      <c r="F2482">
        <v>1</v>
      </c>
      <c r="G2482">
        <v>600</v>
      </c>
      <c r="H2482">
        <v>100149322</v>
      </c>
      <c r="I2482" t="s">
        <v>38</v>
      </c>
      <c r="J2482" t="s">
        <v>150</v>
      </c>
      <c r="K2482">
        <v>0</v>
      </c>
      <c r="L2482" t="s">
        <v>148</v>
      </c>
      <c r="M2482" s="1">
        <v>42564</v>
      </c>
      <c r="N2482" t="s">
        <v>35</v>
      </c>
      <c r="O2482">
        <v>260</v>
      </c>
      <c r="P2482">
        <v>2016</v>
      </c>
      <c r="Q2482">
        <v>7</v>
      </c>
      <c r="R2482" t="s">
        <v>26</v>
      </c>
      <c r="S2482" s="3">
        <v>45123</v>
      </c>
      <c r="T2482" t="s">
        <v>27</v>
      </c>
      <c r="U2482">
        <v>53</v>
      </c>
    </row>
    <row r="2483" spans="1:21" x14ac:dyDescent="0.25">
      <c r="A2483">
        <v>213976</v>
      </c>
      <c r="B2483" t="s">
        <v>21</v>
      </c>
      <c r="C2483" s="1">
        <v>42564</v>
      </c>
      <c r="D2483" t="s">
        <v>151</v>
      </c>
      <c r="E2483">
        <v>260</v>
      </c>
      <c r="F2483">
        <v>1</v>
      </c>
      <c r="G2483">
        <v>600</v>
      </c>
      <c r="H2483">
        <v>100149322</v>
      </c>
      <c r="I2483" t="s">
        <v>38</v>
      </c>
      <c r="J2483" t="s">
        <v>150</v>
      </c>
      <c r="K2483">
        <v>0</v>
      </c>
      <c r="L2483" t="s">
        <v>148</v>
      </c>
      <c r="M2483" s="1">
        <v>42564</v>
      </c>
      <c r="N2483" t="s">
        <v>35</v>
      </c>
      <c r="O2483">
        <v>260</v>
      </c>
      <c r="P2483">
        <v>2016</v>
      </c>
      <c r="Q2483">
        <v>7</v>
      </c>
      <c r="R2483" t="s">
        <v>26</v>
      </c>
      <c r="S2483" s="3">
        <v>45123</v>
      </c>
      <c r="T2483" t="s">
        <v>27</v>
      </c>
      <c r="U2483">
        <v>53</v>
      </c>
    </row>
    <row r="2484" spans="1:21" x14ac:dyDescent="0.25">
      <c r="A2484">
        <v>213977</v>
      </c>
      <c r="B2484" t="s">
        <v>21</v>
      </c>
      <c r="C2484" s="1">
        <v>42564</v>
      </c>
      <c r="D2484" t="s">
        <v>40</v>
      </c>
      <c r="E2484">
        <v>80</v>
      </c>
      <c r="F2484">
        <v>1</v>
      </c>
      <c r="G2484">
        <v>600</v>
      </c>
      <c r="H2484">
        <v>100149322</v>
      </c>
      <c r="I2484" t="s">
        <v>38</v>
      </c>
      <c r="J2484" t="s">
        <v>150</v>
      </c>
      <c r="K2484">
        <v>0</v>
      </c>
      <c r="L2484" t="s">
        <v>148</v>
      </c>
      <c r="M2484" s="1">
        <v>42564</v>
      </c>
      <c r="N2484" t="s">
        <v>35</v>
      </c>
      <c r="O2484">
        <v>80</v>
      </c>
      <c r="P2484">
        <v>2016</v>
      </c>
      <c r="Q2484">
        <v>7</v>
      </c>
      <c r="R2484" t="s">
        <v>26</v>
      </c>
      <c r="S2484" s="3">
        <v>45123</v>
      </c>
      <c r="T2484" t="s">
        <v>27</v>
      </c>
      <c r="U2484">
        <v>53</v>
      </c>
    </row>
    <row r="2485" spans="1:21" x14ac:dyDescent="0.25">
      <c r="A2485">
        <v>213978</v>
      </c>
      <c r="B2485" t="s">
        <v>36</v>
      </c>
      <c r="C2485" s="1">
        <v>42564</v>
      </c>
      <c r="D2485" t="s">
        <v>492</v>
      </c>
      <c r="E2485">
        <v>8420</v>
      </c>
      <c r="F2485">
        <v>1</v>
      </c>
      <c r="G2485">
        <v>8420</v>
      </c>
      <c r="H2485">
        <v>100149323</v>
      </c>
      <c r="I2485" t="s">
        <v>24</v>
      </c>
      <c r="J2485" t="s">
        <v>24</v>
      </c>
      <c r="K2485">
        <v>0</v>
      </c>
      <c r="L2485" t="s">
        <v>25</v>
      </c>
      <c r="M2485" s="1">
        <v>42564</v>
      </c>
      <c r="N2485" t="s">
        <v>39</v>
      </c>
      <c r="O2485" s="2">
        <v>8420</v>
      </c>
      <c r="P2485">
        <v>2016</v>
      </c>
      <c r="Q2485">
        <v>7</v>
      </c>
      <c r="R2485" t="s">
        <v>26</v>
      </c>
      <c r="S2485" s="3">
        <v>45123</v>
      </c>
      <c r="T2485" t="s">
        <v>27</v>
      </c>
      <c r="U2485">
        <v>743</v>
      </c>
    </row>
    <row r="2486" spans="1:21" x14ac:dyDescent="0.25">
      <c r="A2486">
        <v>213979</v>
      </c>
      <c r="B2486" t="s">
        <v>21</v>
      </c>
      <c r="C2486" s="1">
        <v>42564</v>
      </c>
      <c r="D2486" t="s">
        <v>33</v>
      </c>
      <c r="E2486">
        <v>360</v>
      </c>
      <c r="F2486">
        <v>1</v>
      </c>
      <c r="G2486">
        <v>360</v>
      </c>
      <c r="H2486">
        <v>100149324</v>
      </c>
      <c r="I2486" t="s">
        <v>30</v>
      </c>
      <c r="J2486">
        <v>57533</v>
      </c>
      <c r="K2486">
        <v>0</v>
      </c>
      <c r="L2486" t="s">
        <v>255</v>
      </c>
      <c r="M2486" s="1">
        <v>42564</v>
      </c>
      <c r="N2486" t="s">
        <v>35</v>
      </c>
      <c r="O2486">
        <v>360</v>
      </c>
      <c r="P2486">
        <v>2016</v>
      </c>
      <c r="Q2486">
        <v>7</v>
      </c>
      <c r="R2486" t="s">
        <v>26</v>
      </c>
      <c r="S2486" s="3">
        <v>45123</v>
      </c>
      <c r="T2486" t="s">
        <v>27</v>
      </c>
      <c r="U2486">
        <v>986</v>
      </c>
    </row>
    <row r="2487" spans="1:21" x14ac:dyDescent="0.25">
      <c r="A2487">
        <v>213980</v>
      </c>
      <c r="B2487" t="s">
        <v>28</v>
      </c>
      <c r="C2487" s="1">
        <v>42564</v>
      </c>
      <c r="D2487" t="s">
        <v>1328</v>
      </c>
      <c r="E2487">
        <v>15200</v>
      </c>
      <c r="F2487">
        <v>1</v>
      </c>
      <c r="G2487">
        <v>15200</v>
      </c>
      <c r="H2487">
        <v>100149325</v>
      </c>
      <c r="I2487" t="s">
        <v>43</v>
      </c>
      <c r="J2487" t="s">
        <v>24</v>
      </c>
      <c r="K2487">
        <v>0</v>
      </c>
      <c r="L2487" t="s">
        <v>25</v>
      </c>
      <c r="M2487" s="1">
        <v>42564</v>
      </c>
      <c r="N2487" t="s">
        <v>31</v>
      </c>
      <c r="O2487" s="2">
        <v>15200</v>
      </c>
      <c r="P2487">
        <v>2016</v>
      </c>
      <c r="Q2487">
        <v>7</v>
      </c>
      <c r="R2487" t="s">
        <v>26</v>
      </c>
      <c r="S2487" s="3">
        <v>45123</v>
      </c>
      <c r="T2487" t="s">
        <v>27</v>
      </c>
      <c r="U2487">
        <v>987</v>
      </c>
    </row>
    <row r="2488" spans="1:21" x14ac:dyDescent="0.25">
      <c r="A2488">
        <v>213981</v>
      </c>
      <c r="B2488" t="s">
        <v>21</v>
      </c>
      <c r="C2488" s="1">
        <v>42564</v>
      </c>
      <c r="D2488" t="s">
        <v>1329</v>
      </c>
      <c r="E2488">
        <v>999</v>
      </c>
      <c r="F2488">
        <v>1</v>
      </c>
      <c r="G2488">
        <v>999</v>
      </c>
      <c r="H2488">
        <v>100149326</v>
      </c>
      <c r="I2488" t="s">
        <v>23</v>
      </c>
      <c r="J2488" t="s">
        <v>24</v>
      </c>
      <c r="K2488">
        <v>0</v>
      </c>
      <c r="L2488" t="s">
        <v>25</v>
      </c>
      <c r="M2488" s="1">
        <v>42564</v>
      </c>
      <c r="N2488" t="s">
        <v>35</v>
      </c>
      <c r="O2488">
        <v>999</v>
      </c>
      <c r="P2488">
        <v>2016</v>
      </c>
      <c r="Q2488">
        <v>7</v>
      </c>
      <c r="R2488" t="s">
        <v>26</v>
      </c>
      <c r="S2488" s="3">
        <v>45123</v>
      </c>
      <c r="T2488" t="s">
        <v>27</v>
      </c>
      <c r="U2488">
        <v>36</v>
      </c>
    </row>
    <row r="2489" spans="1:21" x14ac:dyDescent="0.25">
      <c r="A2489">
        <v>213983</v>
      </c>
      <c r="B2489" t="s">
        <v>21</v>
      </c>
      <c r="C2489" s="1">
        <v>42564</v>
      </c>
      <c r="D2489" t="s">
        <v>180</v>
      </c>
      <c r="E2489">
        <v>120</v>
      </c>
      <c r="F2489">
        <v>1</v>
      </c>
      <c r="G2489">
        <v>120</v>
      </c>
      <c r="H2489">
        <v>100149327</v>
      </c>
      <c r="I2489" t="s">
        <v>30</v>
      </c>
      <c r="J2489" t="s">
        <v>1330</v>
      </c>
      <c r="K2489">
        <v>0</v>
      </c>
      <c r="L2489" t="s">
        <v>25</v>
      </c>
      <c r="M2489" s="1">
        <v>42564</v>
      </c>
      <c r="N2489" t="s">
        <v>35</v>
      </c>
      <c r="O2489">
        <v>120</v>
      </c>
      <c r="P2489">
        <v>2016</v>
      </c>
      <c r="Q2489">
        <v>7</v>
      </c>
      <c r="R2489" t="s">
        <v>26</v>
      </c>
      <c r="S2489" s="3">
        <v>45123</v>
      </c>
      <c r="T2489" t="s">
        <v>27</v>
      </c>
      <c r="U2489">
        <v>56</v>
      </c>
    </row>
    <row r="2490" spans="1:21" x14ac:dyDescent="0.25">
      <c r="A2490">
        <v>213984</v>
      </c>
      <c r="B2490" t="s">
        <v>28</v>
      </c>
      <c r="C2490" s="1">
        <v>42564</v>
      </c>
      <c r="D2490" t="s">
        <v>312</v>
      </c>
      <c r="E2490">
        <v>655</v>
      </c>
      <c r="F2490">
        <v>10</v>
      </c>
      <c r="G2490">
        <v>6550</v>
      </c>
      <c r="H2490">
        <v>100149328</v>
      </c>
      <c r="I2490" t="s">
        <v>38</v>
      </c>
      <c r="J2490" t="s">
        <v>24</v>
      </c>
      <c r="K2490">
        <v>0</v>
      </c>
      <c r="L2490" t="s">
        <v>44</v>
      </c>
      <c r="M2490" s="1">
        <v>42564</v>
      </c>
      <c r="N2490" t="s">
        <v>31</v>
      </c>
      <c r="O2490" s="2">
        <v>6550</v>
      </c>
      <c r="P2490">
        <v>2016</v>
      </c>
      <c r="Q2490">
        <v>7</v>
      </c>
      <c r="R2490" t="s">
        <v>26</v>
      </c>
      <c r="S2490" s="3">
        <v>45123</v>
      </c>
      <c r="T2490" t="s">
        <v>27</v>
      </c>
      <c r="U2490">
        <v>988</v>
      </c>
    </row>
    <row r="2491" spans="1:21" x14ac:dyDescent="0.25">
      <c r="A2491">
        <v>213985</v>
      </c>
      <c r="B2491" t="s">
        <v>21</v>
      </c>
      <c r="C2491" s="1">
        <v>42564</v>
      </c>
      <c r="D2491" t="s">
        <v>180</v>
      </c>
      <c r="E2491">
        <v>120</v>
      </c>
      <c r="F2491">
        <v>1</v>
      </c>
      <c r="G2491">
        <v>120</v>
      </c>
      <c r="H2491">
        <v>100149329</v>
      </c>
      <c r="I2491" t="s">
        <v>30</v>
      </c>
      <c r="J2491" t="s">
        <v>1330</v>
      </c>
      <c r="K2491">
        <v>0</v>
      </c>
      <c r="L2491" t="s">
        <v>25</v>
      </c>
      <c r="M2491" s="1">
        <v>42564</v>
      </c>
      <c r="N2491" t="s">
        <v>35</v>
      </c>
      <c r="O2491">
        <v>120</v>
      </c>
      <c r="P2491">
        <v>2016</v>
      </c>
      <c r="Q2491">
        <v>7</v>
      </c>
      <c r="R2491" t="s">
        <v>26</v>
      </c>
      <c r="S2491" s="3">
        <v>45123</v>
      </c>
      <c r="T2491" t="s">
        <v>27</v>
      </c>
      <c r="U2491">
        <v>56</v>
      </c>
    </row>
    <row r="2492" spans="1:21" x14ac:dyDescent="0.25">
      <c r="A2492">
        <v>213986</v>
      </c>
      <c r="B2492" t="s">
        <v>21</v>
      </c>
      <c r="C2492" s="1">
        <v>42564</v>
      </c>
      <c r="D2492" t="s">
        <v>180</v>
      </c>
      <c r="E2492">
        <v>120</v>
      </c>
      <c r="F2492">
        <v>1</v>
      </c>
      <c r="G2492">
        <v>120</v>
      </c>
      <c r="H2492">
        <v>100149330</v>
      </c>
      <c r="I2492" t="s">
        <v>30</v>
      </c>
      <c r="J2492" t="s">
        <v>1331</v>
      </c>
      <c r="K2492">
        <v>0</v>
      </c>
      <c r="L2492" t="s">
        <v>25</v>
      </c>
      <c r="M2492" s="1">
        <v>42564</v>
      </c>
      <c r="N2492" t="s">
        <v>35</v>
      </c>
      <c r="O2492">
        <v>120</v>
      </c>
      <c r="P2492">
        <v>2016</v>
      </c>
      <c r="Q2492">
        <v>7</v>
      </c>
      <c r="R2492" t="s">
        <v>26</v>
      </c>
      <c r="S2492" s="3">
        <v>45123</v>
      </c>
      <c r="T2492" t="s">
        <v>27</v>
      </c>
      <c r="U2492">
        <v>56</v>
      </c>
    </row>
    <row r="2493" spans="1:21" x14ac:dyDescent="0.25">
      <c r="A2493">
        <v>213987</v>
      </c>
      <c r="B2493" t="s">
        <v>36</v>
      </c>
      <c r="C2493" s="1">
        <v>42564</v>
      </c>
      <c r="D2493" t="s">
        <v>29</v>
      </c>
      <c r="E2493">
        <v>240</v>
      </c>
      <c r="F2493">
        <v>1</v>
      </c>
      <c r="G2493">
        <v>240</v>
      </c>
      <c r="H2493">
        <v>100149331</v>
      </c>
      <c r="I2493" t="s">
        <v>30</v>
      </c>
      <c r="J2493" t="s">
        <v>446</v>
      </c>
      <c r="K2493">
        <v>0</v>
      </c>
      <c r="L2493" t="s">
        <v>148</v>
      </c>
      <c r="M2493" s="1">
        <v>42564</v>
      </c>
      <c r="N2493" t="s">
        <v>39</v>
      </c>
      <c r="O2493">
        <v>240</v>
      </c>
      <c r="P2493">
        <v>2016</v>
      </c>
      <c r="Q2493">
        <v>7</v>
      </c>
      <c r="R2493" t="s">
        <v>26</v>
      </c>
      <c r="S2493" s="3">
        <v>45123</v>
      </c>
      <c r="T2493" t="s">
        <v>27</v>
      </c>
      <c r="U2493">
        <v>230</v>
      </c>
    </row>
    <row r="2494" spans="1:21" x14ac:dyDescent="0.25">
      <c r="A2494">
        <v>213988</v>
      </c>
      <c r="B2494" t="s">
        <v>21</v>
      </c>
      <c r="C2494" s="1">
        <v>42564</v>
      </c>
      <c r="D2494" t="s">
        <v>581</v>
      </c>
      <c r="E2494">
        <v>1500</v>
      </c>
      <c r="F2494">
        <v>1</v>
      </c>
      <c r="G2494">
        <v>1500</v>
      </c>
      <c r="H2494">
        <v>100149332</v>
      </c>
      <c r="I2494" t="s">
        <v>246</v>
      </c>
      <c r="J2494" t="s">
        <v>24</v>
      </c>
      <c r="K2494">
        <v>0</v>
      </c>
      <c r="L2494" t="s">
        <v>25</v>
      </c>
      <c r="M2494" s="1">
        <v>42564</v>
      </c>
      <c r="N2494" t="s">
        <v>35</v>
      </c>
      <c r="O2494" s="2">
        <v>1500</v>
      </c>
      <c r="P2494">
        <v>2016</v>
      </c>
      <c r="Q2494">
        <v>7</v>
      </c>
      <c r="R2494" t="s">
        <v>26</v>
      </c>
      <c r="S2494" s="3">
        <v>45123</v>
      </c>
      <c r="T2494" t="s">
        <v>27</v>
      </c>
      <c r="U2494">
        <v>989</v>
      </c>
    </row>
    <row r="2495" spans="1:21" x14ac:dyDescent="0.25">
      <c r="A2495">
        <v>213989</v>
      </c>
      <c r="B2495" t="s">
        <v>21</v>
      </c>
      <c r="C2495" s="1">
        <v>42564</v>
      </c>
      <c r="D2495" t="s">
        <v>33</v>
      </c>
      <c r="E2495">
        <v>360</v>
      </c>
      <c r="F2495">
        <v>1</v>
      </c>
      <c r="G2495">
        <v>360</v>
      </c>
      <c r="H2495">
        <v>100149333</v>
      </c>
      <c r="I2495" t="s">
        <v>30</v>
      </c>
      <c r="J2495" t="s">
        <v>446</v>
      </c>
      <c r="K2495">
        <v>0</v>
      </c>
      <c r="L2495" t="s">
        <v>148</v>
      </c>
      <c r="M2495" s="1">
        <v>42564</v>
      </c>
      <c r="N2495" t="s">
        <v>35</v>
      </c>
      <c r="O2495">
        <v>360</v>
      </c>
      <c r="P2495">
        <v>2016</v>
      </c>
      <c r="Q2495">
        <v>7</v>
      </c>
      <c r="R2495" t="s">
        <v>26</v>
      </c>
      <c r="S2495" s="3">
        <v>45123</v>
      </c>
      <c r="T2495" t="s">
        <v>27</v>
      </c>
      <c r="U2495">
        <v>230</v>
      </c>
    </row>
    <row r="2496" spans="1:21" x14ac:dyDescent="0.25">
      <c r="A2496">
        <v>213990</v>
      </c>
      <c r="B2496" t="s">
        <v>961</v>
      </c>
      <c r="C2496" s="1">
        <v>42564</v>
      </c>
      <c r="D2496" t="s">
        <v>586</v>
      </c>
      <c r="E2496">
        <v>1019</v>
      </c>
      <c r="F2496">
        <v>1</v>
      </c>
      <c r="G2496">
        <v>1699</v>
      </c>
      <c r="H2496">
        <v>100149334</v>
      </c>
      <c r="I2496" t="s">
        <v>23</v>
      </c>
      <c r="J2496" t="s">
        <v>24</v>
      </c>
      <c r="K2496">
        <v>0</v>
      </c>
      <c r="L2496" t="s">
        <v>25</v>
      </c>
      <c r="M2496" s="1">
        <v>42564</v>
      </c>
      <c r="N2496" t="s">
        <v>35</v>
      </c>
      <c r="O2496" s="2">
        <v>1019</v>
      </c>
      <c r="P2496">
        <v>2016</v>
      </c>
      <c r="Q2496">
        <v>7</v>
      </c>
      <c r="R2496" t="s">
        <v>26</v>
      </c>
      <c r="S2496" s="3">
        <v>45123</v>
      </c>
      <c r="T2496" t="s">
        <v>27</v>
      </c>
      <c r="U2496">
        <v>990</v>
      </c>
    </row>
    <row r="2497" spans="1:21" x14ac:dyDescent="0.25">
      <c r="A2497">
        <v>213991</v>
      </c>
      <c r="B2497" t="s">
        <v>961</v>
      </c>
      <c r="C2497" s="1">
        <v>42564</v>
      </c>
      <c r="D2497" t="s">
        <v>33</v>
      </c>
      <c r="E2497">
        <v>360</v>
      </c>
      <c r="F2497">
        <v>1</v>
      </c>
      <c r="G2497">
        <v>1699</v>
      </c>
      <c r="H2497">
        <v>100149334</v>
      </c>
      <c r="I2497" t="s">
        <v>30</v>
      </c>
      <c r="J2497" t="s">
        <v>24</v>
      </c>
      <c r="K2497">
        <v>0</v>
      </c>
      <c r="L2497" t="s">
        <v>25</v>
      </c>
      <c r="M2497" s="1">
        <v>42564</v>
      </c>
      <c r="N2497" t="s">
        <v>35</v>
      </c>
      <c r="O2497">
        <v>360</v>
      </c>
      <c r="P2497">
        <v>2016</v>
      </c>
      <c r="Q2497">
        <v>7</v>
      </c>
      <c r="R2497" t="s">
        <v>26</v>
      </c>
      <c r="S2497" s="3">
        <v>45123</v>
      </c>
      <c r="T2497" t="s">
        <v>27</v>
      </c>
      <c r="U2497">
        <v>990</v>
      </c>
    </row>
    <row r="2498" spans="1:21" x14ac:dyDescent="0.25">
      <c r="A2498">
        <v>213992</v>
      </c>
      <c r="B2498" t="s">
        <v>961</v>
      </c>
      <c r="C2498" s="1">
        <v>42564</v>
      </c>
      <c r="D2498" t="s">
        <v>91</v>
      </c>
      <c r="E2498">
        <v>320</v>
      </c>
      <c r="F2498">
        <v>1</v>
      </c>
      <c r="G2498">
        <v>1699</v>
      </c>
      <c r="H2498">
        <v>100149334</v>
      </c>
      <c r="I2498" t="s">
        <v>38</v>
      </c>
      <c r="J2498" t="s">
        <v>24</v>
      </c>
      <c r="K2498">
        <v>0</v>
      </c>
      <c r="L2498" t="s">
        <v>25</v>
      </c>
      <c r="M2498" s="1">
        <v>42564</v>
      </c>
      <c r="N2498" t="s">
        <v>35</v>
      </c>
      <c r="O2498">
        <v>320</v>
      </c>
      <c r="P2498">
        <v>2016</v>
      </c>
      <c r="Q2498">
        <v>7</v>
      </c>
      <c r="R2498" t="s">
        <v>26</v>
      </c>
      <c r="S2498" s="3">
        <v>45123</v>
      </c>
      <c r="T2498" t="s">
        <v>27</v>
      </c>
      <c r="U2498">
        <v>990</v>
      </c>
    </row>
    <row r="2499" spans="1:21" x14ac:dyDescent="0.25">
      <c r="A2499">
        <v>213993</v>
      </c>
      <c r="B2499" t="s">
        <v>36</v>
      </c>
      <c r="C2499" s="1">
        <v>42564</v>
      </c>
      <c r="D2499" t="s">
        <v>631</v>
      </c>
      <c r="E2499">
        <v>899</v>
      </c>
      <c r="F2499">
        <v>1</v>
      </c>
      <c r="G2499">
        <v>899</v>
      </c>
      <c r="H2499">
        <v>100149335</v>
      </c>
      <c r="I2499" t="s">
        <v>56</v>
      </c>
      <c r="J2499">
        <v>7747</v>
      </c>
      <c r="K2499">
        <v>0</v>
      </c>
      <c r="L2499" t="s">
        <v>25</v>
      </c>
      <c r="M2499" s="1">
        <v>42564</v>
      </c>
      <c r="N2499" t="s">
        <v>39</v>
      </c>
      <c r="O2499">
        <v>899</v>
      </c>
      <c r="P2499">
        <v>2016</v>
      </c>
      <c r="Q2499">
        <v>7</v>
      </c>
      <c r="R2499" t="s">
        <v>26</v>
      </c>
      <c r="S2499" s="3">
        <v>45123</v>
      </c>
      <c r="T2499" t="s">
        <v>27</v>
      </c>
      <c r="U2499">
        <v>991</v>
      </c>
    </row>
    <row r="2500" spans="1:21" x14ac:dyDescent="0.25">
      <c r="A2500">
        <v>213995</v>
      </c>
      <c r="B2500" t="s">
        <v>28</v>
      </c>
      <c r="C2500" s="1">
        <v>42564</v>
      </c>
      <c r="D2500" t="s">
        <v>1332</v>
      </c>
      <c r="E2500">
        <v>234</v>
      </c>
      <c r="F2500">
        <v>2</v>
      </c>
      <c r="G2500">
        <v>468</v>
      </c>
      <c r="H2500">
        <v>100149336</v>
      </c>
      <c r="I2500" t="s">
        <v>38</v>
      </c>
      <c r="J2500" t="s">
        <v>24</v>
      </c>
      <c r="K2500">
        <v>0</v>
      </c>
      <c r="L2500" t="s">
        <v>25</v>
      </c>
      <c r="M2500" s="1">
        <v>42564</v>
      </c>
      <c r="N2500" t="s">
        <v>31</v>
      </c>
      <c r="O2500">
        <v>468</v>
      </c>
      <c r="P2500">
        <v>2016</v>
      </c>
      <c r="Q2500">
        <v>7</v>
      </c>
      <c r="R2500" t="s">
        <v>26</v>
      </c>
      <c r="S2500" s="3">
        <v>45123</v>
      </c>
      <c r="T2500" t="s">
        <v>27</v>
      </c>
      <c r="U2500">
        <v>992</v>
      </c>
    </row>
    <row r="2501" spans="1:21" x14ac:dyDescent="0.25">
      <c r="A2501">
        <v>213996</v>
      </c>
      <c r="B2501" t="s">
        <v>77</v>
      </c>
      <c r="C2501" s="1">
        <v>42564</v>
      </c>
      <c r="D2501" t="s">
        <v>1333</v>
      </c>
      <c r="E2501">
        <v>750</v>
      </c>
      <c r="F2501">
        <v>2</v>
      </c>
      <c r="G2501">
        <v>1000</v>
      </c>
      <c r="H2501">
        <v>100149337</v>
      </c>
      <c r="I2501" t="s">
        <v>47</v>
      </c>
      <c r="J2501" t="s">
        <v>24</v>
      </c>
      <c r="K2501">
        <v>500</v>
      </c>
      <c r="L2501" t="s">
        <v>25</v>
      </c>
      <c r="M2501" s="1">
        <v>42564</v>
      </c>
      <c r="N2501" t="s">
        <v>39</v>
      </c>
      <c r="O2501" s="2">
        <v>1500</v>
      </c>
      <c r="P2501">
        <v>2016</v>
      </c>
      <c r="Q2501">
        <v>7</v>
      </c>
      <c r="R2501" t="s">
        <v>26</v>
      </c>
      <c r="S2501" s="3">
        <v>45123</v>
      </c>
      <c r="T2501" t="s">
        <v>27</v>
      </c>
      <c r="U2501">
        <v>993</v>
      </c>
    </row>
    <row r="2502" spans="1:21" x14ac:dyDescent="0.25">
      <c r="A2502">
        <v>213997</v>
      </c>
      <c r="B2502" t="s">
        <v>21</v>
      </c>
      <c r="C2502" s="1">
        <v>42564</v>
      </c>
      <c r="D2502" t="s">
        <v>491</v>
      </c>
      <c r="E2502">
        <v>190</v>
      </c>
      <c r="F2502">
        <v>1</v>
      </c>
      <c r="G2502">
        <v>190</v>
      </c>
      <c r="H2502">
        <v>100149338</v>
      </c>
      <c r="I2502" t="s">
        <v>216</v>
      </c>
      <c r="J2502" t="s">
        <v>24</v>
      </c>
      <c r="K2502">
        <v>0</v>
      </c>
      <c r="L2502" t="s">
        <v>25</v>
      </c>
      <c r="M2502" s="1">
        <v>42564</v>
      </c>
      <c r="N2502" t="s">
        <v>35</v>
      </c>
      <c r="O2502">
        <v>190</v>
      </c>
      <c r="P2502">
        <v>2016</v>
      </c>
      <c r="Q2502">
        <v>7</v>
      </c>
      <c r="R2502" t="s">
        <v>26</v>
      </c>
      <c r="S2502" s="3">
        <v>45123</v>
      </c>
      <c r="T2502" t="s">
        <v>27</v>
      </c>
      <c r="U2502">
        <v>994</v>
      </c>
    </row>
    <row r="2503" spans="1:21" x14ac:dyDescent="0.25">
      <c r="A2503">
        <v>213998</v>
      </c>
      <c r="B2503" t="s">
        <v>21</v>
      </c>
      <c r="C2503" s="1">
        <v>42564</v>
      </c>
      <c r="D2503" t="s">
        <v>312</v>
      </c>
      <c r="E2503">
        <v>655</v>
      </c>
      <c r="F2503">
        <v>1</v>
      </c>
      <c r="G2503">
        <v>655</v>
      </c>
      <c r="H2503">
        <v>100149339</v>
      </c>
      <c r="I2503" t="s">
        <v>38</v>
      </c>
      <c r="J2503" t="s">
        <v>446</v>
      </c>
      <c r="K2503">
        <v>0</v>
      </c>
      <c r="L2503" t="s">
        <v>148</v>
      </c>
      <c r="M2503" s="1">
        <v>42564</v>
      </c>
      <c r="N2503" t="s">
        <v>35</v>
      </c>
      <c r="O2503">
        <v>655</v>
      </c>
      <c r="P2503">
        <v>2016</v>
      </c>
      <c r="Q2503">
        <v>7</v>
      </c>
      <c r="R2503" t="s">
        <v>26</v>
      </c>
      <c r="S2503" s="3">
        <v>45123</v>
      </c>
      <c r="T2503" t="s">
        <v>27</v>
      </c>
      <c r="U2503">
        <v>230</v>
      </c>
    </row>
    <row r="2504" spans="1:21" x14ac:dyDescent="0.25">
      <c r="A2504">
        <v>213999</v>
      </c>
      <c r="B2504" t="s">
        <v>21</v>
      </c>
      <c r="C2504" s="1">
        <v>42564</v>
      </c>
      <c r="D2504" t="s">
        <v>33</v>
      </c>
      <c r="E2504">
        <v>360</v>
      </c>
      <c r="F2504">
        <v>1</v>
      </c>
      <c r="G2504">
        <v>360</v>
      </c>
      <c r="H2504">
        <v>100149340</v>
      </c>
      <c r="I2504" t="s">
        <v>30</v>
      </c>
      <c r="J2504" t="s">
        <v>1334</v>
      </c>
      <c r="K2504">
        <v>0</v>
      </c>
      <c r="L2504" t="s">
        <v>25</v>
      </c>
      <c r="M2504" s="1">
        <v>42564</v>
      </c>
      <c r="N2504" t="s">
        <v>35</v>
      </c>
      <c r="O2504">
        <v>360</v>
      </c>
      <c r="P2504">
        <v>2016</v>
      </c>
      <c r="Q2504">
        <v>7</v>
      </c>
      <c r="R2504" t="s">
        <v>26</v>
      </c>
      <c r="S2504" s="3">
        <v>45123</v>
      </c>
      <c r="T2504" t="s">
        <v>27</v>
      </c>
      <c r="U2504">
        <v>137</v>
      </c>
    </row>
    <row r="2505" spans="1:21" x14ac:dyDescent="0.25">
      <c r="A2505">
        <v>214000</v>
      </c>
      <c r="B2505" t="s">
        <v>21</v>
      </c>
      <c r="C2505" s="1">
        <v>42564</v>
      </c>
      <c r="D2505" t="s">
        <v>33</v>
      </c>
      <c r="E2505">
        <v>360</v>
      </c>
      <c r="F2505">
        <v>1</v>
      </c>
      <c r="G2505">
        <v>360</v>
      </c>
      <c r="H2505">
        <v>100149341</v>
      </c>
      <c r="I2505" t="s">
        <v>30</v>
      </c>
      <c r="J2505" t="s">
        <v>1334</v>
      </c>
      <c r="K2505">
        <v>0</v>
      </c>
      <c r="L2505" t="s">
        <v>25</v>
      </c>
      <c r="M2505" s="1">
        <v>42564</v>
      </c>
      <c r="N2505" t="s">
        <v>35</v>
      </c>
      <c r="O2505">
        <v>360</v>
      </c>
      <c r="P2505">
        <v>2016</v>
      </c>
      <c r="Q2505">
        <v>7</v>
      </c>
      <c r="R2505" t="s">
        <v>26</v>
      </c>
      <c r="S2505" s="3">
        <v>45123</v>
      </c>
      <c r="T2505" t="s">
        <v>27</v>
      </c>
      <c r="U2505">
        <v>137</v>
      </c>
    </row>
    <row r="2506" spans="1:21" x14ac:dyDescent="0.25">
      <c r="A2506">
        <v>214001</v>
      </c>
      <c r="B2506" t="s">
        <v>28</v>
      </c>
      <c r="C2506" s="1">
        <v>42564</v>
      </c>
      <c r="D2506" t="s">
        <v>1335</v>
      </c>
      <c r="E2506">
        <v>1695</v>
      </c>
      <c r="F2506">
        <v>1</v>
      </c>
      <c r="G2506">
        <v>1695</v>
      </c>
      <c r="H2506">
        <v>100149342</v>
      </c>
      <c r="I2506" t="s">
        <v>23</v>
      </c>
      <c r="J2506" t="s">
        <v>24</v>
      </c>
      <c r="K2506">
        <v>0</v>
      </c>
      <c r="L2506" t="s">
        <v>25</v>
      </c>
      <c r="M2506" s="1">
        <v>42564</v>
      </c>
      <c r="N2506" t="s">
        <v>31</v>
      </c>
      <c r="O2506" s="2">
        <v>1695</v>
      </c>
      <c r="P2506">
        <v>2016</v>
      </c>
      <c r="Q2506">
        <v>7</v>
      </c>
      <c r="R2506" t="s">
        <v>26</v>
      </c>
      <c r="S2506" s="3">
        <v>45123</v>
      </c>
      <c r="T2506" t="s">
        <v>27</v>
      </c>
      <c r="U2506">
        <v>36</v>
      </c>
    </row>
    <row r="2507" spans="1:21" x14ac:dyDescent="0.25">
      <c r="A2507">
        <v>214003</v>
      </c>
      <c r="B2507" t="s">
        <v>21</v>
      </c>
      <c r="C2507" s="1">
        <v>42564</v>
      </c>
      <c r="D2507" t="s">
        <v>1328</v>
      </c>
      <c r="E2507">
        <v>15200</v>
      </c>
      <c r="F2507">
        <v>1</v>
      </c>
      <c r="G2507">
        <v>15200</v>
      </c>
      <c r="H2507">
        <v>100149343</v>
      </c>
      <c r="I2507" t="s">
        <v>43</v>
      </c>
      <c r="J2507" t="s">
        <v>1336</v>
      </c>
      <c r="K2507">
        <v>0</v>
      </c>
      <c r="L2507" t="s">
        <v>25</v>
      </c>
      <c r="M2507" s="1">
        <v>42564</v>
      </c>
      <c r="N2507" t="s">
        <v>35</v>
      </c>
      <c r="O2507" s="2">
        <v>15200</v>
      </c>
      <c r="P2507">
        <v>2016</v>
      </c>
      <c r="Q2507">
        <v>7</v>
      </c>
      <c r="R2507" t="s">
        <v>26</v>
      </c>
      <c r="S2507" s="3">
        <v>45123</v>
      </c>
      <c r="T2507" t="s">
        <v>27</v>
      </c>
      <c r="U2507">
        <v>995</v>
      </c>
    </row>
    <row r="2508" spans="1:21" x14ac:dyDescent="0.25">
      <c r="A2508">
        <v>214004</v>
      </c>
      <c r="B2508" t="s">
        <v>21</v>
      </c>
      <c r="C2508" s="1">
        <v>42564</v>
      </c>
      <c r="D2508" t="s">
        <v>1337</v>
      </c>
      <c r="E2508">
        <v>1230</v>
      </c>
      <c r="F2508">
        <v>1</v>
      </c>
      <c r="G2508">
        <v>1230</v>
      </c>
      <c r="H2508">
        <v>100149344</v>
      </c>
      <c r="I2508" t="s">
        <v>47</v>
      </c>
      <c r="J2508" t="s">
        <v>1095</v>
      </c>
      <c r="K2508">
        <v>0</v>
      </c>
      <c r="L2508" t="s">
        <v>25</v>
      </c>
      <c r="M2508" s="1">
        <v>42564</v>
      </c>
      <c r="N2508" t="s">
        <v>35</v>
      </c>
      <c r="O2508" s="2">
        <v>1230</v>
      </c>
      <c r="P2508">
        <v>2016</v>
      </c>
      <c r="Q2508">
        <v>7</v>
      </c>
      <c r="R2508" t="s">
        <v>26</v>
      </c>
      <c r="S2508" s="3">
        <v>45123</v>
      </c>
      <c r="T2508" t="s">
        <v>27</v>
      </c>
      <c r="U2508">
        <v>163</v>
      </c>
    </row>
    <row r="2509" spans="1:21" x14ac:dyDescent="0.25">
      <c r="A2509">
        <v>214005</v>
      </c>
      <c r="B2509" t="s">
        <v>21</v>
      </c>
      <c r="C2509" s="1">
        <v>42564</v>
      </c>
      <c r="D2509" t="s">
        <v>537</v>
      </c>
      <c r="E2509">
        <v>285</v>
      </c>
      <c r="F2509">
        <v>1</v>
      </c>
      <c r="G2509">
        <v>285</v>
      </c>
      <c r="H2509">
        <v>100149345</v>
      </c>
      <c r="I2509" t="s">
        <v>38</v>
      </c>
      <c r="J2509" t="s">
        <v>24</v>
      </c>
      <c r="K2509">
        <v>0</v>
      </c>
      <c r="L2509" t="s">
        <v>25</v>
      </c>
      <c r="M2509" s="1">
        <v>42564</v>
      </c>
      <c r="N2509" t="s">
        <v>35</v>
      </c>
      <c r="O2509">
        <v>285</v>
      </c>
      <c r="P2509">
        <v>2016</v>
      </c>
      <c r="Q2509">
        <v>7</v>
      </c>
      <c r="R2509" t="s">
        <v>26</v>
      </c>
      <c r="S2509" s="3">
        <v>45123</v>
      </c>
      <c r="T2509" t="s">
        <v>27</v>
      </c>
      <c r="U2509">
        <v>996</v>
      </c>
    </row>
    <row r="2510" spans="1:21" x14ac:dyDescent="0.25">
      <c r="A2510">
        <v>214006</v>
      </c>
      <c r="B2510" t="s">
        <v>21</v>
      </c>
      <c r="C2510" s="1">
        <v>42564</v>
      </c>
      <c r="D2510" t="s">
        <v>33</v>
      </c>
      <c r="E2510">
        <v>360</v>
      </c>
      <c r="F2510">
        <v>1</v>
      </c>
      <c r="G2510">
        <v>360</v>
      </c>
      <c r="H2510">
        <v>100149346</v>
      </c>
      <c r="I2510" t="s">
        <v>30</v>
      </c>
      <c r="J2510" t="s">
        <v>1120</v>
      </c>
      <c r="K2510">
        <v>0</v>
      </c>
      <c r="L2510" t="s">
        <v>25</v>
      </c>
      <c r="M2510" s="1">
        <v>42564</v>
      </c>
      <c r="N2510" t="s">
        <v>35</v>
      </c>
      <c r="O2510">
        <v>360</v>
      </c>
      <c r="P2510">
        <v>2016</v>
      </c>
      <c r="Q2510">
        <v>7</v>
      </c>
      <c r="R2510" t="s">
        <v>26</v>
      </c>
      <c r="S2510" s="3">
        <v>45123</v>
      </c>
      <c r="T2510" t="s">
        <v>27</v>
      </c>
      <c r="U2510">
        <v>820</v>
      </c>
    </row>
    <row r="2511" spans="1:21" x14ac:dyDescent="0.25">
      <c r="A2511">
        <v>214007</v>
      </c>
      <c r="B2511" t="s">
        <v>21</v>
      </c>
      <c r="C2511" s="1">
        <v>42564</v>
      </c>
      <c r="D2511" t="s">
        <v>33</v>
      </c>
      <c r="E2511">
        <v>360</v>
      </c>
      <c r="F2511">
        <v>1</v>
      </c>
      <c r="G2511">
        <v>360</v>
      </c>
      <c r="H2511">
        <v>100149347</v>
      </c>
      <c r="I2511" t="s">
        <v>30</v>
      </c>
      <c r="J2511" t="s">
        <v>1120</v>
      </c>
      <c r="K2511">
        <v>0</v>
      </c>
      <c r="L2511" t="s">
        <v>25</v>
      </c>
      <c r="M2511" s="1">
        <v>42564</v>
      </c>
      <c r="N2511" t="s">
        <v>35</v>
      </c>
      <c r="O2511">
        <v>360</v>
      </c>
      <c r="P2511">
        <v>2016</v>
      </c>
      <c r="Q2511">
        <v>7</v>
      </c>
      <c r="R2511" t="s">
        <v>26</v>
      </c>
      <c r="S2511" s="3">
        <v>45123</v>
      </c>
      <c r="T2511" t="s">
        <v>27</v>
      </c>
      <c r="U2511">
        <v>820</v>
      </c>
    </row>
    <row r="2512" spans="1:21" x14ac:dyDescent="0.25">
      <c r="A2512">
        <v>214008</v>
      </c>
      <c r="B2512" t="s">
        <v>21</v>
      </c>
      <c r="C2512" s="1">
        <v>42564</v>
      </c>
      <c r="D2512" t="s">
        <v>33</v>
      </c>
      <c r="E2512">
        <v>360</v>
      </c>
      <c r="F2512">
        <v>1</v>
      </c>
      <c r="G2512">
        <v>360</v>
      </c>
      <c r="H2512">
        <v>100149348</v>
      </c>
      <c r="I2512" t="s">
        <v>30</v>
      </c>
      <c r="J2512" t="s">
        <v>1120</v>
      </c>
      <c r="K2512">
        <v>0</v>
      </c>
      <c r="L2512" t="s">
        <v>25</v>
      </c>
      <c r="M2512" s="1">
        <v>42564</v>
      </c>
      <c r="N2512" t="s">
        <v>35</v>
      </c>
      <c r="O2512">
        <v>360</v>
      </c>
      <c r="P2512">
        <v>2016</v>
      </c>
      <c r="Q2512">
        <v>7</v>
      </c>
      <c r="R2512" t="s">
        <v>26</v>
      </c>
      <c r="S2512" s="3">
        <v>45123</v>
      </c>
      <c r="T2512" t="s">
        <v>27</v>
      </c>
      <c r="U2512">
        <v>820</v>
      </c>
    </row>
    <row r="2513" spans="1:21" x14ac:dyDescent="0.25">
      <c r="A2513">
        <v>214009</v>
      </c>
      <c r="B2513" t="s">
        <v>21</v>
      </c>
      <c r="C2513" s="1">
        <v>42564</v>
      </c>
      <c r="D2513" t="s">
        <v>376</v>
      </c>
      <c r="E2513">
        <v>1315</v>
      </c>
      <c r="F2513">
        <v>1</v>
      </c>
      <c r="G2513">
        <v>1315</v>
      </c>
      <c r="H2513">
        <v>100149349</v>
      </c>
      <c r="I2513" t="s">
        <v>47</v>
      </c>
      <c r="J2513" t="s">
        <v>1338</v>
      </c>
      <c r="K2513">
        <v>0</v>
      </c>
      <c r="L2513" t="s">
        <v>25</v>
      </c>
      <c r="M2513" s="1">
        <v>42564</v>
      </c>
      <c r="N2513" t="s">
        <v>35</v>
      </c>
      <c r="O2513" s="2">
        <v>1315</v>
      </c>
      <c r="P2513">
        <v>2016</v>
      </c>
      <c r="Q2513">
        <v>7</v>
      </c>
      <c r="R2513" t="s">
        <v>26</v>
      </c>
      <c r="S2513" s="3">
        <v>45123</v>
      </c>
      <c r="T2513" t="s">
        <v>27</v>
      </c>
      <c r="U2513">
        <v>163</v>
      </c>
    </row>
    <row r="2514" spans="1:21" x14ac:dyDescent="0.25">
      <c r="A2514">
        <v>214010</v>
      </c>
      <c r="B2514" t="s">
        <v>21</v>
      </c>
      <c r="C2514" s="1">
        <v>42564</v>
      </c>
      <c r="D2514" t="s">
        <v>1079</v>
      </c>
      <c r="E2514">
        <v>140</v>
      </c>
      <c r="F2514">
        <v>1</v>
      </c>
      <c r="G2514">
        <v>140</v>
      </c>
      <c r="H2514">
        <v>100149350</v>
      </c>
      <c r="I2514" t="s">
        <v>30</v>
      </c>
      <c r="J2514" t="s">
        <v>1120</v>
      </c>
      <c r="K2514">
        <v>0</v>
      </c>
      <c r="L2514" t="s">
        <v>25</v>
      </c>
      <c r="M2514" s="1">
        <v>42564</v>
      </c>
      <c r="N2514" t="s">
        <v>35</v>
      </c>
      <c r="O2514">
        <v>140</v>
      </c>
      <c r="P2514">
        <v>2016</v>
      </c>
      <c r="Q2514">
        <v>7</v>
      </c>
      <c r="R2514" t="s">
        <v>26</v>
      </c>
      <c r="S2514" s="3">
        <v>45123</v>
      </c>
      <c r="T2514" t="s">
        <v>27</v>
      </c>
      <c r="U2514">
        <v>820</v>
      </c>
    </row>
    <row r="2515" spans="1:21" x14ac:dyDescent="0.25">
      <c r="A2515">
        <v>214011</v>
      </c>
      <c r="B2515" t="s">
        <v>36</v>
      </c>
      <c r="C2515" s="1">
        <v>42564</v>
      </c>
      <c r="D2515" t="s">
        <v>1339</v>
      </c>
      <c r="E2515">
        <v>1498</v>
      </c>
      <c r="F2515">
        <v>1</v>
      </c>
      <c r="G2515">
        <v>1498</v>
      </c>
      <c r="H2515">
        <v>100149351</v>
      </c>
      <c r="I2515" t="s">
        <v>30</v>
      </c>
      <c r="J2515" t="s">
        <v>24</v>
      </c>
      <c r="K2515">
        <v>0</v>
      </c>
      <c r="L2515" t="s">
        <v>25</v>
      </c>
      <c r="M2515" s="1">
        <v>42564</v>
      </c>
      <c r="N2515" t="s">
        <v>39</v>
      </c>
      <c r="O2515" s="2">
        <v>1498</v>
      </c>
      <c r="P2515">
        <v>2016</v>
      </c>
      <c r="Q2515">
        <v>7</v>
      </c>
      <c r="R2515" t="s">
        <v>26</v>
      </c>
      <c r="S2515" s="3">
        <v>45123</v>
      </c>
      <c r="T2515" t="s">
        <v>27</v>
      </c>
      <c r="U2515">
        <v>997</v>
      </c>
    </row>
    <row r="2516" spans="1:21" x14ac:dyDescent="0.25">
      <c r="A2516">
        <v>214012</v>
      </c>
      <c r="B2516" t="s">
        <v>36</v>
      </c>
      <c r="C2516" s="1">
        <v>42564</v>
      </c>
      <c r="D2516" t="s">
        <v>1340</v>
      </c>
      <c r="E2516">
        <v>399</v>
      </c>
      <c r="F2516">
        <v>1</v>
      </c>
      <c r="G2516">
        <v>399</v>
      </c>
      <c r="H2516">
        <v>100149352</v>
      </c>
      <c r="I2516" t="s">
        <v>23</v>
      </c>
      <c r="J2516">
        <v>110</v>
      </c>
      <c r="K2516">
        <v>0</v>
      </c>
      <c r="L2516" t="s">
        <v>25</v>
      </c>
      <c r="M2516" s="1">
        <v>42564</v>
      </c>
      <c r="N2516" t="s">
        <v>39</v>
      </c>
      <c r="O2516">
        <v>399</v>
      </c>
      <c r="P2516">
        <v>2016</v>
      </c>
      <c r="Q2516">
        <v>7</v>
      </c>
      <c r="R2516" t="s">
        <v>26</v>
      </c>
      <c r="S2516" s="3">
        <v>45123</v>
      </c>
      <c r="T2516" t="s">
        <v>27</v>
      </c>
      <c r="U2516">
        <v>998</v>
      </c>
    </row>
    <row r="2517" spans="1:21" x14ac:dyDescent="0.25">
      <c r="A2517">
        <v>214014</v>
      </c>
      <c r="B2517" t="s">
        <v>21</v>
      </c>
      <c r="C2517" s="1">
        <v>42564</v>
      </c>
      <c r="D2517" t="s">
        <v>53</v>
      </c>
      <c r="E2517">
        <v>320</v>
      </c>
      <c r="F2517">
        <v>1</v>
      </c>
      <c r="G2517">
        <v>320</v>
      </c>
      <c r="H2517">
        <v>100149353</v>
      </c>
      <c r="I2517" t="s">
        <v>30</v>
      </c>
      <c r="J2517" t="s">
        <v>1341</v>
      </c>
      <c r="K2517">
        <v>0</v>
      </c>
      <c r="L2517" t="s">
        <v>25</v>
      </c>
      <c r="M2517" s="1">
        <v>42564</v>
      </c>
      <c r="N2517" t="s">
        <v>35</v>
      </c>
      <c r="O2517">
        <v>320</v>
      </c>
      <c r="P2517">
        <v>2016</v>
      </c>
      <c r="Q2517">
        <v>7</v>
      </c>
      <c r="R2517" t="s">
        <v>26</v>
      </c>
      <c r="S2517" s="3">
        <v>45123</v>
      </c>
      <c r="T2517" t="s">
        <v>27</v>
      </c>
      <c r="U2517">
        <v>820</v>
      </c>
    </row>
    <row r="2518" spans="1:21" x14ac:dyDescent="0.25">
      <c r="A2518">
        <v>214015</v>
      </c>
      <c r="B2518" t="s">
        <v>21</v>
      </c>
      <c r="C2518" s="1">
        <v>42564</v>
      </c>
      <c r="D2518" t="s">
        <v>1342</v>
      </c>
      <c r="E2518">
        <v>999</v>
      </c>
      <c r="F2518">
        <v>1</v>
      </c>
      <c r="G2518">
        <v>999</v>
      </c>
      <c r="H2518">
        <v>100149354</v>
      </c>
      <c r="I2518" t="s">
        <v>23</v>
      </c>
      <c r="J2518" t="s">
        <v>24</v>
      </c>
      <c r="K2518">
        <v>0</v>
      </c>
      <c r="L2518" t="s">
        <v>25</v>
      </c>
      <c r="M2518" s="1">
        <v>42564</v>
      </c>
      <c r="N2518" t="s">
        <v>35</v>
      </c>
      <c r="O2518">
        <v>999</v>
      </c>
      <c r="P2518">
        <v>2016</v>
      </c>
      <c r="Q2518">
        <v>7</v>
      </c>
      <c r="R2518" t="s">
        <v>26</v>
      </c>
      <c r="S2518" s="3">
        <v>45123</v>
      </c>
      <c r="T2518" t="s">
        <v>27</v>
      </c>
      <c r="U2518">
        <v>999</v>
      </c>
    </row>
    <row r="2519" spans="1:21" x14ac:dyDescent="0.25">
      <c r="A2519">
        <v>214016</v>
      </c>
      <c r="B2519" t="s">
        <v>21</v>
      </c>
      <c r="C2519" s="1">
        <v>42564</v>
      </c>
      <c r="D2519" t="s">
        <v>1343</v>
      </c>
      <c r="E2519">
        <v>8999</v>
      </c>
      <c r="F2519">
        <v>1</v>
      </c>
      <c r="G2519">
        <v>8999</v>
      </c>
      <c r="H2519">
        <v>100149355</v>
      </c>
      <c r="I2519" t="s">
        <v>43</v>
      </c>
      <c r="J2519" t="s">
        <v>1344</v>
      </c>
      <c r="K2519">
        <v>0</v>
      </c>
      <c r="L2519" t="s">
        <v>25</v>
      </c>
      <c r="M2519" s="1">
        <v>42564</v>
      </c>
      <c r="N2519" t="s">
        <v>35</v>
      </c>
      <c r="O2519" s="2">
        <v>8999</v>
      </c>
      <c r="P2519">
        <v>2016</v>
      </c>
      <c r="Q2519">
        <v>7</v>
      </c>
      <c r="R2519" t="s">
        <v>26</v>
      </c>
      <c r="S2519" s="3">
        <v>45123</v>
      </c>
      <c r="T2519" t="s">
        <v>27</v>
      </c>
      <c r="U2519">
        <v>916</v>
      </c>
    </row>
    <row r="2520" spans="1:21" x14ac:dyDescent="0.25">
      <c r="A2520">
        <v>214017</v>
      </c>
      <c r="B2520" t="s">
        <v>36</v>
      </c>
      <c r="C2520" s="1">
        <v>42564</v>
      </c>
      <c r="D2520" t="s">
        <v>1345</v>
      </c>
      <c r="E2520">
        <v>9900</v>
      </c>
      <c r="F2520">
        <v>1</v>
      </c>
      <c r="G2520">
        <v>9900</v>
      </c>
      <c r="H2520">
        <v>100149356</v>
      </c>
      <c r="I2520" t="s">
        <v>43</v>
      </c>
      <c r="J2520" t="s">
        <v>1346</v>
      </c>
      <c r="K2520">
        <v>0</v>
      </c>
      <c r="L2520" t="s">
        <v>25</v>
      </c>
      <c r="M2520" s="1">
        <v>42564</v>
      </c>
      <c r="N2520" t="s">
        <v>39</v>
      </c>
      <c r="O2520" s="2">
        <v>9900</v>
      </c>
      <c r="P2520">
        <v>2016</v>
      </c>
      <c r="Q2520">
        <v>7</v>
      </c>
      <c r="R2520" t="s">
        <v>26</v>
      </c>
      <c r="S2520" s="3">
        <v>45123</v>
      </c>
      <c r="T2520" t="s">
        <v>27</v>
      </c>
      <c r="U2520">
        <v>916</v>
      </c>
    </row>
    <row r="2521" spans="1:21" x14ac:dyDescent="0.25">
      <c r="A2521">
        <v>214018</v>
      </c>
      <c r="B2521" t="s">
        <v>21</v>
      </c>
      <c r="C2521" s="1">
        <v>42564</v>
      </c>
      <c r="D2521" t="s">
        <v>101</v>
      </c>
      <c r="E2521">
        <v>510</v>
      </c>
      <c r="F2521">
        <v>1</v>
      </c>
      <c r="G2521">
        <v>510</v>
      </c>
      <c r="H2521">
        <v>100149357</v>
      </c>
      <c r="I2521" t="s">
        <v>38</v>
      </c>
      <c r="J2521" t="s">
        <v>1347</v>
      </c>
      <c r="K2521">
        <v>0</v>
      </c>
      <c r="L2521" t="s">
        <v>25</v>
      </c>
      <c r="M2521" s="1">
        <v>42564</v>
      </c>
      <c r="N2521" t="s">
        <v>35</v>
      </c>
      <c r="O2521">
        <v>510</v>
      </c>
      <c r="P2521">
        <v>2016</v>
      </c>
      <c r="Q2521">
        <v>7</v>
      </c>
      <c r="R2521" t="s">
        <v>26</v>
      </c>
      <c r="S2521" s="3">
        <v>45123</v>
      </c>
      <c r="T2521" t="s">
        <v>27</v>
      </c>
      <c r="U2521">
        <v>58</v>
      </c>
    </row>
    <row r="2522" spans="1:21" x14ac:dyDescent="0.25">
      <c r="A2522">
        <v>214021</v>
      </c>
      <c r="B2522" t="s">
        <v>28</v>
      </c>
      <c r="C2522" s="1">
        <v>42564</v>
      </c>
      <c r="D2522" t="s">
        <v>1348</v>
      </c>
      <c r="E2522">
        <v>105999</v>
      </c>
      <c r="F2522">
        <v>1</v>
      </c>
      <c r="G2522">
        <v>105999</v>
      </c>
      <c r="H2522">
        <v>100149360</v>
      </c>
      <c r="I2522" t="s">
        <v>47</v>
      </c>
      <c r="J2522" t="s">
        <v>150</v>
      </c>
      <c r="K2522">
        <v>0</v>
      </c>
      <c r="L2522" t="s">
        <v>223</v>
      </c>
      <c r="M2522" s="1">
        <v>42564</v>
      </c>
      <c r="N2522" t="s">
        <v>31</v>
      </c>
      <c r="O2522" s="2">
        <v>105999</v>
      </c>
      <c r="P2522">
        <v>2016</v>
      </c>
      <c r="Q2522">
        <v>7</v>
      </c>
      <c r="R2522" t="s">
        <v>26</v>
      </c>
      <c r="S2522" s="3">
        <v>45123</v>
      </c>
      <c r="T2522" t="s">
        <v>27</v>
      </c>
      <c r="U2522">
        <v>1000</v>
      </c>
    </row>
    <row r="2523" spans="1:21" x14ac:dyDescent="0.25">
      <c r="A2523">
        <v>214019</v>
      </c>
      <c r="B2523" t="s">
        <v>21</v>
      </c>
      <c r="C2523" s="1">
        <v>42564</v>
      </c>
      <c r="D2523" t="s">
        <v>95</v>
      </c>
      <c r="E2523">
        <v>350</v>
      </c>
      <c r="F2523">
        <v>1</v>
      </c>
      <c r="G2523">
        <v>350</v>
      </c>
      <c r="H2523">
        <v>100149358</v>
      </c>
      <c r="I2523" t="s">
        <v>38</v>
      </c>
      <c r="J2523" t="s">
        <v>24</v>
      </c>
      <c r="K2523">
        <v>0</v>
      </c>
      <c r="L2523" t="s">
        <v>25</v>
      </c>
      <c r="M2523" s="1">
        <v>42564</v>
      </c>
      <c r="N2523" t="s">
        <v>35</v>
      </c>
      <c r="O2523">
        <v>350</v>
      </c>
      <c r="P2523">
        <v>2016</v>
      </c>
      <c r="Q2523">
        <v>7</v>
      </c>
      <c r="R2523" t="s">
        <v>26</v>
      </c>
      <c r="S2523" s="3">
        <v>45123</v>
      </c>
      <c r="T2523" t="s">
        <v>27</v>
      </c>
      <c r="U2523">
        <v>1001</v>
      </c>
    </row>
    <row r="2524" spans="1:21" x14ac:dyDescent="0.25">
      <c r="A2524">
        <v>214020</v>
      </c>
      <c r="B2524" t="s">
        <v>36</v>
      </c>
      <c r="C2524" s="1">
        <v>42564</v>
      </c>
      <c r="D2524" t="s">
        <v>1349</v>
      </c>
      <c r="E2524">
        <v>6999</v>
      </c>
      <c r="F2524">
        <v>1</v>
      </c>
      <c r="G2524">
        <v>6999</v>
      </c>
      <c r="H2524">
        <v>100149359</v>
      </c>
      <c r="I2524" t="s">
        <v>43</v>
      </c>
      <c r="J2524" t="s">
        <v>1350</v>
      </c>
      <c r="K2524">
        <v>0</v>
      </c>
      <c r="L2524" t="s">
        <v>25</v>
      </c>
      <c r="M2524" s="1">
        <v>42564</v>
      </c>
      <c r="N2524" t="s">
        <v>39</v>
      </c>
      <c r="O2524" s="2">
        <v>6999</v>
      </c>
      <c r="P2524">
        <v>2016</v>
      </c>
      <c r="Q2524">
        <v>7</v>
      </c>
      <c r="R2524" t="s">
        <v>26</v>
      </c>
      <c r="S2524" s="3">
        <v>45123</v>
      </c>
      <c r="T2524" t="s">
        <v>27</v>
      </c>
      <c r="U2524">
        <v>916</v>
      </c>
    </row>
    <row r="2525" spans="1:21" x14ac:dyDescent="0.25">
      <c r="A2525">
        <v>214022</v>
      </c>
      <c r="B2525" t="s">
        <v>21</v>
      </c>
      <c r="C2525" s="1">
        <v>42564</v>
      </c>
      <c r="D2525" t="s">
        <v>256</v>
      </c>
      <c r="E2525">
        <v>775</v>
      </c>
      <c r="F2525">
        <v>1</v>
      </c>
      <c r="G2525">
        <v>775</v>
      </c>
      <c r="H2525">
        <v>100149361</v>
      </c>
      <c r="I2525" t="s">
        <v>56</v>
      </c>
      <c r="J2525" t="s">
        <v>124</v>
      </c>
      <c r="K2525">
        <v>0</v>
      </c>
      <c r="L2525" t="s">
        <v>25</v>
      </c>
      <c r="M2525" s="1">
        <v>42564</v>
      </c>
      <c r="N2525" t="s">
        <v>35</v>
      </c>
      <c r="O2525">
        <v>775</v>
      </c>
      <c r="P2525">
        <v>2016</v>
      </c>
      <c r="Q2525">
        <v>7</v>
      </c>
      <c r="R2525" t="s">
        <v>26</v>
      </c>
      <c r="S2525" s="3">
        <v>45123</v>
      </c>
      <c r="T2525" t="s">
        <v>27</v>
      </c>
      <c r="U2525">
        <v>42</v>
      </c>
    </row>
    <row r="2526" spans="1:21" x14ac:dyDescent="0.25">
      <c r="A2526">
        <v>214024</v>
      </c>
      <c r="B2526" t="s">
        <v>21</v>
      </c>
      <c r="C2526" s="1">
        <v>42564</v>
      </c>
      <c r="D2526" t="s">
        <v>101</v>
      </c>
      <c r="E2526">
        <v>510</v>
      </c>
      <c r="F2526">
        <v>1</v>
      </c>
      <c r="G2526">
        <v>510</v>
      </c>
      <c r="H2526">
        <v>100149362</v>
      </c>
      <c r="I2526" t="s">
        <v>38</v>
      </c>
      <c r="J2526" t="s">
        <v>1347</v>
      </c>
      <c r="K2526">
        <v>0</v>
      </c>
      <c r="L2526" t="s">
        <v>25</v>
      </c>
      <c r="M2526" s="1">
        <v>42564</v>
      </c>
      <c r="N2526" t="s">
        <v>35</v>
      </c>
      <c r="O2526">
        <v>510</v>
      </c>
      <c r="P2526">
        <v>2016</v>
      </c>
      <c r="Q2526">
        <v>7</v>
      </c>
      <c r="R2526" t="s">
        <v>26</v>
      </c>
      <c r="S2526" s="3">
        <v>45123</v>
      </c>
      <c r="T2526" t="s">
        <v>27</v>
      </c>
      <c r="U2526">
        <v>58</v>
      </c>
    </row>
    <row r="2527" spans="1:21" x14ac:dyDescent="0.25">
      <c r="A2527">
        <v>214025</v>
      </c>
      <c r="B2527" t="s">
        <v>28</v>
      </c>
      <c r="C2527" s="1">
        <v>42564</v>
      </c>
      <c r="D2527" t="s">
        <v>1348</v>
      </c>
      <c r="E2527">
        <v>105999</v>
      </c>
      <c r="F2527">
        <v>1</v>
      </c>
      <c r="G2527">
        <v>105999</v>
      </c>
      <c r="H2527">
        <v>100149363</v>
      </c>
      <c r="I2527" t="s">
        <v>47</v>
      </c>
      <c r="J2527" t="s">
        <v>150</v>
      </c>
      <c r="K2527">
        <v>0</v>
      </c>
      <c r="L2527" t="s">
        <v>45</v>
      </c>
      <c r="M2527" s="1">
        <v>42564</v>
      </c>
      <c r="N2527" t="s">
        <v>31</v>
      </c>
      <c r="O2527" s="2">
        <v>105999</v>
      </c>
      <c r="P2527">
        <v>2016</v>
      </c>
      <c r="Q2527">
        <v>7</v>
      </c>
      <c r="R2527" t="s">
        <v>26</v>
      </c>
      <c r="S2527" s="3">
        <v>45123</v>
      </c>
      <c r="T2527" t="s">
        <v>27</v>
      </c>
      <c r="U2527">
        <v>1000</v>
      </c>
    </row>
    <row r="2528" spans="1:21" x14ac:dyDescent="0.25">
      <c r="A2528">
        <v>214026</v>
      </c>
      <c r="B2528" t="s">
        <v>21</v>
      </c>
      <c r="C2528" s="1">
        <v>42564</v>
      </c>
      <c r="D2528" t="s">
        <v>101</v>
      </c>
      <c r="E2528">
        <v>510</v>
      </c>
      <c r="F2528">
        <v>1</v>
      </c>
      <c r="G2528">
        <v>510</v>
      </c>
      <c r="H2528">
        <v>100149364</v>
      </c>
      <c r="I2528" t="s">
        <v>38</v>
      </c>
      <c r="J2528" t="s">
        <v>1347</v>
      </c>
      <c r="K2528">
        <v>0</v>
      </c>
      <c r="L2528" t="s">
        <v>25</v>
      </c>
      <c r="M2528" s="1">
        <v>42564</v>
      </c>
      <c r="N2528" t="s">
        <v>35</v>
      </c>
      <c r="O2528">
        <v>510</v>
      </c>
      <c r="P2528">
        <v>2016</v>
      </c>
      <c r="Q2528">
        <v>7</v>
      </c>
      <c r="R2528" t="s">
        <v>26</v>
      </c>
      <c r="S2528" s="3">
        <v>45123</v>
      </c>
      <c r="T2528" t="s">
        <v>27</v>
      </c>
      <c r="U2528">
        <v>58</v>
      </c>
    </row>
    <row r="2529" spans="1:21" x14ac:dyDescent="0.25">
      <c r="A2529">
        <v>214027</v>
      </c>
      <c r="B2529" t="s">
        <v>21</v>
      </c>
      <c r="C2529" s="1">
        <v>42564</v>
      </c>
      <c r="D2529" t="s">
        <v>101</v>
      </c>
      <c r="E2529">
        <v>510</v>
      </c>
      <c r="F2529">
        <v>1</v>
      </c>
      <c r="G2529">
        <v>510</v>
      </c>
      <c r="H2529">
        <v>100149365</v>
      </c>
      <c r="I2529" t="s">
        <v>38</v>
      </c>
      <c r="J2529" t="s">
        <v>1347</v>
      </c>
      <c r="K2529">
        <v>0</v>
      </c>
      <c r="L2529" t="s">
        <v>25</v>
      </c>
      <c r="M2529" s="1">
        <v>42564</v>
      </c>
      <c r="N2529" t="s">
        <v>35</v>
      </c>
      <c r="O2529">
        <v>510</v>
      </c>
      <c r="P2529">
        <v>2016</v>
      </c>
      <c r="Q2529">
        <v>7</v>
      </c>
      <c r="R2529" t="s">
        <v>26</v>
      </c>
      <c r="S2529" s="3">
        <v>45123</v>
      </c>
      <c r="T2529" t="s">
        <v>27</v>
      </c>
      <c r="U2529">
        <v>58</v>
      </c>
    </row>
    <row r="2530" spans="1:21" x14ac:dyDescent="0.25">
      <c r="A2530">
        <v>214028</v>
      </c>
      <c r="B2530" t="s">
        <v>21</v>
      </c>
      <c r="C2530" s="1">
        <v>42564</v>
      </c>
      <c r="D2530" t="s">
        <v>29</v>
      </c>
      <c r="E2530">
        <v>240</v>
      </c>
      <c r="F2530">
        <v>1</v>
      </c>
      <c r="G2530">
        <v>240</v>
      </c>
      <c r="H2530">
        <v>100149366</v>
      </c>
      <c r="I2530" t="s">
        <v>30</v>
      </c>
      <c r="J2530" t="s">
        <v>1351</v>
      </c>
      <c r="K2530">
        <v>0</v>
      </c>
      <c r="L2530" t="s">
        <v>25</v>
      </c>
      <c r="M2530" s="1">
        <v>42564</v>
      </c>
      <c r="N2530" t="s">
        <v>35</v>
      </c>
      <c r="O2530">
        <v>240</v>
      </c>
      <c r="P2530">
        <v>2016</v>
      </c>
      <c r="Q2530">
        <v>7</v>
      </c>
      <c r="R2530" t="s">
        <v>26</v>
      </c>
      <c r="S2530" s="3">
        <v>45123</v>
      </c>
      <c r="T2530" t="s">
        <v>27</v>
      </c>
      <c r="U2530">
        <v>820</v>
      </c>
    </row>
    <row r="2531" spans="1:21" x14ac:dyDescent="0.25">
      <c r="A2531">
        <v>214029</v>
      </c>
      <c r="B2531" t="s">
        <v>28</v>
      </c>
      <c r="C2531" s="1">
        <v>42564</v>
      </c>
      <c r="D2531" t="s">
        <v>1348</v>
      </c>
      <c r="E2531">
        <v>105999</v>
      </c>
      <c r="F2531">
        <v>1</v>
      </c>
      <c r="G2531">
        <v>105999</v>
      </c>
      <c r="H2531">
        <v>100149367</v>
      </c>
      <c r="I2531" t="s">
        <v>47</v>
      </c>
      <c r="J2531" t="s">
        <v>150</v>
      </c>
      <c r="K2531">
        <v>0</v>
      </c>
      <c r="L2531" t="s">
        <v>223</v>
      </c>
      <c r="M2531" s="1">
        <v>42564</v>
      </c>
      <c r="N2531" t="s">
        <v>31</v>
      </c>
      <c r="O2531" s="2">
        <v>105999</v>
      </c>
      <c r="P2531">
        <v>2016</v>
      </c>
      <c r="Q2531">
        <v>7</v>
      </c>
      <c r="R2531" t="s">
        <v>26</v>
      </c>
      <c r="S2531" s="3">
        <v>45123</v>
      </c>
      <c r="T2531" t="s">
        <v>27</v>
      </c>
      <c r="U2531">
        <v>1000</v>
      </c>
    </row>
    <row r="2532" spans="1:21" x14ac:dyDescent="0.25">
      <c r="A2532">
        <v>214030</v>
      </c>
      <c r="B2532" t="s">
        <v>21</v>
      </c>
      <c r="C2532" s="1">
        <v>42564</v>
      </c>
      <c r="D2532" t="s">
        <v>29</v>
      </c>
      <c r="E2532">
        <v>240</v>
      </c>
      <c r="F2532">
        <v>2</v>
      </c>
      <c r="G2532">
        <v>480</v>
      </c>
      <c r="H2532">
        <v>100149368</v>
      </c>
      <c r="I2532" t="s">
        <v>30</v>
      </c>
      <c r="J2532" t="s">
        <v>1351</v>
      </c>
      <c r="K2532">
        <v>0</v>
      </c>
      <c r="L2532" t="s">
        <v>25</v>
      </c>
      <c r="M2532" s="1">
        <v>42564</v>
      </c>
      <c r="N2532" t="s">
        <v>35</v>
      </c>
      <c r="O2532">
        <v>480</v>
      </c>
      <c r="P2532">
        <v>2016</v>
      </c>
      <c r="Q2532">
        <v>7</v>
      </c>
      <c r="R2532" t="s">
        <v>26</v>
      </c>
      <c r="S2532" s="3">
        <v>45123</v>
      </c>
      <c r="T2532" t="s">
        <v>27</v>
      </c>
      <c r="U2532">
        <v>820</v>
      </c>
    </row>
    <row r="2533" spans="1:21" x14ac:dyDescent="0.25">
      <c r="A2533">
        <v>214031</v>
      </c>
      <c r="B2533" t="s">
        <v>21</v>
      </c>
      <c r="C2533" s="1">
        <v>42564</v>
      </c>
      <c r="D2533" t="s">
        <v>29</v>
      </c>
      <c r="E2533">
        <v>240</v>
      </c>
      <c r="F2533">
        <v>1</v>
      </c>
      <c r="G2533">
        <v>240</v>
      </c>
      <c r="H2533">
        <v>100149369</v>
      </c>
      <c r="I2533" t="s">
        <v>30</v>
      </c>
      <c r="J2533" t="s">
        <v>1351</v>
      </c>
      <c r="K2533">
        <v>0</v>
      </c>
      <c r="L2533" t="s">
        <v>25</v>
      </c>
      <c r="M2533" s="1">
        <v>42564</v>
      </c>
      <c r="N2533" t="s">
        <v>35</v>
      </c>
      <c r="O2533">
        <v>240</v>
      </c>
      <c r="P2533">
        <v>2016</v>
      </c>
      <c r="Q2533">
        <v>7</v>
      </c>
      <c r="R2533" t="s">
        <v>26</v>
      </c>
      <c r="S2533" s="3">
        <v>45123</v>
      </c>
      <c r="T2533" t="s">
        <v>27</v>
      </c>
      <c r="U2533">
        <v>820</v>
      </c>
    </row>
    <row r="2534" spans="1:21" x14ac:dyDescent="0.25">
      <c r="A2534">
        <v>214032</v>
      </c>
      <c r="B2534" t="s">
        <v>21</v>
      </c>
      <c r="C2534" s="1">
        <v>42564</v>
      </c>
      <c r="D2534" t="s">
        <v>29</v>
      </c>
      <c r="E2534">
        <v>240</v>
      </c>
      <c r="F2534">
        <v>1</v>
      </c>
      <c r="G2534">
        <v>240</v>
      </c>
      <c r="H2534">
        <v>100149370</v>
      </c>
      <c r="I2534" t="s">
        <v>30</v>
      </c>
      <c r="J2534" t="s">
        <v>1351</v>
      </c>
      <c r="K2534">
        <v>0</v>
      </c>
      <c r="L2534" t="s">
        <v>25</v>
      </c>
      <c r="M2534" s="1">
        <v>42564</v>
      </c>
      <c r="N2534" t="s">
        <v>35</v>
      </c>
      <c r="O2534">
        <v>240</v>
      </c>
      <c r="P2534">
        <v>2016</v>
      </c>
      <c r="Q2534">
        <v>7</v>
      </c>
      <c r="R2534" t="s">
        <v>26</v>
      </c>
      <c r="S2534" s="3">
        <v>45123</v>
      </c>
      <c r="T2534" t="s">
        <v>27</v>
      </c>
      <c r="U2534">
        <v>820</v>
      </c>
    </row>
    <row r="2535" spans="1:21" x14ac:dyDescent="0.25">
      <c r="A2535">
        <v>214033</v>
      </c>
      <c r="B2535" t="s">
        <v>21</v>
      </c>
      <c r="C2535" s="1">
        <v>42564</v>
      </c>
      <c r="D2535" t="s">
        <v>33</v>
      </c>
      <c r="E2535">
        <v>360</v>
      </c>
      <c r="F2535">
        <v>1</v>
      </c>
      <c r="G2535">
        <v>360</v>
      </c>
      <c r="H2535">
        <v>100149371</v>
      </c>
      <c r="I2535" t="s">
        <v>30</v>
      </c>
      <c r="J2535" t="s">
        <v>1351</v>
      </c>
      <c r="K2535">
        <v>0</v>
      </c>
      <c r="L2535" t="s">
        <v>25</v>
      </c>
      <c r="M2535" s="1">
        <v>42564</v>
      </c>
      <c r="N2535" t="s">
        <v>35</v>
      </c>
      <c r="O2535">
        <v>360</v>
      </c>
      <c r="P2535">
        <v>2016</v>
      </c>
      <c r="Q2535">
        <v>7</v>
      </c>
      <c r="R2535" t="s">
        <v>26</v>
      </c>
      <c r="S2535" s="3">
        <v>45123</v>
      </c>
      <c r="T2535" t="s">
        <v>27</v>
      </c>
      <c r="U2535">
        <v>820</v>
      </c>
    </row>
    <row r="2536" spans="1:21" x14ac:dyDescent="0.25">
      <c r="A2536">
        <v>214034</v>
      </c>
      <c r="B2536" t="s">
        <v>21</v>
      </c>
      <c r="C2536" s="1">
        <v>42564</v>
      </c>
      <c r="D2536" t="s">
        <v>33</v>
      </c>
      <c r="E2536">
        <v>360</v>
      </c>
      <c r="F2536">
        <v>1</v>
      </c>
      <c r="G2536">
        <v>360</v>
      </c>
      <c r="H2536">
        <v>100149372</v>
      </c>
      <c r="I2536" t="s">
        <v>30</v>
      </c>
      <c r="J2536" t="s">
        <v>1351</v>
      </c>
      <c r="K2536">
        <v>0</v>
      </c>
      <c r="L2536" t="s">
        <v>25</v>
      </c>
      <c r="M2536" s="1">
        <v>42564</v>
      </c>
      <c r="N2536" t="s">
        <v>35</v>
      </c>
      <c r="O2536">
        <v>360</v>
      </c>
      <c r="P2536">
        <v>2016</v>
      </c>
      <c r="Q2536">
        <v>7</v>
      </c>
      <c r="R2536" t="s">
        <v>26</v>
      </c>
      <c r="S2536" s="3">
        <v>45123</v>
      </c>
      <c r="T2536" t="s">
        <v>27</v>
      </c>
      <c r="U2536">
        <v>820</v>
      </c>
    </row>
    <row r="2537" spans="1:21" x14ac:dyDescent="0.25">
      <c r="A2537">
        <v>214035</v>
      </c>
      <c r="B2537" t="s">
        <v>21</v>
      </c>
      <c r="C2537" s="1">
        <v>42564</v>
      </c>
      <c r="D2537" t="s">
        <v>33</v>
      </c>
      <c r="E2537">
        <v>360</v>
      </c>
      <c r="F2537">
        <v>1</v>
      </c>
      <c r="G2537">
        <v>360</v>
      </c>
      <c r="H2537">
        <v>100149373</v>
      </c>
      <c r="I2537" t="s">
        <v>30</v>
      </c>
      <c r="J2537" t="s">
        <v>1351</v>
      </c>
      <c r="K2537">
        <v>0</v>
      </c>
      <c r="L2537" t="s">
        <v>25</v>
      </c>
      <c r="M2537" s="1">
        <v>42564</v>
      </c>
      <c r="N2537" t="s">
        <v>35</v>
      </c>
      <c r="O2537">
        <v>360</v>
      </c>
      <c r="P2537">
        <v>2016</v>
      </c>
      <c r="Q2537">
        <v>7</v>
      </c>
      <c r="R2537" t="s">
        <v>26</v>
      </c>
      <c r="S2537" s="3">
        <v>45123</v>
      </c>
      <c r="T2537" t="s">
        <v>27</v>
      </c>
      <c r="U2537">
        <v>820</v>
      </c>
    </row>
    <row r="2538" spans="1:21" x14ac:dyDescent="0.25">
      <c r="A2538">
        <v>214036</v>
      </c>
      <c r="B2538" t="s">
        <v>21</v>
      </c>
      <c r="C2538" s="1">
        <v>42564</v>
      </c>
      <c r="D2538" t="s">
        <v>33</v>
      </c>
      <c r="E2538">
        <v>360</v>
      </c>
      <c r="F2538">
        <v>1</v>
      </c>
      <c r="G2538">
        <v>360</v>
      </c>
      <c r="H2538">
        <v>100149374</v>
      </c>
      <c r="I2538" t="s">
        <v>30</v>
      </c>
      <c r="J2538" t="s">
        <v>1351</v>
      </c>
      <c r="K2538">
        <v>0</v>
      </c>
      <c r="L2538" t="s">
        <v>25</v>
      </c>
      <c r="M2538" s="1">
        <v>42564</v>
      </c>
      <c r="N2538" t="s">
        <v>35</v>
      </c>
      <c r="O2538">
        <v>360</v>
      </c>
      <c r="P2538">
        <v>2016</v>
      </c>
      <c r="Q2538">
        <v>7</v>
      </c>
      <c r="R2538" t="s">
        <v>26</v>
      </c>
      <c r="S2538" s="3">
        <v>45123</v>
      </c>
      <c r="T2538" t="s">
        <v>27</v>
      </c>
      <c r="U2538">
        <v>820</v>
      </c>
    </row>
    <row r="2539" spans="1:21" x14ac:dyDescent="0.25">
      <c r="A2539">
        <v>214037</v>
      </c>
      <c r="B2539" t="s">
        <v>21</v>
      </c>
      <c r="C2539" s="1">
        <v>42564</v>
      </c>
      <c r="D2539" t="s">
        <v>29</v>
      </c>
      <c r="E2539">
        <v>240</v>
      </c>
      <c r="F2539">
        <v>1</v>
      </c>
      <c r="G2539">
        <v>240</v>
      </c>
      <c r="H2539">
        <v>100149375</v>
      </c>
      <c r="I2539" t="s">
        <v>30</v>
      </c>
      <c r="J2539" t="s">
        <v>1351</v>
      </c>
      <c r="K2539">
        <v>0</v>
      </c>
      <c r="L2539" t="s">
        <v>25</v>
      </c>
      <c r="M2539" s="1">
        <v>42564</v>
      </c>
      <c r="N2539" t="s">
        <v>35</v>
      </c>
      <c r="O2539">
        <v>240</v>
      </c>
      <c r="P2539">
        <v>2016</v>
      </c>
      <c r="Q2539">
        <v>7</v>
      </c>
      <c r="R2539" t="s">
        <v>26</v>
      </c>
      <c r="S2539" s="3">
        <v>45123</v>
      </c>
      <c r="T2539" t="s">
        <v>27</v>
      </c>
      <c r="U2539">
        <v>820</v>
      </c>
    </row>
    <row r="2540" spans="1:21" x14ac:dyDescent="0.25">
      <c r="A2540">
        <v>214038</v>
      </c>
      <c r="B2540" t="s">
        <v>21</v>
      </c>
      <c r="C2540" s="1">
        <v>42564</v>
      </c>
      <c r="D2540" t="s">
        <v>376</v>
      </c>
      <c r="E2540">
        <v>1315</v>
      </c>
      <c r="F2540">
        <v>1</v>
      </c>
      <c r="G2540">
        <v>1315</v>
      </c>
      <c r="H2540">
        <v>100149376</v>
      </c>
      <c r="I2540" t="s">
        <v>47</v>
      </c>
      <c r="J2540" t="s">
        <v>1095</v>
      </c>
      <c r="K2540">
        <v>0</v>
      </c>
      <c r="L2540" t="s">
        <v>25</v>
      </c>
      <c r="M2540" s="1">
        <v>42564</v>
      </c>
      <c r="N2540" t="s">
        <v>35</v>
      </c>
      <c r="O2540" s="2">
        <v>1315</v>
      </c>
      <c r="P2540">
        <v>2016</v>
      </c>
      <c r="Q2540">
        <v>7</v>
      </c>
      <c r="R2540" t="s">
        <v>26</v>
      </c>
      <c r="S2540" s="3">
        <v>45123</v>
      </c>
      <c r="T2540" t="s">
        <v>27</v>
      </c>
      <c r="U2540">
        <v>163</v>
      </c>
    </row>
    <row r="2541" spans="1:21" x14ac:dyDescent="0.25">
      <c r="A2541">
        <v>214039</v>
      </c>
      <c r="B2541" t="s">
        <v>21</v>
      </c>
      <c r="C2541" s="1">
        <v>42564</v>
      </c>
      <c r="D2541" t="s">
        <v>1352</v>
      </c>
      <c r="E2541">
        <v>140</v>
      </c>
      <c r="F2541">
        <v>1</v>
      </c>
      <c r="G2541">
        <v>420</v>
      </c>
      <c r="H2541">
        <v>100149377</v>
      </c>
      <c r="I2541" t="s">
        <v>30</v>
      </c>
      <c r="J2541" t="s">
        <v>1094</v>
      </c>
      <c r="K2541">
        <v>0</v>
      </c>
      <c r="L2541" t="s">
        <v>25</v>
      </c>
      <c r="M2541" s="1">
        <v>42564</v>
      </c>
      <c r="N2541" t="s">
        <v>35</v>
      </c>
      <c r="O2541">
        <v>140</v>
      </c>
      <c r="P2541">
        <v>2016</v>
      </c>
      <c r="Q2541">
        <v>7</v>
      </c>
      <c r="R2541" t="s">
        <v>26</v>
      </c>
      <c r="S2541" s="3">
        <v>45123</v>
      </c>
      <c r="T2541" t="s">
        <v>27</v>
      </c>
      <c r="U2541">
        <v>806</v>
      </c>
    </row>
    <row r="2542" spans="1:21" x14ac:dyDescent="0.25">
      <c r="A2542">
        <v>214040</v>
      </c>
      <c r="B2542" t="s">
        <v>21</v>
      </c>
      <c r="C2542" s="1">
        <v>42564</v>
      </c>
      <c r="D2542" t="s">
        <v>1353</v>
      </c>
      <c r="E2542">
        <v>140</v>
      </c>
      <c r="F2542">
        <v>1</v>
      </c>
      <c r="G2542">
        <v>420</v>
      </c>
      <c r="H2542">
        <v>100149377</v>
      </c>
      <c r="I2542" t="s">
        <v>30</v>
      </c>
      <c r="J2542" t="s">
        <v>1094</v>
      </c>
      <c r="K2542">
        <v>0</v>
      </c>
      <c r="L2542" t="s">
        <v>25</v>
      </c>
      <c r="M2542" s="1">
        <v>42564</v>
      </c>
      <c r="N2542" t="s">
        <v>35</v>
      </c>
      <c r="O2542">
        <v>140</v>
      </c>
      <c r="P2542">
        <v>2016</v>
      </c>
      <c r="Q2542">
        <v>7</v>
      </c>
      <c r="R2542" t="s">
        <v>26</v>
      </c>
      <c r="S2542" s="3">
        <v>45123</v>
      </c>
      <c r="T2542" t="s">
        <v>27</v>
      </c>
      <c r="U2542">
        <v>806</v>
      </c>
    </row>
    <row r="2543" spans="1:21" x14ac:dyDescent="0.25">
      <c r="A2543">
        <v>214041</v>
      </c>
      <c r="B2543" t="s">
        <v>21</v>
      </c>
      <c r="C2543" s="1">
        <v>42564</v>
      </c>
      <c r="D2543" t="s">
        <v>239</v>
      </c>
      <c r="E2543">
        <v>140</v>
      </c>
      <c r="F2543">
        <v>1</v>
      </c>
      <c r="G2543">
        <v>420</v>
      </c>
      <c r="H2543">
        <v>100149377</v>
      </c>
      <c r="I2543" t="s">
        <v>30</v>
      </c>
      <c r="J2543" t="s">
        <v>1094</v>
      </c>
      <c r="K2543">
        <v>0</v>
      </c>
      <c r="L2543" t="s">
        <v>25</v>
      </c>
      <c r="M2543" s="1">
        <v>42564</v>
      </c>
      <c r="N2543" t="s">
        <v>35</v>
      </c>
      <c r="O2543">
        <v>140</v>
      </c>
      <c r="P2543">
        <v>2016</v>
      </c>
      <c r="Q2543">
        <v>7</v>
      </c>
      <c r="R2543" t="s">
        <v>26</v>
      </c>
      <c r="S2543" s="3">
        <v>45123</v>
      </c>
      <c r="T2543" t="s">
        <v>27</v>
      </c>
      <c r="U2543">
        <v>806</v>
      </c>
    </row>
    <row r="2544" spans="1:21" x14ac:dyDescent="0.25">
      <c r="A2544">
        <v>214042</v>
      </c>
      <c r="B2544" t="s">
        <v>21</v>
      </c>
      <c r="C2544" s="1">
        <v>42564</v>
      </c>
      <c r="D2544" t="s">
        <v>29</v>
      </c>
      <c r="E2544">
        <v>240</v>
      </c>
      <c r="F2544">
        <v>1</v>
      </c>
      <c r="G2544">
        <v>240</v>
      </c>
      <c r="H2544">
        <v>100149378</v>
      </c>
      <c r="I2544" t="s">
        <v>30</v>
      </c>
      <c r="J2544" t="s">
        <v>1354</v>
      </c>
      <c r="K2544">
        <v>0</v>
      </c>
      <c r="L2544" t="s">
        <v>25</v>
      </c>
      <c r="M2544" s="1">
        <v>42564</v>
      </c>
      <c r="N2544" t="s">
        <v>35</v>
      </c>
      <c r="O2544">
        <v>240</v>
      </c>
      <c r="P2544">
        <v>2016</v>
      </c>
      <c r="Q2544">
        <v>7</v>
      </c>
      <c r="R2544" t="s">
        <v>26</v>
      </c>
      <c r="S2544" s="3">
        <v>45123</v>
      </c>
      <c r="T2544" t="s">
        <v>27</v>
      </c>
      <c r="U2544">
        <v>137</v>
      </c>
    </row>
    <row r="2545" spans="1:21" x14ac:dyDescent="0.25">
      <c r="A2545">
        <v>214043</v>
      </c>
      <c r="B2545" t="s">
        <v>28</v>
      </c>
      <c r="C2545" s="1">
        <v>42564</v>
      </c>
      <c r="D2545" t="s">
        <v>1348</v>
      </c>
      <c r="E2545">
        <v>105999</v>
      </c>
      <c r="F2545">
        <v>1</v>
      </c>
      <c r="G2545">
        <v>105999</v>
      </c>
      <c r="H2545">
        <v>100149379</v>
      </c>
      <c r="I2545" t="s">
        <v>47</v>
      </c>
      <c r="J2545" t="s">
        <v>150</v>
      </c>
      <c r="K2545">
        <v>0</v>
      </c>
      <c r="L2545" t="s">
        <v>223</v>
      </c>
      <c r="M2545" s="1">
        <v>42564</v>
      </c>
      <c r="N2545" t="s">
        <v>31</v>
      </c>
      <c r="O2545" s="2">
        <v>105999</v>
      </c>
      <c r="P2545">
        <v>2016</v>
      </c>
      <c r="Q2545">
        <v>7</v>
      </c>
      <c r="R2545" t="s">
        <v>26</v>
      </c>
      <c r="S2545" s="3">
        <v>45123</v>
      </c>
      <c r="T2545" t="s">
        <v>27</v>
      </c>
      <c r="U2545">
        <v>1000</v>
      </c>
    </row>
    <row r="2546" spans="1:21" x14ac:dyDescent="0.25">
      <c r="A2546">
        <v>214044</v>
      </c>
      <c r="B2546" t="s">
        <v>21</v>
      </c>
      <c r="C2546" s="1">
        <v>42564</v>
      </c>
      <c r="D2546" t="s">
        <v>29</v>
      </c>
      <c r="E2546">
        <v>240</v>
      </c>
      <c r="F2546">
        <v>1</v>
      </c>
      <c r="G2546">
        <v>240</v>
      </c>
      <c r="H2546">
        <v>100149380</v>
      </c>
      <c r="I2546" t="s">
        <v>30</v>
      </c>
      <c r="J2546" t="s">
        <v>1354</v>
      </c>
      <c r="K2546">
        <v>0</v>
      </c>
      <c r="L2546" t="s">
        <v>25</v>
      </c>
      <c r="M2546" s="1">
        <v>42564</v>
      </c>
      <c r="N2546" t="s">
        <v>35</v>
      </c>
      <c r="O2546">
        <v>240</v>
      </c>
      <c r="P2546">
        <v>2016</v>
      </c>
      <c r="Q2546">
        <v>7</v>
      </c>
      <c r="R2546" t="s">
        <v>26</v>
      </c>
      <c r="S2546" s="3">
        <v>45123</v>
      </c>
      <c r="T2546" t="s">
        <v>27</v>
      </c>
      <c r="U2546">
        <v>137</v>
      </c>
    </row>
    <row r="2547" spans="1:21" x14ac:dyDescent="0.25">
      <c r="A2547">
        <v>214045</v>
      </c>
      <c r="B2547" t="s">
        <v>36</v>
      </c>
      <c r="C2547" s="1">
        <v>42564</v>
      </c>
      <c r="D2547" t="s">
        <v>1352</v>
      </c>
      <c r="E2547">
        <v>140</v>
      </c>
      <c r="F2547">
        <v>1</v>
      </c>
      <c r="G2547">
        <v>420</v>
      </c>
      <c r="H2547">
        <v>100149381</v>
      </c>
      <c r="I2547" t="s">
        <v>30</v>
      </c>
      <c r="J2547" t="s">
        <v>1094</v>
      </c>
      <c r="K2547">
        <v>0</v>
      </c>
      <c r="L2547" t="s">
        <v>25</v>
      </c>
      <c r="M2547" s="1">
        <v>42564</v>
      </c>
      <c r="N2547" t="s">
        <v>39</v>
      </c>
      <c r="O2547">
        <v>140</v>
      </c>
      <c r="P2547">
        <v>2016</v>
      </c>
      <c r="Q2547">
        <v>7</v>
      </c>
      <c r="R2547" t="s">
        <v>26</v>
      </c>
      <c r="S2547" s="3">
        <v>45123</v>
      </c>
      <c r="T2547" t="s">
        <v>27</v>
      </c>
      <c r="U2547">
        <v>806</v>
      </c>
    </row>
    <row r="2548" spans="1:21" x14ac:dyDescent="0.25">
      <c r="A2548">
        <v>214046</v>
      </c>
      <c r="B2548" t="s">
        <v>36</v>
      </c>
      <c r="C2548" s="1">
        <v>42564</v>
      </c>
      <c r="D2548" t="s">
        <v>1353</v>
      </c>
      <c r="E2548">
        <v>140</v>
      </c>
      <c r="F2548">
        <v>1</v>
      </c>
      <c r="G2548">
        <v>420</v>
      </c>
      <c r="H2548">
        <v>100149381</v>
      </c>
      <c r="I2548" t="s">
        <v>30</v>
      </c>
      <c r="J2548" t="s">
        <v>1094</v>
      </c>
      <c r="K2548">
        <v>0</v>
      </c>
      <c r="L2548" t="s">
        <v>25</v>
      </c>
      <c r="M2548" s="1">
        <v>42564</v>
      </c>
      <c r="N2548" t="s">
        <v>39</v>
      </c>
      <c r="O2548">
        <v>140</v>
      </c>
      <c r="P2548">
        <v>2016</v>
      </c>
      <c r="Q2548">
        <v>7</v>
      </c>
      <c r="R2548" t="s">
        <v>26</v>
      </c>
      <c r="S2548" s="3">
        <v>45123</v>
      </c>
      <c r="T2548" t="s">
        <v>27</v>
      </c>
      <c r="U2548">
        <v>806</v>
      </c>
    </row>
    <row r="2549" spans="1:21" x14ac:dyDescent="0.25">
      <c r="A2549">
        <v>214047</v>
      </c>
      <c r="B2549" t="s">
        <v>36</v>
      </c>
      <c r="C2549" s="1">
        <v>42564</v>
      </c>
      <c r="D2549" t="s">
        <v>239</v>
      </c>
      <c r="E2549">
        <v>140</v>
      </c>
      <c r="F2549">
        <v>1</v>
      </c>
      <c r="G2549">
        <v>420</v>
      </c>
      <c r="H2549">
        <v>100149381</v>
      </c>
      <c r="I2549" t="s">
        <v>30</v>
      </c>
      <c r="J2549" t="s">
        <v>1094</v>
      </c>
      <c r="K2549">
        <v>0</v>
      </c>
      <c r="L2549" t="s">
        <v>25</v>
      </c>
      <c r="M2549" s="1">
        <v>42564</v>
      </c>
      <c r="N2549" t="s">
        <v>39</v>
      </c>
      <c r="O2549">
        <v>140</v>
      </c>
      <c r="P2549">
        <v>2016</v>
      </c>
      <c r="Q2549">
        <v>7</v>
      </c>
      <c r="R2549" t="s">
        <v>26</v>
      </c>
      <c r="S2549" s="3">
        <v>45123</v>
      </c>
      <c r="T2549" t="s">
        <v>27</v>
      </c>
      <c r="U2549">
        <v>806</v>
      </c>
    </row>
    <row r="2550" spans="1:21" x14ac:dyDescent="0.25">
      <c r="A2550">
        <v>214048</v>
      </c>
      <c r="B2550" t="s">
        <v>36</v>
      </c>
      <c r="C2550" s="1">
        <v>42564</v>
      </c>
      <c r="D2550" t="s">
        <v>1355</v>
      </c>
      <c r="E2550">
        <v>1500</v>
      </c>
      <c r="F2550">
        <v>1</v>
      </c>
      <c r="G2550">
        <v>1500</v>
      </c>
      <c r="H2550">
        <v>100149382</v>
      </c>
      <c r="I2550" t="s">
        <v>56</v>
      </c>
      <c r="J2550" t="s">
        <v>24</v>
      </c>
      <c r="K2550">
        <v>0</v>
      </c>
      <c r="L2550" t="s">
        <v>25</v>
      </c>
      <c r="M2550" s="1">
        <v>42564</v>
      </c>
      <c r="N2550" t="s">
        <v>39</v>
      </c>
      <c r="O2550" s="2">
        <v>1500</v>
      </c>
      <c r="P2550">
        <v>2016</v>
      </c>
      <c r="Q2550">
        <v>7</v>
      </c>
      <c r="R2550" t="s">
        <v>26</v>
      </c>
      <c r="S2550" s="3">
        <v>45123</v>
      </c>
      <c r="T2550" t="s">
        <v>27</v>
      </c>
      <c r="U2550">
        <v>1002</v>
      </c>
    </row>
    <row r="2551" spans="1:21" x14ac:dyDescent="0.25">
      <c r="A2551">
        <v>214050</v>
      </c>
      <c r="B2551" t="s">
        <v>21</v>
      </c>
      <c r="C2551" s="1">
        <v>42564</v>
      </c>
      <c r="D2551" t="s">
        <v>29</v>
      </c>
      <c r="E2551">
        <v>240</v>
      </c>
      <c r="F2551">
        <v>1</v>
      </c>
      <c r="G2551">
        <v>240</v>
      </c>
      <c r="H2551">
        <v>100149383</v>
      </c>
      <c r="I2551" t="s">
        <v>30</v>
      </c>
      <c r="J2551" t="s">
        <v>1356</v>
      </c>
      <c r="K2551">
        <v>0</v>
      </c>
      <c r="L2551" t="s">
        <v>25</v>
      </c>
      <c r="M2551" s="1">
        <v>42564</v>
      </c>
      <c r="N2551" t="s">
        <v>35</v>
      </c>
      <c r="O2551">
        <v>240</v>
      </c>
      <c r="P2551">
        <v>2016</v>
      </c>
      <c r="Q2551">
        <v>7</v>
      </c>
      <c r="R2551" t="s">
        <v>26</v>
      </c>
      <c r="S2551" s="3">
        <v>45123</v>
      </c>
      <c r="T2551" t="s">
        <v>27</v>
      </c>
      <c r="U2551">
        <v>163</v>
      </c>
    </row>
    <row r="2552" spans="1:21" x14ac:dyDescent="0.25">
      <c r="A2552">
        <v>214051</v>
      </c>
      <c r="B2552" t="s">
        <v>21</v>
      </c>
      <c r="C2552" s="1">
        <v>42564</v>
      </c>
      <c r="D2552" t="s">
        <v>1348</v>
      </c>
      <c r="E2552">
        <v>105999</v>
      </c>
      <c r="F2552">
        <v>1</v>
      </c>
      <c r="G2552">
        <v>100999</v>
      </c>
      <c r="H2552">
        <v>100149384</v>
      </c>
      <c r="I2552" t="s">
        <v>47</v>
      </c>
      <c r="J2552" t="s">
        <v>150</v>
      </c>
      <c r="K2552">
        <v>5000</v>
      </c>
      <c r="L2552" t="s">
        <v>223</v>
      </c>
      <c r="M2552" s="1">
        <v>42564</v>
      </c>
      <c r="N2552" t="s">
        <v>35</v>
      </c>
      <c r="O2552" s="2">
        <v>105999</v>
      </c>
      <c r="P2552">
        <v>2016</v>
      </c>
      <c r="Q2552">
        <v>7</v>
      </c>
      <c r="R2552" t="s">
        <v>26</v>
      </c>
      <c r="S2552" s="3">
        <v>45123</v>
      </c>
      <c r="T2552" t="s">
        <v>27</v>
      </c>
      <c r="U2552">
        <v>1000</v>
      </c>
    </row>
    <row r="2553" spans="1:21" x14ac:dyDescent="0.25">
      <c r="A2553">
        <v>214052</v>
      </c>
      <c r="B2553" t="s">
        <v>21</v>
      </c>
      <c r="C2553" s="1">
        <v>42564</v>
      </c>
      <c r="D2553" t="s">
        <v>29</v>
      </c>
      <c r="E2553">
        <v>240</v>
      </c>
      <c r="F2553">
        <v>1</v>
      </c>
      <c r="G2553">
        <v>240</v>
      </c>
      <c r="H2553">
        <v>100149385</v>
      </c>
      <c r="I2553" t="s">
        <v>30</v>
      </c>
      <c r="J2553" t="s">
        <v>1354</v>
      </c>
      <c r="K2553">
        <v>0</v>
      </c>
      <c r="L2553" t="s">
        <v>25</v>
      </c>
      <c r="M2553" s="1">
        <v>42564</v>
      </c>
      <c r="N2553" t="s">
        <v>35</v>
      </c>
      <c r="O2553">
        <v>240</v>
      </c>
      <c r="P2553">
        <v>2016</v>
      </c>
      <c r="Q2553">
        <v>7</v>
      </c>
      <c r="R2553" t="s">
        <v>26</v>
      </c>
      <c r="S2553" s="3">
        <v>45123</v>
      </c>
      <c r="T2553" t="s">
        <v>27</v>
      </c>
      <c r="U2553">
        <v>137</v>
      </c>
    </row>
    <row r="2554" spans="1:21" x14ac:dyDescent="0.25">
      <c r="A2554">
        <v>214053</v>
      </c>
      <c r="B2554" t="s">
        <v>36</v>
      </c>
      <c r="C2554" s="1">
        <v>42564</v>
      </c>
      <c r="D2554" t="s">
        <v>141</v>
      </c>
      <c r="E2554">
        <v>2</v>
      </c>
      <c r="F2554">
        <v>1</v>
      </c>
      <c r="G2554">
        <v>0</v>
      </c>
      <c r="H2554">
        <v>100149386</v>
      </c>
      <c r="I2554" t="s">
        <v>24</v>
      </c>
      <c r="J2554" t="s">
        <v>24</v>
      </c>
      <c r="K2554">
        <v>0</v>
      </c>
      <c r="L2554" t="s">
        <v>371</v>
      </c>
      <c r="M2554" s="1">
        <v>42564</v>
      </c>
      <c r="N2554" t="s">
        <v>39</v>
      </c>
      <c r="O2554">
        <v>2</v>
      </c>
      <c r="P2554">
        <v>2016</v>
      </c>
      <c r="Q2554">
        <v>7</v>
      </c>
      <c r="R2554" t="s">
        <v>26</v>
      </c>
      <c r="S2554" s="3">
        <v>45123</v>
      </c>
      <c r="T2554" t="s">
        <v>27</v>
      </c>
      <c r="U2554">
        <v>83</v>
      </c>
    </row>
    <row r="2555" spans="1:21" x14ac:dyDescent="0.25">
      <c r="A2555">
        <v>214054</v>
      </c>
      <c r="B2555" t="s">
        <v>36</v>
      </c>
      <c r="C2555" s="1">
        <v>42564</v>
      </c>
      <c r="D2555" t="s">
        <v>29</v>
      </c>
      <c r="E2555">
        <v>240</v>
      </c>
      <c r="F2555">
        <v>1</v>
      </c>
      <c r="G2555">
        <v>240</v>
      </c>
      <c r="H2555">
        <v>100149387</v>
      </c>
      <c r="I2555" t="s">
        <v>30</v>
      </c>
      <c r="J2555" t="s">
        <v>1354</v>
      </c>
      <c r="K2555">
        <v>0</v>
      </c>
      <c r="L2555" t="s">
        <v>25</v>
      </c>
      <c r="M2555" s="1">
        <v>42564</v>
      </c>
      <c r="N2555" t="s">
        <v>39</v>
      </c>
      <c r="O2555">
        <v>240</v>
      </c>
      <c r="P2555">
        <v>2016</v>
      </c>
      <c r="Q2555">
        <v>7</v>
      </c>
      <c r="R2555" t="s">
        <v>26</v>
      </c>
      <c r="S2555" s="3">
        <v>45123</v>
      </c>
      <c r="T2555" t="s">
        <v>27</v>
      </c>
      <c r="U2555">
        <v>137</v>
      </c>
    </row>
    <row r="2556" spans="1:21" x14ac:dyDescent="0.25">
      <c r="A2556">
        <v>214055</v>
      </c>
      <c r="B2556" t="s">
        <v>21</v>
      </c>
      <c r="C2556" s="1">
        <v>42564</v>
      </c>
      <c r="D2556" t="s">
        <v>29</v>
      </c>
      <c r="E2556">
        <v>240</v>
      </c>
      <c r="F2556">
        <v>1</v>
      </c>
      <c r="G2556">
        <v>240</v>
      </c>
      <c r="H2556">
        <v>100149388</v>
      </c>
      <c r="I2556" t="s">
        <v>30</v>
      </c>
      <c r="J2556" t="s">
        <v>1095</v>
      </c>
      <c r="K2556">
        <v>0</v>
      </c>
      <c r="L2556" t="s">
        <v>25</v>
      </c>
      <c r="M2556" s="1">
        <v>42564</v>
      </c>
      <c r="N2556" t="s">
        <v>35</v>
      </c>
      <c r="O2556">
        <v>240</v>
      </c>
      <c r="P2556">
        <v>2016</v>
      </c>
      <c r="Q2556">
        <v>7</v>
      </c>
      <c r="R2556" t="s">
        <v>26</v>
      </c>
      <c r="S2556" s="3">
        <v>45123</v>
      </c>
      <c r="T2556" t="s">
        <v>27</v>
      </c>
      <c r="U2556">
        <v>163</v>
      </c>
    </row>
    <row r="2557" spans="1:21" x14ac:dyDescent="0.25">
      <c r="A2557">
        <v>214056</v>
      </c>
      <c r="B2557" t="s">
        <v>36</v>
      </c>
      <c r="C2557" s="1">
        <v>42564</v>
      </c>
      <c r="D2557" t="s">
        <v>29</v>
      </c>
      <c r="E2557">
        <v>240</v>
      </c>
      <c r="F2557">
        <v>1</v>
      </c>
      <c r="G2557">
        <v>240</v>
      </c>
      <c r="H2557">
        <v>100149389</v>
      </c>
      <c r="I2557" t="s">
        <v>30</v>
      </c>
      <c r="J2557" t="s">
        <v>1354</v>
      </c>
      <c r="K2557">
        <v>0</v>
      </c>
      <c r="L2557" t="s">
        <v>25</v>
      </c>
      <c r="M2557" s="1">
        <v>42564</v>
      </c>
      <c r="N2557" t="s">
        <v>39</v>
      </c>
      <c r="O2557">
        <v>240</v>
      </c>
      <c r="P2557">
        <v>2016</v>
      </c>
      <c r="Q2557">
        <v>7</v>
      </c>
      <c r="R2557" t="s">
        <v>26</v>
      </c>
      <c r="S2557" s="3">
        <v>45123</v>
      </c>
      <c r="T2557" t="s">
        <v>27</v>
      </c>
      <c r="U2557">
        <v>137</v>
      </c>
    </row>
    <row r="2558" spans="1:21" x14ac:dyDescent="0.25">
      <c r="A2558">
        <v>214057</v>
      </c>
      <c r="B2558" t="s">
        <v>36</v>
      </c>
      <c r="C2558" s="1">
        <v>42564</v>
      </c>
      <c r="D2558" t="s">
        <v>29</v>
      </c>
      <c r="E2558">
        <v>240</v>
      </c>
      <c r="F2558">
        <v>1</v>
      </c>
      <c r="G2558">
        <v>240</v>
      </c>
      <c r="H2558">
        <v>100149390</v>
      </c>
      <c r="I2558" t="s">
        <v>30</v>
      </c>
      <c r="J2558" t="s">
        <v>1354</v>
      </c>
      <c r="K2558">
        <v>0</v>
      </c>
      <c r="L2558" t="s">
        <v>25</v>
      </c>
      <c r="M2558" s="1">
        <v>42564</v>
      </c>
      <c r="N2558" t="s">
        <v>39</v>
      </c>
      <c r="O2558">
        <v>240</v>
      </c>
      <c r="P2558">
        <v>2016</v>
      </c>
      <c r="Q2558">
        <v>7</v>
      </c>
      <c r="R2558" t="s">
        <v>26</v>
      </c>
      <c r="S2558" s="3">
        <v>45123</v>
      </c>
      <c r="T2558" t="s">
        <v>27</v>
      </c>
      <c r="U2558">
        <v>137</v>
      </c>
    </row>
    <row r="2559" spans="1:21" x14ac:dyDescent="0.25">
      <c r="A2559">
        <v>214058</v>
      </c>
      <c r="B2559" t="s">
        <v>36</v>
      </c>
      <c r="C2559" s="1">
        <v>42564</v>
      </c>
      <c r="D2559" t="s">
        <v>1353</v>
      </c>
      <c r="E2559">
        <v>140</v>
      </c>
      <c r="F2559">
        <v>1</v>
      </c>
      <c r="G2559">
        <v>420</v>
      </c>
      <c r="H2559">
        <v>100149391</v>
      </c>
      <c r="I2559" t="s">
        <v>30</v>
      </c>
      <c r="J2559" t="s">
        <v>1094</v>
      </c>
      <c r="K2559">
        <v>0</v>
      </c>
      <c r="L2559" t="s">
        <v>25</v>
      </c>
      <c r="M2559" s="1">
        <v>42564</v>
      </c>
      <c r="N2559" t="s">
        <v>39</v>
      </c>
      <c r="O2559">
        <v>140</v>
      </c>
      <c r="P2559">
        <v>2016</v>
      </c>
      <c r="Q2559">
        <v>7</v>
      </c>
      <c r="R2559" t="s">
        <v>26</v>
      </c>
      <c r="S2559" s="3">
        <v>45123</v>
      </c>
      <c r="T2559" t="s">
        <v>27</v>
      </c>
      <c r="U2559">
        <v>806</v>
      </c>
    </row>
    <row r="2560" spans="1:21" x14ac:dyDescent="0.25">
      <c r="A2560">
        <v>214059</v>
      </c>
      <c r="B2560" t="s">
        <v>36</v>
      </c>
      <c r="C2560" s="1">
        <v>42564</v>
      </c>
      <c r="D2560" t="s">
        <v>1357</v>
      </c>
      <c r="E2560">
        <v>140</v>
      </c>
      <c r="F2560">
        <v>1</v>
      </c>
      <c r="G2560">
        <v>420</v>
      </c>
      <c r="H2560">
        <v>100149391</v>
      </c>
      <c r="I2560" t="s">
        <v>30</v>
      </c>
      <c r="J2560" t="s">
        <v>1094</v>
      </c>
      <c r="K2560">
        <v>0</v>
      </c>
      <c r="L2560" t="s">
        <v>25</v>
      </c>
      <c r="M2560" s="1">
        <v>42564</v>
      </c>
      <c r="N2560" t="s">
        <v>39</v>
      </c>
      <c r="O2560">
        <v>140</v>
      </c>
      <c r="P2560">
        <v>2016</v>
      </c>
      <c r="Q2560">
        <v>7</v>
      </c>
      <c r="R2560" t="s">
        <v>26</v>
      </c>
      <c r="S2560" s="3">
        <v>45123</v>
      </c>
      <c r="T2560" t="s">
        <v>27</v>
      </c>
      <c r="U2560">
        <v>806</v>
      </c>
    </row>
    <row r="2561" spans="1:21" x14ac:dyDescent="0.25">
      <c r="A2561">
        <v>214060</v>
      </c>
      <c r="B2561" t="s">
        <v>36</v>
      </c>
      <c r="C2561" s="1">
        <v>42564</v>
      </c>
      <c r="D2561" t="s">
        <v>1352</v>
      </c>
      <c r="E2561">
        <v>140</v>
      </c>
      <c r="F2561">
        <v>1</v>
      </c>
      <c r="G2561">
        <v>420</v>
      </c>
      <c r="H2561">
        <v>100149391</v>
      </c>
      <c r="I2561" t="s">
        <v>30</v>
      </c>
      <c r="J2561" t="s">
        <v>1094</v>
      </c>
      <c r="K2561">
        <v>0</v>
      </c>
      <c r="L2561" t="s">
        <v>25</v>
      </c>
      <c r="M2561" s="1">
        <v>42564</v>
      </c>
      <c r="N2561" t="s">
        <v>39</v>
      </c>
      <c r="O2561">
        <v>140</v>
      </c>
      <c r="P2561">
        <v>2016</v>
      </c>
      <c r="Q2561">
        <v>7</v>
      </c>
      <c r="R2561" t="s">
        <v>26</v>
      </c>
      <c r="S2561" s="3">
        <v>45123</v>
      </c>
      <c r="T2561" t="s">
        <v>27</v>
      </c>
      <c r="U2561">
        <v>806</v>
      </c>
    </row>
    <row r="2562" spans="1:21" x14ac:dyDescent="0.25">
      <c r="A2562">
        <v>214061</v>
      </c>
      <c r="B2562" t="s">
        <v>21</v>
      </c>
      <c r="C2562" s="1">
        <v>42564</v>
      </c>
      <c r="D2562" t="s">
        <v>1358</v>
      </c>
      <c r="E2562">
        <v>20900</v>
      </c>
      <c r="F2562">
        <v>1</v>
      </c>
      <c r="G2562">
        <v>20900</v>
      </c>
      <c r="H2562">
        <v>100149392</v>
      </c>
      <c r="I2562" t="s">
        <v>43</v>
      </c>
      <c r="J2562" t="s">
        <v>129</v>
      </c>
      <c r="K2562">
        <v>0</v>
      </c>
      <c r="L2562" t="s">
        <v>25</v>
      </c>
      <c r="M2562" s="1">
        <v>42564</v>
      </c>
      <c r="N2562" t="s">
        <v>35</v>
      </c>
      <c r="O2562" s="2">
        <v>20900</v>
      </c>
      <c r="P2562">
        <v>2016</v>
      </c>
      <c r="Q2562">
        <v>7</v>
      </c>
      <c r="R2562" t="s">
        <v>26</v>
      </c>
      <c r="S2562" s="3">
        <v>45123</v>
      </c>
      <c r="T2562" t="s">
        <v>27</v>
      </c>
      <c r="U2562">
        <v>33</v>
      </c>
    </row>
    <row r="2563" spans="1:21" x14ac:dyDescent="0.25">
      <c r="A2563">
        <v>214062</v>
      </c>
      <c r="B2563" t="s">
        <v>36</v>
      </c>
      <c r="C2563" s="1">
        <v>42564</v>
      </c>
      <c r="D2563" t="s">
        <v>141</v>
      </c>
      <c r="E2563">
        <v>2</v>
      </c>
      <c r="F2563">
        <v>1</v>
      </c>
      <c r="G2563">
        <v>0</v>
      </c>
      <c r="H2563">
        <v>100149393</v>
      </c>
      <c r="I2563" t="s">
        <v>24</v>
      </c>
      <c r="J2563" t="s">
        <v>24</v>
      </c>
      <c r="K2563">
        <v>0</v>
      </c>
      <c r="L2563" t="s">
        <v>371</v>
      </c>
      <c r="M2563" s="1">
        <v>42564</v>
      </c>
      <c r="N2563" t="s">
        <v>39</v>
      </c>
      <c r="O2563">
        <v>2</v>
      </c>
      <c r="P2563">
        <v>2016</v>
      </c>
      <c r="Q2563">
        <v>7</v>
      </c>
      <c r="R2563" t="s">
        <v>26</v>
      </c>
      <c r="S2563" s="3">
        <v>45123</v>
      </c>
      <c r="T2563" t="s">
        <v>27</v>
      </c>
      <c r="U2563">
        <v>83</v>
      </c>
    </row>
    <row r="2564" spans="1:21" x14ac:dyDescent="0.25">
      <c r="A2564">
        <v>214063</v>
      </c>
      <c r="B2564" t="s">
        <v>21</v>
      </c>
      <c r="C2564" s="1">
        <v>42564</v>
      </c>
      <c r="D2564" t="s">
        <v>974</v>
      </c>
      <c r="E2564">
        <v>764</v>
      </c>
      <c r="F2564">
        <v>1</v>
      </c>
      <c r="G2564">
        <v>0</v>
      </c>
      <c r="H2564">
        <v>100149394</v>
      </c>
      <c r="I2564" t="s">
        <v>56</v>
      </c>
      <c r="J2564" t="s">
        <v>444</v>
      </c>
      <c r="K2564">
        <v>0</v>
      </c>
      <c r="L2564" t="s">
        <v>54</v>
      </c>
      <c r="M2564" s="1">
        <v>42564</v>
      </c>
      <c r="N2564" t="s">
        <v>35</v>
      </c>
      <c r="O2564">
        <v>764</v>
      </c>
      <c r="P2564">
        <v>2016</v>
      </c>
      <c r="Q2564">
        <v>7</v>
      </c>
      <c r="R2564" t="s">
        <v>26</v>
      </c>
      <c r="S2564" s="3">
        <v>45123</v>
      </c>
      <c r="T2564" t="s">
        <v>27</v>
      </c>
      <c r="U2564">
        <v>1003</v>
      </c>
    </row>
    <row r="2565" spans="1:21" x14ac:dyDescent="0.25">
      <c r="A2565">
        <v>214064</v>
      </c>
      <c r="B2565" t="s">
        <v>28</v>
      </c>
      <c r="C2565" s="1">
        <v>42564</v>
      </c>
      <c r="D2565" t="s">
        <v>141</v>
      </c>
      <c r="E2565">
        <v>2</v>
      </c>
      <c r="F2565">
        <v>1</v>
      </c>
      <c r="G2565">
        <v>0</v>
      </c>
      <c r="H2565">
        <v>100149395</v>
      </c>
      <c r="I2565" t="s">
        <v>24</v>
      </c>
      <c r="J2565" t="s">
        <v>24</v>
      </c>
      <c r="K2565">
        <v>0</v>
      </c>
      <c r="L2565" t="s">
        <v>54</v>
      </c>
      <c r="M2565" s="1">
        <v>42564</v>
      </c>
      <c r="N2565" t="s">
        <v>31</v>
      </c>
      <c r="O2565">
        <v>2</v>
      </c>
      <c r="P2565">
        <v>2016</v>
      </c>
      <c r="Q2565">
        <v>7</v>
      </c>
      <c r="R2565" t="s">
        <v>26</v>
      </c>
      <c r="S2565" s="3">
        <v>45123</v>
      </c>
      <c r="T2565" t="s">
        <v>27</v>
      </c>
      <c r="U2565">
        <v>83</v>
      </c>
    </row>
    <row r="2566" spans="1:21" x14ac:dyDescent="0.25">
      <c r="A2566">
        <v>214065</v>
      </c>
      <c r="B2566" t="s">
        <v>28</v>
      </c>
      <c r="C2566" s="1">
        <v>42564</v>
      </c>
      <c r="D2566" t="s">
        <v>141</v>
      </c>
      <c r="E2566">
        <v>2</v>
      </c>
      <c r="F2566">
        <v>1</v>
      </c>
      <c r="G2566">
        <v>0</v>
      </c>
      <c r="H2566">
        <v>100149396</v>
      </c>
      <c r="I2566" t="s">
        <v>24</v>
      </c>
      <c r="J2566" t="s">
        <v>24</v>
      </c>
      <c r="K2566">
        <v>2</v>
      </c>
      <c r="L2566" t="s">
        <v>25</v>
      </c>
      <c r="M2566" s="1">
        <v>42564</v>
      </c>
      <c r="N2566" t="s">
        <v>31</v>
      </c>
      <c r="O2566">
        <v>2</v>
      </c>
      <c r="P2566">
        <v>2016</v>
      </c>
      <c r="Q2566">
        <v>7</v>
      </c>
      <c r="R2566" t="s">
        <v>26</v>
      </c>
      <c r="S2566" s="3">
        <v>45123</v>
      </c>
      <c r="T2566" t="s">
        <v>27</v>
      </c>
      <c r="U2566">
        <v>83</v>
      </c>
    </row>
    <row r="2567" spans="1:21" x14ac:dyDescent="0.25">
      <c r="A2567">
        <v>214066</v>
      </c>
      <c r="B2567" t="s">
        <v>28</v>
      </c>
      <c r="C2567" s="1">
        <v>42564</v>
      </c>
      <c r="D2567" t="s">
        <v>29</v>
      </c>
      <c r="E2567">
        <v>240</v>
      </c>
      <c r="F2567">
        <v>1</v>
      </c>
      <c r="G2567">
        <v>560</v>
      </c>
      <c r="H2567">
        <v>100149397</v>
      </c>
      <c r="I2567" t="s">
        <v>30</v>
      </c>
      <c r="J2567" t="s">
        <v>446</v>
      </c>
      <c r="K2567">
        <v>0</v>
      </c>
      <c r="L2567" t="s">
        <v>148</v>
      </c>
      <c r="M2567" s="1">
        <v>42564</v>
      </c>
      <c r="N2567" t="s">
        <v>31</v>
      </c>
      <c r="O2567">
        <v>240</v>
      </c>
      <c r="P2567">
        <v>2016</v>
      </c>
      <c r="Q2567">
        <v>7</v>
      </c>
      <c r="R2567" t="s">
        <v>26</v>
      </c>
      <c r="S2567" s="3">
        <v>45123</v>
      </c>
      <c r="T2567" t="s">
        <v>27</v>
      </c>
      <c r="U2567">
        <v>230</v>
      </c>
    </row>
    <row r="2568" spans="1:21" x14ac:dyDescent="0.25">
      <c r="A2568">
        <v>214067</v>
      </c>
      <c r="B2568" t="s">
        <v>28</v>
      </c>
      <c r="C2568" s="1">
        <v>42564</v>
      </c>
      <c r="D2568" t="s">
        <v>53</v>
      </c>
      <c r="E2568">
        <v>320</v>
      </c>
      <c r="F2568">
        <v>1</v>
      </c>
      <c r="G2568">
        <v>560</v>
      </c>
      <c r="H2568">
        <v>100149397</v>
      </c>
      <c r="I2568" t="s">
        <v>30</v>
      </c>
      <c r="J2568" t="s">
        <v>446</v>
      </c>
      <c r="K2568">
        <v>0</v>
      </c>
      <c r="L2568" t="s">
        <v>148</v>
      </c>
      <c r="M2568" s="1">
        <v>42564</v>
      </c>
      <c r="N2568" t="s">
        <v>31</v>
      </c>
      <c r="O2568">
        <v>320</v>
      </c>
      <c r="P2568">
        <v>2016</v>
      </c>
      <c r="Q2568">
        <v>7</v>
      </c>
      <c r="R2568" t="s">
        <v>26</v>
      </c>
      <c r="S2568" s="3">
        <v>45123</v>
      </c>
      <c r="T2568" t="s">
        <v>27</v>
      </c>
      <c r="U2568">
        <v>230</v>
      </c>
    </row>
    <row r="2569" spans="1:21" x14ac:dyDescent="0.25">
      <c r="A2569">
        <v>214068</v>
      </c>
      <c r="B2569" t="s">
        <v>21</v>
      </c>
      <c r="C2569" s="1">
        <v>42564</v>
      </c>
      <c r="D2569" t="s">
        <v>53</v>
      </c>
      <c r="E2569">
        <v>320</v>
      </c>
      <c r="F2569">
        <v>1</v>
      </c>
      <c r="G2569">
        <v>320</v>
      </c>
      <c r="H2569">
        <v>100149398</v>
      </c>
      <c r="I2569" t="s">
        <v>30</v>
      </c>
      <c r="J2569" t="s">
        <v>446</v>
      </c>
      <c r="K2569">
        <v>0</v>
      </c>
      <c r="L2569" t="s">
        <v>148</v>
      </c>
      <c r="M2569" s="1">
        <v>42564</v>
      </c>
      <c r="N2569" t="s">
        <v>35</v>
      </c>
      <c r="O2569">
        <v>320</v>
      </c>
      <c r="P2569">
        <v>2016</v>
      </c>
      <c r="Q2569">
        <v>7</v>
      </c>
      <c r="R2569" t="s">
        <v>26</v>
      </c>
      <c r="S2569" s="3">
        <v>45123</v>
      </c>
      <c r="T2569" t="s">
        <v>27</v>
      </c>
      <c r="U2569">
        <v>230</v>
      </c>
    </row>
    <row r="2570" spans="1:21" x14ac:dyDescent="0.25">
      <c r="A2570">
        <v>214069</v>
      </c>
      <c r="B2570" t="s">
        <v>21</v>
      </c>
      <c r="C2570" s="1">
        <v>42564</v>
      </c>
      <c r="D2570" t="s">
        <v>138</v>
      </c>
      <c r="E2570">
        <v>1230</v>
      </c>
      <c r="F2570">
        <v>1</v>
      </c>
      <c r="G2570">
        <v>1230</v>
      </c>
      <c r="H2570">
        <v>100149399</v>
      </c>
      <c r="I2570" t="s">
        <v>47</v>
      </c>
      <c r="J2570" t="s">
        <v>24</v>
      </c>
      <c r="K2570">
        <v>0</v>
      </c>
      <c r="L2570" t="s">
        <v>25</v>
      </c>
      <c r="M2570" s="1">
        <v>42564</v>
      </c>
      <c r="N2570" t="s">
        <v>35</v>
      </c>
      <c r="O2570" s="2">
        <v>1230</v>
      </c>
      <c r="P2570">
        <v>2016</v>
      </c>
      <c r="Q2570">
        <v>7</v>
      </c>
      <c r="R2570" t="s">
        <v>26</v>
      </c>
      <c r="S2570" s="3">
        <v>45123</v>
      </c>
      <c r="T2570" t="s">
        <v>27</v>
      </c>
      <c r="U2570">
        <v>606</v>
      </c>
    </row>
    <row r="2571" spans="1:21" x14ac:dyDescent="0.25">
      <c r="A2571">
        <v>214070</v>
      </c>
      <c r="B2571" t="s">
        <v>28</v>
      </c>
      <c r="C2571" s="1">
        <v>42564</v>
      </c>
      <c r="D2571" t="s">
        <v>1359</v>
      </c>
      <c r="E2571">
        <v>34600</v>
      </c>
      <c r="F2571">
        <v>1</v>
      </c>
      <c r="G2571">
        <v>34600</v>
      </c>
      <c r="H2571">
        <v>100149400</v>
      </c>
      <c r="I2571" t="s">
        <v>47</v>
      </c>
      <c r="J2571" t="s">
        <v>186</v>
      </c>
      <c r="K2571">
        <v>0</v>
      </c>
      <c r="L2571" t="s">
        <v>25</v>
      </c>
      <c r="M2571" s="1">
        <v>42564</v>
      </c>
      <c r="N2571" t="s">
        <v>31</v>
      </c>
      <c r="O2571" s="2">
        <v>34600</v>
      </c>
      <c r="P2571">
        <v>2016</v>
      </c>
      <c r="Q2571">
        <v>7</v>
      </c>
      <c r="R2571" t="s">
        <v>26</v>
      </c>
      <c r="S2571" s="3">
        <v>45123</v>
      </c>
      <c r="T2571" t="s">
        <v>27</v>
      </c>
      <c r="U2571">
        <v>66</v>
      </c>
    </row>
    <row r="2572" spans="1:21" x14ac:dyDescent="0.25">
      <c r="A2572">
        <v>214071</v>
      </c>
      <c r="B2572" t="s">
        <v>21</v>
      </c>
      <c r="C2572" s="1">
        <v>42564</v>
      </c>
      <c r="D2572" t="s">
        <v>1013</v>
      </c>
      <c r="E2572">
        <v>120</v>
      </c>
      <c r="F2572">
        <v>1</v>
      </c>
      <c r="G2572">
        <v>264</v>
      </c>
      <c r="H2572">
        <v>100149401</v>
      </c>
      <c r="I2572" t="s">
        <v>52</v>
      </c>
      <c r="J2572" t="s">
        <v>24</v>
      </c>
      <c r="K2572">
        <v>0</v>
      </c>
      <c r="L2572" t="s">
        <v>25</v>
      </c>
      <c r="M2572" s="1">
        <v>42564</v>
      </c>
      <c r="N2572" t="s">
        <v>35</v>
      </c>
      <c r="O2572">
        <v>120</v>
      </c>
      <c r="P2572">
        <v>2016</v>
      </c>
      <c r="Q2572">
        <v>7</v>
      </c>
      <c r="R2572" t="s">
        <v>26</v>
      </c>
      <c r="S2572" s="3">
        <v>45123</v>
      </c>
      <c r="T2572" t="s">
        <v>27</v>
      </c>
      <c r="U2572">
        <v>1004</v>
      </c>
    </row>
    <row r="2573" spans="1:21" x14ac:dyDescent="0.25">
      <c r="A2573">
        <v>214072</v>
      </c>
      <c r="B2573" t="s">
        <v>21</v>
      </c>
      <c r="C2573" s="1">
        <v>42564</v>
      </c>
      <c r="D2573" t="s">
        <v>1360</v>
      </c>
      <c r="E2573">
        <v>144</v>
      </c>
      <c r="F2573">
        <v>1</v>
      </c>
      <c r="G2573">
        <v>264</v>
      </c>
      <c r="H2573">
        <v>100149401</v>
      </c>
      <c r="I2573" t="s">
        <v>52</v>
      </c>
      <c r="J2573" t="s">
        <v>24</v>
      </c>
      <c r="K2573">
        <v>0</v>
      </c>
      <c r="L2573" t="s">
        <v>25</v>
      </c>
      <c r="M2573" s="1">
        <v>42564</v>
      </c>
      <c r="N2573" t="s">
        <v>35</v>
      </c>
      <c r="O2573">
        <v>144</v>
      </c>
      <c r="P2573">
        <v>2016</v>
      </c>
      <c r="Q2573">
        <v>7</v>
      </c>
      <c r="R2573" t="s">
        <v>26</v>
      </c>
      <c r="S2573" s="3">
        <v>45123</v>
      </c>
      <c r="T2573" t="s">
        <v>27</v>
      </c>
      <c r="U2573">
        <v>1004</v>
      </c>
    </row>
    <row r="2574" spans="1:21" x14ac:dyDescent="0.25">
      <c r="A2574">
        <v>214073</v>
      </c>
      <c r="B2574" t="s">
        <v>36</v>
      </c>
      <c r="C2574" s="1">
        <v>42564</v>
      </c>
      <c r="D2574" t="s">
        <v>1142</v>
      </c>
      <c r="E2574">
        <v>100</v>
      </c>
      <c r="F2574">
        <v>1</v>
      </c>
      <c r="G2574">
        <v>100</v>
      </c>
      <c r="H2574">
        <v>100149402</v>
      </c>
      <c r="I2574" t="s">
        <v>38</v>
      </c>
      <c r="J2574" t="s">
        <v>446</v>
      </c>
      <c r="K2574">
        <v>0</v>
      </c>
      <c r="L2574" t="s">
        <v>25</v>
      </c>
      <c r="M2574" s="1">
        <v>42564</v>
      </c>
      <c r="N2574" t="s">
        <v>39</v>
      </c>
      <c r="O2574">
        <v>100</v>
      </c>
      <c r="P2574">
        <v>2016</v>
      </c>
      <c r="Q2574">
        <v>7</v>
      </c>
      <c r="R2574" t="s">
        <v>26</v>
      </c>
      <c r="S2574" s="3">
        <v>45123</v>
      </c>
      <c r="T2574" t="s">
        <v>27</v>
      </c>
      <c r="U2574">
        <v>230</v>
      </c>
    </row>
    <row r="2575" spans="1:21" x14ac:dyDescent="0.25">
      <c r="A2575">
        <v>214074</v>
      </c>
      <c r="B2575" t="s">
        <v>36</v>
      </c>
      <c r="C2575" s="1">
        <v>42564</v>
      </c>
      <c r="D2575" t="s">
        <v>1142</v>
      </c>
      <c r="E2575">
        <v>100</v>
      </c>
      <c r="F2575">
        <v>1</v>
      </c>
      <c r="G2575">
        <v>100</v>
      </c>
      <c r="H2575">
        <v>100149403</v>
      </c>
      <c r="I2575" t="s">
        <v>38</v>
      </c>
      <c r="J2575" t="s">
        <v>446</v>
      </c>
      <c r="K2575">
        <v>0</v>
      </c>
      <c r="L2575" t="s">
        <v>25</v>
      </c>
      <c r="M2575" s="1">
        <v>42564</v>
      </c>
      <c r="N2575" t="s">
        <v>39</v>
      </c>
      <c r="O2575">
        <v>100</v>
      </c>
      <c r="P2575">
        <v>2016</v>
      </c>
      <c r="Q2575">
        <v>7</v>
      </c>
      <c r="R2575" t="s">
        <v>26</v>
      </c>
      <c r="S2575" s="3">
        <v>45123</v>
      </c>
      <c r="T2575" t="s">
        <v>27</v>
      </c>
      <c r="U2575">
        <v>230</v>
      </c>
    </row>
    <row r="2576" spans="1:21" x14ac:dyDescent="0.25">
      <c r="A2576">
        <v>214075</v>
      </c>
      <c r="B2576" t="s">
        <v>36</v>
      </c>
      <c r="C2576" s="1">
        <v>42564</v>
      </c>
      <c r="D2576" t="s">
        <v>1142</v>
      </c>
      <c r="E2576">
        <v>100</v>
      </c>
      <c r="F2576">
        <v>1</v>
      </c>
      <c r="G2576">
        <v>100</v>
      </c>
      <c r="H2576">
        <v>100149404</v>
      </c>
      <c r="I2576" t="s">
        <v>38</v>
      </c>
      <c r="J2576" t="s">
        <v>446</v>
      </c>
      <c r="K2576">
        <v>0</v>
      </c>
      <c r="L2576" t="s">
        <v>25</v>
      </c>
      <c r="M2576" s="1">
        <v>42564</v>
      </c>
      <c r="N2576" t="s">
        <v>39</v>
      </c>
      <c r="O2576">
        <v>100</v>
      </c>
      <c r="P2576">
        <v>2016</v>
      </c>
      <c r="Q2576">
        <v>7</v>
      </c>
      <c r="R2576" t="s">
        <v>26</v>
      </c>
      <c r="S2576" s="3">
        <v>45123</v>
      </c>
      <c r="T2576" t="s">
        <v>27</v>
      </c>
      <c r="U2576">
        <v>230</v>
      </c>
    </row>
    <row r="2577" spans="1:21" x14ac:dyDescent="0.25">
      <c r="A2577">
        <v>214076</v>
      </c>
      <c r="B2577" t="s">
        <v>36</v>
      </c>
      <c r="C2577" s="1">
        <v>42564</v>
      </c>
      <c r="D2577" t="s">
        <v>1142</v>
      </c>
      <c r="E2577">
        <v>100</v>
      </c>
      <c r="F2577">
        <v>1</v>
      </c>
      <c r="G2577">
        <v>100</v>
      </c>
      <c r="H2577">
        <v>100149405</v>
      </c>
      <c r="I2577" t="s">
        <v>38</v>
      </c>
      <c r="J2577" t="s">
        <v>446</v>
      </c>
      <c r="K2577">
        <v>0</v>
      </c>
      <c r="L2577" t="s">
        <v>25</v>
      </c>
      <c r="M2577" s="1">
        <v>42564</v>
      </c>
      <c r="N2577" t="s">
        <v>39</v>
      </c>
      <c r="O2577">
        <v>100</v>
      </c>
      <c r="P2577">
        <v>2016</v>
      </c>
      <c r="Q2577">
        <v>7</v>
      </c>
      <c r="R2577" t="s">
        <v>26</v>
      </c>
      <c r="S2577" s="3">
        <v>45123</v>
      </c>
      <c r="T2577" t="s">
        <v>27</v>
      </c>
      <c r="U2577">
        <v>230</v>
      </c>
    </row>
    <row r="2578" spans="1:21" x14ac:dyDescent="0.25">
      <c r="A2578">
        <v>214077</v>
      </c>
      <c r="B2578" t="s">
        <v>36</v>
      </c>
      <c r="C2578" s="1">
        <v>42564</v>
      </c>
      <c r="D2578" t="s">
        <v>1142</v>
      </c>
      <c r="E2578">
        <v>100</v>
      </c>
      <c r="F2578">
        <v>1</v>
      </c>
      <c r="G2578">
        <v>100</v>
      </c>
      <c r="H2578">
        <v>100149406</v>
      </c>
      <c r="I2578" t="s">
        <v>38</v>
      </c>
      <c r="J2578" t="s">
        <v>446</v>
      </c>
      <c r="K2578">
        <v>0</v>
      </c>
      <c r="L2578" t="s">
        <v>25</v>
      </c>
      <c r="M2578" s="1">
        <v>42564</v>
      </c>
      <c r="N2578" t="s">
        <v>39</v>
      </c>
      <c r="O2578">
        <v>100</v>
      </c>
      <c r="P2578">
        <v>2016</v>
      </c>
      <c r="Q2578">
        <v>7</v>
      </c>
      <c r="R2578" t="s">
        <v>26</v>
      </c>
      <c r="S2578" s="3">
        <v>45123</v>
      </c>
      <c r="T2578" t="s">
        <v>27</v>
      </c>
      <c r="U2578">
        <v>230</v>
      </c>
    </row>
    <row r="2579" spans="1:21" x14ac:dyDescent="0.25">
      <c r="A2579">
        <v>214078</v>
      </c>
      <c r="B2579" t="s">
        <v>36</v>
      </c>
      <c r="C2579" s="1">
        <v>42564</v>
      </c>
      <c r="D2579" t="s">
        <v>1142</v>
      </c>
      <c r="E2579">
        <v>100</v>
      </c>
      <c r="F2579">
        <v>1</v>
      </c>
      <c r="G2579">
        <v>100</v>
      </c>
      <c r="H2579">
        <v>100149407</v>
      </c>
      <c r="I2579" t="s">
        <v>38</v>
      </c>
      <c r="J2579" t="s">
        <v>446</v>
      </c>
      <c r="K2579">
        <v>0</v>
      </c>
      <c r="L2579" t="s">
        <v>25</v>
      </c>
      <c r="M2579" s="1">
        <v>42564</v>
      </c>
      <c r="N2579" t="s">
        <v>39</v>
      </c>
      <c r="O2579">
        <v>100</v>
      </c>
      <c r="P2579">
        <v>2016</v>
      </c>
      <c r="Q2579">
        <v>7</v>
      </c>
      <c r="R2579" t="s">
        <v>26</v>
      </c>
      <c r="S2579" s="3">
        <v>45123</v>
      </c>
      <c r="T2579" t="s">
        <v>27</v>
      </c>
      <c r="U2579">
        <v>230</v>
      </c>
    </row>
    <row r="2580" spans="1:21" x14ac:dyDescent="0.25">
      <c r="A2580">
        <v>214079</v>
      </c>
      <c r="B2580" t="s">
        <v>36</v>
      </c>
      <c r="C2580" s="1">
        <v>42564</v>
      </c>
      <c r="D2580" t="s">
        <v>1142</v>
      </c>
      <c r="E2580">
        <v>100</v>
      </c>
      <c r="F2580">
        <v>1</v>
      </c>
      <c r="G2580">
        <v>100</v>
      </c>
      <c r="H2580">
        <v>100149408</v>
      </c>
      <c r="I2580" t="s">
        <v>38</v>
      </c>
      <c r="J2580" t="s">
        <v>446</v>
      </c>
      <c r="K2580">
        <v>0</v>
      </c>
      <c r="L2580" t="s">
        <v>25</v>
      </c>
      <c r="M2580" s="1">
        <v>42564</v>
      </c>
      <c r="N2580" t="s">
        <v>39</v>
      </c>
      <c r="O2580">
        <v>100</v>
      </c>
      <c r="P2580">
        <v>2016</v>
      </c>
      <c r="Q2580">
        <v>7</v>
      </c>
      <c r="R2580" t="s">
        <v>26</v>
      </c>
      <c r="S2580" s="3">
        <v>45123</v>
      </c>
      <c r="T2580" t="s">
        <v>27</v>
      </c>
      <c r="U2580">
        <v>230</v>
      </c>
    </row>
    <row r="2581" spans="1:21" x14ac:dyDescent="0.25">
      <c r="A2581">
        <v>214081</v>
      </c>
      <c r="B2581" t="s">
        <v>21</v>
      </c>
      <c r="C2581" s="1">
        <v>42564</v>
      </c>
      <c r="D2581" t="s">
        <v>1361</v>
      </c>
      <c r="E2581">
        <v>174</v>
      </c>
      <c r="F2581">
        <v>1</v>
      </c>
      <c r="G2581">
        <v>174</v>
      </c>
      <c r="H2581">
        <v>100149410</v>
      </c>
      <c r="I2581" t="s">
        <v>56</v>
      </c>
      <c r="J2581" t="s">
        <v>24</v>
      </c>
      <c r="K2581">
        <v>0</v>
      </c>
      <c r="L2581" t="s">
        <v>25</v>
      </c>
      <c r="M2581" s="1">
        <v>42564</v>
      </c>
      <c r="N2581" t="s">
        <v>35</v>
      </c>
      <c r="O2581">
        <v>174</v>
      </c>
      <c r="P2581">
        <v>2016</v>
      </c>
      <c r="Q2581">
        <v>7</v>
      </c>
      <c r="R2581" t="s">
        <v>26</v>
      </c>
      <c r="S2581" s="3">
        <v>45123</v>
      </c>
      <c r="T2581" t="s">
        <v>27</v>
      </c>
      <c r="U2581">
        <v>1005</v>
      </c>
    </row>
    <row r="2582" spans="1:21" x14ac:dyDescent="0.25">
      <c r="A2582">
        <v>214080</v>
      </c>
      <c r="B2582" t="s">
        <v>36</v>
      </c>
      <c r="C2582" s="1">
        <v>42564</v>
      </c>
      <c r="D2582" t="s">
        <v>1142</v>
      </c>
      <c r="E2582">
        <v>100</v>
      </c>
      <c r="F2582">
        <v>1</v>
      </c>
      <c r="G2582">
        <v>100</v>
      </c>
      <c r="H2582">
        <v>100149409</v>
      </c>
      <c r="I2582" t="s">
        <v>38</v>
      </c>
      <c r="J2582" t="s">
        <v>446</v>
      </c>
      <c r="K2582">
        <v>0</v>
      </c>
      <c r="L2582" t="s">
        <v>25</v>
      </c>
      <c r="M2582" s="1">
        <v>42564</v>
      </c>
      <c r="N2582" t="s">
        <v>39</v>
      </c>
      <c r="O2582">
        <v>100</v>
      </c>
      <c r="P2582">
        <v>2016</v>
      </c>
      <c r="Q2582">
        <v>7</v>
      </c>
      <c r="R2582" t="s">
        <v>26</v>
      </c>
      <c r="S2582" s="3">
        <v>45123</v>
      </c>
      <c r="T2582" t="s">
        <v>27</v>
      </c>
      <c r="U2582">
        <v>230</v>
      </c>
    </row>
    <row r="2583" spans="1:21" x14ac:dyDescent="0.25">
      <c r="A2583">
        <v>214083</v>
      </c>
      <c r="B2583" t="s">
        <v>36</v>
      </c>
      <c r="C2583" s="1">
        <v>42564</v>
      </c>
      <c r="D2583" t="s">
        <v>95</v>
      </c>
      <c r="E2583">
        <v>350</v>
      </c>
      <c r="F2583">
        <v>1</v>
      </c>
      <c r="G2583">
        <v>350</v>
      </c>
      <c r="H2583">
        <v>100149411</v>
      </c>
      <c r="I2583" t="s">
        <v>38</v>
      </c>
      <c r="J2583" t="s">
        <v>446</v>
      </c>
      <c r="K2583">
        <v>0</v>
      </c>
      <c r="L2583" t="s">
        <v>25</v>
      </c>
      <c r="M2583" s="1">
        <v>42564</v>
      </c>
      <c r="N2583" t="s">
        <v>39</v>
      </c>
      <c r="O2583">
        <v>350</v>
      </c>
      <c r="P2583">
        <v>2016</v>
      </c>
      <c r="Q2583">
        <v>7</v>
      </c>
      <c r="R2583" t="s">
        <v>26</v>
      </c>
      <c r="S2583" s="3">
        <v>45123</v>
      </c>
      <c r="T2583" t="s">
        <v>27</v>
      </c>
      <c r="U2583">
        <v>230</v>
      </c>
    </row>
    <row r="2584" spans="1:21" x14ac:dyDescent="0.25">
      <c r="A2584">
        <v>214084</v>
      </c>
      <c r="B2584" t="s">
        <v>36</v>
      </c>
      <c r="C2584" s="1">
        <v>42564</v>
      </c>
      <c r="D2584" t="s">
        <v>95</v>
      </c>
      <c r="E2584">
        <v>350</v>
      </c>
      <c r="F2584">
        <v>1</v>
      </c>
      <c r="G2584">
        <v>350</v>
      </c>
      <c r="H2584">
        <v>100149412</v>
      </c>
      <c r="I2584" t="s">
        <v>38</v>
      </c>
      <c r="J2584" t="s">
        <v>446</v>
      </c>
      <c r="K2584">
        <v>0</v>
      </c>
      <c r="L2584" t="s">
        <v>25</v>
      </c>
      <c r="M2584" s="1">
        <v>42564</v>
      </c>
      <c r="N2584" t="s">
        <v>39</v>
      </c>
      <c r="O2584">
        <v>350</v>
      </c>
      <c r="P2584">
        <v>2016</v>
      </c>
      <c r="Q2584">
        <v>7</v>
      </c>
      <c r="R2584" t="s">
        <v>26</v>
      </c>
      <c r="S2584" s="3">
        <v>45123</v>
      </c>
      <c r="T2584" t="s">
        <v>27</v>
      </c>
      <c r="U2584">
        <v>230</v>
      </c>
    </row>
    <row r="2585" spans="1:21" x14ac:dyDescent="0.25">
      <c r="A2585">
        <v>214085</v>
      </c>
      <c r="B2585" t="s">
        <v>36</v>
      </c>
      <c r="C2585" s="1">
        <v>42564</v>
      </c>
      <c r="D2585" t="s">
        <v>95</v>
      </c>
      <c r="E2585">
        <v>350</v>
      </c>
      <c r="F2585">
        <v>1</v>
      </c>
      <c r="G2585">
        <v>350</v>
      </c>
      <c r="H2585">
        <v>100149413</v>
      </c>
      <c r="I2585" t="s">
        <v>38</v>
      </c>
      <c r="J2585" t="s">
        <v>446</v>
      </c>
      <c r="K2585">
        <v>0</v>
      </c>
      <c r="L2585" t="s">
        <v>25</v>
      </c>
      <c r="M2585" s="1">
        <v>42564</v>
      </c>
      <c r="N2585" t="s">
        <v>39</v>
      </c>
      <c r="O2585">
        <v>350</v>
      </c>
      <c r="P2585">
        <v>2016</v>
      </c>
      <c r="Q2585">
        <v>7</v>
      </c>
      <c r="R2585" t="s">
        <v>26</v>
      </c>
      <c r="S2585" s="3">
        <v>45123</v>
      </c>
      <c r="T2585" t="s">
        <v>27</v>
      </c>
      <c r="U2585">
        <v>230</v>
      </c>
    </row>
    <row r="2586" spans="1:21" x14ac:dyDescent="0.25">
      <c r="A2586">
        <v>214086</v>
      </c>
      <c r="B2586" t="s">
        <v>21</v>
      </c>
      <c r="C2586" s="1">
        <v>42564</v>
      </c>
      <c r="D2586" t="s">
        <v>1362</v>
      </c>
      <c r="E2586">
        <v>1699</v>
      </c>
      <c r="F2586">
        <v>1</v>
      </c>
      <c r="G2586">
        <v>1699</v>
      </c>
      <c r="H2586">
        <v>100149414</v>
      </c>
      <c r="I2586" t="s">
        <v>56</v>
      </c>
      <c r="J2586" t="s">
        <v>24</v>
      </c>
      <c r="K2586">
        <v>0</v>
      </c>
      <c r="L2586" t="s">
        <v>25</v>
      </c>
      <c r="M2586" s="1">
        <v>42564</v>
      </c>
      <c r="N2586" t="s">
        <v>35</v>
      </c>
      <c r="O2586" s="2">
        <v>1699</v>
      </c>
      <c r="P2586">
        <v>2016</v>
      </c>
      <c r="Q2586">
        <v>7</v>
      </c>
      <c r="R2586" t="s">
        <v>26</v>
      </c>
      <c r="S2586" s="3">
        <v>45123</v>
      </c>
      <c r="T2586" t="s">
        <v>27</v>
      </c>
      <c r="U2586">
        <v>1006</v>
      </c>
    </row>
    <row r="2587" spans="1:21" x14ac:dyDescent="0.25">
      <c r="A2587">
        <v>214088</v>
      </c>
      <c r="B2587" t="s">
        <v>21</v>
      </c>
      <c r="C2587" s="1">
        <v>42564</v>
      </c>
      <c r="D2587" t="s">
        <v>451</v>
      </c>
      <c r="E2587">
        <v>30205</v>
      </c>
      <c r="F2587">
        <v>1</v>
      </c>
      <c r="G2587">
        <v>30205</v>
      </c>
      <c r="H2587">
        <v>100149415</v>
      </c>
      <c r="I2587" t="s">
        <v>47</v>
      </c>
      <c r="J2587" t="s">
        <v>1363</v>
      </c>
      <c r="K2587">
        <v>0</v>
      </c>
      <c r="L2587" t="s">
        <v>25</v>
      </c>
      <c r="M2587" s="1">
        <v>42564</v>
      </c>
      <c r="N2587" t="s">
        <v>35</v>
      </c>
      <c r="O2587" s="2">
        <v>30205</v>
      </c>
      <c r="P2587">
        <v>2016</v>
      </c>
      <c r="Q2587">
        <v>7</v>
      </c>
      <c r="R2587" t="s">
        <v>26</v>
      </c>
      <c r="S2587" s="3">
        <v>45123</v>
      </c>
      <c r="T2587" t="s">
        <v>27</v>
      </c>
      <c r="U2587">
        <v>1007</v>
      </c>
    </row>
    <row r="2588" spans="1:21" x14ac:dyDescent="0.25">
      <c r="A2588">
        <v>214089</v>
      </c>
      <c r="B2588" t="s">
        <v>21</v>
      </c>
      <c r="C2588" s="1">
        <v>42564</v>
      </c>
      <c r="D2588" t="s">
        <v>1364</v>
      </c>
      <c r="E2588">
        <v>2850</v>
      </c>
      <c r="F2588">
        <v>1</v>
      </c>
      <c r="G2588">
        <v>4526</v>
      </c>
      <c r="H2588">
        <v>100149416</v>
      </c>
      <c r="I2588" t="s">
        <v>47</v>
      </c>
      <c r="J2588" t="s">
        <v>24</v>
      </c>
      <c r="K2588">
        <v>0</v>
      </c>
      <c r="L2588" t="s">
        <v>25</v>
      </c>
      <c r="M2588" s="1">
        <v>42564</v>
      </c>
      <c r="N2588" t="s">
        <v>35</v>
      </c>
      <c r="O2588" s="2">
        <v>2850</v>
      </c>
      <c r="P2588">
        <v>2016</v>
      </c>
      <c r="Q2588">
        <v>7</v>
      </c>
      <c r="R2588" t="s">
        <v>26</v>
      </c>
      <c r="S2588" s="3">
        <v>45123</v>
      </c>
      <c r="T2588" t="s">
        <v>27</v>
      </c>
      <c r="U2588">
        <v>1008</v>
      </c>
    </row>
    <row r="2589" spans="1:21" x14ac:dyDescent="0.25">
      <c r="A2589">
        <v>214090</v>
      </c>
      <c r="B2589" t="s">
        <v>21</v>
      </c>
      <c r="C2589" s="1">
        <v>42564</v>
      </c>
      <c r="D2589" t="s">
        <v>1365</v>
      </c>
      <c r="E2589">
        <v>1676</v>
      </c>
      <c r="F2589">
        <v>1</v>
      </c>
      <c r="G2589">
        <v>4526</v>
      </c>
      <c r="H2589">
        <v>100149416</v>
      </c>
      <c r="I2589" t="s">
        <v>47</v>
      </c>
      <c r="J2589" t="s">
        <v>24</v>
      </c>
      <c r="K2589">
        <v>0</v>
      </c>
      <c r="L2589" t="s">
        <v>25</v>
      </c>
      <c r="M2589" s="1">
        <v>42564</v>
      </c>
      <c r="N2589" t="s">
        <v>35</v>
      </c>
      <c r="O2589" s="2">
        <v>1676</v>
      </c>
      <c r="P2589">
        <v>2016</v>
      </c>
      <c r="Q2589">
        <v>7</v>
      </c>
      <c r="R2589" t="s">
        <v>26</v>
      </c>
      <c r="S2589" s="3">
        <v>45123</v>
      </c>
      <c r="T2589" t="s">
        <v>27</v>
      </c>
      <c r="U2589">
        <v>1008</v>
      </c>
    </row>
    <row r="2590" spans="1:21" x14ac:dyDescent="0.25">
      <c r="A2590">
        <v>214091</v>
      </c>
      <c r="B2590" t="s">
        <v>36</v>
      </c>
      <c r="C2590" s="1">
        <v>42564</v>
      </c>
      <c r="D2590" t="s">
        <v>932</v>
      </c>
      <c r="E2590">
        <v>4490</v>
      </c>
      <c r="F2590">
        <v>2</v>
      </c>
      <c r="G2590">
        <v>8980</v>
      </c>
      <c r="H2590">
        <v>100149417</v>
      </c>
      <c r="I2590" t="s">
        <v>43</v>
      </c>
      <c r="J2590" t="s">
        <v>249</v>
      </c>
      <c r="K2590">
        <v>0</v>
      </c>
      <c r="L2590" t="s">
        <v>25</v>
      </c>
      <c r="M2590" s="1">
        <v>42564</v>
      </c>
      <c r="N2590" t="s">
        <v>39</v>
      </c>
      <c r="O2590" s="2">
        <v>8980</v>
      </c>
      <c r="P2590">
        <v>2016</v>
      </c>
      <c r="Q2590">
        <v>7</v>
      </c>
      <c r="R2590" t="s">
        <v>26</v>
      </c>
      <c r="S2590" s="3">
        <v>45123</v>
      </c>
      <c r="T2590" t="s">
        <v>27</v>
      </c>
      <c r="U2590">
        <v>101</v>
      </c>
    </row>
    <row r="2591" spans="1:21" x14ac:dyDescent="0.25">
      <c r="A2591">
        <v>214092</v>
      </c>
      <c r="B2591" t="s">
        <v>21</v>
      </c>
      <c r="C2591" s="1">
        <v>42564</v>
      </c>
      <c r="D2591" t="s">
        <v>1173</v>
      </c>
      <c r="E2591">
        <v>500</v>
      </c>
      <c r="F2591">
        <v>1</v>
      </c>
      <c r="G2591">
        <v>4750</v>
      </c>
      <c r="H2591">
        <v>100149418</v>
      </c>
      <c r="I2591" t="s">
        <v>30</v>
      </c>
      <c r="J2591" t="s">
        <v>24</v>
      </c>
      <c r="K2591">
        <v>0</v>
      </c>
      <c r="L2591" t="s">
        <v>25</v>
      </c>
      <c r="M2591" s="1">
        <v>42564</v>
      </c>
      <c r="N2591" t="s">
        <v>35</v>
      </c>
      <c r="O2591">
        <v>500</v>
      </c>
      <c r="P2591">
        <v>2016</v>
      </c>
      <c r="Q2591">
        <v>7</v>
      </c>
      <c r="R2591" t="s">
        <v>26</v>
      </c>
      <c r="S2591" s="3">
        <v>45123</v>
      </c>
      <c r="T2591" t="s">
        <v>27</v>
      </c>
      <c r="U2591">
        <v>1009</v>
      </c>
    </row>
    <row r="2592" spans="1:21" x14ac:dyDescent="0.25">
      <c r="A2592">
        <v>214093</v>
      </c>
      <c r="B2592" t="s">
        <v>21</v>
      </c>
      <c r="C2592" s="1">
        <v>42564</v>
      </c>
      <c r="D2592" t="s">
        <v>1366</v>
      </c>
      <c r="E2592">
        <v>2000</v>
      </c>
      <c r="F2592">
        <v>1</v>
      </c>
      <c r="G2592">
        <v>4750</v>
      </c>
      <c r="H2592">
        <v>100149418</v>
      </c>
      <c r="I2592" t="s">
        <v>30</v>
      </c>
      <c r="J2592" t="s">
        <v>24</v>
      </c>
      <c r="K2592">
        <v>0</v>
      </c>
      <c r="L2592" t="s">
        <v>25</v>
      </c>
      <c r="M2592" s="1">
        <v>42564</v>
      </c>
      <c r="N2592" t="s">
        <v>35</v>
      </c>
      <c r="O2592" s="2">
        <v>2000</v>
      </c>
      <c r="P2592">
        <v>2016</v>
      </c>
      <c r="Q2592">
        <v>7</v>
      </c>
      <c r="R2592" t="s">
        <v>26</v>
      </c>
      <c r="S2592" s="3">
        <v>45123</v>
      </c>
      <c r="T2592" t="s">
        <v>27</v>
      </c>
      <c r="U2592">
        <v>1009</v>
      </c>
    </row>
    <row r="2593" spans="1:21" x14ac:dyDescent="0.25">
      <c r="A2593">
        <v>214094</v>
      </c>
      <c r="B2593" t="s">
        <v>21</v>
      </c>
      <c r="C2593" s="1">
        <v>42564</v>
      </c>
      <c r="D2593" t="s">
        <v>1113</v>
      </c>
      <c r="E2593">
        <v>550</v>
      </c>
      <c r="F2593">
        <v>1</v>
      </c>
      <c r="G2593">
        <v>4750</v>
      </c>
      <c r="H2593">
        <v>100149418</v>
      </c>
      <c r="I2593" t="s">
        <v>30</v>
      </c>
      <c r="J2593" t="s">
        <v>24</v>
      </c>
      <c r="K2593">
        <v>0</v>
      </c>
      <c r="L2593" t="s">
        <v>25</v>
      </c>
      <c r="M2593" s="1">
        <v>42564</v>
      </c>
      <c r="N2593" t="s">
        <v>35</v>
      </c>
      <c r="O2593">
        <v>550</v>
      </c>
      <c r="P2593">
        <v>2016</v>
      </c>
      <c r="Q2593">
        <v>7</v>
      </c>
      <c r="R2593" t="s">
        <v>26</v>
      </c>
      <c r="S2593" s="3">
        <v>45123</v>
      </c>
      <c r="T2593" t="s">
        <v>27</v>
      </c>
      <c r="U2593">
        <v>1009</v>
      </c>
    </row>
    <row r="2594" spans="1:21" x14ac:dyDescent="0.25">
      <c r="A2594">
        <v>214095</v>
      </c>
      <c r="B2594" t="s">
        <v>21</v>
      </c>
      <c r="C2594" s="1">
        <v>42564</v>
      </c>
      <c r="D2594" t="s">
        <v>1367</v>
      </c>
      <c r="E2594">
        <v>900</v>
      </c>
      <c r="F2594">
        <v>1</v>
      </c>
      <c r="G2594">
        <v>4750</v>
      </c>
      <c r="H2594">
        <v>100149418</v>
      </c>
      <c r="I2594" t="s">
        <v>30</v>
      </c>
      <c r="J2594" t="s">
        <v>24</v>
      </c>
      <c r="K2594">
        <v>0</v>
      </c>
      <c r="L2594" t="s">
        <v>25</v>
      </c>
      <c r="M2594" s="1">
        <v>42564</v>
      </c>
      <c r="N2594" t="s">
        <v>35</v>
      </c>
      <c r="O2594">
        <v>900</v>
      </c>
      <c r="P2594">
        <v>2016</v>
      </c>
      <c r="Q2594">
        <v>7</v>
      </c>
      <c r="R2594" t="s">
        <v>26</v>
      </c>
      <c r="S2594" s="3">
        <v>45123</v>
      </c>
      <c r="T2594" t="s">
        <v>27</v>
      </c>
      <c r="U2594">
        <v>1009</v>
      </c>
    </row>
    <row r="2595" spans="1:21" x14ac:dyDescent="0.25">
      <c r="A2595">
        <v>214096</v>
      </c>
      <c r="B2595" t="s">
        <v>21</v>
      </c>
      <c r="C2595" s="1">
        <v>42564</v>
      </c>
      <c r="D2595" t="s">
        <v>1368</v>
      </c>
      <c r="E2595">
        <v>800</v>
      </c>
      <c r="F2595">
        <v>1</v>
      </c>
      <c r="G2595">
        <v>4750</v>
      </c>
      <c r="H2595">
        <v>100149418</v>
      </c>
      <c r="I2595" t="s">
        <v>30</v>
      </c>
      <c r="J2595" t="s">
        <v>24</v>
      </c>
      <c r="K2595">
        <v>0</v>
      </c>
      <c r="L2595" t="s">
        <v>25</v>
      </c>
      <c r="M2595" s="1">
        <v>42564</v>
      </c>
      <c r="N2595" t="s">
        <v>35</v>
      </c>
      <c r="O2595">
        <v>800</v>
      </c>
      <c r="P2595">
        <v>2016</v>
      </c>
      <c r="Q2595">
        <v>7</v>
      </c>
      <c r="R2595" t="s">
        <v>26</v>
      </c>
      <c r="S2595" s="3">
        <v>45123</v>
      </c>
      <c r="T2595" t="s">
        <v>27</v>
      </c>
      <c r="U2595">
        <v>1009</v>
      </c>
    </row>
    <row r="2596" spans="1:21" x14ac:dyDescent="0.25">
      <c r="A2596">
        <v>214097</v>
      </c>
      <c r="B2596" t="s">
        <v>21</v>
      </c>
      <c r="C2596" s="1">
        <v>42564</v>
      </c>
      <c r="D2596" t="s">
        <v>1369</v>
      </c>
      <c r="E2596">
        <v>330</v>
      </c>
      <c r="F2596">
        <v>1</v>
      </c>
      <c r="G2596">
        <v>735</v>
      </c>
      <c r="H2596">
        <v>100149419</v>
      </c>
      <c r="I2596" t="s">
        <v>30</v>
      </c>
      <c r="J2596" t="s">
        <v>58</v>
      </c>
      <c r="K2596">
        <v>0</v>
      </c>
      <c r="L2596" t="s">
        <v>25</v>
      </c>
      <c r="M2596" s="1">
        <v>42564</v>
      </c>
      <c r="N2596" t="s">
        <v>35</v>
      </c>
      <c r="O2596">
        <v>330</v>
      </c>
      <c r="P2596">
        <v>2016</v>
      </c>
      <c r="Q2596">
        <v>7</v>
      </c>
      <c r="R2596" t="s">
        <v>26</v>
      </c>
      <c r="S2596" s="3">
        <v>45123</v>
      </c>
      <c r="T2596" t="s">
        <v>27</v>
      </c>
      <c r="U2596">
        <v>13</v>
      </c>
    </row>
    <row r="2597" spans="1:21" x14ac:dyDescent="0.25">
      <c r="A2597">
        <v>214098</v>
      </c>
      <c r="B2597" t="s">
        <v>21</v>
      </c>
      <c r="C2597" s="1">
        <v>42564</v>
      </c>
      <c r="D2597" t="s">
        <v>1370</v>
      </c>
      <c r="E2597">
        <v>405</v>
      </c>
      <c r="F2597">
        <v>1</v>
      </c>
      <c r="G2597">
        <v>735</v>
      </c>
      <c r="H2597">
        <v>100149419</v>
      </c>
      <c r="I2597" t="s">
        <v>30</v>
      </c>
      <c r="J2597" t="s">
        <v>58</v>
      </c>
      <c r="K2597">
        <v>0</v>
      </c>
      <c r="L2597" t="s">
        <v>25</v>
      </c>
      <c r="M2597" s="1">
        <v>42564</v>
      </c>
      <c r="N2597" t="s">
        <v>35</v>
      </c>
      <c r="O2597">
        <v>405</v>
      </c>
      <c r="P2597">
        <v>2016</v>
      </c>
      <c r="Q2597">
        <v>7</v>
      </c>
      <c r="R2597" t="s">
        <v>26</v>
      </c>
      <c r="S2597" s="3">
        <v>45123</v>
      </c>
      <c r="T2597" t="s">
        <v>27</v>
      </c>
      <c r="U2597">
        <v>13</v>
      </c>
    </row>
    <row r="2598" spans="1:21" x14ac:dyDescent="0.25">
      <c r="A2598">
        <v>214099</v>
      </c>
      <c r="B2598" t="s">
        <v>21</v>
      </c>
      <c r="C2598" s="1">
        <v>42564</v>
      </c>
      <c r="D2598" t="s">
        <v>1282</v>
      </c>
      <c r="E2598">
        <v>1941</v>
      </c>
      <c r="F2598">
        <v>1</v>
      </c>
      <c r="G2598">
        <v>1941</v>
      </c>
      <c r="H2598">
        <v>100149420</v>
      </c>
      <c r="I2598" t="s">
        <v>47</v>
      </c>
      <c r="J2598" t="s">
        <v>24</v>
      </c>
      <c r="K2598">
        <v>0</v>
      </c>
      <c r="L2598" t="s">
        <v>25</v>
      </c>
      <c r="M2598" s="1">
        <v>42564</v>
      </c>
      <c r="N2598" t="s">
        <v>35</v>
      </c>
      <c r="O2598" s="2">
        <v>1941</v>
      </c>
      <c r="P2598">
        <v>2016</v>
      </c>
      <c r="Q2598">
        <v>7</v>
      </c>
      <c r="R2598" t="s">
        <v>26</v>
      </c>
      <c r="S2598" s="3">
        <v>45123</v>
      </c>
      <c r="T2598" t="s">
        <v>27</v>
      </c>
      <c r="U2598">
        <v>1008</v>
      </c>
    </row>
    <row r="2599" spans="1:21" x14ac:dyDescent="0.25">
      <c r="A2599">
        <v>214100</v>
      </c>
      <c r="B2599" t="s">
        <v>77</v>
      </c>
      <c r="C2599" s="1">
        <v>42564</v>
      </c>
      <c r="D2599" t="s">
        <v>1371</v>
      </c>
      <c r="E2599">
        <v>399</v>
      </c>
      <c r="F2599">
        <v>1</v>
      </c>
      <c r="G2599">
        <v>399</v>
      </c>
      <c r="H2599">
        <v>100149421</v>
      </c>
      <c r="I2599" t="s">
        <v>65</v>
      </c>
      <c r="J2599" t="s">
        <v>24</v>
      </c>
      <c r="K2599">
        <v>0</v>
      </c>
      <c r="L2599" t="s">
        <v>25</v>
      </c>
      <c r="M2599" s="1">
        <v>42564</v>
      </c>
      <c r="N2599" t="s">
        <v>39</v>
      </c>
      <c r="O2599">
        <v>399</v>
      </c>
      <c r="P2599">
        <v>2016</v>
      </c>
      <c r="Q2599">
        <v>7</v>
      </c>
      <c r="R2599" t="s">
        <v>26</v>
      </c>
      <c r="S2599" s="3">
        <v>45123</v>
      </c>
      <c r="T2599" t="s">
        <v>27</v>
      </c>
      <c r="U2599">
        <v>1010</v>
      </c>
    </row>
    <row r="2600" spans="1:21" x14ac:dyDescent="0.25">
      <c r="A2600">
        <v>214101</v>
      </c>
      <c r="B2600" t="s">
        <v>21</v>
      </c>
      <c r="C2600" s="1">
        <v>42564</v>
      </c>
      <c r="D2600" t="s">
        <v>1023</v>
      </c>
      <c r="E2600">
        <v>630</v>
      </c>
      <c r="F2600">
        <v>1</v>
      </c>
      <c r="G2600">
        <v>630</v>
      </c>
      <c r="H2600">
        <v>100149422</v>
      </c>
      <c r="I2600" t="s">
        <v>52</v>
      </c>
      <c r="J2600" t="s">
        <v>24</v>
      </c>
      <c r="K2600">
        <v>0</v>
      </c>
      <c r="L2600" t="s">
        <v>25</v>
      </c>
      <c r="M2600" s="1">
        <v>42564</v>
      </c>
      <c r="N2600" t="s">
        <v>35</v>
      </c>
      <c r="O2600">
        <v>630</v>
      </c>
      <c r="P2600">
        <v>2016</v>
      </c>
      <c r="Q2600">
        <v>7</v>
      </c>
      <c r="R2600" t="s">
        <v>26</v>
      </c>
      <c r="S2600" s="3">
        <v>45123</v>
      </c>
      <c r="T2600" t="s">
        <v>27</v>
      </c>
      <c r="U2600">
        <v>1011</v>
      </c>
    </row>
    <row r="2601" spans="1:21" x14ac:dyDescent="0.25">
      <c r="A2601">
        <v>214102</v>
      </c>
      <c r="B2601" t="s">
        <v>36</v>
      </c>
      <c r="C2601" s="1">
        <v>42564</v>
      </c>
      <c r="D2601" t="s">
        <v>1372</v>
      </c>
      <c r="E2601">
        <v>120</v>
      </c>
      <c r="F2601">
        <v>1</v>
      </c>
      <c r="G2601">
        <v>2040</v>
      </c>
      <c r="H2601">
        <v>100149423</v>
      </c>
      <c r="I2601" t="s">
        <v>52</v>
      </c>
      <c r="J2601" t="s">
        <v>172</v>
      </c>
      <c r="K2601">
        <v>0</v>
      </c>
      <c r="L2601" t="s">
        <v>25</v>
      </c>
      <c r="M2601" s="1">
        <v>42564</v>
      </c>
      <c r="N2601" t="s">
        <v>39</v>
      </c>
      <c r="O2601">
        <v>120</v>
      </c>
      <c r="P2601">
        <v>2016</v>
      </c>
      <c r="Q2601">
        <v>7</v>
      </c>
      <c r="R2601" t="s">
        <v>26</v>
      </c>
      <c r="S2601" s="3">
        <v>45123</v>
      </c>
      <c r="T2601" t="s">
        <v>27</v>
      </c>
      <c r="U2601">
        <v>56</v>
      </c>
    </row>
    <row r="2602" spans="1:21" x14ac:dyDescent="0.25">
      <c r="A2602">
        <v>214103</v>
      </c>
      <c r="B2602" t="s">
        <v>36</v>
      </c>
      <c r="C2602" s="1">
        <v>42564</v>
      </c>
      <c r="D2602" t="s">
        <v>1373</v>
      </c>
      <c r="E2602">
        <v>120</v>
      </c>
      <c r="F2602">
        <v>1</v>
      </c>
      <c r="G2602">
        <v>2040</v>
      </c>
      <c r="H2602">
        <v>100149423</v>
      </c>
      <c r="I2602" t="s">
        <v>52</v>
      </c>
      <c r="J2602" t="s">
        <v>172</v>
      </c>
      <c r="K2602">
        <v>0</v>
      </c>
      <c r="L2602" t="s">
        <v>25</v>
      </c>
      <c r="M2602" s="1">
        <v>42564</v>
      </c>
      <c r="N2602" t="s">
        <v>39</v>
      </c>
      <c r="O2602">
        <v>120</v>
      </c>
      <c r="P2602">
        <v>2016</v>
      </c>
      <c r="Q2602">
        <v>7</v>
      </c>
      <c r="R2602" t="s">
        <v>26</v>
      </c>
      <c r="S2602" s="3">
        <v>45123</v>
      </c>
      <c r="T2602" t="s">
        <v>27</v>
      </c>
      <c r="U2602">
        <v>56</v>
      </c>
    </row>
    <row r="2603" spans="1:21" x14ac:dyDescent="0.25">
      <c r="A2603">
        <v>214104</v>
      </c>
      <c r="B2603" t="s">
        <v>36</v>
      </c>
      <c r="C2603" s="1">
        <v>42564</v>
      </c>
      <c r="D2603" t="s">
        <v>428</v>
      </c>
      <c r="E2603">
        <v>120</v>
      </c>
      <c r="F2603">
        <v>1</v>
      </c>
      <c r="G2603">
        <v>2040</v>
      </c>
      <c r="H2603">
        <v>100149423</v>
      </c>
      <c r="I2603" t="s">
        <v>52</v>
      </c>
      <c r="J2603" t="s">
        <v>172</v>
      </c>
      <c r="K2603">
        <v>0</v>
      </c>
      <c r="L2603" t="s">
        <v>25</v>
      </c>
      <c r="M2603" s="1">
        <v>42564</v>
      </c>
      <c r="N2603" t="s">
        <v>39</v>
      </c>
      <c r="O2603">
        <v>120</v>
      </c>
      <c r="P2603">
        <v>2016</v>
      </c>
      <c r="Q2603">
        <v>7</v>
      </c>
      <c r="R2603" t="s">
        <v>26</v>
      </c>
      <c r="S2603" s="3">
        <v>45123</v>
      </c>
      <c r="T2603" t="s">
        <v>27</v>
      </c>
      <c r="U2603">
        <v>56</v>
      </c>
    </row>
    <row r="2604" spans="1:21" x14ac:dyDescent="0.25">
      <c r="A2604">
        <v>214105</v>
      </c>
      <c r="B2604" t="s">
        <v>36</v>
      </c>
      <c r="C2604" s="1">
        <v>42564</v>
      </c>
      <c r="D2604" t="s">
        <v>424</v>
      </c>
      <c r="E2604">
        <v>120</v>
      </c>
      <c r="F2604">
        <v>1</v>
      </c>
      <c r="G2604">
        <v>2040</v>
      </c>
      <c r="H2604">
        <v>100149423</v>
      </c>
      <c r="I2604" t="s">
        <v>52</v>
      </c>
      <c r="J2604" t="s">
        <v>172</v>
      </c>
      <c r="K2604">
        <v>0</v>
      </c>
      <c r="L2604" t="s">
        <v>25</v>
      </c>
      <c r="M2604" s="1">
        <v>42564</v>
      </c>
      <c r="N2604" t="s">
        <v>39</v>
      </c>
      <c r="O2604">
        <v>120</v>
      </c>
      <c r="P2604">
        <v>2016</v>
      </c>
      <c r="Q2604">
        <v>7</v>
      </c>
      <c r="R2604" t="s">
        <v>26</v>
      </c>
      <c r="S2604" s="3">
        <v>45123</v>
      </c>
      <c r="T2604" t="s">
        <v>27</v>
      </c>
      <c r="U2604">
        <v>56</v>
      </c>
    </row>
    <row r="2605" spans="1:21" x14ac:dyDescent="0.25">
      <c r="A2605">
        <v>214106</v>
      </c>
      <c r="B2605" t="s">
        <v>36</v>
      </c>
      <c r="C2605" s="1">
        <v>42564</v>
      </c>
      <c r="D2605" t="s">
        <v>1374</v>
      </c>
      <c r="E2605">
        <v>120</v>
      </c>
      <c r="F2605">
        <v>1</v>
      </c>
      <c r="G2605">
        <v>2040</v>
      </c>
      <c r="H2605">
        <v>100149423</v>
      </c>
      <c r="I2605" t="s">
        <v>52</v>
      </c>
      <c r="J2605" t="s">
        <v>172</v>
      </c>
      <c r="K2605">
        <v>0</v>
      </c>
      <c r="L2605" t="s">
        <v>25</v>
      </c>
      <c r="M2605" s="1">
        <v>42564</v>
      </c>
      <c r="N2605" t="s">
        <v>39</v>
      </c>
      <c r="O2605">
        <v>120</v>
      </c>
      <c r="P2605">
        <v>2016</v>
      </c>
      <c r="Q2605">
        <v>7</v>
      </c>
      <c r="R2605" t="s">
        <v>26</v>
      </c>
      <c r="S2605" s="3">
        <v>45123</v>
      </c>
      <c r="T2605" t="s">
        <v>27</v>
      </c>
      <c r="U2605">
        <v>56</v>
      </c>
    </row>
    <row r="2606" spans="1:21" x14ac:dyDescent="0.25">
      <c r="A2606">
        <v>214107</v>
      </c>
      <c r="B2606" t="s">
        <v>36</v>
      </c>
      <c r="C2606" s="1">
        <v>42564</v>
      </c>
      <c r="D2606" t="s">
        <v>877</v>
      </c>
      <c r="E2606">
        <v>120</v>
      </c>
      <c r="F2606">
        <v>1</v>
      </c>
      <c r="G2606">
        <v>2040</v>
      </c>
      <c r="H2606">
        <v>100149423</v>
      </c>
      <c r="I2606" t="s">
        <v>52</v>
      </c>
      <c r="J2606" t="s">
        <v>172</v>
      </c>
      <c r="K2606">
        <v>0</v>
      </c>
      <c r="L2606" t="s">
        <v>25</v>
      </c>
      <c r="M2606" s="1">
        <v>42564</v>
      </c>
      <c r="N2606" t="s">
        <v>39</v>
      </c>
      <c r="O2606">
        <v>120</v>
      </c>
      <c r="P2606">
        <v>2016</v>
      </c>
      <c r="Q2606">
        <v>7</v>
      </c>
      <c r="R2606" t="s">
        <v>26</v>
      </c>
      <c r="S2606" s="3">
        <v>45123</v>
      </c>
      <c r="T2606" t="s">
        <v>27</v>
      </c>
      <c r="U2606">
        <v>56</v>
      </c>
    </row>
    <row r="2607" spans="1:21" x14ac:dyDescent="0.25">
      <c r="A2607">
        <v>214108</v>
      </c>
      <c r="B2607" t="s">
        <v>36</v>
      </c>
      <c r="C2607" s="1">
        <v>42564</v>
      </c>
      <c r="D2607" t="s">
        <v>1375</v>
      </c>
      <c r="E2607">
        <v>120</v>
      </c>
      <c r="F2607">
        <v>1</v>
      </c>
      <c r="G2607">
        <v>2040</v>
      </c>
      <c r="H2607">
        <v>100149423</v>
      </c>
      <c r="I2607" t="s">
        <v>52</v>
      </c>
      <c r="J2607" t="s">
        <v>172</v>
      </c>
      <c r="K2607">
        <v>0</v>
      </c>
      <c r="L2607" t="s">
        <v>25</v>
      </c>
      <c r="M2607" s="1">
        <v>42564</v>
      </c>
      <c r="N2607" t="s">
        <v>39</v>
      </c>
      <c r="O2607">
        <v>120</v>
      </c>
      <c r="P2607">
        <v>2016</v>
      </c>
      <c r="Q2607">
        <v>7</v>
      </c>
      <c r="R2607" t="s">
        <v>26</v>
      </c>
      <c r="S2607" s="3">
        <v>45123</v>
      </c>
      <c r="T2607" t="s">
        <v>27</v>
      </c>
      <c r="U2607">
        <v>56</v>
      </c>
    </row>
    <row r="2608" spans="1:21" x14ac:dyDescent="0.25">
      <c r="A2608">
        <v>214109</v>
      </c>
      <c r="B2608" t="s">
        <v>36</v>
      </c>
      <c r="C2608" s="1">
        <v>42564</v>
      </c>
      <c r="D2608" t="s">
        <v>1376</v>
      </c>
      <c r="E2608">
        <v>120</v>
      </c>
      <c r="F2608">
        <v>1</v>
      </c>
      <c r="G2608">
        <v>2040</v>
      </c>
      <c r="H2608">
        <v>100149423</v>
      </c>
      <c r="I2608" t="s">
        <v>52</v>
      </c>
      <c r="J2608" t="s">
        <v>172</v>
      </c>
      <c r="K2608">
        <v>0</v>
      </c>
      <c r="L2608" t="s">
        <v>25</v>
      </c>
      <c r="M2608" s="1">
        <v>42564</v>
      </c>
      <c r="N2608" t="s">
        <v>39</v>
      </c>
      <c r="O2608">
        <v>120</v>
      </c>
      <c r="P2608">
        <v>2016</v>
      </c>
      <c r="Q2608">
        <v>7</v>
      </c>
      <c r="R2608" t="s">
        <v>26</v>
      </c>
      <c r="S2608" s="3">
        <v>45123</v>
      </c>
      <c r="T2608" t="s">
        <v>27</v>
      </c>
      <c r="U2608">
        <v>56</v>
      </c>
    </row>
    <row r="2609" spans="1:21" x14ac:dyDescent="0.25">
      <c r="A2609">
        <v>214110</v>
      </c>
      <c r="B2609" t="s">
        <v>36</v>
      </c>
      <c r="C2609" s="1">
        <v>42564</v>
      </c>
      <c r="D2609" t="s">
        <v>1013</v>
      </c>
      <c r="E2609">
        <v>120</v>
      </c>
      <c r="F2609">
        <v>1</v>
      </c>
      <c r="G2609">
        <v>2040</v>
      </c>
      <c r="H2609">
        <v>100149423</v>
      </c>
      <c r="I2609" t="s">
        <v>52</v>
      </c>
      <c r="J2609" t="s">
        <v>172</v>
      </c>
      <c r="K2609">
        <v>0</v>
      </c>
      <c r="L2609" t="s">
        <v>25</v>
      </c>
      <c r="M2609" s="1">
        <v>42564</v>
      </c>
      <c r="N2609" t="s">
        <v>39</v>
      </c>
      <c r="O2609">
        <v>120</v>
      </c>
      <c r="P2609">
        <v>2016</v>
      </c>
      <c r="Q2609">
        <v>7</v>
      </c>
      <c r="R2609" t="s">
        <v>26</v>
      </c>
      <c r="S2609" s="3">
        <v>45123</v>
      </c>
      <c r="T2609" t="s">
        <v>27</v>
      </c>
      <c r="U2609">
        <v>56</v>
      </c>
    </row>
    <row r="2610" spans="1:21" x14ac:dyDescent="0.25">
      <c r="A2610">
        <v>214111</v>
      </c>
      <c r="B2610" t="s">
        <v>36</v>
      </c>
      <c r="C2610" s="1">
        <v>42564</v>
      </c>
      <c r="D2610" t="s">
        <v>1377</v>
      </c>
      <c r="E2610">
        <v>120</v>
      </c>
      <c r="F2610">
        <v>1</v>
      </c>
      <c r="G2610">
        <v>2040</v>
      </c>
      <c r="H2610">
        <v>100149423</v>
      </c>
      <c r="I2610" t="s">
        <v>52</v>
      </c>
      <c r="J2610" t="s">
        <v>172</v>
      </c>
      <c r="K2610">
        <v>0</v>
      </c>
      <c r="L2610" t="s">
        <v>25</v>
      </c>
      <c r="M2610" s="1">
        <v>42564</v>
      </c>
      <c r="N2610" t="s">
        <v>39</v>
      </c>
      <c r="O2610">
        <v>120</v>
      </c>
      <c r="P2610">
        <v>2016</v>
      </c>
      <c r="Q2610">
        <v>7</v>
      </c>
      <c r="R2610" t="s">
        <v>26</v>
      </c>
      <c r="S2610" s="3">
        <v>45123</v>
      </c>
      <c r="T2610" t="s">
        <v>27</v>
      </c>
      <c r="U2610">
        <v>56</v>
      </c>
    </row>
    <row r="2611" spans="1:21" x14ac:dyDescent="0.25">
      <c r="A2611">
        <v>214112</v>
      </c>
      <c r="B2611" t="s">
        <v>36</v>
      </c>
      <c r="C2611" s="1">
        <v>42564</v>
      </c>
      <c r="D2611" t="s">
        <v>51</v>
      </c>
      <c r="E2611">
        <v>120</v>
      </c>
      <c r="F2611">
        <v>1</v>
      </c>
      <c r="G2611">
        <v>2040</v>
      </c>
      <c r="H2611">
        <v>100149423</v>
      </c>
      <c r="I2611" t="s">
        <v>52</v>
      </c>
      <c r="J2611" t="s">
        <v>172</v>
      </c>
      <c r="K2611">
        <v>0</v>
      </c>
      <c r="L2611" t="s">
        <v>25</v>
      </c>
      <c r="M2611" s="1">
        <v>42564</v>
      </c>
      <c r="N2611" t="s">
        <v>39</v>
      </c>
      <c r="O2611">
        <v>120</v>
      </c>
      <c r="P2611">
        <v>2016</v>
      </c>
      <c r="Q2611">
        <v>7</v>
      </c>
      <c r="R2611" t="s">
        <v>26</v>
      </c>
      <c r="S2611" s="3">
        <v>45123</v>
      </c>
      <c r="T2611" t="s">
        <v>27</v>
      </c>
      <c r="U2611">
        <v>56</v>
      </c>
    </row>
    <row r="2612" spans="1:21" x14ac:dyDescent="0.25">
      <c r="A2612">
        <v>214113</v>
      </c>
      <c r="B2612" t="s">
        <v>36</v>
      </c>
      <c r="C2612" s="1">
        <v>42564</v>
      </c>
      <c r="D2612" t="s">
        <v>1184</v>
      </c>
      <c r="E2612">
        <v>120</v>
      </c>
      <c r="F2612">
        <v>1</v>
      </c>
      <c r="G2612">
        <v>2040</v>
      </c>
      <c r="H2612">
        <v>100149423</v>
      </c>
      <c r="I2612" t="s">
        <v>52</v>
      </c>
      <c r="J2612" t="s">
        <v>172</v>
      </c>
      <c r="K2612">
        <v>0</v>
      </c>
      <c r="L2612" t="s">
        <v>25</v>
      </c>
      <c r="M2612" s="1">
        <v>42564</v>
      </c>
      <c r="N2612" t="s">
        <v>39</v>
      </c>
      <c r="O2612">
        <v>120</v>
      </c>
      <c r="P2612">
        <v>2016</v>
      </c>
      <c r="Q2612">
        <v>7</v>
      </c>
      <c r="R2612" t="s">
        <v>26</v>
      </c>
      <c r="S2612" s="3">
        <v>45123</v>
      </c>
      <c r="T2612" t="s">
        <v>27</v>
      </c>
      <c r="U2612">
        <v>56</v>
      </c>
    </row>
    <row r="2613" spans="1:21" x14ac:dyDescent="0.25">
      <c r="A2613">
        <v>214114</v>
      </c>
      <c r="B2613" t="s">
        <v>36</v>
      </c>
      <c r="C2613" s="1">
        <v>42564</v>
      </c>
      <c r="D2613" t="s">
        <v>1040</v>
      </c>
      <c r="E2613">
        <v>120</v>
      </c>
      <c r="F2613">
        <v>1</v>
      </c>
      <c r="G2613">
        <v>2040</v>
      </c>
      <c r="H2613">
        <v>100149423</v>
      </c>
      <c r="I2613" t="s">
        <v>52</v>
      </c>
      <c r="J2613" t="s">
        <v>172</v>
      </c>
      <c r="K2613">
        <v>0</v>
      </c>
      <c r="L2613" t="s">
        <v>25</v>
      </c>
      <c r="M2613" s="1">
        <v>42564</v>
      </c>
      <c r="N2613" t="s">
        <v>39</v>
      </c>
      <c r="O2613">
        <v>120</v>
      </c>
      <c r="P2613">
        <v>2016</v>
      </c>
      <c r="Q2613">
        <v>7</v>
      </c>
      <c r="R2613" t="s">
        <v>26</v>
      </c>
      <c r="S2613" s="3">
        <v>45123</v>
      </c>
      <c r="T2613" t="s">
        <v>27</v>
      </c>
      <c r="U2613">
        <v>56</v>
      </c>
    </row>
    <row r="2614" spans="1:21" x14ac:dyDescent="0.25">
      <c r="A2614">
        <v>214115</v>
      </c>
      <c r="B2614" t="s">
        <v>36</v>
      </c>
      <c r="C2614" s="1">
        <v>42564</v>
      </c>
      <c r="D2614" t="s">
        <v>1378</v>
      </c>
      <c r="E2614">
        <v>120</v>
      </c>
      <c r="F2614">
        <v>1</v>
      </c>
      <c r="G2614">
        <v>2040</v>
      </c>
      <c r="H2614">
        <v>100149423</v>
      </c>
      <c r="I2614" t="s">
        <v>52</v>
      </c>
      <c r="J2614" t="s">
        <v>172</v>
      </c>
      <c r="K2614">
        <v>0</v>
      </c>
      <c r="L2614" t="s">
        <v>25</v>
      </c>
      <c r="M2614" s="1">
        <v>42564</v>
      </c>
      <c r="N2614" t="s">
        <v>39</v>
      </c>
      <c r="O2614">
        <v>120</v>
      </c>
      <c r="P2614">
        <v>2016</v>
      </c>
      <c r="Q2614">
        <v>7</v>
      </c>
      <c r="R2614" t="s">
        <v>26</v>
      </c>
      <c r="S2614" s="3">
        <v>45123</v>
      </c>
      <c r="T2614" t="s">
        <v>27</v>
      </c>
      <c r="U2614">
        <v>56</v>
      </c>
    </row>
    <row r="2615" spans="1:21" x14ac:dyDescent="0.25">
      <c r="A2615">
        <v>214116</v>
      </c>
      <c r="B2615" t="s">
        <v>36</v>
      </c>
      <c r="C2615" s="1">
        <v>42564</v>
      </c>
      <c r="D2615" t="s">
        <v>689</v>
      </c>
      <c r="E2615">
        <v>120</v>
      </c>
      <c r="F2615">
        <v>1</v>
      </c>
      <c r="G2615">
        <v>2040</v>
      </c>
      <c r="H2615">
        <v>100149423</v>
      </c>
      <c r="I2615" t="s">
        <v>52</v>
      </c>
      <c r="J2615" t="s">
        <v>172</v>
      </c>
      <c r="K2615">
        <v>0</v>
      </c>
      <c r="L2615" t="s">
        <v>25</v>
      </c>
      <c r="M2615" s="1">
        <v>42564</v>
      </c>
      <c r="N2615" t="s">
        <v>39</v>
      </c>
      <c r="O2615">
        <v>120</v>
      </c>
      <c r="P2615">
        <v>2016</v>
      </c>
      <c r="Q2615">
        <v>7</v>
      </c>
      <c r="R2615" t="s">
        <v>26</v>
      </c>
      <c r="S2615" s="3">
        <v>45123</v>
      </c>
      <c r="T2615" t="s">
        <v>27</v>
      </c>
      <c r="U2615">
        <v>56</v>
      </c>
    </row>
    <row r="2616" spans="1:21" x14ac:dyDescent="0.25">
      <c r="A2616">
        <v>214117</v>
      </c>
      <c r="B2616" t="s">
        <v>36</v>
      </c>
      <c r="C2616" s="1">
        <v>42564</v>
      </c>
      <c r="D2616" t="s">
        <v>574</v>
      </c>
      <c r="E2616">
        <v>120</v>
      </c>
      <c r="F2616">
        <v>1</v>
      </c>
      <c r="G2616">
        <v>2040</v>
      </c>
      <c r="H2616">
        <v>100149423</v>
      </c>
      <c r="I2616" t="s">
        <v>52</v>
      </c>
      <c r="J2616" t="s">
        <v>172</v>
      </c>
      <c r="K2616">
        <v>0</v>
      </c>
      <c r="L2616" t="s">
        <v>25</v>
      </c>
      <c r="M2616" s="1">
        <v>42564</v>
      </c>
      <c r="N2616" t="s">
        <v>39</v>
      </c>
      <c r="O2616">
        <v>120</v>
      </c>
      <c r="P2616">
        <v>2016</v>
      </c>
      <c r="Q2616">
        <v>7</v>
      </c>
      <c r="R2616" t="s">
        <v>26</v>
      </c>
      <c r="S2616" s="3">
        <v>45123</v>
      </c>
      <c r="T2616" t="s">
        <v>27</v>
      </c>
      <c r="U2616">
        <v>56</v>
      </c>
    </row>
    <row r="2617" spans="1:21" x14ac:dyDescent="0.25">
      <c r="A2617">
        <v>214118</v>
      </c>
      <c r="B2617" t="s">
        <v>36</v>
      </c>
      <c r="C2617" s="1">
        <v>42564</v>
      </c>
      <c r="D2617" t="s">
        <v>1379</v>
      </c>
      <c r="E2617">
        <v>120</v>
      </c>
      <c r="F2617">
        <v>1</v>
      </c>
      <c r="G2617">
        <v>2040</v>
      </c>
      <c r="H2617">
        <v>100149423</v>
      </c>
      <c r="I2617" t="s">
        <v>52</v>
      </c>
      <c r="J2617" t="s">
        <v>172</v>
      </c>
      <c r="K2617">
        <v>0</v>
      </c>
      <c r="L2617" t="s">
        <v>25</v>
      </c>
      <c r="M2617" s="1">
        <v>42564</v>
      </c>
      <c r="N2617" t="s">
        <v>39</v>
      </c>
      <c r="O2617">
        <v>120</v>
      </c>
      <c r="P2617">
        <v>2016</v>
      </c>
      <c r="Q2617">
        <v>7</v>
      </c>
      <c r="R2617" t="s">
        <v>26</v>
      </c>
      <c r="S2617" s="3">
        <v>45123</v>
      </c>
      <c r="T2617" t="s">
        <v>27</v>
      </c>
      <c r="U2617">
        <v>56</v>
      </c>
    </row>
    <row r="2618" spans="1:21" x14ac:dyDescent="0.25">
      <c r="A2618">
        <v>214119</v>
      </c>
      <c r="B2618" t="s">
        <v>28</v>
      </c>
      <c r="C2618" s="1">
        <v>42564</v>
      </c>
      <c r="D2618" t="s">
        <v>1380</v>
      </c>
      <c r="E2618">
        <v>925</v>
      </c>
      <c r="F2618">
        <v>1</v>
      </c>
      <c r="G2618">
        <v>925</v>
      </c>
      <c r="H2618">
        <v>100149424</v>
      </c>
      <c r="I2618" t="s">
        <v>216</v>
      </c>
      <c r="J2618" t="s">
        <v>24</v>
      </c>
      <c r="K2618">
        <v>0</v>
      </c>
      <c r="L2618" t="s">
        <v>25</v>
      </c>
      <c r="M2618" s="1">
        <v>42564</v>
      </c>
      <c r="N2618" t="s">
        <v>31</v>
      </c>
      <c r="O2618">
        <v>925</v>
      </c>
      <c r="P2618">
        <v>2016</v>
      </c>
      <c r="Q2618">
        <v>7</v>
      </c>
      <c r="R2618" t="s">
        <v>26</v>
      </c>
      <c r="S2618" s="3">
        <v>45123</v>
      </c>
      <c r="T2618" t="s">
        <v>27</v>
      </c>
      <c r="U2618">
        <v>1012</v>
      </c>
    </row>
    <row r="2619" spans="1:21" x14ac:dyDescent="0.25">
      <c r="A2619">
        <v>214120</v>
      </c>
      <c r="B2619" t="s">
        <v>21</v>
      </c>
      <c r="C2619" s="1">
        <v>42564</v>
      </c>
      <c r="D2619" t="s">
        <v>838</v>
      </c>
      <c r="E2619">
        <v>790</v>
      </c>
      <c r="F2619">
        <v>1</v>
      </c>
      <c r="G2619">
        <v>3315</v>
      </c>
      <c r="H2619">
        <v>100149425</v>
      </c>
      <c r="I2619" t="s">
        <v>106</v>
      </c>
      <c r="J2619" t="s">
        <v>24</v>
      </c>
      <c r="K2619">
        <v>0</v>
      </c>
      <c r="L2619" t="s">
        <v>25</v>
      </c>
      <c r="M2619" s="1">
        <v>42564</v>
      </c>
      <c r="N2619" t="s">
        <v>35</v>
      </c>
      <c r="O2619">
        <v>790</v>
      </c>
      <c r="P2619">
        <v>2016</v>
      </c>
      <c r="Q2619">
        <v>7</v>
      </c>
      <c r="R2619" t="s">
        <v>26</v>
      </c>
      <c r="S2619" s="3">
        <v>45123</v>
      </c>
      <c r="T2619" t="s">
        <v>27</v>
      </c>
      <c r="U2619">
        <v>1013</v>
      </c>
    </row>
    <row r="2620" spans="1:21" x14ac:dyDescent="0.25">
      <c r="A2620">
        <v>214121</v>
      </c>
      <c r="B2620" t="s">
        <v>21</v>
      </c>
      <c r="C2620" s="1">
        <v>42564</v>
      </c>
      <c r="D2620" t="s">
        <v>1317</v>
      </c>
      <c r="E2620">
        <v>250</v>
      </c>
      <c r="F2620">
        <v>1</v>
      </c>
      <c r="G2620">
        <v>3315</v>
      </c>
      <c r="H2620">
        <v>100149425</v>
      </c>
      <c r="I2620" t="s">
        <v>216</v>
      </c>
      <c r="J2620" t="s">
        <v>24</v>
      </c>
      <c r="K2620">
        <v>0</v>
      </c>
      <c r="L2620" t="s">
        <v>25</v>
      </c>
      <c r="M2620" s="1">
        <v>42564</v>
      </c>
      <c r="N2620" t="s">
        <v>35</v>
      </c>
      <c r="O2620">
        <v>250</v>
      </c>
      <c r="P2620">
        <v>2016</v>
      </c>
      <c r="Q2620">
        <v>7</v>
      </c>
      <c r="R2620" t="s">
        <v>26</v>
      </c>
      <c r="S2620" s="3">
        <v>45123</v>
      </c>
      <c r="T2620" t="s">
        <v>27</v>
      </c>
      <c r="U2620">
        <v>1013</v>
      </c>
    </row>
    <row r="2621" spans="1:21" x14ac:dyDescent="0.25">
      <c r="A2621">
        <v>214122</v>
      </c>
      <c r="B2621" t="s">
        <v>21</v>
      </c>
      <c r="C2621" s="1">
        <v>42564</v>
      </c>
      <c r="D2621" t="s">
        <v>433</v>
      </c>
      <c r="E2621">
        <v>250</v>
      </c>
      <c r="F2621">
        <v>1</v>
      </c>
      <c r="G2621">
        <v>3315</v>
      </c>
      <c r="H2621">
        <v>100149425</v>
      </c>
      <c r="I2621" t="s">
        <v>216</v>
      </c>
      <c r="J2621" t="s">
        <v>24</v>
      </c>
      <c r="K2621">
        <v>0</v>
      </c>
      <c r="L2621" t="s">
        <v>25</v>
      </c>
      <c r="M2621" s="1">
        <v>42564</v>
      </c>
      <c r="N2621" t="s">
        <v>35</v>
      </c>
      <c r="O2621">
        <v>250</v>
      </c>
      <c r="P2621">
        <v>2016</v>
      </c>
      <c r="Q2621">
        <v>7</v>
      </c>
      <c r="R2621" t="s">
        <v>26</v>
      </c>
      <c r="S2621" s="3">
        <v>45123</v>
      </c>
      <c r="T2621" t="s">
        <v>27</v>
      </c>
      <c r="U2621">
        <v>1013</v>
      </c>
    </row>
    <row r="2622" spans="1:21" x14ac:dyDescent="0.25">
      <c r="A2622">
        <v>214123</v>
      </c>
      <c r="B2622" t="s">
        <v>21</v>
      </c>
      <c r="C2622" s="1">
        <v>42564</v>
      </c>
      <c r="D2622" t="s">
        <v>469</v>
      </c>
      <c r="E2622">
        <v>775</v>
      </c>
      <c r="F2622">
        <v>1</v>
      </c>
      <c r="G2622">
        <v>3315</v>
      </c>
      <c r="H2622">
        <v>100149425</v>
      </c>
      <c r="I2622" t="s">
        <v>216</v>
      </c>
      <c r="J2622" t="s">
        <v>24</v>
      </c>
      <c r="K2622">
        <v>0</v>
      </c>
      <c r="L2622" t="s">
        <v>25</v>
      </c>
      <c r="M2622" s="1">
        <v>42564</v>
      </c>
      <c r="N2622" t="s">
        <v>35</v>
      </c>
      <c r="O2622">
        <v>775</v>
      </c>
      <c r="P2622">
        <v>2016</v>
      </c>
      <c r="Q2622">
        <v>7</v>
      </c>
      <c r="R2622" t="s">
        <v>26</v>
      </c>
      <c r="S2622" s="3">
        <v>45123</v>
      </c>
      <c r="T2622" t="s">
        <v>27</v>
      </c>
      <c r="U2622">
        <v>1013</v>
      </c>
    </row>
    <row r="2623" spans="1:21" x14ac:dyDescent="0.25">
      <c r="A2623">
        <v>214124</v>
      </c>
      <c r="B2623" t="s">
        <v>21</v>
      </c>
      <c r="C2623" s="1">
        <v>42564</v>
      </c>
      <c r="D2623" t="s">
        <v>863</v>
      </c>
      <c r="E2623">
        <v>250</v>
      </c>
      <c r="F2623">
        <v>1</v>
      </c>
      <c r="G2623">
        <v>3315</v>
      </c>
      <c r="H2623">
        <v>100149425</v>
      </c>
      <c r="I2623" t="s">
        <v>216</v>
      </c>
      <c r="J2623" t="s">
        <v>24</v>
      </c>
      <c r="K2623">
        <v>0</v>
      </c>
      <c r="L2623" t="s">
        <v>25</v>
      </c>
      <c r="M2623" s="1">
        <v>42564</v>
      </c>
      <c r="N2623" t="s">
        <v>35</v>
      </c>
      <c r="O2623">
        <v>250</v>
      </c>
      <c r="P2623">
        <v>2016</v>
      </c>
      <c r="Q2623">
        <v>7</v>
      </c>
      <c r="R2623" t="s">
        <v>26</v>
      </c>
      <c r="S2623" s="3">
        <v>45123</v>
      </c>
      <c r="T2623" t="s">
        <v>27</v>
      </c>
      <c r="U2623">
        <v>1013</v>
      </c>
    </row>
    <row r="2624" spans="1:21" x14ac:dyDescent="0.25">
      <c r="A2624">
        <v>214125</v>
      </c>
      <c r="B2624" t="s">
        <v>21</v>
      </c>
      <c r="C2624" s="1">
        <v>42564</v>
      </c>
      <c r="D2624" t="s">
        <v>927</v>
      </c>
      <c r="E2624">
        <v>1000</v>
      </c>
      <c r="F2624">
        <v>1</v>
      </c>
      <c r="G2624">
        <v>3315</v>
      </c>
      <c r="H2624">
        <v>100149425</v>
      </c>
      <c r="I2624" t="s">
        <v>216</v>
      </c>
      <c r="J2624" t="s">
        <v>24</v>
      </c>
      <c r="K2624">
        <v>0</v>
      </c>
      <c r="L2624" t="s">
        <v>25</v>
      </c>
      <c r="M2624" s="1">
        <v>42564</v>
      </c>
      <c r="N2624" t="s">
        <v>35</v>
      </c>
      <c r="O2624" s="2">
        <v>1000</v>
      </c>
      <c r="P2624">
        <v>2016</v>
      </c>
      <c r="Q2624">
        <v>7</v>
      </c>
      <c r="R2624" t="s">
        <v>26</v>
      </c>
      <c r="S2624" s="3">
        <v>45123</v>
      </c>
      <c r="T2624" t="s">
        <v>27</v>
      </c>
      <c r="U2624">
        <v>1013</v>
      </c>
    </row>
    <row r="2625" spans="1:21" x14ac:dyDescent="0.25">
      <c r="A2625">
        <v>214126</v>
      </c>
      <c r="B2625" t="s">
        <v>21</v>
      </c>
      <c r="C2625" s="1">
        <v>42564</v>
      </c>
      <c r="D2625" t="s">
        <v>1087</v>
      </c>
      <c r="E2625">
        <v>400</v>
      </c>
      <c r="F2625">
        <v>2</v>
      </c>
      <c r="G2625">
        <v>0</v>
      </c>
      <c r="H2625">
        <v>100149426</v>
      </c>
      <c r="I2625" t="s">
        <v>38</v>
      </c>
      <c r="J2625" t="s">
        <v>220</v>
      </c>
      <c r="K2625">
        <v>0</v>
      </c>
      <c r="L2625" t="s">
        <v>54</v>
      </c>
      <c r="M2625" s="1">
        <v>42564</v>
      </c>
      <c r="N2625" t="s">
        <v>35</v>
      </c>
      <c r="O2625">
        <v>800</v>
      </c>
      <c r="P2625">
        <v>2016</v>
      </c>
      <c r="Q2625">
        <v>7</v>
      </c>
      <c r="R2625" t="s">
        <v>26</v>
      </c>
      <c r="S2625" s="3">
        <v>45123</v>
      </c>
      <c r="T2625" t="s">
        <v>27</v>
      </c>
      <c r="U2625">
        <v>85</v>
      </c>
    </row>
    <row r="2626" spans="1:21" x14ac:dyDescent="0.25">
      <c r="A2626">
        <v>214127</v>
      </c>
      <c r="B2626" t="s">
        <v>21</v>
      </c>
      <c r="C2626" s="1">
        <v>42564</v>
      </c>
      <c r="D2626" t="s">
        <v>751</v>
      </c>
      <c r="E2626">
        <v>375</v>
      </c>
      <c r="F2626">
        <v>2</v>
      </c>
      <c r="G2626">
        <v>0</v>
      </c>
      <c r="H2626">
        <v>100149426</v>
      </c>
      <c r="I2626" t="s">
        <v>38</v>
      </c>
      <c r="J2626" t="s">
        <v>220</v>
      </c>
      <c r="K2626">
        <v>0</v>
      </c>
      <c r="L2626" t="s">
        <v>54</v>
      </c>
      <c r="M2626" s="1">
        <v>42564</v>
      </c>
      <c r="N2626" t="s">
        <v>35</v>
      </c>
      <c r="O2626">
        <v>750</v>
      </c>
      <c r="P2626">
        <v>2016</v>
      </c>
      <c r="Q2626">
        <v>7</v>
      </c>
      <c r="R2626" t="s">
        <v>26</v>
      </c>
      <c r="S2626" s="3">
        <v>45123</v>
      </c>
      <c r="T2626" t="s">
        <v>27</v>
      </c>
      <c r="U2626">
        <v>85</v>
      </c>
    </row>
    <row r="2627" spans="1:21" x14ac:dyDescent="0.25">
      <c r="A2627">
        <v>214128</v>
      </c>
      <c r="B2627" t="s">
        <v>21</v>
      </c>
      <c r="C2627" s="1">
        <v>42564</v>
      </c>
      <c r="D2627" t="s">
        <v>1381</v>
      </c>
      <c r="E2627">
        <v>205</v>
      </c>
      <c r="F2627">
        <v>2</v>
      </c>
      <c r="G2627">
        <v>0</v>
      </c>
      <c r="H2627">
        <v>100149426</v>
      </c>
      <c r="I2627" t="s">
        <v>38</v>
      </c>
      <c r="J2627" t="s">
        <v>220</v>
      </c>
      <c r="K2627">
        <v>0</v>
      </c>
      <c r="L2627" t="s">
        <v>54</v>
      </c>
      <c r="M2627" s="1">
        <v>42564</v>
      </c>
      <c r="N2627" t="s">
        <v>35</v>
      </c>
      <c r="O2627">
        <v>410</v>
      </c>
      <c r="P2627">
        <v>2016</v>
      </c>
      <c r="Q2627">
        <v>7</v>
      </c>
      <c r="R2627" t="s">
        <v>26</v>
      </c>
      <c r="S2627" s="3">
        <v>45123</v>
      </c>
      <c r="T2627" t="s">
        <v>27</v>
      </c>
      <c r="U2627">
        <v>85</v>
      </c>
    </row>
    <row r="2628" spans="1:21" x14ac:dyDescent="0.25">
      <c r="A2628">
        <v>214129</v>
      </c>
      <c r="B2628" t="s">
        <v>21</v>
      </c>
      <c r="C2628" s="1">
        <v>42564</v>
      </c>
      <c r="D2628" t="s">
        <v>80</v>
      </c>
      <c r="E2628">
        <v>90</v>
      </c>
      <c r="F2628">
        <v>1</v>
      </c>
      <c r="G2628">
        <v>0</v>
      </c>
      <c r="H2628">
        <v>100149426</v>
      </c>
      <c r="I2628" t="s">
        <v>38</v>
      </c>
      <c r="J2628" t="s">
        <v>220</v>
      </c>
      <c r="K2628">
        <v>0</v>
      </c>
      <c r="L2628" t="s">
        <v>54</v>
      </c>
      <c r="M2628" s="1">
        <v>42564</v>
      </c>
      <c r="N2628" t="s">
        <v>35</v>
      </c>
      <c r="O2628">
        <v>90</v>
      </c>
      <c r="P2628">
        <v>2016</v>
      </c>
      <c r="Q2628">
        <v>7</v>
      </c>
      <c r="R2628" t="s">
        <v>26</v>
      </c>
      <c r="S2628" s="3">
        <v>45123</v>
      </c>
      <c r="T2628" t="s">
        <v>27</v>
      </c>
      <c r="U2628">
        <v>85</v>
      </c>
    </row>
    <row r="2629" spans="1:21" x14ac:dyDescent="0.25">
      <c r="A2629">
        <v>214130</v>
      </c>
      <c r="B2629" t="s">
        <v>21</v>
      </c>
      <c r="C2629" s="1">
        <v>42564</v>
      </c>
      <c r="D2629" t="s">
        <v>646</v>
      </c>
      <c r="E2629">
        <v>299</v>
      </c>
      <c r="F2629">
        <v>1</v>
      </c>
      <c r="G2629">
        <v>299</v>
      </c>
      <c r="H2629">
        <v>100149427</v>
      </c>
      <c r="I2629" t="s">
        <v>30</v>
      </c>
      <c r="J2629" t="s">
        <v>24</v>
      </c>
      <c r="K2629">
        <v>0</v>
      </c>
      <c r="L2629" t="s">
        <v>25</v>
      </c>
      <c r="M2629" s="1">
        <v>42564</v>
      </c>
      <c r="N2629" t="s">
        <v>35</v>
      </c>
      <c r="O2629">
        <v>299</v>
      </c>
      <c r="P2629">
        <v>2016</v>
      </c>
      <c r="Q2629">
        <v>7</v>
      </c>
      <c r="R2629" t="s">
        <v>26</v>
      </c>
      <c r="S2629" s="3">
        <v>45123</v>
      </c>
      <c r="T2629" t="s">
        <v>27</v>
      </c>
      <c r="U2629">
        <v>1014</v>
      </c>
    </row>
    <row r="2630" spans="1:21" x14ac:dyDescent="0.25">
      <c r="A2630">
        <v>214131</v>
      </c>
      <c r="B2630" t="s">
        <v>21</v>
      </c>
      <c r="C2630" s="1">
        <v>42564</v>
      </c>
      <c r="D2630" t="s">
        <v>1321</v>
      </c>
      <c r="E2630">
        <v>2500</v>
      </c>
      <c r="F2630">
        <v>1</v>
      </c>
      <c r="G2630">
        <v>2500</v>
      </c>
      <c r="H2630">
        <v>100149428</v>
      </c>
      <c r="I2630" t="s">
        <v>246</v>
      </c>
      <c r="J2630" t="s">
        <v>24</v>
      </c>
      <c r="K2630">
        <v>0</v>
      </c>
      <c r="L2630" t="s">
        <v>25</v>
      </c>
      <c r="M2630" s="1">
        <v>42564</v>
      </c>
      <c r="N2630" t="s">
        <v>35</v>
      </c>
      <c r="O2630" s="2">
        <v>2500</v>
      </c>
      <c r="P2630">
        <v>2016</v>
      </c>
      <c r="Q2630">
        <v>7</v>
      </c>
      <c r="R2630" t="s">
        <v>26</v>
      </c>
      <c r="S2630" s="3">
        <v>45123</v>
      </c>
      <c r="T2630" t="s">
        <v>27</v>
      </c>
      <c r="U2630">
        <v>1015</v>
      </c>
    </row>
    <row r="2631" spans="1:21" x14ac:dyDescent="0.25">
      <c r="A2631">
        <v>214132</v>
      </c>
      <c r="B2631" t="s">
        <v>21</v>
      </c>
      <c r="C2631" s="1">
        <v>42564</v>
      </c>
      <c r="D2631" t="s">
        <v>1382</v>
      </c>
      <c r="E2631">
        <v>899</v>
      </c>
      <c r="F2631">
        <v>1</v>
      </c>
      <c r="G2631">
        <v>2849</v>
      </c>
      <c r="H2631">
        <v>100149429</v>
      </c>
      <c r="I2631" t="s">
        <v>56</v>
      </c>
      <c r="J2631" t="s">
        <v>24</v>
      </c>
      <c r="K2631">
        <v>0</v>
      </c>
      <c r="L2631" t="s">
        <v>25</v>
      </c>
      <c r="M2631" s="1">
        <v>42564</v>
      </c>
      <c r="N2631" t="s">
        <v>35</v>
      </c>
      <c r="O2631">
        <v>899</v>
      </c>
      <c r="P2631">
        <v>2016</v>
      </c>
      <c r="Q2631">
        <v>7</v>
      </c>
      <c r="R2631" t="s">
        <v>26</v>
      </c>
      <c r="S2631" s="3">
        <v>45123</v>
      </c>
      <c r="T2631" t="s">
        <v>27</v>
      </c>
      <c r="U2631">
        <v>1006</v>
      </c>
    </row>
    <row r="2632" spans="1:21" x14ac:dyDescent="0.25">
      <c r="A2632">
        <v>214134</v>
      </c>
      <c r="B2632" t="s">
        <v>21</v>
      </c>
      <c r="C2632" s="1">
        <v>42564</v>
      </c>
      <c r="D2632" t="s">
        <v>1383</v>
      </c>
      <c r="E2632">
        <v>1950</v>
      </c>
      <c r="F2632">
        <v>1</v>
      </c>
      <c r="G2632">
        <v>2849</v>
      </c>
      <c r="H2632">
        <v>100149429</v>
      </c>
      <c r="I2632" t="s">
        <v>56</v>
      </c>
      <c r="J2632" t="s">
        <v>24</v>
      </c>
      <c r="K2632">
        <v>0</v>
      </c>
      <c r="L2632" t="s">
        <v>25</v>
      </c>
      <c r="M2632" s="1">
        <v>42564</v>
      </c>
      <c r="N2632" t="s">
        <v>35</v>
      </c>
      <c r="O2632" s="2">
        <v>1950</v>
      </c>
      <c r="P2632">
        <v>2016</v>
      </c>
      <c r="Q2632">
        <v>7</v>
      </c>
      <c r="R2632" t="s">
        <v>26</v>
      </c>
      <c r="S2632" s="3">
        <v>45123</v>
      </c>
      <c r="T2632" t="s">
        <v>27</v>
      </c>
      <c r="U2632">
        <v>1006</v>
      </c>
    </row>
    <row r="2633" spans="1:21" x14ac:dyDescent="0.25">
      <c r="A2633">
        <v>214136</v>
      </c>
      <c r="B2633" t="s">
        <v>36</v>
      </c>
      <c r="C2633" s="1">
        <v>42564</v>
      </c>
      <c r="D2633" t="s">
        <v>417</v>
      </c>
      <c r="E2633">
        <v>925</v>
      </c>
      <c r="F2633">
        <v>1</v>
      </c>
      <c r="G2633">
        <v>925</v>
      </c>
      <c r="H2633">
        <v>100149430</v>
      </c>
      <c r="I2633" t="s">
        <v>38</v>
      </c>
      <c r="J2633" t="s">
        <v>1384</v>
      </c>
      <c r="K2633">
        <v>0</v>
      </c>
      <c r="L2633" t="s">
        <v>25</v>
      </c>
      <c r="M2633" s="1">
        <v>42564</v>
      </c>
      <c r="N2633" t="s">
        <v>39</v>
      </c>
      <c r="O2633">
        <v>925</v>
      </c>
      <c r="P2633">
        <v>2016</v>
      </c>
      <c r="Q2633">
        <v>7</v>
      </c>
      <c r="R2633" t="s">
        <v>26</v>
      </c>
      <c r="S2633" s="3">
        <v>45123</v>
      </c>
      <c r="T2633" t="s">
        <v>27</v>
      </c>
      <c r="U2633">
        <v>1016</v>
      </c>
    </row>
    <row r="2634" spans="1:21" x14ac:dyDescent="0.25">
      <c r="A2634">
        <v>214137</v>
      </c>
      <c r="B2634" t="s">
        <v>21</v>
      </c>
      <c r="C2634" s="1">
        <v>42564</v>
      </c>
      <c r="D2634" t="s">
        <v>899</v>
      </c>
      <c r="E2634">
        <v>180</v>
      </c>
      <c r="F2634">
        <v>1</v>
      </c>
      <c r="G2634">
        <v>180</v>
      </c>
      <c r="H2634">
        <v>100149431</v>
      </c>
      <c r="I2634" t="s">
        <v>30</v>
      </c>
      <c r="J2634" t="s">
        <v>446</v>
      </c>
      <c r="K2634">
        <v>0</v>
      </c>
      <c r="L2634" t="s">
        <v>148</v>
      </c>
      <c r="M2634" s="1">
        <v>42564</v>
      </c>
      <c r="N2634" t="s">
        <v>35</v>
      </c>
      <c r="O2634">
        <v>180</v>
      </c>
      <c r="P2634">
        <v>2016</v>
      </c>
      <c r="Q2634">
        <v>7</v>
      </c>
      <c r="R2634" t="s">
        <v>26</v>
      </c>
      <c r="S2634" s="3">
        <v>45123</v>
      </c>
      <c r="T2634" t="s">
        <v>27</v>
      </c>
      <c r="U2634">
        <v>230</v>
      </c>
    </row>
    <row r="2635" spans="1:21" x14ac:dyDescent="0.25">
      <c r="A2635">
        <v>214138</v>
      </c>
      <c r="B2635" t="s">
        <v>21</v>
      </c>
      <c r="C2635" s="1">
        <v>42564</v>
      </c>
      <c r="D2635" t="s">
        <v>1385</v>
      </c>
      <c r="E2635">
        <v>150</v>
      </c>
      <c r="F2635">
        <v>1</v>
      </c>
      <c r="G2635">
        <v>150</v>
      </c>
      <c r="H2635">
        <v>100149432</v>
      </c>
      <c r="I2635" t="s">
        <v>56</v>
      </c>
      <c r="J2635" t="s">
        <v>34</v>
      </c>
      <c r="K2635">
        <v>0</v>
      </c>
      <c r="L2635" t="s">
        <v>25</v>
      </c>
      <c r="M2635" s="1">
        <v>42564</v>
      </c>
      <c r="N2635" t="s">
        <v>35</v>
      </c>
      <c r="O2635">
        <v>150</v>
      </c>
      <c r="P2635">
        <v>2016</v>
      </c>
      <c r="Q2635">
        <v>7</v>
      </c>
      <c r="R2635" t="s">
        <v>26</v>
      </c>
      <c r="S2635" s="3">
        <v>45123</v>
      </c>
      <c r="T2635" t="s">
        <v>27</v>
      </c>
      <c r="U2635">
        <v>4</v>
      </c>
    </row>
    <row r="2636" spans="1:21" x14ac:dyDescent="0.25">
      <c r="A2636">
        <v>214139</v>
      </c>
      <c r="B2636" t="s">
        <v>21</v>
      </c>
      <c r="C2636" s="1">
        <v>42564</v>
      </c>
      <c r="D2636" t="s">
        <v>29</v>
      </c>
      <c r="E2636">
        <v>240</v>
      </c>
      <c r="F2636">
        <v>1</v>
      </c>
      <c r="G2636">
        <v>240</v>
      </c>
      <c r="H2636">
        <v>100149433</v>
      </c>
      <c r="I2636" t="s">
        <v>30</v>
      </c>
      <c r="J2636" t="s">
        <v>1074</v>
      </c>
      <c r="K2636">
        <v>0</v>
      </c>
      <c r="L2636" t="s">
        <v>25</v>
      </c>
      <c r="M2636" s="1">
        <v>42564</v>
      </c>
      <c r="N2636" t="s">
        <v>35</v>
      </c>
      <c r="O2636">
        <v>240</v>
      </c>
      <c r="P2636">
        <v>2016</v>
      </c>
      <c r="Q2636">
        <v>7</v>
      </c>
      <c r="R2636" t="s">
        <v>26</v>
      </c>
      <c r="S2636" s="3">
        <v>45123</v>
      </c>
      <c r="T2636" t="s">
        <v>27</v>
      </c>
      <c r="U2636">
        <v>261</v>
      </c>
    </row>
    <row r="2637" spans="1:21" x14ac:dyDescent="0.25">
      <c r="A2637">
        <v>214140</v>
      </c>
      <c r="B2637" t="s">
        <v>36</v>
      </c>
      <c r="C2637" s="1">
        <v>42564</v>
      </c>
      <c r="D2637" t="s">
        <v>242</v>
      </c>
      <c r="E2637">
        <v>180</v>
      </c>
      <c r="F2637">
        <v>1</v>
      </c>
      <c r="G2637">
        <v>180</v>
      </c>
      <c r="H2637">
        <v>100149434</v>
      </c>
      <c r="I2637" t="s">
        <v>30</v>
      </c>
      <c r="J2637" t="s">
        <v>1386</v>
      </c>
      <c r="K2637">
        <v>0</v>
      </c>
      <c r="L2637" t="s">
        <v>25</v>
      </c>
      <c r="M2637" s="1">
        <v>42564</v>
      </c>
      <c r="N2637" t="s">
        <v>39</v>
      </c>
      <c r="O2637">
        <v>180</v>
      </c>
      <c r="P2637">
        <v>2016</v>
      </c>
      <c r="Q2637">
        <v>7</v>
      </c>
      <c r="R2637" t="s">
        <v>26</v>
      </c>
      <c r="S2637" s="3">
        <v>45123</v>
      </c>
      <c r="T2637" t="s">
        <v>27</v>
      </c>
      <c r="U2637">
        <v>58</v>
      </c>
    </row>
    <row r="2638" spans="1:21" x14ac:dyDescent="0.25">
      <c r="A2638">
        <v>214141</v>
      </c>
      <c r="B2638" t="s">
        <v>36</v>
      </c>
      <c r="C2638" s="1">
        <v>42564</v>
      </c>
      <c r="D2638" t="s">
        <v>250</v>
      </c>
      <c r="E2638">
        <v>6500</v>
      </c>
      <c r="F2638">
        <v>1</v>
      </c>
      <c r="G2638">
        <v>6500</v>
      </c>
      <c r="H2638">
        <v>100149435</v>
      </c>
      <c r="I2638" t="s">
        <v>43</v>
      </c>
      <c r="J2638" t="s">
        <v>1220</v>
      </c>
      <c r="K2638">
        <v>0</v>
      </c>
      <c r="L2638" t="s">
        <v>25</v>
      </c>
      <c r="M2638" s="1">
        <v>42564</v>
      </c>
      <c r="N2638" t="s">
        <v>39</v>
      </c>
      <c r="O2638" s="2">
        <v>6500</v>
      </c>
      <c r="P2638">
        <v>2016</v>
      </c>
      <c r="Q2638">
        <v>7</v>
      </c>
      <c r="R2638" t="s">
        <v>26</v>
      </c>
      <c r="S2638" s="3">
        <v>45123</v>
      </c>
      <c r="T2638" t="s">
        <v>27</v>
      </c>
      <c r="U2638">
        <v>916</v>
      </c>
    </row>
    <row r="2639" spans="1:21" x14ac:dyDescent="0.25">
      <c r="A2639">
        <v>214142</v>
      </c>
      <c r="B2639" t="s">
        <v>21</v>
      </c>
      <c r="C2639" s="1">
        <v>42564</v>
      </c>
      <c r="D2639" t="s">
        <v>1387</v>
      </c>
      <c r="E2639">
        <v>4950</v>
      </c>
      <c r="F2639">
        <v>1</v>
      </c>
      <c r="G2639">
        <v>0</v>
      </c>
      <c r="H2639">
        <v>100149436</v>
      </c>
      <c r="I2639" t="s">
        <v>47</v>
      </c>
      <c r="J2639" t="s">
        <v>24</v>
      </c>
      <c r="K2639">
        <v>0</v>
      </c>
      <c r="L2639" t="s">
        <v>371</v>
      </c>
      <c r="M2639" s="1">
        <v>42564</v>
      </c>
      <c r="N2639" t="s">
        <v>35</v>
      </c>
      <c r="O2639" s="2">
        <v>4950</v>
      </c>
      <c r="P2639">
        <v>2016</v>
      </c>
      <c r="Q2639">
        <v>7</v>
      </c>
      <c r="R2639" t="s">
        <v>26</v>
      </c>
      <c r="S2639" s="3">
        <v>45123</v>
      </c>
      <c r="T2639" t="s">
        <v>27</v>
      </c>
      <c r="U2639">
        <v>864</v>
      </c>
    </row>
    <row r="2640" spans="1:21" x14ac:dyDescent="0.25">
      <c r="A2640">
        <v>214143</v>
      </c>
      <c r="B2640" t="s">
        <v>28</v>
      </c>
      <c r="C2640" s="1">
        <v>42564</v>
      </c>
      <c r="D2640" t="s">
        <v>29</v>
      </c>
      <c r="E2640">
        <v>240</v>
      </c>
      <c r="F2640">
        <v>1</v>
      </c>
      <c r="G2640">
        <v>240</v>
      </c>
      <c r="H2640">
        <v>100149437</v>
      </c>
      <c r="I2640" t="s">
        <v>30</v>
      </c>
      <c r="J2640" t="s">
        <v>24</v>
      </c>
      <c r="K2640">
        <v>0</v>
      </c>
      <c r="L2640" t="s">
        <v>25</v>
      </c>
      <c r="M2640" s="1">
        <v>42564</v>
      </c>
      <c r="N2640" t="s">
        <v>31</v>
      </c>
      <c r="O2640">
        <v>240</v>
      </c>
      <c r="P2640">
        <v>2016</v>
      </c>
      <c r="Q2640">
        <v>7</v>
      </c>
      <c r="R2640" t="s">
        <v>26</v>
      </c>
      <c r="S2640" s="3">
        <v>45123</v>
      </c>
      <c r="T2640" t="s">
        <v>27</v>
      </c>
      <c r="U2640">
        <v>1017</v>
      </c>
    </row>
    <row r="2641" spans="1:21" x14ac:dyDescent="0.25">
      <c r="A2641">
        <v>214144</v>
      </c>
      <c r="B2641" t="s">
        <v>28</v>
      </c>
      <c r="C2641" s="1">
        <v>42564</v>
      </c>
      <c r="D2641" t="s">
        <v>1388</v>
      </c>
      <c r="E2641">
        <v>5800</v>
      </c>
      <c r="F2641">
        <v>1</v>
      </c>
      <c r="G2641">
        <v>5800</v>
      </c>
      <c r="H2641">
        <v>100149438</v>
      </c>
      <c r="I2641" t="s">
        <v>47</v>
      </c>
      <c r="J2641" t="s">
        <v>24</v>
      </c>
      <c r="K2641">
        <v>0</v>
      </c>
      <c r="L2641" t="s">
        <v>25</v>
      </c>
      <c r="M2641" s="1">
        <v>42564</v>
      </c>
      <c r="N2641" t="s">
        <v>31</v>
      </c>
      <c r="O2641" s="2">
        <v>5800</v>
      </c>
      <c r="P2641">
        <v>2016</v>
      </c>
      <c r="Q2641">
        <v>7</v>
      </c>
      <c r="R2641" t="s">
        <v>26</v>
      </c>
      <c r="S2641" s="3">
        <v>45123</v>
      </c>
      <c r="T2641" t="s">
        <v>27</v>
      </c>
      <c r="U2641">
        <v>1018</v>
      </c>
    </row>
    <row r="2642" spans="1:21" x14ac:dyDescent="0.25">
      <c r="A2642">
        <v>214145</v>
      </c>
      <c r="B2642" t="s">
        <v>21</v>
      </c>
      <c r="C2642" s="1">
        <v>42564</v>
      </c>
      <c r="D2642" t="s">
        <v>1123</v>
      </c>
      <c r="E2642">
        <v>200</v>
      </c>
      <c r="F2642">
        <v>1</v>
      </c>
      <c r="G2642">
        <v>520</v>
      </c>
      <c r="H2642">
        <v>100149439</v>
      </c>
      <c r="I2642" t="s">
        <v>38</v>
      </c>
      <c r="J2642" t="s">
        <v>124</v>
      </c>
      <c r="K2642">
        <v>0</v>
      </c>
      <c r="L2642" t="s">
        <v>148</v>
      </c>
      <c r="M2642" s="1">
        <v>42564</v>
      </c>
      <c r="N2642" t="s">
        <v>35</v>
      </c>
      <c r="O2642">
        <v>200</v>
      </c>
      <c r="P2642">
        <v>2016</v>
      </c>
      <c r="Q2642">
        <v>7</v>
      </c>
      <c r="R2642" t="s">
        <v>26</v>
      </c>
      <c r="S2642" s="3">
        <v>45123</v>
      </c>
      <c r="T2642" t="s">
        <v>27</v>
      </c>
      <c r="U2642">
        <v>42</v>
      </c>
    </row>
    <row r="2643" spans="1:21" x14ac:dyDescent="0.25">
      <c r="A2643">
        <v>214146</v>
      </c>
      <c r="B2643" t="s">
        <v>21</v>
      </c>
      <c r="C2643" s="1">
        <v>42564</v>
      </c>
      <c r="D2643" t="s">
        <v>91</v>
      </c>
      <c r="E2643">
        <v>320</v>
      </c>
      <c r="F2643">
        <v>1</v>
      </c>
      <c r="G2643">
        <v>520</v>
      </c>
      <c r="H2643">
        <v>100149439</v>
      </c>
      <c r="I2643" t="s">
        <v>38</v>
      </c>
      <c r="J2643" t="s">
        <v>124</v>
      </c>
      <c r="K2643">
        <v>0</v>
      </c>
      <c r="L2643" t="s">
        <v>148</v>
      </c>
      <c r="M2643" s="1">
        <v>42564</v>
      </c>
      <c r="N2643" t="s">
        <v>35</v>
      </c>
      <c r="O2643">
        <v>320</v>
      </c>
      <c r="P2643">
        <v>2016</v>
      </c>
      <c r="Q2643">
        <v>7</v>
      </c>
      <c r="R2643" t="s">
        <v>26</v>
      </c>
      <c r="S2643" s="3">
        <v>45123</v>
      </c>
      <c r="T2643" t="s">
        <v>27</v>
      </c>
      <c r="U2643">
        <v>42</v>
      </c>
    </row>
    <row r="2644" spans="1:21" x14ac:dyDescent="0.25">
      <c r="A2644">
        <v>214147</v>
      </c>
      <c r="B2644" t="s">
        <v>77</v>
      </c>
      <c r="C2644" s="1">
        <v>42564</v>
      </c>
      <c r="D2644" t="s">
        <v>679</v>
      </c>
      <c r="E2644">
        <v>174</v>
      </c>
      <c r="F2644">
        <v>2</v>
      </c>
      <c r="G2644">
        <v>348</v>
      </c>
      <c r="H2644">
        <v>100149440</v>
      </c>
      <c r="I2644" t="s">
        <v>56</v>
      </c>
      <c r="J2644" t="s">
        <v>24</v>
      </c>
      <c r="K2644">
        <v>0</v>
      </c>
      <c r="L2644" t="s">
        <v>25</v>
      </c>
      <c r="M2644" s="1">
        <v>42564</v>
      </c>
      <c r="N2644" t="s">
        <v>39</v>
      </c>
      <c r="O2644">
        <v>348</v>
      </c>
      <c r="P2644">
        <v>2016</v>
      </c>
      <c r="Q2644">
        <v>7</v>
      </c>
      <c r="R2644" t="s">
        <v>26</v>
      </c>
      <c r="S2644" s="3">
        <v>45123</v>
      </c>
      <c r="T2644" t="s">
        <v>27</v>
      </c>
      <c r="U2644">
        <v>1019</v>
      </c>
    </row>
    <row r="2645" spans="1:21" x14ac:dyDescent="0.25">
      <c r="A2645">
        <v>214149</v>
      </c>
      <c r="B2645" t="s">
        <v>77</v>
      </c>
      <c r="C2645" s="1">
        <v>42564</v>
      </c>
      <c r="D2645" t="s">
        <v>1361</v>
      </c>
      <c r="E2645">
        <v>174</v>
      </c>
      <c r="F2645">
        <v>1</v>
      </c>
      <c r="G2645">
        <v>174</v>
      </c>
      <c r="H2645">
        <v>100149441</v>
      </c>
      <c r="I2645" t="s">
        <v>56</v>
      </c>
      <c r="J2645" t="s">
        <v>24</v>
      </c>
      <c r="K2645">
        <v>0</v>
      </c>
      <c r="L2645" t="s">
        <v>25</v>
      </c>
      <c r="M2645" s="1">
        <v>42564</v>
      </c>
      <c r="N2645" t="s">
        <v>39</v>
      </c>
      <c r="O2645">
        <v>174</v>
      </c>
      <c r="P2645">
        <v>2016</v>
      </c>
      <c r="Q2645">
        <v>7</v>
      </c>
      <c r="R2645" t="s">
        <v>26</v>
      </c>
      <c r="S2645" s="3">
        <v>45123</v>
      </c>
      <c r="T2645" t="s">
        <v>27</v>
      </c>
      <c r="U2645">
        <v>1019</v>
      </c>
    </row>
    <row r="2646" spans="1:21" x14ac:dyDescent="0.25">
      <c r="A2646">
        <v>214151</v>
      </c>
      <c r="B2646" t="s">
        <v>28</v>
      </c>
      <c r="C2646" s="1">
        <v>42564</v>
      </c>
      <c r="D2646" t="s">
        <v>1389</v>
      </c>
      <c r="E2646">
        <v>2995</v>
      </c>
      <c r="F2646">
        <v>1</v>
      </c>
      <c r="G2646">
        <v>2995</v>
      </c>
      <c r="H2646">
        <v>100149442</v>
      </c>
      <c r="I2646" t="s">
        <v>23</v>
      </c>
      <c r="J2646" t="s">
        <v>24</v>
      </c>
      <c r="K2646">
        <v>0</v>
      </c>
      <c r="L2646" t="s">
        <v>25</v>
      </c>
      <c r="M2646" s="1">
        <v>42564</v>
      </c>
      <c r="N2646" t="s">
        <v>31</v>
      </c>
      <c r="O2646" s="2">
        <v>2995</v>
      </c>
      <c r="P2646">
        <v>2016</v>
      </c>
      <c r="Q2646">
        <v>7</v>
      </c>
      <c r="R2646" t="s">
        <v>26</v>
      </c>
      <c r="S2646" s="3">
        <v>45123</v>
      </c>
      <c r="T2646" t="s">
        <v>27</v>
      </c>
      <c r="U2646">
        <v>1020</v>
      </c>
    </row>
    <row r="2647" spans="1:21" x14ac:dyDescent="0.25">
      <c r="A2647">
        <v>214152</v>
      </c>
      <c r="B2647" t="s">
        <v>21</v>
      </c>
      <c r="C2647" s="1">
        <v>42564</v>
      </c>
      <c r="D2647" t="s">
        <v>488</v>
      </c>
      <c r="E2647">
        <v>570</v>
      </c>
      <c r="F2647">
        <v>1</v>
      </c>
      <c r="G2647">
        <v>570</v>
      </c>
      <c r="H2647">
        <v>100149443</v>
      </c>
      <c r="I2647" t="s">
        <v>38</v>
      </c>
      <c r="J2647" t="s">
        <v>124</v>
      </c>
      <c r="K2647">
        <v>0</v>
      </c>
      <c r="L2647" t="s">
        <v>148</v>
      </c>
      <c r="M2647" s="1">
        <v>42564</v>
      </c>
      <c r="N2647" t="s">
        <v>35</v>
      </c>
      <c r="O2647">
        <v>570</v>
      </c>
      <c r="P2647">
        <v>2016</v>
      </c>
      <c r="Q2647">
        <v>7</v>
      </c>
      <c r="R2647" t="s">
        <v>26</v>
      </c>
      <c r="S2647" s="3">
        <v>45123</v>
      </c>
      <c r="T2647" t="s">
        <v>27</v>
      </c>
      <c r="U2647">
        <v>42</v>
      </c>
    </row>
    <row r="2648" spans="1:21" x14ac:dyDescent="0.25">
      <c r="A2648">
        <v>214153</v>
      </c>
      <c r="B2648" t="s">
        <v>21</v>
      </c>
      <c r="C2648" s="1">
        <v>42564</v>
      </c>
      <c r="D2648" t="s">
        <v>1390</v>
      </c>
      <c r="E2648">
        <v>395</v>
      </c>
      <c r="F2648">
        <v>1</v>
      </c>
      <c r="G2648">
        <v>395</v>
      </c>
      <c r="H2648">
        <v>100149444</v>
      </c>
      <c r="I2648" t="s">
        <v>684</v>
      </c>
      <c r="J2648" t="s">
        <v>99</v>
      </c>
      <c r="K2648">
        <v>0</v>
      </c>
      <c r="L2648" t="s">
        <v>25</v>
      </c>
      <c r="M2648" s="1">
        <v>42564</v>
      </c>
      <c r="N2648" t="s">
        <v>35</v>
      </c>
      <c r="O2648">
        <v>395</v>
      </c>
      <c r="P2648">
        <v>2016</v>
      </c>
      <c r="Q2648">
        <v>7</v>
      </c>
      <c r="R2648" t="s">
        <v>26</v>
      </c>
      <c r="S2648" s="3">
        <v>45123</v>
      </c>
      <c r="T2648" t="s">
        <v>27</v>
      </c>
      <c r="U2648">
        <v>1021</v>
      </c>
    </row>
    <row r="2649" spans="1:21" x14ac:dyDescent="0.25">
      <c r="A2649">
        <v>214154</v>
      </c>
      <c r="B2649" t="s">
        <v>21</v>
      </c>
      <c r="C2649" s="1">
        <v>42564</v>
      </c>
      <c r="D2649" t="s">
        <v>453</v>
      </c>
      <c r="E2649">
        <v>1375</v>
      </c>
      <c r="F2649">
        <v>1</v>
      </c>
      <c r="G2649">
        <v>1375</v>
      </c>
      <c r="H2649">
        <v>100149445</v>
      </c>
      <c r="I2649" t="s">
        <v>216</v>
      </c>
      <c r="J2649" t="s">
        <v>24</v>
      </c>
      <c r="K2649">
        <v>0</v>
      </c>
      <c r="L2649" t="s">
        <v>25</v>
      </c>
      <c r="M2649" s="1">
        <v>42564</v>
      </c>
      <c r="N2649" t="s">
        <v>35</v>
      </c>
      <c r="O2649" s="2">
        <v>1375</v>
      </c>
      <c r="P2649">
        <v>2016</v>
      </c>
      <c r="Q2649">
        <v>7</v>
      </c>
      <c r="R2649" t="s">
        <v>26</v>
      </c>
      <c r="S2649" s="3">
        <v>45123</v>
      </c>
      <c r="T2649" t="s">
        <v>27</v>
      </c>
      <c r="U2649">
        <v>1022</v>
      </c>
    </row>
    <row r="2650" spans="1:21" x14ac:dyDescent="0.25">
      <c r="A2650">
        <v>214155</v>
      </c>
      <c r="B2650" t="s">
        <v>21</v>
      </c>
      <c r="C2650" s="1">
        <v>42564</v>
      </c>
      <c r="D2650" t="s">
        <v>1391</v>
      </c>
      <c r="E2650">
        <v>699</v>
      </c>
      <c r="F2650">
        <v>1</v>
      </c>
      <c r="G2650">
        <v>699</v>
      </c>
      <c r="H2650">
        <v>100149446</v>
      </c>
      <c r="I2650" t="s">
        <v>56</v>
      </c>
      <c r="J2650" t="s">
        <v>1094</v>
      </c>
      <c r="K2650">
        <v>0</v>
      </c>
      <c r="L2650" t="s">
        <v>25</v>
      </c>
      <c r="M2650" s="1">
        <v>42564</v>
      </c>
      <c r="N2650" t="s">
        <v>35</v>
      </c>
      <c r="O2650">
        <v>699</v>
      </c>
      <c r="P2650">
        <v>2016</v>
      </c>
      <c r="Q2650">
        <v>7</v>
      </c>
      <c r="R2650" t="s">
        <v>26</v>
      </c>
      <c r="S2650" s="3">
        <v>45123</v>
      </c>
      <c r="T2650" t="s">
        <v>27</v>
      </c>
      <c r="U2650">
        <v>806</v>
      </c>
    </row>
    <row r="2651" spans="1:21" x14ac:dyDescent="0.25">
      <c r="A2651">
        <v>214157</v>
      </c>
      <c r="B2651" t="s">
        <v>21</v>
      </c>
      <c r="C2651" s="1">
        <v>42564</v>
      </c>
      <c r="D2651" t="s">
        <v>1392</v>
      </c>
      <c r="E2651">
        <v>650</v>
      </c>
      <c r="F2651">
        <v>1</v>
      </c>
      <c r="G2651">
        <v>650</v>
      </c>
      <c r="H2651">
        <v>100149447</v>
      </c>
      <c r="I2651" t="s">
        <v>56</v>
      </c>
      <c r="J2651" t="s">
        <v>1094</v>
      </c>
      <c r="K2651">
        <v>0</v>
      </c>
      <c r="L2651" t="s">
        <v>25</v>
      </c>
      <c r="M2651" s="1">
        <v>42564</v>
      </c>
      <c r="N2651" t="s">
        <v>35</v>
      </c>
      <c r="O2651">
        <v>650</v>
      </c>
      <c r="P2651">
        <v>2016</v>
      </c>
      <c r="Q2651">
        <v>7</v>
      </c>
      <c r="R2651" t="s">
        <v>26</v>
      </c>
      <c r="S2651" s="3">
        <v>45123</v>
      </c>
      <c r="T2651" t="s">
        <v>27</v>
      </c>
      <c r="U2651">
        <v>806</v>
      </c>
    </row>
    <row r="2652" spans="1:21" x14ac:dyDescent="0.25">
      <c r="A2652">
        <v>214159</v>
      </c>
      <c r="B2652" t="s">
        <v>21</v>
      </c>
      <c r="C2652" s="1">
        <v>42564</v>
      </c>
      <c r="D2652" t="s">
        <v>1393</v>
      </c>
      <c r="E2652">
        <v>180</v>
      </c>
      <c r="F2652">
        <v>1</v>
      </c>
      <c r="G2652">
        <v>180</v>
      </c>
      <c r="H2652">
        <v>100149448</v>
      </c>
      <c r="I2652" t="s">
        <v>684</v>
      </c>
      <c r="J2652" t="s">
        <v>24</v>
      </c>
      <c r="K2652">
        <v>0</v>
      </c>
      <c r="L2652" t="s">
        <v>25</v>
      </c>
      <c r="M2652" s="1">
        <v>42564</v>
      </c>
      <c r="N2652" t="s">
        <v>35</v>
      </c>
      <c r="O2652">
        <v>180</v>
      </c>
      <c r="P2652">
        <v>2016</v>
      </c>
      <c r="Q2652">
        <v>7</v>
      </c>
      <c r="R2652" t="s">
        <v>26</v>
      </c>
      <c r="S2652" s="3">
        <v>45123</v>
      </c>
      <c r="T2652" t="s">
        <v>27</v>
      </c>
      <c r="U2652">
        <v>652</v>
      </c>
    </row>
    <row r="2653" spans="1:21" x14ac:dyDescent="0.25">
      <c r="A2653">
        <v>214160</v>
      </c>
      <c r="B2653" t="s">
        <v>28</v>
      </c>
      <c r="C2653" s="1">
        <v>42564</v>
      </c>
      <c r="D2653" t="s">
        <v>1388</v>
      </c>
      <c r="E2653">
        <v>5800</v>
      </c>
      <c r="F2653">
        <v>1</v>
      </c>
      <c r="G2653">
        <v>5800</v>
      </c>
      <c r="H2653">
        <v>100149449</v>
      </c>
      <c r="I2653" t="s">
        <v>47</v>
      </c>
      <c r="J2653" t="s">
        <v>24</v>
      </c>
      <c r="K2653">
        <v>0</v>
      </c>
      <c r="L2653" t="s">
        <v>25</v>
      </c>
      <c r="M2653" s="1">
        <v>42564</v>
      </c>
      <c r="N2653" t="s">
        <v>31</v>
      </c>
      <c r="O2653" s="2">
        <v>5800</v>
      </c>
      <c r="P2653">
        <v>2016</v>
      </c>
      <c r="Q2653">
        <v>7</v>
      </c>
      <c r="R2653" t="s">
        <v>26</v>
      </c>
      <c r="S2653" s="3">
        <v>45123</v>
      </c>
      <c r="T2653" t="s">
        <v>27</v>
      </c>
      <c r="U2653">
        <v>1018</v>
      </c>
    </row>
    <row r="2654" spans="1:21" x14ac:dyDescent="0.25">
      <c r="A2654">
        <v>214161</v>
      </c>
      <c r="B2654" t="s">
        <v>21</v>
      </c>
      <c r="C2654" s="1">
        <v>42564</v>
      </c>
      <c r="D2654" t="s">
        <v>1394</v>
      </c>
      <c r="E2654">
        <v>20900</v>
      </c>
      <c r="F2654">
        <v>1</v>
      </c>
      <c r="G2654">
        <v>20900</v>
      </c>
      <c r="H2654">
        <v>100149450</v>
      </c>
      <c r="I2654" t="s">
        <v>43</v>
      </c>
      <c r="J2654" t="s">
        <v>24</v>
      </c>
      <c r="K2654">
        <v>0</v>
      </c>
      <c r="L2654" t="s">
        <v>25</v>
      </c>
      <c r="M2654" s="1">
        <v>42564</v>
      </c>
      <c r="N2654" t="s">
        <v>35</v>
      </c>
      <c r="O2654" s="2">
        <v>20900</v>
      </c>
      <c r="P2654">
        <v>2016</v>
      </c>
      <c r="Q2654">
        <v>7</v>
      </c>
      <c r="R2654" t="s">
        <v>26</v>
      </c>
      <c r="S2654" s="3">
        <v>45123</v>
      </c>
      <c r="T2654" t="s">
        <v>27</v>
      </c>
      <c r="U2654">
        <v>1023</v>
      </c>
    </row>
    <row r="2655" spans="1:21" x14ac:dyDescent="0.25">
      <c r="A2655">
        <v>214162</v>
      </c>
      <c r="B2655" t="s">
        <v>21</v>
      </c>
      <c r="C2655" s="1">
        <v>42564</v>
      </c>
      <c r="D2655" t="s">
        <v>1395</v>
      </c>
      <c r="E2655">
        <v>899</v>
      </c>
      <c r="F2655">
        <v>1</v>
      </c>
      <c r="G2655">
        <v>899</v>
      </c>
      <c r="H2655">
        <v>100149451</v>
      </c>
      <c r="I2655" t="s">
        <v>56</v>
      </c>
      <c r="J2655" t="s">
        <v>24</v>
      </c>
      <c r="K2655">
        <v>0</v>
      </c>
      <c r="L2655" t="s">
        <v>25</v>
      </c>
      <c r="M2655" s="1">
        <v>42564</v>
      </c>
      <c r="N2655" t="s">
        <v>35</v>
      </c>
      <c r="O2655">
        <v>899</v>
      </c>
      <c r="P2655">
        <v>2016</v>
      </c>
      <c r="Q2655">
        <v>7</v>
      </c>
      <c r="R2655" t="s">
        <v>26</v>
      </c>
      <c r="S2655" s="3">
        <v>45123</v>
      </c>
      <c r="T2655" t="s">
        <v>27</v>
      </c>
      <c r="U2655">
        <v>1024</v>
      </c>
    </row>
    <row r="2656" spans="1:21" x14ac:dyDescent="0.25">
      <c r="A2656">
        <v>214164</v>
      </c>
      <c r="B2656" t="s">
        <v>21</v>
      </c>
      <c r="C2656" s="1">
        <v>42564</v>
      </c>
      <c r="D2656" t="s">
        <v>1027</v>
      </c>
      <c r="E2656">
        <v>675</v>
      </c>
      <c r="F2656">
        <v>1</v>
      </c>
      <c r="G2656">
        <v>675</v>
      </c>
      <c r="H2656">
        <v>100149452</v>
      </c>
      <c r="I2656" t="s">
        <v>216</v>
      </c>
      <c r="J2656" t="s">
        <v>24</v>
      </c>
      <c r="K2656">
        <v>0</v>
      </c>
      <c r="L2656" t="s">
        <v>25</v>
      </c>
      <c r="M2656" s="1">
        <v>42564</v>
      </c>
      <c r="N2656" t="s">
        <v>35</v>
      </c>
      <c r="O2656">
        <v>675</v>
      </c>
      <c r="P2656">
        <v>2016</v>
      </c>
      <c r="Q2656">
        <v>7</v>
      </c>
      <c r="R2656" t="s">
        <v>26</v>
      </c>
      <c r="S2656" s="3">
        <v>45123</v>
      </c>
      <c r="T2656" t="s">
        <v>27</v>
      </c>
      <c r="U2656">
        <v>746</v>
      </c>
    </row>
    <row r="2657" spans="1:21" x14ac:dyDescent="0.25">
      <c r="A2657">
        <v>214165</v>
      </c>
      <c r="B2657" t="s">
        <v>36</v>
      </c>
      <c r="C2657" s="1">
        <v>42564</v>
      </c>
      <c r="D2657" t="s">
        <v>1396</v>
      </c>
      <c r="E2657">
        <v>435</v>
      </c>
      <c r="F2657">
        <v>1</v>
      </c>
      <c r="G2657">
        <v>1015</v>
      </c>
      <c r="H2657">
        <v>100149453</v>
      </c>
      <c r="I2657" t="s">
        <v>23</v>
      </c>
      <c r="J2657">
        <v>80702</v>
      </c>
      <c r="K2657">
        <v>0</v>
      </c>
      <c r="L2657" t="s">
        <v>25</v>
      </c>
      <c r="M2657" s="1">
        <v>42564</v>
      </c>
      <c r="N2657" t="s">
        <v>39</v>
      </c>
      <c r="O2657">
        <v>435</v>
      </c>
      <c r="P2657">
        <v>2016</v>
      </c>
      <c r="Q2657">
        <v>7</v>
      </c>
      <c r="R2657" t="s">
        <v>26</v>
      </c>
      <c r="S2657" s="3">
        <v>45123</v>
      </c>
      <c r="T2657" t="s">
        <v>27</v>
      </c>
      <c r="U2657">
        <v>241</v>
      </c>
    </row>
    <row r="2658" spans="1:21" x14ac:dyDescent="0.25">
      <c r="A2658">
        <v>214166</v>
      </c>
      <c r="B2658" t="s">
        <v>36</v>
      </c>
      <c r="C2658" s="1">
        <v>42564</v>
      </c>
      <c r="D2658" t="s">
        <v>1397</v>
      </c>
      <c r="E2658">
        <v>580</v>
      </c>
      <c r="F2658">
        <v>1</v>
      </c>
      <c r="G2658">
        <v>1015</v>
      </c>
      <c r="H2658">
        <v>100149453</v>
      </c>
      <c r="I2658" t="s">
        <v>56</v>
      </c>
      <c r="J2658">
        <v>80702</v>
      </c>
      <c r="K2658">
        <v>0</v>
      </c>
      <c r="L2658" t="s">
        <v>25</v>
      </c>
      <c r="M2658" s="1">
        <v>42564</v>
      </c>
      <c r="N2658" t="s">
        <v>39</v>
      </c>
      <c r="O2658">
        <v>580</v>
      </c>
      <c r="P2658">
        <v>2016</v>
      </c>
      <c r="Q2658">
        <v>7</v>
      </c>
      <c r="R2658" t="s">
        <v>26</v>
      </c>
      <c r="S2658" s="3">
        <v>45123</v>
      </c>
      <c r="T2658" t="s">
        <v>27</v>
      </c>
      <c r="U2658">
        <v>241</v>
      </c>
    </row>
    <row r="2659" spans="1:21" x14ac:dyDescent="0.25">
      <c r="A2659">
        <v>214167</v>
      </c>
      <c r="B2659" t="s">
        <v>36</v>
      </c>
      <c r="C2659" s="1">
        <v>42564</v>
      </c>
      <c r="D2659" t="s">
        <v>1397</v>
      </c>
      <c r="E2659">
        <v>580</v>
      </c>
      <c r="F2659">
        <v>1</v>
      </c>
      <c r="G2659">
        <v>580</v>
      </c>
      <c r="H2659">
        <v>100149454</v>
      </c>
      <c r="I2659" t="s">
        <v>56</v>
      </c>
      <c r="J2659">
        <v>80702</v>
      </c>
      <c r="K2659">
        <v>0</v>
      </c>
      <c r="L2659" t="s">
        <v>25</v>
      </c>
      <c r="M2659" s="1">
        <v>42564</v>
      </c>
      <c r="N2659" t="s">
        <v>39</v>
      </c>
      <c r="O2659">
        <v>580</v>
      </c>
      <c r="P2659">
        <v>2016</v>
      </c>
      <c r="Q2659">
        <v>7</v>
      </c>
      <c r="R2659" t="s">
        <v>26</v>
      </c>
      <c r="S2659" s="3">
        <v>45123</v>
      </c>
      <c r="T2659" t="s">
        <v>27</v>
      </c>
      <c r="U2659">
        <v>241</v>
      </c>
    </row>
    <row r="2660" spans="1:21" x14ac:dyDescent="0.25">
      <c r="A2660">
        <v>214168</v>
      </c>
      <c r="B2660" t="s">
        <v>21</v>
      </c>
      <c r="C2660" s="1">
        <v>42564</v>
      </c>
      <c r="D2660" t="s">
        <v>571</v>
      </c>
      <c r="E2660">
        <v>80</v>
      </c>
      <c r="F2660">
        <v>1</v>
      </c>
      <c r="G2660">
        <v>80</v>
      </c>
      <c r="H2660">
        <v>100149455</v>
      </c>
      <c r="I2660" t="s">
        <v>38</v>
      </c>
      <c r="J2660" t="s">
        <v>24</v>
      </c>
      <c r="K2660">
        <v>0</v>
      </c>
      <c r="L2660" t="s">
        <v>25</v>
      </c>
      <c r="M2660" s="1">
        <v>42564</v>
      </c>
      <c r="N2660" t="s">
        <v>35</v>
      </c>
      <c r="O2660">
        <v>80</v>
      </c>
      <c r="P2660">
        <v>2016</v>
      </c>
      <c r="Q2660">
        <v>7</v>
      </c>
      <c r="R2660" t="s">
        <v>26</v>
      </c>
      <c r="S2660" s="3">
        <v>45123</v>
      </c>
      <c r="T2660" t="s">
        <v>27</v>
      </c>
      <c r="U2660">
        <v>1025</v>
      </c>
    </row>
    <row r="2661" spans="1:21" x14ac:dyDescent="0.25">
      <c r="A2661">
        <v>214170</v>
      </c>
      <c r="B2661" t="s">
        <v>36</v>
      </c>
      <c r="C2661" s="1">
        <v>42564</v>
      </c>
      <c r="D2661" t="s">
        <v>1398</v>
      </c>
      <c r="E2661">
        <v>2600</v>
      </c>
      <c r="F2661">
        <v>1</v>
      </c>
      <c r="G2661">
        <v>2600</v>
      </c>
      <c r="H2661">
        <v>100149457</v>
      </c>
      <c r="I2661" t="s">
        <v>56</v>
      </c>
      <c r="J2661" t="s">
        <v>124</v>
      </c>
      <c r="K2661">
        <v>0</v>
      </c>
      <c r="L2661" t="s">
        <v>25</v>
      </c>
      <c r="M2661" s="1">
        <v>42564</v>
      </c>
      <c r="N2661" t="s">
        <v>39</v>
      </c>
      <c r="O2661" s="2">
        <v>2600</v>
      </c>
      <c r="P2661">
        <v>2016</v>
      </c>
      <c r="Q2661">
        <v>7</v>
      </c>
      <c r="R2661" t="s">
        <v>26</v>
      </c>
      <c r="S2661" s="3">
        <v>45123</v>
      </c>
      <c r="T2661" t="s">
        <v>27</v>
      </c>
      <c r="U2661">
        <v>42</v>
      </c>
    </row>
    <row r="2662" spans="1:21" x14ac:dyDescent="0.25">
      <c r="A2662">
        <v>214169</v>
      </c>
      <c r="B2662" t="s">
        <v>21</v>
      </c>
      <c r="C2662" s="1">
        <v>42564</v>
      </c>
      <c r="D2662" t="s">
        <v>29</v>
      </c>
      <c r="E2662">
        <v>240</v>
      </c>
      <c r="F2662">
        <v>1</v>
      </c>
      <c r="G2662">
        <v>240</v>
      </c>
      <c r="H2662">
        <v>100149456</v>
      </c>
      <c r="I2662" t="s">
        <v>30</v>
      </c>
      <c r="J2662" t="s">
        <v>1207</v>
      </c>
      <c r="K2662">
        <v>0</v>
      </c>
      <c r="L2662" t="s">
        <v>25</v>
      </c>
      <c r="M2662" s="1">
        <v>42564</v>
      </c>
      <c r="N2662" t="s">
        <v>35</v>
      </c>
      <c r="O2662">
        <v>240</v>
      </c>
      <c r="P2662">
        <v>2016</v>
      </c>
      <c r="Q2662">
        <v>7</v>
      </c>
      <c r="R2662" t="s">
        <v>26</v>
      </c>
      <c r="S2662" s="3">
        <v>45123</v>
      </c>
      <c r="T2662" t="s">
        <v>27</v>
      </c>
      <c r="U2662">
        <v>1026</v>
      </c>
    </row>
    <row r="2663" spans="1:21" x14ac:dyDescent="0.25">
      <c r="A2663">
        <v>214172</v>
      </c>
      <c r="B2663" t="s">
        <v>21</v>
      </c>
      <c r="C2663" s="1">
        <v>42564</v>
      </c>
      <c r="D2663" t="s">
        <v>29</v>
      </c>
      <c r="E2663">
        <v>240</v>
      </c>
      <c r="F2663">
        <v>1</v>
      </c>
      <c r="G2663">
        <v>240</v>
      </c>
      <c r="H2663">
        <v>100149458</v>
      </c>
      <c r="I2663" t="s">
        <v>30</v>
      </c>
      <c r="J2663" t="s">
        <v>1399</v>
      </c>
      <c r="K2663">
        <v>0</v>
      </c>
      <c r="L2663" t="s">
        <v>25</v>
      </c>
      <c r="M2663" s="1">
        <v>42564</v>
      </c>
      <c r="N2663" t="s">
        <v>35</v>
      </c>
      <c r="O2663">
        <v>240</v>
      </c>
      <c r="P2663">
        <v>2016</v>
      </c>
      <c r="Q2663">
        <v>7</v>
      </c>
      <c r="R2663" t="s">
        <v>26</v>
      </c>
      <c r="S2663" s="3">
        <v>45123</v>
      </c>
      <c r="T2663" t="s">
        <v>27</v>
      </c>
      <c r="U2663">
        <v>163</v>
      </c>
    </row>
    <row r="2664" spans="1:21" x14ac:dyDescent="0.25">
      <c r="A2664">
        <v>214173</v>
      </c>
      <c r="B2664" t="s">
        <v>21</v>
      </c>
      <c r="C2664" s="1">
        <v>42564</v>
      </c>
      <c r="D2664" t="s">
        <v>29</v>
      </c>
      <c r="E2664">
        <v>240</v>
      </c>
      <c r="F2664">
        <v>1</v>
      </c>
      <c r="G2664">
        <v>240</v>
      </c>
      <c r="H2664">
        <v>100149459</v>
      </c>
      <c r="I2664" t="s">
        <v>30</v>
      </c>
      <c r="J2664" t="s">
        <v>1399</v>
      </c>
      <c r="K2664">
        <v>0</v>
      </c>
      <c r="L2664" t="s">
        <v>25</v>
      </c>
      <c r="M2664" s="1">
        <v>42564</v>
      </c>
      <c r="N2664" t="s">
        <v>35</v>
      </c>
      <c r="O2664">
        <v>240</v>
      </c>
      <c r="P2664">
        <v>2016</v>
      </c>
      <c r="Q2664">
        <v>7</v>
      </c>
      <c r="R2664" t="s">
        <v>26</v>
      </c>
      <c r="S2664" s="3">
        <v>45123</v>
      </c>
      <c r="T2664" t="s">
        <v>27</v>
      </c>
      <c r="U2664">
        <v>163</v>
      </c>
    </row>
    <row r="2665" spans="1:21" x14ac:dyDescent="0.25">
      <c r="A2665">
        <v>214174</v>
      </c>
      <c r="B2665" t="s">
        <v>21</v>
      </c>
      <c r="C2665" s="1">
        <v>42564</v>
      </c>
      <c r="D2665" t="s">
        <v>29</v>
      </c>
      <c r="E2665">
        <v>240</v>
      </c>
      <c r="F2665">
        <v>1</v>
      </c>
      <c r="G2665">
        <v>240</v>
      </c>
      <c r="H2665">
        <v>100149460</v>
      </c>
      <c r="I2665" t="s">
        <v>30</v>
      </c>
      <c r="J2665" t="s">
        <v>446</v>
      </c>
      <c r="K2665">
        <v>0</v>
      </c>
      <c r="L2665" t="s">
        <v>148</v>
      </c>
      <c r="M2665" s="1">
        <v>42564</v>
      </c>
      <c r="N2665" t="s">
        <v>35</v>
      </c>
      <c r="O2665">
        <v>240</v>
      </c>
      <c r="P2665">
        <v>2016</v>
      </c>
      <c r="Q2665">
        <v>7</v>
      </c>
      <c r="R2665" t="s">
        <v>26</v>
      </c>
      <c r="S2665" s="3">
        <v>45123</v>
      </c>
      <c r="T2665" t="s">
        <v>27</v>
      </c>
      <c r="U2665">
        <v>230</v>
      </c>
    </row>
    <row r="2666" spans="1:21" x14ac:dyDescent="0.25">
      <c r="A2666">
        <v>214175</v>
      </c>
      <c r="B2666" t="s">
        <v>28</v>
      </c>
      <c r="C2666" s="1">
        <v>42564</v>
      </c>
      <c r="D2666" t="s">
        <v>855</v>
      </c>
      <c r="E2666">
        <v>1950</v>
      </c>
      <c r="F2666">
        <v>1</v>
      </c>
      <c r="G2666">
        <v>1950</v>
      </c>
      <c r="H2666">
        <v>100149461</v>
      </c>
      <c r="I2666" t="s">
        <v>23</v>
      </c>
      <c r="J2666" t="s">
        <v>24</v>
      </c>
      <c r="K2666">
        <v>0</v>
      </c>
      <c r="L2666" t="s">
        <v>25</v>
      </c>
      <c r="M2666" s="1">
        <v>42564</v>
      </c>
      <c r="N2666" t="s">
        <v>31</v>
      </c>
      <c r="O2666" s="2">
        <v>1950</v>
      </c>
      <c r="P2666">
        <v>2016</v>
      </c>
      <c r="Q2666">
        <v>7</v>
      </c>
      <c r="R2666" t="s">
        <v>26</v>
      </c>
      <c r="S2666" s="3">
        <v>45123</v>
      </c>
      <c r="T2666" t="s">
        <v>27</v>
      </c>
      <c r="U2666">
        <v>1027</v>
      </c>
    </row>
    <row r="2667" spans="1:21" x14ac:dyDescent="0.25">
      <c r="A2667">
        <v>214177</v>
      </c>
      <c r="B2667" t="s">
        <v>21</v>
      </c>
      <c r="C2667" s="1">
        <v>42564</v>
      </c>
      <c r="D2667" t="s">
        <v>53</v>
      </c>
      <c r="E2667">
        <v>320</v>
      </c>
      <c r="F2667">
        <v>1</v>
      </c>
      <c r="G2667">
        <v>320</v>
      </c>
      <c r="H2667">
        <v>100149462</v>
      </c>
      <c r="I2667" t="s">
        <v>30</v>
      </c>
      <c r="J2667" t="s">
        <v>446</v>
      </c>
      <c r="K2667">
        <v>0</v>
      </c>
      <c r="L2667" t="s">
        <v>148</v>
      </c>
      <c r="M2667" s="1">
        <v>42564</v>
      </c>
      <c r="N2667" t="s">
        <v>35</v>
      </c>
      <c r="O2667">
        <v>320</v>
      </c>
      <c r="P2667">
        <v>2016</v>
      </c>
      <c r="Q2667">
        <v>7</v>
      </c>
      <c r="R2667" t="s">
        <v>26</v>
      </c>
      <c r="S2667" s="3">
        <v>45123</v>
      </c>
      <c r="T2667" t="s">
        <v>27</v>
      </c>
      <c r="U2667">
        <v>230</v>
      </c>
    </row>
    <row r="2668" spans="1:21" x14ac:dyDescent="0.25">
      <c r="A2668">
        <v>214178</v>
      </c>
      <c r="B2668" t="s">
        <v>36</v>
      </c>
      <c r="C2668" s="1">
        <v>42564</v>
      </c>
      <c r="D2668" t="s">
        <v>78</v>
      </c>
      <c r="E2668">
        <v>165</v>
      </c>
      <c r="F2668">
        <v>1</v>
      </c>
      <c r="G2668">
        <v>165</v>
      </c>
      <c r="H2668">
        <v>100149463</v>
      </c>
      <c r="I2668" t="s">
        <v>30</v>
      </c>
      <c r="J2668" t="s">
        <v>24</v>
      </c>
      <c r="K2668">
        <v>0</v>
      </c>
      <c r="L2668" t="s">
        <v>25</v>
      </c>
      <c r="M2668" s="1">
        <v>42564</v>
      </c>
      <c r="N2668" t="s">
        <v>39</v>
      </c>
      <c r="O2668">
        <v>165</v>
      </c>
      <c r="P2668">
        <v>2016</v>
      </c>
      <c r="Q2668">
        <v>7</v>
      </c>
      <c r="R2668" t="s">
        <v>26</v>
      </c>
      <c r="S2668" s="3">
        <v>45123</v>
      </c>
      <c r="T2668" t="s">
        <v>27</v>
      </c>
      <c r="U2668">
        <v>21</v>
      </c>
    </row>
    <row r="2669" spans="1:21" x14ac:dyDescent="0.25">
      <c r="A2669">
        <v>214179</v>
      </c>
      <c r="B2669" t="s">
        <v>36</v>
      </c>
      <c r="C2669" s="1">
        <v>42564</v>
      </c>
      <c r="D2669" t="s">
        <v>610</v>
      </c>
      <c r="E2669">
        <v>165</v>
      </c>
      <c r="F2669">
        <v>1</v>
      </c>
      <c r="G2669">
        <v>165</v>
      </c>
      <c r="H2669">
        <v>100149463</v>
      </c>
      <c r="I2669" t="s">
        <v>30</v>
      </c>
      <c r="J2669" t="s">
        <v>24</v>
      </c>
      <c r="K2669">
        <v>0</v>
      </c>
      <c r="L2669" t="s">
        <v>25</v>
      </c>
      <c r="M2669" s="1">
        <v>42564</v>
      </c>
      <c r="N2669" t="s">
        <v>39</v>
      </c>
      <c r="O2669">
        <v>165</v>
      </c>
      <c r="P2669">
        <v>2016</v>
      </c>
      <c r="Q2669">
        <v>7</v>
      </c>
      <c r="R2669" t="s">
        <v>26</v>
      </c>
      <c r="S2669" s="3">
        <v>45123</v>
      </c>
      <c r="T2669" t="s">
        <v>27</v>
      </c>
      <c r="U2669">
        <v>21</v>
      </c>
    </row>
    <row r="2670" spans="1:21" x14ac:dyDescent="0.25">
      <c r="A2670">
        <v>214180</v>
      </c>
      <c r="B2670" t="s">
        <v>28</v>
      </c>
      <c r="C2670" s="1">
        <v>42564</v>
      </c>
      <c r="D2670" t="s">
        <v>57</v>
      </c>
      <c r="E2670">
        <v>420</v>
      </c>
      <c r="F2670">
        <v>1</v>
      </c>
      <c r="G2670">
        <v>420</v>
      </c>
      <c r="H2670">
        <v>100149464</v>
      </c>
      <c r="I2670" t="s">
        <v>38</v>
      </c>
      <c r="J2670" t="s">
        <v>24</v>
      </c>
      <c r="K2670">
        <v>0</v>
      </c>
      <c r="L2670" t="s">
        <v>44</v>
      </c>
      <c r="M2670" s="1">
        <v>42564</v>
      </c>
      <c r="N2670" t="s">
        <v>31</v>
      </c>
      <c r="O2670">
        <v>420</v>
      </c>
      <c r="P2670">
        <v>2016</v>
      </c>
      <c r="Q2670">
        <v>7</v>
      </c>
      <c r="R2670" t="s">
        <v>26</v>
      </c>
      <c r="S2670" s="3">
        <v>45123</v>
      </c>
      <c r="T2670" t="s">
        <v>27</v>
      </c>
      <c r="U2670">
        <v>1028</v>
      </c>
    </row>
    <row r="2671" spans="1:21" x14ac:dyDescent="0.25">
      <c r="A2671">
        <v>214181</v>
      </c>
      <c r="B2671" t="s">
        <v>21</v>
      </c>
      <c r="C2671" s="1">
        <v>42564</v>
      </c>
      <c r="D2671" t="s">
        <v>899</v>
      </c>
      <c r="E2671">
        <v>180</v>
      </c>
      <c r="F2671">
        <v>1</v>
      </c>
      <c r="G2671">
        <v>180</v>
      </c>
      <c r="H2671">
        <v>100149465</v>
      </c>
      <c r="I2671" t="s">
        <v>30</v>
      </c>
      <c r="J2671" t="s">
        <v>1120</v>
      </c>
      <c r="K2671">
        <v>0</v>
      </c>
      <c r="L2671" t="s">
        <v>25</v>
      </c>
      <c r="M2671" s="1">
        <v>42564</v>
      </c>
      <c r="N2671" t="s">
        <v>35</v>
      </c>
      <c r="O2671">
        <v>180</v>
      </c>
      <c r="P2671">
        <v>2016</v>
      </c>
      <c r="Q2671">
        <v>7</v>
      </c>
      <c r="R2671" t="s">
        <v>26</v>
      </c>
      <c r="S2671" s="3">
        <v>45123</v>
      </c>
      <c r="T2671" t="s">
        <v>27</v>
      </c>
      <c r="U2671">
        <v>820</v>
      </c>
    </row>
    <row r="2672" spans="1:21" x14ac:dyDescent="0.25">
      <c r="A2672">
        <v>214182</v>
      </c>
      <c r="B2672" t="s">
        <v>21</v>
      </c>
      <c r="C2672" s="1">
        <v>42564</v>
      </c>
      <c r="D2672" t="s">
        <v>488</v>
      </c>
      <c r="E2672">
        <v>570</v>
      </c>
      <c r="F2672">
        <v>1</v>
      </c>
      <c r="G2672">
        <v>570</v>
      </c>
      <c r="H2672">
        <v>100149466</v>
      </c>
      <c r="I2672" t="s">
        <v>38</v>
      </c>
      <c r="J2672" t="s">
        <v>222</v>
      </c>
      <c r="K2672">
        <v>0</v>
      </c>
      <c r="L2672" t="s">
        <v>148</v>
      </c>
      <c r="M2672" s="1">
        <v>42564</v>
      </c>
      <c r="N2672" t="s">
        <v>35</v>
      </c>
      <c r="O2672">
        <v>570</v>
      </c>
      <c r="P2672">
        <v>2016</v>
      </c>
      <c r="Q2672">
        <v>7</v>
      </c>
      <c r="R2672" t="s">
        <v>26</v>
      </c>
      <c r="S2672" s="3">
        <v>45123</v>
      </c>
      <c r="T2672" t="s">
        <v>27</v>
      </c>
      <c r="U2672">
        <v>86</v>
      </c>
    </row>
    <row r="2673" spans="1:21" x14ac:dyDescent="0.25">
      <c r="A2673">
        <v>214183</v>
      </c>
      <c r="B2673" t="s">
        <v>28</v>
      </c>
      <c r="C2673" s="1">
        <v>42564</v>
      </c>
      <c r="D2673" t="s">
        <v>590</v>
      </c>
      <c r="E2673">
        <v>299</v>
      </c>
      <c r="F2673">
        <v>1</v>
      </c>
      <c r="G2673">
        <v>299</v>
      </c>
      <c r="H2673">
        <v>100149467</v>
      </c>
      <c r="I2673" t="s">
        <v>30</v>
      </c>
      <c r="J2673" t="s">
        <v>24</v>
      </c>
      <c r="K2673">
        <v>0</v>
      </c>
      <c r="L2673" t="s">
        <v>25</v>
      </c>
      <c r="M2673" s="1">
        <v>42564</v>
      </c>
      <c r="N2673" t="s">
        <v>31</v>
      </c>
      <c r="O2673">
        <v>299</v>
      </c>
      <c r="P2673">
        <v>2016</v>
      </c>
      <c r="Q2673">
        <v>7</v>
      </c>
      <c r="R2673" t="s">
        <v>26</v>
      </c>
      <c r="S2673" s="3">
        <v>45123</v>
      </c>
      <c r="T2673" t="s">
        <v>27</v>
      </c>
      <c r="U2673">
        <v>1029</v>
      </c>
    </row>
    <row r="2674" spans="1:21" x14ac:dyDescent="0.25">
      <c r="A2674">
        <v>214184</v>
      </c>
      <c r="B2674" t="s">
        <v>21</v>
      </c>
      <c r="C2674" s="1">
        <v>42564</v>
      </c>
      <c r="D2674" t="s">
        <v>1400</v>
      </c>
      <c r="E2674">
        <v>895</v>
      </c>
      <c r="F2674">
        <v>1</v>
      </c>
      <c r="G2674">
        <v>895</v>
      </c>
      <c r="H2674">
        <v>100149468</v>
      </c>
      <c r="I2674" t="s">
        <v>56</v>
      </c>
      <c r="J2674" t="s">
        <v>24</v>
      </c>
      <c r="K2674">
        <v>0</v>
      </c>
      <c r="L2674" t="s">
        <v>25</v>
      </c>
      <c r="M2674" s="1">
        <v>42564</v>
      </c>
      <c r="N2674" t="s">
        <v>35</v>
      </c>
      <c r="O2674">
        <v>895</v>
      </c>
      <c r="P2674">
        <v>2016</v>
      </c>
      <c r="Q2674">
        <v>7</v>
      </c>
      <c r="R2674" t="s">
        <v>26</v>
      </c>
      <c r="S2674" s="3">
        <v>45123</v>
      </c>
      <c r="T2674" t="s">
        <v>27</v>
      </c>
      <c r="U2674">
        <v>1024</v>
      </c>
    </row>
    <row r="2675" spans="1:21" x14ac:dyDescent="0.25">
      <c r="A2675">
        <v>214185</v>
      </c>
      <c r="B2675" t="s">
        <v>28</v>
      </c>
      <c r="C2675" s="1">
        <v>42564</v>
      </c>
      <c r="D2675" t="s">
        <v>1181</v>
      </c>
      <c r="E2675">
        <v>54080</v>
      </c>
      <c r="F2675">
        <v>1</v>
      </c>
      <c r="G2675">
        <v>54080</v>
      </c>
      <c r="H2675">
        <v>100149469</v>
      </c>
      <c r="I2675" t="s">
        <v>47</v>
      </c>
      <c r="J2675" t="s">
        <v>249</v>
      </c>
      <c r="K2675">
        <v>0</v>
      </c>
      <c r="L2675" t="s">
        <v>25</v>
      </c>
      <c r="M2675" s="1">
        <v>42564</v>
      </c>
      <c r="N2675" t="s">
        <v>31</v>
      </c>
      <c r="O2675" s="2">
        <v>54080</v>
      </c>
      <c r="P2675">
        <v>2016</v>
      </c>
      <c r="Q2675">
        <v>7</v>
      </c>
      <c r="R2675" t="s">
        <v>26</v>
      </c>
      <c r="S2675" s="3">
        <v>45123</v>
      </c>
      <c r="T2675" t="s">
        <v>27</v>
      </c>
      <c r="U2675">
        <v>101</v>
      </c>
    </row>
    <row r="2676" spans="1:21" x14ac:dyDescent="0.25">
      <c r="A2676">
        <v>214186</v>
      </c>
      <c r="B2676" t="s">
        <v>36</v>
      </c>
      <c r="C2676" s="1">
        <v>42564</v>
      </c>
      <c r="D2676" t="s">
        <v>1401</v>
      </c>
      <c r="E2676">
        <v>999</v>
      </c>
      <c r="F2676">
        <v>1</v>
      </c>
      <c r="G2676">
        <v>999</v>
      </c>
      <c r="H2676">
        <v>100149470</v>
      </c>
      <c r="I2676" t="s">
        <v>56</v>
      </c>
      <c r="J2676" t="s">
        <v>1094</v>
      </c>
      <c r="K2676">
        <v>0</v>
      </c>
      <c r="L2676" t="s">
        <v>25</v>
      </c>
      <c r="M2676" s="1">
        <v>42564</v>
      </c>
      <c r="N2676" t="s">
        <v>39</v>
      </c>
      <c r="O2676">
        <v>999</v>
      </c>
      <c r="P2676">
        <v>2016</v>
      </c>
      <c r="Q2676">
        <v>7</v>
      </c>
      <c r="R2676" t="s">
        <v>26</v>
      </c>
      <c r="S2676" s="3">
        <v>45123</v>
      </c>
      <c r="T2676" t="s">
        <v>27</v>
      </c>
      <c r="U2676">
        <v>806</v>
      </c>
    </row>
    <row r="2677" spans="1:21" x14ac:dyDescent="0.25">
      <c r="A2677">
        <v>214188</v>
      </c>
      <c r="B2677" t="s">
        <v>21</v>
      </c>
      <c r="C2677" s="1">
        <v>42564</v>
      </c>
      <c r="D2677" t="s">
        <v>1402</v>
      </c>
      <c r="E2677">
        <v>2260</v>
      </c>
      <c r="F2677">
        <v>1</v>
      </c>
      <c r="G2677">
        <v>3134</v>
      </c>
      <c r="H2677">
        <v>100149471</v>
      </c>
      <c r="I2677" t="s">
        <v>52</v>
      </c>
      <c r="J2677" t="s">
        <v>24</v>
      </c>
      <c r="K2677">
        <v>0</v>
      </c>
      <c r="L2677" t="s">
        <v>25</v>
      </c>
      <c r="M2677" s="1">
        <v>42564</v>
      </c>
      <c r="N2677" t="s">
        <v>35</v>
      </c>
      <c r="O2677" s="2">
        <v>2260</v>
      </c>
      <c r="P2677">
        <v>2016</v>
      </c>
      <c r="Q2677">
        <v>7</v>
      </c>
      <c r="R2677" t="s">
        <v>26</v>
      </c>
      <c r="S2677" s="3">
        <v>45123</v>
      </c>
      <c r="T2677" t="s">
        <v>27</v>
      </c>
      <c r="U2677">
        <v>1030</v>
      </c>
    </row>
    <row r="2678" spans="1:21" x14ac:dyDescent="0.25">
      <c r="A2678">
        <v>214189</v>
      </c>
      <c r="B2678" t="s">
        <v>21</v>
      </c>
      <c r="C2678" s="1">
        <v>42564</v>
      </c>
      <c r="D2678" t="s">
        <v>1403</v>
      </c>
      <c r="E2678">
        <v>874</v>
      </c>
      <c r="F2678">
        <v>1</v>
      </c>
      <c r="G2678">
        <v>3134</v>
      </c>
      <c r="H2678">
        <v>100149471</v>
      </c>
      <c r="I2678" t="s">
        <v>52</v>
      </c>
      <c r="J2678" t="s">
        <v>24</v>
      </c>
      <c r="K2678">
        <v>0</v>
      </c>
      <c r="L2678" t="s">
        <v>25</v>
      </c>
      <c r="M2678" s="1">
        <v>42564</v>
      </c>
      <c r="N2678" t="s">
        <v>35</v>
      </c>
      <c r="O2678">
        <v>874</v>
      </c>
      <c r="P2678">
        <v>2016</v>
      </c>
      <c r="Q2678">
        <v>7</v>
      </c>
      <c r="R2678" t="s">
        <v>26</v>
      </c>
      <c r="S2678" s="3">
        <v>45123</v>
      </c>
      <c r="T2678" t="s">
        <v>27</v>
      </c>
      <c r="U2678">
        <v>1030</v>
      </c>
    </row>
    <row r="2679" spans="1:21" x14ac:dyDescent="0.25">
      <c r="A2679">
        <v>214190</v>
      </c>
      <c r="B2679" t="s">
        <v>77</v>
      </c>
      <c r="C2679" s="1">
        <v>42564</v>
      </c>
      <c r="D2679" t="s">
        <v>1404</v>
      </c>
      <c r="E2679">
        <v>2500</v>
      </c>
      <c r="F2679">
        <v>1</v>
      </c>
      <c r="G2679">
        <v>2500</v>
      </c>
      <c r="H2679">
        <v>100149472</v>
      </c>
      <c r="I2679" t="s">
        <v>56</v>
      </c>
      <c r="J2679" t="s">
        <v>249</v>
      </c>
      <c r="K2679">
        <v>0</v>
      </c>
      <c r="L2679" t="s">
        <v>25</v>
      </c>
      <c r="M2679" s="1">
        <v>42564</v>
      </c>
      <c r="N2679" t="s">
        <v>39</v>
      </c>
      <c r="O2679" s="2">
        <v>2500</v>
      </c>
      <c r="P2679">
        <v>2016</v>
      </c>
      <c r="Q2679">
        <v>7</v>
      </c>
      <c r="R2679" t="s">
        <v>26</v>
      </c>
      <c r="S2679" s="3">
        <v>45123</v>
      </c>
      <c r="T2679" t="s">
        <v>27</v>
      </c>
      <c r="U2679">
        <v>101</v>
      </c>
    </row>
    <row r="2680" spans="1:21" x14ac:dyDescent="0.25">
      <c r="A2680">
        <v>214192</v>
      </c>
      <c r="B2680" t="s">
        <v>21</v>
      </c>
      <c r="C2680" s="1">
        <v>42564</v>
      </c>
      <c r="D2680" t="s">
        <v>101</v>
      </c>
      <c r="E2680">
        <v>510</v>
      </c>
      <c r="F2680">
        <v>1</v>
      </c>
      <c r="G2680">
        <v>510</v>
      </c>
      <c r="H2680">
        <v>100149473</v>
      </c>
      <c r="I2680" t="s">
        <v>38</v>
      </c>
      <c r="J2680" t="s">
        <v>222</v>
      </c>
      <c r="K2680">
        <v>0</v>
      </c>
      <c r="L2680" t="s">
        <v>25</v>
      </c>
      <c r="M2680" s="1">
        <v>42564</v>
      </c>
      <c r="N2680" t="s">
        <v>35</v>
      </c>
      <c r="O2680">
        <v>510</v>
      </c>
      <c r="P2680">
        <v>2016</v>
      </c>
      <c r="Q2680">
        <v>7</v>
      </c>
      <c r="R2680" t="s">
        <v>26</v>
      </c>
      <c r="S2680" s="3">
        <v>45123</v>
      </c>
      <c r="T2680" t="s">
        <v>27</v>
      </c>
      <c r="U2680">
        <v>86</v>
      </c>
    </row>
    <row r="2681" spans="1:21" x14ac:dyDescent="0.25">
      <c r="A2681">
        <v>214194</v>
      </c>
      <c r="B2681" t="s">
        <v>21</v>
      </c>
      <c r="C2681" s="1">
        <v>42564</v>
      </c>
      <c r="D2681" t="s">
        <v>94</v>
      </c>
      <c r="E2681">
        <v>380</v>
      </c>
      <c r="F2681">
        <v>1</v>
      </c>
      <c r="G2681">
        <v>670</v>
      </c>
      <c r="H2681">
        <v>100149475</v>
      </c>
      <c r="I2681" t="s">
        <v>38</v>
      </c>
      <c r="J2681" t="s">
        <v>24</v>
      </c>
      <c r="K2681">
        <v>0</v>
      </c>
      <c r="L2681" t="s">
        <v>25</v>
      </c>
      <c r="M2681" s="1">
        <v>42564</v>
      </c>
      <c r="N2681" t="s">
        <v>35</v>
      </c>
      <c r="O2681">
        <v>380</v>
      </c>
      <c r="P2681">
        <v>2016</v>
      </c>
      <c r="Q2681">
        <v>7</v>
      </c>
      <c r="R2681" t="s">
        <v>26</v>
      </c>
      <c r="S2681" s="3">
        <v>45123</v>
      </c>
      <c r="T2681" t="s">
        <v>27</v>
      </c>
      <c r="U2681">
        <v>1031</v>
      </c>
    </row>
    <row r="2682" spans="1:21" x14ac:dyDescent="0.25">
      <c r="A2682">
        <v>214195</v>
      </c>
      <c r="B2682" t="s">
        <v>21</v>
      </c>
      <c r="C2682" s="1">
        <v>42564</v>
      </c>
      <c r="D2682" t="s">
        <v>119</v>
      </c>
      <c r="E2682">
        <v>290</v>
      </c>
      <c r="F2682">
        <v>1</v>
      </c>
      <c r="G2682">
        <v>670</v>
      </c>
      <c r="H2682">
        <v>100149475</v>
      </c>
      <c r="I2682" t="s">
        <v>38</v>
      </c>
      <c r="J2682" t="s">
        <v>24</v>
      </c>
      <c r="K2682">
        <v>0</v>
      </c>
      <c r="L2682" t="s">
        <v>25</v>
      </c>
      <c r="M2682" s="1">
        <v>42564</v>
      </c>
      <c r="N2682" t="s">
        <v>35</v>
      </c>
      <c r="O2682">
        <v>290</v>
      </c>
      <c r="P2682">
        <v>2016</v>
      </c>
      <c r="Q2682">
        <v>7</v>
      </c>
      <c r="R2682" t="s">
        <v>26</v>
      </c>
      <c r="S2682" s="3">
        <v>45123</v>
      </c>
      <c r="T2682" t="s">
        <v>27</v>
      </c>
      <c r="U2682">
        <v>1031</v>
      </c>
    </row>
    <row r="2683" spans="1:21" x14ac:dyDescent="0.25">
      <c r="A2683">
        <v>214193</v>
      </c>
      <c r="B2683" t="s">
        <v>21</v>
      </c>
      <c r="C2683" s="1">
        <v>42564</v>
      </c>
      <c r="D2683" t="s">
        <v>1405</v>
      </c>
      <c r="E2683">
        <v>1490</v>
      </c>
      <c r="F2683">
        <v>1</v>
      </c>
      <c r="G2683">
        <v>1490</v>
      </c>
      <c r="H2683">
        <v>100149474</v>
      </c>
      <c r="I2683" t="s">
        <v>43</v>
      </c>
      <c r="J2683" t="s">
        <v>24</v>
      </c>
      <c r="K2683">
        <v>0</v>
      </c>
      <c r="L2683" t="s">
        <v>25</v>
      </c>
      <c r="M2683" s="1">
        <v>42564</v>
      </c>
      <c r="N2683" t="s">
        <v>35</v>
      </c>
      <c r="O2683" s="2">
        <v>1490</v>
      </c>
      <c r="P2683">
        <v>2016</v>
      </c>
      <c r="Q2683">
        <v>7</v>
      </c>
      <c r="R2683" t="s">
        <v>26</v>
      </c>
      <c r="S2683" s="3">
        <v>45123</v>
      </c>
      <c r="T2683" t="s">
        <v>27</v>
      </c>
      <c r="U2683">
        <v>669</v>
      </c>
    </row>
    <row r="2684" spans="1:21" x14ac:dyDescent="0.25">
      <c r="A2684">
        <v>214196</v>
      </c>
      <c r="B2684" t="s">
        <v>21</v>
      </c>
      <c r="C2684" s="1">
        <v>42564</v>
      </c>
      <c r="D2684" t="s">
        <v>1406</v>
      </c>
      <c r="E2684">
        <v>1299</v>
      </c>
      <c r="F2684">
        <v>1</v>
      </c>
      <c r="G2684">
        <v>1299</v>
      </c>
      <c r="H2684">
        <v>100149476</v>
      </c>
      <c r="I2684" t="s">
        <v>43</v>
      </c>
      <c r="J2684" t="s">
        <v>24</v>
      </c>
      <c r="K2684">
        <v>0</v>
      </c>
      <c r="L2684" t="s">
        <v>25</v>
      </c>
      <c r="M2684" s="1">
        <v>42564</v>
      </c>
      <c r="N2684" t="s">
        <v>35</v>
      </c>
      <c r="O2684" s="2">
        <v>1299</v>
      </c>
      <c r="P2684">
        <v>2016</v>
      </c>
      <c r="Q2684">
        <v>7</v>
      </c>
      <c r="R2684" t="s">
        <v>26</v>
      </c>
      <c r="S2684" s="3">
        <v>45123</v>
      </c>
      <c r="T2684" t="s">
        <v>27</v>
      </c>
      <c r="U2684">
        <v>232</v>
      </c>
    </row>
    <row r="2685" spans="1:21" x14ac:dyDescent="0.25">
      <c r="A2685">
        <v>214197</v>
      </c>
      <c r="B2685" t="s">
        <v>21</v>
      </c>
      <c r="C2685" s="1">
        <v>42564</v>
      </c>
      <c r="D2685" t="s">
        <v>381</v>
      </c>
      <c r="E2685">
        <v>3900</v>
      </c>
      <c r="F2685">
        <v>4</v>
      </c>
      <c r="G2685">
        <v>17800</v>
      </c>
      <c r="H2685">
        <v>100149477</v>
      </c>
      <c r="I2685" t="s">
        <v>47</v>
      </c>
      <c r="J2685" t="s">
        <v>24</v>
      </c>
      <c r="K2685">
        <v>0</v>
      </c>
      <c r="L2685" t="s">
        <v>25</v>
      </c>
      <c r="M2685" s="1">
        <v>42564</v>
      </c>
      <c r="N2685" t="s">
        <v>35</v>
      </c>
      <c r="O2685" s="2">
        <v>15600</v>
      </c>
      <c r="P2685">
        <v>2016</v>
      </c>
      <c r="Q2685">
        <v>7</v>
      </c>
      <c r="R2685" t="s">
        <v>26</v>
      </c>
      <c r="S2685" s="3">
        <v>45123</v>
      </c>
      <c r="T2685" t="s">
        <v>27</v>
      </c>
      <c r="U2685">
        <v>749</v>
      </c>
    </row>
    <row r="2686" spans="1:21" x14ac:dyDescent="0.25">
      <c r="A2686">
        <v>214198</v>
      </c>
      <c r="B2686" t="s">
        <v>21</v>
      </c>
      <c r="C2686" s="1">
        <v>42564</v>
      </c>
      <c r="D2686" t="s">
        <v>101</v>
      </c>
      <c r="E2686">
        <v>510</v>
      </c>
      <c r="F2686">
        <v>1</v>
      </c>
      <c r="G2686">
        <v>17800</v>
      </c>
      <c r="H2686">
        <v>100149477</v>
      </c>
      <c r="I2686" t="s">
        <v>38</v>
      </c>
      <c r="J2686" t="s">
        <v>24</v>
      </c>
      <c r="K2686">
        <v>0</v>
      </c>
      <c r="L2686" t="s">
        <v>25</v>
      </c>
      <c r="M2686" s="1">
        <v>42564</v>
      </c>
      <c r="N2686" t="s">
        <v>35</v>
      </c>
      <c r="O2686">
        <v>510</v>
      </c>
      <c r="P2686">
        <v>2016</v>
      </c>
      <c r="Q2686">
        <v>7</v>
      </c>
      <c r="R2686" t="s">
        <v>26</v>
      </c>
      <c r="S2686" s="3">
        <v>45123</v>
      </c>
      <c r="T2686" t="s">
        <v>27</v>
      </c>
      <c r="U2686">
        <v>749</v>
      </c>
    </row>
    <row r="2687" spans="1:21" x14ac:dyDescent="0.25">
      <c r="A2687">
        <v>214199</v>
      </c>
      <c r="B2687" t="s">
        <v>21</v>
      </c>
      <c r="C2687" s="1">
        <v>42564</v>
      </c>
      <c r="D2687" t="s">
        <v>488</v>
      </c>
      <c r="E2687">
        <v>570</v>
      </c>
      <c r="F2687">
        <v>1</v>
      </c>
      <c r="G2687">
        <v>17800</v>
      </c>
      <c r="H2687">
        <v>100149477</v>
      </c>
      <c r="I2687" t="s">
        <v>38</v>
      </c>
      <c r="J2687" t="s">
        <v>24</v>
      </c>
      <c r="K2687">
        <v>0</v>
      </c>
      <c r="L2687" t="s">
        <v>25</v>
      </c>
      <c r="M2687" s="1">
        <v>42564</v>
      </c>
      <c r="N2687" t="s">
        <v>35</v>
      </c>
      <c r="O2687">
        <v>570</v>
      </c>
      <c r="P2687">
        <v>2016</v>
      </c>
      <c r="Q2687">
        <v>7</v>
      </c>
      <c r="R2687" t="s">
        <v>26</v>
      </c>
      <c r="S2687" s="3">
        <v>45123</v>
      </c>
      <c r="T2687" t="s">
        <v>27</v>
      </c>
      <c r="U2687">
        <v>749</v>
      </c>
    </row>
    <row r="2688" spans="1:21" x14ac:dyDescent="0.25">
      <c r="A2688">
        <v>214200</v>
      </c>
      <c r="B2688" t="s">
        <v>21</v>
      </c>
      <c r="C2688" s="1">
        <v>42564</v>
      </c>
      <c r="D2688" t="s">
        <v>431</v>
      </c>
      <c r="E2688">
        <v>640</v>
      </c>
      <c r="F2688">
        <v>1</v>
      </c>
      <c r="G2688">
        <v>17800</v>
      </c>
      <c r="H2688">
        <v>100149477</v>
      </c>
      <c r="I2688" t="s">
        <v>38</v>
      </c>
      <c r="J2688" t="s">
        <v>24</v>
      </c>
      <c r="K2688">
        <v>0</v>
      </c>
      <c r="L2688" t="s">
        <v>25</v>
      </c>
      <c r="M2688" s="1">
        <v>42564</v>
      </c>
      <c r="N2688" t="s">
        <v>35</v>
      </c>
      <c r="O2688">
        <v>640</v>
      </c>
      <c r="P2688">
        <v>2016</v>
      </c>
      <c r="Q2688">
        <v>7</v>
      </c>
      <c r="R2688" t="s">
        <v>26</v>
      </c>
      <c r="S2688" s="3">
        <v>45123</v>
      </c>
      <c r="T2688" t="s">
        <v>27</v>
      </c>
      <c r="U2688">
        <v>749</v>
      </c>
    </row>
    <row r="2689" spans="1:21" x14ac:dyDescent="0.25">
      <c r="A2689">
        <v>214202</v>
      </c>
      <c r="B2689" t="s">
        <v>21</v>
      </c>
      <c r="C2689" s="1">
        <v>42564</v>
      </c>
      <c r="D2689" t="s">
        <v>119</v>
      </c>
      <c r="E2689">
        <v>290</v>
      </c>
      <c r="F2689">
        <v>1</v>
      </c>
      <c r="G2689">
        <v>17800</v>
      </c>
      <c r="H2689">
        <v>100149477</v>
      </c>
      <c r="I2689" t="s">
        <v>38</v>
      </c>
      <c r="J2689" t="s">
        <v>24</v>
      </c>
      <c r="K2689">
        <v>0</v>
      </c>
      <c r="L2689" t="s">
        <v>25</v>
      </c>
      <c r="M2689" s="1">
        <v>42564</v>
      </c>
      <c r="N2689" t="s">
        <v>35</v>
      </c>
      <c r="O2689">
        <v>290</v>
      </c>
      <c r="P2689">
        <v>2016</v>
      </c>
      <c r="Q2689">
        <v>7</v>
      </c>
      <c r="R2689" t="s">
        <v>26</v>
      </c>
      <c r="S2689" s="3">
        <v>45123</v>
      </c>
      <c r="T2689" t="s">
        <v>27</v>
      </c>
      <c r="U2689">
        <v>749</v>
      </c>
    </row>
    <row r="2690" spans="1:21" x14ac:dyDescent="0.25">
      <c r="A2690">
        <v>214203</v>
      </c>
      <c r="B2690" t="s">
        <v>21</v>
      </c>
      <c r="C2690" s="1">
        <v>42564</v>
      </c>
      <c r="D2690" t="s">
        <v>161</v>
      </c>
      <c r="E2690">
        <v>190</v>
      </c>
      <c r="F2690">
        <v>1</v>
      </c>
      <c r="G2690">
        <v>17800</v>
      </c>
      <c r="H2690">
        <v>100149477</v>
      </c>
      <c r="I2690" t="s">
        <v>38</v>
      </c>
      <c r="J2690" t="s">
        <v>24</v>
      </c>
      <c r="K2690">
        <v>0</v>
      </c>
      <c r="L2690" t="s">
        <v>25</v>
      </c>
      <c r="M2690" s="1">
        <v>42564</v>
      </c>
      <c r="N2690" t="s">
        <v>35</v>
      </c>
      <c r="O2690">
        <v>190</v>
      </c>
      <c r="P2690">
        <v>2016</v>
      </c>
      <c r="Q2690">
        <v>7</v>
      </c>
      <c r="R2690" t="s">
        <v>26</v>
      </c>
      <c r="S2690" s="3">
        <v>45123</v>
      </c>
      <c r="T2690" t="s">
        <v>27</v>
      </c>
      <c r="U2690">
        <v>749</v>
      </c>
    </row>
    <row r="2691" spans="1:21" x14ac:dyDescent="0.25">
      <c r="A2691">
        <v>214204</v>
      </c>
      <c r="B2691" t="s">
        <v>21</v>
      </c>
      <c r="C2691" s="1">
        <v>42564</v>
      </c>
      <c r="D2691" t="s">
        <v>225</v>
      </c>
      <c r="E2691">
        <v>995</v>
      </c>
      <c r="F2691">
        <v>1</v>
      </c>
      <c r="G2691">
        <v>1505</v>
      </c>
      <c r="H2691">
        <v>100149478</v>
      </c>
      <c r="I2691" t="s">
        <v>216</v>
      </c>
      <c r="J2691" t="s">
        <v>24</v>
      </c>
      <c r="K2691">
        <v>0</v>
      </c>
      <c r="L2691" t="s">
        <v>25</v>
      </c>
      <c r="M2691" s="1">
        <v>42564</v>
      </c>
      <c r="N2691" t="s">
        <v>35</v>
      </c>
      <c r="O2691">
        <v>995</v>
      </c>
      <c r="P2691">
        <v>2016</v>
      </c>
      <c r="Q2691">
        <v>7</v>
      </c>
      <c r="R2691" t="s">
        <v>26</v>
      </c>
      <c r="S2691" s="3">
        <v>45123</v>
      </c>
      <c r="T2691" t="s">
        <v>27</v>
      </c>
      <c r="U2691">
        <v>1031</v>
      </c>
    </row>
    <row r="2692" spans="1:21" x14ac:dyDescent="0.25">
      <c r="A2692">
        <v>214205</v>
      </c>
      <c r="B2692" t="s">
        <v>21</v>
      </c>
      <c r="C2692" s="1">
        <v>42564</v>
      </c>
      <c r="D2692" t="s">
        <v>1407</v>
      </c>
      <c r="E2692">
        <v>510</v>
      </c>
      <c r="F2692">
        <v>1</v>
      </c>
      <c r="G2692">
        <v>1505</v>
      </c>
      <c r="H2692">
        <v>100149478</v>
      </c>
      <c r="I2692" t="s">
        <v>43</v>
      </c>
      <c r="J2692" t="s">
        <v>24</v>
      </c>
      <c r="K2692">
        <v>0</v>
      </c>
      <c r="L2692" t="s">
        <v>25</v>
      </c>
      <c r="M2692" s="1">
        <v>42564</v>
      </c>
      <c r="N2692" t="s">
        <v>35</v>
      </c>
      <c r="O2692">
        <v>510</v>
      </c>
      <c r="P2692">
        <v>2016</v>
      </c>
      <c r="Q2692">
        <v>7</v>
      </c>
      <c r="R2692" t="s">
        <v>26</v>
      </c>
      <c r="S2692" s="3">
        <v>45123</v>
      </c>
      <c r="T2692" t="s">
        <v>27</v>
      </c>
      <c r="U2692">
        <v>1031</v>
      </c>
    </row>
    <row r="2693" spans="1:21" x14ac:dyDescent="0.25">
      <c r="A2693">
        <v>214207</v>
      </c>
      <c r="B2693" t="s">
        <v>28</v>
      </c>
      <c r="C2693" s="1">
        <v>42564</v>
      </c>
      <c r="D2693" t="s">
        <v>1408</v>
      </c>
      <c r="E2693">
        <v>1150</v>
      </c>
      <c r="F2693">
        <v>1</v>
      </c>
      <c r="G2693">
        <v>1150</v>
      </c>
      <c r="H2693">
        <v>100149480</v>
      </c>
      <c r="I2693" t="s">
        <v>23</v>
      </c>
      <c r="J2693" t="s">
        <v>24</v>
      </c>
      <c r="K2693">
        <v>0</v>
      </c>
      <c r="L2693" t="s">
        <v>25</v>
      </c>
      <c r="M2693" s="1">
        <v>42564</v>
      </c>
      <c r="N2693" t="s">
        <v>31</v>
      </c>
      <c r="O2693" s="2">
        <v>1150</v>
      </c>
      <c r="P2693">
        <v>2016</v>
      </c>
      <c r="Q2693">
        <v>7</v>
      </c>
      <c r="R2693" t="s">
        <v>26</v>
      </c>
      <c r="S2693" s="3">
        <v>45123</v>
      </c>
      <c r="T2693" t="s">
        <v>27</v>
      </c>
      <c r="U2693">
        <v>1032</v>
      </c>
    </row>
    <row r="2694" spans="1:21" x14ac:dyDescent="0.25">
      <c r="A2694">
        <v>214206</v>
      </c>
      <c r="B2694" t="s">
        <v>36</v>
      </c>
      <c r="C2694" s="1">
        <v>42564</v>
      </c>
      <c r="D2694" t="s">
        <v>1409</v>
      </c>
      <c r="E2694">
        <v>3300</v>
      </c>
      <c r="F2694">
        <v>1</v>
      </c>
      <c r="G2694">
        <v>3300</v>
      </c>
      <c r="H2694">
        <v>100149479</v>
      </c>
      <c r="I2694" t="s">
        <v>43</v>
      </c>
      <c r="J2694" t="s">
        <v>24</v>
      </c>
      <c r="K2694">
        <v>0</v>
      </c>
      <c r="L2694" t="s">
        <v>25</v>
      </c>
      <c r="M2694" s="1">
        <v>42564</v>
      </c>
      <c r="N2694" t="s">
        <v>39</v>
      </c>
      <c r="O2694" s="2">
        <v>3300</v>
      </c>
      <c r="P2694">
        <v>2016</v>
      </c>
      <c r="Q2694">
        <v>7</v>
      </c>
      <c r="R2694" t="s">
        <v>26</v>
      </c>
      <c r="S2694" s="3">
        <v>45123</v>
      </c>
      <c r="T2694" t="s">
        <v>27</v>
      </c>
      <c r="U2694">
        <v>1033</v>
      </c>
    </row>
    <row r="2695" spans="1:21" x14ac:dyDescent="0.25">
      <c r="A2695">
        <v>214208</v>
      </c>
      <c r="B2695" t="s">
        <v>36</v>
      </c>
      <c r="C2695" s="1">
        <v>42564</v>
      </c>
      <c r="D2695" t="s">
        <v>78</v>
      </c>
      <c r="E2695">
        <v>165</v>
      </c>
      <c r="F2695">
        <v>1</v>
      </c>
      <c r="G2695">
        <v>165</v>
      </c>
      <c r="H2695">
        <v>100149481</v>
      </c>
      <c r="I2695" t="s">
        <v>30</v>
      </c>
      <c r="J2695" t="s">
        <v>24</v>
      </c>
      <c r="K2695">
        <v>0</v>
      </c>
      <c r="L2695" t="s">
        <v>25</v>
      </c>
      <c r="M2695" s="1">
        <v>42564</v>
      </c>
      <c r="N2695" t="s">
        <v>39</v>
      </c>
      <c r="O2695">
        <v>165</v>
      </c>
      <c r="P2695">
        <v>2016</v>
      </c>
      <c r="Q2695">
        <v>7</v>
      </c>
      <c r="R2695" t="s">
        <v>26</v>
      </c>
      <c r="S2695" s="3">
        <v>45123</v>
      </c>
      <c r="T2695" t="s">
        <v>27</v>
      </c>
      <c r="U2695">
        <v>1034</v>
      </c>
    </row>
    <row r="2696" spans="1:21" x14ac:dyDescent="0.25">
      <c r="A2696">
        <v>214209</v>
      </c>
      <c r="B2696" t="s">
        <v>21</v>
      </c>
      <c r="C2696" s="1">
        <v>42564</v>
      </c>
      <c r="D2696" t="s">
        <v>194</v>
      </c>
      <c r="E2696">
        <v>1050</v>
      </c>
      <c r="F2696">
        <v>1</v>
      </c>
      <c r="G2696">
        <v>435</v>
      </c>
      <c r="H2696">
        <v>100149482</v>
      </c>
      <c r="I2696" t="s">
        <v>43</v>
      </c>
      <c r="J2696" t="s">
        <v>24</v>
      </c>
      <c r="K2696">
        <v>0</v>
      </c>
      <c r="L2696" t="s">
        <v>25</v>
      </c>
      <c r="M2696" s="1">
        <v>42564</v>
      </c>
      <c r="N2696" t="s">
        <v>35</v>
      </c>
      <c r="O2696" s="2">
        <v>1050</v>
      </c>
      <c r="P2696">
        <v>2016</v>
      </c>
      <c r="Q2696">
        <v>7</v>
      </c>
      <c r="R2696" t="s">
        <v>26</v>
      </c>
      <c r="S2696" s="3">
        <v>45123</v>
      </c>
      <c r="T2696" t="s">
        <v>27</v>
      </c>
      <c r="U2696">
        <v>1035</v>
      </c>
    </row>
    <row r="2697" spans="1:21" x14ac:dyDescent="0.25">
      <c r="A2697">
        <v>214210</v>
      </c>
      <c r="B2697" t="s">
        <v>21</v>
      </c>
      <c r="C2697" s="1">
        <v>42564</v>
      </c>
      <c r="D2697" t="s">
        <v>53</v>
      </c>
      <c r="E2697">
        <v>320</v>
      </c>
      <c r="F2697">
        <v>1</v>
      </c>
      <c r="G2697">
        <v>320</v>
      </c>
      <c r="H2697">
        <v>100149483</v>
      </c>
      <c r="I2697" t="s">
        <v>30</v>
      </c>
      <c r="J2697" t="s">
        <v>24</v>
      </c>
      <c r="K2697">
        <v>0</v>
      </c>
      <c r="L2697" t="s">
        <v>25</v>
      </c>
      <c r="M2697" s="1">
        <v>42564</v>
      </c>
      <c r="N2697" t="s">
        <v>35</v>
      </c>
      <c r="O2697">
        <v>320</v>
      </c>
      <c r="P2697">
        <v>2016</v>
      </c>
      <c r="Q2697">
        <v>7</v>
      </c>
      <c r="R2697" t="s">
        <v>26</v>
      </c>
      <c r="S2697" s="3">
        <v>45123</v>
      </c>
      <c r="T2697" t="s">
        <v>27</v>
      </c>
      <c r="U2697">
        <v>1036</v>
      </c>
    </row>
    <row r="2698" spans="1:21" x14ac:dyDescent="0.25">
      <c r="A2698">
        <v>214211</v>
      </c>
      <c r="B2698" t="s">
        <v>21</v>
      </c>
      <c r="C2698" s="1">
        <v>42564</v>
      </c>
      <c r="D2698" t="s">
        <v>1027</v>
      </c>
      <c r="E2698">
        <v>675</v>
      </c>
      <c r="F2698">
        <v>1</v>
      </c>
      <c r="G2698">
        <v>675</v>
      </c>
      <c r="H2698">
        <v>100149484</v>
      </c>
      <c r="I2698" t="s">
        <v>216</v>
      </c>
      <c r="J2698" t="s">
        <v>24</v>
      </c>
      <c r="K2698">
        <v>0</v>
      </c>
      <c r="L2698" t="s">
        <v>25</v>
      </c>
      <c r="M2698" s="1">
        <v>42564</v>
      </c>
      <c r="N2698" t="s">
        <v>35</v>
      </c>
      <c r="O2698">
        <v>675</v>
      </c>
      <c r="P2698">
        <v>2016</v>
      </c>
      <c r="Q2698">
        <v>7</v>
      </c>
      <c r="R2698" t="s">
        <v>26</v>
      </c>
      <c r="S2698" s="3">
        <v>45123</v>
      </c>
      <c r="T2698" t="s">
        <v>27</v>
      </c>
      <c r="U2698">
        <v>404</v>
      </c>
    </row>
    <row r="2699" spans="1:21" x14ac:dyDescent="0.25">
      <c r="A2699">
        <v>214212</v>
      </c>
      <c r="B2699" t="s">
        <v>21</v>
      </c>
      <c r="C2699" s="1">
        <v>42564</v>
      </c>
      <c r="D2699" t="s">
        <v>101</v>
      </c>
      <c r="E2699">
        <v>510</v>
      </c>
      <c r="F2699">
        <v>1</v>
      </c>
      <c r="G2699">
        <v>510</v>
      </c>
      <c r="H2699">
        <v>100149485</v>
      </c>
      <c r="I2699" t="s">
        <v>38</v>
      </c>
      <c r="J2699" t="s">
        <v>24</v>
      </c>
      <c r="K2699">
        <v>0</v>
      </c>
      <c r="L2699" t="s">
        <v>25</v>
      </c>
      <c r="M2699" s="1">
        <v>42564</v>
      </c>
      <c r="N2699" t="s">
        <v>35</v>
      </c>
      <c r="O2699">
        <v>510</v>
      </c>
      <c r="P2699">
        <v>2016</v>
      </c>
      <c r="Q2699">
        <v>7</v>
      </c>
      <c r="R2699" t="s">
        <v>26</v>
      </c>
      <c r="S2699" s="3">
        <v>45123</v>
      </c>
      <c r="T2699" t="s">
        <v>27</v>
      </c>
      <c r="U2699">
        <v>1037</v>
      </c>
    </row>
    <row r="2700" spans="1:21" x14ac:dyDescent="0.25">
      <c r="A2700">
        <v>214213</v>
      </c>
      <c r="B2700" t="s">
        <v>28</v>
      </c>
      <c r="C2700" s="1">
        <v>42564</v>
      </c>
      <c r="D2700" t="s">
        <v>1076</v>
      </c>
      <c r="E2700">
        <v>6390</v>
      </c>
      <c r="F2700">
        <v>3</v>
      </c>
      <c r="G2700">
        <v>19170</v>
      </c>
      <c r="H2700">
        <v>100149486</v>
      </c>
      <c r="I2700" t="s">
        <v>43</v>
      </c>
      <c r="J2700" t="s">
        <v>24</v>
      </c>
      <c r="K2700">
        <v>0</v>
      </c>
      <c r="L2700" t="s">
        <v>25</v>
      </c>
      <c r="M2700" s="1">
        <v>42564</v>
      </c>
      <c r="N2700" t="s">
        <v>31</v>
      </c>
      <c r="O2700" s="2">
        <v>19170</v>
      </c>
      <c r="P2700">
        <v>2016</v>
      </c>
      <c r="Q2700">
        <v>7</v>
      </c>
      <c r="R2700" t="s">
        <v>26</v>
      </c>
      <c r="S2700" s="3">
        <v>45123</v>
      </c>
      <c r="T2700" t="s">
        <v>27</v>
      </c>
      <c r="U2700">
        <v>1038</v>
      </c>
    </row>
    <row r="2701" spans="1:21" x14ac:dyDescent="0.25">
      <c r="A2701">
        <v>214214</v>
      </c>
      <c r="B2701" t="s">
        <v>21</v>
      </c>
      <c r="C2701" s="1">
        <v>42564</v>
      </c>
      <c r="D2701" t="s">
        <v>1410</v>
      </c>
      <c r="E2701">
        <v>1750</v>
      </c>
      <c r="F2701">
        <v>1</v>
      </c>
      <c r="G2701">
        <v>1750</v>
      </c>
      <c r="H2701">
        <v>100149487</v>
      </c>
      <c r="I2701" t="s">
        <v>43</v>
      </c>
      <c r="J2701" t="s">
        <v>24</v>
      </c>
      <c r="K2701">
        <v>0</v>
      </c>
      <c r="L2701" t="s">
        <v>25</v>
      </c>
      <c r="M2701" s="1">
        <v>42564</v>
      </c>
      <c r="N2701" t="s">
        <v>35</v>
      </c>
      <c r="O2701" s="2">
        <v>1750</v>
      </c>
      <c r="P2701">
        <v>2016</v>
      </c>
      <c r="Q2701">
        <v>7</v>
      </c>
      <c r="R2701" t="s">
        <v>26</v>
      </c>
      <c r="S2701" s="3">
        <v>45123</v>
      </c>
      <c r="T2701" t="s">
        <v>27</v>
      </c>
      <c r="U2701">
        <v>232</v>
      </c>
    </row>
    <row r="2702" spans="1:21" x14ac:dyDescent="0.25">
      <c r="A2702">
        <v>214215</v>
      </c>
      <c r="B2702" t="s">
        <v>21</v>
      </c>
      <c r="C2702" s="1">
        <v>42564</v>
      </c>
      <c r="D2702" t="s">
        <v>624</v>
      </c>
      <c r="E2702">
        <v>625</v>
      </c>
      <c r="F2702">
        <v>1</v>
      </c>
      <c r="G2702">
        <v>625</v>
      </c>
      <c r="H2702">
        <v>100149488</v>
      </c>
      <c r="I2702" t="s">
        <v>216</v>
      </c>
      <c r="J2702" t="s">
        <v>24</v>
      </c>
      <c r="K2702">
        <v>0</v>
      </c>
      <c r="L2702" t="s">
        <v>25</v>
      </c>
      <c r="M2702" s="1">
        <v>42564</v>
      </c>
      <c r="N2702" t="s">
        <v>35</v>
      </c>
      <c r="O2702">
        <v>625</v>
      </c>
      <c r="P2702">
        <v>2016</v>
      </c>
      <c r="Q2702">
        <v>7</v>
      </c>
      <c r="R2702" t="s">
        <v>26</v>
      </c>
      <c r="S2702" s="3">
        <v>45123</v>
      </c>
      <c r="T2702" t="s">
        <v>27</v>
      </c>
      <c r="U2702">
        <v>385</v>
      </c>
    </row>
    <row r="2703" spans="1:21" x14ac:dyDescent="0.25">
      <c r="A2703">
        <v>214216</v>
      </c>
      <c r="B2703" t="s">
        <v>28</v>
      </c>
      <c r="C2703" s="1">
        <v>42564</v>
      </c>
      <c r="D2703" t="s">
        <v>1388</v>
      </c>
      <c r="E2703">
        <v>5800</v>
      </c>
      <c r="F2703">
        <v>1</v>
      </c>
      <c r="G2703">
        <v>5800</v>
      </c>
      <c r="H2703">
        <v>100149489</v>
      </c>
      <c r="I2703" t="s">
        <v>47</v>
      </c>
      <c r="J2703" t="s">
        <v>24</v>
      </c>
      <c r="K2703">
        <v>0</v>
      </c>
      <c r="L2703" t="s">
        <v>25</v>
      </c>
      <c r="M2703" s="1">
        <v>42564</v>
      </c>
      <c r="N2703" t="s">
        <v>31</v>
      </c>
      <c r="O2703" s="2">
        <v>5800</v>
      </c>
      <c r="P2703">
        <v>2016</v>
      </c>
      <c r="Q2703">
        <v>7</v>
      </c>
      <c r="R2703" t="s">
        <v>26</v>
      </c>
      <c r="S2703" s="3">
        <v>45123</v>
      </c>
      <c r="T2703" t="s">
        <v>27</v>
      </c>
      <c r="U2703">
        <v>1018</v>
      </c>
    </row>
    <row r="2704" spans="1:21" x14ac:dyDescent="0.25">
      <c r="A2704">
        <v>214217</v>
      </c>
      <c r="B2704" t="s">
        <v>21</v>
      </c>
      <c r="C2704" s="1">
        <v>42564</v>
      </c>
      <c r="D2704" t="s">
        <v>53</v>
      </c>
      <c r="E2704">
        <v>320</v>
      </c>
      <c r="F2704">
        <v>1</v>
      </c>
      <c r="G2704">
        <v>320</v>
      </c>
      <c r="H2704">
        <v>100149490</v>
      </c>
      <c r="I2704" t="s">
        <v>30</v>
      </c>
      <c r="J2704">
        <v>70325</v>
      </c>
      <c r="K2704">
        <v>0</v>
      </c>
      <c r="L2704" t="s">
        <v>25</v>
      </c>
      <c r="M2704" s="1">
        <v>42564</v>
      </c>
      <c r="N2704" t="s">
        <v>35</v>
      </c>
      <c r="O2704">
        <v>320</v>
      </c>
      <c r="P2704">
        <v>2016</v>
      </c>
      <c r="Q2704">
        <v>7</v>
      </c>
      <c r="R2704" t="s">
        <v>26</v>
      </c>
      <c r="S2704" s="3">
        <v>45123</v>
      </c>
      <c r="T2704" t="s">
        <v>27</v>
      </c>
      <c r="U2704">
        <v>1029</v>
      </c>
    </row>
    <row r="2705" spans="1:21" x14ac:dyDescent="0.25">
      <c r="A2705">
        <v>214218</v>
      </c>
      <c r="B2705" t="s">
        <v>36</v>
      </c>
      <c r="C2705" s="1">
        <v>42564</v>
      </c>
      <c r="D2705" t="s">
        <v>1411</v>
      </c>
      <c r="E2705">
        <v>53060</v>
      </c>
      <c r="F2705">
        <v>1</v>
      </c>
      <c r="G2705">
        <v>53060</v>
      </c>
      <c r="H2705">
        <v>100149491</v>
      </c>
      <c r="I2705" t="s">
        <v>47</v>
      </c>
      <c r="J2705" t="s">
        <v>249</v>
      </c>
      <c r="K2705">
        <v>0</v>
      </c>
      <c r="L2705" t="s">
        <v>25</v>
      </c>
      <c r="M2705" s="1">
        <v>42564</v>
      </c>
      <c r="N2705" t="s">
        <v>39</v>
      </c>
      <c r="O2705" s="2">
        <v>53060</v>
      </c>
      <c r="P2705">
        <v>2016</v>
      </c>
      <c r="Q2705">
        <v>7</v>
      </c>
      <c r="R2705" t="s">
        <v>26</v>
      </c>
      <c r="S2705" s="3">
        <v>45123</v>
      </c>
      <c r="T2705" t="s">
        <v>27</v>
      </c>
      <c r="U2705">
        <v>1039</v>
      </c>
    </row>
    <row r="2706" spans="1:21" x14ac:dyDescent="0.25">
      <c r="A2706">
        <v>214219</v>
      </c>
      <c r="B2706" t="s">
        <v>28</v>
      </c>
      <c r="C2706" s="1">
        <v>42564</v>
      </c>
      <c r="D2706" t="s">
        <v>1412</v>
      </c>
      <c r="E2706">
        <v>14200</v>
      </c>
      <c r="F2706">
        <v>1</v>
      </c>
      <c r="G2706">
        <v>14200</v>
      </c>
      <c r="H2706">
        <v>100149492</v>
      </c>
      <c r="I2706" t="s">
        <v>47</v>
      </c>
      <c r="J2706" t="s">
        <v>440</v>
      </c>
      <c r="K2706">
        <v>0</v>
      </c>
      <c r="L2706" t="s">
        <v>25</v>
      </c>
      <c r="M2706" s="1">
        <v>42564</v>
      </c>
      <c r="N2706" t="s">
        <v>31</v>
      </c>
      <c r="O2706" s="2">
        <v>14200</v>
      </c>
      <c r="P2706">
        <v>2016</v>
      </c>
      <c r="Q2706">
        <v>7</v>
      </c>
      <c r="R2706" t="s">
        <v>26</v>
      </c>
      <c r="S2706" s="3">
        <v>45123</v>
      </c>
      <c r="T2706" t="s">
        <v>27</v>
      </c>
      <c r="U2706">
        <v>225</v>
      </c>
    </row>
    <row r="2707" spans="1:21" x14ac:dyDescent="0.25">
      <c r="A2707">
        <v>214220</v>
      </c>
      <c r="B2707" t="s">
        <v>21</v>
      </c>
      <c r="C2707" s="1">
        <v>42564</v>
      </c>
      <c r="D2707" t="s">
        <v>1388</v>
      </c>
      <c r="E2707">
        <v>5800</v>
      </c>
      <c r="F2707">
        <v>1</v>
      </c>
      <c r="G2707">
        <v>203</v>
      </c>
      <c r="H2707">
        <v>100149493</v>
      </c>
      <c r="I2707" t="s">
        <v>47</v>
      </c>
      <c r="J2707" t="s">
        <v>24</v>
      </c>
      <c r="K2707">
        <v>0</v>
      </c>
      <c r="L2707" t="s">
        <v>25</v>
      </c>
      <c r="M2707" s="1">
        <v>42564</v>
      </c>
      <c r="N2707" t="s">
        <v>35</v>
      </c>
      <c r="O2707" s="2">
        <v>5800</v>
      </c>
      <c r="P2707">
        <v>2016</v>
      </c>
      <c r="Q2707">
        <v>7</v>
      </c>
      <c r="R2707" t="s">
        <v>26</v>
      </c>
      <c r="S2707" s="3">
        <v>45123</v>
      </c>
      <c r="T2707" t="s">
        <v>27</v>
      </c>
      <c r="U2707">
        <v>1018</v>
      </c>
    </row>
    <row r="2708" spans="1:21" x14ac:dyDescent="0.25">
      <c r="A2708">
        <v>214221</v>
      </c>
      <c r="B2708" t="s">
        <v>21</v>
      </c>
      <c r="C2708" s="1">
        <v>42564</v>
      </c>
      <c r="D2708" t="s">
        <v>1413</v>
      </c>
      <c r="E2708">
        <v>399</v>
      </c>
      <c r="F2708">
        <v>1</v>
      </c>
      <c r="G2708">
        <v>499</v>
      </c>
      <c r="H2708">
        <v>100149494</v>
      </c>
      <c r="I2708" t="s">
        <v>65</v>
      </c>
      <c r="J2708">
        <v>45929</v>
      </c>
      <c r="K2708">
        <v>0</v>
      </c>
      <c r="L2708" t="s">
        <v>25</v>
      </c>
      <c r="M2708" s="1">
        <v>42564</v>
      </c>
      <c r="N2708" t="s">
        <v>35</v>
      </c>
      <c r="O2708">
        <v>399</v>
      </c>
      <c r="P2708">
        <v>2016</v>
      </c>
      <c r="Q2708">
        <v>7</v>
      </c>
      <c r="R2708" t="s">
        <v>26</v>
      </c>
      <c r="S2708" s="3">
        <v>45123</v>
      </c>
      <c r="T2708" t="s">
        <v>27</v>
      </c>
      <c r="U2708">
        <v>1040</v>
      </c>
    </row>
    <row r="2709" spans="1:21" x14ac:dyDescent="0.25">
      <c r="A2709">
        <v>214222</v>
      </c>
      <c r="B2709" t="s">
        <v>21</v>
      </c>
      <c r="C2709" s="1">
        <v>42564</v>
      </c>
      <c r="D2709" t="s">
        <v>528</v>
      </c>
      <c r="E2709">
        <v>100</v>
      </c>
      <c r="F2709">
        <v>1</v>
      </c>
      <c r="G2709">
        <v>499</v>
      </c>
      <c r="H2709">
        <v>100149494</v>
      </c>
      <c r="I2709" t="s">
        <v>38</v>
      </c>
      <c r="J2709">
        <v>45929</v>
      </c>
      <c r="K2709">
        <v>0</v>
      </c>
      <c r="L2709" t="s">
        <v>25</v>
      </c>
      <c r="M2709" s="1">
        <v>42564</v>
      </c>
      <c r="N2709" t="s">
        <v>35</v>
      </c>
      <c r="O2709">
        <v>100</v>
      </c>
      <c r="P2709">
        <v>2016</v>
      </c>
      <c r="Q2709">
        <v>7</v>
      </c>
      <c r="R2709" t="s">
        <v>26</v>
      </c>
      <c r="S2709" s="3">
        <v>45123</v>
      </c>
      <c r="T2709" t="s">
        <v>27</v>
      </c>
      <c r="U2709">
        <v>1040</v>
      </c>
    </row>
    <row r="2710" spans="1:21" x14ac:dyDescent="0.25">
      <c r="A2710">
        <v>214223</v>
      </c>
      <c r="B2710" t="s">
        <v>21</v>
      </c>
      <c r="C2710" s="1">
        <v>42564</v>
      </c>
      <c r="D2710" t="s">
        <v>1022</v>
      </c>
      <c r="E2710">
        <v>250</v>
      </c>
      <c r="F2710">
        <v>1</v>
      </c>
      <c r="G2710">
        <v>1380</v>
      </c>
      <c r="H2710">
        <v>100149495</v>
      </c>
      <c r="I2710" t="s">
        <v>30</v>
      </c>
      <c r="J2710" t="s">
        <v>1414</v>
      </c>
      <c r="K2710">
        <v>0</v>
      </c>
      <c r="L2710" t="s">
        <v>25</v>
      </c>
      <c r="M2710" s="1">
        <v>42564</v>
      </c>
      <c r="N2710" t="s">
        <v>35</v>
      </c>
      <c r="O2710">
        <v>250</v>
      </c>
      <c r="P2710">
        <v>2016</v>
      </c>
      <c r="Q2710">
        <v>7</v>
      </c>
      <c r="R2710" t="s">
        <v>26</v>
      </c>
      <c r="S2710" s="3">
        <v>45123</v>
      </c>
      <c r="T2710" t="s">
        <v>27</v>
      </c>
      <c r="U2710">
        <v>1041</v>
      </c>
    </row>
    <row r="2711" spans="1:21" x14ac:dyDescent="0.25">
      <c r="A2711">
        <v>214224</v>
      </c>
      <c r="B2711" t="s">
        <v>21</v>
      </c>
      <c r="C2711" s="1">
        <v>42564</v>
      </c>
      <c r="D2711" t="s">
        <v>310</v>
      </c>
      <c r="E2711">
        <v>640</v>
      </c>
      <c r="F2711">
        <v>1</v>
      </c>
      <c r="G2711">
        <v>1380</v>
      </c>
      <c r="H2711">
        <v>100149495</v>
      </c>
      <c r="I2711" t="s">
        <v>30</v>
      </c>
      <c r="J2711" t="s">
        <v>1414</v>
      </c>
      <c r="K2711">
        <v>0</v>
      </c>
      <c r="L2711" t="s">
        <v>25</v>
      </c>
      <c r="M2711" s="1">
        <v>42564</v>
      </c>
      <c r="N2711" t="s">
        <v>35</v>
      </c>
      <c r="O2711">
        <v>640</v>
      </c>
      <c r="P2711">
        <v>2016</v>
      </c>
      <c r="Q2711">
        <v>7</v>
      </c>
      <c r="R2711" t="s">
        <v>26</v>
      </c>
      <c r="S2711" s="3">
        <v>45123</v>
      </c>
      <c r="T2711" t="s">
        <v>27</v>
      </c>
      <c r="U2711">
        <v>1041</v>
      </c>
    </row>
    <row r="2712" spans="1:21" x14ac:dyDescent="0.25">
      <c r="A2712">
        <v>214225</v>
      </c>
      <c r="B2712" t="s">
        <v>21</v>
      </c>
      <c r="C2712" s="1">
        <v>42564</v>
      </c>
      <c r="D2712" t="s">
        <v>60</v>
      </c>
      <c r="E2712">
        <v>490</v>
      </c>
      <c r="F2712">
        <v>1</v>
      </c>
      <c r="G2712">
        <v>1380</v>
      </c>
      <c r="H2712">
        <v>100149495</v>
      </c>
      <c r="I2712" t="s">
        <v>30</v>
      </c>
      <c r="J2712" t="s">
        <v>1414</v>
      </c>
      <c r="K2712">
        <v>0</v>
      </c>
      <c r="L2712" t="s">
        <v>25</v>
      </c>
      <c r="M2712" s="1">
        <v>42564</v>
      </c>
      <c r="N2712" t="s">
        <v>35</v>
      </c>
      <c r="O2712">
        <v>490</v>
      </c>
      <c r="P2712">
        <v>2016</v>
      </c>
      <c r="Q2712">
        <v>7</v>
      </c>
      <c r="R2712" t="s">
        <v>26</v>
      </c>
      <c r="S2712" s="3">
        <v>45123</v>
      </c>
      <c r="T2712" t="s">
        <v>27</v>
      </c>
      <c r="U2712">
        <v>1041</v>
      </c>
    </row>
    <row r="2713" spans="1:21" x14ac:dyDescent="0.25">
      <c r="A2713">
        <v>214226</v>
      </c>
      <c r="B2713" t="s">
        <v>21</v>
      </c>
      <c r="C2713" s="1">
        <v>42564</v>
      </c>
      <c r="D2713" t="s">
        <v>29</v>
      </c>
      <c r="E2713">
        <v>240</v>
      </c>
      <c r="F2713">
        <v>1</v>
      </c>
      <c r="G2713">
        <v>240</v>
      </c>
      <c r="H2713">
        <v>100149496</v>
      </c>
      <c r="I2713" t="s">
        <v>30</v>
      </c>
      <c r="J2713" t="s">
        <v>1073</v>
      </c>
      <c r="K2713">
        <v>0</v>
      </c>
      <c r="L2713" t="s">
        <v>25</v>
      </c>
      <c r="M2713" s="1">
        <v>42564</v>
      </c>
      <c r="N2713" t="s">
        <v>35</v>
      </c>
      <c r="O2713">
        <v>240</v>
      </c>
      <c r="P2713">
        <v>2016</v>
      </c>
      <c r="Q2713">
        <v>7</v>
      </c>
      <c r="R2713" t="s">
        <v>26</v>
      </c>
      <c r="S2713" s="3">
        <v>45123</v>
      </c>
      <c r="T2713" t="s">
        <v>27</v>
      </c>
      <c r="U2713">
        <v>137</v>
      </c>
    </row>
    <row r="2714" spans="1:21" x14ac:dyDescent="0.25">
      <c r="A2714">
        <v>214227</v>
      </c>
      <c r="B2714" t="s">
        <v>21</v>
      </c>
      <c r="C2714" s="1">
        <v>42564</v>
      </c>
      <c r="D2714" t="s">
        <v>29</v>
      </c>
      <c r="E2714">
        <v>240</v>
      </c>
      <c r="F2714">
        <v>1</v>
      </c>
      <c r="G2714">
        <v>240</v>
      </c>
      <c r="H2714">
        <v>100149497</v>
      </c>
      <c r="I2714" t="s">
        <v>30</v>
      </c>
      <c r="J2714" t="s">
        <v>1073</v>
      </c>
      <c r="K2714">
        <v>0</v>
      </c>
      <c r="L2714" t="s">
        <v>25</v>
      </c>
      <c r="M2714" s="1">
        <v>42564</v>
      </c>
      <c r="N2714" t="s">
        <v>35</v>
      </c>
      <c r="O2714">
        <v>240</v>
      </c>
      <c r="P2714">
        <v>2016</v>
      </c>
      <c r="Q2714">
        <v>7</v>
      </c>
      <c r="R2714" t="s">
        <v>26</v>
      </c>
      <c r="S2714" s="3">
        <v>45123</v>
      </c>
      <c r="T2714" t="s">
        <v>27</v>
      </c>
      <c r="U2714">
        <v>137</v>
      </c>
    </row>
    <row r="2715" spans="1:21" x14ac:dyDescent="0.25">
      <c r="A2715">
        <v>214228</v>
      </c>
      <c r="B2715" t="s">
        <v>21</v>
      </c>
      <c r="C2715" s="1">
        <v>42564</v>
      </c>
      <c r="D2715" t="s">
        <v>29</v>
      </c>
      <c r="E2715">
        <v>240</v>
      </c>
      <c r="F2715">
        <v>1</v>
      </c>
      <c r="G2715">
        <v>240</v>
      </c>
      <c r="H2715">
        <v>100149498</v>
      </c>
      <c r="I2715" t="s">
        <v>30</v>
      </c>
      <c r="J2715" t="s">
        <v>1073</v>
      </c>
      <c r="K2715">
        <v>0</v>
      </c>
      <c r="L2715" t="s">
        <v>25</v>
      </c>
      <c r="M2715" s="1">
        <v>42564</v>
      </c>
      <c r="N2715" t="s">
        <v>35</v>
      </c>
      <c r="O2715">
        <v>240</v>
      </c>
      <c r="P2715">
        <v>2016</v>
      </c>
      <c r="Q2715">
        <v>7</v>
      </c>
      <c r="R2715" t="s">
        <v>26</v>
      </c>
      <c r="S2715" s="3">
        <v>45123</v>
      </c>
      <c r="T2715" t="s">
        <v>27</v>
      </c>
      <c r="U2715">
        <v>137</v>
      </c>
    </row>
    <row r="2716" spans="1:21" x14ac:dyDescent="0.25">
      <c r="A2716">
        <v>214229</v>
      </c>
      <c r="B2716" t="s">
        <v>21</v>
      </c>
      <c r="C2716" s="1">
        <v>42564</v>
      </c>
      <c r="D2716" t="s">
        <v>29</v>
      </c>
      <c r="E2716">
        <v>240</v>
      </c>
      <c r="F2716">
        <v>1</v>
      </c>
      <c r="G2716">
        <v>240</v>
      </c>
      <c r="H2716">
        <v>100149499</v>
      </c>
      <c r="I2716" t="s">
        <v>30</v>
      </c>
      <c r="J2716" t="s">
        <v>1073</v>
      </c>
      <c r="K2716">
        <v>0</v>
      </c>
      <c r="L2716" t="s">
        <v>25</v>
      </c>
      <c r="M2716" s="1">
        <v>42564</v>
      </c>
      <c r="N2716" t="s">
        <v>35</v>
      </c>
      <c r="O2716">
        <v>240</v>
      </c>
      <c r="P2716">
        <v>2016</v>
      </c>
      <c r="Q2716">
        <v>7</v>
      </c>
      <c r="R2716" t="s">
        <v>26</v>
      </c>
      <c r="S2716" s="3">
        <v>45123</v>
      </c>
      <c r="T2716" t="s">
        <v>27</v>
      </c>
      <c r="U2716">
        <v>137</v>
      </c>
    </row>
    <row r="2717" spans="1:21" x14ac:dyDescent="0.25">
      <c r="A2717">
        <v>214230</v>
      </c>
      <c r="B2717" t="s">
        <v>21</v>
      </c>
      <c r="C2717" s="1">
        <v>42564</v>
      </c>
      <c r="D2717" t="s">
        <v>29</v>
      </c>
      <c r="E2717">
        <v>240</v>
      </c>
      <c r="F2717">
        <v>1</v>
      </c>
      <c r="G2717">
        <v>240</v>
      </c>
      <c r="H2717">
        <v>100149500</v>
      </c>
      <c r="I2717" t="s">
        <v>30</v>
      </c>
      <c r="J2717" t="s">
        <v>1073</v>
      </c>
      <c r="K2717">
        <v>0</v>
      </c>
      <c r="L2717" t="s">
        <v>25</v>
      </c>
      <c r="M2717" s="1">
        <v>42564</v>
      </c>
      <c r="N2717" t="s">
        <v>35</v>
      </c>
      <c r="O2717">
        <v>240</v>
      </c>
      <c r="P2717">
        <v>2016</v>
      </c>
      <c r="Q2717">
        <v>7</v>
      </c>
      <c r="R2717" t="s">
        <v>26</v>
      </c>
      <c r="S2717" s="3">
        <v>45123</v>
      </c>
      <c r="T2717" t="s">
        <v>27</v>
      </c>
      <c r="U2717">
        <v>137</v>
      </c>
    </row>
    <row r="2718" spans="1:21" x14ac:dyDescent="0.25">
      <c r="A2718">
        <v>214231</v>
      </c>
      <c r="B2718" t="s">
        <v>21</v>
      </c>
      <c r="C2718" s="1">
        <v>42564</v>
      </c>
      <c r="D2718" t="s">
        <v>29</v>
      </c>
      <c r="E2718">
        <v>240</v>
      </c>
      <c r="F2718">
        <v>1</v>
      </c>
      <c r="G2718">
        <v>240</v>
      </c>
      <c r="H2718">
        <v>100149501</v>
      </c>
      <c r="I2718" t="s">
        <v>30</v>
      </c>
      <c r="J2718" t="s">
        <v>1073</v>
      </c>
      <c r="K2718">
        <v>0</v>
      </c>
      <c r="L2718" t="s">
        <v>25</v>
      </c>
      <c r="M2718" s="1">
        <v>42564</v>
      </c>
      <c r="N2718" t="s">
        <v>35</v>
      </c>
      <c r="O2718">
        <v>240</v>
      </c>
      <c r="P2718">
        <v>2016</v>
      </c>
      <c r="Q2718">
        <v>7</v>
      </c>
      <c r="R2718" t="s">
        <v>26</v>
      </c>
      <c r="S2718" s="3">
        <v>45123</v>
      </c>
      <c r="T2718" t="s">
        <v>27</v>
      </c>
      <c r="U2718">
        <v>137</v>
      </c>
    </row>
    <row r="2719" spans="1:21" x14ac:dyDescent="0.25">
      <c r="A2719">
        <v>214233</v>
      </c>
      <c r="B2719" t="s">
        <v>21</v>
      </c>
      <c r="C2719" s="1">
        <v>42564</v>
      </c>
      <c r="D2719" t="s">
        <v>29</v>
      </c>
      <c r="E2719">
        <v>240</v>
      </c>
      <c r="F2719">
        <v>1</v>
      </c>
      <c r="G2719">
        <v>240</v>
      </c>
      <c r="H2719">
        <v>100149503</v>
      </c>
      <c r="I2719" t="s">
        <v>30</v>
      </c>
      <c r="J2719" t="s">
        <v>1073</v>
      </c>
      <c r="K2719">
        <v>0</v>
      </c>
      <c r="L2719" t="s">
        <v>25</v>
      </c>
      <c r="M2719" s="1">
        <v>42564</v>
      </c>
      <c r="N2719" t="s">
        <v>35</v>
      </c>
      <c r="O2719">
        <v>240</v>
      </c>
      <c r="P2719">
        <v>2016</v>
      </c>
      <c r="Q2719">
        <v>7</v>
      </c>
      <c r="R2719" t="s">
        <v>26</v>
      </c>
      <c r="S2719" s="3">
        <v>45123</v>
      </c>
      <c r="T2719" t="s">
        <v>27</v>
      </c>
      <c r="U2719">
        <v>137</v>
      </c>
    </row>
    <row r="2720" spans="1:21" x14ac:dyDescent="0.25">
      <c r="A2720">
        <v>214232</v>
      </c>
      <c r="B2720" t="s">
        <v>21</v>
      </c>
      <c r="C2720" s="1">
        <v>42564</v>
      </c>
      <c r="D2720" t="s">
        <v>29</v>
      </c>
      <c r="E2720">
        <v>240</v>
      </c>
      <c r="F2720">
        <v>1</v>
      </c>
      <c r="G2720">
        <v>240</v>
      </c>
      <c r="H2720">
        <v>100149502</v>
      </c>
      <c r="I2720" t="s">
        <v>30</v>
      </c>
      <c r="J2720" t="s">
        <v>1073</v>
      </c>
      <c r="K2720">
        <v>0</v>
      </c>
      <c r="L2720" t="s">
        <v>25</v>
      </c>
      <c r="M2720" s="1">
        <v>42564</v>
      </c>
      <c r="N2720" t="s">
        <v>35</v>
      </c>
      <c r="O2720">
        <v>240</v>
      </c>
      <c r="P2720">
        <v>2016</v>
      </c>
      <c r="Q2720">
        <v>7</v>
      </c>
      <c r="R2720" t="s">
        <v>26</v>
      </c>
      <c r="S2720" s="3">
        <v>45123</v>
      </c>
      <c r="T2720" t="s">
        <v>27</v>
      </c>
      <c r="U2720">
        <v>137</v>
      </c>
    </row>
    <row r="2721" spans="1:21" x14ac:dyDescent="0.25">
      <c r="A2721">
        <v>214234</v>
      </c>
      <c r="B2721" t="s">
        <v>21</v>
      </c>
      <c r="C2721" s="1">
        <v>42564</v>
      </c>
      <c r="D2721" t="s">
        <v>29</v>
      </c>
      <c r="E2721">
        <v>240</v>
      </c>
      <c r="F2721">
        <v>1</v>
      </c>
      <c r="G2721">
        <v>240</v>
      </c>
      <c r="H2721">
        <v>100149504</v>
      </c>
      <c r="I2721" t="s">
        <v>30</v>
      </c>
      <c r="J2721" t="s">
        <v>1073</v>
      </c>
      <c r="K2721">
        <v>0</v>
      </c>
      <c r="L2721" t="s">
        <v>25</v>
      </c>
      <c r="M2721" s="1">
        <v>42564</v>
      </c>
      <c r="N2721" t="s">
        <v>35</v>
      </c>
      <c r="O2721">
        <v>240</v>
      </c>
      <c r="P2721">
        <v>2016</v>
      </c>
      <c r="Q2721">
        <v>7</v>
      </c>
      <c r="R2721" t="s">
        <v>26</v>
      </c>
      <c r="S2721" s="3">
        <v>45123</v>
      </c>
      <c r="T2721" t="s">
        <v>27</v>
      </c>
      <c r="U2721">
        <v>137</v>
      </c>
    </row>
    <row r="2722" spans="1:21" x14ac:dyDescent="0.25">
      <c r="A2722">
        <v>214235</v>
      </c>
      <c r="B2722" t="s">
        <v>21</v>
      </c>
      <c r="C2722" s="1">
        <v>42564</v>
      </c>
      <c r="D2722" t="s">
        <v>29</v>
      </c>
      <c r="E2722">
        <v>240</v>
      </c>
      <c r="F2722">
        <v>1</v>
      </c>
      <c r="G2722">
        <v>240</v>
      </c>
      <c r="H2722">
        <v>100149505</v>
      </c>
      <c r="I2722" t="s">
        <v>30</v>
      </c>
      <c r="J2722" t="s">
        <v>1073</v>
      </c>
      <c r="K2722">
        <v>0</v>
      </c>
      <c r="L2722" t="s">
        <v>25</v>
      </c>
      <c r="M2722" s="1">
        <v>42564</v>
      </c>
      <c r="N2722" t="s">
        <v>35</v>
      </c>
      <c r="O2722">
        <v>240</v>
      </c>
      <c r="P2722">
        <v>2016</v>
      </c>
      <c r="Q2722">
        <v>7</v>
      </c>
      <c r="R2722" t="s">
        <v>26</v>
      </c>
      <c r="S2722" s="3">
        <v>45123</v>
      </c>
      <c r="T2722" t="s">
        <v>27</v>
      </c>
      <c r="U2722">
        <v>137</v>
      </c>
    </row>
    <row r="2723" spans="1:21" x14ac:dyDescent="0.25">
      <c r="A2723">
        <v>214237</v>
      </c>
      <c r="B2723" t="s">
        <v>36</v>
      </c>
      <c r="C2723" s="1">
        <v>42564</v>
      </c>
      <c r="D2723" t="s">
        <v>1270</v>
      </c>
      <c r="E2723">
        <v>3050</v>
      </c>
      <c r="F2723">
        <v>1</v>
      </c>
      <c r="G2723">
        <v>3050</v>
      </c>
      <c r="H2723">
        <v>100149507</v>
      </c>
      <c r="I2723" t="s">
        <v>23</v>
      </c>
      <c r="J2723" t="s">
        <v>24</v>
      </c>
      <c r="K2723">
        <v>0</v>
      </c>
      <c r="L2723" t="s">
        <v>25</v>
      </c>
      <c r="M2723" s="1">
        <v>42564</v>
      </c>
      <c r="N2723" t="s">
        <v>39</v>
      </c>
      <c r="O2723" s="2">
        <v>3050</v>
      </c>
      <c r="P2723">
        <v>2016</v>
      </c>
      <c r="Q2723">
        <v>7</v>
      </c>
      <c r="R2723" t="s">
        <v>26</v>
      </c>
      <c r="S2723" s="3">
        <v>45123</v>
      </c>
      <c r="T2723" t="s">
        <v>27</v>
      </c>
      <c r="U2723">
        <v>941</v>
      </c>
    </row>
    <row r="2724" spans="1:21" x14ac:dyDescent="0.25">
      <c r="A2724">
        <v>214236</v>
      </c>
      <c r="B2724" t="s">
        <v>21</v>
      </c>
      <c r="C2724" s="1">
        <v>42564</v>
      </c>
      <c r="D2724" t="s">
        <v>29</v>
      </c>
      <c r="E2724">
        <v>240</v>
      </c>
      <c r="F2724">
        <v>1</v>
      </c>
      <c r="G2724">
        <v>240</v>
      </c>
      <c r="H2724">
        <v>100149506</v>
      </c>
      <c r="I2724" t="s">
        <v>30</v>
      </c>
      <c r="J2724" t="s">
        <v>1073</v>
      </c>
      <c r="K2724">
        <v>0</v>
      </c>
      <c r="L2724" t="s">
        <v>25</v>
      </c>
      <c r="M2724" s="1">
        <v>42564</v>
      </c>
      <c r="N2724" t="s">
        <v>35</v>
      </c>
      <c r="O2724">
        <v>240</v>
      </c>
      <c r="P2724">
        <v>2016</v>
      </c>
      <c r="Q2724">
        <v>7</v>
      </c>
      <c r="R2724" t="s">
        <v>26</v>
      </c>
      <c r="S2724" s="3">
        <v>45123</v>
      </c>
      <c r="T2724" t="s">
        <v>27</v>
      </c>
      <c r="U2724">
        <v>137</v>
      </c>
    </row>
    <row r="2725" spans="1:21" x14ac:dyDescent="0.25">
      <c r="A2725">
        <v>214239</v>
      </c>
      <c r="B2725" t="s">
        <v>21</v>
      </c>
      <c r="C2725" s="1">
        <v>42564</v>
      </c>
      <c r="D2725" t="s">
        <v>29</v>
      </c>
      <c r="E2725">
        <v>240</v>
      </c>
      <c r="F2725">
        <v>1</v>
      </c>
      <c r="G2725">
        <v>240</v>
      </c>
      <c r="H2725">
        <v>100149508</v>
      </c>
      <c r="I2725" t="s">
        <v>30</v>
      </c>
      <c r="J2725" t="s">
        <v>1073</v>
      </c>
      <c r="K2725">
        <v>0</v>
      </c>
      <c r="L2725" t="s">
        <v>25</v>
      </c>
      <c r="M2725" s="1">
        <v>42564</v>
      </c>
      <c r="N2725" t="s">
        <v>35</v>
      </c>
      <c r="O2725">
        <v>240</v>
      </c>
      <c r="P2725">
        <v>2016</v>
      </c>
      <c r="Q2725">
        <v>7</v>
      </c>
      <c r="R2725" t="s">
        <v>26</v>
      </c>
      <c r="S2725" s="3">
        <v>45123</v>
      </c>
      <c r="T2725" t="s">
        <v>27</v>
      </c>
      <c r="U2725">
        <v>137</v>
      </c>
    </row>
    <row r="2726" spans="1:21" x14ac:dyDescent="0.25">
      <c r="A2726">
        <v>214240</v>
      </c>
      <c r="B2726" t="s">
        <v>21</v>
      </c>
      <c r="C2726" s="1">
        <v>42564</v>
      </c>
      <c r="D2726" t="s">
        <v>29</v>
      </c>
      <c r="E2726">
        <v>240</v>
      </c>
      <c r="F2726">
        <v>1</v>
      </c>
      <c r="G2726">
        <v>240</v>
      </c>
      <c r="H2726">
        <v>100149509</v>
      </c>
      <c r="I2726" t="s">
        <v>30</v>
      </c>
      <c r="J2726" t="s">
        <v>1073</v>
      </c>
      <c r="K2726">
        <v>0</v>
      </c>
      <c r="L2726" t="s">
        <v>25</v>
      </c>
      <c r="M2726" s="1">
        <v>42564</v>
      </c>
      <c r="N2726" t="s">
        <v>35</v>
      </c>
      <c r="O2726">
        <v>240</v>
      </c>
      <c r="P2726">
        <v>2016</v>
      </c>
      <c r="Q2726">
        <v>7</v>
      </c>
      <c r="R2726" t="s">
        <v>26</v>
      </c>
      <c r="S2726" s="3">
        <v>45123</v>
      </c>
      <c r="T2726" t="s">
        <v>27</v>
      </c>
      <c r="U2726">
        <v>137</v>
      </c>
    </row>
    <row r="2727" spans="1:21" x14ac:dyDescent="0.25">
      <c r="A2727">
        <v>214241</v>
      </c>
      <c r="B2727" t="s">
        <v>21</v>
      </c>
      <c r="C2727" s="1">
        <v>42564</v>
      </c>
      <c r="D2727" t="s">
        <v>29</v>
      </c>
      <c r="E2727">
        <v>240</v>
      </c>
      <c r="F2727">
        <v>1</v>
      </c>
      <c r="G2727">
        <v>240</v>
      </c>
      <c r="H2727">
        <v>100149510</v>
      </c>
      <c r="I2727" t="s">
        <v>30</v>
      </c>
      <c r="J2727" t="s">
        <v>1073</v>
      </c>
      <c r="K2727">
        <v>0</v>
      </c>
      <c r="L2727" t="s">
        <v>25</v>
      </c>
      <c r="M2727" s="1">
        <v>42564</v>
      </c>
      <c r="N2727" t="s">
        <v>35</v>
      </c>
      <c r="O2727">
        <v>240</v>
      </c>
      <c r="P2727">
        <v>2016</v>
      </c>
      <c r="Q2727">
        <v>7</v>
      </c>
      <c r="R2727" t="s">
        <v>26</v>
      </c>
      <c r="S2727" s="3">
        <v>45123</v>
      </c>
      <c r="T2727" t="s">
        <v>27</v>
      </c>
      <c r="U2727">
        <v>137</v>
      </c>
    </row>
    <row r="2728" spans="1:21" x14ac:dyDescent="0.25">
      <c r="A2728">
        <v>214242</v>
      </c>
      <c r="B2728" t="s">
        <v>21</v>
      </c>
      <c r="C2728" s="1">
        <v>42564</v>
      </c>
      <c r="D2728" t="s">
        <v>29</v>
      </c>
      <c r="E2728">
        <v>240</v>
      </c>
      <c r="F2728">
        <v>1</v>
      </c>
      <c r="G2728">
        <v>240</v>
      </c>
      <c r="H2728">
        <v>100149511</v>
      </c>
      <c r="I2728" t="s">
        <v>30</v>
      </c>
      <c r="J2728" t="s">
        <v>1073</v>
      </c>
      <c r="K2728">
        <v>0</v>
      </c>
      <c r="L2728" t="s">
        <v>25</v>
      </c>
      <c r="M2728" s="1">
        <v>42564</v>
      </c>
      <c r="N2728" t="s">
        <v>35</v>
      </c>
      <c r="O2728">
        <v>240</v>
      </c>
      <c r="P2728">
        <v>2016</v>
      </c>
      <c r="Q2728">
        <v>7</v>
      </c>
      <c r="R2728" t="s">
        <v>26</v>
      </c>
      <c r="S2728" s="3">
        <v>45123</v>
      </c>
      <c r="T2728" t="s">
        <v>27</v>
      </c>
      <c r="U2728">
        <v>137</v>
      </c>
    </row>
    <row r="2729" spans="1:21" x14ac:dyDescent="0.25">
      <c r="A2729">
        <v>214243</v>
      </c>
      <c r="B2729" t="s">
        <v>21</v>
      </c>
      <c r="C2729" s="1">
        <v>42564</v>
      </c>
      <c r="D2729" t="s">
        <v>553</v>
      </c>
      <c r="E2729">
        <v>495</v>
      </c>
      <c r="F2729">
        <v>1</v>
      </c>
      <c r="G2729">
        <v>495</v>
      </c>
      <c r="H2729">
        <v>100149512</v>
      </c>
      <c r="I2729" t="s">
        <v>65</v>
      </c>
      <c r="J2729" t="s">
        <v>1415</v>
      </c>
      <c r="K2729">
        <v>0</v>
      </c>
      <c r="L2729" t="s">
        <v>255</v>
      </c>
      <c r="M2729" s="1">
        <v>42564</v>
      </c>
      <c r="N2729" t="s">
        <v>35</v>
      </c>
      <c r="O2729">
        <v>495</v>
      </c>
      <c r="P2729">
        <v>2016</v>
      </c>
      <c r="Q2729">
        <v>7</v>
      </c>
      <c r="R2729" t="s">
        <v>26</v>
      </c>
      <c r="S2729" s="3">
        <v>45123</v>
      </c>
      <c r="T2729" t="s">
        <v>27</v>
      </c>
      <c r="U2729">
        <v>1042</v>
      </c>
    </row>
    <row r="2730" spans="1:21" x14ac:dyDescent="0.25">
      <c r="A2730">
        <v>214244</v>
      </c>
      <c r="B2730" t="s">
        <v>28</v>
      </c>
      <c r="C2730" s="1">
        <v>42564</v>
      </c>
      <c r="D2730" t="s">
        <v>1416</v>
      </c>
      <c r="E2730">
        <v>2520</v>
      </c>
      <c r="F2730">
        <v>1</v>
      </c>
      <c r="G2730">
        <v>2520</v>
      </c>
      <c r="H2730">
        <v>100149513</v>
      </c>
      <c r="I2730" t="s">
        <v>216</v>
      </c>
      <c r="J2730" t="s">
        <v>24</v>
      </c>
      <c r="K2730">
        <v>0</v>
      </c>
      <c r="L2730" t="s">
        <v>45</v>
      </c>
      <c r="M2730" s="1">
        <v>42564</v>
      </c>
      <c r="N2730" t="s">
        <v>31</v>
      </c>
      <c r="O2730" s="2">
        <v>2520</v>
      </c>
      <c r="P2730">
        <v>2016</v>
      </c>
      <c r="Q2730">
        <v>7</v>
      </c>
      <c r="R2730" t="s">
        <v>26</v>
      </c>
      <c r="S2730" s="3">
        <v>45123</v>
      </c>
      <c r="T2730" t="s">
        <v>27</v>
      </c>
      <c r="U2730">
        <v>1043</v>
      </c>
    </row>
    <row r="2731" spans="1:21" x14ac:dyDescent="0.25">
      <c r="A2731">
        <v>214245</v>
      </c>
      <c r="B2731" t="s">
        <v>28</v>
      </c>
      <c r="C2731" s="1">
        <v>42564</v>
      </c>
      <c r="D2731" t="s">
        <v>1416</v>
      </c>
      <c r="E2731">
        <v>2520</v>
      </c>
      <c r="F2731">
        <v>1</v>
      </c>
      <c r="G2731">
        <v>2520</v>
      </c>
      <c r="H2731">
        <v>100149514</v>
      </c>
      <c r="I2731" t="s">
        <v>216</v>
      </c>
      <c r="J2731" t="s">
        <v>24</v>
      </c>
      <c r="K2731">
        <v>0</v>
      </c>
      <c r="L2731" t="s">
        <v>45</v>
      </c>
      <c r="M2731" s="1">
        <v>42564</v>
      </c>
      <c r="N2731" t="s">
        <v>31</v>
      </c>
      <c r="O2731" s="2">
        <v>2520</v>
      </c>
      <c r="P2731">
        <v>2016</v>
      </c>
      <c r="Q2731">
        <v>7</v>
      </c>
      <c r="R2731" t="s">
        <v>26</v>
      </c>
      <c r="S2731" s="3">
        <v>45123</v>
      </c>
      <c r="T2731" t="s">
        <v>27</v>
      </c>
      <c r="U2731">
        <v>1043</v>
      </c>
    </row>
    <row r="2732" spans="1:21" x14ac:dyDescent="0.25">
      <c r="A2732">
        <v>214246</v>
      </c>
      <c r="B2732" t="s">
        <v>21</v>
      </c>
      <c r="C2732" s="1">
        <v>42564</v>
      </c>
      <c r="D2732" t="s">
        <v>1172</v>
      </c>
      <c r="E2732">
        <v>480</v>
      </c>
      <c r="F2732">
        <v>3</v>
      </c>
      <c r="G2732">
        <v>1440</v>
      </c>
      <c r="H2732">
        <v>100149515</v>
      </c>
      <c r="I2732" t="s">
        <v>52</v>
      </c>
      <c r="J2732" t="s">
        <v>24</v>
      </c>
      <c r="K2732">
        <v>0</v>
      </c>
      <c r="L2732" t="s">
        <v>25</v>
      </c>
      <c r="M2732" s="1">
        <v>42564</v>
      </c>
      <c r="N2732" t="s">
        <v>35</v>
      </c>
      <c r="O2732" s="2">
        <v>1440</v>
      </c>
      <c r="P2732">
        <v>2016</v>
      </c>
      <c r="Q2732">
        <v>7</v>
      </c>
      <c r="R2732" t="s">
        <v>26</v>
      </c>
      <c r="S2732" s="3">
        <v>45123</v>
      </c>
      <c r="T2732" t="s">
        <v>27</v>
      </c>
      <c r="U2732">
        <v>1044</v>
      </c>
    </row>
    <row r="2733" spans="1:21" x14ac:dyDescent="0.25">
      <c r="A2733">
        <v>214247</v>
      </c>
      <c r="B2733" t="s">
        <v>21</v>
      </c>
      <c r="C2733" s="1">
        <v>42564</v>
      </c>
      <c r="D2733" t="s">
        <v>217</v>
      </c>
      <c r="E2733">
        <v>2490</v>
      </c>
      <c r="F2733">
        <v>1</v>
      </c>
      <c r="G2733">
        <v>2490</v>
      </c>
      <c r="H2733">
        <v>100149516</v>
      </c>
      <c r="I2733" t="s">
        <v>43</v>
      </c>
      <c r="J2733" t="s">
        <v>1417</v>
      </c>
      <c r="K2733">
        <v>0</v>
      </c>
      <c r="L2733" t="s">
        <v>255</v>
      </c>
      <c r="M2733" s="1">
        <v>42564</v>
      </c>
      <c r="N2733" t="s">
        <v>35</v>
      </c>
      <c r="O2733" s="2">
        <v>2490</v>
      </c>
      <c r="P2733">
        <v>2016</v>
      </c>
      <c r="Q2733">
        <v>7</v>
      </c>
      <c r="R2733" t="s">
        <v>26</v>
      </c>
      <c r="S2733" s="3">
        <v>45123</v>
      </c>
      <c r="T2733" t="s">
        <v>27</v>
      </c>
      <c r="U2733">
        <v>1042</v>
      </c>
    </row>
    <row r="2734" spans="1:21" x14ac:dyDescent="0.25">
      <c r="A2734">
        <v>214248</v>
      </c>
      <c r="B2734" t="s">
        <v>28</v>
      </c>
      <c r="C2734" s="1">
        <v>42564</v>
      </c>
      <c r="D2734" t="s">
        <v>1418</v>
      </c>
      <c r="E2734">
        <v>2100</v>
      </c>
      <c r="F2734">
        <v>1</v>
      </c>
      <c r="G2734">
        <v>5642</v>
      </c>
      <c r="H2734">
        <v>100149517</v>
      </c>
      <c r="I2734" t="s">
        <v>56</v>
      </c>
      <c r="J2734" t="s">
        <v>24</v>
      </c>
      <c r="K2734">
        <v>0</v>
      </c>
      <c r="L2734" t="s">
        <v>44</v>
      </c>
      <c r="M2734" s="1">
        <v>42564</v>
      </c>
      <c r="N2734" t="s">
        <v>31</v>
      </c>
      <c r="O2734" s="2">
        <v>2100</v>
      </c>
      <c r="P2734">
        <v>2016</v>
      </c>
      <c r="Q2734">
        <v>7</v>
      </c>
      <c r="R2734" t="s">
        <v>26</v>
      </c>
      <c r="S2734" s="3">
        <v>45123</v>
      </c>
      <c r="T2734" t="s">
        <v>27</v>
      </c>
      <c r="U2734">
        <v>1045</v>
      </c>
    </row>
    <row r="2735" spans="1:21" x14ac:dyDescent="0.25">
      <c r="A2735">
        <v>214250</v>
      </c>
      <c r="B2735" t="s">
        <v>28</v>
      </c>
      <c r="C2735" s="1">
        <v>42564</v>
      </c>
      <c r="D2735" t="s">
        <v>1419</v>
      </c>
      <c r="E2735">
        <v>999</v>
      </c>
      <c r="F2735">
        <v>1</v>
      </c>
      <c r="G2735">
        <v>5642</v>
      </c>
      <c r="H2735">
        <v>100149517</v>
      </c>
      <c r="I2735" t="s">
        <v>38</v>
      </c>
      <c r="J2735" t="s">
        <v>24</v>
      </c>
      <c r="K2735">
        <v>0</v>
      </c>
      <c r="L2735" t="s">
        <v>44</v>
      </c>
      <c r="M2735" s="1">
        <v>42564</v>
      </c>
      <c r="N2735" t="s">
        <v>31</v>
      </c>
      <c r="O2735">
        <v>999</v>
      </c>
      <c r="P2735">
        <v>2016</v>
      </c>
      <c r="Q2735">
        <v>7</v>
      </c>
      <c r="R2735" t="s">
        <v>26</v>
      </c>
      <c r="S2735" s="3">
        <v>45123</v>
      </c>
      <c r="T2735" t="s">
        <v>27</v>
      </c>
      <c r="U2735">
        <v>1045</v>
      </c>
    </row>
    <row r="2736" spans="1:21" x14ac:dyDescent="0.25">
      <c r="A2736">
        <v>214251</v>
      </c>
      <c r="B2736" t="s">
        <v>28</v>
      </c>
      <c r="C2736" s="1">
        <v>42564</v>
      </c>
      <c r="D2736" t="s">
        <v>754</v>
      </c>
      <c r="E2736">
        <v>130</v>
      </c>
      <c r="F2736">
        <v>2</v>
      </c>
      <c r="G2736">
        <v>5642</v>
      </c>
      <c r="H2736">
        <v>100149517</v>
      </c>
      <c r="I2736" t="s">
        <v>38</v>
      </c>
      <c r="J2736" t="s">
        <v>24</v>
      </c>
      <c r="K2736">
        <v>0</v>
      </c>
      <c r="L2736" t="s">
        <v>44</v>
      </c>
      <c r="M2736" s="1">
        <v>42564</v>
      </c>
      <c r="N2736" t="s">
        <v>31</v>
      </c>
      <c r="O2736">
        <v>260</v>
      </c>
      <c r="P2736">
        <v>2016</v>
      </c>
      <c r="Q2736">
        <v>7</v>
      </c>
      <c r="R2736" t="s">
        <v>26</v>
      </c>
      <c r="S2736" s="3">
        <v>45123</v>
      </c>
      <c r="T2736" t="s">
        <v>27</v>
      </c>
      <c r="U2736">
        <v>1045</v>
      </c>
    </row>
    <row r="2737" spans="1:21" x14ac:dyDescent="0.25">
      <c r="A2737">
        <v>214252</v>
      </c>
      <c r="B2737" t="s">
        <v>28</v>
      </c>
      <c r="C2737" s="1">
        <v>42564</v>
      </c>
      <c r="D2737" t="s">
        <v>1420</v>
      </c>
      <c r="E2737">
        <v>975</v>
      </c>
      <c r="F2737">
        <v>1</v>
      </c>
      <c r="G2737">
        <v>5642</v>
      </c>
      <c r="H2737">
        <v>100149517</v>
      </c>
      <c r="I2737" t="s">
        <v>38</v>
      </c>
      <c r="J2737" t="s">
        <v>24</v>
      </c>
      <c r="K2737">
        <v>0</v>
      </c>
      <c r="L2737" t="s">
        <v>44</v>
      </c>
      <c r="M2737" s="1">
        <v>42564</v>
      </c>
      <c r="N2737" t="s">
        <v>31</v>
      </c>
      <c r="O2737">
        <v>975</v>
      </c>
      <c r="P2737">
        <v>2016</v>
      </c>
      <c r="Q2737">
        <v>7</v>
      </c>
      <c r="R2737" t="s">
        <v>26</v>
      </c>
      <c r="S2737" s="3">
        <v>45123</v>
      </c>
      <c r="T2737" t="s">
        <v>27</v>
      </c>
      <c r="U2737">
        <v>1045</v>
      </c>
    </row>
    <row r="2738" spans="1:21" x14ac:dyDescent="0.25">
      <c r="A2738">
        <v>214253</v>
      </c>
      <c r="B2738" t="s">
        <v>28</v>
      </c>
      <c r="C2738" s="1">
        <v>42564</v>
      </c>
      <c r="D2738" t="s">
        <v>1421</v>
      </c>
      <c r="E2738">
        <v>910</v>
      </c>
      <c r="F2738">
        <v>1</v>
      </c>
      <c r="G2738">
        <v>5642</v>
      </c>
      <c r="H2738">
        <v>100149517</v>
      </c>
      <c r="I2738" t="s">
        <v>38</v>
      </c>
      <c r="J2738" t="s">
        <v>24</v>
      </c>
      <c r="K2738">
        <v>0</v>
      </c>
      <c r="L2738" t="s">
        <v>44</v>
      </c>
      <c r="M2738" s="1">
        <v>42564</v>
      </c>
      <c r="N2738" t="s">
        <v>31</v>
      </c>
      <c r="O2738">
        <v>910</v>
      </c>
      <c r="P2738">
        <v>2016</v>
      </c>
      <c r="Q2738">
        <v>7</v>
      </c>
      <c r="R2738" t="s">
        <v>26</v>
      </c>
      <c r="S2738" s="3">
        <v>45123</v>
      </c>
      <c r="T2738" t="s">
        <v>27</v>
      </c>
      <c r="U2738">
        <v>1045</v>
      </c>
    </row>
    <row r="2739" spans="1:21" x14ac:dyDescent="0.25">
      <c r="A2739">
        <v>214254</v>
      </c>
      <c r="B2739" t="s">
        <v>28</v>
      </c>
      <c r="C2739" s="1">
        <v>42564</v>
      </c>
      <c r="D2739" t="s">
        <v>1422</v>
      </c>
      <c r="E2739">
        <v>398</v>
      </c>
      <c r="F2739">
        <v>1</v>
      </c>
      <c r="G2739">
        <v>5642</v>
      </c>
      <c r="H2739">
        <v>100149517</v>
      </c>
      <c r="I2739" t="s">
        <v>38</v>
      </c>
      <c r="J2739" t="s">
        <v>24</v>
      </c>
      <c r="K2739">
        <v>0</v>
      </c>
      <c r="L2739" t="s">
        <v>44</v>
      </c>
      <c r="M2739" s="1">
        <v>42564</v>
      </c>
      <c r="N2739" t="s">
        <v>31</v>
      </c>
      <c r="O2739">
        <v>398</v>
      </c>
      <c r="P2739">
        <v>2016</v>
      </c>
      <c r="Q2739">
        <v>7</v>
      </c>
      <c r="R2739" t="s">
        <v>26</v>
      </c>
      <c r="S2739" s="3">
        <v>45123</v>
      </c>
      <c r="T2739" t="s">
        <v>27</v>
      </c>
      <c r="U2739">
        <v>1045</v>
      </c>
    </row>
    <row r="2740" spans="1:21" x14ac:dyDescent="0.25">
      <c r="A2740">
        <v>214255</v>
      </c>
      <c r="B2740" t="s">
        <v>28</v>
      </c>
      <c r="C2740" s="1">
        <v>42564</v>
      </c>
      <c r="D2740" t="s">
        <v>1423</v>
      </c>
      <c r="E2740">
        <v>1065</v>
      </c>
      <c r="F2740">
        <v>1</v>
      </c>
      <c r="G2740">
        <v>1065</v>
      </c>
      <c r="H2740">
        <v>100149518</v>
      </c>
      <c r="I2740" t="s">
        <v>47</v>
      </c>
      <c r="J2740" t="s">
        <v>24</v>
      </c>
      <c r="K2740">
        <v>0</v>
      </c>
      <c r="L2740" t="s">
        <v>25</v>
      </c>
      <c r="M2740" s="1">
        <v>42564</v>
      </c>
      <c r="N2740" t="s">
        <v>31</v>
      </c>
      <c r="O2740" s="2">
        <v>1065</v>
      </c>
      <c r="P2740">
        <v>2016</v>
      </c>
      <c r="Q2740">
        <v>7</v>
      </c>
      <c r="R2740" t="s">
        <v>26</v>
      </c>
      <c r="S2740" s="3">
        <v>45123</v>
      </c>
      <c r="T2740" t="s">
        <v>27</v>
      </c>
      <c r="U2740">
        <v>1046</v>
      </c>
    </row>
    <row r="2741" spans="1:21" x14ac:dyDescent="0.25">
      <c r="A2741">
        <v>214256</v>
      </c>
      <c r="B2741" t="s">
        <v>21</v>
      </c>
      <c r="C2741" s="1">
        <v>42564</v>
      </c>
      <c r="D2741" t="s">
        <v>559</v>
      </c>
      <c r="E2741">
        <v>29000</v>
      </c>
      <c r="F2741">
        <v>1</v>
      </c>
      <c r="G2741">
        <v>29000</v>
      </c>
      <c r="H2741">
        <v>100149519</v>
      </c>
      <c r="I2741" t="s">
        <v>47</v>
      </c>
      <c r="J2741" t="s">
        <v>24</v>
      </c>
      <c r="K2741">
        <v>0</v>
      </c>
      <c r="L2741" t="s">
        <v>25</v>
      </c>
      <c r="M2741" s="1">
        <v>42564</v>
      </c>
      <c r="N2741" t="s">
        <v>35</v>
      </c>
      <c r="O2741" s="2">
        <v>29000</v>
      </c>
      <c r="P2741">
        <v>2016</v>
      </c>
      <c r="Q2741">
        <v>7</v>
      </c>
      <c r="R2741" t="s">
        <v>26</v>
      </c>
      <c r="S2741" s="3">
        <v>45123</v>
      </c>
      <c r="T2741" t="s">
        <v>27</v>
      </c>
      <c r="U2741">
        <v>1047</v>
      </c>
    </row>
    <row r="2742" spans="1:21" x14ac:dyDescent="0.25">
      <c r="A2742">
        <v>214257</v>
      </c>
      <c r="B2742" t="s">
        <v>21</v>
      </c>
      <c r="C2742" s="1">
        <v>42564</v>
      </c>
      <c r="D2742" t="s">
        <v>308</v>
      </c>
      <c r="E2742">
        <v>800</v>
      </c>
      <c r="F2742">
        <v>1</v>
      </c>
      <c r="G2742">
        <v>800</v>
      </c>
      <c r="H2742">
        <v>100149520</v>
      </c>
      <c r="I2742" t="s">
        <v>30</v>
      </c>
      <c r="J2742" t="s">
        <v>222</v>
      </c>
      <c r="K2742">
        <v>0</v>
      </c>
      <c r="L2742" t="s">
        <v>25</v>
      </c>
      <c r="M2742" s="1">
        <v>42564</v>
      </c>
      <c r="N2742" t="s">
        <v>35</v>
      </c>
      <c r="O2742">
        <v>800</v>
      </c>
      <c r="P2742">
        <v>2016</v>
      </c>
      <c r="Q2742">
        <v>7</v>
      </c>
      <c r="R2742" t="s">
        <v>26</v>
      </c>
      <c r="S2742" s="3">
        <v>45123</v>
      </c>
      <c r="T2742" t="s">
        <v>27</v>
      </c>
      <c r="U2742">
        <v>86</v>
      </c>
    </row>
    <row r="2743" spans="1:21" x14ac:dyDescent="0.25">
      <c r="A2743">
        <v>214258</v>
      </c>
      <c r="B2743" t="s">
        <v>36</v>
      </c>
      <c r="C2743" s="1">
        <v>42564</v>
      </c>
      <c r="D2743" t="s">
        <v>1424</v>
      </c>
      <c r="E2743">
        <v>700</v>
      </c>
      <c r="F2743">
        <v>1</v>
      </c>
      <c r="G2743">
        <v>700</v>
      </c>
      <c r="H2743">
        <v>100149521</v>
      </c>
      <c r="I2743" t="s">
        <v>56</v>
      </c>
      <c r="J2743" t="s">
        <v>1108</v>
      </c>
      <c r="K2743">
        <v>0</v>
      </c>
      <c r="L2743" t="s">
        <v>25</v>
      </c>
      <c r="M2743" s="1">
        <v>42564</v>
      </c>
      <c r="N2743" t="s">
        <v>39</v>
      </c>
      <c r="O2743">
        <v>700</v>
      </c>
      <c r="P2743">
        <v>2016</v>
      </c>
      <c r="Q2743">
        <v>7</v>
      </c>
      <c r="R2743" t="s">
        <v>26</v>
      </c>
      <c r="S2743" s="3">
        <v>45123</v>
      </c>
      <c r="T2743" t="s">
        <v>27</v>
      </c>
      <c r="U2743">
        <v>813</v>
      </c>
    </row>
    <row r="2744" spans="1:21" x14ac:dyDescent="0.25">
      <c r="A2744">
        <v>214260</v>
      </c>
      <c r="B2744" t="s">
        <v>21</v>
      </c>
      <c r="C2744" s="1">
        <v>42564</v>
      </c>
      <c r="D2744" t="s">
        <v>29</v>
      </c>
      <c r="E2744">
        <v>240</v>
      </c>
      <c r="F2744">
        <v>1</v>
      </c>
      <c r="G2744">
        <v>240</v>
      </c>
      <c r="H2744">
        <v>100149522</v>
      </c>
      <c r="I2744" t="s">
        <v>30</v>
      </c>
      <c r="J2744" t="s">
        <v>1108</v>
      </c>
      <c r="K2744">
        <v>0</v>
      </c>
      <c r="L2744" t="s">
        <v>25</v>
      </c>
      <c r="M2744" s="1">
        <v>42564</v>
      </c>
      <c r="N2744" t="s">
        <v>35</v>
      </c>
      <c r="O2744">
        <v>240</v>
      </c>
      <c r="P2744">
        <v>2016</v>
      </c>
      <c r="Q2744">
        <v>7</v>
      </c>
      <c r="R2744" t="s">
        <v>26</v>
      </c>
      <c r="S2744" s="3">
        <v>45123</v>
      </c>
      <c r="T2744" t="s">
        <v>27</v>
      </c>
      <c r="U2744">
        <v>813</v>
      </c>
    </row>
    <row r="2745" spans="1:21" x14ac:dyDescent="0.25">
      <c r="A2745">
        <v>214261</v>
      </c>
      <c r="B2745" t="s">
        <v>28</v>
      </c>
      <c r="C2745" s="1">
        <v>42564</v>
      </c>
      <c r="D2745" t="s">
        <v>1425</v>
      </c>
      <c r="E2745">
        <v>800</v>
      </c>
      <c r="F2745">
        <v>1</v>
      </c>
      <c r="G2745">
        <v>2000</v>
      </c>
      <c r="H2745">
        <v>100149523</v>
      </c>
      <c r="I2745" t="s">
        <v>30</v>
      </c>
      <c r="J2745" t="s">
        <v>24</v>
      </c>
      <c r="K2745">
        <v>0</v>
      </c>
      <c r="L2745" t="s">
        <v>25</v>
      </c>
      <c r="M2745" s="1">
        <v>42564</v>
      </c>
      <c r="N2745" t="s">
        <v>31</v>
      </c>
      <c r="O2745">
        <v>800</v>
      </c>
      <c r="P2745">
        <v>2016</v>
      </c>
      <c r="Q2745">
        <v>7</v>
      </c>
      <c r="R2745" t="s">
        <v>26</v>
      </c>
      <c r="S2745" s="3">
        <v>45123</v>
      </c>
      <c r="T2745" t="s">
        <v>27</v>
      </c>
      <c r="U2745">
        <v>391</v>
      </c>
    </row>
    <row r="2746" spans="1:21" x14ac:dyDescent="0.25">
      <c r="A2746">
        <v>214262</v>
      </c>
      <c r="B2746" t="s">
        <v>28</v>
      </c>
      <c r="C2746" s="1">
        <v>42564</v>
      </c>
      <c r="D2746" t="s">
        <v>1426</v>
      </c>
      <c r="E2746">
        <v>1200</v>
      </c>
      <c r="F2746">
        <v>1</v>
      </c>
      <c r="G2746">
        <v>2000</v>
      </c>
      <c r="H2746">
        <v>100149523</v>
      </c>
      <c r="I2746" t="s">
        <v>30</v>
      </c>
      <c r="J2746" t="s">
        <v>24</v>
      </c>
      <c r="K2746">
        <v>0</v>
      </c>
      <c r="L2746" t="s">
        <v>25</v>
      </c>
      <c r="M2746" s="1">
        <v>42564</v>
      </c>
      <c r="N2746" t="s">
        <v>31</v>
      </c>
      <c r="O2746" s="2">
        <v>1200</v>
      </c>
      <c r="P2746">
        <v>2016</v>
      </c>
      <c r="Q2746">
        <v>7</v>
      </c>
      <c r="R2746" t="s">
        <v>26</v>
      </c>
      <c r="S2746" s="3">
        <v>45123</v>
      </c>
      <c r="T2746" t="s">
        <v>27</v>
      </c>
      <c r="U2746">
        <v>391</v>
      </c>
    </row>
    <row r="2747" spans="1:21" x14ac:dyDescent="0.25">
      <c r="A2747">
        <v>214263</v>
      </c>
      <c r="B2747" t="s">
        <v>36</v>
      </c>
      <c r="C2747" s="1">
        <v>42564</v>
      </c>
      <c r="D2747" t="s">
        <v>1427</v>
      </c>
      <c r="E2747">
        <v>4249</v>
      </c>
      <c r="F2747">
        <v>1</v>
      </c>
      <c r="G2747">
        <v>4249</v>
      </c>
      <c r="H2747">
        <v>100149524</v>
      </c>
      <c r="I2747" t="s">
        <v>23</v>
      </c>
      <c r="J2747" t="s">
        <v>222</v>
      </c>
      <c r="K2747">
        <v>0</v>
      </c>
      <c r="L2747" t="s">
        <v>25</v>
      </c>
      <c r="M2747" s="1">
        <v>42564</v>
      </c>
      <c r="N2747" t="s">
        <v>39</v>
      </c>
      <c r="O2747" s="2">
        <v>4249</v>
      </c>
      <c r="P2747">
        <v>2016</v>
      </c>
      <c r="Q2747">
        <v>7</v>
      </c>
      <c r="R2747" t="s">
        <v>26</v>
      </c>
      <c r="S2747" s="3">
        <v>45123</v>
      </c>
      <c r="T2747" t="s">
        <v>27</v>
      </c>
      <c r="U2747">
        <v>86</v>
      </c>
    </row>
    <row r="2748" spans="1:21" x14ac:dyDescent="0.25">
      <c r="A2748">
        <v>214265</v>
      </c>
      <c r="B2748" t="s">
        <v>36</v>
      </c>
      <c r="C2748" s="1">
        <v>42564</v>
      </c>
      <c r="D2748" t="s">
        <v>1203</v>
      </c>
      <c r="E2748">
        <v>16999</v>
      </c>
      <c r="F2748">
        <v>1</v>
      </c>
      <c r="G2748">
        <v>16999</v>
      </c>
      <c r="H2748">
        <v>100149525</v>
      </c>
      <c r="I2748" t="s">
        <v>43</v>
      </c>
      <c r="J2748" t="s">
        <v>705</v>
      </c>
      <c r="K2748">
        <v>0</v>
      </c>
      <c r="L2748" t="s">
        <v>25</v>
      </c>
      <c r="M2748" s="1">
        <v>42564</v>
      </c>
      <c r="N2748" t="s">
        <v>39</v>
      </c>
      <c r="O2748" s="2">
        <v>16999</v>
      </c>
      <c r="P2748">
        <v>2016</v>
      </c>
      <c r="Q2748">
        <v>7</v>
      </c>
      <c r="R2748" t="s">
        <v>26</v>
      </c>
      <c r="S2748" s="3">
        <v>45123</v>
      </c>
      <c r="T2748" t="s">
        <v>27</v>
      </c>
      <c r="U2748">
        <v>459</v>
      </c>
    </row>
    <row r="2749" spans="1:21" x14ac:dyDescent="0.25">
      <c r="A2749">
        <v>214266</v>
      </c>
      <c r="B2749" t="s">
        <v>21</v>
      </c>
      <c r="C2749" s="1">
        <v>42564</v>
      </c>
      <c r="D2749" t="s">
        <v>92</v>
      </c>
      <c r="E2749">
        <v>150</v>
      </c>
      <c r="F2749">
        <v>1</v>
      </c>
      <c r="G2749">
        <v>150</v>
      </c>
      <c r="H2749">
        <v>100149526</v>
      </c>
      <c r="I2749" t="s">
        <v>38</v>
      </c>
      <c r="J2749" t="s">
        <v>24</v>
      </c>
      <c r="K2749">
        <v>0</v>
      </c>
      <c r="L2749" t="s">
        <v>25</v>
      </c>
      <c r="M2749" s="1">
        <v>42564</v>
      </c>
      <c r="N2749" t="s">
        <v>35</v>
      </c>
      <c r="O2749">
        <v>150</v>
      </c>
      <c r="P2749">
        <v>2016</v>
      </c>
      <c r="Q2749">
        <v>7</v>
      </c>
      <c r="R2749" t="s">
        <v>26</v>
      </c>
      <c r="S2749" s="3">
        <v>45123</v>
      </c>
      <c r="T2749" t="s">
        <v>27</v>
      </c>
      <c r="U2749">
        <v>1048</v>
      </c>
    </row>
    <row r="2750" spans="1:21" x14ac:dyDescent="0.25">
      <c r="A2750">
        <v>214267</v>
      </c>
      <c r="B2750" t="s">
        <v>21</v>
      </c>
      <c r="C2750" s="1">
        <v>42564</v>
      </c>
      <c r="D2750" t="s">
        <v>1113</v>
      </c>
      <c r="E2750">
        <v>550</v>
      </c>
      <c r="F2750">
        <v>1</v>
      </c>
      <c r="G2750">
        <v>1549</v>
      </c>
      <c r="H2750">
        <v>100149527</v>
      </c>
      <c r="I2750" t="s">
        <v>30</v>
      </c>
      <c r="J2750" t="s">
        <v>24</v>
      </c>
      <c r="K2750">
        <v>0</v>
      </c>
      <c r="L2750" t="s">
        <v>25</v>
      </c>
      <c r="M2750" s="1">
        <v>42564</v>
      </c>
      <c r="N2750" t="s">
        <v>35</v>
      </c>
      <c r="O2750">
        <v>550</v>
      </c>
      <c r="P2750">
        <v>2016</v>
      </c>
      <c r="Q2750">
        <v>7</v>
      </c>
      <c r="R2750" t="s">
        <v>26</v>
      </c>
      <c r="S2750" s="3">
        <v>45123</v>
      </c>
      <c r="T2750" t="s">
        <v>27</v>
      </c>
      <c r="U2750">
        <v>1049</v>
      </c>
    </row>
    <row r="2751" spans="1:21" x14ac:dyDescent="0.25">
      <c r="A2751">
        <v>214268</v>
      </c>
      <c r="B2751" t="s">
        <v>21</v>
      </c>
      <c r="C2751" s="1">
        <v>42564</v>
      </c>
      <c r="D2751" t="s">
        <v>1119</v>
      </c>
      <c r="E2751">
        <v>999</v>
      </c>
      <c r="F2751">
        <v>1</v>
      </c>
      <c r="G2751">
        <v>1549</v>
      </c>
      <c r="H2751">
        <v>100149527</v>
      </c>
      <c r="I2751" t="s">
        <v>56</v>
      </c>
      <c r="J2751" t="s">
        <v>24</v>
      </c>
      <c r="K2751">
        <v>0</v>
      </c>
      <c r="L2751" t="s">
        <v>25</v>
      </c>
      <c r="M2751" s="1">
        <v>42564</v>
      </c>
      <c r="N2751" t="s">
        <v>35</v>
      </c>
      <c r="O2751">
        <v>999</v>
      </c>
      <c r="P2751">
        <v>2016</v>
      </c>
      <c r="Q2751">
        <v>7</v>
      </c>
      <c r="R2751" t="s">
        <v>26</v>
      </c>
      <c r="S2751" s="3">
        <v>45123</v>
      </c>
      <c r="T2751" t="s">
        <v>27</v>
      </c>
      <c r="U2751">
        <v>1049</v>
      </c>
    </row>
    <row r="2752" spans="1:21" x14ac:dyDescent="0.25">
      <c r="A2752">
        <v>214270</v>
      </c>
      <c r="B2752" t="s">
        <v>28</v>
      </c>
      <c r="C2752" s="1">
        <v>42564</v>
      </c>
      <c r="D2752" t="s">
        <v>1428</v>
      </c>
      <c r="E2752">
        <v>2040</v>
      </c>
      <c r="F2752">
        <v>1</v>
      </c>
      <c r="G2752">
        <v>2040</v>
      </c>
      <c r="H2752">
        <v>100149528</v>
      </c>
      <c r="I2752" t="s">
        <v>56</v>
      </c>
      <c r="J2752" t="s">
        <v>24</v>
      </c>
      <c r="K2752">
        <v>0</v>
      </c>
      <c r="L2752" t="s">
        <v>25</v>
      </c>
      <c r="M2752" s="1">
        <v>42564</v>
      </c>
      <c r="N2752" t="s">
        <v>31</v>
      </c>
      <c r="O2752" s="2">
        <v>2040</v>
      </c>
      <c r="P2752">
        <v>2016</v>
      </c>
      <c r="Q2752">
        <v>7</v>
      </c>
      <c r="R2752" t="s">
        <v>26</v>
      </c>
      <c r="S2752" s="3">
        <v>45123</v>
      </c>
      <c r="T2752" t="s">
        <v>27</v>
      </c>
      <c r="U2752">
        <v>1050</v>
      </c>
    </row>
    <row r="2753" spans="1:21" x14ac:dyDescent="0.25">
      <c r="A2753">
        <v>214272</v>
      </c>
      <c r="B2753" t="s">
        <v>21</v>
      </c>
      <c r="C2753" s="1">
        <v>42564</v>
      </c>
      <c r="D2753" t="s">
        <v>1429</v>
      </c>
      <c r="E2753">
        <v>5597</v>
      </c>
      <c r="F2753">
        <v>1</v>
      </c>
      <c r="G2753">
        <v>5597</v>
      </c>
      <c r="H2753">
        <v>100149529</v>
      </c>
      <c r="I2753" t="s">
        <v>24</v>
      </c>
      <c r="J2753" t="s">
        <v>24</v>
      </c>
      <c r="K2753">
        <v>0</v>
      </c>
      <c r="L2753" t="s">
        <v>25</v>
      </c>
      <c r="M2753" s="1">
        <v>42564</v>
      </c>
      <c r="N2753" t="s">
        <v>35</v>
      </c>
      <c r="O2753" s="2">
        <v>5597</v>
      </c>
      <c r="P2753">
        <v>2016</v>
      </c>
      <c r="Q2753">
        <v>7</v>
      </c>
      <c r="R2753" t="s">
        <v>26</v>
      </c>
      <c r="S2753" s="3">
        <v>45123</v>
      </c>
      <c r="T2753" t="s">
        <v>27</v>
      </c>
      <c r="U2753">
        <v>1051</v>
      </c>
    </row>
    <row r="2754" spans="1:21" x14ac:dyDescent="0.25">
      <c r="A2754">
        <v>214273</v>
      </c>
      <c r="B2754" t="s">
        <v>28</v>
      </c>
      <c r="C2754" s="1">
        <v>42564</v>
      </c>
      <c r="D2754" t="s">
        <v>1430</v>
      </c>
      <c r="E2754">
        <v>36900</v>
      </c>
      <c r="F2754">
        <v>1</v>
      </c>
      <c r="G2754">
        <v>50793</v>
      </c>
      <c r="H2754">
        <v>100149530</v>
      </c>
      <c r="I2754" t="s">
        <v>56</v>
      </c>
      <c r="J2754" t="s">
        <v>24</v>
      </c>
      <c r="K2754">
        <v>0</v>
      </c>
      <c r="L2754" t="s">
        <v>255</v>
      </c>
      <c r="M2754" s="1">
        <v>42564</v>
      </c>
      <c r="N2754" t="s">
        <v>31</v>
      </c>
      <c r="O2754" s="2">
        <v>36900</v>
      </c>
      <c r="P2754">
        <v>2016</v>
      </c>
      <c r="Q2754">
        <v>7</v>
      </c>
      <c r="R2754" t="s">
        <v>26</v>
      </c>
      <c r="S2754" s="3">
        <v>45123</v>
      </c>
      <c r="T2754" t="s">
        <v>27</v>
      </c>
      <c r="U2754">
        <v>1052</v>
      </c>
    </row>
    <row r="2755" spans="1:21" x14ac:dyDescent="0.25">
      <c r="A2755">
        <v>214274</v>
      </c>
      <c r="B2755" t="s">
        <v>28</v>
      </c>
      <c r="C2755" s="1">
        <v>42564</v>
      </c>
      <c r="D2755" t="s">
        <v>1431</v>
      </c>
      <c r="E2755">
        <v>2000</v>
      </c>
      <c r="F2755">
        <v>1</v>
      </c>
      <c r="G2755">
        <v>50793</v>
      </c>
      <c r="H2755">
        <v>100149530</v>
      </c>
      <c r="I2755" t="s">
        <v>56</v>
      </c>
      <c r="J2755" t="s">
        <v>24</v>
      </c>
      <c r="K2755">
        <v>0</v>
      </c>
      <c r="L2755" t="s">
        <v>255</v>
      </c>
      <c r="M2755" s="1">
        <v>42564</v>
      </c>
      <c r="N2755" t="s">
        <v>31</v>
      </c>
      <c r="O2755" s="2">
        <v>2000</v>
      </c>
      <c r="P2755">
        <v>2016</v>
      </c>
      <c r="Q2755">
        <v>7</v>
      </c>
      <c r="R2755" t="s">
        <v>26</v>
      </c>
      <c r="S2755" s="3">
        <v>45123</v>
      </c>
      <c r="T2755" t="s">
        <v>27</v>
      </c>
      <c r="U2755">
        <v>1052</v>
      </c>
    </row>
    <row r="2756" spans="1:21" x14ac:dyDescent="0.25">
      <c r="A2756">
        <v>214275</v>
      </c>
      <c r="B2756" t="s">
        <v>28</v>
      </c>
      <c r="C2756" s="1">
        <v>42564</v>
      </c>
      <c r="D2756" t="s">
        <v>1432</v>
      </c>
      <c r="E2756">
        <v>995</v>
      </c>
      <c r="F2756">
        <v>1</v>
      </c>
      <c r="G2756">
        <v>50793</v>
      </c>
      <c r="H2756">
        <v>100149530</v>
      </c>
      <c r="I2756" t="s">
        <v>56</v>
      </c>
      <c r="J2756" t="s">
        <v>24</v>
      </c>
      <c r="K2756">
        <v>0</v>
      </c>
      <c r="L2756" t="s">
        <v>255</v>
      </c>
      <c r="M2756" s="1">
        <v>42564</v>
      </c>
      <c r="N2756" t="s">
        <v>31</v>
      </c>
      <c r="O2756">
        <v>995</v>
      </c>
      <c r="P2756">
        <v>2016</v>
      </c>
      <c r="Q2756">
        <v>7</v>
      </c>
      <c r="R2756" t="s">
        <v>26</v>
      </c>
      <c r="S2756" s="3">
        <v>45123</v>
      </c>
      <c r="T2756" t="s">
        <v>27</v>
      </c>
      <c r="U2756">
        <v>1052</v>
      </c>
    </row>
    <row r="2757" spans="1:21" x14ac:dyDescent="0.25">
      <c r="A2757">
        <v>214276</v>
      </c>
      <c r="B2757" t="s">
        <v>28</v>
      </c>
      <c r="C2757" s="1">
        <v>42564</v>
      </c>
      <c r="D2757" t="s">
        <v>1433</v>
      </c>
      <c r="E2757">
        <v>999</v>
      </c>
      <c r="F2757">
        <v>2</v>
      </c>
      <c r="G2757">
        <v>50793</v>
      </c>
      <c r="H2757">
        <v>100149530</v>
      </c>
      <c r="I2757" t="s">
        <v>56</v>
      </c>
      <c r="J2757" t="s">
        <v>24</v>
      </c>
      <c r="K2757">
        <v>0</v>
      </c>
      <c r="L2757" t="s">
        <v>255</v>
      </c>
      <c r="M2757" s="1">
        <v>42564</v>
      </c>
      <c r="N2757" t="s">
        <v>31</v>
      </c>
      <c r="O2757" s="2">
        <v>1998</v>
      </c>
      <c r="P2757">
        <v>2016</v>
      </c>
      <c r="Q2757">
        <v>7</v>
      </c>
      <c r="R2757" t="s">
        <v>26</v>
      </c>
      <c r="S2757" s="3">
        <v>45123</v>
      </c>
      <c r="T2757" t="s">
        <v>27</v>
      </c>
      <c r="U2757">
        <v>1052</v>
      </c>
    </row>
    <row r="2758" spans="1:21" x14ac:dyDescent="0.25">
      <c r="A2758">
        <v>214278</v>
      </c>
      <c r="B2758" t="s">
        <v>28</v>
      </c>
      <c r="C2758" s="1">
        <v>42564</v>
      </c>
      <c r="D2758" t="s">
        <v>1434</v>
      </c>
      <c r="E2758">
        <v>1950</v>
      </c>
      <c r="F2758">
        <v>2</v>
      </c>
      <c r="G2758">
        <v>50793</v>
      </c>
      <c r="H2758">
        <v>100149530</v>
      </c>
      <c r="I2758" t="s">
        <v>56</v>
      </c>
      <c r="J2758" t="s">
        <v>24</v>
      </c>
      <c r="K2758">
        <v>0</v>
      </c>
      <c r="L2758" t="s">
        <v>255</v>
      </c>
      <c r="M2758" s="1">
        <v>42564</v>
      </c>
      <c r="N2758" t="s">
        <v>31</v>
      </c>
      <c r="O2758" s="2">
        <v>3900</v>
      </c>
      <c r="P2758">
        <v>2016</v>
      </c>
      <c r="Q2758">
        <v>7</v>
      </c>
      <c r="R2758" t="s">
        <v>26</v>
      </c>
      <c r="S2758" s="3">
        <v>45123</v>
      </c>
      <c r="T2758" t="s">
        <v>27</v>
      </c>
      <c r="U2758">
        <v>1052</v>
      </c>
    </row>
    <row r="2759" spans="1:21" x14ac:dyDescent="0.25">
      <c r="A2759">
        <v>214280</v>
      </c>
      <c r="B2759" t="s">
        <v>28</v>
      </c>
      <c r="C2759" s="1">
        <v>42564</v>
      </c>
      <c r="D2759" t="s">
        <v>1435</v>
      </c>
      <c r="E2759">
        <v>5000</v>
      </c>
      <c r="F2759">
        <v>1</v>
      </c>
      <c r="G2759">
        <v>50793</v>
      </c>
      <c r="H2759">
        <v>100149530</v>
      </c>
      <c r="I2759" t="s">
        <v>56</v>
      </c>
      <c r="J2759" t="s">
        <v>24</v>
      </c>
      <c r="K2759">
        <v>0</v>
      </c>
      <c r="L2759" t="s">
        <v>255</v>
      </c>
      <c r="M2759" s="1">
        <v>42564</v>
      </c>
      <c r="N2759" t="s">
        <v>31</v>
      </c>
      <c r="O2759" s="2">
        <v>5000</v>
      </c>
      <c r="P2759">
        <v>2016</v>
      </c>
      <c r="Q2759">
        <v>7</v>
      </c>
      <c r="R2759" t="s">
        <v>26</v>
      </c>
      <c r="S2759" s="3">
        <v>45123</v>
      </c>
      <c r="T2759" t="s">
        <v>27</v>
      </c>
      <c r="U2759">
        <v>1052</v>
      </c>
    </row>
    <row r="2760" spans="1:21" x14ac:dyDescent="0.25">
      <c r="A2760">
        <v>214282</v>
      </c>
      <c r="B2760" t="s">
        <v>21</v>
      </c>
      <c r="C2760" s="1">
        <v>42564</v>
      </c>
      <c r="D2760" t="s">
        <v>1436</v>
      </c>
      <c r="E2760">
        <v>1895</v>
      </c>
      <c r="F2760">
        <v>1</v>
      </c>
      <c r="G2760">
        <v>1895</v>
      </c>
      <c r="H2760">
        <v>100149531</v>
      </c>
      <c r="I2760" t="s">
        <v>56</v>
      </c>
      <c r="J2760" t="s">
        <v>24</v>
      </c>
      <c r="K2760">
        <v>0</v>
      </c>
      <c r="L2760" t="s">
        <v>25</v>
      </c>
      <c r="M2760" s="1">
        <v>42564</v>
      </c>
      <c r="N2760" t="s">
        <v>35</v>
      </c>
      <c r="O2760" s="2">
        <v>1895</v>
      </c>
      <c r="P2760">
        <v>2016</v>
      </c>
      <c r="Q2760">
        <v>7</v>
      </c>
      <c r="R2760" t="s">
        <v>26</v>
      </c>
      <c r="S2760" s="3">
        <v>45123</v>
      </c>
      <c r="T2760" t="s">
        <v>27</v>
      </c>
      <c r="U2760">
        <v>1053</v>
      </c>
    </row>
    <row r="2761" spans="1:21" x14ac:dyDescent="0.25">
      <c r="A2761">
        <v>214283</v>
      </c>
      <c r="B2761" t="s">
        <v>36</v>
      </c>
      <c r="C2761" s="1">
        <v>42564</v>
      </c>
      <c r="D2761" t="s">
        <v>1437</v>
      </c>
      <c r="E2761">
        <v>39999</v>
      </c>
      <c r="F2761">
        <v>1</v>
      </c>
      <c r="G2761">
        <v>39999</v>
      </c>
      <c r="H2761">
        <v>100149532</v>
      </c>
      <c r="I2761" t="s">
        <v>43</v>
      </c>
      <c r="J2761" t="s">
        <v>1438</v>
      </c>
      <c r="K2761">
        <v>0</v>
      </c>
      <c r="L2761" t="s">
        <v>25</v>
      </c>
      <c r="M2761" s="1">
        <v>42564</v>
      </c>
      <c r="N2761" t="s">
        <v>39</v>
      </c>
      <c r="O2761" s="2">
        <v>39999</v>
      </c>
      <c r="P2761">
        <v>2016</v>
      </c>
      <c r="Q2761">
        <v>7</v>
      </c>
      <c r="R2761" t="s">
        <v>26</v>
      </c>
      <c r="S2761" s="3">
        <v>45123</v>
      </c>
      <c r="T2761" t="s">
        <v>27</v>
      </c>
      <c r="U2761">
        <v>1054</v>
      </c>
    </row>
    <row r="2762" spans="1:21" x14ac:dyDescent="0.25">
      <c r="A2762">
        <v>214286</v>
      </c>
      <c r="B2762" t="s">
        <v>28</v>
      </c>
      <c r="C2762" s="1">
        <v>42564</v>
      </c>
      <c r="D2762" t="s">
        <v>98</v>
      </c>
      <c r="E2762">
        <v>251</v>
      </c>
      <c r="F2762">
        <v>1</v>
      </c>
      <c r="G2762">
        <v>251</v>
      </c>
      <c r="H2762">
        <v>100149534</v>
      </c>
      <c r="I2762" t="s">
        <v>52</v>
      </c>
      <c r="J2762" t="s">
        <v>24</v>
      </c>
      <c r="K2762">
        <v>0</v>
      </c>
      <c r="L2762" t="s">
        <v>25</v>
      </c>
      <c r="M2762" s="1">
        <v>42564</v>
      </c>
      <c r="N2762" t="s">
        <v>31</v>
      </c>
      <c r="O2762">
        <v>251</v>
      </c>
      <c r="P2762">
        <v>2016</v>
      </c>
      <c r="Q2762">
        <v>7</v>
      </c>
      <c r="R2762" t="s">
        <v>26</v>
      </c>
      <c r="S2762" s="3">
        <v>45123</v>
      </c>
      <c r="T2762" t="s">
        <v>27</v>
      </c>
      <c r="U2762">
        <v>1055</v>
      </c>
    </row>
    <row r="2763" spans="1:21" x14ac:dyDescent="0.25">
      <c r="A2763">
        <v>214284</v>
      </c>
      <c r="B2763" t="s">
        <v>28</v>
      </c>
      <c r="C2763" s="1">
        <v>42564</v>
      </c>
      <c r="D2763" t="s">
        <v>1439</v>
      </c>
      <c r="E2763">
        <v>1699</v>
      </c>
      <c r="F2763">
        <v>1</v>
      </c>
      <c r="G2763">
        <v>1699</v>
      </c>
      <c r="H2763">
        <v>100149533</v>
      </c>
      <c r="I2763" t="s">
        <v>56</v>
      </c>
      <c r="J2763">
        <v>295</v>
      </c>
      <c r="K2763">
        <v>0</v>
      </c>
      <c r="L2763" t="s">
        <v>45</v>
      </c>
      <c r="M2763" s="1">
        <v>42564</v>
      </c>
      <c r="N2763" t="s">
        <v>31</v>
      </c>
      <c r="O2763" s="2">
        <v>1699</v>
      </c>
      <c r="P2763">
        <v>2016</v>
      </c>
      <c r="Q2763">
        <v>7</v>
      </c>
      <c r="R2763" t="s">
        <v>26</v>
      </c>
      <c r="S2763" s="3">
        <v>45123</v>
      </c>
      <c r="T2763" t="s">
        <v>27</v>
      </c>
      <c r="U2763">
        <v>1056</v>
      </c>
    </row>
    <row r="2764" spans="1:21" x14ac:dyDescent="0.25">
      <c r="A2764">
        <v>214287</v>
      </c>
      <c r="B2764" t="s">
        <v>36</v>
      </c>
      <c r="C2764" s="1">
        <v>42564</v>
      </c>
      <c r="D2764" t="s">
        <v>1440</v>
      </c>
      <c r="E2764">
        <v>96499</v>
      </c>
      <c r="F2764">
        <v>1</v>
      </c>
      <c r="G2764">
        <v>96499</v>
      </c>
      <c r="H2764">
        <v>100149535</v>
      </c>
      <c r="I2764" t="s">
        <v>43</v>
      </c>
      <c r="J2764" t="s">
        <v>1438</v>
      </c>
      <c r="K2764">
        <v>0</v>
      </c>
      <c r="L2764" t="s">
        <v>25</v>
      </c>
      <c r="M2764" s="1">
        <v>42564</v>
      </c>
      <c r="N2764" t="s">
        <v>39</v>
      </c>
      <c r="O2764" s="2">
        <v>96499</v>
      </c>
      <c r="P2764">
        <v>2016</v>
      </c>
      <c r="Q2764">
        <v>7</v>
      </c>
      <c r="R2764" t="s">
        <v>26</v>
      </c>
      <c r="S2764" s="3">
        <v>45123</v>
      </c>
      <c r="T2764" t="s">
        <v>27</v>
      </c>
      <c r="U2764">
        <v>1054</v>
      </c>
    </row>
    <row r="2765" spans="1:21" x14ac:dyDescent="0.25">
      <c r="A2765">
        <v>214288</v>
      </c>
      <c r="B2765" t="s">
        <v>21</v>
      </c>
      <c r="C2765" s="1">
        <v>42564</v>
      </c>
      <c r="D2765" t="s">
        <v>192</v>
      </c>
      <c r="E2765">
        <v>140</v>
      </c>
      <c r="F2765">
        <v>1</v>
      </c>
      <c r="G2765">
        <v>140</v>
      </c>
      <c r="H2765">
        <v>100149536</v>
      </c>
      <c r="I2765" t="s">
        <v>30</v>
      </c>
      <c r="J2765" t="s">
        <v>1438</v>
      </c>
      <c r="K2765">
        <v>0</v>
      </c>
      <c r="L2765" t="s">
        <v>25</v>
      </c>
      <c r="M2765" s="1">
        <v>42564</v>
      </c>
      <c r="N2765" t="s">
        <v>35</v>
      </c>
      <c r="O2765">
        <v>140</v>
      </c>
      <c r="P2765">
        <v>2016</v>
      </c>
      <c r="Q2765">
        <v>7</v>
      </c>
      <c r="R2765" t="s">
        <v>26</v>
      </c>
      <c r="S2765" s="3">
        <v>45123</v>
      </c>
      <c r="T2765" t="s">
        <v>27</v>
      </c>
      <c r="U2765">
        <v>1054</v>
      </c>
    </row>
    <row r="2766" spans="1:21" x14ac:dyDescent="0.25">
      <c r="A2766">
        <v>214289</v>
      </c>
      <c r="B2766" t="s">
        <v>28</v>
      </c>
      <c r="C2766" s="1">
        <v>42564</v>
      </c>
      <c r="D2766" t="s">
        <v>1441</v>
      </c>
      <c r="E2766">
        <v>96499</v>
      </c>
      <c r="F2766">
        <v>1</v>
      </c>
      <c r="G2766">
        <v>96499</v>
      </c>
      <c r="H2766">
        <v>100149537</v>
      </c>
      <c r="I2766" t="s">
        <v>43</v>
      </c>
      <c r="J2766" t="s">
        <v>459</v>
      </c>
      <c r="K2766">
        <v>0</v>
      </c>
      <c r="L2766" t="s">
        <v>25</v>
      </c>
      <c r="M2766" s="1">
        <v>42564</v>
      </c>
      <c r="N2766" t="s">
        <v>31</v>
      </c>
      <c r="O2766" s="2">
        <v>96499</v>
      </c>
      <c r="P2766">
        <v>2016</v>
      </c>
      <c r="Q2766">
        <v>7</v>
      </c>
      <c r="R2766" t="s">
        <v>26</v>
      </c>
      <c r="S2766" s="3">
        <v>45123</v>
      </c>
      <c r="T2766" t="s">
        <v>27</v>
      </c>
      <c r="U2766">
        <v>1057</v>
      </c>
    </row>
    <row r="2767" spans="1:21" x14ac:dyDescent="0.25">
      <c r="A2767">
        <v>214290</v>
      </c>
      <c r="B2767" t="s">
        <v>28</v>
      </c>
      <c r="C2767" s="1">
        <v>42564</v>
      </c>
      <c r="D2767" t="s">
        <v>1442</v>
      </c>
      <c r="E2767">
        <v>9500</v>
      </c>
      <c r="F2767">
        <v>1</v>
      </c>
      <c r="G2767">
        <v>9500</v>
      </c>
      <c r="H2767">
        <v>100149538</v>
      </c>
      <c r="I2767" t="s">
        <v>43</v>
      </c>
      <c r="J2767" t="s">
        <v>24</v>
      </c>
      <c r="K2767">
        <v>0</v>
      </c>
      <c r="L2767" t="s">
        <v>44</v>
      </c>
      <c r="M2767" s="1">
        <v>42564</v>
      </c>
      <c r="N2767" t="s">
        <v>31</v>
      </c>
      <c r="O2767" s="2">
        <v>9500</v>
      </c>
      <c r="P2767">
        <v>2016</v>
      </c>
      <c r="Q2767">
        <v>7</v>
      </c>
      <c r="R2767" t="s">
        <v>26</v>
      </c>
      <c r="S2767" s="3">
        <v>45123</v>
      </c>
      <c r="T2767" t="s">
        <v>27</v>
      </c>
      <c r="U2767">
        <v>428</v>
      </c>
    </row>
    <row r="2768" spans="1:21" x14ac:dyDescent="0.25">
      <c r="A2768">
        <v>214291</v>
      </c>
      <c r="B2768" t="s">
        <v>28</v>
      </c>
      <c r="C2768" s="1">
        <v>42564</v>
      </c>
      <c r="D2768" t="s">
        <v>1443</v>
      </c>
      <c r="E2768">
        <v>5610</v>
      </c>
      <c r="F2768">
        <v>1</v>
      </c>
      <c r="G2768">
        <v>15965</v>
      </c>
      <c r="H2768">
        <v>100149539</v>
      </c>
      <c r="I2768" t="s">
        <v>47</v>
      </c>
      <c r="J2768" t="s">
        <v>24</v>
      </c>
      <c r="K2768">
        <v>0</v>
      </c>
      <c r="L2768" t="s">
        <v>44</v>
      </c>
      <c r="M2768" s="1">
        <v>42564</v>
      </c>
      <c r="N2768" t="s">
        <v>31</v>
      </c>
      <c r="O2768" s="2">
        <v>5610</v>
      </c>
      <c r="P2768">
        <v>2016</v>
      </c>
      <c r="Q2768">
        <v>7</v>
      </c>
      <c r="R2768" t="s">
        <v>26</v>
      </c>
      <c r="S2768" s="3">
        <v>45123</v>
      </c>
      <c r="T2768" t="s">
        <v>27</v>
      </c>
      <c r="U2768">
        <v>988</v>
      </c>
    </row>
    <row r="2769" spans="1:21" x14ac:dyDescent="0.25">
      <c r="A2769">
        <v>214292</v>
      </c>
      <c r="B2769" t="s">
        <v>28</v>
      </c>
      <c r="C2769" s="1">
        <v>42564</v>
      </c>
      <c r="D2769" t="s">
        <v>436</v>
      </c>
      <c r="E2769">
        <v>3150</v>
      </c>
      <c r="F2769">
        <v>1</v>
      </c>
      <c r="G2769">
        <v>15965</v>
      </c>
      <c r="H2769">
        <v>100149539</v>
      </c>
      <c r="I2769" t="s">
        <v>47</v>
      </c>
      <c r="J2769" t="s">
        <v>24</v>
      </c>
      <c r="K2769">
        <v>0</v>
      </c>
      <c r="L2769" t="s">
        <v>44</v>
      </c>
      <c r="M2769" s="1">
        <v>42564</v>
      </c>
      <c r="N2769" t="s">
        <v>31</v>
      </c>
      <c r="O2769" s="2">
        <v>3150</v>
      </c>
      <c r="P2769">
        <v>2016</v>
      </c>
      <c r="Q2769">
        <v>7</v>
      </c>
      <c r="R2769" t="s">
        <v>26</v>
      </c>
      <c r="S2769" s="3">
        <v>45123</v>
      </c>
      <c r="T2769" t="s">
        <v>27</v>
      </c>
      <c r="U2769">
        <v>988</v>
      </c>
    </row>
    <row r="2770" spans="1:21" x14ac:dyDescent="0.25">
      <c r="A2770">
        <v>214293</v>
      </c>
      <c r="B2770" t="s">
        <v>28</v>
      </c>
      <c r="C2770" s="1">
        <v>42564</v>
      </c>
      <c r="D2770" t="s">
        <v>312</v>
      </c>
      <c r="E2770">
        <v>655</v>
      </c>
      <c r="F2770">
        <v>11</v>
      </c>
      <c r="G2770">
        <v>15965</v>
      </c>
      <c r="H2770">
        <v>100149539</v>
      </c>
      <c r="I2770" t="s">
        <v>38</v>
      </c>
      <c r="J2770" t="s">
        <v>24</v>
      </c>
      <c r="K2770">
        <v>0</v>
      </c>
      <c r="L2770" t="s">
        <v>44</v>
      </c>
      <c r="M2770" s="1">
        <v>42564</v>
      </c>
      <c r="N2770" t="s">
        <v>31</v>
      </c>
      <c r="O2770" s="2">
        <v>7205</v>
      </c>
      <c r="P2770">
        <v>2016</v>
      </c>
      <c r="Q2770">
        <v>7</v>
      </c>
      <c r="R2770" t="s">
        <v>26</v>
      </c>
      <c r="S2770" s="3">
        <v>45123</v>
      </c>
      <c r="T2770" t="s">
        <v>27</v>
      </c>
      <c r="U2770">
        <v>988</v>
      </c>
    </row>
    <row r="2771" spans="1:21" x14ac:dyDescent="0.25">
      <c r="A2771">
        <v>214294</v>
      </c>
      <c r="B2771" t="s">
        <v>28</v>
      </c>
      <c r="C2771" s="1">
        <v>42564</v>
      </c>
      <c r="D2771" t="s">
        <v>1442</v>
      </c>
      <c r="E2771">
        <v>9500</v>
      </c>
      <c r="F2771">
        <v>1</v>
      </c>
      <c r="G2771">
        <v>9500</v>
      </c>
      <c r="H2771">
        <v>100149540</v>
      </c>
      <c r="I2771" t="s">
        <v>43</v>
      </c>
      <c r="J2771" t="s">
        <v>24</v>
      </c>
      <c r="K2771">
        <v>0</v>
      </c>
      <c r="L2771" t="s">
        <v>44</v>
      </c>
      <c r="M2771" s="1">
        <v>42564</v>
      </c>
      <c r="N2771" t="s">
        <v>31</v>
      </c>
      <c r="O2771" s="2">
        <v>9500</v>
      </c>
      <c r="P2771">
        <v>2016</v>
      </c>
      <c r="Q2771">
        <v>7</v>
      </c>
      <c r="R2771" t="s">
        <v>26</v>
      </c>
      <c r="S2771" s="3">
        <v>45123</v>
      </c>
      <c r="T2771" t="s">
        <v>27</v>
      </c>
      <c r="U2771">
        <v>428</v>
      </c>
    </row>
    <row r="2772" spans="1:21" x14ac:dyDescent="0.25">
      <c r="A2772">
        <v>214295</v>
      </c>
      <c r="B2772" t="s">
        <v>28</v>
      </c>
      <c r="C2772" s="1">
        <v>42564</v>
      </c>
      <c r="D2772" t="s">
        <v>703</v>
      </c>
      <c r="E2772">
        <v>71999</v>
      </c>
      <c r="F2772">
        <v>1</v>
      </c>
      <c r="G2772">
        <v>71999</v>
      </c>
      <c r="H2772">
        <v>100149541</v>
      </c>
      <c r="I2772" t="s">
        <v>43</v>
      </c>
      <c r="J2772" t="s">
        <v>24</v>
      </c>
      <c r="K2772">
        <v>0</v>
      </c>
      <c r="L2772" t="s">
        <v>45</v>
      </c>
      <c r="M2772" s="1">
        <v>42564</v>
      </c>
      <c r="N2772" t="s">
        <v>31</v>
      </c>
      <c r="O2772" s="2">
        <v>71999</v>
      </c>
      <c r="P2772">
        <v>2016</v>
      </c>
      <c r="Q2772">
        <v>7</v>
      </c>
      <c r="R2772" t="s">
        <v>26</v>
      </c>
      <c r="S2772" s="3">
        <v>45123</v>
      </c>
      <c r="T2772" t="s">
        <v>27</v>
      </c>
      <c r="U2772">
        <v>1058</v>
      </c>
    </row>
    <row r="2773" spans="1:21" x14ac:dyDescent="0.25">
      <c r="A2773">
        <v>214296</v>
      </c>
      <c r="B2773" t="s">
        <v>28</v>
      </c>
      <c r="C2773" s="1">
        <v>42564</v>
      </c>
      <c r="D2773" t="s">
        <v>703</v>
      </c>
      <c r="E2773">
        <v>71999</v>
      </c>
      <c r="F2773">
        <v>1</v>
      </c>
      <c r="G2773">
        <v>71999</v>
      </c>
      <c r="H2773">
        <v>100149542</v>
      </c>
      <c r="I2773" t="s">
        <v>43</v>
      </c>
      <c r="J2773" t="s">
        <v>24</v>
      </c>
      <c r="K2773">
        <v>0</v>
      </c>
      <c r="L2773" t="s">
        <v>44</v>
      </c>
      <c r="M2773" s="1">
        <v>42564</v>
      </c>
      <c r="N2773" t="s">
        <v>31</v>
      </c>
      <c r="O2773" s="2">
        <v>71999</v>
      </c>
      <c r="P2773">
        <v>2016</v>
      </c>
      <c r="Q2773">
        <v>7</v>
      </c>
      <c r="R2773" t="s">
        <v>26</v>
      </c>
      <c r="S2773" s="3">
        <v>45123</v>
      </c>
      <c r="T2773" t="s">
        <v>27</v>
      </c>
      <c r="U2773">
        <v>1058</v>
      </c>
    </row>
    <row r="2774" spans="1:21" x14ac:dyDescent="0.25">
      <c r="A2774">
        <v>214297</v>
      </c>
      <c r="B2774" t="s">
        <v>28</v>
      </c>
      <c r="C2774" s="1">
        <v>42564</v>
      </c>
      <c r="D2774" t="s">
        <v>703</v>
      </c>
      <c r="E2774">
        <v>71999</v>
      </c>
      <c r="F2774">
        <v>1</v>
      </c>
      <c r="G2774">
        <v>71999</v>
      </c>
      <c r="H2774">
        <v>100149543</v>
      </c>
      <c r="I2774" t="s">
        <v>43</v>
      </c>
      <c r="J2774" t="s">
        <v>24</v>
      </c>
      <c r="K2774">
        <v>0</v>
      </c>
      <c r="L2774" t="s">
        <v>44</v>
      </c>
      <c r="M2774" s="1">
        <v>42564</v>
      </c>
      <c r="N2774" t="s">
        <v>31</v>
      </c>
      <c r="O2774" s="2">
        <v>71999</v>
      </c>
      <c r="P2774">
        <v>2016</v>
      </c>
      <c r="Q2774">
        <v>7</v>
      </c>
      <c r="R2774" t="s">
        <v>26</v>
      </c>
      <c r="S2774" s="3">
        <v>45123</v>
      </c>
      <c r="T2774" t="s">
        <v>27</v>
      </c>
      <c r="U2774">
        <v>1058</v>
      </c>
    </row>
    <row r="2775" spans="1:21" x14ac:dyDescent="0.25">
      <c r="A2775">
        <v>214298</v>
      </c>
      <c r="B2775" t="s">
        <v>21</v>
      </c>
      <c r="C2775" s="1">
        <v>42564</v>
      </c>
      <c r="D2775" t="s">
        <v>991</v>
      </c>
      <c r="E2775">
        <v>5505</v>
      </c>
      <c r="F2775">
        <v>1</v>
      </c>
      <c r="G2775">
        <v>0</v>
      </c>
      <c r="H2775">
        <v>100149544</v>
      </c>
      <c r="I2775" t="s">
        <v>47</v>
      </c>
      <c r="J2775" t="s">
        <v>24</v>
      </c>
      <c r="K2775">
        <v>0</v>
      </c>
      <c r="L2775" t="s">
        <v>54</v>
      </c>
      <c r="M2775" s="1">
        <v>42564</v>
      </c>
      <c r="N2775" t="s">
        <v>35</v>
      </c>
      <c r="O2775" s="2">
        <v>5505</v>
      </c>
      <c r="P2775">
        <v>2016</v>
      </c>
      <c r="Q2775">
        <v>7</v>
      </c>
      <c r="R2775" t="s">
        <v>26</v>
      </c>
      <c r="S2775" s="3">
        <v>45123</v>
      </c>
      <c r="T2775" t="s">
        <v>27</v>
      </c>
      <c r="U2775">
        <v>1059</v>
      </c>
    </row>
    <row r="2776" spans="1:21" x14ac:dyDescent="0.25">
      <c r="A2776">
        <v>214299</v>
      </c>
      <c r="B2776" t="s">
        <v>21</v>
      </c>
      <c r="C2776" s="1">
        <v>42564</v>
      </c>
      <c r="D2776" t="s">
        <v>1444</v>
      </c>
      <c r="E2776">
        <v>4400</v>
      </c>
      <c r="F2776">
        <v>1</v>
      </c>
      <c r="G2776">
        <v>0</v>
      </c>
      <c r="H2776">
        <v>100149544</v>
      </c>
      <c r="I2776" t="s">
        <v>56</v>
      </c>
      <c r="J2776" t="s">
        <v>24</v>
      </c>
      <c r="K2776">
        <v>0</v>
      </c>
      <c r="L2776" t="s">
        <v>54</v>
      </c>
      <c r="M2776" s="1">
        <v>42564</v>
      </c>
      <c r="N2776" t="s">
        <v>35</v>
      </c>
      <c r="O2776" s="2">
        <v>4400</v>
      </c>
      <c r="P2776">
        <v>2016</v>
      </c>
      <c r="Q2776">
        <v>7</v>
      </c>
      <c r="R2776" t="s">
        <v>26</v>
      </c>
      <c r="S2776" s="3">
        <v>45123</v>
      </c>
      <c r="T2776" t="s">
        <v>27</v>
      </c>
      <c r="U2776">
        <v>1059</v>
      </c>
    </row>
    <row r="2777" spans="1:21" x14ac:dyDescent="0.25">
      <c r="A2777">
        <v>214300</v>
      </c>
      <c r="B2777" t="s">
        <v>21</v>
      </c>
      <c r="C2777" s="1">
        <v>42564</v>
      </c>
      <c r="D2777" t="s">
        <v>1445</v>
      </c>
      <c r="E2777">
        <v>1900</v>
      </c>
      <c r="F2777">
        <v>1</v>
      </c>
      <c r="G2777">
        <v>0</v>
      </c>
      <c r="H2777">
        <v>100149544</v>
      </c>
      <c r="I2777" t="s">
        <v>56</v>
      </c>
      <c r="J2777" t="s">
        <v>24</v>
      </c>
      <c r="K2777">
        <v>0</v>
      </c>
      <c r="L2777" t="s">
        <v>54</v>
      </c>
      <c r="M2777" s="1">
        <v>42564</v>
      </c>
      <c r="N2777" t="s">
        <v>35</v>
      </c>
      <c r="O2777" s="2">
        <v>1900</v>
      </c>
      <c r="P2777">
        <v>2016</v>
      </c>
      <c r="Q2777">
        <v>7</v>
      </c>
      <c r="R2777" t="s">
        <v>26</v>
      </c>
      <c r="S2777" s="3">
        <v>45123</v>
      </c>
      <c r="T2777" t="s">
        <v>27</v>
      </c>
      <c r="U2777">
        <v>1059</v>
      </c>
    </row>
    <row r="2778" spans="1:21" x14ac:dyDescent="0.25">
      <c r="A2778">
        <v>214301</v>
      </c>
      <c r="B2778" t="s">
        <v>21</v>
      </c>
      <c r="C2778" s="1">
        <v>42564</v>
      </c>
      <c r="D2778" t="s">
        <v>1446</v>
      </c>
      <c r="E2778">
        <v>14800</v>
      </c>
      <c r="F2778">
        <v>1</v>
      </c>
      <c r="G2778">
        <v>0</v>
      </c>
      <c r="H2778">
        <v>100149544</v>
      </c>
      <c r="I2778" t="s">
        <v>56</v>
      </c>
      <c r="J2778" t="s">
        <v>24</v>
      </c>
      <c r="K2778">
        <v>0</v>
      </c>
      <c r="L2778" t="s">
        <v>54</v>
      </c>
      <c r="M2778" s="1">
        <v>42564</v>
      </c>
      <c r="N2778" t="s">
        <v>35</v>
      </c>
      <c r="O2778" s="2">
        <v>14800</v>
      </c>
      <c r="P2778">
        <v>2016</v>
      </c>
      <c r="Q2778">
        <v>7</v>
      </c>
      <c r="R2778" t="s">
        <v>26</v>
      </c>
      <c r="S2778" s="3">
        <v>45123</v>
      </c>
      <c r="T2778" t="s">
        <v>27</v>
      </c>
      <c r="U2778">
        <v>1059</v>
      </c>
    </row>
    <row r="2779" spans="1:21" x14ac:dyDescent="0.25">
      <c r="A2779">
        <v>214302</v>
      </c>
      <c r="B2779" t="s">
        <v>21</v>
      </c>
      <c r="C2779" s="1">
        <v>42564</v>
      </c>
      <c r="D2779" t="s">
        <v>312</v>
      </c>
      <c r="E2779">
        <v>655</v>
      </c>
      <c r="F2779">
        <v>9</v>
      </c>
      <c r="G2779">
        <v>17465</v>
      </c>
      <c r="H2779">
        <v>100149545</v>
      </c>
      <c r="I2779" t="s">
        <v>38</v>
      </c>
      <c r="J2779" t="s">
        <v>24</v>
      </c>
      <c r="K2779">
        <v>0</v>
      </c>
      <c r="L2779" t="s">
        <v>44</v>
      </c>
      <c r="M2779" s="1">
        <v>42564</v>
      </c>
      <c r="N2779" t="s">
        <v>35</v>
      </c>
      <c r="O2779" s="2">
        <v>5895</v>
      </c>
      <c r="P2779">
        <v>2016</v>
      </c>
      <c r="Q2779">
        <v>7</v>
      </c>
      <c r="R2779" t="s">
        <v>26</v>
      </c>
      <c r="S2779" s="3">
        <v>45123</v>
      </c>
      <c r="T2779" t="s">
        <v>27</v>
      </c>
      <c r="U2779">
        <v>988</v>
      </c>
    </row>
    <row r="2780" spans="1:21" x14ac:dyDescent="0.25">
      <c r="A2780">
        <v>214303</v>
      </c>
      <c r="B2780" t="s">
        <v>21</v>
      </c>
      <c r="C2780" s="1">
        <v>42564</v>
      </c>
      <c r="D2780" t="s">
        <v>492</v>
      </c>
      <c r="E2780">
        <v>8420</v>
      </c>
      <c r="F2780">
        <v>1</v>
      </c>
      <c r="G2780">
        <v>17465</v>
      </c>
      <c r="H2780">
        <v>100149545</v>
      </c>
      <c r="I2780" t="s">
        <v>24</v>
      </c>
      <c r="J2780" t="s">
        <v>24</v>
      </c>
      <c r="K2780">
        <v>0</v>
      </c>
      <c r="L2780" t="s">
        <v>44</v>
      </c>
      <c r="M2780" s="1">
        <v>42564</v>
      </c>
      <c r="N2780" t="s">
        <v>35</v>
      </c>
      <c r="O2780" s="2">
        <v>8420</v>
      </c>
      <c r="P2780">
        <v>2016</v>
      </c>
      <c r="Q2780">
        <v>7</v>
      </c>
      <c r="R2780" t="s">
        <v>26</v>
      </c>
      <c r="S2780" s="3">
        <v>45123</v>
      </c>
      <c r="T2780" t="s">
        <v>27</v>
      </c>
      <c r="U2780">
        <v>988</v>
      </c>
    </row>
    <row r="2781" spans="1:21" x14ac:dyDescent="0.25">
      <c r="A2781">
        <v>214304</v>
      </c>
      <c r="B2781" t="s">
        <v>21</v>
      </c>
      <c r="C2781" s="1">
        <v>42564</v>
      </c>
      <c r="D2781" t="s">
        <v>436</v>
      </c>
      <c r="E2781">
        <v>3150</v>
      </c>
      <c r="F2781">
        <v>1</v>
      </c>
      <c r="G2781">
        <v>17465</v>
      </c>
      <c r="H2781">
        <v>100149545</v>
      </c>
      <c r="I2781" t="s">
        <v>47</v>
      </c>
      <c r="J2781" t="s">
        <v>24</v>
      </c>
      <c r="K2781">
        <v>0</v>
      </c>
      <c r="L2781" t="s">
        <v>44</v>
      </c>
      <c r="M2781" s="1">
        <v>42564</v>
      </c>
      <c r="N2781" t="s">
        <v>35</v>
      </c>
      <c r="O2781" s="2">
        <v>3150</v>
      </c>
      <c r="P2781">
        <v>2016</v>
      </c>
      <c r="Q2781">
        <v>7</v>
      </c>
      <c r="R2781" t="s">
        <v>26</v>
      </c>
      <c r="S2781" s="3">
        <v>45123</v>
      </c>
      <c r="T2781" t="s">
        <v>27</v>
      </c>
      <c r="U2781">
        <v>988</v>
      </c>
    </row>
    <row r="2782" spans="1:21" x14ac:dyDescent="0.25">
      <c r="A2782">
        <v>214305</v>
      </c>
      <c r="B2782" t="s">
        <v>28</v>
      </c>
      <c r="C2782" s="1">
        <v>42564</v>
      </c>
      <c r="D2782" t="s">
        <v>703</v>
      </c>
      <c r="E2782">
        <v>71999</v>
      </c>
      <c r="F2782">
        <v>1</v>
      </c>
      <c r="G2782">
        <v>71999</v>
      </c>
      <c r="H2782">
        <v>100149546</v>
      </c>
      <c r="I2782" t="s">
        <v>43</v>
      </c>
      <c r="J2782" t="s">
        <v>24</v>
      </c>
      <c r="K2782">
        <v>0</v>
      </c>
      <c r="L2782" t="s">
        <v>44</v>
      </c>
      <c r="M2782" s="1">
        <v>42564</v>
      </c>
      <c r="N2782" t="s">
        <v>31</v>
      </c>
      <c r="O2782" s="2">
        <v>71999</v>
      </c>
      <c r="P2782">
        <v>2016</v>
      </c>
      <c r="Q2782">
        <v>7</v>
      </c>
      <c r="R2782" t="s">
        <v>26</v>
      </c>
      <c r="S2782" s="3">
        <v>45123</v>
      </c>
      <c r="T2782" t="s">
        <v>27</v>
      </c>
      <c r="U2782">
        <v>1058</v>
      </c>
    </row>
    <row r="2783" spans="1:21" x14ac:dyDescent="0.25">
      <c r="A2783">
        <v>214306</v>
      </c>
      <c r="B2783" t="s">
        <v>21</v>
      </c>
      <c r="C2783" s="1">
        <v>42564</v>
      </c>
      <c r="D2783" t="s">
        <v>338</v>
      </c>
      <c r="E2783">
        <v>639</v>
      </c>
      <c r="F2783">
        <v>1</v>
      </c>
      <c r="G2783">
        <v>639</v>
      </c>
      <c r="H2783">
        <v>100149547</v>
      </c>
      <c r="I2783" t="s">
        <v>23</v>
      </c>
      <c r="J2783" t="s">
        <v>24</v>
      </c>
      <c r="K2783">
        <v>0</v>
      </c>
      <c r="L2783" t="s">
        <v>25</v>
      </c>
      <c r="M2783" s="1">
        <v>42564</v>
      </c>
      <c r="N2783" t="s">
        <v>35</v>
      </c>
      <c r="O2783">
        <v>639</v>
      </c>
      <c r="P2783">
        <v>2016</v>
      </c>
      <c r="Q2783">
        <v>7</v>
      </c>
      <c r="R2783" t="s">
        <v>26</v>
      </c>
      <c r="S2783" s="3">
        <v>45123</v>
      </c>
      <c r="T2783" t="s">
        <v>27</v>
      </c>
      <c r="U2783">
        <v>594</v>
      </c>
    </row>
    <row r="2784" spans="1:21" x14ac:dyDescent="0.25">
      <c r="A2784">
        <v>214307</v>
      </c>
      <c r="B2784" t="s">
        <v>28</v>
      </c>
      <c r="C2784" s="1">
        <v>42564</v>
      </c>
      <c r="D2784" t="s">
        <v>703</v>
      </c>
      <c r="E2784">
        <v>71999</v>
      </c>
      <c r="F2784">
        <v>1</v>
      </c>
      <c r="G2784">
        <v>71999</v>
      </c>
      <c r="H2784">
        <v>100149548</v>
      </c>
      <c r="I2784" t="s">
        <v>43</v>
      </c>
      <c r="J2784" t="s">
        <v>24</v>
      </c>
      <c r="K2784">
        <v>0</v>
      </c>
      <c r="L2784" t="s">
        <v>44</v>
      </c>
      <c r="M2784" s="1">
        <v>42564</v>
      </c>
      <c r="N2784" t="s">
        <v>31</v>
      </c>
      <c r="O2784" s="2">
        <v>71999</v>
      </c>
      <c r="P2784">
        <v>2016</v>
      </c>
      <c r="Q2784">
        <v>7</v>
      </c>
      <c r="R2784" t="s">
        <v>26</v>
      </c>
      <c r="S2784" s="3">
        <v>45123</v>
      </c>
      <c r="T2784" t="s">
        <v>27</v>
      </c>
      <c r="U2784">
        <v>1058</v>
      </c>
    </row>
    <row r="2785" spans="1:21" x14ac:dyDescent="0.25">
      <c r="A2785">
        <v>214308</v>
      </c>
      <c r="B2785" t="s">
        <v>21</v>
      </c>
      <c r="C2785" s="1">
        <v>42564</v>
      </c>
      <c r="D2785" t="s">
        <v>1447</v>
      </c>
      <c r="E2785">
        <v>130</v>
      </c>
      <c r="F2785">
        <v>1</v>
      </c>
      <c r="G2785">
        <v>0</v>
      </c>
      <c r="H2785">
        <v>100149549</v>
      </c>
      <c r="I2785" t="s">
        <v>512</v>
      </c>
      <c r="J2785" t="s">
        <v>24</v>
      </c>
      <c r="K2785">
        <v>0</v>
      </c>
      <c r="L2785" t="s">
        <v>371</v>
      </c>
      <c r="M2785" s="1">
        <v>42564</v>
      </c>
      <c r="N2785" t="s">
        <v>35</v>
      </c>
      <c r="O2785">
        <v>130</v>
      </c>
      <c r="P2785">
        <v>2016</v>
      </c>
      <c r="Q2785">
        <v>7</v>
      </c>
      <c r="R2785" t="s">
        <v>26</v>
      </c>
      <c r="S2785" s="3">
        <v>45123</v>
      </c>
      <c r="T2785" t="s">
        <v>27</v>
      </c>
      <c r="U2785">
        <v>780</v>
      </c>
    </row>
    <row r="2786" spans="1:21" x14ac:dyDescent="0.25">
      <c r="A2786">
        <v>214309</v>
      </c>
      <c r="B2786" t="s">
        <v>28</v>
      </c>
      <c r="C2786" s="1">
        <v>42565</v>
      </c>
      <c r="D2786" t="s">
        <v>703</v>
      </c>
      <c r="E2786">
        <v>71999</v>
      </c>
      <c r="F2786">
        <v>1</v>
      </c>
      <c r="G2786">
        <v>71999</v>
      </c>
      <c r="H2786">
        <v>100149550</v>
      </c>
      <c r="I2786" t="s">
        <v>43</v>
      </c>
      <c r="J2786" t="s">
        <v>24</v>
      </c>
      <c r="K2786">
        <v>0</v>
      </c>
      <c r="L2786" t="s">
        <v>44</v>
      </c>
      <c r="M2786" s="1">
        <v>42565</v>
      </c>
      <c r="N2786" t="s">
        <v>31</v>
      </c>
      <c r="O2786" s="2">
        <v>71999</v>
      </c>
      <c r="P2786">
        <v>2016</v>
      </c>
      <c r="Q2786">
        <v>7</v>
      </c>
      <c r="R2786" t="s">
        <v>26</v>
      </c>
      <c r="S2786" s="3">
        <v>45123</v>
      </c>
      <c r="T2786" t="s">
        <v>27</v>
      </c>
      <c r="U2786">
        <v>740</v>
      </c>
    </row>
    <row r="2787" spans="1:21" x14ac:dyDescent="0.25">
      <c r="A2787">
        <v>214310</v>
      </c>
      <c r="B2787" t="s">
        <v>28</v>
      </c>
      <c r="C2787" s="1">
        <v>42565</v>
      </c>
      <c r="D2787" t="s">
        <v>703</v>
      </c>
      <c r="E2787">
        <v>71999</v>
      </c>
      <c r="F2787">
        <v>1</v>
      </c>
      <c r="G2787">
        <v>71999</v>
      </c>
      <c r="H2787">
        <v>100149551</v>
      </c>
      <c r="I2787" t="s">
        <v>43</v>
      </c>
      <c r="J2787" t="s">
        <v>297</v>
      </c>
      <c r="K2787">
        <v>0</v>
      </c>
      <c r="L2787" t="s">
        <v>25</v>
      </c>
      <c r="M2787" s="1">
        <v>42565</v>
      </c>
      <c r="N2787" t="s">
        <v>31</v>
      </c>
      <c r="O2787" s="2">
        <v>71999</v>
      </c>
      <c r="P2787">
        <v>2016</v>
      </c>
      <c r="Q2787">
        <v>7</v>
      </c>
      <c r="R2787" t="s">
        <v>26</v>
      </c>
      <c r="S2787" s="3">
        <v>45123</v>
      </c>
      <c r="T2787" t="s">
        <v>27</v>
      </c>
      <c r="U2787">
        <v>1060</v>
      </c>
    </row>
    <row r="2788" spans="1:21" x14ac:dyDescent="0.25">
      <c r="A2788">
        <v>214311</v>
      </c>
      <c r="B2788" t="s">
        <v>36</v>
      </c>
      <c r="C2788" s="1">
        <v>42565</v>
      </c>
      <c r="D2788" t="s">
        <v>1448</v>
      </c>
      <c r="E2788">
        <v>76000</v>
      </c>
      <c r="F2788">
        <v>1</v>
      </c>
      <c r="G2788">
        <v>76000</v>
      </c>
      <c r="H2788">
        <v>100149552</v>
      </c>
      <c r="I2788" t="s">
        <v>106</v>
      </c>
      <c r="J2788" t="s">
        <v>1449</v>
      </c>
      <c r="K2788">
        <v>0</v>
      </c>
      <c r="L2788" t="s">
        <v>25</v>
      </c>
      <c r="M2788" s="1">
        <v>42565</v>
      </c>
      <c r="N2788" t="s">
        <v>39</v>
      </c>
      <c r="O2788" s="2">
        <v>76000</v>
      </c>
      <c r="P2788">
        <v>2016</v>
      </c>
      <c r="Q2788">
        <v>7</v>
      </c>
      <c r="R2788" t="s">
        <v>26</v>
      </c>
      <c r="S2788" s="3">
        <v>45123</v>
      </c>
      <c r="T2788" t="s">
        <v>27</v>
      </c>
      <c r="U2788">
        <v>1061</v>
      </c>
    </row>
    <row r="2789" spans="1:21" x14ac:dyDescent="0.25">
      <c r="A2789">
        <v>214312</v>
      </c>
      <c r="B2789" t="s">
        <v>21</v>
      </c>
      <c r="C2789" s="1">
        <v>42565</v>
      </c>
      <c r="D2789" t="s">
        <v>1450</v>
      </c>
      <c r="E2789">
        <v>2716</v>
      </c>
      <c r="F2789">
        <v>1</v>
      </c>
      <c r="G2789">
        <v>313</v>
      </c>
      <c r="H2789">
        <v>100149553</v>
      </c>
      <c r="I2789" t="s">
        <v>23</v>
      </c>
      <c r="J2789" t="s">
        <v>24</v>
      </c>
      <c r="K2789">
        <v>0</v>
      </c>
      <c r="L2789" t="s">
        <v>25</v>
      </c>
      <c r="M2789" s="1">
        <v>42565</v>
      </c>
      <c r="N2789" t="s">
        <v>35</v>
      </c>
      <c r="O2789" s="2">
        <v>2716</v>
      </c>
      <c r="P2789">
        <v>2016</v>
      </c>
      <c r="Q2789">
        <v>7</v>
      </c>
      <c r="R2789" t="s">
        <v>26</v>
      </c>
      <c r="S2789" s="3">
        <v>45123</v>
      </c>
      <c r="T2789" t="s">
        <v>27</v>
      </c>
      <c r="U2789">
        <v>1062</v>
      </c>
    </row>
    <row r="2790" spans="1:21" x14ac:dyDescent="0.25">
      <c r="A2790">
        <v>214313</v>
      </c>
      <c r="B2790" t="s">
        <v>21</v>
      </c>
      <c r="C2790" s="1">
        <v>42565</v>
      </c>
      <c r="D2790" t="s">
        <v>1451</v>
      </c>
      <c r="E2790">
        <v>5597</v>
      </c>
      <c r="F2790">
        <v>1</v>
      </c>
      <c r="G2790">
        <v>313</v>
      </c>
      <c r="H2790">
        <v>100149553</v>
      </c>
      <c r="I2790" t="s">
        <v>23</v>
      </c>
      <c r="J2790" t="s">
        <v>24</v>
      </c>
      <c r="K2790">
        <v>0</v>
      </c>
      <c r="L2790" t="s">
        <v>25</v>
      </c>
      <c r="M2790" s="1">
        <v>42565</v>
      </c>
      <c r="N2790" t="s">
        <v>35</v>
      </c>
      <c r="O2790" s="2">
        <v>5597</v>
      </c>
      <c r="P2790">
        <v>2016</v>
      </c>
      <c r="Q2790">
        <v>7</v>
      </c>
      <c r="R2790" t="s">
        <v>26</v>
      </c>
      <c r="S2790" s="3">
        <v>45123</v>
      </c>
      <c r="T2790" t="s">
        <v>27</v>
      </c>
      <c r="U2790">
        <v>1062</v>
      </c>
    </row>
    <row r="2791" spans="1:21" x14ac:dyDescent="0.25">
      <c r="A2791">
        <v>214314</v>
      </c>
      <c r="B2791" t="s">
        <v>28</v>
      </c>
      <c r="C2791" s="1">
        <v>42565</v>
      </c>
      <c r="D2791" t="s">
        <v>780</v>
      </c>
      <c r="E2791">
        <v>1175</v>
      </c>
      <c r="F2791">
        <v>1</v>
      </c>
      <c r="G2791">
        <v>1175</v>
      </c>
      <c r="H2791">
        <v>100149554</v>
      </c>
      <c r="I2791" t="s">
        <v>216</v>
      </c>
      <c r="J2791" t="s">
        <v>24</v>
      </c>
      <c r="K2791">
        <v>0</v>
      </c>
      <c r="L2791" t="s">
        <v>25</v>
      </c>
      <c r="M2791" s="1">
        <v>42565</v>
      </c>
      <c r="N2791" t="s">
        <v>31</v>
      </c>
      <c r="O2791" s="2">
        <v>1175</v>
      </c>
      <c r="P2791">
        <v>2016</v>
      </c>
      <c r="Q2791">
        <v>7</v>
      </c>
      <c r="R2791" t="s">
        <v>26</v>
      </c>
      <c r="S2791" s="3">
        <v>45123</v>
      </c>
      <c r="T2791" t="s">
        <v>27</v>
      </c>
      <c r="U2791">
        <v>1063</v>
      </c>
    </row>
    <row r="2792" spans="1:21" x14ac:dyDescent="0.25">
      <c r="A2792">
        <v>214315</v>
      </c>
      <c r="B2792" t="s">
        <v>36</v>
      </c>
      <c r="C2792" s="1">
        <v>42565</v>
      </c>
      <c r="D2792" t="s">
        <v>1428</v>
      </c>
      <c r="E2792">
        <v>2040</v>
      </c>
      <c r="F2792">
        <v>1</v>
      </c>
      <c r="G2792">
        <v>2040</v>
      </c>
      <c r="H2792">
        <v>100149555</v>
      </c>
      <c r="I2792" t="s">
        <v>56</v>
      </c>
      <c r="J2792" t="s">
        <v>24</v>
      </c>
      <c r="K2792">
        <v>0</v>
      </c>
      <c r="L2792" t="s">
        <v>25</v>
      </c>
      <c r="M2792" s="1">
        <v>42565</v>
      </c>
      <c r="N2792" t="s">
        <v>39</v>
      </c>
      <c r="O2792" s="2">
        <v>2040</v>
      </c>
      <c r="P2792">
        <v>2016</v>
      </c>
      <c r="Q2792">
        <v>7</v>
      </c>
      <c r="R2792" t="s">
        <v>26</v>
      </c>
      <c r="S2792" s="3">
        <v>45123</v>
      </c>
      <c r="T2792" t="s">
        <v>27</v>
      </c>
      <c r="U2792">
        <v>1064</v>
      </c>
    </row>
    <row r="2793" spans="1:21" x14ac:dyDescent="0.25">
      <c r="A2793">
        <v>214317</v>
      </c>
      <c r="B2793" t="s">
        <v>77</v>
      </c>
      <c r="C2793" s="1">
        <v>42565</v>
      </c>
      <c r="D2793" t="s">
        <v>453</v>
      </c>
      <c r="E2793">
        <v>1375</v>
      </c>
      <c r="F2793">
        <v>1</v>
      </c>
      <c r="G2793">
        <v>1375</v>
      </c>
      <c r="H2793">
        <v>100149556</v>
      </c>
      <c r="I2793" t="s">
        <v>216</v>
      </c>
      <c r="J2793" t="s">
        <v>24</v>
      </c>
      <c r="K2793">
        <v>0</v>
      </c>
      <c r="L2793" t="s">
        <v>25</v>
      </c>
      <c r="M2793" s="1">
        <v>42565</v>
      </c>
      <c r="N2793" t="s">
        <v>39</v>
      </c>
      <c r="O2793" s="2">
        <v>1375</v>
      </c>
      <c r="P2793">
        <v>2016</v>
      </c>
      <c r="Q2793">
        <v>7</v>
      </c>
      <c r="R2793" t="s">
        <v>26</v>
      </c>
      <c r="S2793" s="3">
        <v>45123</v>
      </c>
      <c r="T2793" t="s">
        <v>27</v>
      </c>
      <c r="U2793">
        <v>1065</v>
      </c>
    </row>
    <row r="2794" spans="1:21" x14ac:dyDescent="0.25">
      <c r="A2794">
        <v>214318</v>
      </c>
      <c r="B2794" t="s">
        <v>28</v>
      </c>
      <c r="C2794" s="1">
        <v>42565</v>
      </c>
      <c r="D2794" t="s">
        <v>1154</v>
      </c>
      <c r="E2794">
        <v>1313</v>
      </c>
      <c r="F2794">
        <v>1</v>
      </c>
      <c r="G2794">
        <v>1313</v>
      </c>
      <c r="H2794">
        <v>100149557</v>
      </c>
      <c r="I2794" t="s">
        <v>23</v>
      </c>
      <c r="J2794" t="s">
        <v>24</v>
      </c>
      <c r="K2794">
        <v>0</v>
      </c>
      <c r="L2794" t="s">
        <v>45</v>
      </c>
      <c r="M2794" s="1">
        <v>42565</v>
      </c>
      <c r="N2794" t="s">
        <v>31</v>
      </c>
      <c r="O2794" s="2">
        <v>1313</v>
      </c>
      <c r="P2794">
        <v>2016</v>
      </c>
      <c r="Q2794">
        <v>7</v>
      </c>
      <c r="R2794" t="s">
        <v>26</v>
      </c>
      <c r="S2794" s="3">
        <v>45123</v>
      </c>
      <c r="T2794" t="s">
        <v>27</v>
      </c>
      <c r="U2794">
        <v>1066</v>
      </c>
    </row>
    <row r="2795" spans="1:21" x14ac:dyDescent="0.25">
      <c r="A2795">
        <v>214319</v>
      </c>
      <c r="B2795" t="s">
        <v>28</v>
      </c>
      <c r="C2795" s="1">
        <v>42565</v>
      </c>
      <c r="D2795" t="s">
        <v>878</v>
      </c>
      <c r="E2795">
        <v>2200</v>
      </c>
      <c r="F2795">
        <v>1</v>
      </c>
      <c r="G2795">
        <v>2200</v>
      </c>
      <c r="H2795">
        <v>100149558</v>
      </c>
      <c r="I2795" t="s">
        <v>56</v>
      </c>
      <c r="J2795" t="s">
        <v>24</v>
      </c>
      <c r="K2795">
        <v>0</v>
      </c>
      <c r="L2795" t="s">
        <v>25</v>
      </c>
      <c r="M2795" s="1">
        <v>42565</v>
      </c>
      <c r="N2795" t="s">
        <v>31</v>
      </c>
      <c r="O2795" s="2">
        <v>2200</v>
      </c>
      <c r="P2795">
        <v>2016</v>
      </c>
      <c r="Q2795">
        <v>7</v>
      </c>
      <c r="R2795" t="s">
        <v>26</v>
      </c>
      <c r="S2795" s="3">
        <v>45123</v>
      </c>
      <c r="T2795" t="s">
        <v>27</v>
      </c>
      <c r="U2795">
        <v>1067</v>
      </c>
    </row>
    <row r="2796" spans="1:21" x14ac:dyDescent="0.25">
      <c r="A2796">
        <v>214321</v>
      </c>
      <c r="B2796" t="s">
        <v>21</v>
      </c>
      <c r="C2796" s="1">
        <v>42565</v>
      </c>
      <c r="D2796" t="s">
        <v>488</v>
      </c>
      <c r="E2796">
        <v>570</v>
      </c>
      <c r="F2796">
        <v>2</v>
      </c>
      <c r="G2796">
        <v>1140</v>
      </c>
      <c r="H2796">
        <v>100149559</v>
      </c>
      <c r="I2796" t="s">
        <v>38</v>
      </c>
      <c r="J2796" t="s">
        <v>24</v>
      </c>
      <c r="K2796">
        <v>0</v>
      </c>
      <c r="L2796" t="s">
        <v>25</v>
      </c>
      <c r="M2796" s="1">
        <v>42565</v>
      </c>
      <c r="N2796" t="s">
        <v>35</v>
      </c>
      <c r="O2796" s="2">
        <v>1140</v>
      </c>
      <c r="P2796">
        <v>2016</v>
      </c>
      <c r="Q2796">
        <v>7</v>
      </c>
      <c r="R2796" t="s">
        <v>26</v>
      </c>
      <c r="S2796" s="3">
        <v>45123</v>
      </c>
      <c r="T2796" t="s">
        <v>27</v>
      </c>
      <c r="U2796">
        <v>1068</v>
      </c>
    </row>
    <row r="2797" spans="1:21" x14ac:dyDescent="0.25">
      <c r="A2797">
        <v>214322</v>
      </c>
      <c r="B2797" t="s">
        <v>21</v>
      </c>
      <c r="C2797" s="1">
        <v>42565</v>
      </c>
      <c r="D2797" t="s">
        <v>1452</v>
      </c>
      <c r="E2797">
        <v>1600</v>
      </c>
      <c r="F2797">
        <v>1</v>
      </c>
      <c r="G2797">
        <v>1600</v>
      </c>
      <c r="H2797">
        <v>100149560</v>
      </c>
      <c r="I2797" t="s">
        <v>23</v>
      </c>
      <c r="J2797" t="s">
        <v>24</v>
      </c>
      <c r="K2797">
        <v>0</v>
      </c>
      <c r="L2797" t="s">
        <v>25</v>
      </c>
      <c r="M2797" s="1">
        <v>42565</v>
      </c>
      <c r="N2797" t="s">
        <v>35</v>
      </c>
      <c r="O2797" s="2">
        <v>1600</v>
      </c>
      <c r="P2797">
        <v>2016</v>
      </c>
      <c r="Q2797">
        <v>7</v>
      </c>
      <c r="R2797" t="s">
        <v>26</v>
      </c>
      <c r="S2797" s="3">
        <v>45123</v>
      </c>
      <c r="T2797" t="s">
        <v>27</v>
      </c>
      <c r="U2797">
        <v>1069</v>
      </c>
    </row>
    <row r="2798" spans="1:21" x14ac:dyDescent="0.25">
      <c r="A2798">
        <v>214324</v>
      </c>
      <c r="B2798" t="s">
        <v>77</v>
      </c>
      <c r="C2798" s="1">
        <v>42565</v>
      </c>
      <c r="D2798" t="s">
        <v>79</v>
      </c>
      <c r="E2798">
        <v>455</v>
      </c>
      <c r="F2798">
        <v>1</v>
      </c>
      <c r="G2798">
        <v>1275</v>
      </c>
      <c r="H2798">
        <v>100149561</v>
      </c>
      <c r="I2798" t="s">
        <v>38</v>
      </c>
      <c r="J2798" t="s">
        <v>24</v>
      </c>
      <c r="K2798">
        <v>0</v>
      </c>
      <c r="L2798" t="s">
        <v>25</v>
      </c>
      <c r="M2798" s="1">
        <v>42565</v>
      </c>
      <c r="N2798" t="s">
        <v>39</v>
      </c>
      <c r="O2798">
        <v>455</v>
      </c>
      <c r="P2798">
        <v>2016</v>
      </c>
      <c r="Q2798">
        <v>7</v>
      </c>
      <c r="R2798" t="s">
        <v>26</v>
      </c>
      <c r="S2798" s="3">
        <v>45123</v>
      </c>
      <c r="T2798" t="s">
        <v>27</v>
      </c>
      <c r="U2798">
        <v>159</v>
      </c>
    </row>
    <row r="2799" spans="1:21" x14ac:dyDescent="0.25">
      <c r="A2799">
        <v>214325</v>
      </c>
      <c r="B2799" t="s">
        <v>77</v>
      </c>
      <c r="C2799" s="1">
        <v>42565</v>
      </c>
      <c r="D2799" t="s">
        <v>585</v>
      </c>
      <c r="E2799">
        <v>520</v>
      </c>
      <c r="F2799">
        <v>1</v>
      </c>
      <c r="G2799">
        <v>1275</v>
      </c>
      <c r="H2799">
        <v>100149561</v>
      </c>
      <c r="I2799" t="s">
        <v>38</v>
      </c>
      <c r="J2799" t="s">
        <v>24</v>
      </c>
      <c r="K2799">
        <v>0</v>
      </c>
      <c r="L2799" t="s">
        <v>25</v>
      </c>
      <c r="M2799" s="1">
        <v>42565</v>
      </c>
      <c r="N2799" t="s">
        <v>39</v>
      </c>
      <c r="O2799">
        <v>520</v>
      </c>
      <c r="P2799">
        <v>2016</v>
      </c>
      <c r="Q2799">
        <v>7</v>
      </c>
      <c r="R2799" t="s">
        <v>26</v>
      </c>
      <c r="S2799" s="3">
        <v>45123</v>
      </c>
      <c r="T2799" t="s">
        <v>27</v>
      </c>
      <c r="U2799">
        <v>159</v>
      </c>
    </row>
    <row r="2800" spans="1:21" x14ac:dyDescent="0.25">
      <c r="A2800">
        <v>214326</v>
      </c>
      <c r="B2800" t="s">
        <v>77</v>
      </c>
      <c r="C2800" s="1">
        <v>42565</v>
      </c>
      <c r="D2800" t="s">
        <v>1028</v>
      </c>
      <c r="E2800">
        <v>300</v>
      </c>
      <c r="F2800">
        <v>1</v>
      </c>
      <c r="G2800">
        <v>1275</v>
      </c>
      <c r="H2800">
        <v>100149561</v>
      </c>
      <c r="I2800" t="s">
        <v>38</v>
      </c>
      <c r="J2800" t="s">
        <v>24</v>
      </c>
      <c r="K2800">
        <v>0</v>
      </c>
      <c r="L2800" t="s">
        <v>25</v>
      </c>
      <c r="M2800" s="1">
        <v>42565</v>
      </c>
      <c r="N2800" t="s">
        <v>39</v>
      </c>
      <c r="O2800">
        <v>300</v>
      </c>
      <c r="P2800">
        <v>2016</v>
      </c>
      <c r="Q2800">
        <v>7</v>
      </c>
      <c r="R2800" t="s">
        <v>26</v>
      </c>
      <c r="S2800" s="3">
        <v>45123</v>
      </c>
      <c r="T2800" t="s">
        <v>27</v>
      </c>
      <c r="U2800">
        <v>159</v>
      </c>
    </row>
    <row r="2801" spans="1:21" x14ac:dyDescent="0.25">
      <c r="A2801">
        <v>214327</v>
      </c>
      <c r="B2801" t="s">
        <v>36</v>
      </c>
      <c r="C2801" s="1">
        <v>42565</v>
      </c>
      <c r="D2801" t="s">
        <v>1453</v>
      </c>
      <c r="E2801">
        <v>3200</v>
      </c>
      <c r="F2801">
        <v>1</v>
      </c>
      <c r="G2801">
        <v>3200</v>
      </c>
      <c r="H2801">
        <v>100149562</v>
      </c>
      <c r="I2801" t="s">
        <v>56</v>
      </c>
      <c r="J2801" t="s">
        <v>24</v>
      </c>
      <c r="K2801">
        <v>0</v>
      </c>
      <c r="L2801" t="s">
        <v>25</v>
      </c>
      <c r="M2801" s="1">
        <v>42565</v>
      </c>
      <c r="N2801" t="s">
        <v>39</v>
      </c>
      <c r="O2801" s="2">
        <v>3200</v>
      </c>
      <c r="P2801">
        <v>2016</v>
      </c>
      <c r="Q2801">
        <v>7</v>
      </c>
      <c r="R2801" t="s">
        <v>26</v>
      </c>
      <c r="S2801" s="3">
        <v>45123</v>
      </c>
      <c r="T2801" t="s">
        <v>27</v>
      </c>
      <c r="U2801">
        <v>1070</v>
      </c>
    </row>
    <row r="2802" spans="1:21" x14ac:dyDescent="0.25">
      <c r="A2802">
        <v>214329</v>
      </c>
      <c r="B2802" t="s">
        <v>21</v>
      </c>
      <c r="C2802" s="1">
        <v>42565</v>
      </c>
      <c r="D2802" t="s">
        <v>1454</v>
      </c>
      <c r="E2802">
        <v>3160</v>
      </c>
      <c r="F2802">
        <v>1</v>
      </c>
      <c r="G2802">
        <v>3160</v>
      </c>
      <c r="H2802">
        <v>100149563</v>
      </c>
      <c r="I2802" t="s">
        <v>47</v>
      </c>
      <c r="J2802" t="s">
        <v>24</v>
      </c>
      <c r="K2802">
        <v>0</v>
      </c>
      <c r="L2802" t="s">
        <v>25</v>
      </c>
      <c r="M2802" s="1">
        <v>42565</v>
      </c>
      <c r="N2802" t="s">
        <v>35</v>
      </c>
      <c r="O2802" s="2">
        <v>3160</v>
      </c>
      <c r="P2802">
        <v>2016</v>
      </c>
      <c r="Q2802">
        <v>7</v>
      </c>
      <c r="R2802" t="s">
        <v>26</v>
      </c>
      <c r="S2802" s="3">
        <v>45123</v>
      </c>
      <c r="T2802" t="s">
        <v>27</v>
      </c>
      <c r="U2802">
        <v>1071</v>
      </c>
    </row>
    <row r="2803" spans="1:21" x14ac:dyDescent="0.25">
      <c r="A2803">
        <v>214330</v>
      </c>
      <c r="B2803" t="s">
        <v>36</v>
      </c>
      <c r="C2803" s="1">
        <v>42565</v>
      </c>
      <c r="D2803" t="s">
        <v>1455</v>
      </c>
      <c r="E2803">
        <v>1125</v>
      </c>
      <c r="F2803">
        <v>1</v>
      </c>
      <c r="G2803">
        <v>1125</v>
      </c>
      <c r="H2803">
        <v>100149564</v>
      </c>
      <c r="I2803" t="s">
        <v>52</v>
      </c>
      <c r="J2803">
        <v>1234</v>
      </c>
      <c r="K2803">
        <v>0</v>
      </c>
      <c r="L2803" t="s">
        <v>25</v>
      </c>
      <c r="M2803" s="1">
        <v>42565</v>
      </c>
      <c r="N2803" t="s">
        <v>39</v>
      </c>
      <c r="O2803" s="2">
        <v>1125</v>
      </c>
      <c r="P2803">
        <v>2016</v>
      </c>
      <c r="Q2803">
        <v>7</v>
      </c>
      <c r="R2803" t="s">
        <v>26</v>
      </c>
      <c r="S2803" s="3">
        <v>45123</v>
      </c>
      <c r="T2803" t="s">
        <v>27</v>
      </c>
      <c r="U2803">
        <v>1072</v>
      </c>
    </row>
    <row r="2804" spans="1:21" x14ac:dyDescent="0.25">
      <c r="A2804">
        <v>214331</v>
      </c>
      <c r="B2804" t="s">
        <v>21</v>
      </c>
      <c r="C2804" s="1">
        <v>42565</v>
      </c>
      <c r="D2804" t="s">
        <v>994</v>
      </c>
      <c r="E2804">
        <v>80</v>
      </c>
      <c r="F2804">
        <v>2</v>
      </c>
      <c r="G2804">
        <v>160</v>
      </c>
      <c r="H2804">
        <v>100149565</v>
      </c>
      <c r="I2804" t="s">
        <v>38</v>
      </c>
      <c r="J2804" t="s">
        <v>24</v>
      </c>
      <c r="K2804">
        <v>0</v>
      </c>
      <c r="L2804" t="s">
        <v>25</v>
      </c>
      <c r="M2804" s="1">
        <v>42565</v>
      </c>
      <c r="N2804" t="s">
        <v>35</v>
      </c>
      <c r="O2804">
        <v>160</v>
      </c>
      <c r="P2804">
        <v>2016</v>
      </c>
      <c r="Q2804">
        <v>7</v>
      </c>
      <c r="R2804" t="s">
        <v>26</v>
      </c>
      <c r="S2804" s="3">
        <v>45123</v>
      </c>
      <c r="T2804" t="s">
        <v>27</v>
      </c>
      <c r="U2804">
        <v>1073</v>
      </c>
    </row>
    <row r="2805" spans="1:21" x14ac:dyDescent="0.25">
      <c r="A2805">
        <v>214332</v>
      </c>
      <c r="B2805" t="s">
        <v>21</v>
      </c>
      <c r="C2805" s="1">
        <v>42565</v>
      </c>
      <c r="D2805" t="s">
        <v>191</v>
      </c>
      <c r="E2805">
        <v>75</v>
      </c>
      <c r="F2805">
        <v>1</v>
      </c>
      <c r="G2805">
        <v>165</v>
      </c>
      <c r="H2805">
        <v>100149566</v>
      </c>
      <c r="I2805" t="s">
        <v>38</v>
      </c>
      <c r="J2805" t="s">
        <v>24</v>
      </c>
      <c r="K2805">
        <v>0</v>
      </c>
      <c r="L2805" t="s">
        <v>25</v>
      </c>
      <c r="M2805" s="1">
        <v>42565</v>
      </c>
      <c r="N2805" t="s">
        <v>35</v>
      </c>
      <c r="O2805">
        <v>75</v>
      </c>
      <c r="P2805">
        <v>2016</v>
      </c>
      <c r="Q2805">
        <v>7</v>
      </c>
      <c r="R2805" t="s">
        <v>26</v>
      </c>
      <c r="S2805" s="3">
        <v>45123</v>
      </c>
      <c r="T2805" t="s">
        <v>27</v>
      </c>
      <c r="U2805">
        <v>260</v>
      </c>
    </row>
    <row r="2806" spans="1:21" x14ac:dyDescent="0.25">
      <c r="A2806">
        <v>214333</v>
      </c>
      <c r="B2806" t="s">
        <v>21</v>
      </c>
      <c r="C2806" s="1">
        <v>42565</v>
      </c>
      <c r="D2806" t="s">
        <v>485</v>
      </c>
      <c r="E2806">
        <v>90</v>
      </c>
      <c r="F2806">
        <v>1</v>
      </c>
      <c r="G2806">
        <v>165</v>
      </c>
      <c r="H2806">
        <v>100149566</v>
      </c>
      <c r="I2806" t="s">
        <v>38</v>
      </c>
      <c r="J2806" t="s">
        <v>24</v>
      </c>
      <c r="K2806">
        <v>0</v>
      </c>
      <c r="L2806" t="s">
        <v>25</v>
      </c>
      <c r="M2806" s="1">
        <v>42565</v>
      </c>
      <c r="N2806" t="s">
        <v>35</v>
      </c>
      <c r="O2806">
        <v>90</v>
      </c>
      <c r="P2806">
        <v>2016</v>
      </c>
      <c r="Q2806">
        <v>7</v>
      </c>
      <c r="R2806" t="s">
        <v>26</v>
      </c>
      <c r="S2806" s="3">
        <v>45123</v>
      </c>
      <c r="T2806" t="s">
        <v>27</v>
      </c>
      <c r="U2806">
        <v>260</v>
      </c>
    </row>
    <row r="2807" spans="1:21" x14ac:dyDescent="0.25">
      <c r="A2807">
        <v>214334</v>
      </c>
      <c r="B2807" t="s">
        <v>21</v>
      </c>
      <c r="C2807" s="1">
        <v>42565</v>
      </c>
      <c r="D2807" t="s">
        <v>1456</v>
      </c>
      <c r="E2807">
        <v>399</v>
      </c>
      <c r="F2807">
        <v>1</v>
      </c>
      <c r="G2807">
        <v>399</v>
      </c>
      <c r="H2807">
        <v>100149567</v>
      </c>
      <c r="I2807" t="s">
        <v>65</v>
      </c>
      <c r="J2807" t="s">
        <v>24</v>
      </c>
      <c r="K2807">
        <v>0</v>
      </c>
      <c r="L2807" t="s">
        <v>25</v>
      </c>
      <c r="M2807" s="1">
        <v>42565</v>
      </c>
      <c r="N2807" t="s">
        <v>35</v>
      </c>
      <c r="O2807">
        <v>399</v>
      </c>
      <c r="P2807">
        <v>2016</v>
      </c>
      <c r="Q2807">
        <v>7</v>
      </c>
      <c r="R2807" t="s">
        <v>26</v>
      </c>
      <c r="S2807" s="3">
        <v>45123</v>
      </c>
      <c r="T2807" t="s">
        <v>27</v>
      </c>
      <c r="U2807">
        <v>1074</v>
      </c>
    </row>
    <row r="2808" spans="1:21" x14ac:dyDescent="0.25">
      <c r="A2808">
        <v>214335</v>
      </c>
      <c r="B2808" t="s">
        <v>21</v>
      </c>
      <c r="C2808" s="1">
        <v>42565</v>
      </c>
      <c r="D2808" t="s">
        <v>951</v>
      </c>
      <c r="E2808">
        <v>2024</v>
      </c>
      <c r="F2808">
        <v>1</v>
      </c>
      <c r="G2808">
        <v>2024</v>
      </c>
      <c r="H2808">
        <v>100149568</v>
      </c>
      <c r="I2808" t="s">
        <v>52</v>
      </c>
      <c r="J2808" t="s">
        <v>24</v>
      </c>
      <c r="K2808">
        <v>0</v>
      </c>
      <c r="L2808" t="s">
        <v>25</v>
      </c>
      <c r="M2808" s="1">
        <v>42565</v>
      </c>
      <c r="N2808" t="s">
        <v>35</v>
      </c>
      <c r="O2808" s="2">
        <v>2024</v>
      </c>
      <c r="P2808">
        <v>2016</v>
      </c>
      <c r="Q2808">
        <v>7</v>
      </c>
      <c r="R2808" t="s">
        <v>26</v>
      </c>
      <c r="S2808" s="3">
        <v>45123</v>
      </c>
      <c r="T2808" t="s">
        <v>27</v>
      </c>
      <c r="U2808">
        <v>23</v>
      </c>
    </row>
    <row r="2809" spans="1:21" x14ac:dyDescent="0.25">
      <c r="A2809">
        <v>214336</v>
      </c>
      <c r="B2809" t="s">
        <v>21</v>
      </c>
      <c r="C2809" s="1">
        <v>42565</v>
      </c>
      <c r="D2809" t="s">
        <v>29</v>
      </c>
      <c r="E2809">
        <v>240</v>
      </c>
      <c r="F2809">
        <v>1</v>
      </c>
      <c r="G2809">
        <v>240</v>
      </c>
      <c r="H2809">
        <v>100149569</v>
      </c>
      <c r="I2809" t="s">
        <v>30</v>
      </c>
      <c r="J2809" t="s">
        <v>1449</v>
      </c>
      <c r="K2809">
        <v>0</v>
      </c>
      <c r="L2809" t="s">
        <v>25</v>
      </c>
      <c r="M2809" s="1">
        <v>42565</v>
      </c>
      <c r="N2809" t="s">
        <v>35</v>
      </c>
      <c r="O2809">
        <v>240</v>
      </c>
      <c r="P2809">
        <v>2016</v>
      </c>
      <c r="Q2809">
        <v>7</v>
      </c>
      <c r="R2809" t="s">
        <v>26</v>
      </c>
      <c r="S2809" s="3">
        <v>45123</v>
      </c>
      <c r="T2809" t="s">
        <v>27</v>
      </c>
      <c r="U2809">
        <v>1061</v>
      </c>
    </row>
    <row r="2810" spans="1:21" x14ac:dyDescent="0.25">
      <c r="A2810">
        <v>214337</v>
      </c>
      <c r="B2810" t="s">
        <v>21</v>
      </c>
      <c r="C2810" s="1">
        <v>42565</v>
      </c>
      <c r="D2810" t="s">
        <v>1378</v>
      </c>
      <c r="E2810">
        <v>120</v>
      </c>
      <c r="F2810">
        <v>1</v>
      </c>
      <c r="G2810">
        <v>120</v>
      </c>
      <c r="H2810">
        <v>100149570</v>
      </c>
      <c r="I2810" t="s">
        <v>52</v>
      </c>
      <c r="J2810" t="s">
        <v>1457</v>
      </c>
      <c r="K2810">
        <v>0</v>
      </c>
      <c r="L2810" t="s">
        <v>25</v>
      </c>
      <c r="M2810" s="1">
        <v>42565</v>
      </c>
      <c r="N2810" t="s">
        <v>35</v>
      </c>
      <c r="O2810">
        <v>120</v>
      </c>
      <c r="P2810">
        <v>2016</v>
      </c>
      <c r="Q2810">
        <v>7</v>
      </c>
      <c r="R2810" t="s">
        <v>26</v>
      </c>
      <c r="S2810" s="3">
        <v>45123</v>
      </c>
      <c r="T2810" t="s">
        <v>27</v>
      </c>
      <c r="U2810">
        <v>1075</v>
      </c>
    </row>
    <row r="2811" spans="1:21" x14ac:dyDescent="0.25">
      <c r="A2811">
        <v>214338</v>
      </c>
      <c r="B2811" t="s">
        <v>21</v>
      </c>
      <c r="C2811" s="1">
        <v>42565</v>
      </c>
      <c r="D2811" t="s">
        <v>1377</v>
      </c>
      <c r="E2811">
        <v>120</v>
      </c>
      <c r="F2811">
        <v>1</v>
      </c>
      <c r="G2811">
        <v>120</v>
      </c>
      <c r="H2811">
        <v>100149571</v>
      </c>
      <c r="I2811" t="s">
        <v>52</v>
      </c>
      <c r="J2811" t="s">
        <v>1457</v>
      </c>
      <c r="K2811">
        <v>0</v>
      </c>
      <c r="L2811" t="s">
        <v>25</v>
      </c>
      <c r="M2811" s="1">
        <v>42565</v>
      </c>
      <c r="N2811" t="s">
        <v>35</v>
      </c>
      <c r="O2811">
        <v>120</v>
      </c>
      <c r="P2811">
        <v>2016</v>
      </c>
      <c r="Q2811">
        <v>7</v>
      </c>
      <c r="R2811" t="s">
        <v>26</v>
      </c>
      <c r="S2811" s="3">
        <v>45123</v>
      </c>
      <c r="T2811" t="s">
        <v>27</v>
      </c>
      <c r="U2811">
        <v>1075</v>
      </c>
    </row>
    <row r="2812" spans="1:21" x14ac:dyDescent="0.25">
      <c r="A2812">
        <v>214339</v>
      </c>
      <c r="B2812" t="s">
        <v>21</v>
      </c>
      <c r="C2812" s="1">
        <v>42565</v>
      </c>
      <c r="D2812" t="s">
        <v>1458</v>
      </c>
      <c r="E2812">
        <v>860</v>
      </c>
      <c r="F2812">
        <v>1</v>
      </c>
      <c r="G2812">
        <v>860</v>
      </c>
      <c r="H2812">
        <v>100149572</v>
      </c>
      <c r="I2812" t="s">
        <v>23</v>
      </c>
      <c r="J2812" t="s">
        <v>1457</v>
      </c>
      <c r="K2812">
        <v>0</v>
      </c>
      <c r="L2812" t="s">
        <v>25</v>
      </c>
      <c r="M2812" s="1">
        <v>42565</v>
      </c>
      <c r="N2812" t="s">
        <v>35</v>
      </c>
      <c r="O2812">
        <v>860</v>
      </c>
      <c r="P2812">
        <v>2016</v>
      </c>
      <c r="Q2812">
        <v>7</v>
      </c>
      <c r="R2812" t="s">
        <v>26</v>
      </c>
      <c r="S2812" s="3">
        <v>45123</v>
      </c>
      <c r="T2812" t="s">
        <v>27</v>
      </c>
      <c r="U2812">
        <v>1075</v>
      </c>
    </row>
    <row r="2813" spans="1:21" x14ac:dyDescent="0.25">
      <c r="A2813">
        <v>214340</v>
      </c>
      <c r="B2813" t="s">
        <v>21</v>
      </c>
      <c r="C2813" s="1">
        <v>42565</v>
      </c>
      <c r="D2813" t="s">
        <v>496</v>
      </c>
      <c r="E2813">
        <v>1625</v>
      </c>
      <c r="F2813">
        <v>1</v>
      </c>
      <c r="G2813">
        <v>1625</v>
      </c>
      <c r="H2813">
        <v>100149573</v>
      </c>
      <c r="I2813" t="s">
        <v>52</v>
      </c>
      <c r="J2813" t="s">
        <v>1459</v>
      </c>
      <c r="K2813">
        <v>0</v>
      </c>
      <c r="L2813" t="s">
        <v>25</v>
      </c>
      <c r="M2813" s="1">
        <v>42565</v>
      </c>
      <c r="N2813" t="s">
        <v>35</v>
      </c>
      <c r="O2813" s="2">
        <v>1625</v>
      </c>
      <c r="P2813">
        <v>2016</v>
      </c>
      <c r="Q2813">
        <v>7</v>
      </c>
      <c r="R2813" t="s">
        <v>26</v>
      </c>
      <c r="S2813" s="3">
        <v>45123</v>
      </c>
      <c r="T2813" t="s">
        <v>27</v>
      </c>
      <c r="U2813">
        <v>1076</v>
      </c>
    </row>
    <row r="2814" spans="1:21" x14ac:dyDescent="0.25">
      <c r="A2814">
        <v>214341</v>
      </c>
      <c r="B2814" t="s">
        <v>21</v>
      </c>
      <c r="C2814" s="1">
        <v>42565</v>
      </c>
      <c r="D2814" t="s">
        <v>1075</v>
      </c>
      <c r="E2814">
        <v>700</v>
      </c>
      <c r="F2814">
        <v>1</v>
      </c>
      <c r="G2814">
        <v>700</v>
      </c>
      <c r="H2814">
        <v>100149574</v>
      </c>
      <c r="I2814" t="s">
        <v>216</v>
      </c>
      <c r="J2814" t="s">
        <v>1457</v>
      </c>
      <c r="K2814">
        <v>0</v>
      </c>
      <c r="L2814" t="s">
        <v>25</v>
      </c>
      <c r="M2814" s="1">
        <v>42565</v>
      </c>
      <c r="N2814" t="s">
        <v>35</v>
      </c>
      <c r="O2814">
        <v>700</v>
      </c>
      <c r="P2814">
        <v>2016</v>
      </c>
      <c r="Q2814">
        <v>7</v>
      </c>
      <c r="R2814" t="s">
        <v>26</v>
      </c>
      <c r="S2814" s="3">
        <v>45123</v>
      </c>
      <c r="T2814" t="s">
        <v>27</v>
      </c>
      <c r="U2814">
        <v>1075</v>
      </c>
    </row>
    <row r="2815" spans="1:21" x14ac:dyDescent="0.25">
      <c r="A2815">
        <v>214342</v>
      </c>
      <c r="B2815" t="s">
        <v>28</v>
      </c>
      <c r="C2815" s="1">
        <v>42565</v>
      </c>
      <c r="D2815" t="s">
        <v>1460</v>
      </c>
      <c r="E2815">
        <v>1499</v>
      </c>
      <c r="F2815">
        <v>1</v>
      </c>
      <c r="G2815">
        <v>1499</v>
      </c>
      <c r="H2815">
        <v>100149575</v>
      </c>
      <c r="I2815" t="s">
        <v>23</v>
      </c>
      <c r="J2815" t="s">
        <v>24</v>
      </c>
      <c r="K2815">
        <v>0</v>
      </c>
      <c r="L2815" t="s">
        <v>25</v>
      </c>
      <c r="M2815" s="1">
        <v>42565</v>
      </c>
      <c r="N2815" t="s">
        <v>31</v>
      </c>
      <c r="O2815" s="2">
        <v>1499</v>
      </c>
      <c r="P2815">
        <v>2016</v>
      </c>
      <c r="Q2815">
        <v>7</v>
      </c>
      <c r="R2815" t="s">
        <v>26</v>
      </c>
      <c r="S2815" s="3">
        <v>45123</v>
      </c>
      <c r="T2815" t="s">
        <v>27</v>
      </c>
      <c r="U2815">
        <v>1077</v>
      </c>
    </row>
    <row r="2816" spans="1:21" x14ac:dyDescent="0.25">
      <c r="A2816">
        <v>214343</v>
      </c>
      <c r="B2816" t="s">
        <v>21</v>
      </c>
      <c r="C2816" s="1">
        <v>42565</v>
      </c>
      <c r="D2816" t="s">
        <v>1328</v>
      </c>
      <c r="E2816">
        <v>15200</v>
      </c>
      <c r="F2816">
        <v>1</v>
      </c>
      <c r="G2816">
        <v>15200</v>
      </c>
      <c r="H2816">
        <v>100149576</v>
      </c>
      <c r="I2816" t="s">
        <v>43</v>
      </c>
      <c r="J2816" t="s">
        <v>129</v>
      </c>
      <c r="K2816">
        <v>0</v>
      </c>
      <c r="L2816" t="s">
        <v>25</v>
      </c>
      <c r="M2816" s="1">
        <v>42565</v>
      </c>
      <c r="N2816" t="s">
        <v>35</v>
      </c>
      <c r="O2816" s="2">
        <v>15200</v>
      </c>
      <c r="P2816">
        <v>2016</v>
      </c>
      <c r="Q2816">
        <v>7</v>
      </c>
      <c r="R2816" t="s">
        <v>26</v>
      </c>
      <c r="S2816" s="3">
        <v>45123</v>
      </c>
      <c r="T2816" t="s">
        <v>27</v>
      </c>
      <c r="U2816">
        <v>33</v>
      </c>
    </row>
    <row r="2817" spans="1:21" x14ac:dyDescent="0.25">
      <c r="A2817">
        <v>214344</v>
      </c>
      <c r="B2817" t="s">
        <v>21</v>
      </c>
      <c r="C2817" s="1">
        <v>42565</v>
      </c>
      <c r="D2817" t="s">
        <v>1461</v>
      </c>
      <c r="E2817">
        <v>3975</v>
      </c>
      <c r="F2817">
        <v>1</v>
      </c>
      <c r="G2817">
        <v>2325</v>
      </c>
      <c r="H2817">
        <v>100149577</v>
      </c>
      <c r="I2817" t="s">
        <v>23</v>
      </c>
      <c r="J2817" t="s">
        <v>1462</v>
      </c>
      <c r="K2817">
        <v>0</v>
      </c>
      <c r="L2817" t="s">
        <v>25</v>
      </c>
      <c r="M2817" s="1">
        <v>42565</v>
      </c>
      <c r="N2817" t="s">
        <v>35</v>
      </c>
      <c r="O2817" s="2">
        <v>3975</v>
      </c>
      <c r="P2817">
        <v>2016</v>
      </c>
      <c r="Q2817">
        <v>7</v>
      </c>
      <c r="R2817" t="s">
        <v>26</v>
      </c>
      <c r="S2817" s="3">
        <v>45123</v>
      </c>
      <c r="T2817" t="s">
        <v>27</v>
      </c>
      <c r="U2817">
        <v>32</v>
      </c>
    </row>
    <row r="2818" spans="1:21" x14ac:dyDescent="0.25">
      <c r="A2818">
        <v>214345</v>
      </c>
      <c r="B2818" t="s">
        <v>28</v>
      </c>
      <c r="C2818" s="1">
        <v>42565</v>
      </c>
      <c r="D2818" t="s">
        <v>1441</v>
      </c>
      <c r="E2818">
        <v>96499</v>
      </c>
      <c r="F2818">
        <v>1</v>
      </c>
      <c r="G2818">
        <v>96499</v>
      </c>
      <c r="H2818">
        <v>100149578</v>
      </c>
      <c r="I2818" t="s">
        <v>43</v>
      </c>
      <c r="J2818" t="s">
        <v>1457</v>
      </c>
      <c r="K2818">
        <v>0</v>
      </c>
      <c r="L2818" t="s">
        <v>25</v>
      </c>
      <c r="M2818" s="1">
        <v>42565</v>
      </c>
      <c r="N2818" t="s">
        <v>31</v>
      </c>
      <c r="O2818" s="2">
        <v>96499</v>
      </c>
      <c r="P2818">
        <v>2016</v>
      </c>
      <c r="Q2818">
        <v>7</v>
      </c>
      <c r="R2818" t="s">
        <v>26</v>
      </c>
      <c r="S2818" s="3">
        <v>45123</v>
      </c>
      <c r="T2818" t="s">
        <v>27</v>
      </c>
      <c r="U2818">
        <v>1075</v>
      </c>
    </row>
    <row r="2819" spans="1:21" x14ac:dyDescent="0.25">
      <c r="A2819">
        <v>214346</v>
      </c>
      <c r="B2819" t="s">
        <v>21</v>
      </c>
      <c r="C2819" s="1">
        <v>42565</v>
      </c>
      <c r="D2819" t="s">
        <v>1373</v>
      </c>
      <c r="E2819">
        <v>120</v>
      </c>
      <c r="F2819">
        <v>1</v>
      </c>
      <c r="G2819">
        <v>360</v>
      </c>
      <c r="H2819">
        <v>100149579</v>
      </c>
      <c r="I2819" t="s">
        <v>52</v>
      </c>
      <c r="J2819" t="s">
        <v>1463</v>
      </c>
      <c r="K2819">
        <v>0</v>
      </c>
      <c r="L2819" t="s">
        <v>25</v>
      </c>
      <c r="M2819" s="1">
        <v>42565</v>
      </c>
      <c r="N2819" t="s">
        <v>35</v>
      </c>
      <c r="O2819">
        <v>120</v>
      </c>
      <c r="P2819">
        <v>2016</v>
      </c>
      <c r="Q2819">
        <v>7</v>
      </c>
      <c r="R2819" t="s">
        <v>26</v>
      </c>
      <c r="S2819" s="3">
        <v>45123</v>
      </c>
      <c r="T2819" t="s">
        <v>27</v>
      </c>
      <c r="U2819">
        <v>33</v>
      </c>
    </row>
    <row r="2820" spans="1:21" x14ac:dyDescent="0.25">
      <c r="A2820">
        <v>214347</v>
      </c>
      <c r="B2820" t="s">
        <v>21</v>
      </c>
      <c r="C2820" s="1">
        <v>42565</v>
      </c>
      <c r="D2820" t="s">
        <v>51</v>
      </c>
      <c r="E2820">
        <v>120</v>
      </c>
      <c r="F2820">
        <v>1</v>
      </c>
      <c r="G2820">
        <v>360</v>
      </c>
      <c r="H2820">
        <v>100149579</v>
      </c>
      <c r="I2820" t="s">
        <v>52</v>
      </c>
      <c r="J2820" t="s">
        <v>1463</v>
      </c>
      <c r="K2820">
        <v>0</v>
      </c>
      <c r="L2820" t="s">
        <v>25</v>
      </c>
      <c r="M2820" s="1">
        <v>42565</v>
      </c>
      <c r="N2820" t="s">
        <v>35</v>
      </c>
      <c r="O2820">
        <v>120</v>
      </c>
      <c r="P2820">
        <v>2016</v>
      </c>
      <c r="Q2820">
        <v>7</v>
      </c>
      <c r="R2820" t="s">
        <v>26</v>
      </c>
      <c r="S2820" s="3">
        <v>45123</v>
      </c>
      <c r="T2820" t="s">
        <v>27</v>
      </c>
      <c r="U2820">
        <v>33</v>
      </c>
    </row>
    <row r="2821" spans="1:21" x14ac:dyDescent="0.25">
      <c r="A2821">
        <v>214348</v>
      </c>
      <c r="B2821" t="s">
        <v>21</v>
      </c>
      <c r="C2821" s="1">
        <v>42565</v>
      </c>
      <c r="D2821" t="s">
        <v>1379</v>
      </c>
      <c r="E2821">
        <v>120</v>
      </c>
      <c r="F2821">
        <v>1</v>
      </c>
      <c r="G2821">
        <v>360</v>
      </c>
      <c r="H2821">
        <v>100149579</v>
      </c>
      <c r="I2821" t="s">
        <v>52</v>
      </c>
      <c r="J2821" t="s">
        <v>1463</v>
      </c>
      <c r="K2821">
        <v>0</v>
      </c>
      <c r="L2821" t="s">
        <v>25</v>
      </c>
      <c r="M2821" s="1">
        <v>42565</v>
      </c>
      <c r="N2821" t="s">
        <v>35</v>
      </c>
      <c r="O2821">
        <v>120</v>
      </c>
      <c r="P2821">
        <v>2016</v>
      </c>
      <c r="Q2821">
        <v>7</v>
      </c>
      <c r="R2821" t="s">
        <v>26</v>
      </c>
      <c r="S2821" s="3">
        <v>45123</v>
      </c>
      <c r="T2821" t="s">
        <v>27</v>
      </c>
      <c r="U2821">
        <v>33</v>
      </c>
    </row>
    <row r="2822" spans="1:21" x14ac:dyDescent="0.25">
      <c r="A2822">
        <v>214349</v>
      </c>
      <c r="B2822" t="s">
        <v>36</v>
      </c>
      <c r="C2822" s="1">
        <v>42565</v>
      </c>
      <c r="D2822" t="s">
        <v>339</v>
      </c>
      <c r="E2822">
        <v>630</v>
      </c>
      <c r="F2822">
        <v>1</v>
      </c>
      <c r="G2822">
        <v>630</v>
      </c>
      <c r="H2822">
        <v>100149580</v>
      </c>
      <c r="I2822" t="s">
        <v>52</v>
      </c>
      <c r="J2822" t="s">
        <v>24</v>
      </c>
      <c r="K2822">
        <v>0</v>
      </c>
      <c r="L2822" t="s">
        <v>25</v>
      </c>
      <c r="M2822" s="1">
        <v>42565</v>
      </c>
      <c r="N2822" t="s">
        <v>39</v>
      </c>
      <c r="O2822">
        <v>630</v>
      </c>
      <c r="P2822">
        <v>2016</v>
      </c>
      <c r="Q2822">
        <v>7</v>
      </c>
      <c r="R2822" t="s">
        <v>26</v>
      </c>
      <c r="S2822" s="3">
        <v>45123</v>
      </c>
      <c r="T2822" t="s">
        <v>27</v>
      </c>
      <c r="U2822">
        <v>1078</v>
      </c>
    </row>
    <row r="2823" spans="1:21" x14ac:dyDescent="0.25">
      <c r="A2823">
        <v>214350</v>
      </c>
      <c r="B2823" t="s">
        <v>36</v>
      </c>
      <c r="C2823" s="1">
        <v>42565</v>
      </c>
      <c r="D2823" t="s">
        <v>1464</v>
      </c>
      <c r="E2823">
        <v>2750</v>
      </c>
      <c r="F2823">
        <v>1</v>
      </c>
      <c r="G2823">
        <v>2750</v>
      </c>
      <c r="H2823">
        <v>100149581</v>
      </c>
      <c r="I2823" t="s">
        <v>43</v>
      </c>
      <c r="J2823" t="s">
        <v>1465</v>
      </c>
      <c r="K2823">
        <v>0</v>
      </c>
      <c r="L2823" t="s">
        <v>25</v>
      </c>
      <c r="M2823" s="1">
        <v>42565</v>
      </c>
      <c r="N2823" t="s">
        <v>39</v>
      </c>
      <c r="O2823" s="2">
        <v>2750</v>
      </c>
      <c r="P2823">
        <v>2016</v>
      </c>
      <c r="Q2823">
        <v>7</v>
      </c>
      <c r="R2823" t="s">
        <v>26</v>
      </c>
      <c r="S2823" s="3">
        <v>45123</v>
      </c>
      <c r="T2823" t="s">
        <v>27</v>
      </c>
      <c r="U2823">
        <v>58</v>
      </c>
    </row>
    <row r="2824" spans="1:21" x14ac:dyDescent="0.25">
      <c r="A2824">
        <v>214351</v>
      </c>
      <c r="B2824" t="s">
        <v>21</v>
      </c>
      <c r="C2824" s="1">
        <v>42565</v>
      </c>
      <c r="D2824" t="s">
        <v>181</v>
      </c>
      <c r="E2824">
        <v>90</v>
      </c>
      <c r="F2824">
        <v>1</v>
      </c>
      <c r="G2824">
        <v>90</v>
      </c>
      <c r="H2824">
        <v>100149582</v>
      </c>
      <c r="I2824" t="s">
        <v>38</v>
      </c>
      <c r="J2824" t="s">
        <v>24</v>
      </c>
      <c r="K2824">
        <v>0</v>
      </c>
      <c r="L2824" t="s">
        <v>25</v>
      </c>
      <c r="M2824" s="1">
        <v>42565</v>
      </c>
      <c r="N2824" t="s">
        <v>35</v>
      </c>
      <c r="O2824">
        <v>90</v>
      </c>
      <c r="P2824">
        <v>2016</v>
      </c>
      <c r="Q2824">
        <v>7</v>
      </c>
      <c r="R2824" t="s">
        <v>26</v>
      </c>
      <c r="S2824" s="3">
        <v>45123</v>
      </c>
      <c r="T2824" t="s">
        <v>27</v>
      </c>
      <c r="U2824">
        <v>1079</v>
      </c>
    </row>
    <row r="2825" spans="1:21" x14ac:dyDescent="0.25">
      <c r="A2825">
        <v>214352</v>
      </c>
      <c r="B2825" t="s">
        <v>36</v>
      </c>
      <c r="C2825" s="1">
        <v>42565</v>
      </c>
      <c r="D2825" t="s">
        <v>114</v>
      </c>
      <c r="E2825">
        <v>999</v>
      </c>
      <c r="F2825">
        <v>1</v>
      </c>
      <c r="G2825">
        <v>999</v>
      </c>
      <c r="H2825">
        <v>100149583</v>
      </c>
      <c r="I2825" t="s">
        <v>56</v>
      </c>
      <c r="J2825" t="s">
        <v>24</v>
      </c>
      <c r="K2825">
        <v>0</v>
      </c>
      <c r="L2825" t="s">
        <v>25</v>
      </c>
      <c r="M2825" s="1">
        <v>42565</v>
      </c>
      <c r="N2825" t="s">
        <v>39</v>
      </c>
      <c r="O2825">
        <v>999</v>
      </c>
      <c r="P2825">
        <v>2016</v>
      </c>
      <c r="Q2825">
        <v>7</v>
      </c>
      <c r="R2825" t="s">
        <v>26</v>
      </c>
      <c r="S2825" s="3">
        <v>45123</v>
      </c>
      <c r="T2825" t="s">
        <v>27</v>
      </c>
      <c r="U2825">
        <v>1080</v>
      </c>
    </row>
    <row r="2826" spans="1:21" x14ac:dyDescent="0.25">
      <c r="A2826">
        <v>214353</v>
      </c>
      <c r="B2826" t="s">
        <v>21</v>
      </c>
      <c r="C2826" s="1">
        <v>42565</v>
      </c>
      <c r="D2826" t="s">
        <v>1038</v>
      </c>
      <c r="E2826">
        <v>490</v>
      </c>
      <c r="F2826">
        <v>1</v>
      </c>
      <c r="G2826">
        <v>490</v>
      </c>
      <c r="H2826">
        <v>100149584</v>
      </c>
      <c r="I2826" t="s">
        <v>65</v>
      </c>
      <c r="J2826" t="s">
        <v>24</v>
      </c>
      <c r="K2826">
        <v>0</v>
      </c>
      <c r="L2826" t="s">
        <v>25</v>
      </c>
      <c r="M2826" s="1">
        <v>42565</v>
      </c>
      <c r="N2826" t="s">
        <v>35</v>
      </c>
      <c r="O2826">
        <v>490</v>
      </c>
      <c r="P2826">
        <v>2016</v>
      </c>
      <c r="Q2826">
        <v>7</v>
      </c>
      <c r="R2826" t="s">
        <v>26</v>
      </c>
      <c r="S2826" s="3">
        <v>45123</v>
      </c>
      <c r="T2826" t="s">
        <v>27</v>
      </c>
      <c r="U2826">
        <v>1081</v>
      </c>
    </row>
    <row r="2827" spans="1:21" x14ac:dyDescent="0.25">
      <c r="A2827">
        <v>214355</v>
      </c>
      <c r="B2827" t="s">
        <v>21</v>
      </c>
      <c r="C2827" s="1">
        <v>42565</v>
      </c>
      <c r="D2827" t="s">
        <v>1466</v>
      </c>
      <c r="E2827">
        <v>3369</v>
      </c>
      <c r="F2827">
        <v>1</v>
      </c>
      <c r="G2827">
        <v>3369</v>
      </c>
      <c r="H2827">
        <v>100149586</v>
      </c>
      <c r="I2827" t="s">
        <v>47</v>
      </c>
      <c r="J2827" t="s">
        <v>24</v>
      </c>
      <c r="K2827">
        <v>0</v>
      </c>
      <c r="L2827" t="s">
        <v>25</v>
      </c>
      <c r="M2827" s="1">
        <v>42565</v>
      </c>
      <c r="N2827" t="s">
        <v>35</v>
      </c>
      <c r="O2827" s="2">
        <v>3369</v>
      </c>
      <c r="P2827">
        <v>2016</v>
      </c>
      <c r="Q2827">
        <v>7</v>
      </c>
      <c r="R2827" t="s">
        <v>26</v>
      </c>
      <c r="S2827" s="3">
        <v>45123</v>
      </c>
      <c r="T2827" t="s">
        <v>27</v>
      </c>
      <c r="U2827">
        <v>1082</v>
      </c>
    </row>
    <row r="2828" spans="1:21" x14ac:dyDescent="0.25">
      <c r="A2828">
        <v>214354</v>
      </c>
      <c r="B2828" t="s">
        <v>21</v>
      </c>
      <c r="C2828" s="1">
        <v>42565</v>
      </c>
      <c r="D2828" t="s">
        <v>179</v>
      </c>
      <c r="E2828">
        <v>90</v>
      </c>
      <c r="F2828">
        <v>1</v>
      </c>
      <c r="G2828">
        <v>90</v>
      </c>
      <c r="H2828">
        <v>100149585</v>
      </c>
      <c r="I2828" t="s">
        <v>38</v>
      </c>
      <c r="J2828" t="s">
        <v>1220</v>
      </c>
      <c r="K2828">
        <v>0</v>
      </c>
      <c r="L2828" t="s">
        <v>25</v>
      </c>
      <c r="M2828" s="1">
        <v>42565</v>
      </c>
      <c r="N2828" t="s">
        <v>35</v>
      </c>
      <c r="O2828">
        <v>90</v>
      </c>
      <c r="P2828">
        <v>2016</v>
      </c>
      <c r="Q2828">
        <v>7</v>
      </c>
      <c r="R2828" t="s">
        <v>26</v>
      </c>
      <c r="S2828" s="3">
        <v>45123</v>
      </c>
      <c r="T2828" t="s">
        <v>27</v>
      </c>
      <c r="U2828">
        <v>916</v>
      </c>
    </row>
    <row r="2829" spans="1:21" x14ac:dyDescent="0.25">
      <c r="A2829">
        <v>214356</v>
      </c>
      <c r="B2829" t="s">
        <v>36</v>
      </c>
      <c r="C2829" s="1">
        <v>42565</v>
      </c>
      <c r="D2829" t="s">
        <v>1467</v>
      </c>
      <c r="E2829">
        <v>85</v>
      </c>
      <c r="F2829">
        <v>1</v>
      </c>
      <c r="G2829">
        <v>85</v>
      </c>
      <c r="H2829">
        <v>100149587</v>
      </c>
      <c r="I2829" t="s">
        <v>30</v>
      </c>
      <c r="J2829" t="s">
        <v>24</v>
      </c>
      <c r="K2829">
        <v>0</v>
      </c>
      <c r="L2829" t="s">
        <v>25</v>
      </c>
      <c r="M2829" s="1">
        <v>42565</v>
      </c>
      <c r="N2829" t="s">
        <v>39</v>
      </c>
      <c r="O2829">
        <v>85</v>
      </c>
      <c r="P2829">
        <v>2016</v>
      </c>
      <c r="Q2829">
        <v>7</v>
      </c>
      <c r="R2829" t="s">
        <v>26</v>
      </c>
      <c r="S2829" s="3">
        <v>45123</v>
      </c>
      <c r="T2829" t="s">
        <v>27</v>
      </c>
      <c r="U2829">
        <v>318</v>
      </c>
    </row>
    <row r="2830" spans="1:21" x14ac:dyDescent="0.25">
      <c r="A2830">
        <v>214357</v>
      </c>
      <c r="B2830" t="s">
        <v>28</v>
      </c>
      <c r="C2830" s="1">
        <v>42565</v>
      </c>
      <c r="D2830" t="s">
        <v>1468</v>
      </c>
      <c r="E2830">
        <v>7950</v>
      </c>
      <c r="F2830">
        <v>1</v>
      </c>
      <c r="G2830">
        <v>7950</v>
      </c>
      <c r="H2830">
        <v>100149588</v>
      </c>
      <c r="I2830" t="s">
        <v>43</v>
      </c>
      <c r="J2830" t="s">
        <v>24</v>
      </c>
      <c r="K2830">
        <v>0</v>
      </c>
      <c r="L2830" t="s">
        <v>25</v>
      </c>
      <c r="M2830" s="1">
        <v>42565</v>
      </c>
      <c r="N2830" t="s">
        <v>31</v>
      </c>
      <c r="O2830" s="2">
        <v>7950</v>
      </c>
      <c r="P2830">
        <v>2016</v>
      </c>
      <c r="Q2830">
        <v>7</v>
      </c>
      <c r="R2830" t="s">
        <v>26</v>
      </c>
      <c r="S2830" s="3">
        <v>45123</v>
      </c>
      <c r="T2830" t="s">
        <v>27</v>
      </c>
      <c r="U2830">
        <v>1083</v>
      </c>
    </row>
    <row r="2831" spans="1:21" x14ac:dyDescent="0.25">
      <c r="A2831">
        <v>214358</v>
      </c>
      <c r="B2831" t="s">
        <v>21</v>
      </c>
      <c r="C2831" s="1">
        <v>42565</v>
      </c>
      <c r="D2831" t="s">
        <v>1022</v>
      </c>
      <c r="E2831">
        <v>250</v>
      </c>
      <c r="F2831">
        <v>1</v>
      </c>
      <c r="G2831">
        <v>250</v>
      </c>
      <c r="H2831">
        <v>100149589</v>
      </c>
      <c r="I2831" t="s">
        <v>30</v>
      </c>
      <c r="J2831" t="s">
        <v>1469</v>
      </c>
      <c r="K2831">
        <v>0</v>
      </c>
      <c r="L2831" t="s">
        <v>25</v>
      </c>
      <c r="M2831" s="1">
        <v>42565</v>
      </c>
      <c r="N2831" t="s">
        <v>35</v>
      </c>
      <c r="O2831">
        <v>250</v>
      </c>
      <c r="P2831">
        <v>2016</v>
      </c>
      <c r="Q2831">
        <v>7</v>
      </c>
      <c r="R2831" t="s">
        <v>26</v>
      </c>
      <c r="S2831" s="3">
        <v>45123</v>
      </c>
      <c r="T2831" t="s">
        <v>27</v>
      </c>
      <c r="U2831">
        <v>1084</v>
      </c>
    </row>
    <row r="2832" spans="1:21" x14ac:dyDescent="0.25">
      <c r="A2832">
        <v>214359</v>
      </c>
      <c r="B2832" t="s">
        <v>21</v>
      </c>
      <c r="C2832" s="1">
        <v>42565</v>
      </c>
      <c r="D2832" t="s">
        <v>1337</v>
      </c>
      <c r="E2832">
        <v>1230</v>
      </c>
      <c r="F2832">
        <v>1</v>
      </c>
      <c r="G2832">
        <v>730</v>
      </c>
      <c r="H2832">
        <v>100149590</v>
      </c>
      <c r="I2832" t="s">
        <v>47</v>
      </c>
      <c r="J2832" t="s">
        <v>1470</v>
      </c>
      <c r="K2832">
        <v>500</v>
      </c>
      <c r="L2832" t="s">
        <v>25</v>
      </c>
      <c r="M2832" s="1">
        <v>42565</v>
      </c>
      <c r="N2832" t="s">
        <v>35</v>
      </c>
      <c r="O2832" s="2">
        <v>1230</v>
      </c>
      <c r="P2832">
        <v>2016</v>
      </c>
      <c r="Q2832">
        <v>7</v>
      </c>
      <c r="R2832" t="s">
        <v>26</v>
      </c>
      <c r="S2832" s="3">
        <v>45123</v>
      </c>
      <c r="T2832" t="s">
        <v>27</v>
      </c>
      <c r="U2832">
        <v>1085</v>
      </c>
    </row>
    <row r="2833" spans="1:21" x14ac:dyDescent="0.25">
      <c r="A2833">
        <v>214360</v>
      </c>
      <c r="B2833" t="s">
        <v>36</v>
      </c>
      <c r="C2833" s="1">
        <v>42565</v>
      </c>
      <c r="D2833" t="s">
        <v>214</v>
      </c>
      <c r="E2833">
        <v>5</v>
      </c>
      <c r="F2833">
        <v>1</v>
      </c>
      <c r="G2833">
        <v>5</v>
      </c>
      <c r="H2833">
        <v>100149591</v>
      </c>
      <c r="I2833" t="s">
        <v>24</v>
      </c>
      <c r="J2833" t="s">
        <v>24</v>
      </c>
      <c r="K2833">
        <v>0</v>
      </c>
      <c r="L2833" t="s">
        <v>25</v>
      </c>
      <c r="M2833" s="1">
        <v>42565</v>
      </c>
      <c r="N2833" t="s">
        <v>39</v>
      </c>
      <c r="O2833">
        <v>5</v>
      </c>
      <c r="P2833">
        <v>2016</v>
      </c>
      <c r="Q2833">
        <v>7</v>
      </c>
      <c r="R2833" t="s">
        <v>26</v>
      </c>
      <c r="S2833" s="3">
        <v>45123</v>
      </c>
      <c r="T2833" t="s">
        <v>27</v>
      </c>
      <c r="U2833">
        <v>83</v>
      </c>
    </row>
    <row r="2834" spans="1:21" x14ac:dyDescent="0.25">
      <c r="A2834">
        <v>214362</v>
      </c>
      <c r="B2834" t="s">
        <v>48</v>
      </c>
      <c r="C2834" s="1">
        <v>42565</v>
      </c>
      <c r="D2834" t="s">
        <v>1471</v>
      </c>
      <c r="E2834">
        <v>3150</v>
      </c>
      <c r="F2834">
        <v>1</v>
      </c>
      <c r="G2834">
        <v>7547</v>
      </c>
      <c r="H2834">
        <v>100149592</v>
      </c>
      <c r="I2834" t="s">
        <v>24</v>
      </c>
      <c r="J2834" t="s">
        <v>24</v>
      </c>
      <c r="K2834">
        <v>0</v>
      </c>
      <c r="L2834" t="s">
        <v>25</v>
      </c>
      <c r="M2834" s="1">
        <v>42565</v>
      </c>
      <c r="N2834" t="s">
        <v>39</v>
      </c>
      <c r="O2834" s="2">
        <v>3150</v>
      </c>
      <c r="P2834">
        <v>2016</v>
      </c>
      <c r="Q2834">
        <v>7</v>
      </c>
      <c r="R2834" t="s">
        <v>26</v>
      </c>
      <c r="S2834" s="3">
        <v>45123</v>
      </c>
      <c r="T2834" t="s">
        <v>27</v>
      </c>
      <c r="U2834">
        <v>1086</v>
      </c>
    </row>
    <row r="2835" spans="1:21" x14ac:dyDescent="0.25">
      <c r="A2835">
        <v>214363</v>
      </c>
      <c r="B2835" t="s">
        <v>48</v>
      </c>
      <c r="C2835" s="1">
        <v>42565</v>
      </c>
      <c r="D2835" t="s">
        <v>1472</v>
      </c>
      <c r="E2835">
        <v>499</v>
      </c>
      <c r="F2835">
        <v>1</v>
      </c>
      <c r="G2835">
        <v>7547</v>
      </c>
      <c r="H2835">
        <v>100149592</v>
      </c>
      <c r="I2835" t="s">
        <v>56</v>
      </c>
      <c r="J2835" t="s">
        <v>24</v>
      </c>
      <c r="K2835">
        <v>0</v>
      </c>
      <c r="L2835" t="s">
        <v>25</v>
      </c>
      <c r="M2835" s="1">
        <v>42565</v>
      </c>
      <c r="N2835" t="s">
        <v>39</v>
      </c>
      <c r="O2835">
        <v>499</v>
      </c>
      <c r="P2835">
        <v>2016</v>
      </c>
      <c r="Q2835">
        <v>7</v>
      </c>
      <c r="R2835" t="s">
        <v>26</v>
      </c>
      <c r="S2835" s="3">
        <v>45123</v>
      </c>
      <c r="T2835" t="s">
        <v>27</v>
      </c>
      <c r="U2835">
        <v>1086</v>
      </c>
    </row>
    <row r="2836" spans="1:21" x14ac:dyDescent="0.25">
      <c r="A2836">
        <v>214364</v>
      </c>
      <c r="B2836" t="s">
        <v>48</v>
      </c>
      <c r="C2836" s="1">
        <v>42565</v>
      </c>
      <c r="D2836" t="s">
        <v>1473</v>
      </c>
      <c r="E2836">
        <v>399</v>
      </c>
      <c r="F2836">
        <v>1</v>
      </c>
      <c r="G2836">
        <v>7547</v>
      </c>
      <c r="H2836">
        <v>100149592</v>
      </c>
      <c r="I2836" t="s">
        <v>56</v>
      </c>
      <c r="J2836" t="s">
        <v>24</v>
      </c>
      <c r="K2836">
        <v>0</v>
      </c>
      <c r="L2836" t="s">
        <v>25</v>
      </c>
      <c r="M2836" s="1">
        <v>42565</v>
      </c>
      <c r="N2836" t="s">
        <v>39</v>
      </c>
      <c r="O2836">
        <v>399</v>
      </c>
      <c r="P2836">
        <v>2016</v>
      </c>
      <c r="Q2836">
        <v>7</v>
      </c>
      <c r="R2836" t="s">
        <v>26</v>
      </c>
      <c r="S2836" s="3">
        <v>45123</v>
      </c>
      <c r="T2836" t="s">
        <v>27</v>
      </c>
      <c r="U2836">
        <v>1086</v>
      </c>
    </row>
    <row r="2837" spans="1:21" x14ac:dyDescent="0.25">
      <c r="A2837">
        <v>214365</v>
      </c>
      <c r="B2837" t="s">
        <v>48</v>
      </c>
      <c r="C2837" s="1">
        <v>42565</v>
      </c>
      <c r="D2837" t="s">
        <v>720</v>
      </c>
      <c r="E2837">
        <v>899</v>
      </c>
      <c r="F2837">
        <v>1</v>
      </c>
      <c r="G2837">
        <v>7547</v>
      </c>
      <c r="H2837">
        <v>100149592</v>
      </c>
      <c r="I2837" t="s">
        <v>56</v>
      </c>
      <c r="J2837" t="s">
        <v>24</v>
      </c>
      <c r="K2837">
        <v>0</v>
      </c>
      <c r="L2837" t="s">
        <v>25</v>
      </c>
      <c r="M2837" s="1">
        <v>42565</v>
      </c>
      <c r="N2837" t="s">
        <v>39</v>
      </c>
      <c r="O2837">
        <v>899</v>
      </c>
      <c r="P2837">
        <v>2016</v>
      </c>
      <c r="Q2837">
        <v>7</v>
      </c>
      <c r="R2837" t="s">
        <v>26</v>
      </c>
      <c r="S2837" s="3">
        <v>45123</v>
      </c>
      <c r="T2837" t="s">
        <v>27</v>
      </c>
      <c r="U2837">
        <v>1086</v>
      </c>
    </row>
    <row r="2838" spans="1:21" x14ac:dyDescent="0.25">
      <c r="A2838">
        <v>214367</v>
      </c>
      <c r="B2838" t="s">
        <v>48</v>
      </c>
      <c r="C2838" s="1">
        <v>42565</v>
      </c>
      <c r="D2838" t="s">
        <v>1474</v>
      </c>
      <c r="E2838">
        <v>2600</v>
      </c>
      <c r="F2838">
        <v>1</v>
      </c>
      <c r="G2838">
        <v>7547</v>
      </c>
      <c r="H2838">
        <v>100149592</v>
      </c>
      <c r="I2838" t="s">
        <v>56</v>
      </c>
      <c r="J2838" t="s">
        <v>24</v>
      </c>
      <c r="K2838">
        <v>0</v>
      </c>
      <c r="L2838" t="s">
        <v>25</v>
      </c>
      <c r="M2838" s="1">
        <v>42565</v>
      </c>
      <c r="N2838" t="s">
        <v>39</v>
      </c>
      <c r="O2838" s="2">
        <v>2600</v>
      </c>
      <c r="P2838">
        <v>2016</v>
      </c>
      <c r="Q2838">
        <v>7</v>
      </c>
      <c r="R2838" t="s">
        <v>26</v>
      </c>
      <c r="S2838" s="3">
        <v>45123</v>
      </c>
      <c r="T2838" t="s">
        <v>27</v>
      </c>
      <c r="U2838">
        <v>1086</v>
      </c>
    </row>
    <row r="2839" spans="1:21" x14ac:dyDescent="0.25">
      <c r="A2839">
        <v>214368</v>
      </c>
      <c r="B2839" t="s">
        <v>21</v>
      </c>
      <c r="C2839" s="1">
        <v>42565</v>
      </c>
      <c r="D2839" t="s">
        <v>1475</v>
      </c>
      <c r="E2839">
        <v>1950</v>
      </c>
      <c r="F2839">
        <v>1</v>
      </c>
      <c r="G2839">
        <v>0</v>
      </c>
      <c r="H2839">
        <v>100149593</v>
      </c>
      <c r="I2839" t="s">
        <v>56</v>
      </c>
      <c r="J2839" t="s">
        <v>24</v>
      </c>
      <c r="K2839">
        <v>0</v>
      </c>
      <c r="L2839" t="s">
        <v>371</v>
      </c>
      <c r="M2839" s="1">
        <v>42565</v>
      </c>
      <c r="N2839" t="s">
        <v>35</v>
      </c>
      <c r="O2839" s="2">
        <v>1950</v>
      </c>
      <c r="P2839">
        <v>2016</v>
      </c>
      <c r="Q2839">
        <v>7</v>
      </c>
      <c r="R2839" t="s">
        <v>26</v>
      </c>
      <c r="S2839" s="3">
        <v>45123</v>
      </c>
      <c r="T2839" t="s">
        <v>27</v>
      </c>
      <c r="U2839">
        <v>1087</v>
      </c>
    </row>
    <row r="2840" spans="1:21" x14ac:dyDescent="0.25">
      <c r="A2840">
        <v>214370</v>
      </c>
      <c r="B2840" t="s">
        <v>21</v>
      </c>
      <c r="C2840" s="1">
        <v>42565</v>
      </c>
      <c r="D2840" t="s">
        <v>1476</v>
      </c>
      <c r="E2840">
        <v>289</v>
      </c>
      <c r="F2840">
        <v>1</v>
      </c>
      <c r="G2840">
        <v>289</v>
      </c>
      <c r="H2840">
        <v>100149594</v>
      </c>
      <c r="I2840" t="s">
        <v>56</v>
      </c>
      <c r="J2840" t="s">
        <v>129</v>
      </c>
      <c r="K2840">
        <v>0</v>
      </c>
      <c r="L2840" t="s">
        <v>25</v>
      </c>
      <c r="M2840" s="1">
        <v>42565</v>
      </c>
      <c r="N2840" t="s">
        <v>35</v>
      </c>
      <c r="O2840">
        <v>289</v>
      </c>
      <c r="P2840">
        <v>2016</v>
      </c>
      <c r="Q2840">
        <v>7</v>
      </c>
      <c r="R2840" t="s">
        <v>26</v>
      </c>
      <c r="S2840" s="3">
        <v>45123</v>
      </c>
      <c r="T2840" t="s">
        <v>27</v>
      </c>
      <c r="U2840">
        <v>33</v>
      </c>
    </row>
    <row r="2841" spans="1:21" x14ac:dyDescent="0.25">
      <c r="A2841">
        <v>214372</v>
      </c>
      <c r="B2841" t="s">
        <v>21</v>
      </c>
      <c r="C2841" s="1">
        <v>42565</v>
      </c>
      <c r="D2841" t="s">
        <v>1477</v>
      </c>
      <c r="E2841">
        <v>650</v>
      </c>
      <c r="F2841">
        <v>1</v>
      </c>
      <c r="G2841">
        <v>650</v>
      </c>
      <c r="H2841">
        <v>100149595</v>
      </c>
      <c r="I2841" t="s">
        <v>56</v>
      </c>
      <c r="J2841" t="s">
        <v>1094</v>
      </c>
      <c r="K2841">
        <v>0</v>
      </c>
      <c r="L2841" t="s">
        <v>25</v>
      </c>
      <c r="M2841" s="1">
        <v>42565</v>
      </c>
      <c r="N2841" t="s">
        <v>35</v>
      </c>
      <c r="O2841">
        <v>650</v>
      </c>
      <c r="P2841">
        <v>2016</v>
      </c>
      <c r="Q2841">
        <v>7</v>
      </c>
      <c r="R2841" t="s">
        <v>26</v>
      </c>
      <c r="S2841" s="3">
        <v>45123</v>
      </c>
      <c r="T2841" t="s">
        <v>27</v>
      </c>
      <c r="U2841">
        <v>806</v>
      </c>
    </row>
    <row r="2842" spans="1:21" x14ac:dyDescent="0.25">
      <c r="A2842">
        <v>214374</v>
      </c>
      <c r="B2842" t="s">
        <v>36</v>
      </c>
      <c r="C2842" s="1">
        <v>42565</v>
      </c>
      <c r="D2842" t="s">
        <v>1478</v>
      </c>
      <c r="E2842">
        <v>1500</v>
      </c>
      <c r="F2842">
        <v>2</v>
      </c>
      <c r="G2842">
        <v>3000</v>
      </c>
      <c r="H2842">
        <v>100149596</v>
      </c>
      <c r="I2842" t="s">
        <v>246</v>
      </c>
      <c r="J2842" t="s">
        <v>24</v>
      </c>
      <c r="K2842">
        <v>0</v>
      </c>
      <c r="L2842" t="s">
        <v>25</v>
      </c>
      <c r="M2842" s="1">
        <v>42565</v>
      </c>
      <c r="N2842" t="s">
        <v>39</v>
      </c>
      <c r="O2842" s="2">
        <v>3000</v>
      </c>
      <c r="P2842">
        <v>2016</v>
      </c>
      <c r="Q2842">
        <v>7</v>
      </c>
      <c r="R2842" t="s">
        <v>26</v>
      </c>
      <c r="S2842" s="3">
        <v>45123</v>
      </c>
      <c r="T2842" t="s">
        <v>27</v>
      </c>
      <c r="U2842">
        <v>1088</v>
      </c>
    </row>
    <row r="2843" spans="1:21" x14ac:dyDescent="0.25">
      <c r="A2843">
        <v>214375</v>
      </c>
      <c r="B2843" t="s">
        <v>28</v>
      </c>
      <c r="C2843" s="1">
        <v>42565</v>
      </c>
      <c r="D2843" t="s">
        <v>141</v>
      </c>
      <c r="E2843">
        <v>2</v>
      </c>
      <c r="F2843">
        <v>1</v>
      </c>
      <c r="G2843">
        <v>2</v>
      </c>
      <c r="H2843">
        <v>100149597</v>
      </c>
      <c r="I2843" t="s">
        <v>24</v>
      </c>
      <c r="J2843" t="s">
        <v>24</v>
      </c>
      <c r="K2843">
        <v>0</v>
      </c>
      <c r="L2843" t="s">
        <v>25</v>
      </c>
      <c r="M2843" s="1">
        <v>42565</v>
      </c>
      <c r="N2843" t="s">
        <v>31</v>
      </c>
      <c r="O2843">
        <v>2</v>
      </c>
      <c r="P2843">
        <v>2016</v>
      </c>
      <c r="Q2843">
        <v>7</v>
      </c>
      <c r="R2843" t="s">
        <v>26</v>
      </c>
      <c r="S2843" s="3">
        <v>45123</v>
      </c>
      <c r="T2843" t="s">
        <v>27</v>
      </c>
      <c r="U2843">
        <v>50</v>
      </c>
    </row>
    <row r="2844" spans="1:21" x14ac:dyDescent="0.25">
      <c r="A2844">
        <v>214376</v>
      </c>
      <c r="B2844" t="s">
        <v>28</v>
      </c>
      <c r="C2844" s="1">
        <v>42565</v>
      </c>
      <c r="D2844" t="s">
        <v>141</v>
      </c>
      <c r="E2844">
        <v>2</v>
      </c>
      <c r="F2844">
        <v>1</v>
      </c>
      <c r="G2844">
        <v>2</v>
      </c>
      <c r="H2844">
        <v>100149598</v>
      </c>
      <c r="I2844" t="s">
        <v>24</v>
      </c>
      <c r="J2844" t="s">
        <v>24</v>
      </c>
      <c r="K2844">
        <v>0</v>
      </c>
      <c r="L2844" t="s">
        <v>255</v>
      </c>
      <c r="M2844" s="1">
        <v>42565</v>
      </c>
      <c r="N2844" t="s">
        <v>31</v>
      </c>
      <c r="O2844">
        <v>2</v>
      </c>
      <c r="P2844">
        <v>2016</v>
      </c>
      <c r="Q2844">
        <v>7</v>
      </c>
      <c r="R2844" t="s">
        <v>26</v>
      </c>
      <c r="S2844" s="3">
        <v>45123</v>
      </c>
      <c r="T2844" t="s">
        <v>27</v>
      </c>
      <c r="U2844">
        <v>50</v>
      </c>
    </row>
    <row r="2845" spans="1:21" x14ac:dyDescent="0.25">
      <c r="A2845">
        <v>214377</v>
      </c>
      <c r="B2845" t="s">
        <v>21</v>
      </c>
      <c r="C2845" s="1">
        <v>42565</v>
      </c>
      <c r="D2845" t="s">
        <v>828</v>
      </c>
      <c r="E2845">
        <v>999</v>
      </c>
      <c r="F2845">
        <v>1</v>
      </c>
      <c r="G2845">
        <v>999</v>
      </c>
      <c r="H2845">
        <v>100149599</v>
      </c>
      <c r="I2845" t="s">
        <v>246</v>
      </c>
      <c r="J2845" t="s">
        <v>259</v>
      </c>
      <c r="K2845">
        <v>0</v>
      </c>
      <c r="L2845" t="s">
        <v>25</v>
      </c>
      <c r="M2845" s="1">
        <v>42565</v>
      </c>
      <c r="N2845" t="s">
        <v>35</v>
      </c>
      <c r="O2845">
        <v>999</v>
      </c>
      <c r="P2845">
        <v>2016</v>
      </c>
      <c r="Q2845">
        <v>7</v>
      </c>
      <c r="R2845" t="s">
        <v>26</v>
      </c>
      <c r="S2845" s="3">
        <v>45123</v>
      </c>
      <c r="T2845" t="s">
        <v>27</v>
      </c>
      <c r="U2845">
        <v>106</v>
      </c>
    </row>
    <row r="2846" spans="1:21" x14ac:dyDescent="0.25">
      <c r="A2846">
        <v>214378</v>
      </c>
      <c r="B2846" t="s">
        <v>28</v>
      </c>
      <c r="C2846" s="1">
        <v>42565</v>
      </c>
      <c r="D2846" t="s">
        <v>141</v>
      </c>
      <c r="E2846">
        <v>2</v>
      </c>
      <c r="F2846">
        <v>1</v>
      </c>
      <c r="G2846">
        <v>2</v>
      </c>
      <c r="H2846">
        <v>100149600</v>
      </c>
      <c r="I2846" t="s">
        <v>24</v>
      </c>
      <c r="J2846" t="s">
        <v>24</v>
      </c>
      <c r="K2846">
        <v>0</v>
      </c>
      <c r="L2846" t="s">
        <v>223</v>
      </c>
      <c r="M2846" s="1">
        <v>42565</v>
      </c>
      <c r="N2846" t="s">
        <v>31</v>
      </c>
      <c r="O2846">
        <v>2</v>
      </c>
      <c r="P2846">
        <v>2016</v>
      </c>
      <c r="Q2846">
        <v>7</v>
      </c>
      <c r="R2846" t="s">
        <v>26</v>
      </c>
      <c r="S2846" s="3">
        <v>45123</v>
      </c>
      <c r="T2846" t="s">
        <v>27</v>
      </c>
      <c r="U2846">
        <v>50</v>
      </c>
    </row>
    <row r="2847" spans="1:21" x14ac:dyDescent="0.25">
      <c r="A2847">
        <v>214379</v>
      </c>
      <c r="B2847" t="s">
        <v>28</v>
      </c>
      <c r="C2847" s="1">
        <v>42565</v>
      </c>
      <c r="D2847" t="s">
        <v>141</v>
      </c>
      <c r="E2847">
        <v>1</v>
      </c>
      <c r="F2847">
        <v>1</v>
      </c>
      <c r="G2847">
        <v>1</v>
      </c>
      <c r="H2847">
        <v>100149601</v>
      </c>
      <c r="I2847" t="s">
        <v>24</v>
      </c>
      <c r="J2847" t="s">
        <v>24</v>
      </c>
      <c r="K2847">
        <v>0</v>
      </c>
      <c r="L2847" t="s">
        <v>44</v>
      </c>
      <c r="M2847" s="1">
        <v>42565</v>
      </c>
      <c r="N2847" t="s">
        <v>31</v>
      </c>
      <c r="O2847">
        <v>1</v>
      </c>
      <c r="P2847">
        <v>2016</v>
      </c>
      <c r="Q2847">
        <v>7</v>
      </c>
      <c r="R2847" t="s">
        <v>26</v>
      </c>
      <c r="S2847" s="3">
        <v>45123</v>
      </c>
      <c r="T2847" t="s">
        <v>27</v>
      </c>
      <c r="U2847">
        <v>50</v>
      </c>
    </row>
    <row r="2848" spans="1:21" x14ac:dyDescent="0.25">
      <c r="A2848">
        <v>214380</v>
      </c>
      <c r="B2848" t="s">
        <v>21</v>
      </c>
      <c r="C2848" s="1">
        <v>42565</v>
      </c>
      <c r="D2848" t="s">
        <v>1337</v>
      </c>
      <c r="E2848">
        <v>1230</v>
      </c>
      <c r="F2848">
        <v>1</v>
      </c>
      <c r="G2848">
        <v>1230</v>
      </c>
      <c r="H2848">
        <v>100149602</v>
      </c>
      <c r="I2848" t="s">
        <v>47</v>
      </c>
      <c r="J2848" t="s">
        <v>1479</v>
      </c>
      <c r="K2848">
        <v>0</v>
      </c>
      <c r="L2848" t="s">
        <v>25</v>
      </c>
      <c r="M2848" s="1">
        <v>42565</v>
      </c>
      <c r="N2848" t="s">
        <v>35</v>
      </c>
      <c r="O2848" s="2">
        <v>1230</v>
      </c>
      <c r="P2848">
        <v>2016</v>
      </c>
      <c r="Q2848">
        <v>7</v>
      </c>
      <c r="R2848" t="s">
        <v>26</v>
      </c>
      <c r="S2848" s="3">
        <v>45123</v>
      </c>
      <c r="T2848" t="s">
        <v>27</v>
      </c>
      <c r="U2848">
        <v>1089</v>
      </c>
    </row>
    <row r="2849" spans="1:21" x14ac:dyDescent="0.25">
      <c r="A2849">
        <v>214383</v>
      </c>
      <c r="B2849" t="s">
        <v>28</v>
      </c>
      <c r="C2849" s="1">
        <v>42565</v>
      </c>
      <c r="D2849" t="s">
        <v>141</v>
      </c>
      <c r="E2849">
        <v>1</v>
      </c>
      <c r="F2849">
        <v>1</v>
      </c>
      <c r="G2849">
        <v>1</v>
      </c>
      <c r="H2849">
        <v>100149604</v>
      </c>
      <c r="I2849" t="s">
        <v>24</v>
      </c>
      <c r="J2849" t="s">
        <v>24</v>
      </c>
      <c r="K2849">
        <v>0</v>
      </c>
      <c r="L2849" t="s">
        <v>44</v>
      </c>
      <c r="M2849" s="1">
        <v>42565</v>
      </c>
      <c r="N2849" t="s">
        <v>31</v>
      </c>
      <c r="O2849">
        <v>1</v>
      </c>
      <c r="P2849">
        <v>2016</v>
      </c>
      <c r="Q2849">
        <v>7</v>
      </c>
      <c r="R2849" t="s">
        <v>26</v>
      </c>
      <c r="S2849" s="3">
        <v>45123</v>
      </c>
      <c r="T2849" t="s">
        <v>27</v>
      </c>
      <c r="U2849">
        <v>50</v>
      </c>
    </row>
    <row r="2850" spans="1:21" x14ac:dyDescent="0.25">
      <c r="A2850">
        <v>214381</v>
      </c>
      <c r="B2850" t="s">
        <v>21</v>
      </c>
      <c r="C2850" s="1">
        <v>42565</v>
      </c>
      <c r="D2850" t="s">
        <v>1266</v>
      </c>
      <c r="E2850">
        <v>999</v>
      </c>
      <c r="F2850">
        <v>1</v>
      </c>
      <c r="G2850">
        <v>999</v>
      </c>
      <c r="H2850">
        <v>100149603</v>
      </c>
      <c r="I2850" t="s">
        <v>56</v>
      </c>
      <c r="J2850" t="s">
        <v>1094</v>
      </c>
      <c r="K2850">
        <v>0</v>
      </c>
      <c r="L2850" t="s">
        <v>25</v>
      </c>
      <c r="M2850" s="1">
        <v>42565</v>
      </c>
      <c r="N2850" t="s">
        <v>35</v>
      </c>
      <c r="O2850">
        <v>999</v>
      </c>
      <c r="P2850">
        <v>2016</v>
      </c>
      <c r="Q2850">
        <v>7</v>
      </c>
      <c r="R2850" t="s">
        <v>26</v>
      </c>
      <c r="S2850" s="3">
        <v>45123</v>
      </c>
      <c r="T2850" t="s">
        <v>27</v>
      </c>
      <c r="U2850">
        <v>806</v>
      </c>
    </row>
    <row r="2851" spans="1:21" x14ac:dyDescent="0.25">
      <c r="A2851">
        <v>214384</v>
      </c>
      <c r="B2851" t="s">
        <v>28</v>
      </c>
      <c r="C2851" s="1">
        <v>42565</v>
      </c>
      <c r="D2851" t="s">
        <v>141</v>
      </c>
      <c r="E2851">
        <v>1</v>
      </c>
      <c r="F2851">
        <v>1</v>
      </c>
      <c r="G2851">
        <v>0</v>
      </c>
      <c r="H2851">
        <v>100149605</v>
      </c>
      <c r="I2851" t="s">
        <v>24</v>
      </c>
      <c r="J2851" t="s">
        <v>24</v>
      </c>
      <c r="K2851">
        <v>1</v>
      </c>
      <c r="L2851" t="s">
        <v>25</v>
      </c>
      <c r="M2851" s="1">
        <v>42565</v>
      </c>
      <c r="N2851" t="s">
        <v>31</v>
      </c>
      <c r="O2851">
        <v>1</v>
      </c>
      <c r="P2851">
        <v>2016</v>
      </c>
      <c r="Q2851">
        <v>7</v>
      </c>
      <c r="R2851" t="s">
        <v>26</v>
      </c>
      <c r="S2851" s="3">
        <v>45123</v>
      </c>
      <c r="T2851" t="s">
        <v>27</v>
      </c>
      <c r="U2851">
        <v>50</v>
      </c>
    </row>
    <row r="2852" spans="1:21" x14ac:dyDescent="0.25">
      <c r="A2852">
        <v>214385</v>
      </c>
      <c r="B2852" t="s">
        <v>28</v>
      </c>
      <c r="C2852" s="1">
        <v>42565</v>
      </c>
      <c r="D2852" t="s">
        <v>141</v>
      </c>
      <c r="E2852">
        <v>1</v>
      </c>
      <c r="F2852">
        <v>1</v>
      </c>
      <c r="G2852">
        <v>1</v>
      </c>
      <c r="H2852">
        <v>100149606</v>
      </c>
      <c r="I2852" t="s">
        <v>24</v>
      </c>
      <c r="J2852" t="s">
        <v>24</v>
      </c>
      <c r="K2852">
        <v>0</v>
      </c>
      <c r="L2852" t="s">
        <v>44</v>
      </c>
      <c r="M2852" s="1">
        <v>42565</v>
      </c>
      <c r="N2852" t="s">
        <v>31</v>
      </c>
      <c r="O2852">
        <v>1</v>
      </c>
      <c r="P2852">
        <v>2016</v>
      </c>
      <c r="Q2852">
        <v>7</v>
      </c>
      <c r="R2852" t="s">
        <v>26</v>
      </c>
      <c r="S2852" s="3">
        <v>45123</v>
      </c>
      <c r="T2852" t="s">
        <v>27</v>
      </c>
      <c r="U2852">
        <v>50</v>
      </c>
    </row>
    <row r="2853" spans="1:21" x14ac:dyDescent="0.25">
      <c r="A2853">
        <v>214386</v>
      </c>
      <c r="B2853" t="s">
        <v>28</v>
      </c>
      <c r="C2853" s="1">
        <v>42565</v>
      </c>
      <c r="D2853" t="s">
        <v>141</v>
      </c>
      <c r="E2853">
        <v>1</v>
      </c>
      <c r="F2853">
        <v>1</v>
      </c>
      <c r="G2853">
        <v>1</v>
      </c>
      <c r="H2853">
        <v>100149607</v>
      </c>
      <c r="I2853" t="s">
        <v>24</v>
      </c>
      <c r="J2853" t="s">
        <v>24</v>
      </c>
      <c r="K2853">
        <v>0</v>
      </c>
      <c r="L2853" t="s">
        <v>44</v>
      </c>
      <c r="M2853" s="1">
        <v>42565</v>
      </c>
      <c r="N2853" t="s">
        <v>31</v>
      </c>
      <c r="O2853">
        <v>1</v>
      </c>
      <c r="P2853">
        <v>2016</v>
      </c>
      <c r="Q2853">
        <v>7</v>
      </c>
      <c r="R2853" t="s">
        <v>26</v>
      </c>
      <c r="S2853" s="3">
        <v>45123</v>
      </c>
      <c r="T2853" t="s">
        <v>27</v>
      </c>
      <c r="U2853">
        <v>50</v>
      </c>
    </row>
    <row r="2854" spans="1:21" x14ac:dyDescent="0.25">
      <c r="A2854">
        <v>214387</v>
      </c>
      <c r="B2854" t="s">
        <v>21</v>
      </c>
      <c r="C2854" s="1">
        <v>42565</v>
      </c>
      <c r="D2854" t="s">
        <v>29</v>
      </c>
      <c r="E2854">
        <v>240</v>
      </c>
      <c r="F2854">
        <v>1</v>
      </c>
      <c r="G2854">
        <v>240</v>
      </c>
      <c r="H2854">
        <v>100149608</v>
      </c>
      <c r="I2854" t="s">
        <v>30</v>
      </c>
      <c r="J2854" t="s">
        <v>1480</v>
      </c>
      <c r="K2854">
        <v>0</v>
      </c>
      <c r="L2854" t="s">
        <v>25</v>
      </c>
      <c r="M2854" s="1">
        <v>42565</v>
      </c>
      <c r="N2854" t="s">
        <v>35</v>
      </c>
      <c r="O2854">
        <v>240</v>
      </c>
      <c r="P2854">
        <v>2016</v>
      </c>
      <c r="Q2854">
        <v>7</v>
      </c>
      <c r="R2854" t="s">
        <v>26</v>
      </c>
      <c r="S2854" s="3">
        <v>45123</v>
      </c>
      <c r="T2854" t="s">
        <v>27</v>
      </c>
      <c r="U2854">
        <v>820</v>
      </c>
    </row>
    <row r="2855" spans="1:21" x14ac:dyDescent="0.25">
      <c r="A2855">
        <v>214388</v>
      </c>
      <c r="B2855" t="s">
        <v>36</v>
      </c>
      <c r="C2855" s="1">
        <v>42565</v>
      </c>
      <c r="D2855" t="s">
        <v>366</v>
      </c>
      <c r="E2855">
        <v>999</v>
      </c>
      <c r="F2855">
        <v>1</v>
      </c>
      <c r="G2855">
        <v>999</v>
      </c>
      <c r="H2855">
        <v>100149609</v>
      </c>
      <c r="I2855" t="s">
        <v>56</v>
      </c>
      <c r="J2855" t="s">
        <v>272</v>
      </c>
      <c r="K2855">
        <v>0</v>
      </c>
      <c r="L2855" t="s">
        <v>25</v>
      </c>
      <c r="M2855" s="1">
        <v>42565</v>
      </c>
      <c r="N2855" t="s">
        <v>39</v>
      </c>
      <c r="O2855">
        <v>999</v>
      </c>
      <c r="P2855">
        <v>2016</v>
      </c>
      <c r="Q2855">
        <v>7</v>
      </c>
      <c r="R2855" t="s">
        <v>26</v>
      </c>
      <c r="S2855" s="3">
        <v>45123</v>
      </c>
      <c r="T2855" t="s">
        <v>27</v>
      </c>
      <c r="U2855">
        <v>114</v>
      </c>
    </row>
    <row r="2856" spans="1:21" x14ac:dyDescent="0.25">
      <c r="A2856">
        <v>214390</v>
      </c>
      <c r="B2856" t="s">
        <v>21</v>
      </c>
      <c r="C2856" s="1">
        <v>42565</v>
      </c>
      <c r="D2856" t="s">
        <v>29</v>
      </c>
      <c r="E2856">
        <v>240</v>
      </c>
      <c r="F2856">
        <v>1</v>
      </c>
      <c r="G2856">
        <v>240</v>
      </c>
      <c r="H2856">
        <v>100149611</v>
      </c>
      <c r="I2856" t="s">
        <v>30</v>
      </c>
      <c r="J2856" t="s">
        <v>1351</v>
      </c>
      <c r="K2856">
        <v>0</v>
      </c>
      <c r="L2856" t="s">
        <v>25</v>
      </c>
      <c r="M2856" s="1">
        <v>42565</v>
      </c>
      <c r="N2856" t="s">
        <v>35</v>
      </c>
      <c r="O2856">
        <v>240</v>
      </c>
      <c r="P2856">
        <v>2016</v>
      </c>
      <c r="Q2856">
        <v>7</v>
      </c>
      <c r="R2856" t="s">
        <v>26</v>
      </c>
      <c r="S2856" s="3">
        <v>45123</v>
      </c>
      <c r="T2856" t="s">
        <v>27</v>
      </c>
      <c r="U2856">
        <v>820</v>
      </c>
    </row>
    <row r="2857" spans="1:21" x14ac:dyDescent="0.25">
      <c r="A2857">
        <v>214389</v>
      </c>
      <c r="B2857" t="s">
        <v>28</v>
      </c>
      <c r="C2857" s="1">
        <v>42565</v>
      </c>
      <c r="D2857" t="s">
        <v>141</v>
      </c>
      <c r="E2857">
        <v>1</v>
      </c>
      <c r="F2857">
        <v>15</v>
      </c>
      <c r="G2857">
        <v>5</v>
      </c>
      <c r="H2857">
        <v>100149610</v>
      </c>
      <c r="I2857" t="s">
        <v>24</v>
      </c>
      <c r="J2857" t="s">
        <v>24</v>
      </c>
      <c r="K2857">
        <v>10</v>
      </c>
      <c r="L2857" t="s">
        <v>25</v>
      </c>
      <c r="M2857" s="1">
        <v>42565</v>
      </c>
      <c r="N2857" t="s">
        <v>31</v>
      </c>
      <c r="O2857">
        <v>15</v>
      </c>
      <c r="P2857">
        <v>2016</v>
      </c>
      <c r="Q2857">
        <v>7</v>
      </c>
      <c r="R2857" t="s">
        <v>26</v>
      </c>
      <c r="S2857" s="3">
        <v>45123</v>
      </c>
      <c r="T2857" t="s">
        <v>27</v>
      </c>
      <c r="U2857">
        <v>50</v>
      </c>
    </row>
    <row r="2858" spans="1:21" x14ac:dyDescent="0.25">
      <c r="A2858">
        <v>214391</v>
      </c>
      <c r="B2858" t="s">
        <v>21</v>
      </c>
      <c r="C2858" s="1">
        <v>42565</v>
      </c>
      <c r="D2858" t="s">
        <v>29</v>
      </c>
      <c r="E2858">
        <v>240</v>
      </c>
      <c r="F2858">
        <v>1</v>
      </c>
      <c r="G2858">
        <v>240</v>
      </c>
      <c r="H2858">
        <v>100149612</v>
      </c>
      <c r="I2858" t="s">
        <v>30</v>
      </c>
      <c r="J2858" t="s">
        <v>1351</v>
      </c>
      <c r="K2858">
        <v>0</v>
      </c>
      <c r="L2858" t="s">
        <v>25</v>
      </c>
      <c r="M2858" s="1">
        <v>42565</v>
      </c>
      <c r="N2858" t="s">
        <v>35</v>
      </c>
      <c r="O2858">
        <v>240</v>
      </c>
      <c r="P2858">
        <v>2016</v>
      </c>
      <c r="Q2858">
        <v>7</v>
      </c>
      <c r="R2858" t="s">
        <v>26</v>
      </c>
      <c r="S2858" s="3">
        <v>45123</v>
      </c>
      <c r="T2858" t="s">
        <v>27</v>
      </c>
      <c r="U2858">
        <v>820</v>
      </c>
    </row>
    <row r="2859" spans="1:21" x14ac:dyDescent="0.25">
      <c r="A2859">
        <v>214392</v>
      </c>
      <c r="B2859" t="s">
        <v>36</v>
      </c>
      <c r="C2859" s="1">
        <v>42565</v>
      </c>
      <c r="D2859" t="s">
        <v>366</v>
      </c>
      <c r="E2859">
        <v>999</v>
      </c>
      <c r="F2859">
        <v>1</v>
      </c>
      <c r="G2859">
        <v>999</v>
      </c>
      <c r="H2859">
        <v>100149613</v>
      </c>
      <c r="I2859" t="s">
        <v>56</v>
      </c>
      <c r="J2859" t="s">
        <v>1481</v>
      </c>
      <c r="K2859">
        <v>0</v>
      </c>
      <c r="L2859" t="s">
        <v>25</v>
      </c>
      <c r="M2859" s="1">
        <v>42565</v>
      </c>
      <c r="N2859" t="s">
        <v>39</v>
      </c>
      <c r="O2859">
        <v>999</v>
      </c>
      <c r="P2859">
        <v>2016</v>
      </c>
      <c r="Q2859">
        <v>7</v>
      </c>
      <c r="R2859" t="s">
        <v>26</v>
      </c>
      <c r="S2859" s="3">
        <v>45123</v>
      </c>
      <c r="T2859" t="s">
        <v>27</v>
      </c>
      <c r="U2859">
        <v>114</v>
      </c>
    </row>
    <row r="2860" spans="1:21" x14ac:dyDescent="0.25">
      <c r="A2860">
        <v>214393</v>
      </c>
      <c r="B2860" t="s">
        <v>28</v>
      </c>
      <c r="C2860" s="1">
        <v>42565</v>
      </c>
      <c r="D2860" t="s">
        <v>141</v>
      </c>
      <c r="E2860">
        <v>1</v>
      </c>
      <c r="F2860">
        <v>1</v>
      </c>
      <c r="G2860">
        <v>1</v>
      </c>
      <c r="H2860">
        <v>100149614</v>
      </c>
      <c r="I2860" t="s">
        <v>24</v>
      </c>
      <c r="J2860" t="s">
        <v>24</v>
      </c>
      <c r="K2860">
        <v>0</v>
      </c>
      <c r="L2860" t="s">
        <v>44</v>
      </c>
      <c r="M2860" s="1">
        <v>42565</v>
      </c>
      <c r="N2860" t="s">
        <v>31</v>
      </c>
      <c r="O2860">
        <v>1</v>
      </c>
      <c r="P2860">
        <v>2016</v>
      </c>
      <c r="Q2860">
        <v>7</v>
      </c>
      <c r="R2860" t="s">
        <v>26</v>
      </c>
      <c r="S2860" s="3">
        <v>45123</v>
      </c>
      <c r="T2860" t="s">
        <v>27</v>
      </c>
      <c r="U2860">
        <v>50</v>
      </c>
    </row>
    <row r="2861" spans="1:21" x14ac:dyDescent="0.25">
      <c r="A2861">
        <v>214394</v>
      </c>
      <c r="B2861" t="s">
        <v>21</v>
      </c>
      <c r="C2861" s="1">
        <v>42565</v>
      </c>
      <c r="D2861" t="s">
        <v>1165</v>
      </c>
      <c r="E2861">
        <v>190</v>
      </c>
      <c r="F2861">
        <v>1</v>
      </c>
      <c r="G2861">
        <v>190</v>
      </c>
      <c r="H2861">
        <v>100149615</v>
      </c>
      <c r="I2861" t="s">
        <v>38</v>
      </c>
      <c r="J2861" t="s">
        <v>24</v>
      </c>
      <c r="K2861">
        <v>0</v>
      </c>
      <c r="L2861" t="s">
        <v>25</v>
      </c>
      <c r="M2861" s="1">
        <v>42565</v>
      </c>
      <c r="N2861" t="s">
        <v>35</v>
      </c>
      <c r="O2861">
        <v>190</v>
      </c>
      <c r="P2861">
        <v>2016</v>
      </c>
      <c r="Q2861">
        <v>7</v>
      </c>
      <c r="R2861" t="s">
        <v>26</v>
      </c>
      <c r="S2861" s="3">
        <v>45123</v>
      </c>
      <c r="T2861" t="s">
        <v>27</v>
      </c>
      <c r="U2861">
        <v>1090</v>
      </c>
    </row>
    <row r="2862" spans="1:21" x14ac:dyDescent="0.25">
      <c r="A2862">
        <v>214395</v>
      </c>
      <c r="B2862" t="s">
        <v>36</v>
      </c>
      <c r="C2862" s="1">
        <v>42565</v>
      </c>
      <c r="D2862" t="s">
        <v>646</v>
      </c>
      <c r="E2862">
        <v>299</v>
      </c>
      <c r="F2862">
        <v>1</v>
      </c>
      <c r="G2862">
        <v>299</v>
      </c>
      <c r="H2862">
        <v>100149616</v>
      </c>
      <c r="I2862" t="s">
        <v>30</v>
      </c>
      <c r="J2862" t="s">
        <v>449</v>
      </c>
      <c r="K2862">
        <v>0</v>
      </c>
      <c r="L2862" t="s">
        <v>25</v>
      </c>
      <c r="M2862" s="1">
        <v>42565</v>
      </c>
      <c r="N2862" t="s">
        <v>39</v>
      </c>
      <c r="O2862">
        <v>299</v>
      </c>
      <c r="P2862">
        <v>2016</v>
      </c>
      <c r="Q2862">
        <v>7</v>
      </c>
      <c r="R2862" t="s">
        <v>26</v>
      </c>
      <c r="S2862" s="3">
        <v>45123</v>
      </c>
      <c r="T2862" t="s">
        <v>27</v>
      </c>
      <c r="U2862">
        <v>58</v>
      </c>
    </row>
    <row r="2863" spans="1:21" x14ac:dyDescent="0.25">
      <c r="A2863">
        <v>214396</v>
      </c>
      <c r="B2863" t="s">
        <v>21</v>
      </c>
      <c r="C2863" s="1">
        <v>42565</v>
      </c>
      <c r="D2863" t="s">
        <v>167</v>
      </c>
      <c r="E2863">
        <v>280</v>
      </c>
      <c r="F2863">
        <v>1</v>
      </c>
      <c r="G2863">
        <v>280</v>
      </c>
      <c r="H2863">
        <v>100149617</v>
      </c>
      <c r="I2863" t="s">
        <v>38</v>
      </c>
      <c r="J2863" t="s">
        <v>449</v>
      </c>
      <c r="K2863">
        <v>0</v>
      </c>
      <c r="L2863" t="s">
        <v>25</v>
      </c>
      <c r="M2863" s="1">
        <v>42565</v>
      </c>
      <c r="N2863" t="s">
        <v>35</v>
      </c>
      <c r="O2863">
        <v>280</v>
      </c>
      <c r="P2863">
        <v>2016</v>
      </c>
      <c r="Q2863">
        <v>7</v>
      </c>
      <c r="R2863" t="s">
        <v>26</v>
      </c>
      <c r="S2863" s="3">
        <v>45123</v>
      </c>
      <c r="T2863" t="s">
        <v>27</v>
      </c>
      <c r="U2863">
        <v>58</v>
      </c>
    </row>
    <row r="2864" spans="1:21" x14ac:dyDescent="0.25">
      <c r="A2864">
        <v>214397</v>
      </c>
      <c r="B2864" t="s">
        <v>21</v>
      </c>
      <c r="C2864" s="1">
        <v>42565</v>
      </c>
      <c r="D2864" t="s">
        <v>748</v>
      </c>
      <c r="E2864">
        <v>325</v>
      </c>
      <c r="F2864">
        <v>1</v>
      </c>
      <c r="G2864">
        <v>325</v>
      </c>
      <c r="H2864">
        <v>100149618</v>
      </c>
      <c r="I2864" t="s">
        <v>56</v>
      </c>
      <c r="J2864" t="s">
        <v>24</v>
      </c>
      <c r="K2864">
        <v>0</v>
      </c>
      <c r="L2864" t="s">
        <v>25</v>
      </c>
      <c r="M2864" s="1">
        <v>42565</v>
      </c>
      <c r="N2864" t="s">
        <v>35</v>
      </c>
      <c r="O2864">
        <v>325</v>
      </c>
      <c r="P2864">
        <v>2016</v>
      </c>
      <c r="Q2864">
        <v>7</v>
      </c>
      <c r="R2864" t="s">
        <v>26</v>
      </c>
      <c r="S2864" s="3">
        <v>45123</v>
      </c>
      <c r="T2864" t="s">
        <v>27</v>
      </c>
      <c r="U2864">
        <v>1091</v>
      </c>
    </row>
    <row r="2865" spans="1:21" x14ac:dyDescent="0.25">
      <c r="A2865">
        <v>214398</v>
      </c>
      <c r="B2865" t="s">
        <v>21</v>
      </c>
      <c r="C2865" s="1">
        <v>42565</v>
      </c>
      <c r="D2865" t="s">
        <v>950</v>
      </c>
      <c r="E2865">
        <v>2900</v>
      </c>
      <c r="F2865">
        <v>1</v>
      </c>
      <c r="G2865">
        <v>2900</v>
      </c>
      <c r="H2865">
        <v>100149619</v>
      </c>
      <c r="I2865" t="s">
        <v>52</v>
      </c>
      <c r="J2865" t="s">
        <v>24</v>
      </c>
      <c r="K2865">
        <v>0</v>
      </c>
      <c r="L2865" t="s">
        <v>25</v>
      </c>
      <c r="M2865" s="1">
        <v>42565</v>
      </c>
      <c r="N2865" t="s">
        <v>35</v>
      </c>
      <c r="O2865" s="2">
        <v>2900</v>
      </c>
      <c r="P2865">
        <v>2016</v>
      </c>
      <c r="Q2865">
        <v>7</v>
      </c>
      <c r="R2865" t="s">
        <v>26</v>
      </c>
      <c r="S2865" s="3">
        <v>45123</v>
      </c>
      <c r="T2865" t="s">
        <v>27</v>
      </c>
      <c r="U2865">
        <v>1092</v>
      </c>
    </row>
    <row r="2866" spans="1:21" x14ac:dyDescent="0.25">
      <c r="A2866">
        <v>214399</v>
      </c>
      <c r="B2866" t="s">
        <v>21</v>
      </c>
      <c r="C2866" s="1">
        <v>42565</v>
      </c>
      <c r="D2866" t="s">
        <v>134</v>
      </c>
      <c r="E2866">
        <v>4200</v>
      </c>
      <c r="F2866">
        <v>1</v>
      </c>
      <c r="G2866">
        <v>4200</v>
      </c>
      <c r="H2866">
        <v>100149620</v>
      </c>
      <c r="I2866" t="s">
        <v>43</v>
      </c>
      <c r="J2866" t="s">
        <v>1482</v>
      </c>
      <c r="K2866">
        <v>0</v>
      </c>
      <c r="L2866" t="s">
        <v>25</v>
      </c>
      <c r="M2866" s="1">
        <v>42565</v>
      </c>
      <c r="N2866" t="s">
        <v>35</v>
      </c>
      <c r="O2866" s="2">
        <v>4200</v>
      </c>
      <c r="P2866">
        <v>2016</v>
      </c>
      <c r="Q2866">
        <v>7</v>
      </c>
      <c r="R2866" t="s">
        <v>26</v>
      </c>
      <c r="S2866" s="3">
        <v>45123</v>
      </c>
      <c r="T2866" t="s">
        <v>27</v>
      </c>
      <c r="U2866">
        <v>114</v>
      </c>
    </row>
    <row r="2867" spans="1:21" x14ac:dyDescent="0.25">
      <c r="A2867">
        <v>214400</v>
      </c>
      <c r="B2867" t="s">
        <v>21</v>
      </c>
      <c r="C2867" s="1">
        <v>42565</v>
      </c>
      <c r="D2867" t="s">
        <v>29</v>
      </c>
      <c r="E2867">
        <v>240</v>
      </c>
      <c r="F2867">
        <v>2</v>
      </c>
      <c r="G2867">
        <v>480</v>
      </c>
      <c r="H2867">
        <v>100149621</v>
      </c>
      <c r="I2867" t="s">
        <v>30</v>
      </c>
      <c r="J2867" t="s">
        <v>1483</v>
      </c>
      <c r="K2867">
        <v>0</v>
      </c>
      <c r="L2867" t="s">
        <v>25</v>
      </c>
      <c r="M2867" s="1">
        <v>42565</v>
      </c>
      <c r="N2867" t="s">
        <v>35</v>
      </c>
      <c r="O2867">
        <v>480</v>
      </c>
      <c r="P2867">
        <v>2016</v>
      </c>
      <c r="Q2867">
        <v>7</v>
      </c>
      <c r="R2867" t="s">
        <v>26</v>
      </c>
      <c r="S2867" s="3">
        <v>45123</v>
      </c>
      <c r="T2867" t="s">
        <v>27</v>
      </c>
      <c r="U2867">
        <v>820</v>
      </c>
    </row>
    <row r="2868" spans="1:21" x14ac:dyDescent="0.25">
      <c r="A2868">
        <v>214401</v>
      </c>
      <c r="B2868" t="s">
        <v>21</v>
      </c>
      <c r="C2868" s="1">
        <v>42565</v>
      </c>
      <c r="D2868" t="s">
        <v>29</v>
      </c>
      <c r="E2868">
        <v>240</v>
      </c>
      <c r="F2868">
        <v>2</v>
      </c>
      <c r="G2868">
        <v>480</v>
      </c>
      <c r="H2868">
        <v>100149622</v>
      </c>
      <c r="I2868" t="s">
        <v>30</v>
      </c>
      <c r="J2868" t="s">
        <v>1484</v>
      </c>
      <c r="K2868">
        <v>0</v>
      </c>
      <c r="L2868" t="s">
        <v>25</v>
      </c>
      <c r="M2868" s="1">
        <v>42565</v>
      </c>
      <c r="N2868" t="s">
        <v>35</v>
      </c>
      <c r="O2868">
        <v>480</v>
      </c>
      <c r="P2868">
        <v>2016</v>
      </c>
      <c r="Q2868">
        <v>7</v>
      </c>
      <c r="R2868" t="s">
        <v>26</v>
      </c>
      <c r="S2868" s="3">
        <v>45123</v>
      </c>
      <c r="T2868" t="s">
        <v>27</v>
      </c>
      <c r="U2868">
        <v>820</v>
      </c>
    </row>
    <row r="2869" spans="1:21" x14ac:dyDescent="0.25">
      <c r="A2869">
        <v>214402</v>
      </c>
      <c r="B2869" t="s">
        <v>36</v>
      </c>
      <c r="C2869" s="1">
        <v>42565</v>
      </c>
      <c r="D2869" t="s">
        <v>1485</v>
      </c>
      <c r="E2869">
        <v>999</v>
      </c>
      <c r="F2869">
        <v>1</v>
      </c>
      <c r="G2869">
        <v>1598</v>
      </c>
      <c r="H2869">
        <v>100149623</v>
      </c>
      <c r="I2869" t="s">
        <v>24</v>
      </c>
      <c r="J2869">
        <v>34737</v>
      </c>
      <c r="K2869">
        <v>0</v>
      </c>
      <c r="L2869" t="s">
        <v>25</v>
      </c>
      <c r="M2869" s="1">
        <v>42565</v>
      </c>
      <c r="N2869" t="s">
        <v>39</v>
      </c>
      <c r="O2869">
        <v>999</v>
      </c>
      <c r="P2869">
        <v>2016</v>
      </c>
      <c r="Q2869">
        <v>7</v>
      </c>
      <c r="R2869" t="s">
        <v>26</v>
      </c>
      <c r="S2869" s="3">
        <v>45123</v>
      </c>
      <c r="T2869" t="s">
        <v>27</v>
      </c>
      <c r="U2869">
        <v>1093</v>
      </c>
    </row>
    <row r="2870" spans="1:21" x14ac:dyDescent="0.25">
      <c r="A2870">
        <v>214403</v>
      </c>
      <c r="B2870" t="s">
        <v>36</v>
      </c>
      <c r="C2870" s="1">
        <v>42565</v>
      </c>
      <c r="D2870" t="s">
        <v>176</v>
      </c>
      <c r="E2870">
        <v>599</v>
      </c>
      <c r="F2870">
        <v>1</v>
      </c>
      <c r="G2870">
        <v>1598</v>
      </c>
      <c r="H2870">
        <v>100149623</v>
      </c>
      <c r="I2870" t="s">
        <v>56</v>
      </c>
      <c r="J2870">
        <v>34737</v>
      </c>
      <c r="K2870">
        <v>0</v>
      </c>
      <c r="L2870" t="s">
        <v>25</v>
      </c>
      <c r="M2870" s="1">
        <v>42565</v>
      </c>
      <c r="N2870" t="s">
        <v>39</v>
      </c>
      <c r="O2870">
        <v>599</v>
      </c>
      <c r="P2870">
        <v>2016</v>
      </c>
      <c r="Q2870">
        <v>7</v>
      </c>
      <c r="R2870" t="s">
        <v>26</v>
      </c>
      <c r="S2870" s="3">
        <v>45123</v>
      </c>
      <c r="T2870" t="s">
        <v>27</v>
      </c>
      <c r="U2870">
        <v>1093</v>
      </c>
    </row>
    <row r="2871" spans="1:21" x14ac:dyDescent="0.25">
      <c r="A2871">
        <v>214405</v>
      </c>
      <c r="B2871" t="s">
        <v>21</v>
      </c>
      <c r="C2871" s="1">
        <v>42565</v>
      </c>
      <c r="D2871" t="s">
        <v>1274</v>
      </c>
      <c r="E2871">
        <v>2000</v>
      </c>
      <c r="F2871">
        <v>2</v>
      </c>
      <c r="G2871">
        <v>4000</v>
      </c>
      <c r="H2871">
        <v>100149624</v>
      </c>
      <c r="I2871" t="s">
        <v>47</v>
      </c>
      <c r="J2871" t="s">
        <v>24</v>
      </c>
      <c r="K2871">
        <v>0</v>
      </c>
      <c r="L2871" t="s">
        <v>25</v>
      </c>
      <c r="M2871" s="1">
        <v>42565</v>
      </c>
      <c r="N2871" t="s">
        <v>35</v>
      </c>
      <c r="O2871" s="2">
        <v>4000</v>
      </c>
      <c r="P2871">
        <v>2016</v>
      </c>
      <c r="Q2871">
        <v>7</v>
      </c>
      <c r="R2871" t="s">
        <v>26</v>
      </c>
      <c r="S2871" s="3">
        <v>45123</v>
      </c>
      <c r="T2871" t="s">
        <v>27</v>
      </c>
      <c r="U2871">
        <v>1094</v>
      </c>
    </row>
    <row r="2872" spans="1:21" x14ac:dyDescent="0.25">
      <c r="A2872">
        <v>214406</v>
      </c>
      <c r="B2872" t="s">
        <v>28</v>
      </c>
      <c r="C2872" s="1">
        <v>42565</v>
      </c>
      <c r="D2872" t="s">
        <v>141</v>
      </c>
      <c r="E2872">
        <v>1</v>
      </c>
      <c r="F2872">
        <v>1</v>
      </c>
      <c r="G2872">
        <v>1</v>
      </c>
      <c r="H2872">
        <v>100149625</v>
      </c>
      <c r="I2872" t="s">
        <v>24</v>
      </c>
      <c r="J2872" t="s">
        <v>24</v>
      </c>
      <c r="K2872">
        <v>0</v>
      </c>
      <c r="L2872" t="s">
        <v>44</v>
      </c>
      <c r="M2872" s="1">
        <v>42565</v>
      </c>
      <c r="N2872" t="s">
        <v>31</v>
      </c>
      <c r="O2872">
        <v>1</v>
      </c>
      <c r="P2872">
        <v>2016</v>
      </c>
      <c r="Q2872">
        <v>7</v>
      </c>
      <c r="R2872" t="s">
        <v>26</v>
      </c>
      <c r="S2872" s="3">
        <v>45123</v>
      </c>
      <c r="T2872" t="s">
        <v>27</v>
      </c>
      <c r="U2872">
        <v>939</v>
      </c>
    </row>
    <row r="2873" spans="1:21" x14ac:dyDescent="0.25">
      <c r="A2873">
        <v>214407</v>
      </c>
      <c r="B2873" t="s">
        <v>21</v>
      </c>
      <c r="C2873" s="1">
        <v>42565</v>
      </c>
      <c r="D2873" t="s">
        <v>29</v>
      </c>
      <c r="E2873">
        <v>240</v>
      </c>
      <c r="F2873">
        <v>1</v>
      </c>
      <c r="G2873">
        <v>240</v>
      </c>
      <c r="H2873">
        <v>100149626</v>
      </c>
      <c r="I2873" t="s">
        <v>30</v>
      </c>
      <c r="J2873" t="s">
        <v>1120</v>
      </c>
      <c r="K2873">
        <v>0</v>
      </c>
      <c r="L2873" t="s">
        <v>25</v>
      </c>
      <c r="M2873" s="1">
        <v>42565</v>
      </c>
      <c r="N2873" t="s">
        <v>35</v>
      </c>
      <c r="O2873">
        <v>240</v>
      </c>
      <c r="P2873">
        <v>2016</v>
      </c>
      <c r="Q2873">
        <v>7</v>
      </c>
      <c r="R2873" t="s">
        <v>26</v>
      </c>
      <c r="S2873" s="3">
        <v>45123</v>
      </c>
      <c r="T2873" t="s">
        <v>27</v>
      </c>
      <c r="U2873">
        <v>820</v>
      </c>
    </row>
    <row r="2874" spans="1:21" x14ac:dyDescent="0.25">
      <c r="A2874">
        <v>214408</v>
      </c>
      <c r="B2874" t="s">
        <v>28</v>
      </c>
      <c r="C2874" s="1">
        <v>42565</v>
      </c>
      <c r="D2874" t="s">
        <v>141</v>
      </c>
      <c r="E2874">
        <v>1</v>
      </c>
      <c r="F2874">
        <v>1</v>
      </c>
      <c r="G2874">
        <v>1</v>
      </c>
      <c r="H2874">
        <v>100149627</v>
      </c>
      <c r="I2874" t="s">
        <v>24</v>
      </c>
      <c r="J2874" t="s">
        <v>24</v>
      </c>
      <c r="K2874">
        <v>0</v>
      </c>
      <c r="L2874" t="s">
        <v>25</v>
      </c>
      <c r="M2874" s="1">
        <v>42565</v>
      </c>
      <c r="N2874" t="s">
        <v>31</v>
      </c>
      <c r="O2874">
        <v>1</v>
      </c>
      <c r="P2874">
        <v>2016</v>
      </c>
      <c r="Q2874">
        <v>7</v>
      </c>
      <c r="R2874" t="s">
        <v>26</v>
      </c>
      <c r="S2874" s="3">
        <v>45123</v>
      </c>
      <c r="T2874" t="s">
        <v>27</v>
      </c>
      <c r="U2874">
        <v>83</v>
      </c>
    </row>
    <row r="2875" spans="1:21" x14ac:dyDescent="0.25">
      <c r="A2875">
        <v>214410</v>
      </c>
      <c r="B2875" t="s">
        <v>21</v>
      </c>
      <c r="C2875" s="1">
        <v>42565</v>
      </c>
      <c r="D2875" t="s">
        <v>1486</v>
      </c>
      <c r="E2875">
        <v>3775</v>
      </c>
      <c r="F2875">
        <v>1</v>
      </c>
      <c r="G2875">
        <v>5400</v>
      </c>
      <c r="H2875">
        <v>100149629</v>
      </c>
      <c r="I2875" t="s">
        <v>23</v>
      </c>
      <c r="J2875" t="s">
        <v>24</v>
      </c>
      <c r="K2875">
        <v>0</v>
      </c>
      <c r="L2875" t="s">
        <v>25</v>
      </c>
      <c r="M2875" s="1">
        <v>42565</v>
      </c>
      <c r="N2875" t="s">
        <v>35</v>
      </c>
      <c r="O2875" s="2">
        <v>3775</v>
      </c>
      <c r="P2875">
        <v>2016</v>
      </c>
      <c r="Q2875">
        <v>7</v>
      </c>
      <c r="R2875" t="s">
        <v>26</v>
      </c>
      <c r="S2875" s="3">
        <v>45123</v>
      </c>
      <c r="T2875" t="s">
        <v>27</v>
      </c>
      <c r="U2875">
        <v>1095</v>
      </c>
    </row>
    <row r="2876" spans="1:21" x14ac:dyDescent="0.25">
      <c r="A2876">
        <v>214411</v>
      </c>
      <c r="B2876" t="s">
        <v>21</v>
      </c>
      <c r="C2876" s="1">
        <v>42565</v>
      </c>
      <c r="D2876" t="s">
        <v>496</v>
      </c>
      <c r="E2876">
        <v>1625</v>
      </c>
      <c r="F2876">
        <v>1</v>
      </c>
      <c r="G2876">
        <v>5400</v>
      </c>
      <c r="H2876">
        <v>100149629</v>
      </c>
      <c r="I2876" t="s">
        <v>52</v>
      </c>
      <c r="J2876" t="s">
        <v>24</v>
      </c>
      <c r="K2876">
        <v>0</v>
      </c>
      <c r="L2876" t="s">
        <v>25</v>
      </c>
      <c r="M2876" s="1">
        <v>42565</v>
      </c>
      <c r="N2876" t="s">
        <v>35</v>
      </c>
      <c r="O2876" s="2">
        <v>1625</v>
      </c>
      <c r="P2876">
        <v>2016</v>
      </c>
      <c r="Q2876">
        <v>7</v>
      </c>
      <c r="R2876" t="s">
        <v>26</v>
      </c>
      <c r="S2876" s="3">
        <v>45123</v>
      </c>
      <c r="T2876" t="s">
        <v>27</v>
      </c>
      <c r="U2876">
        <v>1095</v>
      </c>
    </row>
    <row r="2877" spans="1:21" x14ac:dyDescent="0.25">
      <c r="A2877">
        <v>214409</v>
      </c>
      <c r="B2877" t="s">
        <v>28</v>
      </c>
      <c r="C2877" s="1">
        <v>42565</v>
      </c>
      <c r="D2877" t="s">
        <v>141</v>
      </c>
      <c r="E2877">
        <v>1</v>
      </c>
      <c r="F2877">
        <v>1</v>
      </c>
      <c r="G2877">
        <v>1</v>
      </c>
      <c r="H2877">
        <v>100149628</v>
      </c>
      <c r="I2877" t="s">
        <v>24</v>
      </c>
      <c r="J2877" t="s">
        <v>24</v>
      </c>
      <c r="K2877">
        <v>0</v>
      </c>
      <c r="L2877" t="s">
        <v>25</v>
      </c>
      <c r="M2877" s="1">
        <v>42565</v>
      </c>
      <c r="N2877" t="s">
        <v>31</v>
      </c>
      <c r="O2877">
        <v>1</v>
      </c>
      <c r="P2877">
        <v>2016</v>
      </c>
      <c r="Q2877">
        <v>7</v>
      </c>
      <c r="R2877" t="s">
        <v>26</v>
      </c>
      <c r="S2877" s="3">
        <v>45123</v>
      </c>
      <c r="T2877" t="s">
        <v>27</v>
      </c>
      <c r="U2877">
        <v>939</v>
      </c>
    </row>
    <row r="2878" spans="1:21" x14ac:dyDescent="0.25">
      <c r="A2878">
        <v>214414</v>
      </c>
      <c r="B2878" t="s">
        <v>28</v>
      </c>
      <c r="C2878" s="1">
        <v>42565</v>
      </c>
      <c r="D2878" t="s">
        <v>141</v>
      </c>
      <c r="E2878">
        <v>1</v>
      </c>
      <c r="F2878">
        <v>1</v>
      </c>
      <c r="G2878">
        <v>1</v>
      </c>
      <c r="H2878">
        <v>100149631</v>
      </c>
      <c r="I2878" t="s">
        <v>24</v>
      </c>
      <c r="J2878" t="s">
        <v>24</v>
      </c>
      <c r="K2878">
        <v>0</v>
      </c>
      <c r="L2878" t="s">
        <v>44</v>
      </c>
      <c r="M2878" s="1">
        <v>42565</v>
      </c>
      <c r="N2878" t="s">
        <v>31</v>
      </c>
      <c r="O2878">
        <v>1</v>
      </c>
      <c r="P2878">
        <v>2016</v>
      </c>
      <c r="Q2878">
        <v>7</v>
      </c>
      <c r="R2878" t="s">
        <v>26</v>
      </c>
      <c r="S2878" s="3">
        <v>45123</v>
      </c>
      <c r="T2878" t="s">
        <v>27</v>
      </c>
      <c r="U2878">
        <v>83</v>
      </c>
    </row>
    <row r="2879" spans="1:21" x14ac:dyDescent="0.25">
      <c r="A2879">
        <v>214412</v>
      </c>
      <c r="B2879" t="s">
        <v>77</v>
      </c>
      <c r="C2879" s="1">
        <v>42565</v>
      </c>
      <c r="D2879" t="s">
        <v>1274</v>
      </c>
      <c r="E2879">
        <v>2000</v>
      </c>
      <c r="F2879">
        <v>2</v>
      </c>
      <c r="G2879">
        <v>5230</v>
      </c>
      <c r="H2879">
        <v>100149630</v>
      </c>
      <c r="I2879" t="s">
        <v>47</v>
      </c>
      <c r="J2879" t="s">
        <v>24</v>
      </c>
      <c r="K2879">
        <v>0</v>
      </c>
      <c r="L2879" t="s">
        <v>25</v>
      </c>
      <c r="M2879" s="1">
        <v>42565</v>
      </c>
      <c r="N2879" t="s">
        <v>39</v>
      </c>
      <c r="O2879" s="2">
        <v>4000</v>
      </c>
      <c r="P2879">
        <v>2016</v>
      </c>
      <c r="Q2879">
        <v>7</v>
      </c>
      <c r="R2879" t="s">
        <v>26</v>
      </c>
      <c r="S2879" s="3">
        <v>45123</v>
      </c>
      <c r="T2879" t="s">
        <v>27</v>
      </c>
      <c r="U2879">
        <v>1094</v>
      </c>
    </row>
    <row r="2880" spans="1:21" x14ac:dyDescent="0.25">
      <c r="A2880">
        <v>214413</v>
      </c>
      <c r="B2880" t="s">
        <v>77</v>
      </c>
      <c r="C2880" s="1">
        <v>42565</v>
      </c>
      <c r="D2880" t="s">
        <v>1487</v>
      </c>
      <c r="E2880">
        <v>1230</v>
      </c>
      <c r="F2880">
        <v>1</v>
      </c>
      <c r="G2880">
        <v>5230</v>
      </c>
      <c r="H2880">
        <v>100149630</v>
      </c>
      <c r="I2880" t="s">
        <v>47</v>
      </c>
      <c r="J2880" t="s">
        <v>24</v>
      </c>
      <c r="K2880">
        <v>0</v>
      </c>
      <c r="L2880" t="s">
        <v>25</v>
      </c>
      <c r="M2880" s="1">
        <v>42565</v>
      </c>
      <c r="N2880" t="s">
        <v>39</v>
      </c>
      <c r="O2880" s="2">
        <v>1230</v>
      </c>
      <c r="P2880">
        <v>2016</v>
      </c>
      <c r="Q2880">
        <v>7</v>
      </c>
      <c r="R2880" t="s">
        <v>26</v>
      </c>
      <c r="S2880" s="3">
        <v>45123</v>
      </c>
      <c r="T2880" t="s">
        <v>27</v>
      </c>
      <c r="U2880">
        <v>1094</v>
      </c>
    </row>
    <row r="2881" spans="1:21" x14ac:dyDescent="0.25">
      <c r="A2881">
        <v>214415</v>
      </c>
      <c r="B2881" t="s">
        <v>28</v>
      </c>
      <c r="C2881" s="1">
        <v>42565</v>
      </c>
      <c r="D2881" t="s">
        <v>141</v>
      </c>
      <c r="E2881">
        <v>1</v>
      </c>
      <c r="F2881">
        <v>1</v>
      </c>
      <c r="G2881">
        <v>1</v>
      </c>
      <c r="H2881">
        <v>100149632</v>
      </c>
      <c r="I2881" t="s">
        <v>24</v>
      </c>
      <c r="J2881" t="s">
        <v>24</v>
      </c>
      <c r="K2881">
        <v>0</v>
      </c>
      <c r="L2881" t="s">
        <v>255</v>
      </c>
      <c r="M2881" s="1">
        <v>42565</v>
      </c>
      <c r="N2881" t="s">
        <v>31</v>
      </c>
      <c r="O2881">
        <v>1</v>
      </c>
      <c r="P2881">
        <v>2016</v>
      </c>
      <c r="Q2881">
        <v>7</v>
      </c>
      <c r="R2881" t="s">
        <v>26</v>
      </c>
      <c r="S2881" s="3">
        <v>45123</v>
      </c>
      <c r="T2881" t="s">
        <v>27</v>
      </c>
      <c r="U2881">
        <v>939</v>
      </c>
    </row>
    <row r="2882" spans="1:21" x14ac:dyDescent="0.25">
      <c r="A2882">
        <v>214416</v>
      </c>
      <c r="B2882" t="s">
        <v>21</v>
      </c>
      <c r="C2882" s="1">
        <v>42565</v>
      </c>
      <c r="D2882" t="s">
        <v>53</v>
      </c>
      <c r="E2882">
        <v>320</v>
      </c>
      <c r="F2882">
        <v>1</v>
      </c>
      <c r="G2882">
        <v>320</v>
      </c>
      <c r="H2882">
        <v>100149633</v>
      </c>
      <c r="I2882" t="s">
        <v>30</v>
      </c>
      <c r="J2882" t="s">
        <v>1356</v>
      </c>
      <c r="K2882">
        <v>0</v>
      </c>
      <c r="L2882" t="s">
        <v>25</v>
      </c>
      <c r="M2882" s="1">
        <v>42565</v>
      </c>
      <c r="N2882" t="s">
        <v>35</v>
      </c>
      <c r="O2882">
        <v>320</v>
      </c>
      <c r="P2882">
        <v>2016</v>
      </c>
      <c r="Q2882">
        <v>7</v>
      </c>
      <c r="R2882" t="s">
        <v>26</v>
      </c>
      <c r="S2882" s="3">
        <v>45123</v>
      </c>
      <c r="T2882" t="s">
        <v>27</v>
      </c>
      <c r="U2882">
        <v>163</v>
      </c>
    </row>
    <row r="2883" spans="1:21" x14ac:dyDescent="0.25">
      <c r="A2883">
        <v>214417</v>
      </c>
      <c r="B2883" t="s">
        <v>28</v>
      </c>
      <c r="C2883" s="1">
        <v>42565</v>
      </c>
      <c r="D2883" t="s">
        <v>141</v>
      </c>
      <c r="E2883">
        <v>1</v>
      </c>
      <c r="F2883">
        <v>1</v>
      </c>
      <c r="G2883">
        <v>1</v>
      </c>
      <c r="H2883">
        <v>100149634</v>
      </c>
      <c r="I2883" t="s">
        <v>24</v>
      </c>
      <c r="J2883" t="s">
        <v>24</v>
      </c>
      <c r="K2883">
        <v>0</v>
      </c>
      <c r="L2883" t="s">
        <v>255</v>
      </c>
      <c r="M2883" s="1">
        <v>42565</v>
      </c>
      <c r="N2883" t="s">
        <v>31</v>
      </c>
      <c r="O2883">
        <v>1</v>
      </c>
      <c r="P2883">
        <v>2016</v>
      </c>
      <c r="Q2883">
        <v>7</v>
      </c>
      <c r="R2883" t="s">
        <v>26</v>
      </c>
      <c r="S2883" s="3">
        <v>45123</v>
      </c>
      <c r="T2883" t="s">
        <v>27</v>
      </c>
      <c r="U2883">
        <v>939</v>
      </c>
    </row>
    <row r="2884" spans="1:21" x14ac:dyDescent="0.25">
      <c r="A2884">
        <v>214418</v>
      </c>
      <c r="B2884" t="s">
        <v>21</v>
      </c>
      <c r="C2884" s="1">
        <v>42565</v>
      </c>
      <c r="D2884" t="s">
        <v>361</v>
      </c>
      <c r="E2884">
        <v>250</v>
      </c>
      <c r="F2884">
        <v>1</v>
      </c>
      <c r="G2884">
        <v>250</v>
      </c>
      <c r="H2884">
        <v>100149635</v>
      </c>
      <c r="I2884" t="s">
        <v>30</v>
      </c>
      <c r="J2884" t="s">
        <v>1247</v>
      </c>
      <c r="K2884">
        <v>0</v>
      </c>
      <c r="L2884" t="s">
        <v>25</v>
      </c>
      <c r="M2884" s="1">
        <v>42565</v>
      </c>
      <c r="N2884" t="s">
        <v>35</v>
      </c>
      <c r="O2884">
        <v>250</v>
      </c>
      <c r="P2884">
        <v>2016</v>
      </c>
      <c r="Q2884">
        <v>7</v>
      </c>
      <c r="R2884" t="s">
        <v>26</v>
      </c>
      <c r="S2884" s="3">
        <v>45123</v>
      </c>
      <c r="T2884" t="s">
        <v>27</v>
      </c>
      <c r="U2884">
        <v>163</v>
      </c>
    </row>
    <row r="2885" spans="1:21" x14ac:dyDescent="0.25">
      <c r="A2885">
        <v>214419</v>
      </c>
      <c r="B2885" t="s">
        <v>28</v>
      </c>
      <c r="C2885" s="1">
        <v>42565</v>
      </c>
      <c r="D2885" t="s">
        <v>141</v>
      </c>
      <c r="E2885">
        <v>1</v>
      </c>
      <c r="F2885">
        <v>1</v>
      </c>
      <c r="G2885">
        <v>1</v>
      </c>
      <c r="H2885">
        <v>100149636</v>
      </c>
      <c r="I2885" t="s">
        <v>24</v>
      </c>
      <c r="J2885" t="s">
        <v>24</v>
      </c>
      <c r="K2885">
        <v>0</v>
      </c>
      <c r="L2885" t="s">
        <v>223</v>
      </c>
      <c r="M2885" s="1">
        <v>42565</v>
      </c>
      <c r="N2885" t="s">
        <v>31</v>
      </c>
      <c r="O2885">
        <v>1</v>
      </c>
      <c r="P2885">
        <v>2016</v>
      </c>
      <c r="Q2885">
        <v>7</v>
      </c>
      <c r="R2885" t="s">
        <v>26</v>
      </c>
      <c r="S2885" s="3">
        <v>45123</v>
      </c>
      <c r="T2885" t="s">
        <v>27</v>
      </c>
      <c r="U2885">
        <v>939</v>
      </c>
    </row>
    <row r="2886" spans="1:21" x14ac:dyDescent="0.25">
      <c r="A2886">
        <v>214420</v>
      </c>
      <c r="B2886" t="s">
        <v>21</v>
      </c>
      <c r="C2886" s="1">
        <v>42565</v>
      </c>
      <c r="D2886" t="s">
        <v>114</v>
      </c>
      <c r="E2886">
        <v>999</v>
      </c>
      <c r="F2886">
        <v>1</v>
      </c>
      <c r="G2886">
        <v>999</v>
      </c>
      <c r="H2886">
        <v>100149637</v>
      </c>
      <c r="I2886" t="s">
        <v>56</v>
      </c>
      <c r="J2886" t="s">
        <v>1094</v>
      </c>
      <c r="K2886">
        <v>0</v>
      </c>
      <c r="L2886" t="s">
        <v>25</v>
      </c>
      <c r="M2886" s="1">
        <v>42565</v>
      </c>
      <c r="N2886" t="s">
        <v>35</v>
      </c>
      <c r="O2886">
        <v>999</v>
      </c>
      <c r="P2886">
        <v>2016</v>
      </c>
      <c r="Q2886">
        <v>7</v>
      </c>
      <c r="R2886" t="s">
        <v>26</v>
      </c>
      <c r="S2886" s="3">
        <v>45123</v>
      </c>
      <c r="T2886" t="s">
        <v>27</v>
      </c>
      <c r="U2886">
        <v>806</v>
      </c>
    </row>
    <row r="2887" spans="1:21" x14ac:dyDescent="0.25">
      <c r="A2887">
        <v>214421</v>
      </c>
      <c r="B2887" t="s">
        <v>28</v>
      </c>
      <c r="C2887" s="1">
        <v>42565</v>
      </c>
      <c r="D2887" t="s">
        <v>141</v>
      </c>
      <c r="E2887">
        <v>1</v>
      </c>
      <c r="F2887">
        <v>1</v>
      </c>
      <c r="G2887">
        <v>0</v>
      </c>
      <c r="H2887">
        <v>100149638</v>
      </c>
      <c r="I2887" t="s">
        <v>24</v>
      </c>
      <c r="J2887" t="s">
        <v>24</v>
      </c>
      <c r="K2887">
        <v>0</v>
      </c>
      <c r="L2887" t="s">
        <v>54</v>
      </c>
      <c r="M2887" s="1">
        <v>42565</v>
      </c>
      <c r="N2887" t="s">
        <v>31</v>
      </c>
      <c r="O2887">
        <v>1</v>
      </c>
      <c r="P2887">
        <v>2016</v>
      </c>
      <c r="Q2887">
        <v>7</v>
      </c>
      <c r="R2887" t="s">
        <v>26</v>
      </c>
      <c r="S2887" s="3">
        <v>45123</v>
      </c>
      <c r="T2887" t="s">
        <v>27</v>
      </c>
      <c r="U2887">
        <v>939</v>
      </c>
    </row>
    <row r="2888" spans="1:21" x14ac:dyDescent="0.25">
      <c r="A2888">
        <v>214422</v>
      </c>
      <c r="B2888" t="s">
        <v>21</v>
      </c>
      <c r="C2888" s="1">
        <v>42565</v>
      </c>
      <c r="D2888" t="s">
        <v>29</v>
      </c>
      <c r="E2888">
        <v>240</v>
      </c>
      <c r="F2888">
        <v>1</v>
      </c>
      <c r="G2888">
        <v>240</v>
      </c>
      <c r="H2888">
        <v>100149639</v>
      </c>
      <c r="I2888" t="s">
        <v>30</v>
      </c>
      <c r="J2888" t="s">
        <v>1488</v>
      </c>
      <c r="K2888">
        <v>0</v>
      </c>
      <c r="L2888" t="s">
        <v>25</v>
      </c>
      <c r="M2888" s="1">
        <v>42565</v>
      </c>
      <c r="N2888" t="s">
        <v>35</v>
      </c>
      <c r="O2888">
        <v>240</v>
      </c>
      <c r="P2888">
        <v>2016</v>
      </c>
      <c r="Q2888">
        <v>7</v>
      </c>
      <c r="R2888" t="s">
        <v>26</v>
      </c>
      <c r="S2888" s="3">
        <v>45123</v>
      </c>
      <c r="T2888" t="s">
        <v>27</v>
      </c>
      <c r="U2888">
        <v>163</v>
      </c>
    </row>
    <row r="2889" spans="1:21" x14ac:dyDescent="0.25">
      <c r="A2889">
        <v>214423</v>
      </c>
      <c r="B2889" t="s">
        <v>77</v>
      </c>
      <c r="C2889" s="1">
        <v>42565</v>
      </c>
      <c r="D2889" t="s">
        <v>1489</v>
      </c>
      <c r="E2889">
        <v>2200</v>
      </c>
      <c r="F2889">
        <v>1</v>
      </c>
      <c r="G2889">
        <v>0</v>
      </c>
      <c r="H2889">
        <v>100149640</v>
      </c>
      <c r="I2889" t="s">
        <v>56</v>
      </c>
      <c r="J2889" t="s">
        <v>24</v>
      </c>
      <c r="K2889">
        <v>0</v>
      </c>
      <c r="L2889" t="s">
        <v>54</v>
      </c>
      <c r="M2889" s="1">
        <v>42565</v>
      </c>
      <c r="N2889" t="s">
        <v>39</v>
      </c>
      <c r="O2889" s="2">
        <v>2200</v>
      </c>
      <c r="P2889">
        <v>2016</v>
      </c>
      <c r="Q2889">
        <v>7</v>
      </c>
      <c r="R2889" t="s">
        <v>26</v>
      </c>
      <c r="S2889" s="3">
        <v>45123</v>
      </c>
      <c r="T2889" t="s">
        <v>27</v>
      </c>
      <c r="U2889">
        <v>1096</v>
      </c>
    </row>
    <row r="2890" spans="1:21" x14ac:dyDescent="0.25">
      <c r="A2890">
        <v>214425</v>
      </c>
      <c r="B2890" t="s">
        <v>77</v>
      </c>
      <c r="C2890" s="1">
        <v>42565</v>
      </c>
      <c r="D2890" t="s">
        <v>1472</v>
      </c>
      <c r="E2890">
        <v>499</v>
      </c>
      <c r="F2890">
        <v>1</v>
      </c>
      <c r="G2890">
        <v>0</v>
      </c>
      <c r="H2890">
        <v>100149640</v>
      </c>
      <c r="I2890" t="s">
        <v>56</v>
      </c>
      <c r="J2890" t="s">
        <v>24</v>
      </c>
      <c r="K2890">
        <v>0</v>
      </c>
      <c r="L2890" t="s">
        <v>54</v>
      </c>
      <c r="M2890" s="1">
        <v>42565</v>
      </c>
      <c r="N2890" t="s">
        <v>39</v>
      </c>
      <c r="O2890">
        <v>499</v>
      </c>
      <c r="P2890">
        <v>2016</v>
      </c>
      <c r="Q2890">
        <v>7</v>
      </c>
      <c r="R2890" t="s">
        <v>26</v>
      </c>
      <c r="S2890" s="3">
        <v>45123</v>
      </c>
      <c r="T2890" t="s">
        <v>27</v>
      </c>
      <c r="U2890">
        <v>1096</v>
      </c>
    </row>
    <row r="2891" spans="1:21" x14ac:dyDescent="0.25">
      <c r="A2891">
        <v>214426</v>
      </c>
      <c r="B2891" t="s">
        <v>21</v>
      </c>
      <c r="C2891" s="1">
        <v>42565</v>
      </c>
      <c r="D2891" t="s">
        <v>91</v>
      </c>
      <c r="E2891">
        <v>320</v>
      </c>
      <c r="F2891">
        <v>1</v>
      </c>
      <c r="G2891">
        <v>320</v>
      </c>
      <c r="H2891">
        <v>100149641</v>
      </c>
      <c r="I2891" t="s">
        <v>38</v>
      </c>
      <c r="J2891" t="s">
        <v>222</v>
      </c>
      <c r="K2891">
        <v>0</v>
      </c>
      <c r="L2891" t="s">
        <v>25</v>
      </c>
      <c r="M2891" s="1">
        <v>42565</v>
      </c>
      <c r="N2891" t="s">
        <v>35</v>
      </c>
      <c r="O2891">
        <v>320</v>
      </c>
      <c r="P2891">
        <v>2016</v>
      </c>
      <c r="Q2891">
        <v>7</v>
      </c>
      <c r="R2891" t="s">
        <v>26</v>
      </c>
      <c r="S2891" s="3">
        <v>45123</v>
      </c>
      <c r="T2891" t="s">
        <v>27</v>
      </c>
      <c r="U2891">
        <v>86</v>
      </c>
    </row>
    <row r="2892" spans="1:21" x14ac:dyDescent="0.25">
      <c r="A2892">
        <v>214427</v>
      </c>
      <c r="B2892" t="s">
        <v>28</v>
      </c>
      <c r="C2892" s="1">
        <v>42565</v>
      </c>
      <c r="D2892" t="s">
        <v>141</v>
      </c>
      <c r="E2892">
        <v>1</v>
      </c>
      <c r="F2892">
        <v>1</v>
      </c>
      <c r="G2892">
        <v>0</v>
      </c>
      <c r="H2892">
        <v>100149642</v>
      </c>
      <c r="I2892" t="s">
        <v>24</v>
      </c>
      <c r="J2892" t="s">
        <v>24</v>
      </c>
      <c r="K2892">
        <v>0</v>
      </c>
      <c r="L2892" t="s">
        <v>371</v>
      </c>
      <c r="M2892" s="1">
        <v>42565</v>
      </c>
      <c r="N2892" t="s">
        <v>31</v>
      </c>
      <c r="O2892">
        <v>1</v>
      </c>
      <c r="P2892">
        <v>2016</v>
      </c>
      <c r="Q2892">
        <v>7</v>
      </c>
      <c r="R2892" t="s">
        <v>26</v>
      </c>
      <c r="S2892" s="3">
        <v>45123</v>
      </c>
      <c r="T2892" t="s">
        <v>27</v>
      </c>
      <c r="U2892">
        <v>939</v>
      </c>
    </row>
    <row r="2893" spans="1:21" x14ac:dyDescent="0.25">
      <c r="A2893">
        <v>214428</v>
      </c>
      <c r="B2893" t="s">
        <v>21</v>
      </c>
      <c r="C2893" s="1">
        <v>42565</v>
      </c>
      <c r="D2893" t="s">
        <v>1490</v>
      </c>
      <c r="E2893">
        <v>599</v>
      </c>
      <c r="F2893">
        <v>1</v>
      </c>
      <c r="G2893">
        <v>599</v>
      </c>
      <c r="H2893">
        <v>100149643</v>
      </c>
      <c r="I2893" t="s">
        <v>56</v>
      </c>
      <c r="J2893" t="s">
        <v>446</v>
      </c>
      <c r="K2893">
        <v>0</v>
      </c>
      <c r="L2893" t="s">
        <v>148</v>
      </c>
      <c r="M2893" s="1">
        <v>42565</v>
      </c>
      <c r="N2893" t="s">
        <v>35</v>
      </c>
      <c r="O2893">
        <v>599</v>
      </c>
      <c r="P2893">
        <v>2016</v>
      </c>
      <c r="Q2893">
        <v>7</v>
      </c>
      <c r="R2893" t="s">
        <v>26</v>
      </c>
      <c r="S2893" s="3">
        <v>45123</v>
      </c>
      <c r="T2893" t="s">
        <v>27</v>
      </c>
      <c r="U2893">
        <v>230</v>
      </c>
    </row>
    <row r="2894" spans="1:21" x14ac:dyDescent="0.25">
      <c r="A2894">
        <v>214430</v>
      </c>
      <c r="B2894" t="s">
        <v>28</v>
      </c>
      <c r="C2894" s="1">
        <v>42565</v>
      </c>
      <c r="D2894" t="s">
        <v>141</v>
      </c>
      <c r="E2894">
        <v>1</v>
      </c>
      <c r="F2894">
        <v>1</v>
      </c>
      <c r="G2894">
        <v>1</v>
      </c>
      <c r="H2894">
        <v>100149644</v>
      </c>
      <c r="I2894" t="s">
        <v>24</v>
      </c>
      <c r="J2894" t="s">
        <v>24</v>
      </c>
      <c r="K2894">
        <v>0</v>
      </c>
      <c r="L2894" t="s">
        <v>255</v>
      </c>
      <c r="M2894" s="1">
        <v>42565</v>
      </c>
      <c r="N2894" t="s">
        <v>31</v>
      </c>
      <c r="O2894">
        <v>1</v>
      </c>
      <c r="P2894">
        <v>2016</v>
      </c>
      <c r="Q2894">
        <v>7</v>
      </c>
      <c r="R2894" t="s">
        <v>26</v>
      </c>
      <c r="S2894" s="3">
        <v>45123</v>
      </c>
      <c r="T2894" t="s">
        <v>27</v>
      </c>
      <c r="U2894">
        <v>83</v>
      </c>
    </row>
    <row r="2895" spans="1:21" x14ac:dyDescent="0.25">
      <c r="A2895">
        <v>214431</v>
      </c>
      <c r="B2895" t="s">
        <v>28</v>
      </c>
      <c r="C2895" s="1">
        <v>42565</v>
      </c>
      <c r="D2895" t="s">
        <v>141</v>
      </c>
      <c r="E2895">
        <v>1</v>
      </c>
      <c r="F2895">
        <v>1</v>
      </c>
      <c r="G2895">
        <v>1</v>
      </c>
      <c r="H2895">
        <v>100149645</v>
      </c>
      <c r="I2895" t="s">
        <v>24</v>
      </c>
      <c r="J2895" t="s">
        <v>24</v>
      </c>
      <c r="K2895">
        <v>0</v>
      </c>
      <c r="L2895" t="s">
        <v>223</v>
      </c>
      <c r="M2895" s="1">
        <v>42565</v>
      </c>
      <c r="N2895" t="s">
        <v>31</v>
      </c>
      <c r="O2895">
        <v>1</v>
      </c>
      <c r="P2895">
        <v>2016</v>
      </c>
      <c r="Q2895">
        <v>7</v>
      </c>
      <c r="R2895" t="s">
        <v>26</v>
      </c>
      <c r="S2895" s="3">
        <v>45123</v>
      </c>
      <c r="T2895" t="s">
        <v>27</v>
      </c>
      <c r="U2895">
        <v>83</v>
      </c>
    </row>
    <row r="2896" spans="1:21" x14ac:dyDescent="0.25">
      <c r="A2896">
        <v>214432</v>
      </c>
      <c r="B2896" t="s">
        <v>21</v>
      </c>
      <c r="C2896" s="1">
        <v>42565</v>
      </c>
      <c r="D2896" t="s">
        <v>29</v>
      </c>
      <c r="E2896">
        <v>240</v>
      </c>
      <c r="F2896">
        <v>1</v>
      </c>
      <c r="G2896">
        <v>240</v>
      </c>
      <c r="H2896">
        <v>100149646</v>
      </c>
      <c r="I2896" t="s">
        <v>30</v>
      </c>
      <c r="J2896" t="s">
        <v>1223</v>
      </c>
      <c r="K2896">
        <v>0</v>
      </c>
      <c r="L2896" t="s">
        <v>25</v>
      </c>
      <c r="M2896" s="1">
        <v>42565</v>
      </c>
      <c r="N2896" t="s">
        <v>35</v>
      </c>
      <c r="O2896">
        <v>240</v>
      </c>
      <c r="P2896">
        <v>2016</v>
      </c>
      <c r="Q2896">
        <v>7</v>
      </c>
      <c r="R2896" t="s">
        <v>26</v>
      </c>
      <c r="S2896" s="3">
        <v>45123</v>
      </c>
      <c r="T2896" t="s">
        <v>27</v>
      </c>
      <c r="U2896">
        <v>163</v>
      </c>
    </row>
    <row r="2897" spans="1:21" x14ac:dyDescent="0.25">
      <c r="A2897">
        <v>214433</v>
      </c>
      <c r="B2897" t="s">
        <v>36</v>
      </c>
      <c r="C2897" s="1">
        <v>42565</v>
      </c>
      <c r="D2897" t="s">
        <v>1491</v>
      </c>
      <c r="E2897">
        <v>1799</v>
      </c>
      <c r="F2897">
        <v>1</v>
      </c>
      <c r="G2897">
        <v>800</v>
      </c>
      <c r="H2897">
        <v>100149647</v>
      </c>
      <c r="I2897" t="s">
        <v>56</v>
      </c>
      <c r="J2897" t="s">
        <v>24</v>
      </c>
      <c r="K2897">
        <v>0</v>
      </c>
      <c r="L2897" t="s">
        <v>25</v>
      </c>
      <c r="M2897" s="1">
        <v>42565</v>
      </c>
      <c r="N2897" t="s">
        <v>39</v>
      </c>
      <c r="O2897" s="2">
        <v>1799</v>
      </c>
      <c r="P2897">
        <v>2016</v>
      </c>
      <c r="Q2897">
        <v>7</v>
      </c>
      <c r="R2897" t="s">
        <v>26</v>
      </c>
      <c r="S2897" s="3">
        <v>45123</v>
      </c>
      <c r="T2897" t="s">
        <v>27</v>
      </c>
      <c r="U2897">
        <v>362</v>
      </c>
    </row>
    <row r="2898" spans="1:21" x14ac:dyDescent="0.25">
      <c r="A2898">
        <v>214435</v>
      </c>
      <c r="B2898" t="s">
        <v>21</v>
      </c>
      <c r="C2898" s="1">
        <v>42565</v>
      </c>
      <c r="D2898" t="s">
        <v>967</v>
      </c>
      <c r="E2898">
        <v>2500</v>
      </c>
      <c r="F2898">
        <v>1</v>
      </c>
      <c r="G2898">
        <v>2500</v>
      </c>
      <c r="H2898">
        <v>100149648</v>
      </c>
      <c r="I2898" t="s">
        <v>246</v>
      </c>
      <c r="J2898" t="s">
        <v>24</v>
      </c>
      <c r="K2898">
        <v>0</v>
      </c>
      <c r="L2898" t="s">
        <v>25</v>
      </c>
      <c r="M2898" s="1">
        <v>42565</v>
      </c>
      <c r="N2898" t="s">
        <v>35</v>
      </c>
      <c r="O2898" s="2">
        <v>2500</v>
      </c>
      <c r="P2898">
        <v>2016</v>
      </c>
      <c r="Q2898">
        <v>7</v>
      </c>
      <c r="R2898" t="s">
        <v>26</v>
      </c>
      <c r="S2898" s="3">
        <v>45123</v>
      </c>
      <c r="T2898" t="s">
        <v>27</v>
      </c>
      <c r="U2898">
        <v>1097</v>
      </c>
    </row>
    <row r="2899" spans="1:21" x14ac:dyDescent="0.25">
      <c r="A2899">
        <v>214437</v>
      </c>
      <c r="B2899" t="s">
        <v>28</v>
      </c>
      <c r="C2899" s="1">
        <v>42565</v>
      </c>
      <c r="D2899" t="s">
        <v>571</v>
      </c>
      <c r="E2899">
        <v>80</v>
      </c>
      <c r="F2899">
        <v>2</v>
      </c>
      <c r="G2899">
        <v>580</v>
      </c>
      <c r="H2899">
        <v>100149650</v>
      </c>
      <c r="I2899" t="s">
        <v>38</v>
      </c>
      <c r="J2899" t="s">
        <v>24</v>
      </c>
      <c r="K2899">
        <v>0</v>
      </c>
      <c r="L2899" t="s">
        <v>25</v>
      </c>
      <c r="M2899" s="1">
        <v>42565</v>
      </c>
      <c r="N2899" t="s">
        <v>31</v>
      </c>
      <c r="O2899">
        <v>160</v>
      </c>
      <c r="P2899">
        <v>2016</v>
      </c>
      <c r="Q2899">
        <v>7</v>
      </c>
      <c r="R2899" t="s">
        <v>26</v>
      </c>
      <c r="S2899" s="3">
        <v>45123</v>
      </c>
      <c r="T2899" t="s">
        <v>27</v>
      </c>
      <c r="U2899">
        <v>879</v>
      </c>
    </row>
    <row r="2900" spans="1:21" x14ac:dyDescent="0.25">
      <c r="A2900">
        <v>214438</v>
      </c>
      <c r="B2900" t="s">
        <v>28</v>
      </c>
      <c r="C2900" s="1">
        <v>42565</v>
      </c>
      <c r="D2900" t="s">
        <v>352</v>
      </c>
      <c r="E2900">
        <v>260</v>
      </c>
      <c r="F2900">
        <v>1</v>
      </c>
      <c r="G2900">
        <v>580</v>
      </c>
      <c r="H2900">
        <v>100149650</v>
      </c>
      <c r="I2900" t="s">
        <v>38</v>
      </c>
      <c r="J2900" t="s">
        <v>24</v>
      </c>
      <c r="K2900">
        <v>0</v>
      </c>
      <c r="L2900" t="s">
        <v>25</v>
      </c>
      <c r="M2900" s="1">
        <v>42565</v>
      </c>
      <c r="N2900" t="s">
        <v>31</v>
      </c>
      <c r="O2900">
        <v>260</v>
      </c>
      <c r="P2900">
        <v>2016</v>
      </c>
      <c r="Q2900">
        <v>7</v>
      </c>
      <c r="R2900" t="s">
        <v>26</v>
      </c>
      <c r="S2900" s="3">
        <v>45123</v>
      </c>
      <c r="T2900" t="s">
        <v>27</v>
      </c>
      <c r="U2900">
        <v>879</v>
      </c>
    </row>
    <row r="2901" spans="1:21" x14ac:dyDescent="0.25">
      <c r="A2901">
        <v>214439</v>
      </c>
      <c r="B2901" t="s">
        <v>28</v>
      </c>
      <c r="C2901" s="1">
        <v>42565</v>
      </c>
      <c r="D2901" t="s">
        <v>635</v>
      </c>
      <c r="E2901">
        <v>80</v>
      </c>
      <c r="F2901">
        <v>2</v>
      </c>
      <c r="G2901">
        <v>580</v>
      </c>
      <c r="H2901">
        <v>100149650</v>
      </c>
      <c r="I2901" t="s">
        <v>38</v>
      </c>
      <c r="J2901" t="s">
        <v>24</v>
      </c>
      <c r="K2901">
        <v>0</v>
      </c>
      <c r="L2901" t="s">
        <v>25</v>
      </c>
      <c r="M2901" s="1">
        <v>42565</v>
      </c>
      <c r="N2901" t="s">
        <v>31</v>
      </c>
      <c r="O2901">
        <v>160</v>
      </c>
      <c r="P2901">
        <v>2016</v>
      </c>
      <c r="Q2901">
        <v>7</v>
      </c>
      <c r="R2901" t="s">
        <v>26</v>
      </c>
      <c r="S2901" s="3">
        <v>45123</v>
      </c>
      <c r="T2901" t="s">
        <v>27</v>
      </c>
      <c r="U2901">
        <v>879</v>
      </c>
    </row>
    <row r="2902" spans="1:21" x14ac:dyDescent="0.25">
      <c r="A2902">
        <v>214440</v>
      </c>
      <c r="B2902" t="s">
        <v>21</v>
      </c>
      <c r="C2902" s="1">
        <v>42565</v>
      </c>
      <c r="D2902" t="s">
        <v>29</v>
      </c>
      <c r="E2902">
        <v>240</v>
      </c>
      <c r="F2902">
        <v>1</v>
      </c>
      <c r="G2902">
        <v>240</v>
      </c>
      <c r="H2902">
        <v>100149651</v>
      </c>
      <c r="I2902" t="s">
        <v>30</v>
      </c>
      <c r="J2902" t="s">
        <v>1240</v>
      </c>
      <c r="K2902">
        <v>0</v>
      </c>
      <c r="L2902" t="s">
        <v>25</v>
      </c>
      <c r="M2902" s="1">
        <v>42565</v>
      </c>
      <c r="N2902" t="s">
        <v>35</v>
      </c>
      <c r="O2902">
        <v>240</v>
      </c>
      <c r="P2902">
        <v>2016</v>
      </c>
      <c r="Q2902">
        <v>7</v>
      </c>
      <c r="R2902" t="s">
        <v>26</v>
      </c>
      <c r="S2902" s="3">
        <v>45123</v>
      </c>
      <c r="T2902" t="s">
        <v>27</v>
      </c>
      <c r="U2902">
        <v>163</v>
      </c>
    </row>
    <row r="2903" spans="1:21" x14ac:dyDescent="0.25">
      <c r="A2903">
        <v>214436</v>
      </c>
      <c r="B2903" t="s">
        <v>28</v>
      </c>
      <c r="C2903" s="1">
        <v>42565</v>
      </c>
      <c r="D2903" t="s">
        <v>141</v>
      </c>
      <c r="E2903">
        <v>1</v>
      </c>
      <c r="F2903">
        <v>1</v>
      </c>
      <c r="G2903">
        <v>1</v>
      </c>
      <c r="H2903">
        <v>100149649</v>
      </c>
      <c r="I2903" t="s">
        <v>24</v>
      </c>
      <c r="J2903" t="s">
        <v>24</v>
      </c>
      <c r="K2903">
        <v>0</v>
      </c>
      <c r="L2903" t="s">
        <v>44</v>
      </c>
      <c r="M2903" s="1">
        <v>42565</v>
      </c>
      <c r="N2903" t="s">
        <v>31</v>
      </c>
      <c r="O2903">
        <v>1</v>
      </c>
      <c r="P2903">
        <v>2016</v>
      </c>
      <c r="Q2903">
        <v>7</v>
      </c>
      <c r="R2903" t="s">
        <v>26</v>
      </c>
      <c r="S2903" s="3">
        <v>45123</v>
      </c>
      <c r="T2903" t="s">
        <v>27</v>
      </c>
      <c r="U2903">
        <v>939</v>
      </c>
    </row>
    <row r="2904" spans="1:21" x14ac:dyDescent="0.25">
      <c r="A2904">
        <v>214441</v>
      </c>
      <c r="B2904" t="s">
        <v>21</v>
      </c>
      <c r="C2904" s="1">
        <v>42565</v>
      </c>
      <c r="D2904" t="s">
        <v>29</v>
      </c>
      <c r="E2904">
        <v>240</v>
      </c>
      <c r="F2904">
        <v>1</v>
      </c>
      <c r="G2904">
        <v>240</v>
      </c>
      <c r="H2904">
        <v>100149652</v>
      </c>
      <c r="I2904" t="s">
        <v>30</v>
      </c>
      <c r="J2904" t="s">
        <v>1241</v>
      </c>
      <c r="K2904">
        <v>0</v>
      </c>
      <c r="L2904" t="s">
        <v>25</v>
      </c>
      <c r="M2904" s="1">
        <v>42565</v>
      </c>
      <c r="N2904" t="s">
        <v>35</v>
      </c>
      <c r="O2904">
        <v>240</v>
      </c>
      <c r="P2904">
        <v>2016</v>
      </c>
      <c r="Q2904">
        <v>7</v>
      </c>
      <c r="R2904" t="s">
        <v>26</v>
      </c>
      <c r="S2904" s="3">
        <v>45123</v>
      </c>
      <c r="T2904" t="s">
        <v>27</v>
      </c>
      <c r="U2904">
        <v>163</v>
      </c>
    </row>
    <row r="2905" spans="1:21" x14ac:dyDescent="0.25">
      <c r="A2905">
        <v>214442</v>
      </c>
      <c r="B2905" t="s">
        <v>21</v>
      </c>
      <c r="C2905" s="1">
        <v>42565</v>
      </c>
      <c r="D2905" t="s">
        <v>488</v>
      </c>
      <c r="E2905">
        <v>570</v>
      </c>
      <c r="F2905">
        <v>1</v>
      </c>
      <c r="G2905">
        <v>570</v>
      </c>
      <c r="H2905">
        <v>100149653</v>
      </c>
      <c r="I2905" t="s">
        <v>38</v>
      </c>
      <c r="J2905" t="s">
        <v>24</v>
      </c>
      <c r="K2905">
        <v>0</v>
      </c>
      <c r="L2905" t="s">
        <v>25</v>
      </c>
      <c r="M2905" s="1">
        <v>42565</v>
      </c>
      <c r="N2905" t="s">
        <v>35</v>
      </c>
      <c r="O2905">
        <v>570</v>
      </c>
      <c r="P2905">
        <v>2016</v>
      </c>
      <c r="Q2905">
        <v>7</v>
      </c>
      <c r="R2905" t="s">
        <v>26</v>
      </c>
      <c r="S2905" s="3">
        <v>45123</v>
      </c>
      <c r="T2905" t="s">
        <v>27</v>
      </c>
      <c r="U2905">
        <v>1098</v>
      </c>
    </row>
    <row r="2906" spans="1:21" x14ac:dyDescent="0.25">
      <c r="A2906">
        <v>214444</v>
      </c>
      <c r="B2906" t="s">
        <v>28</v>
      </c>
      <c r="C2906" s="1">
        <v>42565</v>
      </c>
      <c r="D2906" t="s">
        <v>141</v>
      </c>
      <c r="E2906">
        <v>1</v>
      </c>
      <c r="F2906">
        <v>1</v>
      </c>
      <c r="G2906">
        <v>1</v>
      </c>
      <c r="H2906">
        <v>100149655</v>
      </c>
      <c r="I2906" t="s">
        <v>24</v>
      </c>
      <c r="J2906" t="s">
        <v>24</v>
      </c>
      <c r="K2906">
        <v>0</v>
      </c>
      <c r="L2906" t="s">
        <v>44</v>
      </c>
      <c r="M2906" s="1">
        <v>42565</v>
      </c>
      <c r="N2906" t="s">
        <v>31</v>
      </c>
      <c r="O2906">
        <v>1</v>
      </c>
      <c r="P2906">
        <v>2016</v>
      </c>
      <c r="Q2906">
        <v>7</v>
      </c>
      <c r="R2906" t="s">
        <v>26</v>
      </c>
      <c r="S2906" s="3">
        <v>45123</v>
      </c>
      <c r="T2906" t="s">
        <v>27</v>
      </c>
      <c r="U2906">
        <v>939</v>
      </c>
    </row>
    <row r="2907" spans="1:21" x14ac:dyDescent="0.25">
      <c r="A2907">
        <v>214443</v>
      </c>
      <c r="B2907" t="s">
        <v>21</v>
      </c>
      <c r="C2907" s="1">
        <v>42565</v>
      </c>
      <c r="D2907" t="s">
        <v>29</v>
      </c>
      <c r="E2907">
        <v>240</v>
      </c>
      <c r="F2907">
        <v>1</v>
      </c>
      <c r="G2907">
        <v>240</v>
      </c>
      <c r="H2907">
        <v>100149654</v>
      </c>
      <c r="I2907" t="s">
        <v>30</v>
      </c>
      <c r="J2907" t="s">
        <v>1242</v>
      </c>
      <c r="K2907">
        <v>0</v>
      </c>
      <c r="L2907" t="s">
        <v>25</v>
      </c>
      <c r="M2907" s="1">
        <v>42565</v>
      </c>
      <c r="N2907" t="s">
        <v>35</v>
      </c>
      <c r="O2907">
        <v>240</v>
      </c>
      <c r="P2907">
        <v>2016</v>
      </c>
      <c r="Q2907">
        <v>7</v>
      </c>
      <c r="R2907" t="s">
        <v>26</v>
      </c>
      <c r="S2907" s="3">
        <v>45123</v>
      </c>
      <c r="T2907" t="s">
        <v>27</v>
      </c>
      <c r="U2907">
        <v>163</v>
      </c>
    </row>
    <row r="2908" spans="1:21" x14ac:dyDescent="0.25">
      <c r="A2908">
        <v>214445</v>
      </c>
      <c r="B2908" t="s">
        <v>36</v>
      </c>
      <c r="C2908" s="1">
        <v>42565</v>
      </c>
      <c r="D2908" t="s">
        <v>114</v>
      </c>
      <c r="E2908">
        <v>999</v>
      </c>
      <c r="F2908">
        <v>1</v>
      </c>
      <c r="G2908">
        <v>999</v>
      </c>
      <c r="H2908">
        <v>100149656</v>
      </c>
      <c r="I2908" t="s">
        <v>56</v>
      </c>
      <c r="J2908" t="s">
        <v>1094</v>
      </c>
      <c r="K2908">
        <v>0</v>
      </c>
      <c r="L2908" t="s">
        <v>25</v>
      </c>
      <c r="M2908" s="1">
        <v>42565</v>
      </c>
      <c r="N2908" t="s">
        <v>39</v>
      </c>
      <c r="O2908">
        <v>999</v>
      </c>
      <c r="P2908">
        <v>2016</v>
      </c>
      <c r="Q2908">
        <v>7</v>
      </c>
      <c r="R2908" t="s">
        <v>26</v>
      </c>
      <c r="S2908" s="3">
        <v>45123</v>
      </c>
      <c r="T2908" t="s">
        <v>27</v>
      </c>
      <c r="U2908">
        <v>806</v>
      </c>
    </row>
    <row r="2909" spans="1:21" x14ac:dyDescent="0.25">
      <c r="A2909">
        <v>214446</v>
      </c>
      <c r="B2909" t="s">
        <v>28</v>
      </c>
      <c r="C2909" s="1">
        <v>42565</v>
      </c>
      <c r="D2909" t="s">
        <v>141</v>
      </c>
      <c r="E2909">
        <v>1</v>
      </c>
      <c r="F2909">
        <v>1</v>
      </c>
      <c r="G2909">
        <v>1</v>
      </c>
      <c r="H2909">
        <v>100149657</v>
      </c>
      <c r="I2909" t="s">
        <v>24</v>
      </c>
      <c r="J2909" t="s">
        <v>24</v>
      </c>
      <c r="K2909">
        <v>0</v>
      </c>
      <c r="L2909" t="s">
        <v>25</v>
      </c>
      <c r="M2909" s="1">
        <v>42565</v>
      </c>
      <c r="N2909" t="s">
        <v>31</v>
      </c>
      <c r="O2909">
        <v>1</v>
      </c>
      <c r="P2909">
        <v>2016</v>
      </c>
      <c r="Q2909">
        <v>7</v>
      </c>
      <c r="R2909" t="s">
        <v>26</v>
      </c>
      <c r="S2909" s="3">
        <v>45123</v>
      </c>
      <c r="T2909" t="s">
        <v>27</v>
      </c>
      <c r="U2909">
        <v>83</v>
      </c>
    </row>
    <row r="2910" spans="1:21" x14ac:dyDescent="0.25">
      <c r="A2910">
        <v>214448</v>
      </c>
      <c r="B2910" t="s">
        <v>28</v>
      </c>
      <c r="C2910" s="1">
        <v>42565</v>
      </c>
      <c r="D2910" t="s">
        <v>141</v>
      </c>
      <c r="E2910">
        <v>1</v>
      </c>
      <c r="F2910">
        <v>1</v>
      </c>
      <c r="G2910">
        <v>0</v>
      </c>
      <c r="H2910">
        <v>100149659</v>
      </c>
      <c r="I2910" t="s">
        <v>24</v>
      </c>
      <c r="J2910" t="s">
        <v>24</v>
      </c>
      <c r="K2910">
        <v>0</v>
      </c>
      <c r="L2910" t="s">
        <v>371</v>
      </c>
      <c r="M2910" s="1">
        <v>42565</v>
      </c>
      <c r="N2910" t="s">
        <v>31</v>
      </c>
      <c r="O2910">
        <v>1</v>
      </c>
      <c r="P2910">
        <v>2016</v>
      </c>
      <c r="Q2910">
        <v>7</v>
      </c>
      <c r="R2910" t="s">
        <v>26</v>
      </c>
      <c r="S2910" s="3">
        <v>45123</v>
      </c>
      <c r="T2910" t="s">
        <v>27</v>
      </c>
      <c r="U2910">
        <v>83</v>
      </c>
    </row>
    <row r="2911" spans="1:21" x14ac:dyDescent="0.25">
      <c r="A2911">
        <v>214447</v>
      </c>
      <c r="B2911" t="s">
        <v>21</v>
      </c>
      <c r="C2911" s="1">
        <v>42565</v>
      </c>
      <c r="D2911" t="s">
        <v>1492</v>
      </c>
      <c r="E2911">
        <v>30000</v>
      </c>
      <c r="F2911">
        <v>1</v>
      </c>
      <c r="G2911">
        <v>30000</v>
      </c>
      <c r="H2911">
        <v>100149658</v>
      </c>
      <c r="I2911" t="s">
        <v>43</v>
      </c>
      <c r="J2911" t="s">
        <v>184</v>
      </c>
      <c r="K2911">
        <v>0</v>
      </c>
      <c r="L2911" t="s">
        <v>25</v>
      </c>
      <c r="M2911" s="1">
        <v>42565</v>
      </c>
      <c r="N2911" t="s">
        <v>35</v>
      </c>
      <c r="O2911" s="2">
        <v>30000</v>
      </c>
      <c r="P2911">
        <v>2016</v>
      </c>
      <c r="Q2911">
        <v>7</v>
      </c>
      <c r="R2911" t="s">
        <v>26</v>
      </c>
      <c r="S2911" s="3">
        <v>45123</v>
      </c>
      <c r="T2911" t="s">
        <v>27</v>
      </c>
      <c r="U2911">
        <v>64</v>
      </c>
    </row>
    <row r="2912" spans="1:21" x14ac:dyDescent="0.25">
      <c r="A2912">
        <v>214449</v>
      </c>
      <c r="B2912" t="s">
        <v>21</v>
      </c>
      <c r="C2912" s="1">
        <v>42565</v>
      </c>
      <c r="D2912" t="s">
        <v>53</v>
      </c>
      <c r="E2912">
        <v>320</v>
      </c>
      <c r="F2912">
        <v>1</v>
      </c>
      <c r="G2912">
        <v>320</v>
      </c>
      <c r="H2912">
        <v>100149660</v>
      </c>
      <c r="I2912" t="s">
        <v>30</v>
      </c>
      <c r="J2912" t="s">
        <v>1493</v>
      </c>
      <c r="K2912">
        <v>0</v>
      </c>
      <c r="L2912" t="s">
        <v>25</v>
      </c>
      <c r="M2912" s="1">
        <v>42565</v>
      </c>
      <c r="N2912" t="s">
        <v>35</v>
      </c>
      <c r="O2912">
        <v>320</v>
      </c>
      <c r="P2912">
        <v>2016</v>
      </c>
      <c r="Q2912">
        <v>7</v>
      </c>
      <c r="R2912" t="s">
        <v>26</v>
      </c>
      <c r="S2912" s="3">
        <v>45123</v>
      </c>
      <c r="T2912" t="s">
        <v>27</v>
      </c>
      <c r="U2912">
        <v>44</v>
      </c>
    </row>
    <row r="2913" spans="1:21" x14ac:dyDescent="0.25">
      <c r="A2913">
        <v>214450</v>
      </c>
      <c r="B2913" t="s">
        <v>21</v>
      </c>
      <c r="C2913" s="1">
        <v>42565</v>
      </c>
      <c r="D2913" t="s">
        <v>53</v>
      </c>
      <c r="E2913">
        <v>320</v>
      </c>
      <c r="F2913">
        <v>1</v>
      </c>
      <c r="G2913">
        <v>320</v>
      </c>
      <c r="H2913">
        <v>100149661</v>
      </c>
      <c r="I2913" t="s">
        <v>30</v>
      </c>
      <c r="J2913" t="s">
        <v>1493</v>
      </c>
      <c r="K2913">
        <v>0</v>
      </c>
      <c r="L2913" t="s">
        <v>25</v>
      </c>
      <c r="M2913" s="1">
        <v>42565</v>
      </c>
      <c r="N2913" t="s">
        <v>35</v>
      </c>
      <c r="O2913">
        <v>320</v>
      </c>
      <c r="P2913">
        <v>2016</v>
      </c>
      <c r="Q2913">
        <v>7</v>
      </c>
      <c r="R2913" t="s">
        <v>26</v>
      </c>
      <c r="S2913" s="3">
        <v>45123</v>
      </c>
      <c r="T2913" t="s">
        <v>27</v>
      </c>
      <c r="U2913">
        <v>44</v>
      </c>
    </row>
    <row r="2914" spans="1:21" x14ac:dyDescent="0.25">
      <c r="A2914">
        <v>214451</v>
      </c>
      <c r="B2914" t="s">
        <v>21</v>
      </c>
      <c r="C2914" s="1">
        <v>42565</v>
      </c>
      <c r="D2914" t="s">
        <v>1328</v>
      </c>
      <c r="E2914">
        <v>15200</v>
      </c>
      <c r="F2914">
        <v>1</v>
      </c>
      <c r="G2914">
        <v>15200</v>
      </c>
      <c r="H2914">
        <v>100149662</v>
      </c>
      <c r="I2914" t="s">
        <v>43</v>
      </c>
      <c r="J2914" t="s">
        <v>1494</v>
      </c>
      <c r="K2914">
        <v>0</v>
      </c>
      <c r="L2914" t="s">
        <v>25</v>
      </c>
      <c r="M2914" s="1">
        <v>42565</v>
      </c>
      <c r="N2914" t="s">
        <v>35</v>
      </c>
      <c r="O2914" s="2">
        <v>15200</v>
      </c>
      <c r="P2914">
        <v>2016</v>
      </c>
      <c r="Q2914">
        <v>7</v>
      </c>
      <c r="R2914" t="s">
        <v>26</v>
      </c>
      <c r="S2914" s="3">
        <v>45123</v>
      </c>
      <c r="T2914" t="s">
        <v>27</v>
      </c>
      <c r="U2914">
        <v>987</v>
      </c>
    </row>
    <row r="2915" spans="1:21" x14ac:dyDescent="0.25">
      <c r="A2915">
        <v>214452</v>
      </c>
      <c r="B2915" t="s">
        <v>28</v>
      </c>
      <c r="C2915" s="1">
        <v>42565</v>
      </c>
      <c r="D2915" t="s">
        <v>141</v>
      </c>
      <c r="E2915">
        <v>1</v>
      </c>
      <c r="F2915">
        <v>1</v>
      </c>
      <c r="G2915">
        <v>1</v>
      </c>
      <c r="H2915">
        <v>100149663</v>
      </c>
      <c r="I2915" t="s">
        <v>24</v>
      </c>
      <c r="J2915" t="s">
        <v>24</v>
      </c>
      <c r="K2915">
        <v>0</v>
      </c>
      <c r="L2915" t="s">
        <v>44</v>
      </c>
      <c r="M2915" s="1">
        <v>42565</v>
      </c>
      <c r="N2915" t="s">
        <v>31</v>
      </c>
      <c r="O2915">
        <v>1</v>
      </c>
      <c r="P2915">
        <v>2016</v>
      </c>
      <c r="Q2915">
        <v>7</v>
      </c>
      <c r="R2915" t="s">
        <v>26</v>
      </c>
      <c r="S2915" s="3">
        <v>45123</v>
      </c>
      <c r="T2915" t="s">
        <v>27</v>
      </c>
      <c r="U2915">
        <v>939</v>
      </c>
    </row>
    <row r="2916" spans="1:21" x14ac:dyDescent="0.25">
      <c r="A2916">
        <v>214454</v>
      </c>
      <c r="B2916" t="s">
        <v>28</v>
      </c>
      <c r="C2916" s="1">
        <v>42565</v>
      </c>
      <c r="D2916" t="s">
        <v>141</v>
      </c>
      <c r="E2916">
        <v>1</v>
      </c>
      <c r="F2916">
        <v>1</v>
      </c>
      <c r="G2916">
        <v>1</v>
      </c>
      <c r="H2916">
        <v>100149665</v>
      </c>
      <c r="I2916" t="s">
        <v>24</v>
      </c>
      <c r="J2916" t="s">
        <v>24</v>
      </c>
      <c r="K2916">
        <v>0</v>
      </c>
      <c r="L2916" t="s">
        <v>44</v>
      </c>
      <c r="M2916" s="1">
        <v>42565</v>
      </c>
      <c r="N2916" t="s">
        <v>31</v>
      </c>
      <c r="O2916">
        <v>1</v>
      </c>
      <c r="P2916">
        <v>2016</v>
      </c>
      <c r="Q2916">
        <v>7</v>
      </c>
      <c r="R2916" t="s">
        <v>26</v>
      </c>
      <c r="S2916" s="3">
        <v>45123</v>
      </c>
      <c r="T2916" t="s">
        <v>27</v>
      </c>
      <c r="U2916">
        <v>939</v>
      </c>
    </row>
    <row r="2917" spans="1:21" x14ac:dyDescent="0.25">
      <c r="A2917">
        <v>214453</v>
      </c>
      <c r="B2917" t="s">
        <v>21</v>
      </c>
      <c r="C2917" s="1">
        <v>42565</v>
      </c>
      <c r="D2917" t="s">
        <v>53</v>
      </c>
      <c r="E2917">
        <v>320</v>
      </c>
      <c r="F2917">
        <v>1</v>
      </c>
      <c r="G2917">
        <v>320</v>
      </c>
      <c r="H2917">
        <v>100149664</v>
      </c>
      <c r="I2917" t="s">
        <v>30</v>
      </c>
      <c r="J2917" t="s">
        <v>1095</v>
      </c>
      <c r="K2917">
        <v>0</v>
      </c>
      <c r="L2917" t="s">
        <v>25</v>
      </c>
      <c r="M2917" s="1">
        <v>42565</v>
      </c>
      <c r="N2917" t="s">
        <v>35</v>
      </c>
      <c r="O2917">
        <v>320</v>
      </c>
      <c r="P2917">
        <v>2016</v>
      </c>
      <c r="Q2917">
        <v>7</v>
      </c>
      <c r="R2917" t="s">
        <v>26</v>
      </c>
      <c r="S2917" s="3">
        <v>45123</v>
      </c>
      <c r="T2917" t="s">
        <v>27</v>
      </c>
      <c r="U2917">
        <v>163</v>
      </c>
    </row>
    <row r="2918" spans="1:21" x14ac:dyDescent="0.25">
      <c r="A2918">
        <v>214455</v>
      </c>
      <c r="B2918" t="s">
        <v>28</v>
      </c>
      <c r="C2918" s="1">
        <v>42565</v>
      </c>
      <c r="D2918" t="s">
        <v>141</v>
      </c>
      <c r="E2918">
        <v>1</v>
      </c>
      <c r="F2918">
        <v>1</v>
      </c>
      <c r="G2918">
        <v>0</v>
      </c>
      <c r="H2918">
        <v>100149666</v>
      </c>
      <c r="I2918" t="s">
        <v>24</v>
      </c>
      <c r="J2918" t="s">
        <v>24</v>
      </c>
      <c r="K2918">
        <v>0</v>
      </c>
      <c r="L2918" t="s">
        <v>54</v>
      </c>
      <c r="M2918" s="1">
        <v>42565</v>
      </c>
      <c r="N2918" t="s">
        <v>31</v>
      </c>
      <c r="O2918">
        <v>1</v>
      </c>
      <c r="P2918">
        <v>2016</v>
      </c>
      <c r="Q2918">
        <v>7</v>
      </c>
      <c r="R2918" t="s">
        <v>26</v>
      </c>
      <c r="S2918" s="3">
        <v>45123</v>
      </c>
      <c r="T2918" t="s">
        <v>27</v>
      </c>
      <c r="U2918">
        <v>83</v>
      </c>
    </row>
    <row r="2919" spans="1:21" x14ac:dyDescent="0.25">
      <c r="A2919">
        <v>214456</v>
      </c>
      <c r="B2919" t="s">
        <v>21</v>
      </c>
      <c r="C2919" s="1">
        <v>42565</v>
      </c>
      <c r="D2919" t="s">
        <v>1337</v>
      </c>
      <c r="E2919">
        <v>1230</v>
      </c>
      <c r="F2919">
        <v>1</v>
      </c>
      <c r="G2919">
        <v>1230</v>
      </c>
      <c r="H2919">
        <v>100149667</v>
      </c>
      <c r="I2919" t="s">
        <v>47</v>
      </c>
      <c r="J2919" t="s">
        <v>1095</v>
      </c>
      <c r="K2919">
        <v>0</v>
      </c>
      <c r="L2919" t="s">
        <v>25</v>
      </c>
      <c r="M2919" s="1">
        <v>42565</v>
      </c>
      <c r="N2919" t="s">
        <v>35</v>
      </c>
      <c r="O2919" s="2">
        <v>1230</v>
      </c>
      <c r="P2919">
        <v>2016</v>
      </c>
      <c r="Q2919">
        <v>7</v>
      </c>
      <c r="R2919" t="s">
        <v>26</v>
      </c>
      <c r="S2919" s="3">
        <v>45123</v>
      </c>
      <c r="T2919" t="s">
        <v>27</v>
      </c>
      <c r="U2919">
        <v>163</v>
      </c>
    </row>
    <row r="2920" spans="1:21" x14ac:dyDescent="0.25">
      <c r="A2920">
        <v>214457</v>
      </c>
      <c r="B2920" t="s">
        <v>36</v>
      </c>
      <c r="C2920" s="1">
        <v>42565</v>
      </c>
      <c r="D2920" t="s">
        <v>515</v>
      </c>
      <c r="E2920">
        <v>6900</v>
      </c>
      <c r="F2920">
        <v>1</v>
      </c>
      <c r="G2920">
        <v>6900</v>
      </c>
      <c r="H2920">
        <v>100149668</v>
      </c>
      <c r="I2920" t="s">
        <v>43</v>
      </c>
      <c r="J2920" t="s">
        <v>24</v>
      </c>
      <c r="K2920">
        <v>0</v>
      </c>
      <c r="L2920" t="s">
        <v>25</v>
      </c>
      <c r="M2920" s="1">
        <v>42565</v>
      </c>
      <c r="N2920" t="s">
        <v>39</v>
      </c>
      <c r="O2920" s="2">
        <v>6900</v>
      </c>
      <c r="P2920">
        <v>2016</v>
      </c>
      <c r="Q2920">
        <v>7</v>
      </c>
      <c r="R2920" t="s">
        <v>26</v>
      </c>
      <c r="S2920" s="3">
        <v>45123</v>
      </c>
      <c r="T2920" t="s">
        <v>27</v>
      </c>
      <c r="U2920">
        <v>230</v>
      </c>
    </row>
    <row r="2921" spans="1:21" x14ac:dyDescent="0.25">
      <c r="A2921">
        <v>214628</v>
      </c>
      <c r="B2921" t="s">
        <v>21</v>
      </c>
      <c r="C2921" s="1">
        <v>42565</v>
      </c>
      <c r="D2921" t="s">
        <v>1495</v>
      </c>
      <c r="E2921">
        <v>950</v>
      </c>
      <c r="F2921">
        <v>1</v>
      </c>
      <c r="G2921">
        <v>950</v>
      </c>
      <c r="H2921">
        <v>100149812</v>
      </c>
      <c r="I2921" t="s">
        <v>24</v>
      </c>
      <c r="J2921" t="s">
        <v>1496</v>
      </c>
      <c r="K2921">
        <v>0</v>
      </c>
      <c r="L2921" t="s">
        <v>223</v>
      </c>
      <c r="M2921" s="1">
        <v>42565</v>
      </c>
      <c r="N2921" t="s">
        <v>35</v>
      </c>
      <c r="O2921">
        <v>950</v>
      </c>
      <c r="P2921">
        <v>2016</v>
      </c>
      <c r="Q2921">
        <v>7</v>
      </c>
      <c r="R2921" t="s">
        <v>26</v>
      </c>
      <c r="S2921" s="3">
        <v>45123</v>
      </c>
      <c r="T2921" t="s">
        <v>27</v>
      </c>
      <c r="U2921">
        <v>1099</v>
      </c>
    </row>
    <row r="2922" spans="1:21" x14ac:dyDescent="0.25">
      <c r="A2922">
        <v>214629</v>
      </c>
      <c r="B2922" t="s">
        <v>21</v>
      </c>
      <c r="C2922" s="1">
        <v>42565</v>
      </c>
      <c r="D2922" t="s">
        <v>1495</v>
      </c>
      <c r="E2922">
        <v>950</v>
      </c>
      <c r="F2922">
        <v>1</v>
      </c>
      <c r="G2922">
        <v>950</v>
      </c>
      <c r="H2922">
        <v>100149813</v>
      </c>
      <c r="I2922" t="s">
        <v>24</v>
      </c>
      <c r="J2922" t="s">
        <v>1496</v>
      </c>
      <c r="K2922">
        <v>0</v>
      </c>
      <c r="L2922" t="s">
        <v>223</v>
      </c>
      <c r="M2922" s="1">
        <v>42565</v>
      </c>
      <c r="N2922" t="s">
        <v>35</v>
      </c>
      <c r="O2922">
        <v>950</v>
      </c>
      <c r="P2922">
        <v>2016</v>
      </c>
      <c r="Q2922">
        <v>7</v>
      </c>
      <c r="R2922" t="s">
        <v>26</v>
      </c>
      <c r="S2922" s="3">
        <v>45123</v>
      </c>
      <c r="T2922" t="s">
        <v>27</v>
      </c>
      <c r="U2922">
        <v>1099</v>
      </c>
    </row>
    <row r="2923" spans="1:21" x14ac:dyDescent="0.25">
      <c r="A2923">
        <v>214630</v>
      </c>
      <c r="B2923" t="s">
        <v>21</v>
      </c>
      <c r="C2923" s="1">
        <v>42565</v>
      </c>
      <c r="D2923" t="s">
        <v>1495</v>
      </c>
      <c r="E2923">
        <v>950</v>
      </c>
      <c r="F2923">
        <v>1</v>
      </c>
      <c r="G2923">
        <v>950</v>
      </c>
      <c r="H2923">
        <v>100149814</v>
      </c>
      <c r="I2923" t="s">
        <v>24</v>
      </c>
      <c r="J2923" t="s">
        <v>1496</v>
      </c>
      <c r="K2923">
        <v>0</v>
      </c>
      <c r="L2923" t="s">
        <v>223</v>
      </c>
      <c r="M2923" s="1">
        <v>42565</v>
      </c>
      <c r="N2923" t="s">
        <v>35</v>
      </c>
      <c r="O2923">
        <v>950</v>
      </c>
      <c r="P2923">
        <v>2016</v>
      </c>
      <c r="Q2923">
        <v>7</v>
      </c>
      <c r="R2923" t="s">
        <v>26</v>
      </c>
      <c r="S2923" s="3">
        <v>45123</v>
      </c>
      <c r="T2923" t="s">
        <v>27</v>
      </c>
      <c r="U2923">
        <v>1099</v>
      </c>
    </row>
    <row r="2924" spans="1:21" x14ac:dyDescent="0.25">
      <c r="A2924">
        <v>214631</v>
      </c>
      <c r="B2924" t="s">
        <v>21</v>
      </c>
      <c r="C2924" s="1">
        <v>42565</v>
      </c>
      <c r="D2924" t="s">
        <v>1495</v>
      </c>
      <c r="E2924">
        <v>950</v>
      </c>
      <c r="F2924">
        <v>1</v>
      </c>
      <c r="G2924">
        <v>950</v>
      </c>
      <c r="H2924">
        <v>100149815</v>
      </c>
      <c r="I2924" t="s">
        <v>24</v>
      </c>
      <c r="J2924" t="s">
        <v>1496</v>
      </c>
      <c r="K2924">
        <v>0</v>
      </c>
      <c r="L2924" t="s">
        <v>223</v>
      </c>
      <c r="M2924" s="1">
        <v>42565</v>
      </c>
      <c r="N2924" t="s">
        <v>35</v>
      </c>
      <c r="O2924">
        <v>950</v>
      </c>
      <c r="P2924">
        <v>2016</v>
      </c>
      <c r="Q2924">
        <v>7</v>
      </c>
      <c r="R2924" t="s">
        <v>26</v>
      </c>
      <c r="S2924" s="3">
        <v>45123</v>
      </c>
      <c r="T2924" t="s">
        <v>27</v>
      </c>
      <c r="U2924">
        <v>1099</v>
      </c>
    </row>
    <row r="2925" spans="1:21" x14ac:dyDescent="0.25">
      <c r="A2925">
        <v>214632</v>
      </c>
      <c r="B2925" t="s">
        <v>21</v>
      </c>
      <c r="C2925" s="1">
        <v>42565</v>
      </c>
      <c r="D2925" t="s">
        <v>1495</v>
      </c>
      <c r="E2925">
        <v>950</v>
      </c>
      <c r="F2925">
        <v>1</v>
      </c>
      <c r="G2925">
        <v>950</v>
      </c>
      <c r="H2925">
        <v>100149816</v>
      </c>
      <c r="I2925" t="s">
        <v>24</v>
      </c>
      <c r="J2925" t="s">
        <v>1496</v>
      </c>
      <c r="K2925">
        <v>0</v>
      </c>
      <c r="L2925" t="s">
        <v>223</v>
      </c>
      <c r="M2925" s="1">
        <v>42565</v>
      </c>
      <c r="N2925" t="s">
        <v>35</v>
      </c>
      <c r="O2925">
        <v>950</v>
      </c>
      <c r="P2925">
        <v>2016</v>
      </c>
      <c r="Q2925">
        <v>7</v>
      </c>
      <c r="R2925" t="s">
        <v>26</v>
      </c>
      <c r="S2925" s="3">
        <v>45123</v>
      </c>
      <c r="T2925" t="s">
        <v>27</v>
      </c>
      <c r="U2925">
        <v>1099</v>
      </c>
    </row>
    <row r="2926" spans="1:21" x14ac:dyDescent="0.25">
      <c r="A2926">
        <v>214633</v>
      </c>
      <c r="B2926" t="s">
        <v>21</v>
      </c>
      <c r="C2926" s="1">
        <v>42565</v>
      </c>
      <c r="D2926" t="s">
        <v>1495</v>
      </c>
      <c r="E2926">
        <v>950</v>
      </c>
      <c r="F2926">
        <v>1</v>
      </c>
      <c r="G2926">
        <v>950</v>
      </c>
      <c r="H2926">
        <v>100149817</v>
      </c>
      <c r="I2926" t="s">
        <v>24</v>
      </c>
      <c r="J2926" t="s">
        <v>1496</v>
      </c>
      <c r="K2926">
        <v>0</v>
      </c>
      <c r="L2926" t="s">
        <v>223</v>
      </c>
      <c r="M2926" s="1">
        <v>42565</v>
      </c>
      <c r="N2926" t="s">
        <v>35</v>
      </c>
      <c r="O2926">
        <v>950</v>
      </c>
      <c r="P2926">
        <v>2016</v>
      </c>
      <c r="Q2926">
        <v>7</v>
      </c>
      <c r="R2926" t="s">
        <v>26</v>
      </c>
      <c r="S2926" s="3">
        <v>45123</v>
      </c>
      <c r="T2926" t="s">
        <v>27</v>
      </c>
      <c r="U2926">
        <v>1099</v>
      </c>
    </row>
    <row r="2927" spans="1:21" x14ac:dyDescent="0.25">
      <c r="A2927">
        <v>214634</v>
      </c>
      <c r="B2927" t="s">
        <v>21</v>
      </c>
      <c r="C2927" s="1">
        <v>42565</v>
      </c>
      <c r="D2927" t="s">
        <v>1495</v>
      </c>
      <c r="E2927">
        <v>950</v>
      </c>
      <c r="F2927">
        <v>1</v>
      </c>
      <c r="G2927">
        <v>950</v>
      </c>
      <c r="H2927">
        <v>100149818</v>
      </c>
      <c r="I2927" t="s">
        <v>24</v>
      </c>
      <c r="J2927" t="s">
        <v>1496</v>
      </c>
      <c r="K2927">
        <v>0</v>
      </c>
      <c r="L2927" t="s">
        <v>223</v>
      </c>
      <c r="M2927" s="1">
        <v>42565</v>
      </c>
      <c r="N2927" t="s">
        <v>35</v>
      </c>
      <c r="O2927">
        <v>950</v>
      </c>
      <c r="P2927">
        <v>2016</v>
      </c>
      <c r="Q2927">
        <v>7</v>
      </c>
      <c r="R2927" t="s">
        <v>26</v>
      </c>
      <c r="S2927" s="3">
        <v>45123</v>
      </c>
      <c r="T2927" t="s">
        <v>27</v>
      </c>
      <c r="U2927">
        <v>1099</v>
      </c>
    </row>
    <row r="2928" spans="1:21" x14ac:dyDescent="0.25">
      <c r="A2928">
        <v>214635</v>
      </c>
      <c r="B2928" t="s">
        <v>21</v>
      </c>
      <c r="C2928" s="1">
        <v>42565</v>
      </c>
      <c r="D2928" t="s">
        <v>1495</v>
      </c>
      <c r="E2928">
        <v>950</v>
      </c>
      <c r="F2928">
        <v>1</v>
      </c>
      <c r="G2928">
        <v>950</v>
      </c>
      <c r="H2928">
        <v>100149819</v>
      </c>
      <c r="I2928" t="s">
        <v>24</v>
      </c>
      <c r="J2928" t="s">
        <v>1496</v>
      </c>
      <c r="K2928">
        <v>0</v>
      </c>
      <c r="L2928" t="s">
        <v>223</v>
      </c>
      <c r="M2928" s="1">
        <v>42565</v>
      </c>
      <c r="N2928" t="s">
        <v>35</v>
      </c>
      <c r="O2928">
        <v>950</v>
      </c>
      <c r="P2928">
        <v>2016</v>
      </c>
      <c r="Q2928">
        <v>7</v>
      </c>
      <c r="R2928" t="s">
        <v>26</v>
      </c>
      <c r="S2928" s="3">
        <v>45123</v>
      </c>
      <c r="T2928" t="s">
        <v>27</v>
      </c>
      <c r="U2928">
        <v>1099</v>
      </c>
    </row>
    <row r="2929" spans="1:21" x14ac:dyDescent="0.25">
      <c r="A2929">
        <v>214636</v>
      </c>
      <c r="B2929" t="s">
        <v>21</v>
      </c>
      <c r="C2929" s="1">
        <v>42565</v>
      </c>
      <c r="D2929" t="s">
        <v>1495</v>
      </c>
      <c r="E2929">
        <v>950</v>
      </c>
      <c r="F2929">
        <v>1</v>
      </c>
      <c r="G2929">
        <v>950</v>
      </c>
      <c r="H2929">
        <v>100149820</v>
      </c>
      <c r="I2929" t="s">
        <v>24</v>
      </c>
      <c r="J2929" t="s">
        <v>1496</v>
      </c>
      <c r="K2929">
        <v>0</v>
      </c>
      <c r="L2929" t="s">
        <v>223</v>
      </c>
      <c r="M2929" s="1">
        <v>42565</v>
      </c>
      <c r="N2929" t="s">
        <v>35</v>
      </c>
      <c r="O2929">
        <v>950</v>
      </c>
      <c r="P2929">
        <v>2016</v>
      </c>
      <c r="Q2929">
        <v>7</v>
      </c>
      <c r="R2929" t="s">
        <v>26</v>
      </c>
      <c r="S2929" s="3">
        <v>45123</v>
      </c>
      <c r="T2929" t="s">
        <v>27</v>
      </c>
      <c r="U2929">
        <v>1099</v>
      </c>
    </row>
    <row r="2930" spans="1:21" x14ac:dyDescent="0.25">
      <c r="A2930">
        <v>214637</v>
      </c>
      <c r="B2930" t="s">
        <v>21</v>
      </c>
      <c r="C2930" s="1">
        <v>42565</v>
      </c>
      <c r="D2930" t="s">
        <v>1495</v>
      </c>
      <c r="E2930">
        <v>950</v>
      </c>
      <c r="F2930">
        <v>1</v>
      </c>
      <c r="G2930">
        <v>950</v>
      </c>
      <c r="H2930">
        <v>100149821</v>
      </c>
      <c r="I2930" t="s">
        <v>24</v>
      </c>
      <c r="J2930" t="s">
        <v>1496</v>
      </c>
      <c r="K2930">
        <v>0</v>
      </c>
      <c r="L2930" t="s">
        <v>223</v>
      </c>
      <c r="M2930" s="1">
        <v>42565</v>
      </c>
      <c r="N2930" t="s">
        <v>35</v>
      </c>
      <c r="O2930">
        <v>950</v>
      </c>
      <c r="P2930">
        <v>2016</v>
      </c>
      <c r="Q2930">
        <v>7</v>
      </c>
      <c r="R2930" t="s">
        <v>26</v>
      </c>
      <c r="S2930" s="3">
        <v>45123</v>
      </c>
      <c r="T2930" t="s">
        <v>27</v>
      </c>
      <c r="U2930">
        <v>1099</v>
      </c>
    </row>
    <row r="2931" spans="1:21" x14ac:dyDescent="0.25">
      <c r="A2931">
        <v>214638</v>
      </c>
      <c r="B2931" t="s">
        <v>21</v>
      </c>
      <c r="C2931" s="1">
        <v>42565</v>
      </c>
      <c r="D2931" t="s">
        <v>1495</v>
      </c>
      <c r="E2931">
        <v>950</v>
      </c>
      <c r="F2931">
        <v>1</v>
      </c>
      <c r="G2931">
        <v>950</v>
      </c>
      <c r="H2931">
        <v>100149822</v>
      </c>
      <c r="I2931" t="s">
        <v>24</v>
      </c>
      <c r="J2931" t="s">
        <v>1496</v>
      </c>
      <c r="K2931">
        <v>0</v>
      </c>
      <c r="L2931" t="s">
        <v>223</v>
      </c>
      <c r="M2931" s="1">
        <v>42565</v>
      </c>
      <c r="N2931" t="s">
        <v>35</v>
      </c>
      <c r="O2931">
        <v>950</v>
      </c>
      <c r="P2931">
        <v>2016</v>
      </c>
      <c r="Q2931">
        <v>7</v>
      </c>
      <c r="R2931" t="s">
        <v>26</v>
      </c>
      <c r="S2931" s="3">
        <v>45123</v>
      </c>
      <c r="T2931" t="s">
        <v>27</v>
      </c>
      <c r="U2931">
        <v>1099</v>
      </c>
    </row>
    <row r="2932" spans="1:21" x14ac:dyDescent="0.25">
      <c r="A2932">
        <v>214639</v>
      </c>
      <c r="B2932" t="s">
        <v>21</v>
      </c>
      <c r="C2932" s="1">
        <v>42565</v>
      </c>
      <c r="D2932" t="s">
        <v>1495</v>
      </c>
      <c r="E2932">
        <v>950</v>
      </c>
      <c r="F2932">
        <v>1</v>
      </c>
      <c r="G2932">
        <v>950</v>
      </c>
      <c r="H2932">
        <v>100149823</v>
      </c>
      <c r="I2932" t="s">
        <v>24</v>
      </c>
      <c r="J2932" t="s">
        <v>1496</v>
      </c>
      <c r="K2932">
        <v>0</v>
      </c>
      <c r="L2932" t="s">
        <v>223</v>
      </c>
      <c r="M2932" s="1">
        <v>42565</v>
      </c>
      <c r="N2932" t="s">
        <v>35</v>
      </c>
      <c r="O2932">
        <v>950</v>
      </c>
      <c r="P2932">
        <v>2016</v>
      </c>
      <c r="Q2932">
        <v>7</v>
      </c>
      <c r="R2932" t="s">
        <v>26</v>
      </c>
      <c r="S2932" s="3">
        <v>45123</v>
      </c>
      <c r="T2932" t="s">
        <v>27</v>
      </c>
      <c r="U2932">
        <v>1099</v>
      </c>
    </row>
    <row r="2933" spans="1:21" x14ac:dyDescent="0.25">
      <c r="A2933">
        <v>214640</v>
      </c>
      <c r="B2933" t="s">
        <v>21</v>
      </c>
      <c r="C2933" s="1">
        <v>42565</v>
      </c>
      <c r="D2933" t="s">
        <v>1495</v>
      </c>
      <c r="E2933">
        <v>950</v>
      </c>
      <c r="F2933">
        <v>1</v>
      </c>
      <c r="G2933">
        <v>950</v>
      </c>
      <c r="H2933">
        <v>100149824</v>
      </c>
      <c r="I2933" t="s">
        <v>24</v>
      </c>
      <c r="J2933" t="s">
        <v>1496</v>
      </c>
      <c r="K2933">
        <v>0</v>
      </c>
      <c r="L2933" t="s">
        <v>223</v>
      </c>
      <c r="M2933" s="1">
        <v>42565</v>
      </c>
      <c r="N2933" t="s">
        <v>35</v>
      </c>
      <c r="O2933">
        <v>950</v>
      </c>
      <c r="P2933">
        <v>2016</v>
      </c>
      <c r="Q2933">
        <v>7</v>
      </c>
      <c r="R2933" t="s">
        <v>26</v>
      </c>
      <c r="S2933" s="3">
        <v>45123</v>
      </c>
      <c r="T2933" t="s">
        <v>27</v>
      </c>
      <c r="U2933">
        <v>1099</v>
      </c>
    </row>
    <row r="2934" spans="1:21" x14ac:dyDescent="0.25">
      <c r="A2934">
        <v>214641</v>
      </c>
      <c r="B2934" t="s">
        <v>21</v>
      </c>
      <c r="C2934" s="1">
        <v>42565</v>
      </c>
      <c r="D2934" t="s">
        <v>1495</v>
      </c>
      <c r="E2934">
        <v>950</v>
      </c>
      <c r="F2934">
        <v>1</v>
      </c>
      <c r="G2934">
        <v>950</v>
      </c>
      <c r="H2934">
        <v>100149825</v>
      </c>
      <c r="I2934" t="s">
        <v>24</v>
      </c>
      <c r="J2934" t="s">
        <v>1496</v>
      </c>
      <c r="K2934">
        <v>0</v>
      </c>
      <c r="L2934" t="s">
        <v>223</v>
      </c>
      <c r="M2934" s="1">
        <v>42565</v>
      </c>
      <c r="N2934" t="s">
        <v>35</v>
      </c>
      <c r="O2934">
        <v>950</v>
      </c>
      <c r="P2934">
        <v>2016</v>
      </c>
      <c r="Q2934">
        <v>7</v>
      </c>
      <c r="R2934" t="s">
        <v>26</v>
      </c>
      <c r="S2934" s="3">
        <v>45123</v>
      </c>
      <c r="T2934" t="s">
        <v>27</v>
      </c>
      <c r="U2934">
        <v>1099</v>
      </c>
    </row>
    <row r="2935" spans="1:21" x14ac:dyDescent="0.25">
      <c r="A2935">
        <v>214642</v>
      </c>
      <c r="B2935" t="s">
        <v>21</v>
      </c>
      <c r="C2935" s="1">
        <v>42565</v>
      </c>
      <c r="D2935" t="s">
        <v>1495</v>
      </c>
      <c r="E2935">
        <v>950</v>
      </c>
      <c r="F2935">
        <v>1</v>
      </c>
      <c r="G2935">
        <v>950</v>
      </c>
      <c r="H2935">
        <v>100149826</v>
      </c>
      <c r="I2935" t="s">
        <v>24</v>
      </c>
      <c r="J2935" t="s">
        <v>1496</v>
      </c>
      <c r="K2935">
        <v>0</v>
      </c>
      <c r="L2935" t="s">
        <v>223</v>
      </c>
      <c r="M2935" s="1">
        <v>42565</v>
      </c>
      <c r="N2935" t="s">
        <v>35</v>
      </c>
      <c r="O2935">
        <v>950</v>
      </c>
      <c r="P2935">
        <v>2016</v>
      </c>
      <c r="Q2935">
        <v>7</v>
      </c>
      <c r="R2935" t="s">
        <v>26</v>
      </c>
      <c r="S2935" s="3">
        <v>45123</v>
      </c>
      <c r="T2935" t="s">
        <v>27</v>
      </c>
      <c r="U2935">
        <v>1099</v>
      </c>
    </row>
    <row r="2936" spans="1:21" x14ac:dyDescent="0.25">
      <c r="A2936">
        <v>214643</v>
      </c>
      <c r="B2936" t="s">
        <v>21</v>
      </c>
      <c r="C2936" s="1">
        <v>42565</v>
      </c>
      <c r="D2936" t="s">
        <v>1495</v>
      </c>
      <c r="E2936">
        <v>950</v>
      </c>
      <c r="F2936">
        <v>1</v>
      </c>
      <c r="G2936">
        <v>950</v>
      </c>
      <c r="H2936">
        <v>100149827</v>
      </c>
      <c r="I2936" t="s">
        <v>24</v>
      </c>
      <c r="J2936" t="s">
        <v>1496</v>
      </c>
      <c r="K2936">
        <v>0</v>
      </c>
      <c r="L2936" t="s">
        <v>223</v>
      </c>
      <c r="M2936" s="1">
        <v>42565</v>
      </c>
      <c r="N2936" t="s">
        <v>35</v>
      </c>
      <c r="O2936">
        <v>950</v>
      </c>
      <c r="P2936">
        <v>2016</v>
      </c>
      <c r="Q2936">
        <v>7</v>
      </c>
      <c r="R2936" t="s">
        <v>26</v>
      </c>
      <c r="S2936" s="3">
        <v>45123</v>
      </c>
      <c r="T2936" t="s">
        <v>27</v>
      </c>
      <c r="U2936">
        <v>1099</v>
      </c>
    </row>
    <row r="2937" spans="1:21" x14ac:dyDescent="0.25">
      <c r="A2937">
        <v>214644</v>
      </c>
      <c r="B2937" t="s">
        <v>21</v>
      </c>
      <c r="C2937" s="1">
        <v>42565</v>
      </c>
      <c r="D2937" t="s">
        <v>1495</v>
      </c>
      <c r="E2937">
        <v>950</v>
      </c>
      <c r="F2937">
        <v>1</v>
      </c>
      <c r="G2937">
        <v>950</v>
      </c>
      <c r="H2937">
        <v>100149828</v>
      </c>
      <c r="I2937" t="s">
        <v>24</v>
      </c>
      <c r="J2937" t="s">
        <v>1496</v>
      </c>
      <c r="K2937">
        <v>0</v>
      </c>
      <c r="L2937" t="s">
        <v>223</v>
      </c>
      <c r="M2937" s="1">
        <v>42565</v>
      </c>
      <c r="N2937" t="s">
        <v>35</v>
      </c>
      <c r="O2937">
        <v>950</v>
      </c>
      <c r="P2937">
        <v>2016</v>
      </c>
      <c r="Q2937">
        <v>7</v>
      </c>
      <c r="R2937" t="s">
        <v>26</v>
      </c>
      <c r="S2937" s="3">
        <v>45123</v>
      </c>
      <c r="T2937" t="s">
        <v>27</v>
      </c>
      <c r="U2937">
        <v>1099</v>
      </c>
    </row>
    <row r="2938" spans="1:21" x14ac:dyDescent="0.25">
      <c r="A2938">
        <v>214645</v>
      </c>
      <c r="B2938" t="s">
        <v>36</v>
      </c>
      <c r="C2938" s="1">
        <v>42565</v>
      </c>
      <c r="D2938" t="s">
        <v>1495</v>
      </c>
      <c r="E2938">
        <v>950</v>
      </c>
      <c r="F2938">
        <v>1</v>
      </c>
      <c r="G2938">
        <v>950</v>
      </c>
      <c r="H2938">
        <v>100149829</v>
      </c>
      <c r="I2938" t="s">
        <v>24</v>
      </c>
      <c r="J2938" t="s">
        <v>1496</v>
      </c>
      <c r="K2938">
        <v>0</v>
      </c>
      <c r="L2938" t="s">
        <v>223</v>
      </c>
      <c r="M2938" s="1">
        <v>42565</v>
      </c>
      <c r="N2938" t="s">
        <v>39</v>
      </c>
      <c r="O2938">
        <v>950</v>
      </c>
      <c r="P2938">
        <v>2016</v>
      </c>
      <c r="Q2938">
        <v>7</v>
      </c>
      <c r="R2938" t="s">
        <v>26</v>
      </c>
      <c r="S2938" s="3">
        <v>45123</v>
      </c>
      <c r="T2938" t="s">
        <v>27</v>
      </c>
      <c r="U2938">
        <v>1099</v>
      </c>
    </row>
    <row r="2939" spans="1:21" x14ac:dyDescent="0.25">
      <c r="A2939">
        <v>214646</v>
      </c>
      <c r="B2939" t="s">
        <v>21</v>
      </c>
      <c r="C2939" s="1">
        <v>42565</v>
      </c>
      <c r="D2939" t="s">
        <v>1495</v>
      </c>
      <c r="E2939">
        <v>950</v>
      </c>
      <c r="F2939">
        <v>1</v>
      </c>
      <c r="G2939">
        <v>950</v>
      </c>
      <c r="H2939">
        <v>100149830</v>
      </c>
      <c r="I2939" t="s">
        <v>24</v>
      </c>
      <c r="J2939" t="s">
        <v>1496</v>
      </c>
      <c r="K2939">
        <v>0</v>
      </c>
      <c r="L2939" t="s">
        <v>223</v>
      </c>
      <c r="M2939" s="1">
        <v>42565</v>
      </c>
      <c r="N2939" t="s">
        <v>35</v>
      </c>
      <c r="O2939">
        <v>950</v>
      </c>
      <c r="P2939">
        <v>2016</v>
      </c>
      <c r="Q2939">
        <v>7</v>
      </c>
      <c r="R2939" t="s">
        <v>26</v>
      </c>
      <c r="S2939" s="3">
        <v>45123</v>
      </c>
      <c r="T2939" t="s">
        <v>27</v>
      </c>
      <c r="U2939">
        <v>1099</v>
      </c>
    </row>
    <row r="2940" spans="1:21" x14ac:dyDescent="0.25">
      <c r="A2940">
        <v>214647</v>
      </c>
      <c r="B2940" t="s">
        <v>21</v>
      </c>
      <c r="C2940" s="1">
        <v>42565</v>
      </c>
      <c r="D2940" t="s">
        <v>1495</v>
      </c>
      <c r="E2940">
        <v>950</v>
      </c>
      <c r="F2940">
        <v>1</v>
      </c>
      <c r="G2940">
        <v>950</v>
      </c>
      <c r="H2940">
        <v>100149831</v>
      </c>
      <c r="I2940" t="s">
        <v>24</v>
      </c>
      <c r="J2940" t="s">
        <v>1496</v>
      </c>
      <c r="K2940">
        <v>0</v>
      </c>
      <c r="L2940" t="s">
        <v>223</v>
      </c>
      <c r="M2940" s="1">
        <v>42565</v>
      </c>
      <c r="N2940" t="s">
        <v>35</v>
      </c>
      <c r="O2940">
        <v>950</v>
      </c>
      <c r="P2940">
        <v>2016</v>
      </c>
      <c r="Q2940">
        <v>7</v>
      </c>
      <c r="R2940" t="s">
        <v>26</v>
      </c>
      <c r="S2940" s="3">
        <v>45123</v>
      </c>
      <c r="T2940" t="s">
        <v>27</v>
      </c>
      <c r="U2940">
        <v>1099</v>
      </c>
    </row>
    <row r="2941" spans="1:21" x14ac:dyDescent="0.25">
      <c r="A2941">
        <v>214648</v>
      </c>
      <c r="B2941" t="s">
        <v>21</v>
      </c>
      <c r="C2941" s="1">
        <v>42565</v>
      </c>
      <c r="D2941" t="s">
        <v>1495</v>
      </c>
      <c r="E2941">
        <v>950</v>
      </c>
      <c r="F2941">
        <v>1</v>
      </c>
      <c r="G2941">
        <v>950</v>
      </c>
      <c r="H2941">
        <v>100149832</v>
      </c>
      <c r="I2941" t="s">
        <v>24</v>
      </c>
      <c r="J2941" t="s">
        <v>1496</v>
      </c>
      <c r="K2941">
        <v>0</v>
      </c>
      <c r="L2941" t="s">
        <v>223</v>
      </c>
      <c r="M2941" s="1">
        <v>42565</v>
      </c>
      <c r="N2941" t="s">
        <v>35</v>
      </c>
      <c r="O2941">
        <v>950</v>
      </c>
      <c r="P2941">
        <v>2016</v>
      </c>
      <c r="Q2941">
        <v>7</v>
      </c>
      <c r="R2941" t="s">
        <v>26</v>
      </c>
      <c r="S2941" s="3">
        <v>45123</v>
      </c>
      <c r="T2941" t="s">
        <v>27</v>
      </c>
      <c r="U2941">
        <v>1099</v>
      </c>
    </row>
    <row r="2942" spans="1:21" x14ac:dyDescent="0.25">
      <c r="A2942">
        <v>214649</v>
      </c>
      <c r="B2942" t="s">
        <v>21</v>
      </c>
      <c r="C2942" s="1">
        <v>42565</v>
      </c>
      <c r="D2942" t="s">
        <v>1495</v>
      </c>
      <c r="E2942">
        <v>950</v>
      </c>
      <c r="F2942">
        <v>1</v>
      </c>
      <c r="G2942">
        <v>950</v>
      </c>
      <c r="H2942">
        <v>100149833</v>
      </c>
      <c r="I2942" t="s">
        <v>24</v>
      </c>
      <c r="J2942" t="s">
        <v>1496</v>
      </c>
      <c r="K2942">
        <v>0</v>
      </c>
      <c r="L2942" t="s">
        <v>223</v>
      </c>
      <c r="M2942" s="1">
        <v>42565</v>
      </c>
      <c r="N2942" t="s">
        <v>35</v>
      </c>
      <c r="O2942">
        <v>950</v>
      </c>
      <c r="P2942">
        <v>2016</v>
      </c>
      <c r="Q2942">
        <v>7</v>
      </c>
      <c r="R2942" t="s">
        <v>26</v>
      </c>
      <c r="S2942" s="3">
        <v>45123</v>
      </c>
      <c r="T2942" t="s">
        <v>27</v>
      </c>
      <c r="U2942">
        <v>1099</v>
      </c>
    </row>
    <row r="2943" spans="1:21" x14ac:dyDescent="0.25">
      <c r="A2943">
        <v>214650</v>
      </c>
      <c r="B2943" t="s">
        <v>21</v>
      </c>
      <c r="C2943" s="1">
        <v>42565</v>
      </c>
      <c r="D2943" t="s">
        <v>1495</v>
      </c>
      <c r="E2943">
        <v>950</v>
      </c>
      <c r="F2943">
        <v>1</v>
      </c>
      <c r="G2943">
        <v>950</v>
      </c>
      <c r="H2943">
        <v>100149834</v>
      </c>
      <c r="I2943" t="s">
        <v>24</v>
      </c>
      <c r="J2943" t="s">
        <v>1496</v>
      </c>
      <c r="K2943">
        <v>0</v>
      </c>
      <c r="L2943" t="s">
        <v>223</v>
      </c>
      <c r="M2943" s="1">
        <v>42565</v>
      </c>
      <c r="N2943" t="s">
        <v>35</v>
      </c>
      <c r="O2943">
        <v>950</v>
      </c>
      <c r="P2943">
        <v>2016</v>
      </c>
      <c r="Q2943">
        <v>7</v>
      </c>
      <c r="R2943" t="s">
        <v>26</v>
      </c>
      <c r="S2943" s="3">
        <v>45123</v>
      </c>
      <c r="T2943" t="s">
        <v>27</v>
      </c>
      <c r="U2943">
        <v>1099</v>
      </c>
    </row>
    <row r="2944" spans="1:21" x14ac:dyDescent="0.25">
      <c r="A2944">
        <v>214651</v>
      </c>
      <c r="B2944" t="s">
        <v>21</v>
      </c>
      <c r="C2944" s="1">
        <v>42565</v>
      </c>
      <c r="D2944" t="s">
        <v>1495</v>
      </c>
      <c r="E2944">
        <v>950</v>
      </c>
      <c r="F2944">
        <v>1</v>
      </c>
      <c r="G2944">
        <v>950</v>
      </c>
      <c r="H2944">
        <v>100149835</v>
      </c>
      <c r="I2944" t="s">
        <v>24</v>
      </c>
      <c r="J2944" t="s">
        <v>1496</v>
      </c>
      <c r="K2944">
        <v>0</v>
      </c>
      <c r="L2944" t="s">
        <v>223</v>
      </c>
      <c r="M2944" s="1">
        <v>42565</v>
      </c>
      <c r="N2944" t="s">
        <v>35</v>
      </c>
      <c r="O2944">
        <v>950</v>
      </c>
      <c r="P2944">
        <v>2016</v>
      </c>
      <c r="Q2944">
        <v>7</v>
      </c>
      <c r="R2944" t="s">
        <v>26</v>
      </c>
      <c r="S2944" s="3">
        <v>45123</v>
      </c>
      <c r="T2944" t="s">
        <v>27</v>
      </c>
      <c r="U2944">
        <v>1099</v>
      </c>
    </row>
    <row r="2945" spans="1:21" x14ac:dyDescent="0.25">
      <c r="A2945">
        <v>214652</v>
      </c>
      <c r="B2945" t="s">
        <v>21</v>
      </c>
      <c r="C2945" s="1">
        <v>42565</v>
      </c>
      <c r="D2945" t="s">
        <v>1495</v>
      </c>
      <c r="E2945">
        <v>950</v>
      </c>
      <c r="F2945">
        <v>1</v>
      </c>
      <c r="G2945">
        <v>950</v>
      </c>
      <c r="H2945">
        <v>100149836</v>
      </c>
      <c r="I2945" t="s">
        <v>24</v>
      </c>
      <c r="J2945" t="s">
        <v>1496</v>
      </c>
      <c r="K2945">
        <v>0</v>
      </c>
      <c r="L2945" t="s">
        <v>223</v>
      </c>
      <c r="M2945" s="1">
        <v>42565</v>
      </c>
      <c r="N2945" t="s">
        <v>35</v>
      </c>
      <c r="O2945">
        <v>950</v>
      </c>
      <c r="P2945">
        <v>2016</v>
      </c>
      <c r="Q2945">
        <v>7</v>
      </c>
      <c r="R2945" t="s">
        <v>26</v>
      </c>
      <c r="S2945" s="3">
        <v>45123</v>
      </c>
      <c r="T2945" t="s">
        <v>27</v>
      </c>
      <c r="U2945">
        <v>1099</v>
      </c>
    </row>
    <row r="2946" spans="1:21" x14ac:dyDescent="0.25">
      <c r="A2946">
        <v>214653</v>
      </c>
      <c r="B2946" t="s">
        <v>21</v>
      </c>
      <c r="C2946" s="1">
        <v>42565</v>
      </c>
      <c r="D2946" t="s">
        <v>1495</v>
      </c>
      <c r="E2946">
        <v>950</v>
      </c>
      <c r="F2946">
        <v>1</v>
      </c>
      <c r="G2946">
        <v>950</v>
      </c>
      <c r="H2946">
        <v>100149837</v>
      </c>
      <c r="I2946" t="s">
        <v>24</v>
      </c>
      <c r="J2946" t="s">
        <v>1496</v>
      </c>
      <c r="K2946">
        <v>0</v>
      </c>
      <c r="L2946" t="s">
        <v>223</v>
      </c>
      <c r="M2946" s="1">
        <v>42565</v>
      </c>
      <c r="N2946" t="s">
        <v>35</v>
      </c>
      <c r="O2946">
        <v>950</v>
      </c>
      <c r="P2946">
        <v>2016</v>
      </c>
      <c r="Q2946">
        <v>7</v>
      </c>
      <c r="R2946" t="s">
        <v>26</v>
      </c>
      <c r="S2946" s="3">
        <v>45123</v>
      </c>
      <c r="T2946" t="s">
        <v>27</v>
      </c>
      <c r="U2946">
        <v>1099</v>
      </c>
    </row>
    <row r="2947" spans="1:21" x14ac:dyDescent="0.25">
      <c r="A2947">
        <v>214654</v>
      </c>
      <c r="B2947" t="s">
        <v>21</v>
      </c>
      <c r="C2947" s="1">
        <v>42565</v>
      </c>
      <c r="D2947" t="s">
        <v>1495</v>
      </c>
      <c r="E2947">
        <v>950</v>
      </c>
      <c r="F2947">
        <v>1</v>
      </c>
      <c r="G2947">
        <v>950</v>
      </c>
      <c r="H2947">
        <v>100149838</v>
      </c>
      <c r="I2947" t="s">
        <v>24</v>
      </c>
      <c r="J2947" t="s">
        <v>1496</v>
      </c>
      <c r="K2947">
        <v>0</v>
      </c>
      <c r="L2947" t="s">
        <v>223</v>
      </c>
      <c r="M2947" s="1">
        <v>42565</v>
      </c>
      <c r="N2947" t="s">
        <v>35</v>
      </c>
      <c r="O2947">
        <v>950</v>
      </c>
      <c r="P2947">
        <v>2016</v>
      </c>
      <c r="Q2947">
        <v>7</v>
      </c>
      <c r="R2947" t="s">
        <v>26</v>
      </c>
      <c r="S2947" s="3">
        <v>45123</v>
      </c>
      <c r="T2947" t="s">
        <v>27</v>
      </c>
      <c r="U2947">
        <v>1099</v>
      </c>
    </row>
    <row r="2948" spans="1:21" x14ac:dyDescent="0.25">
      <c r="A2948">
        <v>214655</v>
      </c>
      <c r="B2948" t="s">
        <v>21</v>
      </c>
      <c r="C2948" s="1">
        <v>42565</v>
      </c>
      <c r="D2948" t="s">
        <v>1495</v>
      </c>
      <c r="E2948">
        <v>950</v>
      </c>
      <c r="F2948">
        <v>1</v>
      </c>
      <c r="G2948">
        <v>950</v>
      </c>
      <c r="H2948">
        <v>100149839</v>
      </c>
      <c r="I2948" t="s">
        <v>24</v>
      </c>
      <c r="J2948" t="s">
        <v>1496</v>
      </c>
      <c r="K2948">
        <v>0</v>
      </c>
      <c r="L2948" t="s">
        <v>223</v>
      </c>
      <c r="M2948" s="1">
        <v>42565</v>
      </c>
      <c r="N2948" t="s">
        <v>35</v>
      </c>
      <c r="O2948">
        <v>950</v>
      </c>
      <c r="P2948">
        <v>2016</v>
      </c>
      <c r="Q2948">
        <v>7</v>
      </c>
      <c r="R2948" t="s">
        <v>26</v>
      </c>
      <c r="S2948" s="3">
        <v>45123</v>
      </c>
      <c r="T2948" t="s">
        <v>27</v>
      </c>
      <c r="U2948">
        <v>1099</v>
      </c>
    </row>
    <row r="2949" spans="1:21" x14ac:dyDescent="0.25">
      <c r="A2949">
        <v>214656</v>
      </c>
      <c r="B2949" t="s">
        <v>21</v>
      </c>
      <c r="C2949" s="1">
        <v>42565</v>
      </c>
      <c r="D2949" t="s">
        <v>1495</v>
      </c>
      <c r="E2949">
        <v>950</v>
      </c>
      <c r="F2949">
        <v>1</v>
      </c>
      <c r="G2949">
        <v>950</v>
      </c>
      <c r="H2949">
        <v>100149840</v>
      </c>
      <c r="I2949" t="s">
        <v>24</v>
      </c>
      <c r="J2949" t="s">
        <v>1496</v>
      </c>
      <c r="K2949">
        <v>0</v>
      </c>
      <c r="L2949" t="s">
        <v>223</v>
      </c>
      <c r="M2949" s="1">
        <v>42565</v>
      </c>
      <c r="N2949" t="s">
        <v>35</v>
      </c>
      <c r="O2949">
        <v>950</v>
      </c>
      <c r="P2949">
        <v>2016</v>
      </c>
      <c r="Q2949">
        <v>7</v>
      </c>
      <c r="R2949" t="s">
        <v>26</v>
      </c>
      <c r="S2949" s="3">
        <v>45123</v>
      </c>
      <c r="T2949" t="s">
        <v>27</v>
      </c>
      <c r="U2949">
        <v>1099</v>
      </c>
    </row>
    <row r="2950" spans="1:21" x14ac:dyDescent="0.25">
      <c r="A2950">
        <v>214657</v>
      </c>
      <c r="B2950" t="s">
        <v>21</v>
      </c>
      <c r="C2950" s="1">
        <v>42565</v>
      </c>
      <c r="D2950" t="s">
        <v>1495</v>
      </c>
      <c r="E2950">
        <v>950</v>
      </c>
      <c r="F2950">
        <v>1</v>
      </c>
      <c r="G2950">
        <v>950</v>
      </c>
      <c r="H2950">
        <v>100149841</v>
      </c>
      <c r="I2950" t="s">
        <v>24</v>
      </c>
      <c r="J2950" t="s">
        <v>1496</v>
      </c>
      <c r="K2950">
        <v>0</v>
      </c>
      <c r="L2950" t="s">
        <v>223</v>
      </c>
      <c r="M2950" s="1">
        <v>42565</v>
      </c>
      <c r="N2950" t="s">
        <v>35</v>
      </c>
      <c r="O2950">
        <v>950</v>
      </c>
      <c r="P2950">
        <v>2016</v>
      </c>
      <c r="Q2950">
        <v>7</v>
      </c>
      <c r="R2950" t="s">
        <v>26</v>
      </c>
      <c r="S2950" s="3">
        <v>45123</v>
      </c>
      <c r="T2950" t="s">
        <v>27</v>
      </c>
      <c r="U2950">
        <v>1099</v>
      </c>
    </row>
    <row r="2951" spans="1:21" x14ac:dyDescent="0.25">
      <c r="A2951">
        <v>214658</v>
      </c>
      <c r="B2951" t="s">
        <v>21</v>
      </c>
      <c r="C2951" s="1">
        <v>42565</v>
      </c>
      <c r="D2951" t="s">
        <v>1495</v>
      </c>
      <c r="E2951">
        <v>950</v>
      </c>
      <c r="F2951">
        <v>1</v>
      </c>
      <c r="G2951">
        <v>950</v>
      </c>
      <c r="H2951">
        <v>100149842</v>
      </c>
      <c r="I2951" t="s">
        <v>24</v>
      </c>
      <c r="J2951" t="s">
        <v>1496</v>
      </c>
      <c r="K2951">
        <v>0</v>
      </c>
      <c r="L2951" t="s">
        <v>223</v>
      </c>
      <c r="M2951" s="1">
        <v>42565</v>
      </c>
      <c r="N2951" t="s">
        <v>35</v>
      </c>
      <c r="O2951">
        <v>950</v>
      </c>
      <c r="P2951">
        <v>2016</v>
      </c>
      <c r="Q2951">
        <v>7</v>
      </c>
      <c r="R2951" t="s">
        <v>26</v>
      </c>
      <c r="S2951" s="3">
        <v>45123</v>
      </c>
      <c r="T2951" t="s">
        <v>27</v>
      </c>
      <c r="U2951">
        <v>1099</v>
      </c>
    </row>
    <row r="2952" spans="1:21" x14ac:dyDescent="0.25">
      <c r="A2952">
        <v>214659</v>
      </c>
      <c r="B2952" t="s">
        <v>21</v>
      </c>
      <c r="C2952" s="1">
        <v>42565</v>
      </c>
      <c r="D2952" t="s">
        <v>1495</v>
      </c>
      <c r="E2952">
        <v>950</v>
      </c>
      <c r="F2952">
        <v>1</v>
      </c>
      <c r="G2952">
        <v>950</v>
      </c>
      <c r="H2952">
        <v>100149843</v>
      </c>
      <c r="I2952" t="s">
        <v>24</v>
      </c>
      <c r="J2952" t="s">
        <v>1496</v>
      </c>
      <c r="K2952">
        <v>0</v>
      </c>
      <c r="L2952" t="s">
        <v>223</v>
      </c>
      <c r="M2952" s="1">
        <v>42565</v>
      </c>
      <c r="N2952" t="s">
        <v>35</v>
      </c>
      <c r="O2952">
        <v>950</v>
      </c>
      <c r="P2952">
        <v>2016</v>
      </c>
      <c r="Q2952">
        <v>7</v>
      </c>
      <c r="R2952" t="s">
        <v>26</v>
      </c>
      <c r="S2952" s="3">
        <v>45123</v>
      </c>
      <c r="T2952" t="s">
        <v>27</v>
      </c>
      <c r="U2952">
        <v>1099</v>
      </c>
    </row>
    <row r="2953" spans="1:21" x14ac:dyDescent="0.25">
      <c r="A2953">
        <v>214660</v>
      </c>
      <c r="B2953" t="s">
        <v>21</v>
      </c>
      <c r="C2953" s="1">
        <v>42565</v>
      </c>
      <c r="D2953" t="s">
        <v>1495</v>
      </c>
      <c r="E2953">
        <v>950</v>
      </c>
      <c r="F2953">
        <v>1</v>
      </c>
      <c r="G2953">
        <v>950</v>
      </c>
      <c r="H2953">
        <v>100149844</v>
      </c>
      <c r="I2953" t="s">
        <v>24</v>
      </c>
      <c r="J2953" t="s">
        <v>1496</v>
      </c>
      <c r="K2953">
        <v>0</v>
      </c>
      <c r="L2953" t="s">
        <v>223</v>
      </c>
      <c r="M2953" s="1">
        <v>42565</v>
      </c>
      <c r="N2953" t="s">
        <v>35</v>
      </c>
      <c r="O2953">
        <v>950</v>
      </c>
      <c r="P2953">
        <v>2016</v>
      </c>
      <c r="Q2953">
        <v>7</v>
      </c>
      <c r="R2953" t="s">
        <v>26</v>
      </c>
      <c r="S2953" s="3">
        <v>45123</v>
      </c>
      <c r="T2953" t="s">
        <v>27</v>
      </c>
      <c r="U2953">
        <v>1099</v>
      </c>
    </row>
    <row r="2954" spans="1:21" x14ac:dyDescent="0.25">
      <c r="A2954">
        <v>214661</v>
      </c>
      <c r="B2954" t="s">
        <v>21</v>
      </c>
      <c r="C2954" s="1">
        <v>42565</v>
      </c>
      <c r="D2954" t="s">
        <v>1495</v>
      </c>
      <c r="E2954">
        <v>950</v>
      </c>
      <c r="F2954">
        <v>1</v>
      </c>
      <c r="G2954">
        <v>950</v>
      </c>
      <c r="H2954">
        <v>100149845</v>
      </c>
      <c r="I2954" t="s">
        <v>24</v>
      </c>
      <c r="J2954" t="s">
        <v>1496</v>
      </c>
      <c r="K2954">
        <v>0</v>
      </c>
      <c r="L2954" t="s">
        <v>223</v>
      </c>
      <c r="M2954" s="1">
        <v>42565</v>
      </c>
      <c r="N2954" t="s">
        <v>35</v>
      </c>
      <c r="O2954">
        <v>950</v>
      </c>
      <c r="P2954">
        <v>2016</v>
      </c>
      <c r="Q2954">
        <v>7</v>
      </c>
      <c r="R2954" t="s">
        <v>26</v>
      </c>
      <c r="S2954" s="3">
        <v>45123</v>
      </c>
      <c r="T2954" t="s">
        <v>27</v>
      </c>
      <c r="U2954">
        <v>1099</v>
      </c>
    </row>
    <row r="2955" spans="1:21" x14ac:dyDescent="0.25">
      <c r="A2955">
        <v>214662</v>
      </c>
      <c r="B2955" t="s">
        <v>21</v>
      </c>
      <c r="C2955" s="1">
        <v>42565</v>
      </c>
      <c r="D2955" t="s">
        <v>1495</v>
      </c>
      <c r="E2955">
        <v>950</v>
      </c>
      <c r="F2955">
        <v>1</v>
      </c>
      <c r="G2955">
        <v>950</v>
      </c>
      <c r="H2955">
        <v>100149846</v>
      </c>
      <c r="I2955" t="s">
        <v>24</v>
      </c>
      <c r="J2955" t="s">
        <v>1496</v>
      </c>
      <c r="K2955">
        <v>0</v>
      </c>
      <c r="L2955" t="s">
        <v>223</v>
      </c>
      <c r="M2955" s="1">
        <v>42565</v>
      </c>
      <c r="N2955" t="s">
        <v>35</v>
      </c>
      <c r="O2955">
        <v>950</v>
      </c>
      <c r="P2955">
        <v>2016</v>
      </c>
      <c r="Q2955">
        <v>7</v>
      </c>
      <c r="R2955" t="s">
        <v>26</v>
      </c>
      <c r="S2955" s="3">
        <v>45123</v>
      </c>
      <c r="T2955" t="s">
        <v>27</v>
      </c>
      <c r="U2955">
        <v>1099</v>
      </c>
    </row>
    <row r="2956" spans="1:21" x14ac:dyDescent="0.25">
      <c r="A2956">
        <v>214663</v>
      </c>
      <c r="B2956" t="s">
        <v>21</v>
      </c>
      <c r="C2956" s="1">
        <v>42565</v>
      </c>
      <c r="D2956" t="s">
        <v>1495</v>
      </c>
      <c r="E2956">
        <v>950</v>
      </c>
      <c r="F2956">
        <v>1</v>
      </c>
      <c r="G2956">
        <v>950</v>
      </c>
      <c r="H2956">
        <v>100149847</v>
      </c>
      <c r="I2956" t="s">
        <v>24</v>
      </c>
      <c r="J2956" t="s">
        <v>1496</v>
      </c>
      <c r="K2956">
        <v>0</v>
      </c>
      <c r="L2956" t="s">
        <v>223</v>
      </c>
      <c r="M2956" s="1">
        <v>42565</v>
      </c>
      <c r="N2956" t="s">
        <v>35</v>
      </c>
      <c r="O2956">
        <v>950</v>
      </c>
      <c r="P2956">
        <v>2016</v>
      </c>
      <c r="Q2956">
        <v>7</v>
      </c>
      <c r="R2956" t="s">
        <v>26</v>
      </c>
      <c r="S2956" s="3">
        <v>45123</v>
      </c>
      <c r="T2956" t="s">
        <v>27</v>
      </c>
      <c r="U2956">
        <v>1099</v>
      </c>
    </row>
    <row r="2957" spans="1:21" x14ac:dyDescent="0.25">
      <c r="A2957">
        <v>214664</v>
      </c>
      <c r="B2957" t="s">
        <v>21</v>
      </c>
      <c r="C2957" s="1">
        <v>42565</v>
      </c>
      <c r="D2957" t="s">
        <v>1495</v>
      </c>
      <c r="E2957">
        <v>950</v>
      </c>
      <c r="F2957">
        <v>1</v>
      </c>
      <c r="G2957">
        <v>950</v>
      </c>
      <c r="H2957">
        <v>100149848</v>
      </c>
      <c r="I2957" t="s">
        <v>24</v>
      </c>
      <c r="J2957" t="s">
        <v>1496</v>
      </c>
      <c r="K2957">
        <v>0</v>
      </c>
      <c r="L2957" t="s">
        <v>223</v>
      </c>
      <c r="M2957" s="1">
        <v>42565</v>
      </c>
      <c r="N2957" t="s">
        <v>35</v>
      </c>
      <c r="O2957">
        <v>950</v>
      </c>
      <c r="P2957">
        <v>2016</v>
      </c>
      <c r="Q2957">
        <v>7</v>
      </c>
      <c r="R2957" t="s">
        <v>26</v>
      </c>
      <c r="S2957" s="3">
        <v>45123</v>
      </c>
      <c r="T2957" t="s">
        <v>27</v>
      </c>
      <c r="U2957">
        <v>1099</v>
      </c>
    </row>
    <row r="2958" spans="1:21" x14ac:dyDescent="0.25">
      <c r="A2958">
        <v>214665</v>
      </c>
      <c r="B2958" t="s">
        <v>21</v>
      </c>
      <c r="C2958" s="1">
        <v>42565</v>
      </c>
      <c r="D2958" t="s">
        <v>1495</v>
      </c>
      <c r="E2958">
        <v>950</v>
      </c>
      <c r="F2958">
        <v>1</v>
      </c>
      <c r="G2958">
        <v>950</v>
      </c>
      <c r="H2958">
        <v>100149849</v>
      </c>
      <c r="I2958" t="s">
        <v>24</v>
      </c>
      <c r="J2958" t="s">
        <v>1496</v>
      </c>
      <c r="K2958">
        <v>0</v>
      </c>
      <c r="L2958" t="s">
        <v>223</v>
      </c>
      <c r="M2958" s="1">
        <v>42565</v>
      </c>
      <c r="N2958" t="s">
        <v>35</v>
      </c>
      <c r="O2958">
        <v>950</v>
      </c>
      <c r="P2958">
        <v>2016</v>
      </c>
      <c r="Q2958">
        <v>7</v>
      </c>
      <c r="R2958" t="s">
        <v>26</v>
      </c>
      <c r="S2958" s="3">
        <v>45123</v>
      </c>
      <c r="T2958" t="s">
        <v>27</v>
      </c>
      <c r="U2958">
        <v>1099</v>
      </c>
    </row>
    <row r="2959" spans="1:21" x14ac:dyDescent="0.25">
      <c r="A2959">
        <v>214666</v>
      </c>
      <c r="B2959" t="s">
        <v>21</v>
      </c>
      <c r="C2959" s="1">
        <v>42565</v>
      </c>
      <c r="D2959" t="s">
        <v>1495</v>
      </c>
      <c r="E2959">
        <v>950</v>
      </c>
      <c r="F2959">
        <v>1</v>
      </c>
      <c r="G2959">
        <v>950</v>
      </c>
      <c r="H2959">
        <v>100149850</v>
      </c>
      <c r="I2959" t="s">
        <v>24</v>
      </c>
      <c r="J2959" t="s">
        <v>1496</v>
      </c>
      <c r="K2959">
        <v>0</v>
      </c>
      <c r="L2959" t="s">
        <v>223</v>
      </c>
      <c r="M2959" s="1">
        <v>42565</v>
      </c>
      <c r="N2959" t="s">
        <v>35</v>
      </c>
      <c r="O2959">
        <v>950</v>
      </c>
      <c r="P2959">
        <v>2016</v>
      </c>
      <c r="Q2959">
        <v>7</v>
      </c>
      <c r="R2959" t="s">
        <v>26</v>
      </c>
      <c r="S2959" s="3">
        <v>45123</v>
      </c>
      <c r="T2959" t="s">
        <v>27</v>
      </c>
      <c r="U2959">
        <v>1099</v>
      </c>
    </row>
    <row r="2960" spans="1:21" x14ac:dyDescent="0.25">
      <c r="A2960">
        <v>214667</v>
      </c>
      <c r="B2960" t="s">
        <v>21</v>
      </c>
      <c r="C2960" s="1">
        <v>42565</v>
      </c>
      <c r="D2960" t="s">
        <v>1495</v>
      </c>
      <c r="E2960">
        <v>950</v>
      </c>
      <c r="F2960">
        <v>1</v>
      </c>
      <c r="G2960">
        <v>950</v>
      </c>
      <c r="H2960">
        <v>100149851</v>
      </c>
      <c r="I2960" t="s">
        <v>24</v>
      </c>
      <c r="J2960" t="s">
        <v>1496</v>
      </c>
      <c r="K2960">
        <v>0</v>
      </c>
      <c r="L2960" t="s">
        <v>223</v>
      </c>
      <c r="M2960" s="1">
        <v>42565</v>
      </c>
      <c r="N2960" t="s">
        <v>35</v>
      </c>
      <c r="O2960">
        <v>950</v>
      </c>
      <c r="P2960">
        <v>2016</v>
      </c>
      <c r="Q2960">
        <v>7</v>
      </c>
      <c r="R2960" t="s">
        <v>26</v>
      </c>
      <c r="S2960" s="3">
        <v>45123</v>
      </c>
      <c r="T2960" t="s">
        <v>27</v>
      </c>
      <c r="U2960">
        <v>1099</v>
      </c>
    </row>
    <row r="2961" spans="1:21" x14ac:dyDescent="0.25">
      <c r="A2961">
        <v>214668</v>
      </c>
      <c r="B2961" t="s">
        <v>21</v>
      </c>
      <c r="C2961" s="1">
        <v>42565</v>
      </c>
      <c r="D2961" t="s">
        <v>1495</v>
      </c>
      <c r="E2961">
        <v>950</v>
      </c>
      <c r="F2961">
        <v>1</v>
      </c>
      <c r="G2961">
        <v>950</v>
      </c>
      <c r="H2961">
        <v>100149852</v>
      </c>
      <c r="I2961" t="s">
        <v>24</v>
      </c>
      <c r="J2961" t="s">
        <v>1496</v>
      </c>
      <c r="K2961">
        <v>0</v>
      </c>
      <c r="L2961" t="s">
        <v>223</v>
      </c>
      <c r="M2961" s="1">
        <v>42565</v>
      </c>
      <c r="N2961" t="s">
        <v>35</v>
      </c>
      <c r="O2961">
        <v>950</v>
      </c>
      <c r="P2961">
        <v>2016</v>
      </c>
      <c r="Q2961">
        <v>7</v>
      </c>
      <c r="R2961" t="s">
        <v>26</v>
      </c>
      <c r="S2961" s="3">
        <v>45123</v>
      </c>
      <c r="T2961" t="s">
        <v>27</v>
      </c>
      <c r="U2961">
        <v>1099</v>
      </c>
    </row>
    <row r="2962" spans="1:21" x14ac:dyDescent="0.25">
      <c r="A2962">
        <v>214669</v>
      </c>
      <c r="B2962" t="s">
        <v>21</v>
      </c>
      <c r="C2962" s="1">
        <v>42565</v>
      </c>
      <c r="D2962" t="s">
        <v>1495</v>
      </c>
      <c r="E2962">
        <v>950</v>
      </c>
      <c r="F2962">
        <v>1</v>
      </c>
      <c r="G2962">
        <v>950</v>
      </c>
      <c r="H2962">
        <v>100149853</v>
      </c>
      <c r="I2962" t="s">
        <v>24</v>
      </c>
      <c r="J2962" t="s">
        <v>1496</v>
      </c>
      <c r="K2962">
        <v>0</v>
      </c>
      <c r="L2962" t="s">
        <v>223</v>
      </c>
      <c r="M2962" s="1">
        <v>42565</v>
      </c>
      <c r="N2962" t="s">
        <v>35</v>
      </c>
      <c r="O2962">
        <v>950</v>
      </c>
      <c r="P2962">
        <v>2016</v>
      </c>
      <c r="Q2962">
        <v>7</v>
      </c>
      <c r="R2962" t="s">
        <v>26</v>
      </c>
      <c r="S2962" s="3">
        <v>45123</v>
      </c>
      <c r="T2962" t="s">
        <v>27</v>
      </c>
      <c r="U2962">
        <v>1099</v>
      </c>
    </row>
    <row r="2963" spans="1:21" x14ac:dyDescent="0.25">
      <c r="A2963">
        <v>214670</v>
      </c>
      <c r="B2963" t="s">
        <v>21</v>
      </c>
      <c r="C2963" s="1">
        <v>42565</v>
      </c>
      <c r="D2963" t="s">
        <v>1495</v>
      </c>
      <c r="E2963">
        <v>950</v>
      </c>
      <c r="F2963">
        <v>1</v>
      </c>
      <c r="G2963">
        <v>950</v>
      </c>
      <c r="H2963">
        <v>100149854</v>
      </c>
      <c r="I2963" t="s">
        <v>24</v>
      </c>
      <c r="J2963" t="s">
        <v>1496</v>
      </c>
      <c r="K2963">
        <v>0</v>
      </c>
      <c r="L2963" t="s">
        <v>223</v>
      </c>
      <c r="M2963" s="1">
        <v>42565</v>
      </c>
      <c r="N2963" t="s">
        <v>35</v>
      </c>
      <c r="O2963">
        <v>950</v>
      </c>
      <c r="P2963">
        <v>2016</v>
      </c>
      <c r="Q2963">
        <v>7</v>
      </c>
      <c r="R2963" t="s">
        <v>26</v>
      </c>
      <c r="S2963" s="3">
        <v>45123</v>
      </c>
      <c r="T2963" t="s">
        <v>27</v>
      </c>
      <c r="U2963">
        <v>1099</v>
      </c>
    </row>
    <row r="2964" spans="1:21" x14ac:dyDescent="0.25">
      <c r="A2964">
        <v>214671</v>
      </c>
      <c r="B2964" t="s">
        <v>21</v>
      </c>
      <c r="C2964" s="1">
        <v>42565</v>
      </c>
      <c r="D2964" t="s">
        <v>1495</v>
      </c>
      <c r="E2964">
        <v>950</v>
      </c>
      <c r="F2964">
        <v>1</v>
      </c>
      <c r="G2964">
        <v>950</v>
      </c>
      <c r="H2964">
        <v>100149855</v>
      </c>
      <c r="I2964" t="s">
        <v>24</v>
      </c>
      <c r="J2964" t="s">
        <v>1496</v>
      </c>
      <c r="K2964">
        <v>0</v>
      </c>
      <c r="L2964" t="s">
        <v>223</v>
      </c>
      <c r="M2964" s="1">
        <v>42565</v>
      </c>
      <c r="N2964" t="s">
        <v>35</v>
      </c>
      <c r="O2964">
        <v>950</v>
      </c>
      <c r="P2964">
        <v>2016</v>
      </c>
      <c r="Q2964">
        <v>7</v>
      </c>
      <c r="R2964" t="s">
        <v>26</v>
      </c>
      <c r="S2964" s="3">
        <v>45123</v>
      </c>
      <c r="T2964" t="s">
        <v>27</v>
      </c>
      <c r="U2964">
        <v>1099</v>
      </c>
    </row>
    <row r="2965" spans="1:21" x14ac:dyDescent="0.25">
      <c r="A2965">
        <v>214672</v>
      </c>
      <c r="B2965" t="s">
        <v>21</v>
      </c>
      <c r="C2965" s="1">
        <v>42565</v>
      </c>
      <c r="D2965" t="s">
        <v>1495</v>
      </c>
      <c r="E2965">
        <v>950</v>
      </c>
      <c r="F2965">
        <v>1</v>
      </c>
      <c r="G2965">
        <v>950</v>
      </c>
      <c r="H2965">
        <v>100149856</v>
      </c>
      <c r="I2965" t="s">
        <v>24</v>
      </c>
      <c r="J2965" t="s">
        <v>1496</v>
      </c>
      <c r="K2965">
        <v>0</v>
      </c>
      <c r="L2965" t="s">
        <v>223</v>
      </c>
      <c r="M2965" s="1">
        <v>42565</v>
      </c>
      <c r="N2965" t="s">
        <v>35</v>
      </c>
      <c r="O2965">
        <v>950</v>
      </c>
      <c r="P2965">
        <v>2016</v>
      </c>
      <c r="Q2965">
        <v>7</v>
      </c>
      <c r="R2965" t="s">
        <v>26</v>
      </c>
      <c r="S2965" s="3">
        <v>45123</v>
      </c>
      <c r="T2965" t="s">
        <v>27</v>
      </c>
      <c r="U2965">
        <v>1099</v>
      </c>
    </row>
    <row r="2966" spans="1:21" x14ac:dyDescent="0.25">
      <c r="A2966">
        <v>214673</v>
      </c>
      <c r="B2966" t="s">
        <v>77</v>
      </c>
      <c r="C2966" s="1">
        <v>42565</v>
      </c>
      <c r="D2966" t="s">
        <v>1495</v>
      </c>
      <c r="E2966">
        <v>950</v>
      </c>
      <c r="F2966">
        <v>1</v>
      </c>
      <c r="G2966">
        <v>950</v>
      </c>
      <c r="H2966">
        <v>100149857</v>
      </c>
      <c r="I2966" t="s">
        <v>24</v>
      </c>
      <c r="J2966" t="s">
        <v>1496</v>
      </c>
      <c r="K2966">
        <v>0</v>
      </c>
      <c r="L2966" t="s">
        <v>223</v>
      </c>
      <c r="M2966" s="1">
        <v>42565</v>
      </c>
      <c r="N2966" t="s">
        <v>39</v>
      </c>
      <c r="O2966">
        <v>950</v>
      </c>
      <c r="P2966">
        <v>2016</v>
      </c>
      <c r="Q2966">
        <v>7</v>
      </c>
      <c r="R2966" t="s">
        <v>26</v>
      </c>
      <c r="S2966" s="3">
        <v>45123</v>
      </c>
      <c r="T2966" t="s">
        <v>27</v>
      </c>
      <c r="U2966">
        <v>1099</v>
      </c>
    </row>
    <row r="2967" spans="1:21" x14ac:dyDescent="0.25">
      <c r="A2967">
        <v>214674</v>
      </c>
      <c r="B2967" t="s">
        <v>21</v>
      </c>
      <c r="C2967" s="1">
        <v>42565</v>
      </c>
      <c r="D2967" t="s">
        <v>1495</v>
      </c>
      <c r="E2967">
        <v>950</v>
      </c>
      <c r="F2967">
        <v>1</v>
      </c>
      <c r="G2967">
        <v>950</v>
      </c>
      <c r="H2967">
        <v>100149858</v>
      </c>
      <c r="I2967" t="s">
        <v>24</v>
      </c>
      <c r="J2967" t="s">
        <v>1496</v>
      </c>
      <c r="K2967">
        <v>0</v>
      </c>
      <c r="L2967" t="s">
        <v>223</v>
      </c>
      <c r="M2967" s="1">
        <v>42565</v>
      </c>
      <c r="N2967" t="s">
        <v>35</v>
      </c>
      <c r="O2967">
        <v>950</v>
      </c>
      <c r="P2967">
        <v>2016</v>
      </c>
      <c r="Q2967">
        <v>7</v>
      </c>
      <c r="R2967" t="s">
        <v>26</v>
      </c>
      <c r="S2967" s="3">
        <v>45123</v>
      </c>
      <c r="T2967" t="s">
        <v>27</v>
      </c>
      <c r="U2967">
        <v>1099</v>
      </c>
    </row>
    <row r="2968" spans="1:21" x14ac:dyDescent="0.25">
      <c r="A2968">
        <v>214675</v>
      </c>
      <c r="B2968" t="s">
        <v>21</v>
      </c>
      <c r="C2968" s="1">
        <v>42565</v>
      </c>
      <c r="D2968" t="s">
        <v>1495</v>
      </c>
      <c r="E2968">
        <v>950</v>
      </c>
      <c r="F2968">
        <v>1</v>
      </c>
      <c r="G2968">
        <v>950</v>
      </c>
      <c r="H2968">
        <v>100149859</v>
      </c>
      <c r="I2968" t="s">
        <v>24</v>
      </c>
      <c r="J2968" t="s">
        <v>1496</v>
      </c>
      <c r="K2968">
        <v>0</v>
      </c>
      <c r="L2968" t="s">
        <v>223</v>
      </c>
      <c r="M2968" s="1">
        <v>42565</v>
      </c>
      <c r="N2968" t="s">
        <v>35</v>
      </c>
      <c r="O2968">
        <v>950</v>
      </c>
      <c r="P2968">
        <v>2016</v>
      </c>
      <c r="Q2968">
        <v>7</v>
      </c>
      <c r="R2968" t="s">
        <v>26</v>
      </c>
      <c r="S2968" s="3">
        <v>45123</v>
      </c>
      <c r="T2968" t="s">
        <v>27</v>
      </c>
      <c r="U2968">
        <v>1099</v>
      </c>
    </row>
    <row r="2969" spans="1:21" x14ac:dyDescent="0.25">
      <c r="A2969">
        <v>214676</v>
      </c>
      <c r="B2969" t="s">
        <v>21</v>
      </c>
      <c r="C2969" s="1">
        <v>42565</v>
      </c>
      <c r="D2969" t="s">
        <v>1495</v>
      </c>
      <c r="E2969">
        <v>950</v>
      </c>
      <c r="F2969">
        <v>1</v>
      </c>
      <c r="G2969">
        <v>950</v>
      </c>
      <c r="H2969">
        <v>100149860</v>
      </c>
      <c r="I2969" t="s">
        <v>24</v>
      </c>
      <c r="J2969" t="s">
        <v>1496</v>
      </c>
      <c r="K2969">
        <v>0</v>
      </c>
      <c r="L2969" t="s">
        <v>223</v>
      </c>
      <c r="M2969" s="1">
        <v>42565</v>
      </c>
      <c r="N2969" t="s">
        <v>35</v>
      </c>
      <c r="O2969">
        <v>950</v>
      </c>
      <c r="P2969">
        <v>2016</v>
      </c>
      <c r="Q2969">
        <v>7</v>
      </c>
      <c r="R2969" t="s">
        <v>26</v>
      </c>
      <c r="S2969" s="3">
        <v>45123</v>
      </c>
      <c r="T2969" t="s">
        <v>27</v>
      </c>
      <c r="U2969">
        <v>1099</v>
      </c>
    </row>
    <row r="2970" spans="1:21" x14ac:dyDescent="0.25">
      <c r="A2970">
        <v>214677</v>
      </c>
      <c r="B2970" t="s">
        <v>21</v>
      </c>
      <c r="C2970" s="1">
        <v>42565</v>
      </c>
      <c r="D2970" t="s">
        <v>1495</v>
      </c>
      <c r="E2970">
        <v>950</v>
      </c>
      <c r="F2970">
        <v>1</v>
      </c>
      <c r="G2970">
        <v>950</v>
      </c>
      <c r="H2970">
        <v>100149861</v>
      </c>
      <c r="I2970" t="s">
        <v>24</v>
      </c>
      <c r="J2970" t="s">
        <v>1496</v>
      </c>
      <c r="K2970">
        <v>0</v>
      </c>
      <c r="L2970" t="s">
        <v>223</v>
      </c>
      <c r="M2970" s="1">
        <v>42565</v>
      </c>
      <c r="N2970" t="s">
        <v>35</v>
      </c>
      <c r="O2970">
        <v>950</v>
      </c>
      <c r="P2970">
        <v>2016</v>
      </c>
      <c r="Q2970">
        <v>7</v>
      </c>
      <c r="R2970" t="s">
        <v>26</v>
      </c>
      <c r="S2970" s="3">
        <v>45123</v>
      </c>
      <c r="T2970" t="s">
        <v>27</v>
      </c>
      <c r="U2970">
        <v>1099</v>
      </c>
    </row>
    <row r="2971" spans="1:21" x14ac:dyDescent="0.25">
      <c r="A2971">
        <v>214678</v>
      </c>
      <c r="B2971" t="s">
        <v>21</v>
      </c>
      <c r="C2971" s="1">
        <v>42565</v>
      </c>
      <c r="D2971" t="s">
        <v>1495</v>
      </c>
      <c r="E2971">
        <v>950</v>
      </c>
      <c r="F2971">
        <v>1</v>
      </c>
      <c r="G2971">
        <v>950</v>
      </c>
      <c r="H2971">
        <v>100149862</v>
      </c>
      <c r="I2971" t="s">
        <v>24</v>
      </c>
      <c r="J2971" t="s">
        <v>1496</v>
      </c>
      <c r="K2971">
        <v>0</v>
      </c>
      <c r="L2971" t="s">
        <v>223</v>
      </c>
      <c r="M2971" s="1">
        <v>42565</v>
      </c>
      <c r="N2971" t="s">
        <v>35</v>
      </c>
      <c r="O2971">
        <v>950</v>
      </c>
      <c r="P2971">
        <v>2016</v>
      </c>
      <c r="Q2971">
        <v>7</v>
      </c>
      <c r="R2971" t="s">
        <v>26</v>
      </c>
      <c r="S2971" s="3">
        <v>45123</v>
      </c>
      <c r="T2971" t="s">
        <v>27</v>
      </c>
      <c r="U2971">
        <v>1099</v>
      </c>
    </row>
    <row r="2972" spans="1:21" x14ac:dyDescent="0.25">
      <c r="A2972">
        <v>214679</v>
      </c>
      <c r="B2972" t="s">
        <v>21</v>
      </c>
      <c r="C2972" s="1">
        <v>42565</v>
      </c>
      <c r="D2972" t="s">
        <v>1495</v>
      </c>
      <c r="E2972">
        <v>950</v>
      </c>
      <c r="F2972">
        <v>1</v>
      </c>
      <c r="G2972">
        <v>950</v>
      </c>
      <c r="H2972">
        <v>100149863</v>
      </c>
      <c r="I2972" t="s">
        <v>24</v>
      </c>
      <c r="J2972" t="s">
        <v>1496</v>
      </c>
      <c r="K2972">
        <v>0</v>
      </c>
      <c r="L2972" t="s">
        <v>223</v>
      </c>
      <c r="M2972" s="1">
        <v>42565</v>
      </c>
      <c r="N2972" t="s">
        <v>35</v>
      </c>
      <c r="O2972">
        <v>950</v>
      </c>
      <c r="P2972">
        <v>2016</v>
      </c>
      <c r="Q2972">
        <v>7</v>
      </c>
      <c r="R2972" t="s">
        <v>26</v>
      </c>
      <c r="S2972" s="3">
        <v>45123</v>
      </c>
      <c r="T2972" t="s">
        <v>27</v>
      </c>
      <c r="U2972">
        <v>1099</v>
      </c>
    </row>
    <row r="2973" spans="1:21" x14ac:dyDescent="0.25">
      <c r="A2973">
        <v>214680</v>
      </c>
      <c r="B2973" t="s">
        <v>21</v>
      </c>
      <c r="C2973" s="1">
        <v>42565</v>
      </c>
      <c r="D2973" t="s">
        <v>1495</v>
      </c>
      <c r="E2973">
        <v>950</v>
      </c>
      <c r="F2973">
        <v>1</v>
      </c>
      <c r="G2973">
        <v>950</v>
      </c>
      <c r="H2973">
        <v>100149864</v>
      </c>
      <c r="I2973" t="s">
        <v>24</v>
      </c>
      <c r="J2973" t="s">
        <v>1496</v>
      </c>
      <c r="K2973">
        <v>0</v>
      </c>
      <c r="L2973" t="s">
        <v>223</v>
      </c>
      <c r="M2973" s="1">
        <v>42565</v>
      </c>
      <c r="N2973" t="s">
        <v>35</v>
      </c>
      <c r="O2973">
        <v>950</v>
      </c>
      <c r="P2973">
        <v>2016</v>
      </c>
      <c r="Q2973">
        <v>7</v>
      </c>
      <c r="R2973" t="s">
        <v>26</v>
      </c>
      <c r="S2973" s="3">
        <v>45123</v>
      </c>
      <c r="T2973" t="s">
        <v>27</v>
      </c>
      <c r="U2973">
        <v>1099</v>
      </c>
    </row>
    <row r="2974" spans="1:21" x14ac:dyDescent="0.25">
      <c r="A2974">
        <v>214681</v>
      </c>
      <c r="B2974" t="s">
        <v>21</v>
      </c>
      <c r="C2974" s="1">
        <v>42565</v>
      </c>
      <c r="D2974" t="s">
        <v>1495</v>
      </c>
      <c r="E2974">
        <v>950</v>
      </c>
      <c r="F2974">
        <v>1</v>
      </c>
      <c r="G2974">
        <v>950</v>
      </c>
      <c r="H2974">
        <v>100149865</v>
      </c>
      <c r="I2974" t="s">
        <v>24</v>
      </c>
      <c r="J2974" t="s">
        <v>1496</v>
      </c>
      <c r="K2974">
        <v>0</v>
      </c>
      <c r="L2974" t="s">
        <v>223</v>
      </c>
      <c r="M2974" s="1">
        <v>42565</v>
      </c>
      <c r="N2974" t="s">
        <v>35</v>
      </c>
      <c r="O2974">
        <v>950</v>
      </c>
      <c r="P2974">
        <v>2016</v>
      </c>
      <c r="Q2974">
        <v>7</v>
      </c>
      <c r="R2974" t="s">
        <v>26</v>
      </c>
      <c r="S2974" s="3">
        <v>45123</v>
      </c>
      <c r="T2974" t="s">
        <v>27</v>
      </c>
      <c r="U2974">
        <v>1099</v>
      </c>
    </row>
    <row r="2975" spans="1:21" x14ac:dyDescent="0.25">
      <c r="A2975">
        <v>214682</v>
      </c>
      <c r="B2975" t="s">
        <v>21</v>
      </c>
      <c r="C2975" s="1">
        <v>42565</v>
      </c>
      <c r="D2975" t="s">
        <v>1495</v>
      </c>
      <c r="E2975">
        <v>950</v>
      </c>
      <c r="F2975">
        <v>1</v>
      </c>
      <c r="G2975">
        <v>950</v>
      </c>
      <c r="H2975">
        <v>100149866</v>
      </c>
      <c r="I2975" t="s">
        <v>24</v>
      </c>
      <c r="J2975" t="s">
        <v>1496</v>
      </c>
      <c r="K2975">
        <v>0</v>
      </c>
      <c r="L2975" t="s">
        <v>223</v>
      </c>
      <c r="M2975" s="1">
        <v>42565</v>
      </c>
      <c r="N2975" t="s">
        <v>35</v>
      </c>
      <c r="O2975">
        <v>950</v>
      </c>
      <c r="P2975">
        <v>2016</v>
      </c>
      <c r="Q2975">
        <v>7</v>
      </c>
      <c r="R2975" t="s">
        <v>26</v>
      </c>
      <c r="S2975" s="3">
        <v>45123</v>
      </c>
      <c r="T2975" t="s">
        <v>27</v>
      </c>
      <c r="U2975">
        <v>1099</v>
      </c>
    </row>
    <row r="2976" spans="1:21" x14ac:dyDescent="0.25">
      <c r="A2976">
        <v>214683</v>
      </c>
      <c r="B2976" t="s">
        <v>21</v>
      </c>
      <c r="C2976" s="1">
        <v>42565</v>
      </c>
      <c r="D2976" t="s">
        <v>1495</v>
      </c>
      <c r="E2976">
        <v>950</v>
      </c>
      <c r="F2976">
        <v>1</v>
      </c>
      <c r="G2976">
        <v>950</v>
      </c>
      <c r="H2976">
        <v>100149867</v>
      </c>
      <c r="I2976" t="s">
        <v>24</v>
      </c>
      <c r="J2976" t="s">
        <v>1496</v>
      </c>
      <c r="K2976">
        <v>0</v>
      </c>
      <c r="L2976" t="s">
        <v>223</v>
      </c>
      <c r="M2976" s="1">
        <v>42565</v>
      </c>
      <c r="N2976" t="s">
        <v>35</v>
      </c>
      <c r="O2976">
        <v>950</v>
      </c>
      <c r="P2976">
        <v>2016</v>
      </c>
      <c r="Q2976">
        <v>7</v>
      </c>
      <c r="R2976" t="s">
        <v>26</v>
      </c>
      <c r="S2976" s="3">
        <v>45123</v>
      </c>
      <c r="T2976" t="s">
        <v>27</v>
      </c>
      <c r="U2976">
        <v>1099</v>
      </c>
    </row>
    <row r="2977" spans="1:21" x14ac:dyDescent="0.25">
      <c r="A2977">
        <v>214684</v>
      </c>
      <c r="B2977" t="s">
        <v>21</v>
      </c>
      <c r="C2977" s="1">
        <v>42565</v>
      </c>
      <c r="D2977" t="s">
        <v>1495</v>
      </c>
      <c r="E2977">
        <v>950</v>
      </c>
      <c r="F2977">
        <v>1</v>
      </c>
      <c r="G2977">
        <v>950</v>
      </c>
      <c r="H2977">
        <v>100149868</v>
      </c>
      <c r="I2977" t="s">
        <v>24</v>
      </c>
      <c r="J2977" t="s">
        <v>1496</v>
      </c>
      <c r="K2977">
        <v>0</v>
      </c>
      <c r="L2977" t="s">
        <v>223</v>
      </c>
      <c r="M2977" s="1">
        <v>42565</v>
      </c>
      <c r="N2977" t="s">
        <v>35</v>
      </c>
      <c r="O2977">
        <v>950</v>
      </c>
      <c r="P2977">
        <v>2016</v>
      </c>
      <c r="Q2977">
        <v>7</v>
      </c>
      <c r="R2977" t="s">
        <v>26</v>
      </c>
      <c r="S2977" s="3">
        <v>45123</v>
      </c>
      <c r="T2977" t="s">
        <v>27</v>
      </c>
      <c r="U2977">
        <v>1099</v>
      </c>
    </row>
    <row r="2978" spans="1:21" x14ac:dyDescent="0.25">
      <c r="A2978">
        <v>214685</v>
      </c>
      <c r="B2978" t="s">
        <v>21</v>
      </c>
      <c r="C2978" s="1">
        <v>42565</v>
      </c>
      <c r="D2978" t="s">
        <v>1495</v>
      </c>
      <c r="E2978">
        <v>950</v>
      </c>
      <c r="F2978">
        <v>1</v>
      </c>
      <c r="G2978">
        <v>950</v>
      </c>
      <c r="H2978">
        <v>100149869</v>
      </c>
      <c r="I2978" t="s">
        <v>24</v>
      </c>
      <c r="J2978" t="s">
        <v>1496</v>
      </c>
      <c r="K2978">
        <v>0</v>
      </c>
      <c r="L2978" t="s">
        <v>223</v>
      </c>
      <c r="M2978" s="1">
        <v>42565</v>
      </c>
      <c r="N2978" t="s">
        <v>35</v>
      </c>
      <c r="O2978">
        <v>950</v>
      </c>
      <c r="P2978">
        <v>2016</v>
      </c>
      <c r="Q2978">
        <v>7</v>
      </c>
      <c r="R2978" t="s">
        <v>26</v>
      </c>
      <c r="S2978" s="3">
        <v>45123</v>
      </c>
      <c r="T2978" t="s">
        <v>27</v>
      </c>
      <c r="U2978">
        <v>1099</v>
      </c>
    </row>
    <row r="2979" spans="1:21" x14ac:dyDescent="0.25">
      <c r="A2979">
        <v>214686</v>
      </c>
      <c r="B2979" t="s">
        <v>21</v>
      </c>
      <c r="C2979" s="1">
        <v>42565</v>
      </c>
      <c r="D2979" t="s">
        <v>1495</v>
      </c>
      <c r="E2979">
        <v>950</v>
      </c>
      <c r="F2979">
        <v>1</v>
      </c>
      <c r="G2979">
        <v>950</v>
      </c>
      <c r="H2979">
        <v>100149870</v>
      </c>
      <c r="I2979" t="s">
        <v>24</v>
      </c>
      <c r="J2979" t="s">
        <v>1496</v>
      </c>
      <c r="K2979">
        <v>0</v>
      </c>
      <c r="L2979" t="s">
        <v>223</v>
      </c>
      <c r="M2979" s="1">
        <v>42565</v>
      </c>
      <c r="N2979" t="s">
        <v>35</v>
      </c>
      <c r="O2979">
        <v>950</v>
      </c>
      <c r="P2979">
        <v>2016</v>
      </c>
      <c r="Q2979">
        <v>7</v>
      </c>
      <c r="R2979" t="s">
        <v>26</v>
      </c>
      <c r="S2979" s="3">
        <v>45123</v>
      </c>
      <c r="T2979" t="s">
        <v>27</v>
      </c>
      <c r="U2979">
        <v>1099</v>
      </c>
    </row>
    <row r="2980" spans="1:21" x14ac:dyDescent="0.25">
      <c r="A2980">
        <v>214687</v>
      </c>
      <c r="B2980" t="s">
        <v>21</v>
      </c>
      <c r="C2980" s="1">
        <v>42565</v>
      </c>
      <c r="D2980" t="s">
        <v>1495</v>
      </c>
      <c r="E2980">
        <v>950</v>
      </c>
      <c r="F2980">
        <v>1</v>
      </c>
      <c r="G2980">
        <v>950</v>
      </c>
      <c r="H2980">
        <v>100149871</v>
      </c>
      <c r="I2980" t="s">
        <v>24</v>
      </c>
      <c r="J2980" t="s">
        <v>1496</v>
      </c>
      <c r="K2980">
        <v>0</v>
      </c>
      <c r="L2980" t="s">
        <v>223</v>
      </c>
      <c r="M2980" s="1">
        <v>42565</v>
      </c>
      <c r="N2980" t="s">
        <v>35</v>
      </c>
      <c r="O2980">
        <v>950</v>
      </c>
      <c r="P2980">
        <v>2016</v>
      </c>
      <c r="Q2980">
        <v>7</v>
      </c>
      <c r="R2980" t="s">
        <v>26</v>
      </c>
      <c r="S2980" s="3">
        <v>45123</v>
      </c>
      <c r="T2980" t="s">
        <v>27</v>
      </c>
      <c r="U2980">
        <v>1099</v>
      </c>
    </row>
    <row r="2981" spans="1:21" x14ac:dyDescent="0.25">
      <c r="A2981">
        <v>214688</v>
      </c>
      <c r="B2981" t="s">
        <v>21</v>
      </c>
      <c r="C2981" s="1">
        <v>42565</v>
      </c>
      <c r="D2981" t="s">
        <v>1495</v>
      </c>
      <c r="E2981">
        <v>950</v>
      </c>
      <c r="F2981">
        <v>1</v>
      </c>
      <c r="G2981">
        <v>950</v>
      </c>
      <c r="H2981">
        <v>100149872</v>
      </c>
      <c r="I2981" t="s">
        <v>24</v>
      </c>
      <c r="J2981" t="s">
        <v>1496</v>
      </c>
      <c r="K2981">
        <v>0</v>
      </c>
      <c r="L2981" t="s">
        <v>223</v>
      </c>
      <c r="M2981" s="1">
        <v>42565</v>
      </c>
      <c r="N2981" t="s">
        <v>35</v>
      </c>
      <c r="O2981">
        <v>950</v>
      </c>
      <c r="P2981">
        <v>2016</v>
      </c>
      <c r="Q2981">
        <v>7</v>
      </c>
      <c r="R2981" t="s">
        <v>26</v>
      </c>
      <c r="S2981" s="3">
        <v>45123</v>
      </c>
      <c r="T2981" t="s">
        <v>27</v>
      </c>
      <c r="U2981">
        <v>1099</v>
      </c>
    </row>
    <row r="2982" spans="1:21" x14ac:dyDescent="0.25">
      <c r="A2982">
        <v>214689</v>
      </c>
      <c r="B2982" t="s">
        <v>21</v>
      </c>
      <c r="C2982" s="1">
        <v>42565</v>
      </c>
      <c r="D2982" t="s">
        <v>1495</v>
      </c>
      <c r="E2982">
        <v>950</v>
      </c>
      <c r="F2982">
        <v>1</v>
      </c>
      <c r="G2982">
        <v>950</v>
      </c>
      <c r="H2982">
        <v>100149873</v>
      </c>
      <c r="I2982" t="s">
        <v>24</v>
      </c>
      <c r="J2982" t="s">
        <v>1496</v>
      </c>
      <c r="K2982">
        <v>0</v>
      </c>
      <c r="L2982" t="s">
        <v>223</v>
      </c>
      <c r="M2982" s="1">
        <v>42565</v>
      </c>
      <c r="N2982" t="s">
        <v>35</v>
      </c>
      <c r="O2982">
        <v>950</v>
      </c>
      <c r="P2982">
        <v>2016</v>
      </c>
      <c r="Q2982">
        <v>7</v>
      </c>
      <c r="R2982" t="s">
        <v>26</v>
      </c>
      <c r="S2982" s="3">
        <v>45123</v>
      </c>
      <c r="T2982" t="s">
        <v>27</v>
      </c>
      <c r="U2982">
        <v>1099</v>
      </c>
    </row>
    <row r="2983" spans="1:21" x14ac:dyDescent="0.25">
      <c r="A2983">
        <v>214690</v>
      </c>
      <c r="B2983" t="s">
        <v>77</v>
      </c>
      <c r="C2983" s="1">
        <v>42565</v>
      </c>
      <c r="D2983" t="s">
        <v>1495</v>
      </c>
      <c r="E2983">
        <v>950</v>
      </c>
      <c r="F2983">
        <v>1</v>
      </c>
      <c r="G2983">
        <v>950</v>
      </c>
      <c r="H2983">
        <v>100149874</v>
      </c>
      <c r="I2983" t="s">
        <v>24</v>
      </c>
      <c r="J2983" t="s">
        <v>1496</v>
      </c>
      <c r="K2983">
        <v>0</v>
      </c>
      <c r="L2983" t="s">
        <v>223</v>
      </c>
      <c r="M2983" s="1">
        <v>42565</v>
      </c>
      <c r="N2983" t="s">
        <v>39</v>
      </c>
      <c r="O2983">
        <v>950</v>
      </c>
      <c r="P2983">
        <v>2016</v>
      </c>
      <c r="Q2983">
        <v>7</v>
      </c>
      <c r="R2983" t="s">
        <v>26</v>
      </c>
      <c r="S2983" s="3">
        <v>45123</v>
      </c>
      <c r="T2983" t="s">
        <v>27</v>
      </c>
      <c r="U2983">
        <v>1099</v>
      </c>
    </row>
    <row r="2984" spans="1:21" x14ac:dyDescent="0.25">
      <c r="A2984">
        <v>214691</v>
      </c>
      <c r="B2984" t="s">
        <v>21</v>
      </c>
      <c r="C2984" s="1">
        <v>42565</v>
      </c>
      <c r="D2984" t="s">
        <v>1495</v>
      </c>
      <c r="E2984">
        <v>950</v>
      </c>
      <c r="F2984">
        <v>1</v>
      </c>
      <c r="G2984">
        <v>950</v>
      </c>
      <c r="H2984">
        <v>100149875</v>
      </c>
      <c r="I2984" t="s">
        <v>24</v>
      </c>
      <c r="J2984" t="s">
        <v>1496</v>
      </c>
      <c r="K2984">
        <v>0</v>
      </c>
      <c r="L2984" t="s">
        <v>223</v>
      </c>
      <c r="M2984" s="1">
        <v>42565</v>
      </c>
      <c r="N2984" t="s">
        <v>35</v>
      </c>
      <c r="O2984">
        <v>950</v>
      </c>
      <c r="P2984">
        <v>2016</v>
      </c>
      <c r="Q2984">
        <v>7</v>
      </c>
      <c r="R2984" t="s">
        <v>26</v>
      </c>
      <c r="S2984" s="3">
        <v>45123</v>
      </c>
      <c r="T2984" t="s">
        <v>27</v>
      </c>
      <c r="U2984">
        <v>1099</v>
      </c>
    </row>
    <row r="2985" spans="1:21" x14ac:dyDescent="0.25">
      <c r="A2985">
        <v>214692</v>
      </c>
      <c r="B2985" t="s">
        <v>21</v>
      </c>
      <c r="C2985" s="1">
        <v>42565</v>
      </c>
      <c r="D2985" t="s">
        <v>1495</v>
      </c>
      <c r="E2985">
        <v>950</v>
      </c>
      <c r="F2985">
        <v>1</v>
      </c>
      <c r="G2985">
        <v>950</v>
      </c>
      <c r="H2985">
        <v>100149876</v>
      </c>
      <c r="I2985" t="s">
        <v>24</v>
      </c>
      <c r="J2985" t="s">
        <v>1496</v>
      </c>
      <c r="K2985">
        <v>0</v>
      </c>
      <c r="L2985" t="s">
        <v>223</v>
      </c>
      <c r="M2985" s="1">
        <v>42565</v>
      </c>
      <c r="N2985" t="s">
        <v>35</v>
      </c>
      <c r="O2985">
        <v>950</v>
      </c>
      <c r="P2985">
        <v>2016</v>
      </c>
      <c r="Q2985">
        <v>7</v>
      </c>
      <c r="R2985" t="s">
        <v>26</v>
      </c>
      <c r="S2985" s="3">
        <v>45123</v>
      </c>
      <c r="T2985" t="s">
        <v>27</v>
      </c>
      <c r="U2985">
        <v>1099</v>
      </c>
    </row>
    <row r="2986" spans="1:21" x14ac:dyDescent="0.25">
      <c r="A2986">
        <v>214693</v>
      </c>
      <c r="B2986" t="s">
        <v>21</v>
      </c>
      <c r="C2986" s="1">
        <v>42565</v>
      </c>
      <c r="D2986" t="s">
        <v>1495</v>
      </c>
      <c r="E2986">
        <v>950</v>
      </c>
      <c r="F2986">
        <v>1</v>
      </c>
      <c r="G2986">
        <v>950</v>
      </c>
      <c r="H2986">
        <v>100149877</v>
      </c>
      <c r="I2986" t="s">
        <v>24</v>
      </c>
      <c r="J2986" t="s">
        <v>1496</v>
      </c>
      <c r="K2986">
        <v>0</v>
      </c>
      <c r="L2986" t="s">
        <v>223</v>
      </c>
      <c r="M2986" s="1">
        <v>42565</v>
      </c>
      <c r="N2986" t="s">
        <v>35</v>
      </c>
      <c r="O2986">
        <v>950</v>
      </c>
      <c r="P2986">
        <v>2016</v>
      </c>
      <c r="Q2986">
        <v>7</v>
      </c>
      <c r="R2986" t="s">
        <v>26</v>
      </c>
      <c r="S2986" s="3">
        <v>45123</v>
      </c>
      <c r="T2986" t="s">
        <v>27</v>
      </c>
      <c r="U2986">
        <v>1099</v>
      </c>
    </row>
    <row r="2987" spans="1:21" x14ac:dyDescent="0.25">
      <c r="A2987">
        <v>214694</v>
      </c>
      <c r="B2987" t="s">
        <v>21</v>
      </c>
      <c r="C2987" s="1">
        <v>42565</v>
      </c>
      <c r="D2987" t="s">
        <v>1495</v>
      </c>
      <c r="E2987">
        <v>950</v>
      </c>
      <c r="F2987">
        <v>1</v>
      </c>
      <c r="G2987">
        <v>950</v>
      </c>
      <c r="H2987">
        <v>100149878</v>
      </c>
      <c r="I2987" t="s">
        <v>24</v>
      </c>
      <c r="J2987" t="s">
        <v>1496</v>
      </c>
      <c r="K2987">
        <v>0</v>
      </c>
      <c r="L2987" t="s">
        <v>223</v>
      </c>
      <c r="M2987" s="1">
        <v>42565</v>
      </c>
      <c r="N2987" t="s">
        <v>35</v>
      </c>
      <c r="O2987">
        <v>950</v>
      </c>
      <c r="P2987">
        <v>2016</v>
      </c>
      <c r="Q2987">
        <v>7</v>
      </c>
      <c r="R2987" t="s">
        <v>26</v>
      </c>
      <c r="S2987" s="3">
        <v>45123</v>
      </c>
      <c r="T2987" t="s">
        <v>27</v>
      </c>
      <c r="U2987">
        <v>1099</v>
      </c>
    </row>
    <row r="2988" spans="1:21" x14ac:dyDescent="0.25">
      <c r="A2988">
        <v>214695</v>
      </c>
      <c r="B2988" t="s">
        <v>21</v>
      </c>
      <c r="C2988" s="1">
        <v>42565</v>
      </c>
      <c r="D2988" t="s">
        <v>1495</v>
      </c>
      <c r="E2988">
        <v>950</v>
      </c>
      <c r="F2988">
        <v>1</v>
      </c>
      <c r="G2988">
        <v>950</v>
      </c>
      <c r="H2988">
        <v>100149879</v>
      </c>
      <c r="I2988" t="s">
        <v>24</v>
      </c>
      <c r="J2988" t="s">
        <v>1496</v>
      </c>
      <c r="K2988">
        <v>0</v>
      </c>
      <c r="L2988" t="s">
        <v>223</v>
      </c>
      <c r="M2988" s="1">
        <v>42565</v>
      </c>
      <c r="N2988" t="s">
        <v>35</v>
      </c>
      <c r="O2988">
        <v>950</v>
      </c>
      <c r="P2988">
        <v>2016</v>
      </c>
      <c r="Q2988">
        <v>7</v>
      </c>
      <c r="R2988" t="s">
        <v>26</v>
      </c>
      <c r="S2988" s="3">
        <v>45123</v>
      </c>
      <c r="T2988" t="s">
        <v>27</v>
      </c>
      <c r="U2988">
        <v>1099</v>
      </c>
    </row>
    <row r="2989" spans="1:21" x14ac:dyDescent="0.25">
      <c r="A2989">
        <v>214696</v>
      </c>
      <c r="B2989" t="s">
        <v>21</v>
      </c>
      <c r="C2989" s="1">
        <v>42565</v>
      </c>
      <c r="D2989" t="s">
        <v>1495</v>
      </c>
      <c r="E2989">
        <v>950</v>
      </c>
      <c r="F2989">
        <v>1</v>
      </c>
      <c r="G2989">
        <v>950</v>
      </c>
      <c r="H2989">
        <v>100149880</v>
      </c>
      <c r="I2989" t="s">
        <v>24</v>
      </c>
      <c r="J2989" t="s">
        <v>1496</v>
      </c>
      <c r="K2989">
        <v>0</v>
      </c>
      <c r="L2989" t="s">
        <v>223</v>
      </c>
      <c r="M2989" s="1">
        <v>42565</v>
      </c>
      <c r="N2989" t="s">
        <v>35</v>
      </c>
      <c r="O2989">
        <v>950</v>
      </c>
      <c r="P2989">
        <v>2016</v>
      </c>
      <c r="Q2989">
        <v>7</v>
      </c>
      <c r="R2989" t="s">
        <v>26</v>
      </c>
      <c r="S2989" s="3">
        <v>45123</v>
      </c>
      <c r="T2989" t="s">
        <v>27</v>
      </c>
      <c r="U2989">
        <v>1099</v>
      </c>
    </row>
    <row r="2990" spans="1:21" x14ac:dyDescent="0.25">
      <c r="A2990">
        <v>214697</v>
      </c>
      <c r="B2990" t="s">
        <v>21</v>
      </c>
      <c r="C2990" s="1">
        <v>42565</v>
      </c>
      <c r="D2990" t="s">
        <v>1495</v>
      </c>
      <c r="E2990">
        <v>950</v>
      </c>
      <c r="F2990">
        <v>1</v>
      </c>
      <c r="G2990">
        <v>950</v>
      </c>
      <c r="H2990">
        <v>100149881</v>
      </c>
      <c r="I2990" t="s">
        <v>24</v>
      </c>
      <c r="J2990" t="s">
        <v>1496</v>
      </c>
      <c r="K2990">
        <v>0</v>
      </c>
      <c r="L2990" t="s">
        <v>223</v>
      </c>
      <c r="M2990" s="1">
        <v>42565</v>
      </c>
      <c r="N2990" t="s">
        <v>35</v>
      </c>
      <c r="O2990">
        <v>950</v>
      </c>
      <c r="P2990">
        <v>2016</v>
      </c>
      <c r="Q2990">
        <v>7</v>
      </c>
      <c r="R2990" t="s">
        <v>26</v>
      </c>
      <c r="S2990" s="3">
        <v>45123</v>
      </c>
      <c r="T2990" t="s">
        <v>27</v>
      </c>
      <c r="U2990">
        <v>1099</v>
      </c>
    </row>
    <row r="2991" spans="1:21" x14ac:dyDescent="0.25">
      <c r="A2991">
        <v>214698</v>
      </c>
      <c r="B2991" t="s">
        <v>21</v>
      </c>
      <c r="C2991" s="1">
        <v>42565</v>
      </c>
      <c r="D2991" t="s">
        <v>1495</v>
      </c>
      <c r="E2991">
        <v>950</v>
      </c>
      <c r="F2991">
        <v>1</v>
      </c>
      <c r="G2991">
        <v>950</v>
      </c>
      <c r="H2991">
        <v>100149882</v>
      </c>
      <c r="I2991" t="s">
        <v>24</v>
      </c>
      <c r="J2991" t="s">
        <v>1496</v>
      </c>
      <c r="K2991">
        <v>0</v>
      </c>
      <c r="L2991" t="s">
        <v>223</v>
      </c>
      <c r="M2991" s="1">
        <v>42565</v>
      </c>
      <c r="N2991" t="s">
        <v>35</v>
      </c>
      <c r="O2991">
        <v>950</v>
      </c>
      <c r="P2991">
        <v>2016</v>
      </c>
      <c r="Q2991">
        <v>7</v>
      </c>
      <c r="R2991" t="s">
        <v>26</v>
      </c>
      <c r="S2991" s="3">
        <v>45123</v>
      </c>
      <c r="T2991" t="s">
        <v>27</v>
      </c>
      <c r="U2991">
        <v>1099</v>
      </c>
    </row>
    <row r="2992" spans="1:21" x14ac:dyDescent="0.25">
      <c r="A2992">
        <v>214699</v>
      </c>
      <c r="B2992" t="s">
        <v>21</v>
      </c>
      <c r="C2992" s="1">
        <v>42565</v>
      </c>
      <c r="D2992" t="s">
        <v>1495</v>
      </c>
      <c r="E2992">
        <v>950</v>
      </c>
      <c r="F2992">
        <v>1</v>
      </c>
      <c r="G2992">
        <v>950</v>
      </c>
      <c r="H2992">
        <v>100149883</v>
      </c>
      <c r="I2992" t="s">
        <v>24</v>
      </c>
      <c r="J2992" t="s">
        <v>1496</v>
      </c>
      <c r="K2992">
        <v>0</v>
      </c>
      <c r="L2992" t="s">
        <v>223</v>
      </c>
      <c r="M2992" s="1">
        <v>42565</v>
      </c>
      <c r="N2992" t="s">
        <v>35</v>
      </c>
      <c r="O2992">
        <v>950</v>
      </c>
      <c r="P2992">
        <v>2016</v>
      </c>
      <c r="Q2992">
        <v>7</v>
      </c>
      <c r="R2992" t="s">
        <v>26</v>
      </c>
      <c r="S2992" s="3">
        <v>45123</v>
      </c>
      <c r="T2992" t="s">
        <v>27</v>
      </c>
      <c r="U2992">
        <v>1099</v>
      </c>
    </row>
    <row r="2993" spans="1:21" x14ac:dyDescent="0.25">
      <c r="A2993">
        <v>214700</v>
      </c>
      <c r="B2993" t="s">
        <v>21</v>
      </c>
      <c r="C2993" s="1">
        <v>42565</v>
      </c>
      <c r="D2993" t="s">
        <v>1495</v>
      </c>
      <c r="E2993">
        <v>950</v>
      </c>
      <c r="F2993">
        <v>1</v>
      </c>
      <c r="G2993">
        <v>950</v>
      </c>
      <c r="H2993">
        <v>100149884</v>
      </c>
      <c r="I2993" t="s">
        <v>24</v>
      </c>
      <c r="J2993" t="s">
        <v>1496</v>
      </c>
      <c r="K2993">
        <v>0</v>
      </c>
      <c r="L2993" t="s">
        <v>223</v>
      </c>
      <c r="M2993" s="1">
        <v>42565</v>
      </c>
      <c r="N2993" t="s">
        <v>35</v>
      </c>
      <c r="O2993">
        <v>950</v>
      </c>
      <c r="P2993">
        <v>2016</v>
      </c>
      <c r="Q2993">
        <v>7</v>
      </c>
      <c r="R2993" t="s">
        <v>26</v>
      </c>
      <c r="S2993" s="3">
        <v>45123</v>
      </c>
      <c r="T2993" t="s">
        <v>27</v>
      </c>
      <c r="U2993">
        <v>1099</v>
      </c>
    </row>
    <row r="2994" spans="1:21" x14ac:dyDescent="0.25">
      <c r="A2994">
        <v>214701</v>
      </c>
      <c r="B2994" t="s">
        <v>21</v>
      </c>
      <c r="C2994" s="1">
        <v>42565</v>
      </c>
      <c r="D2994" t="s">
        <v>1495</v>
      </c>
      <c r="E2994">
        <v>950</v>
      </c>
      <c r="F2994">
        <v>1</v>
      </c>
      <c r="G2994">
        <v>950</v>
      </c>
      <c r="H2994">
        <v>100149885</v>
      </c>
      <c r="I2994" t="s">
        <v>24</v>
      </c>
      <c r="J2994" t="s">
        <v>1496</v>
      </c>
      <c r="K2994">
        <v>0</v>
      </c>
      <c r="L2994" t="s">
        <v>223</v>
      </c>
      <c r="M2994" s="1">
        <v>42565</v>
      </c>
      <c r="N2994" t="s">
        <v>35</v>
      </c>
      <c r="O2994">
        <v>950</v>
      </c>
      <c r="P2994">
        <v>2016</v>
      </c>
      <c r="Q2994">
        <v>7</v>
      </c>
      <c r="R2994" t="s">
        <v>26</v>
      </c>
      <c r="S2994" s="3">
        <v>45123</v>
      </c>
      <c r="T2994" t="s">
        <v>27</v>
      </c>
      <c r="U2994">
        <v>1099</v>
      </c>
    </row>
    <row r="2995" spans="1:21" x14ac:dyDescent="0.25">
      <c r="A2995">
        <v>214702</v>
      </c>
      <c r="B2995" t="s">
        <v>21</v>
      </c>
      <c r="C2995" s="1">
        <v>42565</v>
      </c>
      <c r="D2995" t="s">
        <v>1495</v>
      </c>
      <c r="E2995">
        <v>950</v>
      </c>
      <c r="F2995">
        <v>1</v>
      </c>
      <c r="G2995">
        <v>950</v>
      </c>
      <c r="H2995">
        <v>100149886</v>
      </c>
      <c r="I2995" t="s">
        <v>24</v>
      </c>
      <c r="J2995" t="s">
        <v>1496</v>
      </c>
      <c r="K2995">
        <v>0</v>
      </c>
      <c r="L2995" t="s">
        <v>223</v>
      </c>
      <c r="M2995" s="1">
        <v>42565</v>
      </c>
      <c r="N2995" t="s">
        <v>35</v>
      </c>
      <c r="O2995">
        <v>950</v>
      </c>
      <c r="P2995">
        <v>2016</v>
      </c>
      <c r="Q2995">
        <v>7</v>
      </c>
      <c r="R2995" t="s">
        <v>26</v>
      </c>
      <c r="S2995" s="3">
        <v>45123</v>
      </c>
      <c r="T2995" t="s">
        <v>27</v>
      </c>
      <c r="U2995">
        <v>1099</v>
      </c>
    </row>
    <row r="2996" spans="1:21" x14ac:dyDescent="0.25">
      <c r="A2996">
        <v>214703</v>
      </c>
      <c r="B2996" t="s">
        <v>21</v>
      </c>
      <c r="C2996" s="1">
        <v>42565</v>
      </c>
      <c r="D2996" t="s">
        <v>1495</v>
      </c>
      <c r="E2996">
        <v>950</v>
      </c>
      <c r="F2996">
        <v>1</v>
      </c>
      <c r="G2996">
        <v>950</v>
      </c>
      <c r="H2996">
        <v>100149887</v>
      </c>
      <c r="I2996" t="s">
        <v>24</v>
      </c>
      <c r="J2996" t="s">
        <v>1496</v>
      </c>
      <c r="K2996">
        <v>0</v>
      </c>
      <c r="L2996" t="s">
        <v>223</v>
      </c>
      <c r="M2996" s="1">
        <v>42565</v>
      </c>
      <c r="N2996" t="s">
        <v>35</v>
      </c>
      <c r="O2996">
        <v>950</v>
      </c>
      <c r="P2996">
        <v>2016</v>
      </c>
      <c r="Q2996">
        <v>7</v>
      </c>
      <c r="R2996" t="s">
        <v>26</v>
      </c>
      <c r="S2996" s="3">
        <v>45123</v>
      </c>
      <c r="T2996" t="s">
        <v>27</v>
      </c>
      <c r="U2996">
        <v>1099</v>
      </c>
    </row>
    <row r="2997" spans="1:21" x14ac:dyDescent="0.25">
      <c r="A2997">
        <v>214704</v>
      </c>
      <c r="B2997" t="s">
        <v>21</v>
      </c>
      <c r="C2997" s="1">
        <v>42565</v>
      </c>
      <c r="D2997" t="s">
        <v>1495</v>
      </c>
      <c r="E2997">
        <v>950</v>
      </c>
      <c r="F2997">
        <v>1</v>
      </c>
      <c r="G2997">
        <v>950</v>
      </c>
      <c r="H2997">
        <v>100149888</v>
      </c>
      <c r="I2997" t="s">
        <v>24</v>
      </c>
      <c r="J2997" t="s">
        <v>1496</v>
      </c>
      <c r="K2997">
        <v>0</v>
      </c>
      <c r="L2997" t="s">
        <v>223</v>
      </c>
      <c r="M2997" s="1">
        <v>42565</v>
      </c>
      <c r="N2997" t="s">
        <v>35</v>
      </c>
      <c r="O2997">
        <v>950</v>
      </c>
      <c r="P2997">
        <v>2016</v>
      </c>
      <c r="Q2997">
        <v>7</v>
      </c>
      <c r="R2997" t="s">
        <v>26</v>
      </c>
      <c r="S2997" s="3">
        <v>45123</v>
      </c>
      <c r="T2997" t="s">
        <v>27</v>
      </c>
      <c r="U2997">
        <v>1099</v>
      </c>
    </row>
    <row r="2998" spans="1:21" x14ac:dyDescent="0.25">
      <c r="A2998">
        <v>214705</v>
      </c>
      <c r="B2998" t="s">
        <v>21</v>
      </c>
      <c r="C2998" s="1">
        <v>42565</v>
      </c>
      <c r="D2998" t="s">
        <v>1495</v>
      </c>
      <c r="E2998">
        <v>950</v>
      </c>
      <c r="F2998">
        <v>1</v>
      </c>
      <c r="G2998">
        <v>950</v>
      </c>
      <c r="H2998">
        <v>100149889</v>
      </c>
      <c r="I2998" t="s">
        <v>24</v>
      </c>
      <c r="J2998" t="s">
        <v>1496</v>
      </c>
      <c r="K2998">
        <v>0</v>
      </c>
      <c r="L2998" t="s">
        <v>223</v>
      </c>
      <c r="M2998" s="1">
        <v>42565</v>
      </c>
      <c r="N2998" t="s">
        <v>35</v>
      </c>
      <c r="O2998">
        <v>950</v>
      </c>
      <c r="P2998">
        <v>2016</v>
      </c>
      <c r="Q2998">
        <v>7</v>
      </c>
      <c r="R2998" t="s">
        <v>26</v>
      </c>
      <c r="S2998" s="3">
        <v>45123</v>
      </c>
      <c r="T2998" t="s">
        <v>27</v>
      </c>
      <c r="U2998">
        <v>1099</v>
      </c>
    </row>
    <row r="2999" spans="1:21" x14ac:dyDescent="0.25">
      <c r="A2999">
        <v>214706</v>
      </c>
      <c r="B2999" t="s">
        <v>21</v>
      </c>
      <c r="C2999" s="1">
        <v>42565</v>
      </c>
      <c r="D2999" t="s">
        <v>1495</v>
      </c>
      <c r="E2999">
        <v>950</v>
      </c>
      <c r="F2999">
        <v>1</v>
      </c>
      <c r="G2999">
        <v>950</v>
      </c>
      <c r="H2999">
        <v>100149890</v>
      </c>
      <c r="I2999" t="s">
        <v>24</v>
      </c>
      <c r="J2999" t="s">
        <v>1496</v>
      </c>
      <c r="K2999">
        <v>0</v>
      </c>
      <c r="L2999" t="s">
        <v>223</v>
      </c>
      <c r="M2999" s="1">
        <v>42565</v>
      </c>
      <c r="N2999" t="s">
        <v>35</v>
      </c>
      <c r="O2999">
        <v>950</v>
      </c>
      <c r="P2999">
        <v>2016</v>
      </c>
      <c r="Q2999">
        <v>7</v>
      </c>
      <c r="R2999" t="s">
        <v>26</v>
      </c>
      <c r="S2999" s="3">
        <v>45123</v>
      </c>
      <c r="T2999" t="s">
        <v>27</v>
      </c>
      <c r="U2999">
        <v>1099</v>
      </c>
    </row>
    <row r="3000" spans="1:21" x14ac:dyDescent="0.25">
      <c r="A3000">
        <v>214707</v>
      </c>
      <c r="B3000" t="s">
        <v>21</v>
      </c>
      <c r="C3000" s="1">
        <v>42565</v>
      </c>
      <c r="D3000" t="s">
        <v>1495</v>
      </c>
      <c r="E3000">
        <v>950</v>
      </c>
      <c r="F3000">
        <v>1</v>
      </c>
      <c r="G3000">
        <v>950</v>
      </c>
      <c r="H3000">
        <v>100149891</v>
      </c>
      <c r="I3000" t="s">
        <v>24</v>
      </c>
      <c r="J3000" t="s">
        <v>1496</v>
      </c>
      <c r="K3000">
        <v>0</v>
      </c>
      <c r="L3000" t="s">
        <v>223</v>
      </c>
      <c r="M3000" s="1">
        <v>42565</v>
      </c>
      <c r="N3000" t="s">
        <v>35</v>
      </c>
      <c r="O3000">
        <v>950</v>
      </c>
      <c r="P3000">
        <v>2016</v>
      </c>
      <c r="Q3000">
        <v>7</v>
      </c>
      <c r="R3000" t="s">
        <v>26</v>
      </c>
      <c r="S3000" s="3">
        <v>45123</v>
      </c>
      <c r="T3000" t="s">
        <v>27</v>
      </c>
      <c r="U3000">
        <v>1099</v>
      </c>
    </row>
    <row r="3001" spans="1:21" x14ac:dyDescent="0.25">
      <c r="A3001">
        <v>214708</v>
      </c>
      <c r="B3001" t="s">
        <v>21</v>
      </c>
      <c r="C3001" s="1">
        <v>42565</v>
      </c>
      <c r="D3001" t="s">
        <v>1495</v>
      </c>
      <c r="E3001">
        <v>950</v>
      </c>
      <c r="F3001">
        <v>1</v>
      </c>
      <c r="G3001">
        <v>950</v>
      </c>
      <c r="H3001">
        <v>100149892</v>
      </c>
      <c r="I3001" t="s">
        <v>24</v>
      </c>
      <c r="J3001" t="s">
        <v>1496</v>
      </c>
      <c r="K3001">
        <v>0</v>
      </c>
      <c r="L3001" t="s">
        <v>223</v>
      </c>
      <c r="M3001" s="1">
        <v>42565</v>
      </c>
      <c r="N3001" t="s">
        <v>35</v>
      </c>
      <c r="O3001">
        <v>950</v>
      </c>
      <c r="P3001">
        <v>2016</v>
      </c>
      <c r="Q3001">
        <v>7</v>
      </c>
      <c r="R3001" t="s">
        <v>26</v>
      </c>
      <c r="S3001" s="3">
        <v>45123</v>
      </c>
      <c r="T3001" t="s">
        <v>27</v>
      </c>
      <c r="U3001">
        <v>1099</v>
      </c>
    </row>
    <row r="3002" spans="1:21" x14ac:dyDescent="0.25">
      <c r="A3002">
        <v>214709</v>
      </c>
      <c r="B3002" t="s">
        <v>21</v>
      </c>
      <c r="C3002" s="1">
        <v>42565</v>
      </c>
      <c r="D3002" t="s">
        <v>1495</v>
      </c>
      <c r="E3002">
        <v>950</v>
      </c>
      <c r="F3002">
        <v>1</v>
      </c>
      <c r="G3002">
        <v>950</v>
      </c>
      <c r="H3002">
        <v>100149893</v>
      </c>
      <c r="I3002" t="s">
        <v>24</v>
      </c>
      <c r="J3002" t="s">
        <v>1496</v>
      </c>
      <c r="K3002">
        <v>0</v>
      </c>
      <c r="L3002" t="s">
        <v>223</v>
      </c>
      <c r="M3002" s="1">
        <v>42565</v>
      </c>
      <c r="N3002" t="s">
        <v>35</v>
      </c>
      <c r="O3002">
        <v>950</v>
      </c>
      <c r="P3002">
        <v>2016</v>
      </c>
      <c r="Q3002">
        <v>7</v>
      </c>
      <c r="R3002" t="s">
        <v>26</v>
      </c>
      <c r="S3002" s="3">
        <v>45123</v>
      </c>
      <c r="T3002" t="s">
        <v>27</v>
      </c>
      <c r="U3002">
        <v>1099</v>
      </c>
    </row>
    <row r="3003" spans="1:21" x14ac:dyDescent="0.25">
      <c r="A3003">
        <v>214710</v>
      </c>
      <c r="B3003" t="s">
        <v>21</v>
      </c>
      <c r="C3003" s="1">
        <v>42565</v>
      </c>
      <c r="D3003" t="s">
        <v>1495</v>
      </c>
      <c r="E3003">
        <v>950</v>
      </c>
      <c r="F3003">
        <v>1</v>
      </c>
      <c r="G3003">
        <v>950</v>
      </c>
      <c r="H3003">
        <v>100149894</v>
      </c>
      <c r="I3003" t="s">
        <v>24</v>
      </c>
      <c r="J3003" t="s">
        <v>1496</v>
      </c>
      <c r="K3003">
        <v>0</v>
      </c>
      <c r="L3003" t="s">
        <v>223</v>
      </c>
      <c r="M3003" s="1">
        <v>42565</v>
      </c>
      <c r="N3003" t="s">
        <v>35</v>
      </c>
      <c r="O3003">
        <v>950</v>
      </c>
      <c r="P3003">
        <v>2016</v>
      </c>
      <c r="Q3003">
        <v>7</v>
      </c>
      <c r="R3003" t="s">
        <v>26</v>
      </c>
      <c r="S3003" s="3">
        <v>45123</v>
      </c>
      <c r="T3003" t="s">
        <v>27</v>
      </c>
      <c r="U3003">
        <v>1099</v>
      </c>
    </row>
    <row r="3004" spans="1:21" x14ac:dyDescent="0.25">
      <c r="A3004">
        <v>214711</v>
      </c>
      <c r="B3004" t="s">
        <v>21</v>
      </c>
      <c r="C3004" s="1">
        <v>42565</v>
      </c>
      <c r="D3004" t="s">
        <v>1495</v>
      </c>
      <c r="E3004">
        <v>950</v>
      </c>
      <c r="F3004">
        <v>1</v>
      </c>
      <c r="G3004">
        <v>950</v>
      </c>
      <c r="H3004">
        <v>100149895</v>
      </c>
      <c r="I3004" t="s">
        <v>24</v>
      </c>
      <c r="J3004" t="s">
        <v>1496</v>
      </c>
      <c r="K3004">
        <v>0</v>
      </c>
      <c r="L3004" t="s">
        <v>223</v>
      </c>
      <c r="M3004" s="1">
        <v>42565</v>
      </c>
      <c r="N3004" t="s">
        <v>35</v>
      </c>
      <c r="O3004">
        <v>950</v>
      </c>
      <c r="P3004">
        <v>2016</v>
      </c>
      <c r="Q3004">
        <v>7</v>
      </c>
      <c r="R3004" t="s">
        <v>26</v>
      </c>
      <c r="S3004" s="3">
        <v>45123</v>
      </c>
      <c r="T3004" t="s">
        <v>27</v>
      </c>
      <c r="U3004">
        <v>1099</v>
      </c>
    </row>
    <row r="3005" spans="1:21" x14ac:dyDescent="0.25">
      <c r="A3005">
        <v>214712</v>
      </c>
      <c r="B3005" t="s">
        <v>21</v>
      </c>
      <c r="C3005" s="1">
        <v>42565</v>
      </c>
      <c r="D3005" t="s">
        <v>1495</v>
      </c>
      <c r="E3005">
        <v>950</v>
      </c>
      <c r="F3005">
        <v>1</v>
      </c>
      <c r="G3005">
        <v>950</v>
      </c>
      <c r="H3005">
        <v>100149896</v>
      </c>
      <c r="I3005" t="s">
        <v>24</v>
      </c>
      <c r="J3005" t="s">
        <v>1496</v>
      </c>
      <c r="K3005">
        <v>0</v>
      </c>
      <c r="L3005" t="s">
        <v>223</v>
      </c>
      <c r="M3005" s="1">
        <v>42565</v>
      </c>
      <c r="N3005" t="s">
        <v>35</v>
      </c>
      <c r="O3005">
        <v>950</v>
      </c>
      <c r="P3005">
        <v>2016</v>
      </c>
      <c r="Q3005">
        <v>7</v>
      </c>
      <c r="R3005" t="s">
        <v>26</v>
      </c>
      <c r="S3005" s="3">
        <v>45123</v>
      </c>
      <c r="T3005" t="s">
        <v>27</v>
      </c>
      <c r="U3005">
        <v>1099</v>
      </c>
    </row>
    <row r="3006" spans="1:21" x14ac:dyDescent="0.25">
      <c r="A3006">
        <v>214713</v>
      </c>
      <c r="B3006" t="s">
        <v>21</v>
      </c>
      <c r="C3006" s="1">
        <v>42565</v>
      </c>
      <c r="D3006" t="s">
        <v>1495</v>
      </c>
      <c r="E3006">
        <v>950</v>
      </c>
      <c r="F3006">
        <v>1</v>
      </c>
      <c r="G3006">
        <v>950</v>
      </c>
      <c r="H3006">
        <v>100149897</v>
      </c>
      <c r="I3006" t="s">
        <v>24</v>
      </c>
      <c r="J3006" t="s">
        <v>1496</v>
      </c>
      <c r="K3006">
        <v>0</v>
      </c>
      <c r="L3006" t="s">
        <v>223</v>
      </c>
      <c r="M3006" s="1">
        <v>42565</v>
      </c>
      <c r="N3006" t="s">
        <v>35</v>
      </c>
      <c r="O3006">
        <v>950</v>
      </c>
      <c r="P3006">
        <v>2016</v>
      </c>
      <c r="Q3006">
        <v>7</v>
      </c>
      <c r="R3006" t="s">
        <v>26</v>
      </c>
      <c r="S3006" s="3">
        <v>45123</v>
      </c>
      <c r="T3006" t="s">
        <v>27</v>
      </c>
      <c r="U3006">
        <v>1099</v>
      </c>
    </row>
    <row r="3007" spans="1:21" x14ac:dyDescent="0.25">
      <c r="A3007">
        <v>214458</v>
      </c>
      <c r="B3007" t="s">
        <v>28</v>
      </c>
      <c r="C3007" s="1">
        <v>42565</v>
      </c>
      <c r="D3007" t="s">
        <v>141</v>
      </c>
      <c r="E3007">
        <v>1</v>
      </c>
      <c r="F3007">
        <v>1</v>
      </c>
      <c r="G3007">
        <v>1</v>
      </c>
      <c r="H3007">
        <v>100149669</v>
      </c>
      <c r="I3007" t="s">
        <v>24</v>
      </c>
      <c r="J3007" t="s">
        <v>24</v>
      </c>
      <c r="K3007">
        <v>0</v>
      </c>
      <c r="L3007" t="s">
        <v>44</v>
      </c>
      <c r="M3007" s="1">
        <v>42565</v>
      </c>
      <c r="N3007" t="s">
        <v>31</v>
      </c>
      <c r="O3007">
        <v>1</v>
      </c>
      <c r="P3007">
        <v>2016</v>
      </c>
      <c r="Q3007">
        <v>7</v>
      </c>
      <c r="R3007" t="s">
        <v>26</v>
      </c>
      <c r="S3007" s="3">
        <v>45123</v>
      </c>
      <c r="T3007" t="s">
        <v>27</v>
      </c>
      <c r="U3007">
        <v>939</v>
      </c>
    </row>
    <row r="3008" spans="1:21" x14ac:dyDescent="0.25">
      <c r="A3008">
        <v>214714</v>
      </c>
      <c r="B3008" t="s">
        <v>21</v>
      </c>
      <c r="C3008" s="1">
        <v>42565</v>
      </c>
      <c r="D3008" t="s">
        <v>1495</v>
      </c>
      <c r="E3008">
        <v>950</v>
      </c>
      <c r="F3008">
        <v>1</v>
      </c>
      <c r="G3008">
        <v>950</v>
      </c>
      <c r="H3008">
        <v>100149898</v>
      </c>
      <c r="I3008" t="s">
        <v>24</v>
      </c>
      <c r="J3008" t="s">
        <v>1496</v>
      </c>
      <c r="K3008">
        <v>0</v>
      </c>
      <c r="L3008" t="s">
        <v>223</v>
      </c>
      <c r="M3008" s="1">
        <v>42565</v>
      </c>
      <c r="N3008" t="s">
        <v>35</v>
      </c>
      <c r="O3008">
        <v>950</v>
      </c>
      <c r="P3008">
        <v>2016</v>
      </c>
      <c r="Q3008">
        <v>7</v>
      </c>
      <c r="R3008" t="s">
        <v>26</v>
      </c>
      <c r="S3008" s="3">
        <v>45123</v>
      </c>
      <c r="T3008" t="s">
        <v>27</v>
      </c>
      <c r="U3008">
        <v>1099</v>
      </c>
    </row>
    <row r="3009" spans="1:21" x14ac:dyDescent="0.25">
      <c r="A3009">
        <v>214715</v>
      </c>
      <c r="B3009" t="s">
        <v>21</v>
      </c>
      <c r="C3009" s="1">
        <v>42565</v>
      </c>
      <c r="D3009" t="s">
        <v>1495</v>
      </c>
      <c r="E3009">
        <v>950</v>
      </c>
      <c r="F3009">
        <v>1</v>
      </c>
      <c r="G3009">
        <v>950</v>
      </c>
      <c r="H3009">
        <v>100149899</v>
      </c>
      <c r="I3009" t="s">
        <v>24</v>
      </c>
      <c r="J3009" t="s">
        <v>1496</v>
      </c>
      <c r="K3009">
        <v>0</v>
      </c>
      <c r="L3009" t="s">
        <v>223</v>
      </c>
      <c r="M3009" s="1">
        <v>42565</v>
      </c>
      <c r="N3009" t="s">
        <v>35</v>
      </c>
      <c r="O3009">
        <v>950</v>
      </c>
      <c r="P3009">
        <v>2016</v>
      </c>
      <c r="Q3009">
        <v>7</v>
      </c>
      <c r="R3009" t="s">
        <v>26</v>
      </c>
      <c r="S3009" s="3">
        <v>45123</v>
      </c>
      <c r="T3009" t="s">
        <v>27</v>
      </c>
      <c r="U3009">
        <v>1099</v>
      </c>
    </row>
    <row r="3010" spans="1:21" x14ac:dyDescent="0.25">
      <c r="A3010">
        <v>214716</v>
      </c>
      <c r="B3010" t="s">
        <v>21</v>
      </c>
      <c r="C3010" s="1">
        <v>42565</v>
      </c>
      <c r="D3010" t="s">
        <v>1495</v>
      </c>
      <c r="E3010">
        <v>950</v>
      </c>
      <c r="F3010">
        <v>1</v>
      </c>
      <c r="G3010">
        <v>950</v>
      </c>
      <c r="H3010">
        <v>100149900</v>
      </c>
      <c r="I3010" t="s">
        <v>24</v>
      </c>
      <c r="J3010" t="s">
        <v>1496</v>
      </c>
      <c r="K3010">
        <v>0</v>
      </c>
      <c r="L3010" t="s">
        <v>223</v>
      </c>
      <c r="M3010" s="1">
        <v>42565</v>
      </c>
      <c r="N3010" t="s">
        <v>35</v>
      </c>
      <c r="O3010">
        <v>950</v>
      </c>
      <c r="P3010">
        <v>2016</v>
      </c>
      <c r="Q3010">
        <v>7</v>
      </c>
      <c r="R3010" t="s">
        <v>26</v>
      </c>
      <c r="S3010" s="3">
        <v>45123</v>
      </c>
      <c r="T3010" t="s">
        <v>27</v>
      </c>
      <c r="U3010">
        <v>1099</v>
      </c>
    </row>
    <row r="3011" spans="1:21" x14ac:dyDescent="0.25">
      <c r="A3011">
        <v>214717</v>
      </c>
      <c r="B3011" t="s">
        <v>21</v>
      </c>
      <c r="C3011" s="1">
        <v>42565</v>
      </c>
      <c r="D3011" t="s">
        <v>1495</v>
      </c>
      <c r="E3011">
        <v>950</v>
      </c>
      <c r="F3011">
        <v>1</v>
      </c>
      <c r="G3011">
        <v>950</v>
      </c>
      <c r="H3011">
        <v>100149901</v>
      </c>
      <c r="I3011" t="s">
        <v>24</v>
      </c>
      <c r="J3011" t="s">
        <v>1496</v>
      </c>
      <c r="K3011">
        <v>0</v>
      </c>
      <c r="L3011" t="s">
        <v>223</v>
      </c>
      <c r="M3011" s="1">
        <v>42565</v>
      </c>
      <c r="N3011" t="s">
        <v>35</v>
      </c>
      <c r="O3011">
        <v>950</v>
      </c>
      <c r="P3011">
        <v>2016</v>
      </c>
      <c r="Q3011">
        <v>7</v>
      </c>
      <c r="R3011" t="s">
        <v>26</v>
      </c>
      <c r="S3011" s="3">
        <v>45123</v>
      </c>
      <c r="T3011" t="s">
        <v>27</v>
      </c>
      <c r="U3011">
        <v>1099</v>
      </c>
    </row>
    <row r="3012" spans="1:21" x14ac:dyDescent="0.25">
      <c r="A3012">
        <v>214718</v>
      </c>
      <c r="B3012" t="s">
        <v>21</v>
      </c>
      <c r="C3012" s="1">
        <v>42565</v>
      </c>
      <c r="D3012" t="s">
        <v>1495</v>
      </c>
      <c r="E3012">
        <v>950</v>
      </c>
      <c r="F3012">
        <v>1</v>
      </c>
      <c r="G3012">
        <v>950</v>
      </c>
      <c r="H3012">
        <v>100149902</v>
      </c>
      <c r="I3012" t="s">
        <v>24</v>
      </c>
      <c r="J3012" t="s">
        <v>1496</v>
      </c>
      <c r="K3012">
        <v>0</v>
      </c>
      <c r="L3012" t="s">
        <v>223</v>
      </c>
      <c r="M3012" s="1">
        <v>42565</v>
      </c>
      <c r="N3012" t="s">
        <v>35</v>
      </c>
      <c r="O3012">
        <v>950</v>
      </c>
      <c r="P3012">
        <v>2016</v>
      </c>
      <c r="Q3012">
        <v>7</v>
      </c>
      <c r="R3012" t="s">
        <v>26</v>
      </c>
      <c r="S3012" s="3">
        <v>45123</v>
      </c>
      <c r="T3012" t="s">
        <v>27</v>
      </c>
      <c r="U3012">
        <v>1099</v>
      </c>
    </row>
    <row r="3013" spans="1:21" x14ac:dyDescent="0.25">
      <c r="A3013">
        <v>214719</v>
      </c>
      <c r="B3013" t="s">
        <v>21</v>
      </c>
      <c r="C3013" s="1">
        <v>42565</v>
      </c>
      <c r="D3013" t="s">
        <v>1495</v>
      </c>
      <c r="E3013">
        <v>950</v>
      </c>
      <c r="F3013">
        <v>1</v>
      </c>
      <c r="G3013">
        <v>950</v>
      </c>
      <c r="H3013">
        <v>100149903</v>
      </c>
      <c r="I3013" t="s">
        <v>24</v>
      </c>
      <c r="J3013" t="s">
        <v>1496</v>
      </c>
      <c r="K3013">
        <v>0</v>
      </c>
      <c r="L3013" t="s">
        <v>223</v>
      </c>
      <c r="M3013" s="1">
        <v>42565</v>
      </c>
      <c r="N3013" t="s">
        <v>35</v>
      </c>
      <c r="O3013">
        <v>950</v>
      </c>
      <c r="P3013">
        <v>2016</v>
      </c>
      <c r="Q3013">
        <v>7</v>
      </c>
      <c r="R3013" t="s">
        <v>26</v>
      </c>
      <c r="S3013" s="3">
        <v>45123</v>
      </c>
      <c r="T3013" t="s">
        <v>27</v>
      </c>
      <c r="U3013">
        <v>1099</v>
      </c>
    </row>
    <row r="3014" spans="1:21" x14ac:dyDescent="0.25">
      <c r="A3014">
        <v>214720</v>
      </c>
      <c r="B3014" t="s">
        <v>21</v>
      </c>
      <c r="C3014" s="1">
        <v>42565</v>
      </c>
      <c r="D3014" t="s">
        <v>1495</v>
      </c>
      <c r="E3014">
        <v>950</v>
      </c>
      <c r="F3014">
        <v>1</v>
      </c>
      <c r="G3014">
        <v>950</v>
      </c>
      <c r="H3014">
        <v>100149904</v>
      </c>
      <c r="I3014" t="s">
        <v>24</v>
      </c>
      <c r="J3014" t="s">
        <v>1496</v>
      </c>
      <c r="K3014">
        <v>0</v>
      </c>
      <c r="L3014" t="s">
        <v>223</v>
      </c>
      <c r="M3014" s="1">
        <v>42565</v>
      </c>
      <c r="N3014" t="s">
        <v>35</v>
      </c>
      <c r="O3014">
        <v>950</v>
      </c>
      <c r="P3014">
        <v>2016</v>
      </c>
      <c r="Q3014">
        <v>7</v>
      </c>
      <c r="R3014" t="s">
        <v>26</v>
      </c>
      <c r="S3014" s="3">
        <v>45123</v>
      </c>
      <c r="T3014" t="s">
        <v>27</v>
      </c>
      <c r="U3014">
        <v>1099</v>
      </c>
    </row>
    <row r="3015" spans="1:21" x14ac:dyDescent="0.25">
      <c r="A3015">
        <v>214721</v>
      </c>
      <c r="B3015" t="s">
        <v>36</v>
      </c>
      <c r="C3015" s="1">
        <v>42565</v>
      </c>
      <c r="D3015" t="s">
        <v>1495</v>
      </c>
      <c r="E3015">
        <v>950</v>
      </c>
      <c r="F3015">
        <v>1</v>
      </c>
      <c r="G3015">
        <v>950</v>
      </c>
      <c r="H3015">
        <v>100149905</v>
      </c>
      <c r="I3015" t="s">
        <v>24</v>
      </c>
      <c r="J3015" t="s">
        <v>1496</v>
      </c>
      <c r="K3015">
        <v>0</v>
      </c>
      <c r="L3015" t="s">
        <v>223</v>
      </c>
      <c r="M3015" s="1">
        <v>42565</v>
      </c>
      <c r="N3015" t="s">
        <v>39</v>
      </c>
      <c r="O3015">
        <v>950</v>
      </c>
      <c r="P3015">
        <v>2016</v>
      </c>
      <c r="Q3015">
        <v>7</v>
      </c>
      <c r="R3015" t="s">
        <v>26</v>
      </c>
      <c r="S3015" s="3">
        <v>45123</v>
      </c>
      <c r="T3015" t="s">
        <v>27</v>
      </c>
      <c r="U3015">
        <v>1099</v>
      </c>
    </row>
    <row r="3016" spans="1:21" x14ac:dyDescent="0.25">
      <c r="A3016">
        <v>214722</v>
      </c>
      <c r="B3016" t="s">
        <v>77</v>
      </c>
      <c r="C3016" s="1">
        <v>42565</v>
      </c>
      <c r="D3016" t="s">
        <v>1495</v>
      </c>
      <c r="E3016">
        <v>950</v>
      </c>
      <c r="F3016">
        <v>1</v>
      </c>
      <c r="G3016">
        <v>950</v>
      </c>
      <c r="H3016">
        <v>100149906</v>
      </c>
      <c r="I3016" t="s">
        <v>24</v>
      </c>
      <c r="J3016" t="s">
        <v>1496</v>
      </c>
      <c r="K3016">
        <v>0</v>
      </c>
      <c r="L3016" t="s">
        <v>223</v>
      </c>
      <c r="M3016" s="1">
        <v>42565</v>
      </c>
      <c r="N3016" t="s">
        <v>39</v>
      </c>
      <c r="O3016">
        <v>950</v>
      </c>
      <c r="P3016">
        <v>2016</v>
      </c>
      <c r="Q3016">
        <v>7</v>
      </c>
      <c r="R3016" t="s">
        <v>26</v>
      </c>
      <c r="S3016" s="3">
        <v>45123</v>
      </c>
      <c r="T3016" t="s">
        <v>27</v>
      </c>
      <c r="U3016">
        <v>1099</v>
      </c>
    </row>
    <row r="3017" spans="1:21" x14ac:dyDescent="0.25">
      <c r="A3017">
        <v>214723</v>
      </c>
      <c r="B3017" t="s">
        <v>21</v>
      </c>
      <c r="C3017" s="1">
        <v>42565</v>
      </c>
      <c r="D3017" t="s">
        <v>1495</v>
      </c>
      <c r="E3017">
        <v>950</v>
      </c>
      <c r="F3017">
        <v>1</v>
      </c>
      <c r="G3017">
        <v>950</v>
      </c>
      <c r="H3017">
        <v>100149907</v>
      </c>
      <c r="I3017" t="s">
        <v>24</v>
      </c>
      <c r="J3017" t="s">
        <v>1496</v>
      </c>
      <c r="K3017">
        <v>0</v>
      </c>
      <c r="L3017" t="s">
        <v>223</v>
      </c>
      <c r="M3017" s="1">
        <v>42565</v>
      </c>
      <c r="N3017" t="s">
        <v>35</v>
      </c>
      <c r="O3017">
        <v>950</v>
      </c>
      <c r="P3017">
        <v>2016</v>
      </c>
      <c r="Q3017">
        <v>7</v>
      </c>
      <c r="R3017" t="s">
        <v>26</v>
      </c>
      <c r="S3017" s="3">
        <v>45123</v>
      </c>
      <c r="T3017" t="s">
        <v>27</v>
      </c>
      <c r="U3017">
        <v>1099</v>
      </c>
    </row>
    <row r="3018" spans="1:21" x14ac:dyDescent="0.25">
      <c r="A3018">
        <v>214724</v>
      </c>
      <c r="B3018" t="s">
        <v>21</v>
      </c>
      <c r="C3018" s="1">
        <v>42565</v>
      </c>
      <c r="D3018" t="s">
        <v>1495</v>
      </c>
      <c r="E3018">
        <v>950</v>
      </c>
      <c r="F3018">
        <v>1</v>
      </c>
      <c r="G3018">
        <v>950</v>
      </c>
      <c r="H3018">
        <v>100149908</v>
      </c>
      <c r="I3018" t="s">
        <v>24</v>
      </c>
      <c r="J3018" t="s">
        <v>1496</v>
      </c>
      <c r="K3018">
        <v>0</v>
      </c>
      <c r="L3018" t="s">
        <v>223</v>
      </c>
      <c r="M3018" s="1">
        <v>42565</v>
      </c>
      <c r="N3018" t="s">
        <v>35</v>
      </c>
      <c r="O3018">
        <v>950</v>
      </c>
      <c r="P3018">
        <v>2016</v>
      </c>
      <c r="Q3018">
        <v>7</v>
      </c>
      <c r="R3018" t="s">
        <v>26</v>
      </c>
      <c r="S3018" s="3">
        <v>45123</v>
      </c>
      <c r="T3018" t="s">
        <v>27</v>
      </c>
      <c r="U3018">
        <v>1099</v>
      </c>
    </row>
    <row r="3019" spans="1:21" x14ac:dyDescent="0.25">
      <c r="A3019">
        <v>214725</v>
      </c>
      <c r="B3019" t="s">
        <v>21</v>
      </c>
      <c r="C3019" s="1">
        <v>42565</v>
      </c>
      <c r="D3019" t="s">
        <v>1495</v>
      </c>
      <c r="E3019">
        <v>950</v>
      </c>
      <c r="F3019">
        <v>1</v>
      </c>
      <c r="G3019">
        <v>950</v>
      </c>
      <c r="H3019">
        <v>100149909</v>
      </c>
      <c r="I3019" t="s">
        <v>24</v>
      </c>
      <c r="J3019" t="s">
        <v>1496</v>
      </c>
      <c r="K3019">
        <v>0</v>
      </c>
      <c r="L3019" t="s">
        <v>223</v>
      </c>
      <c r="M3019" s="1">
        <v>42565</v>
      </c>
      <c r="N3019" t="s">
        <v>35</v>
      </c>
      <c r="O3019">
        <v>950</v>
      </c>
      <c r="P3019">
        <v>2016</v>
      </c>
      <c r="Q3019">
        <v>7</v>
      </c>
      <c r="R3019" t="s">
        <v>26</v>
      </c>
      <c r="S3019" s="3">
        <v>45123</v>
      </c>
      <c r="T3019" t="s">
        <v>27</v>
      </c>
      <c r="U3019">
        <v>1099</v>
      </c>
    </row>
    <row r="3020" spans="1:21" x14ac:dyDescent="0.25">
      <c r="A3020">
        <v>214726</v>
      </c>
      <c r="B3020" t="s">
        <v>21</v>
      </c>
      <c r="C3020" s="1">
        <v>42565</v>
      </c>
      <c r="D3020" t="s">
        <v>1495</v>
      </c>
      <c r="E3020">
        <v>950</v>
      </c>
      <c r="F3020">
        <v>1</v>
      </c>
      <c r="G3020">
        <v>950</v>
      </c>
      <c r="H3020">
        <v>100149910</v>
      </c>
      <c r="I3020" t="s">
        <v>24</v>
      </c>
      <c r="J3020" t="s">
        <v>1496</v>
      </c>
      <c r="K3020">
        <v>0</v>
      </c>
      <c r="L3020" t="s">
        <v>223</v>
      </c>
      <c r="M3020" s="1">
        <v>42565</v>
      </c>
      <c r="N3020" t="s">
        <v>35</v>
      </c>
      <c r="O3020">
        <v>950</v>
      </c>
      <c r="P3020">
        <v>2016</v>
      </c>
      <c r="Q3020">
        <v>7</v>
      </c>
      <c r="R3020" t="s">
        <v>26</v>
      </c>
      <c r="S3020" s="3">
        <v>45123</v>
      </c>
      <c r="T3020" t="s">
        <v>27</v>
      </c>
      <c r="U3020">
        <v>1099</v>
      </c>
    </row>
    <row r="3021" spans="1:21" x14ac:dyDescent="0.25">
      <c r="A3021">
        <v>214727</v>
      </c>
      <c r="B3021" t="s">
        <v>21</v>
      </c>
      <c r="C3021" s="1">
        <v>42565</v>
      </c>
      <c r="D3021" t="s">
        <v>1495</v>
      </c>
      <c r="E3021">
        <v>950</v>
      </c>
      <c r="F3021">
        <v>1</v>
      </c>
      <c r="G3021">
        <v>950</v>
      </c>
      <c r="H3021">
        <v>100149911</v>
      </c>
      <c r="I3021" t="s">
        <v>24</v>
      </c>
      <c r="J3021" t="s">
        <v>1496</v>
      </c>
      <c r="K3021">
        <v>0</v>
      </c>
      <c r="L3021" t="s">
        <v>223</v>
      </c>
      <c r="M3021" s="1">
        <v>42565</v>
      </c>
      <c r="N3021" t="s">
        <v>35</v>
      </c>
      <c r="O3021">
        <v>950</v>
      </c>
      <c r="P3021">
        <v>2016</v>
      </c>
      <c r="Q3021">
        <v>7</v>
      </c>
      <c r="R3021" t="s">
        <v>26</v>
      </c>
      <c r="S3021" s="3">
        <v>45123</v>
      </c>
      <c r="T3021" t="s">
        <v>27</v>
      </c>
      <c r="U3021">
        <v>1099</v>
      </c>
    </row>
    <row r="3022" spans="1:21" x14ac:dyDescent="0.25">
      <c r="A3022">
        <v>214728</v>
      </c>
      <c r="B3022" t="s">
        <v>21</v>
      </c>
      <c r="C3022" s="1">
        <v>42565</v>
      </c>
      <c r="D3022" t="s">
        <v>1495</v>
      </c>
      <c r="E3022">
        <v>950</v>
      </c>
      <c r="F3022">
        <v>1</v>
      </c>
      <c r="G3022">
        <v>950</v>
      </c>
      <c r="H3022">
        <v>100149912</v>
      </c>
      <c r="I3022" t="s">
        <v>24</v>
      </c>
      <c r="J3022" t="s">
        <v>1496</v>
      </c>
      <c r="K3022">
        <v>0</v>
      </c>
      <c r="L3022" t="s">
        <v>223</v>
      </c>
      <c r="M3022" s="1">
        <v>42565</v>
      </c>
      <c r="N3022" t="s">
        <v>35</v>
      </c>
      <c r="O3022">
        <v>950</v>
      </c>
      <c r="P3022">
        <v>2016</v>
      </c>
      <c r="Q3022">
        <v>7</v>
      </c>
      <c r="R3022" t="s">
        <v>26</v>
      </c>
      <c r="S3022" s="3">
        <v>45123</v>
      </c>
      <c r="T3022" t="s">
        <v>27</v>
      </c>
      <c r="U3022">
        <v>1099</v>
      </c>
    </row>
    <row r="3023" spans="1:21" x14ac:dyDescent="0.25">
      <c r="A3023">
        <v>214729</v>
      </c>
      <c r="B3023" t="s">
        <v>21</v>
      </c>
      <c r="C3023" s="1">
        <v>42565</v>
      </c>
      <c r="D3023" t="s">
        <v>1495</v>
      </c>
      <c r="E3023">
        <v>950</v>
      </c>
      <c r="F3023">
        <v>1</v>
      </c>
      <c r="G3023">
        <v>950</v>
      </c>
      <c r="H3023">
        <v>100149913</v>
      </c>
      <c r="I3023" t="s">
        <v>24</v>
      </c>
      <c r="J3023" t="s">
        <v>1496</v>
      </c>
      <c r="K3023">
        <v>0</v>
      </c>
      <c r="L3023" t="s">
        <v>223</v>
      </c>
      <c r="M3023" s="1">
        <v>42565</v>
      </c>
      <c r="N3023" t="s">
        <v>35</v>
      </c>
      <c r="O3023">
        <v>950</v>
      </c>
      <c r="P3023">
        <v>2016</v>
      </c>
      <c r="Q3023">
        <v>7</v>
      </c>
      <c r="R3023" t="s">
        <v>26</v>
      </c>
      <c r="S3023" s="3">
        <v>45123</v>
      </c>
      <c r="T3023" t="s">
        <v>27</v>
      </c>
      <c r="U3023">
        <v>1099</v>
      </c>
    </row>
    <row r="3024" spans="1:21" x14ac:dyDescent="0.25">
      <c r="A3024">
        <v>214730</v>
      </c>
      <c r="B3024" t="s">
        <v>21</v>
      </c>
      <c r="C3024" s="1">
        <v>42565</v>
      </c>
      <c r="D3024" t="s">
        <v>1495</v>
      </c>
      <c r="E3024">
        <v>950</v>
      </c>
      <c r="F3024">
        <v>1</v>
      </c>
      <c r="G3024">
        <v>950</v>
      </c>
      <c r="H3024">
        <v>100149914</v>
      </c>
      <c r="I3024" t="s">
        <v>24</v>
      </c>
      <c r="J3024" t="s">
        <v>1496</v>
      </c>
      <c r="K3024">
        <v>0</v>
      </c>
      <c r="L3024" t="s">
        <v>223</v>
      </c>
      <c r="M3024" s="1">
        <v>42565</v>
      </c>
      <c r="N3024" t="s">
        <v>35</v>
      </c>
      <c r="O3024">
        <v>950</v>
      </c>
      <c r="P3024">
        <v>2016</v>
      </c>
      <c r="Q3024">
        <v>7</v>
      </c>
      <c r="R3024" t="s">
        <v>26</v>
      </c>
      <c r="S3024" s="3">
        <v>45123</v>
      </c>
      <c r="T3024" t="s">
        <v>27</v>
      </c>
      <c r="U3024">
        <v>1099</v>
      </c>
    </row>
    <row r="3025" spans="1:21" x14ac:dyDescent="0.25">
      <c r="A3025">
        <v>214731</v>
      </c>
      <c r="B3025" t="s">
        <v>21</v>
      </c>
      <c r="C3025" s="1">
        <v>42565</v>
      </c>
      <c r="D3025" t="s">
        <v>1495</v>
      </c>
      <c r="E3025">
        <v>950</v>
      </c>
      <c r="F3025">
        <v>1</v>
      </c>
      <c r="G3025">
        <v>950</v>
      </c>
      <c r="H3025">
        <v>100149915</v>
      </c>
      <c r="I3025" t="s">
        <v>24</v>
      </c>
      <c r="J3025" t="s">
        <v>1496</v>
      </c>
      <c r="K3025">
        <v>0</v>
      </c>
      <c r="L3025" t="s">
        <v>223</v>
      </c>
      <c r="M3025" s="1">
        <v>42565</v>
      </c>
      <c r="N3025" t="s">
        <v>35</v>
      </c>
      <c r="O3025">
        <v>950</v>
      </c>
      <c r="P3025">
        <v>2016</v>
      </c>
      <c r="Q3025">
        <v>7</v>
      </c>
      <c r="R3025" t="s">
        <v>26</v>
      </c>
      <c r="S3025" s="3">
        <v>45123</v>
      </c>
      <c r="T3025" t="s">
        <v>27</v>
      </c>
      <c r="U3025">
        <v>1099</v>
      </c>
    </row>
    <row r="3026" spans="1:21" x14ac:dyDescent="0.25">
      <c r="A3026">
        <v>214732</v>
      </c>
      <c r="B3026" t="s">
        <v>21</v>
      </c>
      <c r="C3026" s="1">
        <v>42565</v>
      </c>
      <c r="D3026" t="s">
        <v>1495</v>
      </c>
      <c r="E3026">
        <v>950</v>
      </c>
      <c r="F3026">
        <v>1</v>
      </c>
      <c r="G3026">
        <v>950</v>
      </c>
      <c r="H3026">
        <v>100149916</v>
      </c>
      <c r="I3026" t="s">
        <v>24</v>
      </c>
      <c r="J3026" t="s">
        <v>1496</v>
      </c>
      <c r="K3026">
        <v>0</v>
      </c>
      <c r="L3026" t="s">
        <v>223</v>
      </c>
      <c r="M3026" s="1">
        <v>42565</v>
      </c>
      <c r="N3026" t="s">
        <v>35</v>
      </c>
      <c r="O3026">
        <v>950</v>
      </c>
      <c r="P3026">
        <v>2016</v>
      </c>
      <c r="Q3026">
        <v>7</v>
      </c>
      <c r="R3026" t="s">
        <v>26</v>
      </c>
      <c r="S3026" s="3">
        <v>45123</v>
      </c>
      <c r="T3026" t="s">
        <v>27</v>
      </c>
      <c r="U3026">
        <v>1099</v>
      </c>
    </row>
    <row r="3027" spans="1:21" x14ac:dyDescent="0.25">
      <c r="A3027">
        <v>214733</v>
      </c>
      <c r="B3027" t="s">
        <v>21</v>
      </c>
      <c r="C3027" s="1">
        <v>42565</v>
      </c>
      <c r="D3027" t="s">
        <v>1495</v>
      </c>
      <c r="E3027">
        <v>950</v>
      </c>
      <c r="F3027">
        <v>1</v>
      </c>
      <c r="G3027">
        <v>950</v>
      </c>
      <c r="H3027">
        <v>100149917</v>
      </c>
      <c r="I3027" t="s">
        <v>24</v>
      </c>
      <c r="J3027" t="s">
        <v>1496</v>
      </c>
      <c r="K3027">
        <v>0</v>
      </c>
      <c r="L3027" t="s">
        <v>223</v>
      </c>
      <c r="M3027" s="1">
        <v>42565</v>
      </c>
      <c r="N3027" t="s">
        <v>35</v>
      </c>
      <c r="O3027">
        <v>950</v>
      </c>
      <c r="P3027">
        <v>2016</v>
      </c>
      <c r="Q3027">
        <v>7</v>
      </c>
      <c r="R3027" t="s">
        <v>26</v>
      </c>
      <c r="S3027" s="3">
        <v>45123</v>
      </c>
      <c r="T3027" t="s">
        <v>27</v>
      </c>
      <c r="U3027">
        <v>1099</v>
      </c>
    </row>
    <row r="3028" spans="1:21" x14ac:dyDescent="0.25">
      <c r="A3028">
        <v>214734</v>
      </c>
      <c r="B3028" t="s">
        <v>21</v>
      </c>
      <c r="C3028" s="1">
        <v>42565</v>
      </c>
      <c r="D3028" t="s">
        <v>1495</v>
      </c>
      <c r="E3028">
        <v>950</v>
      </c>
      <c r="F3028">
        <v>1</v>
      </c>
      <c r="G3028">
        <v>950</v>
      </c>
      <c r="H3028">
        <v>100149918</v>
      </c>
      <c r="I3028" t="s">
        <v>24</v>
      </c>
      <c r="J3028" t="s">
        <v>1496</v>
      </c>
      <c r="K3028">
        <v>0</v>
      </c>
      <c r="L3028" t="s">
        <v>223</v>
      </c>
      <c r="M3028" s="1">
        <v>42565</v>
      </c>
      <c r="N3028" t="s">
        <v>35</v>
      </c>
      <c r="O3028">
        <v>950</v>
      </c>
      <c r="P3028">
        <v>2016</v>
      </c>
      <c r="Q3028">
        <v>7</v>
      </c>
      <c r="R3028" t="s">
        <v>26</v>
      </c>
      <c r="S3028" s="3">
        <v>45123</v>
      </c>
      <c r="T3028" t="s">
        <v>27</v>
      </c>
      <c r="U3028">
        <v>1099</v>
      </c>
    </row>
    <row r="3029" spans="1:21" x14ac:dyDescent="0.25">
      <c r="A3029">
        <v>214735</v>
      </c>
      <c r="B3029" t="s">
        <v>21</v>
      </c>
      <c r="C3029" s="1">
        <v>42565</v>
      </c>
      <c r="D3029" t="s">
        <v>1495</v>
      </c>
      <c r="E3029">
        <v>950</v>
      </c>
      <c r="F3029">
        <v>1</v>
      </c>
      <c r="G3029">
        <v>950</v>
      </c>
      <c r="H3029">
        <v>100149919</v>
      </c>
      <c r="I3029" t="s">
        <v>24</v>
      </c>
      <c r="J3029" t="s">
        <v>1496</v>
      </c>
      <c r="K3029">
        <v>0</v>
      </c>
      <c r="L3029" t="s">
        <v>223</v>
      </c>
      <c r="M3029" s="1">
        <v>42565</v>
      </c>
      <c r="N3029" t="s">
        <v>35</v>
      </c>
      <c r="O3029">
        <v>950</v>
      </c>
      <c r="P3029">
        <v>2016</v>
      </c>
      <c r="Q3029">
        <v>7</v>
      </c>
      <c r="R3029" t="s">
        <v>26</v>
      </c>
      <c r="S3029" s="3">
        <v>45123</v>
      </c>
      <c r="T3029" t="s">
        <v>27</v>
      </c>
      <c r="U3029">
        <v>1099</v>
      </c>
    </row>
    <row r="3030" spans="1:21" x14ac:dyDescent="0.25">
      <c r="A3030">
        <v>214736</v>
      </c>
      <c r="B3030" t="s">
        <v>21</v>
      </c>
      <c r="C3030" s="1">
        <v>42565</v>
      </c>
      <c r="D3030" t="s">
        <v>1495</v>
      </c>
      <c r="E3030">
        <v>950</v>
      </c>
      <c r="F3030">
        <v>1</v>
      </c>
      <c r="G3030">
        <v>950</v>
      </c>
      <c r="H3030">
        <v>100149920</v>
      </c>
      <c r="I3030" t="s">
        <v>24</v>
      </c>
      <c r="J3030" t="s">
        <v>1496</v>
      </c>
      <c r="K3030">
        <v>0</v>
      </c>
      <c r="L3030" t="s">
        <v>223</v>
      </c>
      <c r="M3030" s="1">
        <v>42565</v>
      </c>
      <c r="N3030" t="s">
        <v>35</v>
      </c>
      <c r="O3030">
        <v>950</v>
      </c>
      <c r="P3030">
        <v>2016</v>
      </c>
      <c r="Q3030">
        <v>7</v>
      </c>
      <c r="R3030" t="s">
        <v>26</v>
      </c>
      <c r="S3030" s="3">
        <v>45123</v>
      </c>
      <c r="T3030" t="s">
        <v>27</v>
      </c>
      <c r="U3030">
        <v>1099</v>
      </c>
    </row>
    <row r="3031" spans="1:21" x14ac:dyDescent="0.25">
      <c r="A3031">
        <v>214737</v>
      </c>
      <c r="B3031" t="s">
        <v>21</v>
      </c>
      <c r="C3031" s="1">
        <v>42565</v>
      </c>
      <c r="D3031" t="s">
        <v>1495</v>
      </c>
      <c r="E3031">
        <v>950</v>
      </c>
      <c r="F3031">
        <v>1</v>
      </c>
      <c r="G3031">
        <v>950</v>
      </c>
      <c r="H3031">
        <v>100149921</v>
      </c>
      <c r="I3031" t="s">
        <v>24</v>
      </c>
      <c r="J3031" t="s">
        <v>1496</v>
      </c>
      <c r="K3031">
        <v>0</v>
      </c>
      <c r="L3031" t="s">
        <v>223</v>
      </c>
      <c r="M3031" s="1">
        <v>42565</v>
      </c>
      <c r="N3031" t="s">
        <v>35</v>
      </c>
      <c r="O3031">
        <v>950</v>
      </c>
      <c r="P3031">
        <v>2016</v>
      </c>
      <c r="Q3031">
        <v>7</v>
      </c>
      <c r="R3031" t="s">
        <v>26</v>
      </c>
      <c r="S3031" s="3">
        <v>45123</v>
      </c>
      <c r="T3031" t="s">
        <v>27</v>
      </c>
      <c r="U3031">
        <v>1099</v>
      </c>
    </row>
    <row r="3032" spans="1:21" x14ac:dyDescent="0.25">
      <c r="A3032">
        <v>214738</v>
      </c>
      <c r="B3032" t="s">
        <v>21</v>
      </c>
      <c r="C3032" s="1">
        <v>42565</v>
      </c>
      <c r="D3032" t="s">
        <v>1495</v>
      </c>
      <c r="E3032">
        <v>950</v>
      </c>
      <c r="F3032">
        <v>1</v>
      </c>
      <c r="G3032">
        <v>950</v>
      </c>
      <c r="H3032">
        <v>100149922</v>
      </c>
      <c r="I3032" t="s">
        <v>24</v>
      </c>
      <c r="J3032" t="s">
        <v>1496</v>
      </c>
      <c r="K3032">
        <v>0</v>
      </c>
      <c r="L3032" t="s">
        <v>223</v>
      </c>
      <c r="M3032" s="1">
        <v>42565</v>
      </c>
      <c r="N3032" t="s">
        <v>35</v>
      </c>
      <c r="O3032">
        <v>950</v>
      </c>
      <c r="P3032">
        <v>2016</v>
      </c>
      <c r="Q3032">
        <v>7</v>
      </c>
      <c r="R3032" t="s">
        <v>26</v>
      </c>
      <c r="S3032" s="3">
        <v>45123</v>
      </c>
      <c r="T3032" t="s">
        <v>27</v>
      </c>
      <c r="U3032">
        <v>1099</v>
      </c>
    </row>
    <row r="3033" spans="1:21" x14ac:dyDescent="0.25">
      <c r="A3033">
        <v>214739</v>
      </c>
      <c r="B3033" t="s">
        <v>21</v>
      </c>
      <c r="C3033" s="1">
        <v>42565</v>
      </c>
      <c r="D3033" t="s">
        <v>1495</v>
      </c>
      <c r="E3033">
        <v>950</v>
      </c>
      <c r="F3033">
        <v>1</v>
      </c>
      <c r="G3033">
        <v>950</v>
      </c>
      <c r="H3033">
        <v>100149923</v>
      </c>
      <c r="I3033" t="s">
        <v>24</v>
      </c>
      <c r="J3033" t="s">
        <v>1496</v>
      </c>
      <c r="K3033">
        <v>0</v>
      </c>
      <c r="L3033" t="s">
        <v>223</v>
      </c>
      <c r="M3033" s="1">
        <v>42565</v>
      </c>
      <c r="N3033" t="s">
        <v>35</v>
      </c>
      <c r="O3033">
        <v>950</v>
      </c>
      <c r="P3033">
        <v>2016</v>
      </c>
      <c r="Q3033">
        <v>7</v>
      </c>
      <c r="R3033" t="s">
        <v>26</v>
      </c>
      <c r="S3033" s="3">
        <v>45123</v>
      </c>
      <c r="T3033" t="s">
        <v>27</v>
      </c>
      <c r="U3033">
        <v>1099</v>
      </c>
    </row>
    <row r="3034" spans="1:21" x14ac:dyDescent="0.25">
      <c r="A3034">
        <v>214740</v>
      </c>
      <c r="B3034" t="s">
        <v>21</v>
      </c>
      <c r="C3034" s="1">
        <v>42565</v>
      </c>
      <c r="D3034" t="s">
        <v>1495</v>
      </c>
      <c r="E3034">
        <v>950</v>
      </c>
      <c r="F3034">
        <v>1</v>
      </c>
      <c r="G3034">
        <v>950</v>
      </c>
      <c r="H3034">
        <v>100149924</v>
      </c>
      <c r="I3034" t="s">
        <v>24</v>
      </c>
      <c r="J3034" t="s">
        <v>1496</v>
      </c>
      <c r="K3034">
        <v>0</v>
      </c>
      <c r="L3034" t="s">
        <v>223</v>
      </c>
      <c r="M3034" s="1">
        <v>42565</v>
      </c>
      <c r="N3034" t="s">
        <v>35</v>
      </c>
      <c r="O3034">
        <v>950</v>
      </c>
      <c r="P3034">
        <v>2016</v>
      </c>
      <c r="Q3034">
        <v>7</v>
      </c>
      <c r="R3034" t="s">
        <v>26</v>
      </c>
      <c r="S3034" s="3">
        <v>45123</v>
      </c>
      <c r="T3034" t="s">
        <v>27</v>
      </c>
      <c r="U3034">
        <v>1099</v>
      </c>
    </row>
    <row r="3035" spans="1:21" x14ac:dyDescent="0.25">
      <c r="A3035">
        <v>214741</v>
      </c>
      <c r="B3035" t="s">
        <v>21</v>
      </c>
      <c r="C3035" s="1">
        <v>42565</v>
      </c>
      <c r="D3035" t="s">
        <v>1495</v>
      </c>
      <c r="E3035">
        <v>950</v>
      </c>
      <c r="F3035">
        <v>1</v>
      </c>
      <c r="G3035">
        <v>950</v>
      </c>
      <c r="H3035">
        <v>100149925</v>
      </c>
      <c r="I3035" t="s">
        <v>24</v>
      </c>
      <c r="J3035" t="s">
        <v>1496</v>
      </c>
      <c r="K3035">
        <v>0</v>
      </c>
      <c r="L3035" t="s">
        <v>223</v>
      </c>
      <c r="M3035" s="1">
        <v>42565</v>
      </c>
      <c r="N3035" t="s">
        <v>35</v>
      </c>
      <c r="O3035">
        <v>950</v>
      </c>
      <c r="P3035">
        <v>2016</v>
      </c>
      <c r="Q3035">
        <v>7</v>
      </c>
      <c r="R3035" t="s">
        <v>26</v>
      </c>
      <c r="S3035" s="3">
        <v>45123</v>
      </c>
      <c r="T3035" t="s">
        <v>27</v>
      </c>
      <c r="U3035">
        <v>1099</v>
      </c>
    </row>
    <row r="3036" spans="1:21" x14ac:dyDescent="0.25">
      <c r="A3036">
        <v>214742</v>
      </c>
      <c r="B3036" t="s">
        <v>21</v>
      </c>
      <c r="C3036" s="1">
        <v>42565</v>
      </c>
      <c r="D3036" t="s">
        <v>1495</v>
      </c>
      <c r="E3036">
        <v>950</v>
      </c>
      <c r="F3036">
        <v>1</v>
      </c>
      <c r="G3036">
        <v>950</v>
      </c>
      <c r="H3036">
        <v>100149926</v>
      </c>
      <c r="I3036" t="s">
        <v>24</v>
      </c>
      <c r="J3036" t="s">
        <v>1496</v>
      </c>
      <c r="K3036">
        <v>0</v>
      </c>
      <c r="L3036" t="s">
        <v>223</v>
      </c>
      <c r="M3036" s="1">
        <v>42565</v>
      </c>
      <c r="N3036" t="s">
        <v>35</v>
      </c>
      <c r="O3036">
        <v>950</v>
      </c>
      <c r="P3036">
        <v>2016</v>
      </c>
      <c r="Q3036">
        <v>7</v>
      </c>
      <c r="R3036" t="s">
        <v>26</v>
      </c>
      <c r="S3036" s="3">
        <v>45123</v>
      </c>
      <c r="T3036" t="s">
        <v>27</v>
      </c>
      <c r="U3036">
        <v>1099</v>
      </c>
    </row>
    <row r="3037" spans="1:21" x14ac:dyDescent="0.25">
      <c r="A3037">
        <v>214743</v>
      </c>
      <c r="B3037" t="s">
        <v>21</v>
      </c>
      <c r="C3037" s="1">
        <v>42565</v>
      </c>
      <c r="D3037" t="s">
        <v>1495</v>
      </c>
      <c r="E3037">
        <v>950</v>
      </c>
      <c r="F3037">
        <v>1</v>
      </c>
      <c r="G3037">
        <v>950</v>
      </c>
      <c r="H3037">
        <v>100149927</v>
      </c>
      <c r="I3037" t="s">
        <v>24</v>
      </c>
      <c r="J3037" t="s">
        <v>1496</v>
      </c>
      <c r="K3037">
        <v>0</v>
      </c>
      <c r="L3037" t="s">
        <v>223</v>
      </c>
      <c r="M3037" s="1">
        <v>42565</v>
      </c>
      <c r="N3037" t="s">
        <v>35</v>
      </c>
      <c r="O3037">
        <v>950</v>
      </c>
      <c r="P3037">
        <v>2016</v>
      </c>
      <c r="Q3037">
        <v>7</v>
      </c>
      <c r="R3037" t="s">
        <v>26</v>
      </c>
      <c r="S3037" s="3">
        <v>45123</v>
      </c>
      <c r="T3037" t="s">
        <v>27</v>
      </c>
      <c r="U3037">
        <v>1099</v>
      </c>
    </row>
    <row r="3038" spans="1:21" x14ac:dyDescent="0.25">
      <c r="A3038">
        <v>214744</v>
      </c>
      <c r="B3038" t="s">
        <v>21</v>
      </c>
      <c r="C3038" s="1">
        <v>42565</v>
      </c>
      <c r="D3038" t="s">
        <v>1495</v>
      </c>
      <c r="E3038">
        <v>950</v>
      </c>
      <c r="F3038">
        <v>1</v>
      </c>
      <c r="G3038">
        <v>950</v>
      </c>
      <c r="H3038">
        <v>100149928</v>
      </c>
      <c r="I3038" t="s">
        <v>24</v>
      </c>
      <c r="J3038" t="s">
        <v>1496</v>
      </c>
      <c r="K3038">
        <v>0</v>
      </c>
      <c r="L3038" t="s">
        <v>223</v>
      </c>
      <c r="M3038" s="1">
        <v>42565</v>
      </c>
      <c r="N3038" t="s">
        <v>35</v>
      </c>
      <c r="O3038">
        <v>950</v>
      </c>
      <c r="P3038">
        <v>2016</v>
      </c>
      <c r="Q3038">
        <v>7</v>
      </c>
      <c r="R3038" t="s">
        <v>26</v>
      </c>
      <c r="S3038" s="3">
        <v>45123</v>
      </c>
      <c r="T3038" t="s">
        <v>27</v>
      </c>
      <c r="U3038">
        <v>1099</v>
      </c>
    </row>
    <row r="3039" spans="1:21" x14ac:dyDescent="0.25">
      <c r="A3039">
        <v>214745</v>
      </c>
      <c r="B3039" t="s">
        <v>21</v>
      </c>
      <c r="C3039" s="1">
        <v>42565</v>
      </c>
      <c r="D3039" t="s">
        <v>1495</v>
      </c>
      <c r="E3039">
        <v>950</v>
      </c>
      <c r="F3039">
        <v>1</v>
      </c>
      <c r="G3039">
        <v>950</v>
      </c>
      <c r="H3039">
        <v>100149929</v>
      </c>
      <c r="I3039" t="s">
        <v>24</v>
      </c>
      <c r="J3039" t="s">
        <v>1496</v>
      </c>
      <c r="K3039">
        <v>0</v>
      </c>
      <c r="L3039" t="s">
        <v>223</v>
      </c>
      <c r="M3039" s="1">
        <v>42565</v>
      </c>
      <c r="N3039" t="s">
        <v>35</v>
      </c>
      <c r="O3039">
        <v>950</v>
      </c>
      <c r="P3039">
        <v>2016</v>
      </c>
      <c r="Q3039">
        <v>7</v>
      </c>
      <c r="R3039" t="s">
        <v>26</v>
      </c>
      <c r="S3039" s="3">
        <v>45123</v>
      </c>
      <c r="T3039" t="s">
        <v>27</v>
      </c>
      <c r="U3039">
        <v>1099</v>
      </c>
    </row>
    <row r="3040" spans="1:21" x14ac:dyDescent="0.25">
      <c r="A3040">
        <v>214746</v>
      </c>
      <c r="B3040" t="s">
        <v>21</v>
      </c>
      <c r="C3040" s="1">
        <v>42565</v>
      </c>
      <c r="D3040" t="s">
        <v>1495</v>
      </c>
      <c r="E3040">
        <v>950</v>
      </c>
      <c r="F3040">
        <v>1</v>
      </c>
      <c r="G3040">
        <v>950</v>
      </c>
      <c r="H3040">
        <v>100149930</v>
      </c>
      <c r="I3040" t="s">
        <v>24</v>
      </c>
      <c r="J3040" t="s">
        <v>1496</v>
      </c>
      <c r="K3040">
        <v>0</v>
      </c>
      <c r="L3040" t="s">
        <v>223</v>
      </c>
      <c r="M3040" s="1">
        <v>42565</v>
      </c>
      <c r="N3040" t="s">
        <v>35</v>
      </c>
      <c r="O3040">
        <v>950</v>
      </c>
      <c r="P3040">
        <v>2016</v>
      </c>
      <c r="Q3040">
        <v>7</v>
      </c>
      <c r="R3040" t="s">
        <v>26</v>
      </c>
      <c r="S3040" s="3">
        <v>45123</v>
      </c>
      <c r="T3040" t="s">
        <v>27</v>
      </c>
      <c r="U3040">
        <v>1099</v>
      </c>
    </row>
    <row r="3041" spans="1:21" x14ac:dyDescent="0.25">
      <c r="A3041">
        <v>214747</v>
      </c>
      <c r="B3041" t="s">
        <v>21</v>
      </c>
      <c r="C3041" s="1">
        <v>42565</v>
      </c>
      <c r="D3041" t="s">
        <v>1495</v>
      </c>
      <c r="E3041">
        <v>950</v>
      </c>
      <c r="F3041">
        <v>1</v>
      </c>
      <c r="G3041">
        <v>950</v>
      </c>
      <c r="H3041">
        <v>100149931</v>
      </c>
      <c r="I3041" t="s">
        <v>24</v>
      </c>
      <c r="J3041" t="s">
        <v>1496</v>
      </c>
      <c r="K3041">
        <v>0</v>
      </c>
      <c r="L3041" t="s">
        <v>223</v>
      </c>
      <c r="M3041" s="1">
        <v>42565</v>
      </c>
      <c r="N3041" t="s">
        <v>35</v>
      </c>
      <c r="O3041">
        <v>950</v>
      </c>
      <c r="P3041">
        <v>2016</v>
      </c>
      <c r="Q3041">
        <v>7</v>
      </c>
      <c r="R3041" t="s">
        <v>26</v>
      </c>
      <c r="S3041" s="3">
        <v>45123</v>
      </c>
      <c r="T3041" t="s">
        <v>27</v>
      </c>
      <c r="U3041">
        <v>1099</v>
      </c>
    </row>
    <row r="3042" spans="1:21" x14ac:dyDescent="0.25">
      <c r="A3042">
        <v>214748</v>
      </c>
      <c r="B3042" t="s">
        <v>21</v>
      </c>
      <c r="C3042" s="1">
        <v>42565</v>
      </c>
      <c r="D3042" t="s">
        <v>1495</v>
      </c>
      <c r="E3042">
        <v>950</v>
      </c>
      <c r="F3042">
        <v>1</v>
      </c>
      <c r="G3042">
        <v>950</v>
      </c>
      <c r="H3042">
        <v>100149932</v>
      </c>
      <c r="I3042" t="s">
        <v>24</v>
      </c>
      <c r="J3042" t="s">
        <v>1496</v>
      </c>
      <c r="K3042">
        <v>0</v>
      </c>
      <c r="L3042" t="s">
        <v>223</v>
      </c>
      <c r="M3042" s="1">
        <v>42565</v>
      </c>
      <c r="N3042" t="s">
        <v>35</v>
      </c>
      <c r="O3042">
        <v>950</v>
      </c>
      <c r="P3042">
        <v>2016</v>
      </c>
      <c r="Q3042">
        <v>7</v>
      </c>
      <c r="R3042" t="s">
        <v>26</v>
      </c>
      <c r="S3042" s="3">
        <v>45123</v>
      </c>
      <c r="T3042" t="s">
        <v>27</v>
      </c>
      <c r="U3042">
        <v>1099</v>
      </c>
    </row>
    <row r="3043" spans="1:21" x14ac:dyDescent="0.25">
      <c r="A3043">
        <v>214749</v>
      </c>
      <c r="B3043" t="s">
        <v>21</v>
      </c>
      <c r="C3043" s="1">
        <v>42565</v>
      </c>
      <c r="D3043" t="s">
        <v>1495</v>
      </c>
      <c r="E3043">
        <v>950</v>
      </c>
      <c r="F3043">
        <v>1</v>
      </c>
      <c r="G3043">
        <v>950</v>
      </c>
      <c r="H3043">
        <v>100149933</v>
      </c>
      <c r="I3043" t="s">
        <v>24</v>
      </c>
      <c r="J3043" t="s">
        <v>1496</v>
      </c>
      <c r="K3043">
        <v>0</v>
      </c>
      <c r="L3043" t="s">
        <v>223</v>
      </c>
      <c r="M3043" s="1">
        <v>42565</v>
      </c>
      <c r="N3043" t="s">
        <v>35</v>
      </c>
      <c r="O3043">
        <v>950</v>
      </c>
      <c r="P3043">
        <v>2016</v>
      </c>
      <c r="Q3043">
        <v>7</v>
      </c>
      <c r="R3043" t="s">
        <v>26</v>
      </c>
      <c r="S3043" s="3">
        <v>45123</v>
      </c>
      <c r="T3043" t="s">
        <v>27</v>
      </c>
      <c r="U3043">
        <v>1099</v>
      </c>
    </row>
    <row r="3044" spans="1:21" x14ac:dyDescent="0.25">
      <c r="A3044">
        <v>214750</v>
      </c>
      <c r="B3044" t="s">
        <v>21</v>
      </c>
      <c r="C3044" s="1">
        <v>42565</v>
      </c>
      <c r="D3044" t="s">
        <v>1495</v>
      </c>
      <c r="E3044">
        <v>950</v>
      </c>
      <c r="F3044">
        <v>1</v>
      </c>
      <c r="G3044">
        <v>950</v>
      </c>
      <c r="H3044">
        <v>100149934</v>
      </c>
      <c r="I3044" t="s">
        <v>24</v>
      </c>
      <c r="J3044" t="s">
        <v>1496</v>
      </c>
      <c r="K3044">
        <v>0</v>
      </c>
      <c r="L3044" t="s">
        <v>223</v>
      </c>
      <c r="M3044" s="1">
        <v>42565</v>
      </c>
      <c r="N3044" t="s">
        <v>35</v>
      </c>
      <c r="O3044">
        <v>950</v>
      </c>
      <c r="P3044">
        <v>2016</v>
      </c>
      <c r="Q3044">
        <v>7</v>
      </c>
      <c r="R3044" t="s">
        <v>26</v>
      </c>
      <c r="S3044" s="3">
        <v>45123</v>
      </c>
      <c r="T3044" t="s">
        <v>27</v>
      </c>
      <c r="U3044">
        <v>1099</v>
      </c>
    </row>
    <row r="3045" spans="1:21" x14ac:dyDescent="0.25">
      <c r="A3045">
        <v>214751</v>
      </c>
      <c r="B3045" t="s">
        <v>21</v>
      </c>
      <c r="C3045" s="1">
        <v>42565</v>
      </c>
      <c r="D3045" t="s">
        <v>1495</v>
      </c>
      <c r="E3045">
        <v>950</v>
      </c>
      <c r="F3045">
        <v>1</v>
      </c>
      <c r="G3045">
        <v>950</v>
      </c>
      <c r="H3045">
        <v>100149935</v>
      </c>
      <c r="I3045" t="s">
        <v>24</v>
      </c>
      <c r="J3045" t="s">
        <v>1496</v>
      </c>
      <c r="K3045">
        <v>0</v>
      </c>
      <c r="L3045" t="s">
        <v>223</v>
      </c>
      <c r="M3045" s="1">
        <v>42565</v>
      </c>
      <c r="N3045" t="s">
        <v>35</v>
      </c>
      <c r="O3045">
        <v>950</v>
      </c>
      <c r="P3045">
        <v>2016</v>
      </c>
      <c r="Q3045">
        <v>7</v>
      </c>
      <c r="R3045" t="s">
        <v>26</v>
      </c>
      <c r="S3045" s="3">
        <v>45123</v>
      </c>
      <c r="T3045" t="s">
        <v>27</v>
      </c>
      <c r="U3045">
        <v>1099</v>
      </c>
    </row>
    <row r="3046" spans="1:21" x14ac:dyDescent="0.25">
      <c r="A3046">
        <v>214752</v>
      </c>
      <c r="B3046" t="s">
        <v>21</v>
      </c>
      <c r="C3046" s="1">
        <v>42565</v>
      </c>
      <c r="D3046" t="s">
        <v>1495</v>
      </c>
      <c r="E3046">
        <v>950</v>
      </c>
      <c r="F3046">
        <v>1</v>
      </c>
      <c r="G3046">
        <v>950</v>
      </c>
      <c r="H3046">
        <v>100149936</v>
      </c>
      <c r="I3046" t="s">
        <v>24</v>
      </c>
      <c r="J3046" t="s">
        <v>1496</v>
      </c>
      <c r="K3046">
        <v>0</v>
      </c>
      <c r="L3046" t="s">
        <v>223</v>
      </c>
      <c r="M3046" s="1">
        <v>42565</v>
      </c>
      <c r="N3046" t="s">
        <v>35</v>
      </c>
      <c r="O3046">
        <v>950</v>
      </c>
      <c r="P3046">
        <v>2016</v>
      </c>
      <c r="Q3046">
        <v>7</v>
      </c>
      <c r="R3046" t="s">
        <v>26</v>
      </c>
      <c r="S3046" s="3">
        <v>45123</v>
      </c>
      <c r="T3046" t="s">
        <v>27</v>
      </c>
      <c r="U3046">
        <v>1099</v>
      </c>
    </row>
    <row r="3047" spans="1:21" x14ac:dyDescent="0.25">
      <c r="A3047">
        <v>214753</v>
      </c>
      <c r="B3047" t="s">
        <v>21</v>
      </c>
      <c r="C3047" s="1">
        <v>42565</v>
      </c>
      <c r="D3047" t="s">
        <v>1495</v>
      </c>
      <c r="E3047">
        <v>950</v>
      </c>
      <c r="F3047">
        <v>1</v>
      </c>
      <c r="G3047">
        <v>950</v>
      </c>
      <c r="H3047">
        <v>100149937</v>
      </c>
      <c r="I3047" t="s">
        <v>24</v>
      </c>
      <c r="J3047" t="s">
        <v>1496</v>
      </c>
      <c r="K3047">
        <v>0</v>
      </c>
      <c r="L3047" t="s">
        <v>223</v>
      </c>
      <c r="M3047" s="1">
        <v>42565</v>
      </c>
      <c r="N3047" t="s">
        <v>35</v>
      </c>
      <c r="O3047">
        <v>950</v>
      </c>
      <c r="P3047">
        <v>2016</v>
      </c>
      <c r="Q3047">
        <v>7</v>
      </c>
      <c r="R3047" t="s">
        <v>26</v>
      </c>
      <c r="S3047" s="3">
        <v>45123</v>
      </c>
      <c r="T3047" t="s">
        <v>27</v>
      </c>
      <c r="U3047">
        <v>1099</v>
      </c>
    </row>
    <row r="3048" spans="1:21" x14ac:dyDescent="0.25">
      <c r="A3048">
        <v>214754</v>
      </c>
      <c r="B3048" t="s">
        <v>21</v>
      </c>
      <c r="C3048" s="1">
        <v>42565</v>
      </c>
      <c r="D3048" t="s">
        <v>1495</v>
      </c>
      <c r="E3048">
        <v>950</v>
      </c>
      <c r="F3048">
        <v>1</v>
      </c>
      <c r="G3048">
        <v>950</v>
      </c>
      <c r="H3048">
        <v>100149938</v>
      </c>
      <c r="I3048" t="s">
        <v>24</v>
      </c>
      <c r="J3048" t="s">
        <v>1496</v>
      </c>
      <c r="K3048">
        <v>0</v>
      </c>
      <c r="L3048" t="s">
        <v>223</v>
      </c>
      <c r="M3048" s="1">
        <v>42565</v>
      </c>
      <c r="N3048" t="s">
        <v>35</v>
      </c>
      <c r="O3048">
        <v>950</v>
      </c>
      <c r="P3048">
        <v>2016</v>
      </c>
      <c r="Q3048">
        <v>7</v>
      </c>
      <c r="R3048" t="s">
        <v>26</v>
      </c>
      <c r="S3048" s="3">
        <v>45123</v>
      </c>
      <c r="T3048" t="s">
        <v>27</v>
      </c>
      <c r="U3048">
        <v>1099</v>
      </c>
    </row>
    <row r="3049" spans="1:21" x14ac:dyDescent="0.25">
      <c r="A3049">
        <v>214755</v>
      </c>
      <c r="B3049" t="s">
        <v>21</v>
      </c>
      <c r="C3049" s="1">
        <v>42565</v>
      </c>
      <c r="D3049" t="s">
        <v>1495</v>
      </c>
      <c r="E3049">
        <v>950</v>
      </c>
      <c r="F3049">
        <v>1</v>
      </c>
      <c r="G3049">
        <v>950</v>
      </c>
      <c r="H3049">
        <v>100149939</v>
      </c>
      <c r="I3049" t="s">
        <v>24</v>
      </c>
      <c r="J3049" t="s">
        <v>1496</v>
      </c>
      <c r="K3049">
        <v>0</v>
      </c>
      <c r="L3049" t="s">
        <v>223</v>
      </c>
      <c r="M3049" s="1">
        <v>42565</v>
      </c>
      <c r="N3049" t="s">
        <v>35</v>
      </c>
      <c r="O3049">
        <v>950</v>
      </c>
      <c r="P3049">
        <v>2016</v>
      </c>
      <c r="Q3049">
        <v>7</v>
      </c>
      <c r="R3049" t="s">
        <v>26</v>
      </c>
      <c r="S3049" s="3">
        <v>45123</v>
      </c>
      <c r="T3049" t="s">
        <v>27</v>
      </c>
      <c r="U3049">
        <v>1099</v>
      </c>
    </row>
    <row r="3050" spans="1:21" x14ac:dyDescent="0.25">
      <c r="A3050">
        <v>214756</v>
      </c>
      <c r="B3050" t="s">
        <v>21</v>
      </c>
      <c r="C3050" s="1">
        <v>42565</v>
      </c>
      <c r="D3050" t="s">
        <v>1495</v>
      </c>
      <c r="E3050">
        <v>950</v>
      </c>
      <c r="F3050">
        <v>1</v>
      </c>
      <c r="G3050">
        <v>950</v>
      </c>
      <c r="H3050">
        <v>100149940</v>
      </c>
      <c r="I3050" t="s">
        <v>24</v>
      </c>
      <c r="J3050" t="s">
        <v>1496</v>
      </c>
      <c r="K3050">
        <v>0</v>
      </c>
      <c r="L3050" t="s">
        <v>223</v>
      </c>
      <c r="M3050" s="1">
        <v>42565</v>
      </c>
      <c r="N3050" t="s">
        <v>35</v>
      </c>
      <c r="O3050">
        <v>950</v>
      </c>
      <c r="P3050">
        <v>2016</v>
      </c>
      <c r="Q3050">
        <v>7</v>
      </c>
      <c r="R3050" t="s">
        <v>26</v>
      </c>
      <c r="S3050" s="3">
        <v>45123</v>
      </c>
      <c r="T3050" t="s">
        <v>27</v>
      </c>
      <c r="U3050">
        <v>1099</v>
      </c>
    </row>
    <row r="3051" spans="1:21" x14ac:dyDescent="0.25">
      <c r="A3051">
        <v>214757</v>
      </c>
      <c r="B3051" t="s">
        <v>21</v>
      </c>
      <c r="C3051" s="1">
        <v>42565</v>
      </c>
      <c r="D3051" t="s">
        <v>1495</v>
      </c>
      <c r="E3051">
        <v>950</v>
      </c>
      <c r="F3051">
        <v>1</v>
      </c>
      <c r="G3051">
        <v>950</v>
      </c>
      <c r="H3051">
        <v>100149941</v>
      </c>
      <c r="I3051" t="s">
        <v>24</v>
      </c>
      <c r="J3051" t="s">
        <v>1496</v>
      </c>
      <c r="K3051">
        <v>0</v>
      </c>
      <c r="L3051" t="s">
        <v>223</v>
      </c>
      <c r="M3051" s="1">
        <v>42565</v>
      </c>
      <c r="N3051" t="s">
        <v>35</v>
      </c>
      <c r="O3051">
        <v>950</v>
      </c>
      <c r="P3051">
        <v>2016</v>
      </c>
      <c r="Q3051">
        <v>7</v>
      </c>
      <c r="R3051" t="s">
        <v>26</v>
      </c>
      <c r="S3051" s="3">
        <v>45123</v>
      </c>
      <c r="T3051" t="s">
        <v>27</v>
      </c>
      <c r="U3051">
        <v>1099</v>
      </c>
    </row>
    <row r="3052" spans="1:21" x14ac:dyDescent="0.25">
      <c r="A3052">
        <v>214758</v>
      </c>
      <c r="B3052" t="s">
        <v>21</v>
      </c>
      <c r="C3052" s="1">
        <v>42565</v>
      </c>
      <c r="D3052" t="s">
        <v>1495</v>
      </c>
      <c r="E3052">
        <v>950</v>
      </c>
      <c r="F3052">
        <v>1</v>
      </c>
      <c r="G3052">
        <v>950</v>
      </c>
      <c r="H3052">
        <v>100149942</v>
      </c>
      <c r="I3052" t="s">
        <v>24</v>
      </c>
      <c r="J3052" t="s">
        <v>1496</v>
      </c>
      <c r="K3052">
        <v>0</v>
      </c>
      <c r="L3052" t="s">
        <v>223</v>
      </c>
      <c r="M3052" s="1">
        <v>42565</v>
      </c>
      <c r="N3052" t="s">
        <v>35</v>
      </c>
      <c r="O3052">
        <v>950</v>
      </c>
      <c r="P3052">
        <v>2016</v>
      </c>
      <c r="Q3052">
        <v>7</v>
      </c>
      <c r="R3052" t="s">
        <v>26</v>
      </c>
      <c r="S3052" s="3">
        <v>45123</v>
      </c>
      <c r="T3052" t="s">
        <v>27</v>
      </c>
      <c r="U3052">
        <v>1099</v>
      </c>
    </row>
    <row r="3053" spans="1:21" x14ac:dyDescent="0.25">
      <c r="A3053">
        <v>214759</v>
      </c>
      <c r="B3053" t="s">
        <v>21</v>
      </c>
      <c r="C3053" s="1">
        <v>42565</v>
      </c>
      <c r="D3053" t="s">
        <v>1495</v>
      </c>
      <c r="E3053">
        <v>950</v>
      </c>
      <c r="F3053">
        <v>1</v>
      </c>
      <c r="G3053">
        <v>950</v>
      </c>
      <c r="H3053">
        <v>100149943</v>
      </c>
      <c r="I3053" t="s">
        <v>24</v>
      </c>
      <c r="J3053" t="s">
        <v>1496</v>
      </c>
      <c r="K3053">
        <v>0</v>
      </c>
      <c r="L3053" t="s">
        <v>223</v>
      </c>
      <c r="M3053" s="1">
        <v>42565</v>
      </c>
      <c r="N3053" t="s">
        <v>35</v>
      </c>
      <c r="O3053">
        <v>950</v>
      </c>
      <c r="P3053">
        <v>2016</v>
      </c>
      <c r="Q3053">
        <v>7</v>
      </c>
      <c r="R3053" t="s">
        <v>26</v>
      </c>
      <c r="S3053" s="3">
        <v>45123</v>
      </c>
      <c r="T3053" t="s">
        <v>27</v>
      </c>
      <c r="U3053">
        <v>1099</v>
      </c>
    </row>
    <row r="3054" spans="1:21" x14ac:dyDescent="0.25">
      <c r="A3054">
        <v>214760</v>
      </c>
      <c r="B3054" t="s">
        <v>21</v>
      </c>
      <c r="C3054" s="1">
        <v>42565</v>
      </c>
      <c r="D3054" t="s">
        <v>1495</v>
      </c>
      <c r="E3054">
        <v>950</v>
      </c>
      <c r="F3054">
        <v>1</v>
      </c>
      <c r="G3054">
        <v>950</v>
      </c>
      <c r="H3054">
        <v>100149944</v>
      </c>
      <c r="I3054" t="s">
        <v>24</v>
      </c>
      <c r="J3054" t="s">
        <v>1496</v>
      </c>
      <c r="K3054">
        <v>0</v>
      </c>
      <c r="L3054" t="s">
        <v>223</v>
      </c>
      <c r="M3054" s="1">
        <v>42565</v>
      </c>
      <c r="N3054" t="s">
        <v>35</v>
      </c>
      <c r="O3054">
        <v>950</v>
      </c>
      <c r="P3054">
        <v>2016</v>
      </c>
      <c r="Q3054">
        <v>7</v>
      </c>
      <c r="R3054" t="s">
        <v>26</v>
      </c>
      <c r="S3054" s="3">
        <v>45123</v>
      </c>
      <c r="T3054" t="s">
        <v>27</v>
      </c>
      <c r="U3054">
        <v>1099</v>
      </c>
    </row>
    <row r="3055" spans="1:21" x14ac:dyDescent="0.25">
      <c r="A3055">
        <v>214761</v>
      </c>
      <c r="B3055" t="s">
        <v>21</v>
      </c>
      <c r="C3055" s="1">
        <v>42565</v>
      </c>
      <c r="D3055" t="s">
        <v>1495</v>
      </c>
      <c r="E3055">
        <v>950</v>
      </c>
      <c r="F3055">
        <v>1</v>
      </c>
      <c r="G3055">
        <v>950</v>
      </c>
      <c r="H3055">
        <v>100149945</v>
      </c>
      <c r="I3055" t="s">
        <v>24</v>
      </c>
      <c r="J3055" t="s">
        <v>1496</v>
      </c>
      <c r="K3055">
        <v>0</v>
      </c>
      <c r="L3055" t="s">
        <v>223</v>
      </c>
      <c r="M3055" s="1">
        <v>42565</v>
      </c>
      <c r="N3055" t="s">
        <v>35</v>
      </c>
      <c r="O3055">
        <v>950</v>
      </c>
      <c r="P3055">
        <v>2016</v>
      </c>
      <c r="Q3055">
        <v>7</v>
      </c>
      <c r="R3055" t="s">
        <v>26</v>
      </c>
      <c r="S3055" s="3">
        <v>45123</v>
      </c>
      <c r="T3055" t="s">
        <v>27</v>
      </c>
      <c r="U3055">
        <v>1099</v>
      </c>
    </row>
    <row r="3056" spans="1:21" x14ac:dyDescent="0.25">
      <c r="A3056">
        <v>214459</v>
      </c>
      <c r="B3056" t="s">
        <v>28</v>
      </c>
      <c r="C3056" s="1">
        <v>42565</v>
      </c>
      <c r="D3056" t="s">
        <v>1497</v>
      </c>
      <c r="E3056">
        <v>5750</v>
      </c>
      <c r="F3056">
        <v>1</v>
      </c>
      <c r="G3056">
        <v>5750</v>
      </c>
      <c r="H3056">
        <v>100149670</v>
      </c>
      <c r="I3056" t="s">
        <v>47</v>
      </c>
      <c r="J3056" t="s">
        <v>24</v>
      </c>
      <c r="K3056">
        <v>0</v>
      </c>
      <c r="L3056" t="s">
        <v>25</v>
      </c>
      <c r="M3056" s="1">
        <v>42565</v>
      </c>
      <c r="N3056" t="s">
        <v>31</v>
      </c>
      <c r="O3056" s="2">
        <v>5750</v>
      </c>
      <c r="P3056">
        <v>2016</v>
      </c>
      <c r="Q3056">
        <v>7</v>
      </c>
      <c r="R3056" t="s">
        <v>26</v>
      </c>
      <c r="S3056" s="3">
        <v>45123</v>
      </c>
      <c r="T3056" t="s">
        <v>27</v>
      </c>
      <c r="U3056">
        <v>820</v>
      </c>
    </row>
    <row r="3057" spans="1:21" x14ac:dyDescent="0.25">
      <c r="A3057">
        <v>214460</v>
      </c>
      <c r="B3057" t="s">
        <v>21</v>
      </c>
      <c r="C3057" s="1">
        <v>42565</v>
      </c>
      <c r="D3057" t="s">
        <v>1497</v>
      </c>
      <c r="E3057">
        <v>5750</v>
      </c>
      <c r="F3057">
        <v>1</v>
      </c>
      <c r="G3057">
        <v>5750</v>
      </c>
      <c r="H3057">
        <v>100149671</v>
      </c>
      <c r="I3057" t="s">
        <v>47</v>
      </c>
      <c r="J3057" t="s">
        <v>1498</v>
      </c>
      <c r="K3057">
        <v>0</v>
      </c>
      <c r="L3057" t="s">
        <v>25</v>
      </c>
      <c r="M3057" s="1">
        <v>42565</v>
      </c>
      <c r="N3057" t="s">
        <v>35</v>
      </c>
      <c r="O3057" s="2">
        <v>5750</v>
      </c>
      <c r="P3057">
        <v>2016</v>
      </c>
      <c r="Q3057">
        <v>7</v>
      </c>
      <c r="R3057" t="s">
        <v>26</v>
      </c>
      <c r="S3057" s="3">
        <v>45123</v>
      </c>
      <c r="T3057" t="s">
        <v>27</v>
      </c>
      <c r="U3057">
        <v>820</v>
      </c>
    </row>
    <row r="3058" spans="1:21" x14ac:dyDescent="0.25">
      <c r="A3058">
        <v>214461</v>
      </c>
      <c r="B3058" t="s">
        <v>21</v>
      </c>
      <c r="C3058" s="1">
        <v>42565</v>
      </c>
      <c r="D3058" t="s">
        <v>1337</v>
      </c>
      <c r="E3058">
        <v>1230</v>
      </c>
      <c r="F3058">
        <v>1</v>
      </c>
      <c r="G3058">
        <v>1230</v>
      </c>
      <c r="H3058">
        <v>100149672</v>
      </c>
      <c r="I3058" t="s">
        <v>47</v>
      </c>
      <c r="J3058" t="s">
        <v>1095</v>
      </c>
      <c r="K3058">
        <v>0</v>
      </c>
      <c r="L3058" t="s">
        <v>25</v>
      </c>
      <c r="M3058" s="1">
        <v>42565</v>
      </c>
      <c r="N3058" t="s">
        <v>35</v>
      </c>
      <c r="O3058" s="2">
        <v>1230</v>
      </c>
      <c r="P3058">
        <v>2016</v>
      </c>
      <c r="Q3058">
        <v>7</v>
      </c>
      <c r="R3058" t="s">
        <v>26</v>
      </c>
      <c r="S3058" s="3">
        <v>45123</v>
      </c>
      <c r="T3058" t="s">
        <v>27</v>
      </c>
      <c r="U3058">
        <v>163</v>
      </c>
    </row>
    <row r="3059" spans="1:21" x14ac:dyDescent="0.25">
      <c r="A3059">
        <v>214462</v>
      </c>
      <c r="B3059" t="s">
        <v>21</v>
      </c>
      <c r="C3059" s="1">
        <v>42565</v>
      </c>
      <c r="D3059" t="s">
        <v>1499</v>
      </c>
      <c r="E3059">
        <v>36900</v>
      </c>
      <c r="F3059">
        <v>1</v>
      </c>
      <c r="G3059">
        <v>36900</v>
      </c>
      <c r="H3059">
        <v>100149673</v>
      </c>
      <c r="I3059" t="s">
        <v>47</v>
      </c>
      <c r="J3059" t="s">
        <v>124</v>
      </c>
      <c r="K3059">
        <v>0</v>
      </c>
      <c r="L3059" t="s">
        <v>25</v>
      </c>
      <c r="M3059" s="1">
        <v>42565</v>
      </c>
      <c r="N3059" t="s">
        <v>35</v>
      </c>
      <c r="O3059" s="2">
        <v>36900</v>
      </c>
      <c r="P3059">
        <v>2016</v>
      </c>
      <c r="Q3059">
        <v>7</v>
      </c>
      <c r="R3059" t="s">
        <v>26</v>
      </c>
      <c r="S3059" s="3">
        <v>45123</v>
      </c>
      <c r="T3059" t="s">
        <v>27</v>
      </c>
      <c r="U3059">
        <v>42</v>
      </c>
    </row>
    <row r="3060" spans="1:21" x14ac:dyDescent="0.25">
      <c r="A3060">
        <v>214463</v>
      </c>
      <c r="B3060" t="s">
        <v>28</v>
      </c>
      <c r="C3060" s="1">
        <v>42565</v>
      </c>
      <c r="D3060" t="s">
        <v>141</v>
      </c>
      <c r="E3060">
        <v>1</v>
      </c>
      <c r="F3060">
        <v>1</v>
      </c>
      <c r="G3060">
        <v>1</v>
      </c>
      <c r="H3060">
        <v>100149674</v>
      </c>
      <c r="I3060" t="s">
        <v>24</v>
      </c>
      <c r="J3060" t="s">
        <v>24</v>
      </c>
      <c r="K3060">
        <v>0</v>
      </c>
      <c r="L3060" t="s">
        <v>255</v>
      </c>
      <c r="M3060" s="1">
        <v>42565</v>
      </c>
      <c r="N3060" t="s">
        <v>31</v>
      </c>
      <c r="O3060">
        <v>1</v>
      </c>
      <c r="P3060">
        <v>2016</v>
      </c>
      <c r="Q3060">
        <v>7</v>
      </c>
      <c r="R3060" t="s">
        <v>26</v>
      </c>
      <c r="S3060" s="3">
        <v>45123</v>
      </c>
      <c r="T3060" t="s">
        <v>27</v>
      </c>
      <c r="U3060">
        <v>83</v>
      </c>
    </row>
    <row r="3061" spans="1:21" x14ac:dyDescent="0.25">
      <c r="A3061">
        <v>214464</v>
      </c>
      <c r="B3061" t="s">
        <v>28</v>
      </c>
      <c r="C3061" s="1">
        <v>42565</v>
      </c>
      <c r="D3061" t="s">
        <v>141</v>
      </c>
      <c r="E3061">
        <v>1</v>
      </c>
      <c r="F3061">
        <v>1</v>
      </c>
      <c r="G3061">
        <v>1</v>
      </c>
      <c r="H3061">
        <v>100149675</v>
      </c>
      <c r="I3061" t="s">
        <v>24</v>
      </c>
      <c r="J3061" t="s">
        <v>24</v>
      </c>
      <c r="K3061">
        <v>0</v>
      </c>
      <c r="L3061" t="s">
        <v>223</v>
      </c>
      <c r="M3061" s="1">
        <v>42565</v>
      </c>
      <c r="N3061" t="s">
        <v>31</v>
      </c>
      <c r="O3061">
        <v>1</v>
      </c>
      <c r="P3061">
        <v>2016</v>
      </c>
      <c r="Q3061">
        <v>7</v>
      </c>
      <c r="R3061" t="s">
        <v>26</v>
      </c>
      <c r="S3061" s="3">
        <v>45123</v>
      </c>
      <c r="T3061" t="s">
        <v>27</v>
      </c>
      <c r="U3061">
        <v>83</v>
      </c>
    </row>
    <row r="3062" spans="1:21" x14ac:dyDescent="0.25">
      <c r="A3062">
        <v>214465</v>
      </c>
      <c r="B3062" t="s">
        <v>28</v>
      </c>
      <c r="C3062" s="1">
        <v>42565</v>
      </c>
      <c r="D3062" t="s">
        <v>141</v>
      </c>
      <c r="E3062">
        <v>1</v>
      </c>
      <c r="F3062">
        <v>1</v>
      </c>
      <c r="G3062">
        <v>1</v>
      </c>
      <c r="H3062">
        <v>100149676</v>
      </c>
      <c r="I3062" t="s">
        <v>24</v>
      </c>
      <c r="J3062" t="s">
        <v>24</v>
      </c>
      <c r="K3062">
        <v>0</v>
      </c>
      <c r="L3062" t="s">
        <v>25</v>
      </c>
      <c r="M3062" s="1">
        <v>42565</v>
      </c>
      <c r="N3062" t="s">
        <v>31</v>
      </c>
      <c r="O3062">
        <v>1</v>
      </c>
      <c r="P3062">
        <v>2016</v>
      </c>
      <c r="Q3062">
        <v>7</v>
      </c>
      <c r="R3062" t="s">
        <v>26</v>
      </c>
      <c r="S3062" s="3">
        <v>45123</v>
      </c>
      <c r="T3062" t="s">
        <v>27</v>
      </c>
      <c r="U3062">
        <v>83</v>
      </c>
    </row>
    <row r="3063" spans="1:21" x14ac:dyDescent="0.25">
      <c r="A3063">
        <v>214466</v>
      </c>
      <c r="B3063" t="s">
        <v>36</v>
      </c>
      <c r="C3063" s="1">
        <v>42565</v>
      </c>
      <c r="D3063" t="s">
        <v>1500</v>
      </c>
      <c r="E3063">
        <v>1290</v>
      </c>
      <c r="F3063">
        <v>1</v>
      </c>
      <c r="G3063">
        <v>1290</v>
      </c>
      <c r="H3063">
        <v>100149677</v>
      </c>
      <c r="I3063" t="s">
        <v>23</v>
      </c>
      <c r="J3063" t="s">
        <v>24</v>
      </c>
      <c r="K3063">
        <v>0</v>
      </c>
      <c r="L3063" t="s">
        <v>25</v>
      </c>
      <c r="M3063" s="1">
        <v>42565</v>
      </c>
      <c r="N3063" t="s">
        <v>39</v>
      </c>
      <c r="O3063" s="2">
        <v>1290</v>
      </c>
      <c r="P3063">
        <v>2016</v>
      </c>
      <c r="Q3063">
        <v>7</v>
      </c>
      <c r="R3063" t="s">
        <v>26</v>
      </c>
      <c r="S3063" s="3">
        <v>45123</v>
      </c>
      <c r="T3063" t="s">
        <v>27</v>
      </c>
      <c r="U3063">
        <v>1100</v>
      </c>
    </row>
    <row r="3064" spans="1:21" x14ac:dyDescent="0.25">
      <c r="A3064">
        <v>214467</v>
      </c>
      <c r="B3064" t="s">
        <v>28</v>
      </c>
      <c r="C3064" s="1">
        <v>42565</v>
      </c>
      <c r="D3064" t="s">
        <v>1062</v>
      </c>
      <c r="E3064">
        <v>2995</v>
      </c>
      <c r="F3064">
        <v>1</v>
      </c>
      <c r="G3064">
        <v>7815</v>
      </c>
      <c r="H3064">
        <v>100149678</v>
      </c>
      <c r="I3064" t="s">
        <v>30</v>
      </c>
      <c r="J3064" t="s">
        <v>24</v>
      </c>
      <c r="K3064">
        <v>0</v>
      </c>
      <c r="L3064" t="s">
        <v>44</v>
      </c>
      <c r="M3064" s="1">
        <v>42565</v>
      </c>
      <c r="N3064" t="s">
        <v>31</v>
      </c>
      <c r="O3064" s="2">
        <v>2995</v>
      </c>
      <c r="P3064">
        <v>2016</v>
      </c>
      <c r="Q3064">
        <v>7</v>
      </c>
      <c r="R3064" t="s">
        <v>26</v>
      </c>
      <c r="S3064" s="3">
        <v>45123</v>
      </c>
      <c r="T3064" t="s">
        <v>27</v>
      </c>
      <c r="U3064">
        <v>788</v>
      </c>
    </row>
    <row r="3065" spans="1:21" x14ac:dyDescent="0.25">
      <c r="A3065">
        <v>214468</v>
      </c>
      <c r="B3065" t="s">
        <v>28</v>
      </c>
      <c r="C3065" s="1">
        <v>42565</v>
      </c>
      <c r="D3065" t="s">
        <v>1063</v>
      </c>
      <c r="E3065">
        <v>3000</v>
      </c>
      <c r="F3065">
        <v>1</v>
      </c>
      <c r="G3065">
        <v>7815</v>
      </c>
      <c r="H3065">
        <v>100149678</v>
      </c>
      <c r="I3065" t="s">
        <v>30</v>
      </c>
      <c r="J3065" t="s">
        <v>24</v>
      </c>
      <c r="K3065">
        <v>0</v>
      </c>
      <c r="L3065" t="s">
        <v>44</v>
      </c>
      <c r="M3065" s="1">
        <v>42565</v>
      </c>
      <c r="N3065" t="s">
        <v>31</v>
      </c>
      <c r="O3065" s="2">
        <v>3000</v>
      </c>
      <c r="P3065">
        <v>2016</v>
      </c>
      <c r="Q3065">
        <v>7</v>
      </c>
      <c r="R3065" t="s">
        <v>26</v>
      </c>
      <c r="S3065" s="3">
        <v>45123</v>
      </c>
      <c r="T3065" t="s">
        <v>27</v>
      </c>
      <c r="U3065">
        <v>788</v>
      </c>
    </row>
    <row r="3066" spans="1:21" x14ac:dyDescent="0.25">
      <c r="A3066">
        <v>214469</v>
      </c>
      <c r="B3066" t="s">
        <v>28</v>
      </c>
      <c r="C3066" s="1">
        <v>42565</v>
      </c>
      <c r="D3066" t="s">
        <v>1064</v>
      </c>
      <c r="E3066">
        <v>970</v>
      </c>
      <c r="F3066">
        <v>1</v>
      </c>
      <c r="G3066">
        <v>7815</v>
      </c>
      <c r="H3066">
        <v>100149678</v>
      </c>
      <c r="I3066" t="s">
        <v>30</v>
      </c>
      <c r="J3066" t="s">
        <v>24</v>
      </c>
      <c r="K3066">
        <v>0</v>
      </c>
      <c r="L3066" t="s">
        <v>44</v>
      </c>
      <c r="M3066" s="1">
        <v>42565</v>
      </c>
      <c r="N3066" t="s">
        <v>31</v>
      </c>
      <c r="O3066">
        <v>970</v>
      </c>
      <c r="P3066">
        <v>2016</v>
      </c>
      <c r="Q3066">
        <v>7</v>
      </c>
      <c r="R3066" t="s">
        <v>26</v>
      </c>
      <c r="S3066" s="3">
        <v>45123</v>
      </c>
      <c r="T3066" t="s">
        <v>27</v>
      </c>
      <c r="U3066">
        <v>788</v>
      </c>
    </row>
    <row r="3067" spans="1:21" x14ac:dyDescent="0.25">
      <c r="A3067">
        <v>214470</v>
      </c>
      <c r="B3067" t="s">
        <v>28</v>
      </c>
      <c r="C3067" s="1">
        <v>42565</v>
      </c>
      <c r="D3067" t="s">
        <v>1065</v>
      </c>
      <c r="E3067">
        <v>850</v>
      </c>
      <c r="F3067">
        <v>1</v>
      </c>
      <c r="G3067">
        <v>7815</v>
      </c>
      <c r="H3067">
        <v>100149678</v>
      </c>
      <c r="I3067" t="s">
        <v>30</v>
      </c>
      <c r="J3067" t="s">
        <v>24</v>
      </c>
      <c r="K3067">
        <v>0</v>
      </c>
      <c r="L3067" t="s">
        <v>44</v>
      </c>
      <c r="M3067" s="1">
        <v>42565</v>
      </c>
      <c r="N3067" t="s">
        <v>31</v>
      </c>
      <c r="O3067">
        <v>850</v>
      </c>
      <c r="P3067">
        <v>2016</v>
      </c>
      <c r="Q3067">
        <v>7</v>
      </c>
      <c r="R3067" t="s">
        <v>26</v>
      </c>
      <c r="S3067" s="3">
        <v>45123</v>
      </c>
      <c r="T3067" t="s">
        <v>27</v>
      </c>
      <c r="U3067">
        <v>788</v>
      </c>
    </row>
    <row r="3068" spans="1:21" x14ac:dyDescent="0.25">
      <c r="A3068">
        <v>214471</v>
      </c>
      <c r="B3068" t="s">
        <v>36</v>
      </c>
      <c r="C3068" s="1">
        <v>42565</v>
      </c>
      <c r="D3068" t="s">
        <v>1501</v>
      </c>
      <c r="E3068">
        <v>325</v>
      </c>
      <c r="F3068">
        <v>1</v>
      </c>
      <c r="G3068">
        <v>325</v>
      </c>
      <c r="H3068">
        <v>100149679</v>
      </c>
      <c r="I3068" t="s">
        <v>56</v>
      </c>
      <c r="J3068">
        <v>3007375795</v>
      </c>
      <c r="K3068">
        <v>0</v>
      </c>
      <c r="L3068" t="s">
        <v>25</v>
      </c>
      <c r="M3068" s="1">
        <v>42565</v>
      </c>
      <c r="N3068" t="s">
        <v>39</v>
      </c>
      <c r="O3068">
        <v>325</v>
      </c>
      <c r="P3068">
        <v>2016</v>
      </c>
      <c r="Q3068">
        <v>7</v>
      </c>
      <c r="R3068" t="s">
        <v>26</v>
      </c>
      <c r="S3068" s="3">
        <v>45123</v>
      </c>
      <c r="T3068" t="s">
        <v>27</v>
      </c>
      <c r="U3068">
        <v>1101</v>
      </c>
    </row>
    <row r="3069" spans="1:21" x14ac:dyDescent="0.25">
      <c r="A3069">
        <v>214472</v>
      </c>
      <c r="B3069" t="s">
        <v>21</v>
      </c>
      <c r="C3069" s="1">
        <v>42565</v>
      </c>
      <c r="D3069" t="s">
        <v>53</v>
      </c>
      <c r="E3069">
        <v>320</v>
      </c>
      <c r="F3069">
        <v>1</v>
      </c>
      <c r="G3069">
        <v>320</v>
      </c>
      <c r="H3069">
        <v>100149680</v>
      </c>
      <c r="I3069" t="s">
        <v>30</v>
      </c>
      <c r="J3069" t="s">
        <v>260</v>
      </c>
      <c r="K3069">
        <v>0</v>
      </c>
      <c r="L3069" t="s">
        <v>25</v>
      </c>
      <c r="M3069" s="1">
        <v>42565</v>
      </c>
      <c r="N3069" t="s">
        <v>35</v>
      </c>
      <c r="O3069">
        <v>320</v>
      </c>
      <c r="P3069">
        <v>2016</v>
      </c>
      <c r="Q3069">
        <v>7</v>
      </c>
      <c r="R3069" t="s">
        <v>26</v>
      </c>
      <c r="S3069" s="3">
        <v>45123</v>
      </c>
      <c r="T3069" t="s">
        <v>27</v>
      </c>
      <c r="U3069">
        <v>35</v>
      </c>
    </row>
    <row r="3070" spans="1:21" x14ac:dyDescent="0.25">
      <c r="A3070">
        <v>214473</v>
      </c>
      <c r="B3070" t="s">
        <v>28</v>
      </c>
      <c r="C3070" s="1">
        <v>42565</v>
      </c>
      <c r="D3070" t="s">
        <v>1502</v>
      </c>
      <c r="E3070">
        <v>450</v>
      </c>
      <c r="F3070">
        <v>2</v>
      </c>
      <c r="G3070">
        <v>900</v>
      </c>
      <c r="H3070">
        <v>100149681</v>
      </c>
      <c r="I3070" t="s">
        <v>30</v>
      </c>
      <c r="J3070" t="s">
        <v>24</v>
      </c>
      <c r="K3070">
        <v>0</v>
      </c>
      <c r="L3070" t="s">
        <v>25</v>
      </c>
      <c r="M3070" s="1">
        <v>42565</v>
      </c>
      <c r="N3070" t="s">
        <v>31</v>
      </c>
      <c r="O3070">
        <v>900</v>
      </c>
      <c r="P3070">
        <v>2016</v>
      </c>
      <c r="Q3070">
        <v>7</v>
      </c>
      <c r="R3070" t="s">
        <v>26</v>
      </c>
      <c r="S3070" s="3">
        <v>45123</v>
      </c>
      <c r="T3070" t="s">
        <v>27</v>
      </c>
      <c r="U3070">
        <v>1102</v>
      </c>
    </row>
    <row r="3071" spans="1:21" x14ac:dyDescent="0.25">
      <c r="A3071">
        <v>214474</v>
      </c>
      <c r="B3071" t="s">
        <v>21</v>
      </c>
      <c r="C3071" s="1">
        <v>42565</v>
      </c>
      <c r="D3071" t="s">
        <v>361</v>
      </c>
      <c r="E3071">
        <v>250</v>
      </c>
      <c r="F3071">
        <v>1</v>
      </c>
      <c r="G3071">
        <v>250</v>
      </c>
      <c r="H3071">
        <v>100149682</v>
      </c>
      <c r="I3071" t="s">
        <v>30</v>
      </c>
      <c r="J3071" t="s">
        <v>1503</v>
      </c>
      <c r="K3071">
        <v>0</v>
      </c>
      <c r="L3071" t="s">
        <v>25</v>
      </c>
      <c r="M3071" s="1">
        <v>42565</v>
      </c>
      <c r="N3071" t="s">
        <v>35</v>
      </c>
      <c r="O3071">
        <v>250</v>
      </c>
      <c r="P3071">
        <v>2016</v>
      </c>
      <c r="Q3071">
        <v>7</v>
      </c>
      <c r="R3071" t="s">
        <v>26</v>
      </c>
      <c r="S3071" s="3">
        <v>45123</v>
      </c>
      <c r="T3071" t="s">
        <v>27</v>
      </c>
      <c r="U3071">
        <v>35</v>
      </c>
    </row>
    <row r="3072" spans="1:21" x14ac:dyDescent="0.25">
      <c r="A3072">
        <v>214475</v>
      </c>
      <c r="B3072" t="s">
        <v>36</v>
      </c>
      <c r="C3072" s="1">
        <v>42565</v>
      </c>
      <c r="D3072" t="s">
        <v>1358</v>
      </c>
      <c r="E3072">
        <v>20890</v>
      </c>
      <c r="F3072">
        <v>3</v>
      </c>
      <c r="G3072">
        <v>62670</v>
      </c>
      <c r="H3072">
        <v>100149683</v>
      </c>
      <c r="I3072" t="s">
        <v>43</v>
      </c>
      <c r="J3072" t="s">
        <v>24</v>
      </c>
      <c r="K3072">
        <v>0</v>
      </c>
      <c r="L3072" t="s">
        <v>25</v>
      </c>
      <c r="M3072" s="1">
        <v>42565</v>
      </c>
      <c r="N3072" t="s">
        <v>39</v>
      </c>
      <c r="O3072" s="2">
        <v>62670</v>
      </c>
      <c r="P3072">
        <v>2016</v>
      </c>
      <c r="Q3072">
        <v>7</v>
      </c>
      <c r="R3072" t="s">
        <v>26</v>
      </c>
      <c r="S3072" s="3">
        <v>45123</v>
      </c>
      <c r="T3072" t="s">
        <v>27</v>
      </c>
      <c r="U3072">
        <v>1103</v>
      </c>
    </row>
    <row r="3073" spans="1:21" x14ac:dyDescent="0.25">
      <c r="A3073">
        <v>214476</v>
      </c>
      <c r="B3073" t="s">
        <v>77</v>
      </c>
      <c r="C3073" s="1">
        <v>42565</v>
      </c>
      <c r="D3073" t="s">
        <v>29</v>
      </c>
      <c r="E3073">
        <v>240</v>
      </c>
      <c r="F3073">
        <v>1</v>
      </c>
      <c r="G3073">
        <v>240</v>
      </c>
      <c r="H3073">
        <v>100149684</v>
      </c>
      <c r="I3073" t="s">
        <v>30</v>
      </c>
      <c r="J3073" t="s">
        <v>1504</v>
      </c>
      <c r="K3073">
        <v>0</v>
      </c>
      <c r="L3073" t="s">
        <v>25</v>
      </c>
      <c r="M3073" s="1">
        <v>42565</v>
      </c>
      <c r="N3073" t="s">
        <v>39</v>
      </c>
      <c r="O3073">
        <v>240</v>
      </c>
      <c r="P3073">
        <v>2016</v>
      </c>
      <c r="Q3073">
        <v>7</v>
      </c>
      <c r="R3073" t="s">
        <v>26</v>
      </c>
      <c r="S3073" s="3">
        <v>45123</v>
      </c>
      <c r="T3073" t="s">
        <v>27</v>
      </c>
      <c r="U3073">
        <v>163</v>
      </c>
    </row>
    <row r="3074" spans="1:21" x14ac:dyDescent="0.25">
      <c r="A3074">
        <v>214477</v>
      </c>
      <c r="B3074" t="s">
        <v>21</v>
      </c>
      <c r="C3074" s="1">
        <v>42565</v>
      </c>
      <c r="D3074" t="s">
        <v>29</v>
      </c>
      <c r="E3074">
        <v>240</v>
      </c>
      <c r="F3074">
        <v>1</v>
      </c>
      <c r="G3074">
        <v>240</v>
      </c>
      <c r="H3074">
        <v>100149685</v>
      </c>
      <c r="I3074" t="s">
        <v>30</v>
      </c>
      <c r="J3074" t="s">
        <v>1505</v>
      </c>
      <c r="K3074">
        <v>0</v>
      </c>
      <c r="L3074" t="s">
        <v>25</v>
      </c>
      <c r="M3074" s="1">
        <v>42565</v>
      </c>
      <c r="N3074" t="s">
        <v>35</v>
      </c>
      <c r="O3074">
        <v>240</v>
      </c>
      <c r="P3074">
        <v>2016</v>
      </c>
      <c r="Q3074">
        <v>7</v>
      </c>
      <c r="R3074" t="s">
        <v>26</v>
      </c>
      <c r="S3074" s="3">
        <v>45123</v>
      </c>
      <c r="T3074" t="s">
        <v>27</v>
      </c>
      <c r="U3074">
        <v>163</v>
      </c>
    </row>
    <row r="3075" spans="1:21" x14ac:dyDescent="0.25">
      <c r="A3075">
        <v>214478</v>
      </c>
      <c r="B3075" t="s">
        <v>21</v>
      </c>
      <c r="C3075" s="1">
        <v>42565</v>
      </c>
      <c r="D3075" t="s">
        <v>29</v>
      </c>
      <c r="E3075">
        <v>240</v>
      </c>
      <c r="F3075">
        <v>1</v>
      </c>
      <c r="G3075">
        <v>240</v>
      </c>
      <c r="H3075">
        <v>100149686</v>
      </c>
      <c r="I3075" t="s">
        <v>30</v>
      </c>
      <c r="J3075" t="s">
        <v>1506</v>
      </c>
      <c r="K3075">
        <v>0</v>
      </c>
      <c r="L3075" t="s">
        <v>25</v>
      </c>
      <c r="M3075" s="1">
        <v>42565</v>
      </c>
      <c r="N3075" t="s">
        <v>35</v>
      </c>
      <c r="O3075">
        <v>240</v>
      </c>
      <c r="P3075">
        <v>2016</v>
      </c>
      <c r="Q3075">
        <v>7</v>
      </c>
      <c r="R3075" t="s">
        <v>26</v>
      </c>
      <c r="S3075" s="3">
        <v>45123</v>
      </c>
      <c r="T3075" t="s">
        <v>27</v>
      </c>
      <c r="U3075">
        <v>163</v>
      </c>
    </row>
    <row r="3076" spans="1:21" x14ac:dyDescent="0.25">
      <c r="A3076">
        <v>214479</v>
      </c>
      <c r="B3076" t="s">
        <v>21</v>
      </c>
      <c r="C3076" s="1">
        <v>42565</v>
      </c>
      <c r="D3076" t="s">
        <v>29</v>
      </c>
      <c r="E3076">
        <v>240</v>
      </c>
      <c r="F3076">
        <v>1</v>
      </c>
      <c r="G3076">
        <v>240</v>
      </c>
      <c r="H3076">
        <v>100149687</v>
      </c>
      <c r="I3076" t="s">
        <v>30</v>
      </c>
      <c r="J3076" t="s">
        <v>1507</v>
      </c>
      <c r="K3076">
        <v>0</v>
      </c>
      <c r="L3076" t="s">
        <v>25</v>
      </c>
      <c r="M3076" s="1">
        <v>42565</v>
      </c>
      <c r="N3076" t="s">
        <v>35</v>
      </c>
      <c r="O3076">
        <v>240</v>
      </c>
      <c r="P3076">
        <v>2016</v>
      </c>
      <c r="Q3076">
        <v>7</v>
      </c>
      <c r="R3076" t="s">
        <v>26</v>
      </c>
      <c r="S3076" s="3">
        <v>45123</v>
      </c>
      <c r="T3076" t="s">
        <v>27</v>
      </c>
      <c r="U3076">
        <v>163</v>
      </c>
    </row>
    <row r="3077" spans="1:21" x14ac:dyDescent="0.25">
      <c r="A3077">
        <v>214481</v>
      </c>
      <c r="B3077" t="s">
        <v>77</v>
      </c>
      <c r="C3077" s="1">
        <v>42565</v>
      </c>
      <c r="D3077" t="s">
        <v>238</v>
      </c>
      <c r="E3077">
        <v>160</v>
      </c>
      <c r="F3077">
        <v>2</v>
      </c>
      <c r="G3077">
        <v>1319</v>
      </c>
      <c r="H3077">
        <v>100149689</v>
      </c>
      <c r="I3077" t="s">
        <v>38</v>
      </c>
      <c r="J3077" t="s">
        <v>1508</v>
      </c>
      <c r="K3077">
        <v>0</v>
      </c>
      <c r="L3077" t="s">
        <v>25</v>
      </c>
      <c r="M3077" s="1">
        <v>42565</v>
      </c>
      <c r="N3077" t="s">
        <v>39</v>
      </c>
      <c r="O3077">
        <v>320</v>
      </c>
      <c r="P3077">
        <v>2016</v>
      </c>
      <c r="Q3077">
        <v>7</v>
      </c>
      <c r="R3077" t="s">
        <v>26</v>
      </c>
      <c r="S3077" s="3">
        <v>45123</v>
      </c>
      <c r="T3077" t="s">
        <v>27</v>
      </c>
      <c r="U3077">
        <v>114</v>
      </c>
    </row>
    <row r="3078" spans="1:21" x14ac:dyDescent="0.25">
      <c r="A3078">
        <v>214482</v>
      </c>
      <c r="B3078" t="s">
        <v>77</v>
      </c>
      <c r="C3078" s="1">
        <v>42565</v>
      </c>
      <c r="D3078" t="s">
        <v>366</v>
      </c>
      <c r="E3078">
        <v>999</v>
      </c>
      <c r="F3078">
        <v>1</v>
      </c>
      <c r="G3078">
        <v>1319</v>
      </c>
      <c r="H3078">
        <v>100149689</v>
      </c>
      <c r="I3078" t="s">
        <v>56</v>
      </c>
      <c r="J3078" t="s">
        <v>1508</v>
      </c>
      <c r="K3078">
        <v>0</v>
      </c>
      <c r="L3078" t="s">
        <v>25</v>
      </c>
      <c r="M3078" s="1">
        <v>42565</v>
      </c>
      <c r="N3078" t="s">
        <v>39</v>
      </c>
      <c r="O3078">
        <v>999</v>
      </c>
      <c r="P3078">
        <v>2016</v>
      </c>
      <c r="Q3078">
        <v>7</v>
      </c>
      <c r="R3078" t="s">
        <v>26</v>
      </c>
      <c r="S3078" s="3">
        <v>45123</v>
      </c>
      <c r="T3078" t="s">
        <v>27</v>
      </c>
      <c r="U3078">
        <v>114</v>
      </c>
    </row>
    <row r="3079" spans="1:21" x14ac:dyDescent="0.25">
      <c r="A3079">
        <v>214480</v>
      </c>
      <c r="B3079" t="s">
        <v>21</v>
      </c>
      <c r="C3079" s="1">
        <v>42565</v>
      </c>
      <c r="D3079" t="s">
        <v>29</v>
      </c>
      <c r="E3079">
        <v>240</v>
      </c>
      <c r="F3079">
        <v>1</v>
      </c>
      <c r="G3079">
        <v>240</v>
      </c>
      <c r="H3079">
        <v>100149688</v>
      </c>
      <c r="I3079" t="s">
        <v>30</v>
      </c>
      <c r="J3079" t="s">
        <v>1509</v>
      </c>
      <c r="K3079">
        <v>0</v>
      </c>
      <c r="L3079" t="s">
        <v>25</v>
      </c>
      <c r="M3079" s="1">
        <v>42565</v>
      </c>
      <c r="N3079" t="s">
        <v>35</v>
      </c>
      <c r="O3079">
        <v>240</v>
      </c>
      <c r="P3079">
        <v>2016</v>
      </c>
      <c r="Q3079">
        <v>7</v>
      </c>
      <c r="R3079" t="s">
        <v>26</v>
      </c>
      <c r="S3079" s="3">
        <v>45123</v>
      </c>
      <c r="T3079" t="s">
        <v>27</v>
      </c>
      <c r="U3079">
        <v>163</v>
      </c>
    </row>
    <row r="3080" spans="1:21" x14ac:dyDescent="0.25">
      <c r="A3080">
        <v>214485</v>
      </c>
      <c r="B3080" t="s">
        <v>21</v>
      </c>
      <c r="C3080" s="1">
        <v>42565</v>
      </c>
      <c r="D3080" t="s">
        <v>29</v>
      </c>
      <c r="E3080">
        <v>240</v>
      </c>
      <c r="F3080">
        <v>1</v>
      </c>
      <c r="G3080">
        <v>240</v>
      </c>
      <c r="H3080">
        <v>100149692</v>
      </c>
      <c r="I3080" t="s">
        <v>30</v>
      </c>
      <c r="J3080" t="s">
        <v>1510</v>
      </c>
      <c r="K3080">
        <v>0</v>
      </c>
      <c r="L3080" t="s">
        <v>25</v>
      </c>
      <c r="M3080" s="1">
        <v>42565</v>
      </c>
      <c r="N3080" t="s">
        <v>35</v>
      </c>
      <c r="O3080">
        <v>240</v>
      </c>
      <c r="P3080">
        <v>2016</v>
      </c>
      <c r="Q3080">
        <v>7</v>
      </c>
      <c r="R3080" t="s">
        <v>26</v>
      </c>
      <c r="S3080" s="3">
        <v>45123</v>
      </c>
      <c r="T3080" t="s">
        <v>27</v>
      </c>
      <c r="U3080">
        <v>163</v>
      </c>
    </row>
    <row r="3081" spans="1:21" x14ac:dyDescent="0.25">
      <c r="A3081">
        <v>214483</v>
      </c>
      <c r="B3081" t="s">
        <v>21</v>
      </c>
      <c r="C3081" s="1">
        <v>42565</v>
      </c>
      <c r="D3081" t="s">
        <v>29</v>
      </c>
      <c r="E3081">
        <v>240</v>
      </c>
      <c r="F3081">
        <v>1</v>
      </c>
      <c r="G3081">
        <v>240</v>
      </c>
      <c r="H3081">
        <v>100149690</v>
      </c>
      <c r="I3081" t="s">
        <v>30</v>
      </c>
      <c r="J3081" t="s">
        <v>1511</v>
      </c>
      <c r="K3081">
        <v>0</v>
      </c>
      <c r="L3081" t="s">
        <v>25</v>
      </c>
      <c r="M3081" s="1">
        <v>42565</v>
      </c>
      <c r="N3081" t="s">
        <v>35</v>
      </c>
      <c r="O3081">
        <v>240</v>
      </c>
      <c r="P3081">
        <v>2016</v>
      </c>
      <c r="Q3081">
        <v>7</v>
      </c>
      <c r="R3081" t="s">
        <v>26</v>
      </c>
      <c r="S3081" s="3">
        <v>45123</v>
      </c>
      <c r="T3081" t="s">
        <v>27</v>
      </c>
      <c r="U3081">
        <v>163</v>
      </c>
    </row>
    <row r="3082" spans="1:21" x14ac:dyDescent="0.25">
      <c r="A3082">
        <v>214484</v>
      </c>
      <c r="B3082" t="s">
        <v>21</v>
      </c>
      <c r="C3082" s="1">
        <v>42565</v>
      </c>
      <c r="D3082" t="s">
        <v>180</v>
      </c>
      <c r="E3082">
        <v>120</v>
      </c>
      <c r="F3082">
        <v>1</v>
      </c>
      <c r="G3082">
        <v>120</v>
      </c>
      <c r="H3082">
        <v>100149691</v>
      </c>
      <c r="I3082" t="s">
        <v>30</v>
      </c>
      <c r="J3082">
        <v>7828</v>
      </c>
      <c r="K3082">
        <v>0</v>
      </c>
      <c r="L3082" t="s">
        <v>25</v>
      </c>
      <c r="M3082" s="1">
        <v>42565</v>
      </c>
      <c r="N3082" t="s">
        <v>35</v>
      </c>
      <c r="O3082">
        <v>120</v>
      </c>
      <c r="P3082">
        <v>2016</v>
      </c>
      <c r="Q3082">
        <v>7</v>
      </c>
      <c r="R3082" t="s">
        <v>26</v>
      </c>
      <c r="S3082" s="3">
        <v>45123</v>
      </c>
      <c r="T3082" t="s">
        <v>27</v>
      </c>
      <c r="U3082">
        <v>63</v>
      </c>
    </row>
    <row r="3083" spans="1:21" x14ac:dyDescent="0.25">
      <c r="A3083">
        <v>214486</v>
      </c>
      <c r="B3083" t="s">
        <v>21</v>
      </c>
      <c r="C3083" s="1">
        <v>42565</v>
      </c>
      <c r="D3083" t="s">
        <v>29</v>
      </c>
      <c r="E3083">
        <v>240</v>
      </c>
      <c r="F3083">
        <v>1</v>
      </c>
      <c r="G3083">
        <v>240</v>
      </c>
      <c r="H3083">
        <v>100149693</v>
      </c>
      <c r="I3083" t="s">
        <v>30</v>
      </c>
      <c r="J3083" t="s">
        <v>1512</v>
      </c>
      <c r="K3083">
        <v>0</v>
      </c>
      <c r="L3083" t="s">
        <v>25</v>
      </c>
      <c r="M3083" s="1">
        <v>42565</v>
      </c>
      <c r="N3083" t="s">
        <v>35</v>
      </c>
      <c r="O3083">
        <v>240</v>
      </c>
      <c r="P3083">
        <v>2016</v>
      </c>
      <c r="Q3083">
        <v>7</v>
      </c>
      <c r="R3083" t="s">
        <v>26</v>
      </c>
      <c r="S3083" s="3">
        <v>45123</v>
      </c>
      <c r="T3083" t="s">
        <v>27</v>
      </c>
      <c r="U3083">
        <v>163</v>
      </c>
    </row>
    <row r="3084" spans="1:21" x14ac:dyDescent="0.25">
      <c r="A3084">
        <v>214487</v>
      </c>
      <c r="B3084" t="s">
        <v>21</v>
      </c>
      <c r="C3084" s="1">
        <v>42565</v>
      </c>
      <c r="D3084" t="s">
        <v>262</v>
      </c>
      <c r="E3084">
        <v>120</v>
      </c>
      <c r="F3084">
        <v>1</v>
      </c>
      <c r="G3084">
        <v>120</v>
      </c>
      <c r="H3084">
        <v>100149694</v>
      </c>
      <c r="I3084" t="s">
        <v>30</v>
      </c>
      <c r="J3084">
        <v>7828</v>
      </c>
      <c r="K3084">
        <v>0</v>
      </c>
      <c r="L3084" t="s">
        <v>25</v>
      </c>
      <c r="M3084" s="1">
        <v>42565</v>
      </c>
      <c r="N3084" t="s">
        <v>35</v>
      </c>
      <c r="O3084">
        <v>120</v>
      </c>
      <c r="P3084">
        <v>2016</v>
      </c>
      <c r="Q3084">
        <v>7</v>
      </c>
      <c r="R3084" t="s">
        <v>26</v>
      </c>
      <c r="S3084" s="3">
        <v>45123</v>
      </c>
      <c r="T3084" t="s">
        <v>27</v>
      </c>
      <c r="U3084">
        <v>63</v>
      </c>
    </row>
    <row r="3085" spans="1:21" x14ac:dyDescent="0.25">
      <c r="A3085">
        <v>214489</v>
      </c>
      <c r="B3085" t="s">
        <v>21</v>
      </c>
      <c r="C3085" s="1">
        <v>42565</v>
      </c>
      <c r="D3085" t="s">
        <v>29</v>
      </c>
      <c r="E3085">
        <v>240</v>
      </c>
      <c r="F3085">
        <v>1</v>
      </c>
      <c r="G3085">
        <v>240</v>
      </c>
      <c r="H3085">
        <v>100149696</v>
      </c>
      <c r="I3085" t="s">
        <v>30</v>
      </c>
      <c r="J3085" t="s">
        <v>1513</v>
      </c>
      <c r="K3085">
        <v>0</v>
      </c>
      <c r="L3085" t="s">
        <v>25</v>
      </c>
      <c r="M3085" s="1">
        <v>42565</v>
      </c>
      <c r="N3085" t="s">
        <v>35</v>
      </c>
      <c r="O3085">
        <v>240</v>
      </c>
      <c r="P3085">
        <v>2016</v>
      </c>
      <c r="Q3085">
        <v>7</v>
      </c>
      <c r="R3085" t="s">
        <v>26</v>
      </c>
      <c r="S3085" s="3">
        <v>45123</v>
      </c>
      <c r="T3085" t="s">
        <v>27</v>
      </c>
      <c r="U3085">
        <v>163</v>
      </c>
    </row>
    <row r="3086" spans="1:21" x14ac:dyDescent="0.25">
      <c r="A3086">
        <v>214488</v>
      </c>
      <c r="B3086" t="s">
        <v>21</v>
      </c>
      <c r="C3086" s="1">
        <v>42565</v>
      </c>
      <c r="D3086" t="s">
        <v>33</v>
      </c>
      <c r="E3086">
        <v>360</v>
      </c>
      <c r="F3086">
        <v>1</v>
      </c>
      <c r="G3086">
        <v>360</v>
      </c>
      <c r="H3086">
        <v>100149695</v>
      </c>
      <c r="I3086" t="s">
        <v>30</v>
      </c>
      <c r="J3086" t="s">
        <v>1514</v>
      </c>
      <c r="K3086">
        <v>0</v>
      </c>
      <c r="L3086" t="s">
        <v>25</v>
      </c>
      <c r="M3086" s="1">
        <v>42565</v>
      </c>
      <c r="N3086" t="s">
        <v>35</v>
      </c>
      <c r="O3086">
        <v>360</v>
      </c>
      <c r="P3086">
        <v>2016</v>
      </c>
      <c r="Q3086">
        <v>7</v>
      </c>
      <c r="R3086" t="s">
        <v>26</v>
      </c>
      <c r="S3086" s="3">
        <v>45123</v>
      </c>
      <c r="T3086" t="s">
        <v>27</v>
      </c>
      <c r="U3086">
        <v>58</v>
      </c>
    </row>
    <row r="3087" spans="1:21" x14ac:dyDescent="0.25">
      <c r="A3087">
        <v>214490</v>
      </c>
      <c r="B3087" t="s">
        <v>21</v>
      </c>
      <c r="C3087" s="1">
        <v>42565</v>
      </c>
      <c r="D3087" t="s">
        <v>1515</v>
      </c>
      <c r="E3087">
        <v>3000</v>
      </c>
      <c r="F3087">
        <v>1</v>
      </c>
      <c r="G3087">
        <v>0</v>
      </c>
      <c r="H3087">
        <v>100149697</v>
      </c>
      <c r="I3087" t="s">
        <v>56</v>
      </c>
      <c r="J3087" t="s">
        <v>24</v>
      </c>
      <c r="K3087">
        <v>0</v>
      </c>
      <c r="L3087" t="s">
        <v>54</v>
      </c>
      <c r="M3087" s="1">
        <v>42565</v>
      </c>
      <c r="N3087" t="s">
        <v>35</v>
      </c>
      <c r="O3087" s="2">
        <v>3000</v>
      </c>
      <c r="P3087">
        <v>2016</v>
      </c>
      <c r="Q3087">
        <v>7</v>
      </c>
      <c r="R3087" t="s">
        <v>26</v>
      </c>
      <c r="S3087" s="3">
        <v>45123</v>
      </c>
      <c r="T3087" t="s">
        <v>27</v>
      </c>
      <c r="U3087">
        <v>1104</v>
      </c>
    </row>
    <row r="3088" spans="1:21" x14ac:dyDescent="0.25">
      <c r="A3088">
        <v>214493</v>
      </c>
      <c r="B3088" t="s">
        <v>28</v>
      </c>
      <c r="C3088" s="1">
        <v>42565</v>
      </c>
      <c r="D3088" t="s">
        <v>141</v>
      </c>
      <c r="E3088">
        <v>1</v>
      </c>
      <c r="F3088">
        <v>8</v>
      </c>
      <c r="G3088">
        <v>1</v>
      </c>
      <c r="H3088">
        <v>100149699</v>
      </c>
      <c r="I3088" t="s">
        <v>24</v>
      </c>
      <c r="J3088" t="s">
        <v>24</v>
      </c>
      <c r="K3088">
        <v>0</v>
      </c>
      <c r="L3088" t="s">
        <v>25</v>
      </c>
      <c r="M3088" s="1">
        <v>42565</v>
      </c>
      <c r="N3088" t="s">
        <v>31</v>
      </c>
      <c r="O3088">
        <v>8</v>
      </c>
      <c r="P3088">
        <v>2016</v>
      </c>
      <c r="Q3088">
        <v>7</v>
      </c>
      <c r="R3088" t="s">
        <v>26</v>
      </c>
      <c r="S3088" s="3">
        <v>45123</v>
      </c>
      <c r="T3088" t="s">
        <v>27</v>
      </c>
      <c r="U3088">
        <v>939</v>
      </c>
    </row>
    <row r="3089" spans="1:21" x14ac:dyDescent="0.25">
      <c r="A3089">
        <v>214492</v>
      </c>
      <c r="B3089" t="s">
        <v>961</v>
      </c>
      <c r="C3089" s="1">
        <v>42565</v>
      </c>
      <c r="D3089" t="s">
        <v>1516</v>
      </c>
      <c r="E3089">
        <v>22170</v>
      </c>
      <c r="F3089">
        <v>1</v>
      </c>
      <c r="G3089">
        <v>0</v>
      </c>
      <c r="H3089">
        <v>100149698</v>
      </c>
      <c r="I3089" t="s">
        <v>47</v>
      </c>
      <c r="J3089" t="s">
        <v>24</v>
      </c>
      <c r="K3089">
        <v>0</v>
      </c>
      <c r="L3089" t="s">
        <v>54</v>
      </c>
      <c r="M3089" s="1">
        <v>42565</v>
      </c>
      <c r="N3089" t="s">
        <v>35</v>
      </c>
      <c r="O3089" s="2">
        <v>22170</v>
      </c>
      <c r="P3089">
        <v>2016</v>
      </c>
      <c r="Q3089">
        <v>7</v>
      </c>
      <c r="R3089" t="s">
        <v>26</v>
      </c>
      <c r="S3089" s="3">
        <v>45123</v>
      </c>
      <c r="T3089" t="s">
        <v>27</v>
      </c>
      <c r="U3089">
        <v>751</v>
      </c>
    </row>
    <row r="3090" spans="1:21" x14ac:dyDescent="0.25">
      <c r="A3090">
        <v>214494</v>
      </c>
      <c r="B3090" t="s">
        <v>21</v>
      </c>
      <c r="C3090" s="1">
        <v>42565</v>
      </c>
      <c r="D3090" t="s">
        <v>33</v>
      </c>
      <c r="E3090">
        <v>360</v>
      </c>
      <c r="F3090">
        <v>1</v>
      </c>
      <c r="G3090">
        <v>360</v>
      </c>
      <c r="H3090">
        <v>100149700</v>
      </c>
      <c r="I3090" t="s">
        <v>30</v>
      </c>
      <c r="J3090" t="s">
        <v>1517</v>
      </c>
      <c r="K3090">
        <v>0</v>
      </c>
      <c r="L3090" t="s">
        <v>25</v>
      </c>
      <c r="M3090" s="1">
        <v>42565</v>
      </c>
      <c r="N3090" t="s">
        <v>35</v>
      </c>
      <c r="O3090">
        <v>360</v>
      </c>
      <c r="P3090">
        <v>2016</v>
      </c>
      <c r="Q3090">
        <v>7</v>
      </c>
      <c r="R3090" t="s">
        <v>26</v>
      </c>
      <c r="S3090" s="3">
        <v>45123</v>
      </c>
      <c r="T3090" t="s">
        <v>27</v>
      </c>
      <c r="U3090">
        <v>114</v>
      </c>
    </row>
    <row r="3091" spans="1:21" x14ac:dyDescent="0.25">
      <c r="A3091">
        <v>214495</v>
      </c>
      <c r="B3091" t="s">
        <v>28</v>
      </c>
      <c r="C3091" s="1">
        <v>42565</v>
      </c>
      <c r="D3091" t="s">
        <v>141</v>
      </c>
      <c r="E3091">
        <v>1</v>
      </c>
      <c r="F3091">
        <v>1</v>
      </c>
      <c r="G3091">
        <v>1</v>
      </c>
      <c r="H3091">
        <v>100149701</v>
      </c>
      <c r="I3091" t="s">
        <v>24</v>
      </c>
      <c r="J3091" t="s">
        <v>24</v>
      </c>
      <c r="K3091">
        <v>0</v>
      </c>
      <c r="L3091" t="s">
        <v>25</v>
      </c>
      <c r="M3091" s="1">
        <v>42565</v>
      </c>
      <c r="N3091" t="s">
        <v>31</v>
      </c>
      <c r="O3091">
        <v>1</v>
      </c>
      <c r="P3091">
        <v>2016</v>
      </c>
      <c r="Q3091">
        <v>7</v>
      </c>
      <c r="R3091" t="s">
        <v>26</v>
      </c>
      <c r="S3091" s="3">
        <v>45123</v>
      </c>
      <c r="T3091" t="s">
        <v>27</v>
      </c>
      <c r="U3091">
        <v>939</v>
      </c>
    </row>
    <row r="3092" spans="1:21" x14ac:dyDescent="0.25">
      <c r="A3092">
        <v>214496</v>
      </c>
      <c r="B3092" t="s">
        <v>21</v>
      </c>
      <c r="C3092" s="1">
        <v>42565</v>
      </c>
      <c r="D3092" t="s">
        <v>182</v>
      </c>
      <c r="E3092">
        <v>250</v>
      </c>
      <c r="F3092">
        <v>1</v>
      </c>
      <c r="G3092">
        <v>250</v>
      </c>
      <c r="H3092">
        <v>100149702</v>
      </c>
      <c r="I3092" t="s">
        <v>30</v>
      </c>
      <c r="J3092">
        <v>7828</v>
      </c>
      <c r="K3092">
        <v>0</v>
      </c>
      <c r="L3092" t="s">
        <v>25</v>
      </c>
      <c r="M3092" s="1">
        <v>42565</v>
      </c>
      <c r="N3092" t="s">
        <v>35</v>
      </c>
      <c r="O3092">
        <v>250</v>
      </c>
      <c r="P3092">
        <v>2016</v>
      </c>
      <c r="Q3092">
        <v>7</v>
      </c>
      <c r="R3092" t="s">
        <v>26</v>
      </c>
      <c r="S3092" s="3">
        <v>45123</v>
      </c>
      <c r="T3092" t="s">
        <v>27</v>
      </c>
      <c r="U3092">
        <v>63</v>
      </c>
    </row>
    <row r="3093" spans="1:21" x14ac:dyDescent="0.25">
      <c r="A3093">
        <v>214497</v>
      </c>
      <c r="B3093" t="s">
        <v>77</v>
      </c>
      <c r="C3093" s="1">
        <v>42565</v>
      </c>
      <c r="D3093" t="s">
        <v>492</v>
      </c>
      <c r="E3093">
        <v>8420</v>
      </c>
      <c r="F3093">
        <v>1</v>
      </c>
      <c r="G3093">
        <v>8420</v>
      </c>
      <c r="H3093">
        <v>100149703</v>
      </c>
      <c r="I3093" t="s">
        <v>24</v>
      </c>
      <c r="J3093" t="s">
        <v>1518</v>
      </c>
      <c r="K3093">
        <v>0</v>
      </c>
      <c r="L3093" t="s">
        <v>25</v>
      </c>
      <c r="M3093" s="1">
        <v>42565</v>
      </c>
      <c r="N3093" t="s">
        <v>39</v>
      </c>
      <c r="O3093" s="2">
        <v>8420</v>
      </c>
      <c r="P3093">
        <v>2016</v>
      </c>
      <c r="Q3093">
        <v>7</v>
      </c>
      <c r="R3093" t="s">
        <v>26</v>
      </c>
      <c r="S3093" s="3">
        <v>45123</v>
      </c>
      <c r="T3093" t="s">
        <v>27</v>
      </c>
      <c r="U3093">
        <v>1105</v>
      </c>
    </row>
    <row r="3094" spans="1:21" x14ac:dyDescent="0.25">
      <c r="A3094">
        <v>214498</v>
      </c>
      <c r="B3094" t="s">
        <v>21</v>
      </c>
      <c r="C3094" s="1">
        <v>42565</v>
      </c>
      <c r="D3094" t="s">
        <v>157</v>
      </c>
      <c r="E3094">
        <v>3950</v>
      </c>
      <c r="F3094">
        <v>1</v>
      </c>
      <c r="G3094">
        <v>3950</v>
      </c>
      <c r="H3094">
        <v>100149704</v>
      </c>
      <c r="I3094" t="s">
        <v>43</v>
      </c>
      <c r="J3094" t="s">
        <v>1519</v>
      </c>
      <c r="K3094">
        <v>0</v>
      </c>
      <c r="L3094" t="s">
        <v>25</v>
      </c>
      <c r="M3094" s="1">
        <v>42565</v>
      </c>
      <c r="N3094" t="s">
        <v>35</v>
      </c>
      <c r="O3094" s="2">
        <v>3950</v>
      </c>
      <c r="P3094">
        <v>2016</v>
      </c>
      <c r="Q3094">
        <v>7</v>
      </c>
      <c r="R3094" t="s">
        <v>26</v>
      </c>
      <c r="S3094" s="3">
        <v>45123</v>
      </c>
      <c r="T3094" t="s">
        <v>27</v>
      </c>
      <c r="U3094">
        <v>1106</v>
      </c>
    </row>
    <row r="3095" spans="1:21" x14ac:dyDescent="0.25">
      <c r="A3095">
        <v>214500</v>
      </c>
      <c r="B3095" t="s">
        <v>36</v>
      </c>
      <c r="C3095" s="1">
        <v>42565</v>
      </c>
      <c r="D3095" t="s">
        <v>1520</v>
      </c>
      <c r="E3095">
        <v>316</v>
      </c>
      <c r="F3095">
        <v>3</v>
      </c>
      <c r="G3095">
        <v>948</v>
      </c>
      <c r="H3095">
        <v>100149706</v>
      </c>
      <c r="I3095" t="s">
        <v>52</v>
      </c>
      <c r="J3095" t="s">
        <v>446</v>
      </c>
      <c r="K3095">
        <v>0</v>
      </c>
      <c r="L3095" t="s">
        <v>25</v>
      </c>
      <c r="M3095" s="1">
        <v>42565</v>
      </c>
      <c r="N3095" t="s">
        <v>39</v>
      </c>
      <c r="O3095">
        <v>948</v>
      </c>
      <c r="P3095">
        <v>2016</v>
      </c>
      <c r="Q3095">
        <v>7</v>
      </c>
      <c r="R3095" t="s">
        <v>26</v>
      </c>
      <c r="S3095" s="3">
        <v>45123</v>
      </c>
      <c r="T3095" t="s">
        <v>27</v>
      </c>
      <c r="U3095">
        <v>230</v>
      </c>
    </row>
    <row r="3096" spans="1:21" x14ac:dyDescent="0.25">
      <c r="A3096">
        <v>214499</v>
      </c>
      <c r="B3096" t="s">
        <v>36</v>
      </c>
      <c r="C3096" s="1">
        <v>42565</v>
      </c>
      <c r="D3096" t="s">
        <v>33</v>
      </c>
      <c r="E3096">
        <v>360</v>
      </c>
      <c r="F3096">
        <v>1</v>
      </c>
      <c r="G3096">
        <v>360</v>
      </c>
      <c r="H3096">
        <v>100149705</v>
      </c>
      <c r="I3096" t="s">
        <v>30</v>
      </c>
      <c r="J3096" t="s">
        <v>1080</v>
      </c>
      <c r="K3096">
        <v>0</v>
      </c>
      <c r="L3096" t="s">
        <v>25</v>
      </c>
      <c r="M3096" s="1">
        <v>42565</v>
      </c>
      <c r="N3096" t="s">
        <v>39</v>
      </c>
      <c r="O3096">
        <v>360</v>
      </c>
      <c r="P3096">
        <v>2016</v>
      </c>
      <c r="Q3096">
        <v>7</v>
      </c>
      <c r="R3096" t="s">
        <v>26</v>
      </c>
      <c r="S3096" s="3">
        <v>45123</v>
      </c>
      <c r="T3096" t="s">
        <v>27</v>
      </c>
      <c r="U3096">
        <v>800</v>
      </c>
    </row>
    <row r="3097" spans="1:21" x14ac:dyDescent="0.25">
      <c r="A3097">
        <v>214502</v>
      </c>
      <c r="B3097" t="s">
        <v>21</v>
      </c>
      <c r="C3097" s="1">
        <v>42565</v>
      </c>
      <c r="D3097" t="s">
        <v>33</v>
      </c>
      <c r="E3097">
        <v>360</v>
      </c>
      <c r="F3097">
        <v>1</v>
      </c>
      <c r="G3097">
        <v>360</v>
      </c>
      <c r="H3097">
        <v>100149708</v>
      </c>
      <c r="I3097" t="s">
        <v>30</v>
      </c>
      <c r="J3097" t="s">
        <v>1521</v>
      </c>
      <c r="K3097">
        <v>0</v>
      </c>
      <c r="L3097" t="s">
        <v>25</v>
      </c>
      <c r="M3097" s="1">
        <v>42565</v>
      </c>
      <c r="N3097" t="s">
        <v>35</v>
      </c>
      <c r="O3097">
        <v>360</v>
      </c>
      <c r="P3097">
        <v>2016</v>
      </c>
      <c r="Q3097">
        <v>7</v>
      </c>
      <c r="R3097" t="s">
        <v>26</v>
      </c>
      <c r="S3097" s="3">
        <v>45123</v>
      </c>
      <c r="T3097" t="s">
        <v>27</v>
      </c>
      <c r="U3097">
        <v>114</v>
      </c>
    </row>
    <row r="3098" spans="1:21" x14ac:dyDescent="0.25">
      <c r="A3098">
        <v>214501</v>
      </c>
      <c r="B3098" t="s">
        <v>28</v>
      </c>
      <c r="C3098" s="1">
        <v>42565</v>
      </c>
      <c r="D3098" t="s">
        <v>141</v>
      </c>
      <c r="E3098">
        <v>1</v>
      </c>
      <c r="F3098">
        <v>20</v>
      </c>
      <c r="G3098">
        <v>6</v>
      </c>
      <c r="H3098">
        <v>100149707</v>
      </c>
      <c r="I3098" t="s">
        <v>24</v>
      </c>
      <c r="J3098" t="s">
        <v>24</v>
      </c>
      <c r="K3098">
        <v>10</v>
      </c>
      <c r="L3098" t="s">
        <v>25</v>
      </c>
      <c r="M3098" s="1">
        <v>42565</v>
      </c>
      <c r="N3098" t="s">
        <v>31</v>
      </c>
      <c r="O3098">
        <v>20</v>
      </c>
      <c r="P3098">
        <v>2016</v>
      </c>
      <c r="Q3098">
        <v>7</v>
      </c>
      <c r="R3098" t="s">
        <v>26</v>
      </c>
      <c r="S3098" s="3">
        <v>45123</v>
      </c>
      <c r="T3098" t="s">
        <v>27</v>
      </c>
      <c r="U3098">
        <v>939</v>
      </c>
    </row>
    <row r="3099" spans="1:21" x14ac:dyDescent="0.25">
      <c r="A3099">
        <v>214504</v>
      </c>
      <c r="B3099" t="s">
        <v>28</v>
      </c>
      <c r="C3099" s="1">
        <v>42565</v>
      </c>
      <c r="D3099" t="s">
        <v>1058</v>
      </c>
      <c r="E3099">
        <v>156</v>
      </c>
      <c r="F3099">
        <v>4</v>
      </c>
      <c r="G3099">
        <v>624</v>
      </c>
      <c r="H3099">
        <v>100149710</v>
      </c>
      <c r="I3099" t="s">
        <v>52</v>
      </c>
      <c r="J3099" t="s">
        <v>446</v>
      </c>
      <c r="K3099">
        <v>0</v>
      </c>
      <c r="L3099" t="s">
        <v>223</v>
      </c>
      <c r="M3099" s="1">
        <v>42565</v>
      </c>
      <c r="N3099" t="s">
        <v>31</v>
      </c>
      <c r="O3099">
        <v>624</v>
      </c>
      <c r="P3099">
        <v>2016</v>
      </c>
      <c r="Q3099">
        <v>7</v>
      </c>
      <c r="R3099" t="s">
        <v>26</v>
      </c>
      <c r="S3099" s="3">
        <v>45123</v>
      </c>
      <c r="T3099" t="s">
        <v>27</v>
      </c>
      <c r="U3099">
        <v>230</v>
      </c>
    </row>
    <row r="3100" spans="1:21" x14ac:dyDescent="0.25">
      <c r="A3100">
        <v>214503</v>
      </c>
      <c r="B3100" t="s">
        <v>21</v>
      </c>
      <c r="C3100" s="1">
        <v>42565</v>
      </c>
      <c r="D3100" t="s">
        <v>33</v>
      </c>
      <c r="E3100">
        <v>360</v>
      </c>
      <c r="F3100">
        <v>1</v>
      </c>
      <c r="G3100">
        <v>360</v>
      </c>
      <c r="H3100">
        <v>100149709</v>
      </c>
      <c r="I3100" t="s">
        <v>30</v>
      </c>
      <c r="J3100" t="s">
        <v>1521</v>
      </c>
      <c r="K3100">
        <v>0</v>
      </c>
      <c r="L3100" t="s">
        <v>25</v>
      </c>
      <c r="M3100" s="1">
        <v>42565</v>
      </c>
      <c r="N3100" t="s">
        <v>35</v>
      </c>
      <c r="O3100">
        <v>360</v>
      </c>
      <c r="P3100">
        <v>2016</v>
      </c>
      <c r="Q3100">
        <v>7</v>
      </c>
      <c r="R3100" t="s">
        <v>26</v>
      </c>
      <c r="S3100" s="3">
        <v>45123</v>
      </c>
      <c r="T3100" t="s">
        <v>27</v>
      </c>
      <c r="U3100">
        <v>114</v>
      </c>
    </row>
    <row r="3101" spans="1:21" x14ac:dyDescent="0.25">
      <c r="A3101">
        <v>214505</v>
      </c>
      <c r="B3101" t="s">
        <v>21</v>
      </c>
      <c r="C3101" s="1">
        <v>42565</v>
      </c>
      <c r="D3101" t="s">
        <v>194</v>
      </c>
      <c r="E3101">
        <v>1050</v>
      </c>
      <c r="F3101">
        <v>1</v>
      </c>
      <c r="G3101">
        <v>850</v>
      </c>
      <c r="H3101">
        <v>100149711</v>
      </c>
      <c r="I3101" t="s">
        <v>43</v>
      </c>
      <c r="J3101" t="s">
        <v>24</v>
      </c>
      <c r="K3101">
        <v>0</v>
      </c>
      <c r="L3101" t="s">
        <v>25</v>
      </c>
      <c r="M3101" s="1">
        <v>42565</v>
      </c>
      <c r="N3101" t="s">
        <v>35</v>
      </c>
      <c r="O3101" s="2">
        <v>1050</v>
      </c>
      <c r="P3101">
        <v>2016</v>
      </c>
      <c r="Q3101">
        <v>7</v>
      </c>
      <c r="R3101" t="s">
        <v>26</v>
      </c>
      <c r="S3101" s="3">
        <v>45123</v>
      </c>
      <c r="T3101" t="s">
        <v>27</v>
      </c>
      <c r="U3101">
        <v>433</v>
      </c>
    </row>
    <row r="3102" spans="1:21" x14ac:dyDescent="0.25">
      <c r="A3102">
        <v>214506</v>
      </c>
      <c r="B3102" t="s">
        <v>21</v>
      </c>
      <c r="C3102" s="1">
        <v>42565</v>
      </c>
      <c r="D3102" t="s">
        <v>33</v>
      </c>
      <c r="E3102">
        <v>360</v>
      </c>
      <c r="F3102">
        <v>1</v>
      </c>
      <c r="G3102">
        <v>360</v>
      </c>
      <c r="H3102">
        <v>100149712</v>
      </c>
      <c r="I3102" t="s">
        <v>30</v>
      </c>
      <c r="J3102" t="s">
        <v>1521</v>
      </c>
      <c r="K3102">
        <v>0</v>
      </c>
      <c r="L3102" t="s">
        <v>25</v>
      </c>
      <c r="M3102" s="1">
        <v>42565</v>
      </c>
      <c r="N3102" t="s">
        <v>35</v>
      </c>
      <c r="O3102">
        <v>360</v>
      </c>
      <c r="P3102">
        <v>2016</v>
      </c>
      <c r="Q3102">
        <v>7</v>
      </c>
      <c r="R3102" t="s">
        <v>26</v>
      </c>
      <c r="S3102" s="3">
        <v>45123</v>
      </c>
      <c r="T3102" t="s">
        <v>27</v>
      </c>
      <c r="U3102">
        <v>114</v>
      </c>
    </row>
    <row r="3103" spans="1:21" x14ac:dyDescent="0.25">
      <c r="A3103">
        <v>214507</v>
      </c>
      <c r="B3103" t="s">
        <v>21</v>
      </c>
      <c r="C3103" s="1">
        <v>42565</v>
      </c>
      <c r="D3103" t="s">
        <v>29</v>
      </c>
      <c r="E3103">
        <v>240</v>
      </c>
      <c r="F3103">
        <v>1</v>
      </c>
      <c r="G3103">
        <v>240</v>
      </c>
      <c r="H3103">
        <v>100149713</v>
      </c>
      <c r="I3103" t="s">
        <v>30</v>
      </c>
      <c r="J3103" t="s">
        <v>1522</v>
      </c>
      <c r="K3103">
        <v>0</v>
      </c>
      <c r="L3103" t="s">
        <v>25</v>
      </c>
      <c r="M3103" s="1">
        <v>42565</v>
      </c>
      <c r="N3103" t="s">
        <v>35</v>
      </c>
      <c r="O3103">
        <v>240</v>
      </c>
      <c r="P3103">
        <v>2016</v>
      </c>
      <c r="Q3103">
        <v>7</v>
      </c>
      <c r="R3103" t="s">
        <v>26</v>
      </c>
      <c r="S3103" s="3">
        <v>45123</v>
      </c>
      <c r="T3103" t="s">
        <v>27</v>
      </c>
      <c r="U3103">
        <v>163</v>
      </c>
    </row>
    <row r="3104" spans="1:21" x14ac:dyDescent="0.25">
      <c r="A3104">
        <v>214509</v>
      </c>
      <c r="B3104" t="s">
        <v>21</v>
      </c>
      <c r="C3104" s="1">
        <v>42565</v>
      </c>
      <c r="D3104" t="s">
        <v>29</v>
      </c>
      <c r="E3104">
        <v>240</v>
      </c>
      <c r="F3104">
        <v>1</v>
      </c>
      <c r="G3104">
        <v>240</v>
      </c>
      <c r="H3104">
        <v>100149715</v>
      </c>
      <c r="I3104" t="s">
        <v>30</v>
      </c>
      <c r="J3104" t="s">
        <v>1523</v>
      </c>
      <c r="K3104">
        <v>0</v>
      </c>
      <c r="L3104" t="s">
        <v>25</v>
      </c>
      <c r="M3104" s="1">
        <v>42565</v>
      </c>
      <c r="N3104" t="s">
        <v>35</v>
      </c>
      <c r="O3104">
        <v>240</v>
      </c>
      <c r="P3104">
        <v>2016</v>
      </c>
      <c r="Q3104">
        <v>7</v>
      </c>
      <c r="R3104" t="s">
        <v>26</v>
      </c>
      <c r="S3104" s="3">
        <v>45123</v>
      </c>
      <c r="T3104" t="s">
        <v>27</v>
      </c>
      <c r="U3104">
        <v>163</v>
      </c>
    </row>
    <row r="3105" spans="1:21" x14ac:dyDescent="0.25">
      <c r="A3105">
        <v>214508</v>
      </c>
      <c r="B3105" t="s">
        <v>77</v>
      </c>
      <c r="C3105" s="1">
        <v>42565</v>
      </c>
      <c r="D3105" t="s">
        <v>29</v>
      </c>
      <c r="E3105">
        <v>240</v>
      </c>
      <c r="F3105">
        <v>1</v>
      </c>
      <c r="G3105">
        <v>240</v>
      </c>
      <c r="H3105">
        <v>100149714</v>
      </c>
      <c r="I3105" t="s">
        <v>30</v>
      </c>
      <c r="J3105" t="s">
        <v>1524</v>
      </c>
      <c r="K3105">
        <v>0</v>
      </c>
      <c r="L3105" t="s">
        <v>25</v>
      </c>
      <c r="M3105" s="1">
        <v>42565</v>
      </c>
      <c r="N3105" t="s">
        <v>39</v>
      </c>
      <c r="O3105">
        <v>240</v>
      </c>
      <c r="P3105">
        <v>2016</v>
      </c>
      <c r="Q3105">
        <v>7</v>
      </c>
      <c r="R3105" t="s">
        <v>26</v>
      </c>
      <c r="S3105" s="3">
        <v>45123</v>
      </c>
      <c r="T3105" t="s">
        <v>27</v>
      </c>
      <c r="U3105">
        <v>163</v>
      </c>
    </row>
    <row r="3106" spans="1:21" x14ac:dyDescent="0.25">
      <c r="A3106">
        <v>214510</v>
      </c>
      <c r="B3106" t="s">
        <v>21</v>
      </c>
      <c r="C3106" s="1">
        <v>42565</v>
      </c>
      <c r="D3106" t="s">
        <v>1152</v>
      </c>
      <c r="E3106">
        <v>1370</v>
      </c>
      <c r="F3106">
        <v>1</v>
      </c>
      <c r="G3106">
        <v>1370</v>
      </c>
      <c r="H3106">
        <v>100149716</v>
      </c>
      <c r="I3106" t="s">
        <v>30</v>
      </c>
      <c r="J3106" t="s">
        <v>24</v>
      </c>
      <c r="K3106">
        <v>0</v>
      </c>
      <c r="L3106" t="s">
        <v>25</v>
      </c>
      <c r="M3106" s="1">
        <v>42565</v>
      </c>
      <c r="N3106" t="s">
        <v>35</v>
      </c>
      <c r="O3106" s="2">
        <v>1370</v>
      </c>
      <c r="P3106">
        <v>2016</v>
      </c>
      <c r="Q3106">
        <v>7</v>
      </c>
      <c r="R3106" t="s">
        <v>26</v>
      </c>
      <c r="S3106" s="3">
        <v>45123</v>
      </c>
      <c r="T3106" t="s">
        <v>27</v>
      </c>
      <c r="U3106">
        <v>1107</v>
      </c>
    </row>
    <row r="3107" spans="1:21" x14ac:dyDescent="0.25">
      <c r="A3107">
        <v>214511</v>
      </c>
      <c r="B3107" t="s">
        <v>21</v>
      </c>
      <c r="C3107" s="1">
        <v>42565</v>
      </c>
      <c r="D3107" t="s">
        <v>29</v>
      </c>
      <c r="E3107">
        <v>240</v>
      </c>
      <c r="F3107">
        <v>1</v>
      </c>
      <c r="G3107">
        <v>240</v>
      </c>
      <c r="H3107">
        <v>100149717</v>
      </c>
      <c r="I3107" t="s">
        <v>30</v>
      </c>
      <c r="J3107" t="s">
        <v>1525</v>
      </c>
      <c r="K3107">
        <v>0</v>
      </c>
      <c r="L3107" t="s">
        <v>25</v>
      </c>
      <c r="M3107" s="1">
        <v>42565</v>
      </c>
      <c r="N3107" t="s">
        <v>35</v>
      </c>
      <c r="O3107">
        <v>240</v>
      </c>
      <c r="P3107">
        <v>2016</v>
      </c>
      <c r="Q3107">
        <v>7</v>
      </c>
      <c r="R3107" t="s">
        <v>26</v>
      </c>
      <c r="S3107" s="3">
        <v>45123</v>
      </c>
      <c r="T3107" t="s">
        <v>27</v>
      </c>
      <c r="U3107">
        <v>163</v>
      </c>
    </row>
    <row r="3108" spans="1:21" x14ac:dyDescent="0.25">
      <c r="A3108">
        <v>214512</v>
      </c>
      <c r="B3108" t="s">
        <v>21</v>
      </c>
      <c r="C3108" s="1">
        <v>42565</v>
      </c>
      <c r="D3108" t="s">
        <v>262</v>
      </c>
      <c r="E3108">
        <v>120</v>
      </c>
      <c r="F3108">
        <v>1</v>
      </c>
      <c r="G3108">
        <v>120</v>
      </c>
      <c r="H3108">
        <v>100149718</v>
      </c>
      <c r="I3108" t="s">
        <v>30</v>
      </c>
      <c r="J3108" t="s">
        <v>1521</v>
      </c>
      <c r="K3108">
        <v>0</v>
      </c>
      <c r="L3108" t="s">
        <v>25</v>
      </c>
      <c r="M3108" s="1">
        <v>42565</v>
      </c>
      <c r="N3108" t="s">
        <v>35</v>
      </c>
      <c r="O3108">
        <v>120</v>
      </c>
      <c r="P3108">
        <v>2016</v>
      </c>
      <c r="Q3108">
        <v>7</v>
      </c>
      <c r="R3108" t="s">
        <v>26</v>
      </c>
      <c r="S3108" s="3">
        <v>45123</v>
      </c>
      <c r="T3108" t="s">
        <v>27</v>
      </c>
      <c r="U3108">
        <v>114</v>
      </c>
    </row>
    <row r="3109" spans="1:21" x14ac:dyDescent="0.25">
      <c r="A3109">
        <v>214513</v>
      </c>
      <c r="B3109" t="s">
        <v>21</v>
      </c>
      <c r="C3109" s="1">
        <v>42565</v>
      </c>
      <c r="D3109" t="s">
        <v>347</v>
      </c>
      <c r="E3109">
        <v>120</v>
      </c>
      <c r="F3109">
        <v>1</v>
      </c>
      <c r="G3109">
        <v>120</v>
      </c>
      <c r="H3109">
        <v>100149719</v>
      </c>
      <c r="I3109" t="s">
        <v>30</v>
      </c>
      <c r="J3109" t="s">
        <v>1521</v>
      </c>
      <c r="K3109">
        <v>0</v>
      </c>
      <c r="L3109" t="s">
        <v>25</v>
      </c>
      <c r="M3109" s="1">
        <v>42565</v>
      </c>
      <c r="N3109" t="s">
        <v>35</v>
      </c>
      <c r="O3109">
        <v>120</v>
      </c>
      <c r="P3109">
        <v>2016</v>
      </c>
      <c r="Q3109">
        <v>7</v>
      </c>
      <c r="R3109" t="s">
        <v>26</v>
      </c>
      <c r="S3109" s="3">
        <v>45123</v>
      </c>
      <c r="T3109" t="s">
        <v>27</v>
      </c>
      <c r="U3109">
        <v>114</v>
      </c>
    </row>
    <row r="3110" spans="1:21" x14ac:dyDescent="0.25">
      <c r="A3110">
        <v>214514</v>
      </c>
      <c r="B3110" t="s">
        <v>21</v>
      </c>
      <c r="C3110" s="1">
        <v>42565</v>
      </c>
      <c r="D3110" t="s">
        <v>1526</v>
      </c>
      <c r="E3110">
        <v>950</v>
      </c>
      <c r="F3110">
        <v>1</v>
      </c>
      <c r="G3110">
        <v>950</v>
      </c>
      <c r="H3110">
        <v>100149720</v>
      </c>
      <c r="I3110" t="s">
        <v>23</v>
      </c>
      <c r="J3110" t="s">
        <v>24</v>
      </c>
      <c r="K3110">
        <v>0</v>
      </c>
      <c r="L3110" t="s">
        <v>25</v>
      </c>
      <c r="M3110" s="1">
        <v>42565</v>
      </c>
      <c r="N3110" t="s">
        <v>35</v>
      </c>
      <c r="O3110">
        <v>950</v>
      </c>
      <c r="P3110">
        <v>2016</v>
      </c>
      <c r="Q3110">
        <v>7</v>
      </c>
      <c r="R3110" t="s">
        <v>26</v>
      </c>
      <c r="S3110" s="3">
        <v>45123</v>
      </c>
      <c r="T3110" t="s">
        <v>27</v>
      </c>
      <c r="U3110">
        <v>1108</v>
      </c>
    </row>
    <row r="3111" spans="1:21" x14ac:dyDescent="0.25">
      <c r="A3111">
        <v>214515</v>
      </c>
      <c r="B3111" t="s">
        <v>28</v>
      </c>
      <c r="C3111" s="1">
        <v>42565</v>
      </c>
      <c r="D3111" t="s">
        <v>1527</v>
      </c>
      <c r="E3111">
        <v>83999</v>
      </c>
      <c r="F3111">
        <v>1</v>
      </c>
      <c r="G3111">
        <v>83999</v>
      </c>
      <c r="H3111">
        <v>100149721</v>
      </c>
      <c r="I3111" t="s">
        <v>43</v>
      </c>
      <c r="J3111" t="s">
        <v>704</v>
      </c>
      <c r="K3111">
        <v>0</v>
      </c>
      <c r="L3111" t="s">
        <v>25</v>
      </c>
      <c r="M3111" s="1">
        <v>42565</v>
      </c>
      <c r="N3111" t="s">
        <v>31</v>
      </c>
      <c r="O3111" s="2">
        <v>83999</v>
      </c>
      <c r="P3111">
        <v>2016</v>
      </c>
      <c r="Q3111">
        <v>7</v>
      </c>
      <c r="R3111" t="s">
        <v>26</v>
      </c>
      <c r="S3111" s="3">
        <v>45123</v>
      </c>
      <c r="T3111" t="s">
        <v>27</v>
      </c>
      <c r="U3111">
        <v>1109</v>
      </c>
    </row>
    <row r="3112" spans="1:21" x14ac:dyDescent="0.25">
      <c r="A3112">
        <v>214516</v>
      </c>
      <c r="B3112" t="s">
        <v>21</v>
      </c>
      <c r="C3112" s="1">
        <v>42565</v>
      </c>
      <c r="D3112" t="s">
        <v>262</v>
      </c>
      <c r="E3112">
        <v>120</v>
      </c>
      <c r="F3112">
        <v>1</v>
      </c>
      <c r="G3112">
        <v>120</v>
      </c>
      <c r="H3112">
        <v>100149722</v>
      </c>
      <c r="I3112" t="s">
        <v>30</v>
      </c>
      <c r="J3112" t="s">
        <v>1521</v>
      </c>
      <c r="K3112">
        <v>0</v>
      </c>
      <c r="L3112" t="s">
        <v>25</v>
      </c>
      <c r="M3112" s="1">
        <v>42565</v>
      </c>
      <c r="N3112" t="s">
        <v>35</v>
      </c>
      <c r="O3112">
        <v>120</v>
      </c>
      <c r="P3112">
        <v>2016</v>
      </c>
      <c r="Q3112">
        <v>7</v>
      </c>
      <c r="R3112" t="s">
        <v>26</v>
      </c>
      <c r="S3112" s="3">
        <v>45123</v>
      </c>
      <c r="T3112" t="s">
        <v>27</v>
      </c>
      <c r="U3112">
        <v>114</v>
      </c>
    </row>
    <row r="3113" spans="1:21" x14ac:dyDescent="0.25">
      <c r="A3113">
        <v>214517</v>
      </c>
      <c r="B3113" t="s">
        <v>21</v>
      </c>
      <c r="C3113" s="1">
        <v>42565</v>
      </c>
      <c r="D3113" t="s">
        <v>793</v>
      </c>
      <c r="E3113">
        <v>465</v>
      </c>
      <c r="F3113">
        <v>1</v>
      </c>
      <c r="G3113">
        <v>915</v>
      </c>
      <c r="H3113">
        <v>100149723</v>
      </c>
      <c r="I3113" t="s">
        <v>24</v>
      </c>
      <c r="J3113" t="s">
        <v>24</v>
      </c>
      <c r="K3113">
        <v>0</v>
      </c>
      <c r="L3113" t="s">
        <v>25</v>
      </c>
      <c r="M3113" s="1">
        <v>42565</v>
      </c>
      <c r="N3113" t="s">
        <v>35</v>
      </c>
      <c r="O3113">
        <v>465</v>
      </c>
      <c r="P3113">
        <v>2016</v>
      </c>
      <c r="Q3113">
        <v>7</v>
      </c>
      <c r="R3113" t="s">
        <v>26</v>
      </c>
      <c r="S3113" s="3">
        <v>45123</v>
      </c>
      <c r="T3113" t="s">
        <v>27</v>
      </c>
      <c r="U3113">
        <v>1110</v>
      </c>
    </row>
    <row r="3114" spans="1:21" x14ac:dyDescent="0.25">
      <c r="A3114">
        <v>214518</v>
      </c>
      <c r="B3114" t="s">
        <v>21</v>
      </c>
      <c r="C3114" s="1">
        <v>42565</v>
      </c>
      <c r="D3114" t="s">
        <v>1528</v>
      </c>
      <c r="E3114">
        <v>450</v>
      </c>
      <c r="F3114">
        <v>1</v>
      </c>
      <c r="G3114">
        <v>915</v>
      </c>
      <c r="H3114">
        <v>100149723</v>
      </c>
      <c r="I3114" t="s">
        <v>43</v>
      </c>
      <c r="J3114" t="s">
        <v>24</v>
      </c>
      <c r="K3114">
        <v>0</v>
      </c>
      <c r="L3114" t="s">
        <v>25</v>
      </c>
      <c r="M3114" s="1">
        <v>42565</v>
      </c>
      <c r="N3114" t="s">
        <v>35</v>
      </c>
      <c r="O3114">
        <v>450</v>
      </c>
      <c r="P3114">
        <v>2016</v>
      </c>
      <c r="Q3114">
        <v>7</v>
      </c>
      <c r="R3114" t="s">
        <v>26</v>
      </c>
      <c r="S3114" s="3">
        <v>45123</v>
      </c>
      <c r="T3114" t="s">
        <v>27</v>
      </c>
      <c r="U3114">
        <v>1110</v>
      </c>
    </row>
    <row r="3115" spans="1:21" x14ac:dyDescent="0.25">
      <c r="A3115">
        <v>214519</v>
      </c>
      <c r="B3115" t="s">
        <v>21</v>
      </c>
      <c r="C3115" s="1">
        <v>42565</v>
      </c>
      <c r="D3115" t="s">
        <v>33</v>
      </c>
      <c r="E3115">
        <v>360</v>
      </c>
      <c r="F3115">
        <v>1</v>
      </c>
      <c r="G3115">
        <v>360</v>
      </c>
      <c r="H3115">
        <v>100149724</v>
      </c>
      <c r="I3115" t="s">
        <v>30</v>
      </c>
      <c r="J3115" t="s">
        <v>24</v>
      </c>
      <c r="K3115">
        <v>0</v>
      </c>
      <c r="L3115" t="s">
        <v>25</v>
      </c>
      <c r="M3115" s="1">
        <v>42565</v>
      </c>
      <c r="N3115" t="s">
        <v>35</v>
      </c>
      <c r="O3115">
        <v>360</v>
      </c>
      <c r="P3115">
        <v>2016</v>
      </c>
      <c r="Q3115">
        <v>7</v>
      </c>
      <c r="R3115" t="s">
        <v>26</v>
      </c>
      <c r="S3115" s="3">
        <v>45123</v>
      </c>
      <c r="T3115" t="s">
        <v>27</v>
      </c>
      <c r="U3115">
        <v>1111</v>
      </c>
    </row>
    <row r="3116" spans="1:21" x14ac:dyDescent="0.25">
      <c r="A3116">
        <v>214521</v>
      </c>
      <c r="B3116" t="s">
        <v>28</v>
      </c>
      <c r="C3116" s="1">
        <v>42565</v>
      </c>
      <c r="D3116" t="s">
        <v>141</v>
      </c>
      <c r="E3116">
        <v>1</v>
      </c>
      <c r="F3116">
        <v>3</v>
      </c>
      <c r="G3116">
        <v>0</v>
      </c>
      <c r="H3116">
        <v>100149726</v>
      </c>
      <c r="I3116" t="s">
        <v>24</v>
      </c>
      <c r="J3116" t="s">
        <v>24</v>
      </c>
      <c r="K3116">
        <v>2.31</v>
      </c>
      <c r="L3116" t="s">
        <v>25</v>
      </c>
      <c r="M3116" s="1">
        <v>42565</v>
      </c>
      <c r="N3116" t="s">
        <v>31</v>
      </c>
      <c r="O3116">
        <v>3</v>
      </c>
      <c r="P3116">
        <v>2016</v>
      </c>
      <c r="Q3116">
        <v>7</v>
      </c>
      <c r="R3116" t="s">
        <v>26</v>
      </c>
      <c r="S3116" s="3">
        <v>45123</v>
      </c>
      <c r="T3116" t="s">
        <v>27</v>
      </c>
      <c r="U3116">
        <v>939</v>
      </c>
    </row>
    <row r="3117" spans="1:21" x14ac:dyDescent="0.25">
      <c r="A3117">
        <v>214522</v>
      </c>
      <c r="B3117" t="s">
        <v>28</v>
      </c>
      <c r="C3117" s="1">
        <v>42565</v>
      </c>
      <c r="D3117" t="s">
        <v>1529</v>
      </c>
      <c r="E3117">
        <v>5</v>
      </c>
      <c r="F3117">
        <v>2</v>
      </c>
      <c r="G3117">
        <v>0</v>
      </c>
      <c r="H3117">
        <v>100149726</v>
      </c>
      <c r="I3117" t="s">
        <v>24</v>
      </c>
      <c r="J3117" t="s">
        <v>24</v>
      </c>
      <c r="K3117">
        <v>7.69</v>
      </c>
      <c r="L3117" t="s">
        <v>25</v>
      </c>
      <c r="M3117" s="1">
        <v>42565</v>
      </c>
      <c r="N3117" t="s">
        <v>31</v>
      </c>
      <c r="O3117">
        <v>10</v>
      </c>
      <c r="P3117">
        <v>2016</v>
      </c>
      <c r="Q3117">
        <v>7</v>
      </c>
      <c r="R3117" t="s">
        <v>26</v>
      </c>
      <c r="S3117" s="3">
        <v>45123</v>
      </c>
      <c r="T3117" t="s">
        <v>27</v>
      </c>
      <c r="U3117">
        <v>939</v>
      </c>
    </row>
    <row r="3118" spans="1:21" x14ac:dyDescent="0.25">
      <c r="A3118">
        <v>214520</v>
      </c>
      <c r="B3118" t="s">
        <v>21</v>
      </c>
      <c r="C3118" s="1">
        <v>42565</v>
      </c>
      <c r="D3118" t="s">
        <v>180</v>
      </c>
      <c r="E3118">
        <v>120</v>
      </c>
      <c r="F3118">
        <v>1</v>
      </c>
      <c r="G3118">
        <v>120</v>
      </c>
      <c r="H3118">
        <v>100149725</v>
      </c>
      <c r="I3118" t="s">
        <v>30</v>
      </c>
      <c r="J3118" t="s">
        <v>1330</v>
      </c>
      <c r="K3118">
        <v>0</v>
      </c>
      <c r="L3118" t="s">
        <v>25</v>
      </c>
      <c r="M3118" s="1">
        <v>42565</v>
      </c>
      <c r="N3118" t="s">
        <v>35</v>
      </c>
      <c r="O3118">
        <v>120</v>
      </c>
      <c r="P3118">
        <v>2016</v>
      </c>
      <c r="Q3118">
        <v>7</v>
      </c>
      <c r="R3118" t="s">
        <v>26</v>
      </c>
      <c r="S3118" s="3">
        <v>45123</v>
      </c>
      <c r="T3118" t="s">
        <v>27</v>
      </c>
      <c r="U3118">
        <v>56</v>
      </c>
    </row>
    <row r="3119" spans="1:21" x14ac:dyDescent="0.25">
      <c r="A3119">
        <v>214524</v>
      </c>
      <c r="B3119" t="s">
        <v>21</v>
      </c>
      <c r="C3119" s="1">
        <v>42565</v>
      </c>
      <c r="D3119" t="s">
        <v>161</v>
      </c>
      <c r="E3119">
        <v>190</v>
      </c>
      <c r="F3119">
        <v>1</v>
      </c>
      <c r="G3119">
        <v>190</v>
      </c>
      <c r="H3119">
        <v>100149727</v>
      </c>
      <c r="I3119" t="s">
        <v>38</v>
      </c>
      <c r="J3119" t="s">
        <v>498</v>
      </c>
      <c r="K3119">
        <v>0</v>
      </c>
      <c r="L3119" t="s">
        <v>25</v>
      </c>
      <c r="M3119" s="1">
        <v>42565</v>
      </c>
      <c r="N3119" t="s">
        <v>35</v>
      </c>
      <c r="O3119">
        <v>190</v>
      </c>
      <c r="P3119">
        <v>2016</v>
      </c>
      <c r="Q3119">
        <v>7</v>
      </c>
      <c r="R3119" t="s">
        <v>26</v>
      </c>
      <c r="S3119" s="3">
        <v>45123</v>
      </c>
      <c r="T3119" t="s">
        <v>27</v>
      </c>
      <c r="U3119">
        <v>262</v>
      </c>
    </row>
    <row r="3120" spans="1:21" x14ac:dyDescent="0.25">
      <c r="A3120">
        <v>214525</v>
      </c>
      <c r="B3120" t="s">
        <v>21</v>
      </c>
      <c r="C3120" s="1">
        <v>42565</v>
      </c>
      <c r="D3120" t="s">
        <v>848</v>
      </c>
      <c r="E3120">
        <v>399</v>
      </c>
      <c r="F3120">
        <v>1</v>
      </c>
      <c r="G3120">
        <v>399</v>
      </c>
      <c r="H3120">
        <v>100149728</v>
      </c>
      <c r="I3120" t="s">
        <v>23</v>
      </c>
      <c r="J3120" t="s">
        <v>1080</v>
      </c>
      <c r="K3120">
        <v>0</v>
      </c>
      <c r="L3120" t="s">
        <v>25</v>
      </c>
      <c r="M3120" s="1">
        <v>42565</v>
      </c>
      <c r="N3120" t="s">
        <v>35</v>
      </c>
      <c r="O3120">
        <v>399</v>
      </c>
      <c r="P3120">
        <v>2016</v>
      </c>
      <c r="Q3120">
        <v>7</v>
      </c>
      <c r="R3120" t="s">
        <v>26</v>
      </c>
      <c r="S3120" s="3">
        <v>45123</v>
      </c>
      <c r="T3120" t="s">
        <v>27</v>
      </c>
      <c r="U3120">
        <v>800</v>
      </c>
    </row>
    <row r="3121" spans="1:21" x14ac:dyDescent="0.25">
      <c r="A3121">
        <v>214527</v>
      </c>
      <c r="B3121" t="s">
        <v>21</v>
      </c>
      <c r="C3121" s="1">
        <v>42565</v>
      </c>
      <c r="D3121" t="s">
        <v>33</v>
      </c>
      <c r="E3121">
        <v>360</v>
      </c>
      <c r="F3121">
        <v>1</v>
      </c>
      <c r="G3121">
        <v>360</v>
      </c>
      <c r="H3121">
        <v>100149729</v>
      </c>
      <c r="I3121" t="s">
        <v>30</v>
      </c>
      <c r="J3121" t="s">
        <v>258</v>
      </c>
      <c r="K3121">
        <v>0</v>
      </c>
      <c r="L3121" t="s">
        <v>25</v>
      </c>
      <c r="M3121" s="1">
        <v>42565</v>
      </c>
      <c r="N3121" t="s">
        <v>35</v>
      </c>
      <c r="O3121">
        <v>360</v>
      </c>
      <c r="P3121">
        <v>2016</v>
      </c>
      <c r="Q3121">
        <v>7</v>
      </c>
      <c r="R3121" t="s">
        <v>26</v>
      </c>
      <c r="S3121" s="3">
        <v>45123</v>
      </c>
      <c r="T3121" t="s">
        <v>27</v>
      </c>
      <c r="U3121">
        <v>59</v>
      </c>
    </row>
    <row r="3122" spans="1:21" x14ac:dyDescent="0.25">
      <c r="A3122">
        <v>214529</v>
      </c>
      <c r="B3122" t="s">
        <v>21</v>
      </c>
      <c r="C3122" s="1">
        <v>42565</v>
      </c>
      <c r="D3122" t="s">
        <v>33</v>
      </c>
      <c r="E3122">
        <v>360</v>
      </c>
      <c r="F3122">
        <v>1</v>
      </c>
      <c r="G3122">
        <v>360</v>
      </c>
      <c r="H3122">
        <v>100149731</v>
      </c>
      <c r="I3122" t="s">
        <v>30</v>
      </c>
      <c r="J3122" t="s">
        <v>258</v>
      </c>
      <c r="K3122">
        <v>0</v>
      </c>
      <c r="L3122" t="s">
        <v>25</v>
      </c>
      <c r="M3122" s="1">
        <v>42565</v>
      </c>
      <c r="N3122" t="s">
        <v>35</v>
      </c>
      <c r="O3122">
        <v>360</v>
      </c>
      <c r="P3122">
        <v>2016</v>
      </c>
      <c r="Q3122">
        <v>7</v>
      </c>
      <c r="R3122" t="s">
        <v>26</v>
      </c>
      <c r="S3122" s="3">
        <v>45123</v>
      </c>
      <c r="T3122" t="s">
        <v>27</v>
      </c>
      <c r="U3122">
        <v>59</v>
      </c>
    </row>
    <row r="3123" spans="1:21" x14ac:dyDescent="0.25">
      <c r="A3123">
        <v>214528</v>
      </c>
      <c r="B3123" t="s">
        <v>21</v>
      </c>
      <c r="C3123" s="1">
        <v>42565</v>
      </c>
      <c r="D3123" t="s">
        <v>33</v>
      </c>
      <c r="E3123">
        <v>360</v>
      </c>
      <c r="F3123">
        <v>1</v>
      </c>
      <c r="G3123">
        <v>360</v>
      </c>
      <c r="H3123">
        <v>100149730</v>
      </c>
      <c r="I3123" t="s">
        <v>30</v>
      </c>
      <c r="J3123" t="s">
        <v>258</v>
      </c>
      <c r="K3123">
        <v>0</v>
      </c>
      <c r="L3123" t="s">
        <v>25</v>
      </c>
      <c r="M3123" s="1">
        <v>42565</v>
      </c>
      <c r="N3123" t="s">
        <v>35</v>
      </c>
      <c r="O3123">
        <v>360</v>
      </c>
      <c r="P3123">
        <v>2016</v>
      </c>
      <c r="Q3123">
        <v>7</v>
      </c>
      <c r="R3123" t="s">
        <v>26</v>
      </c>
      <c r="S3123" s="3">
        <v>45123</v>
      </c>
      <c r="T3123" t="s">
        <v>27</v>
      </c>
      <c r="U3123">
        <v>59</v>
      </c>
    </row>
    <row r="3124" spans="1:21" x14ac:dyDescent="0.25">
      <c r="A3124">
        <v>214530</v>
      </c>
      <c r="B3124" t="s">
        <v>21</v>
      </c>
      <c r="C3124" s="1">
        <v>42565</v>
      </c>
      <c r="D3124" t="s">
        <v>167</v>
      </c>
      <c r="E3124">
        <v>280</v>
      </c>
      <c r="F3124">
        <v>1</v>
      </c>
      <c r="G3124">
        <v>280</v>
      </c>
      <c r="H3124">
        <v>100149732</v>
      </c>
      <c r="I3124" t="s">
        <v>38</v>
      </c>
      <c r="J3124" t="s">
        <v>168</v>
      </c>
      <c r="K3124">
        <v>0</v>
      </c>
      <c r="L3124" t="s">
        <v>25</v>
      </c>
      <c r="M3124" s="1">
        <v>42565</v>
      </c>
      <c r="N3124" t="s">
        <v>35</v>
      </c>
      <c r="O3124">
        <v>280</v>
      </c>
      <c r="P3124">
        <v>2016</v>
      </c>
      <c r="Q3124">
        <v>7</v>
      </c>
      <c r="R3124" t="s">
        <v>26</v>
      </c>
      <c r="S3124" s="3">
        <v>45123</v>
      </c>
      <c r="T3124" t="s">
        <v>27</v>
      </c>
      <c r="U3124">
        <v>59</v>
      </c>
    </row>
    <row r="3125" spans="1:21" x14ac:dyDescent="0.25">
      <c r="A3125">
        <v>214531</v>
      </c>
      <c r="B3125" t="s">
        <v>21</v>
      </c>
      <c r="C3125" s="1">
        <v>42565</v>
      </c>
      <c r="D3125" t="s">
        <v>167</v>
      </c>
      <c r="E3125">
        <v>280</v>
      </c>
      <c r="F3125">
        <v>1</v>
      </c>
      <c r="G3125">
        <v>280</v>
      </c>
      <c r="H3125">
        <v>100149733</v>
      </c>
      <c r="I3125" t="s">
        <v>38</v>
      </c>
      <c r="J3125" t="s">
        <v>168</v>
      </c>
      <c r="K3125">
        <v>0</v>
      </c>
      <c r="L3125" t="s">
        <v>25</v>
      </c>
      <c r="M3125" s="1">
        <v>42565</v>
      </c>
      <c r="N3125" t="s">
        <v>35</v>
      </c>
      <c r="O3125">
        <v>280</v>
      </c>
      <c r="P3125">
        <v>2016</v>
      </c>
      <c r="Q3125">
        <v>7</v>
      </c>
      <c r="R3125" t="s">
        <v>26</v>
      </c>
      <c r="S3125" s="3">
        <v>45123</v>
      </c>
      <c r="T3125" t="s">
        <v>27</v>
      </c>
      <c r="U3125">
        <v>59</v>
      </c>
    </row>
    <row r="3126" spans="1:21" x14ac:dyDescent="0.25">
      <c r="A3126">
        <v>214532</v>
      </c>
      <c r="B3126" t="s">
        <v>21</v>
      </c>
      <c r="C3126" s="1">
        <v>42565</v>
      </c>
      <c r="D3126" t="s">
        <v>167</v>
      </c>
      <c r="E3126">
        <v>280</v>
      </c>
      <c r="F3126">
        <v>1</v>
      </c>
      <c r="G3126">
        <v>280</v>
      </c>
      <c r="H3126">
        <v>100149734</v>
      </c>
      <c r="I3126" t="s">
        <v>38</v>
      </c>
      <c r="J3126" t="s">
        <v>1530</v>
      </c>
      <c r="K3126">
        <v>0</v>
      </c>
      <c r="L3126" t="s">
        <v>25</v>
      </c>
      <c r="M3126" s="1">
        <v>42565</v>
      </c>
      <c r="N3126" t="s">
        <v>35</v>
      </c>
      <c r="O3126">
        <v>280</v>
      </c>
      <c r="P3126">
        <v>2016</v>
      </c>
      <c r="Q3126">
        <v>7</v>
      </c>
      <c r="R3126" t="s">
        <v>26</v>
      </c>
      <c r="S3126" s="3">
        <v>45123</v>
      </c>
      <c r="T3126" t="s">
        <v>27</v>
      </c>
      <c r="U3126">
        <v>59</v>
      </c>
    </row>
    <row r="3127" spans="1:21" x14ac:dyDescent="0.25">
      <c r="A3127">
        <v>214533</v>
      </c>
      <c r="B3127" t="s">
        <v>21</v>
      </c>
      <c r="C3127" s="1">
        <v>42565</v>
      </c>
      <c r="D3127" t="s">
        <v>167</v>
      </c>
      <c r="E3127">
        <v>280</v>
      </c>
      <c r="F3127">
        <v>1</v>
      </c>
      <c r="G3127">
        <v>280</v>
      </c>
      <c r="H3127">
        <v>100149735</v>
      </c>
      <c r="I3127" t="s">
        <v>38</v>
      </c>
      <c r="J3127" t="s">
        <v>1530</v>
      </c>
      <c r="K3127">
        <v>0</v>
      </c>
      <c r="L3127" t="s">
        <v>25</v>
      </c>
      <c r="M3127" s="1">
        <v>42565</v>
      </c>
      <c r="N3127" t="s">
        <v>35</v>
      </c>
      <c r="O3127">
        <v>280</v>
      </c>
      <c r="P3127">
        <v>2016</v>
      </c>
      <c r="Q3127">
        <v>7</v>
      </c>
      <c r="R3127" t="s">
        <v>26</v>
      </c>
      <c r="S3127" s="3">
        <v>45123</v>
      </c>
      <c r="T3127" t="s">
        <v>27</v>
      </c>
      <c r="U3127">
        <v>59</v>
      </c>
    </row>
    <row r="3128" spans="1:21" x14ac:dyDescent="0.25">
      <c r="A3128">
        <v>214534</v>
      </c>
      <c r="B3128" t="s">
        <v>21</v>
      </c>
      <c r="C3128" s="1">
        <v>42565</v>
      </c>
      <c r="D3128" t="s">
        <v>453</v>
      </c>
      <c r="E3128">
        <v>1375</v>
      </c>
      <c r="F3128">
        <v>1</v>
      </c>
      <c r="G3128">
        <v>1375</v>
      </c>
      <c r="H3128">
        <v>100149736</v>
      </c>
      <c r="I3128" t="s">
        <v>216</v>
      </c>
      <c r="J3128" t="s">
        <v>24</v>
      </c>
      <c r="K3128">
        <v>0</v>
      </c>
      <c r="L3128" t="s">
        <v>25</v>
      </c>
      <c r="M3128" s="1">
        <v>42565</v>
      </c>
      <c r="N3128" t="s">
        <v>35</v>
      </c>
      <c r="O3128" s="2">
        <v>1375</v>
      </c>
      <c r="P3128">
        <v>2016</v>
      </c>
      <c r="Q3128">
        <v>7</v>
      </c>
      <c r="R3128" t="s">
        <v>26</v>
      </c>
      <c r="S3128" s="3">
        <v>45123</v>
      </c>
      <c r="T3128" t="s">
        <v>27</v>
      </c>
      <c r="U3128">
        <v>353</v>
      </c>
    </row>
    <row r="3129" spans="1:21" x14ac:dyDescent="0.25">
      <c r="A3129">
        <v>214535</v>
      </c>
      <c r="B3129" t="s">
        <v>21</v>
      </c>
      <c r="C3129" s="1">
        <v>42565</v>
      </c>
      <c r="D3129" t="s">
        <v>33</v>
      </c>
      <c r="E3129">
        <v>360</v>
      </c>
      <c r="F3129">
        <v>1</v>
      </c>
      <c r="G3129">
        <v>360</v>
      </c>
      <c r="H3129">
        <v>100149737</v>
      </c>
      <c r="I3129" t="s">
        <v>30</v>
      </c>
      <c r="J3129" t="s">
        <v>129</v>
      </c>
      <c r="K3129">
        <v>0</v>
      </c>
      <c r="L3129" t="s">
        <v>25</v>
      </c>
      <c r="M3129" s="1">
        <v>42565</v>
      </c>
      <c r="N3129" t="s">
        <v>35</v>
      </c>
      <c r="O3129">
        <v>360</v>
      </c>
      <c r="P3129">
        <v>2016</v>
      </c>
      <c r="Q3129">
        <v>7</v>
      </c>
      <c r="R3129" t="s">
        <v>26</v>
      </c>
      <c r="S3129" s="3">
        <v>45123</v>
      </c>
      <c r="T3129" t="s">
        <v>27</v>
      </c>
      <c r="U3129">
        <v>33</v>
      </c>
    </row>
    <row r="3130" spans="1:21" x14ac:dyDescent="0.25">
      <c r="A3130">
        <v>214536</v>
      </c>
      <c r="B3130" t="s">
        <v>21</v>
      </c>
      <c r="C3130" s="1">
        <v>42565</v>
      </c>
      <c r="D3130" t="s">
        <v>1531</v>
      </c>
      <c r="E3130">
        <v>350</v>
      </c>
      <c r="F3130">
        <v>1</v>
      </c>
      <c r="G3130">
        <v>350</v>
      </c>
      <c r="H3130">
        <v>100149738</v>
      </c>
      <c r="I3130" t="s">
        <v>216</v>
      </c>
      <c r="J3130" t="s">
        <v>24</v>
      </c>
      <c r="K3130">
        <v>0</v>
      </c>
      <c r="L3130" t="s">
        <v>25</v>
      </c>
      <c r="M3130" s="1">
        <v>42565</v>
      </c>
      <c r="N3130" t="s">
        <v>35</v>
      </c>
      <c r="O3130">
        <v>350</v>
      </c>
      <c r="P3130">
        <v>2016</v>
      </c>
      <c r="Q3130">
        <v>7</v>
      </c>
      <c r="R3130" t="s">
        <v>26</v>
      </c>
      <c r="S3130" s="3">
        <v>45123</v>
      </c>
      <c r="T3130" t="s">
        <v>27</v>
      </c>
      <c r="U3130">
        <v>1112</v>
      </c>
    </row>
    <row r="3131" spans="1:21" x14ac:dyDescent="0.25">
      <c r="A3131">
        <v>214537</v>
      </c>
      <c r="B3131" t="s">
        <v>21</v>
      </c>
      <c r="C3131" s="1">
        <v>42565</v>
      </c>
      <c r="D3131" t="s">
        <v>53</v>
      </c>
      <c r="E3131">
        <v>320</v>
      </c>
      <c r="F3131">
        <v>1</v>
      </c>
      <c r="G3131">
        <v>320</v>
      </c>
      <c r="H3131">
        <v>100149739</v>
      </c>
      <c r="I3131" t="s">
        <v>30</v>
      </c>
      <c r="J3131" t="s">
        <v>1179</v>
      </c>
      <c r="K3131">
        <v>0</v>
      </c>
      <c r="L3131" t="s">
        <v>25</v>
      </c>
      <c r="M3131" s="1">
        <v>42565</v>
      </c>
      <c r="N3131" t="s">
        <v>35</v>
      </c>
      <c r="O3131">
        <v>320</v>
      </c>
      <c r="P3131">
        <v>2016</v>
      </c>
      <c r="Q3131">
        <v>7</v>
      </c>
      <c r="R3131" t="s">
        <v>26</v>
      </c>
      <c r="S3131" s="3">
        <v>45123</v>
      </c>
      <c r="T3131" t="s">
        <v>27</v>
      </c>
      <c r="U3131">
        <v>44</v>
      </c>
    </row>
    <row r="3132" spans="1:21" x14ac:dyDescent="0.25">
      <c r="A3132">
        <v>214538</v>
      </c>
      <c r="B3132" t="s">
        <v>36</v>
      </c>
      <c r="C3132" s="1">
        <v>42565</v>
      </c>
      <c r="D3132" t="s">
        <v>394</v>
      </c>
      <c r="E3132">
        <v>650</v>
      </c>
      <c r="F3132">
        <v>1</v>
      </c>
      <c r="G3132">
        <v>650</v>
      </c>
      <c r="H3132">
        <v>100149740</v>
      </c>
      <c r="I3132" t="s">
        <v>56</v>
      </c>
      <c r="J3132" t="s">
        <v>1094</v>
      </c>
      <c r="K3132">
        <v>0</v>
      </c>
      <c r="L3132" t="s">
        <v>25</v>
      </c>
      <c r="M3132" s="1">
        <v>42565</v>
      </c>
      <c r="N3132" t="s">
        <v>39</v>
      </c>
      <c r="O3132">
        <v>650</v>
      </c>
      <c r="P3132">
        <v>2016</v>
      </c>
      <c r="Q3132">
        <v>7</v>
      </c>
      <c r="R3132" t="s">
        <v>26</v>
      </c>
      <c r="S3132" s="3">
        <v>45123</v>
      </c>
      <c r="T3132" t="s">
        <v>27</v>
      </c>
      <c r="U3132">
        <v>806</v>
      </c>
    </row>
    <row r="3133" spans="1:21" x14ac:dyDescent="0.25">
      <c r="A3133">
        <v>214540</v>
      </c>
      <c r="B3133" t="s">
        <v>21</v>
      </c>
      <c r="C3133" s="1">
        <v>42565</v>
      </c>
      <c r="D3133" t="s">
        <v>33</v>
      </c>
      <c r="E3133">
        <v>360</v>
      </c>
      <c r="F3133">
        <v>1</v>
      </c>
      <c r="G3133">
        <v>870</v>
      </c>
      <c r="H3133">
        <v>100149741</v>
      </c>
      <c r="I3133" t="s">
        <v>30</v>
      </c>
      <c r="J3133" t="s">
        <v>1532</v>
      </c>
      <c r="K3133">
        <v>0</v>
      </c>
      <c r="L3133" t="s">
        <v>25</v>
      </c>
      <c r="M3133" s="1">
        <v>42565</v>
      </c>
      <c r="N3133" t="s">
        <v>35</v>
      </c>
      <c r="O3133">
        <v>360</v>
      </c>
      <c r="P3133">
        <v>2016</v>
      </c>
      <c r="Q3133">
        <v>7</v>
      </c>
      <c r="R3133" t="s">
        <v>26</v>
      </c>
      <c r="S3133" s="3">
        <v>45123</v>
      </c>
      <c r="T3133" t="s">
        <v>27</v>
      </c>
      <c r="U3133">
        <v>114</v>
      </c>
    </row>
    <row r="3134" spans="1:21" x14ac:dyDescent="0.25">
      <c r="A3134">
        <v>214541</v>
      </c>
      <c r="B3134" t="s">
        <v>21</v>
      </c>
      <c r="C3134" s="1">
        <v>42565</v>
      </c>
      <c r="D3134" t="s">
        <v>101</v>
      </c>
      <c r="E3134">
        <v>510</v>
      </c>
      <c r="F3134">
        <v>1</v>
      </c>
      <c r="G3134">
        <v>870</v>
      </c>
      <c r="H3134">
        <v>100149741</v>
      </c>
      <c r="I3134" t="s">
        <v>38</v>
      </c>
      <c r="J3134" t="s">
        <v>1532</v>
      </c>
      <c r="K3134">
        <v>0</v>
      </c>
      <c r="L3134" t="s">
        <v>25</v>
      </c>
      <c r="M3134" s="1">
        <v>42565</v>
      </c>
      <c r="N3134" t="s">
        <v>35</v>
      </c>
      <c r="O3134">
        <v>510</v>
      </c>
      <c r="P3134">
        <v>2016</v>
      </c>
      <c r="Q3134">
        <v>7</v>
      </c>
      <c r="R3134" t="s">
        <v>26</v>
      </c>
      <c r="S3134" s="3">
        <v>45123</v>
      </c>
      <c r="T3134" t="s">
        <v>27</v>
      </c>
      <c r="U3134">
        <v>114</v>
      </c>
    </row>
    <row r="3135" spans="1:21" x14ac:dyDescent="0.25">
      <c r="A3135">
        <v>214542</v>
      </c>
      <c r="B3135" t="s">
        <v>21</v>
      </c>
      <c r="C3135" s="1">
        <v>42565</v>
      </c>
      <c r="D3135" t="s">
        <v>256</v>
      </c>
      <c r="E3135">
        <v>775</v>
      </c>
      <c r="F3135">
        <v>1</v>
      </c>
      <c r="G3135">
        <v>775</v>
      </c>
      <c r="H3135">
        <v>100149742</v>
      </c>
      <c r="I3135" t="s">
        <v>56</v>
      </c>
      <c r="J3135" t="s">
        <v>533</v>
      </c>
      <c r="K3135">
        <v>0</v>
      </c>
      <c r="L3135" t="s">
        <v>25</v>
      </c>
      <c r="M3135" s="1">
        <v>42565</v>
      </c>
      <c r="N3135" t="s">
        <v>35</v>
      </c>
      <c r="O3135">
        <v>775</v>
      </c>
      <c r="P3135">
        <v>2016</v>
      </c>
      <c r="Q3135">
        <v>7</v>
      </c>
      <c r="R3135" t="s">
        <v>26</v>
      </c>
      <c r="S3135" s="3">
        <v>45123</v>
      </c>
      <c r="T3135" t="s">
        <v>27</v>
      </c>
      <c r="U3135">
        <v>292</v>
      </c>
    </row>
    <row r="3136" spans="1:21" x14ac:dyDescent="0.25">
      <c r="A3136">
        <v>214544</v>
      </c>
      <c r="B3136" t="s">
        <v>28</v>
      </c>
      <c r="C3136" s="1">
        <v>42565</v>
      </c>
      <c r="D3136" t="s">
        <v>141</v>
      </c>
      <c r="E3136">
        <v>1</v>
      </c>
      <c r="F3136">
        <v>27</v>
      </c>
      <c r="G3136">
        <v>11</v>
      </c>
      <c r="H3136">
        <v>100149743</v>
      </c>
      <c r="I3136" t="s">
        <v>24</v>
      </c>
      <c r="J3136" t="s">
        <v>24</v>
      </c>
      <c r="K3136">
        <v>10</v>
      </c>
      <c r="L3136" t="s">
        <v>25</v>
      </c>
      <c r="M3136" s="1">
        <v>42565</v>
      </c>
      <c r="N3136" t="s">
        <v>31</v>
      </c>
      <c r="O3136">
        <v>27</v>
      </c>
      <c r="P3136">
        <v>2016</v>
      </c>
      <c r="Q3136">
        <v>7</v>
      </c>
      <c r="R3136" t="s">
        <v>26</v>
      </c>
      <c r="S3136" s="3">
        <v>45123</v>
      </c>
      <c r="T3136" t="s">
        <v>27</v>
      </c>
      <c r="U3136">
        <v>939</v>
      </c>
    </row>
    <row r="3137" spans="1:21" x14ac:dyDescent="0.25">
      <c r="A3137">
        <v>214545</v>
      </c>
      <c r="B3137" t="s">
        <v>36</v>
      </c>
      <c r="C3137" s="1">
        <v>42565</v>
      </c>
      <c r="D3137" t="s">
        <v>114</v>
      </c>
      <c r="E3137">
        <v>999</v>
      </c>
      <c r="F3137">
        <v>1</v>
      </c>
      <c r="G3137">
        <v>999</v>
      </c>
      <c r="H3137">
        <v>100149744</v>
      </c>
      <c r="I3137" t="s">
        <v>56</v>
      </c>
      <c r="J3137" t="s">
        <v>1094</v>
      </c>
      <c r="K3137">
        <v>0</v>
      </c>
      <c r="L3137" t="s">
        <v>25</v>
      </c>
      <c r="M3137" s="1">
        <v>42565</v>
      </c>
      <c r="N3137" t="s">
        <v>39</v>
      </c>
      <c r="O3137">
        <v>999</v>
      </c>
      <c r="P3137">
        <v>2016</v>
      </c>
      <c r="Q3137">
        <v>7</v>
      </c>
      <c r="R3137" t="s">
        <v>26</v>
      </c>
      <c r="S3137" s="3">
        <v>45123</v>
      </c>
      <c r="T3137" t="s">
        <v>27</v>
      </c>
      <c r="U3137">
        <v>806</v>
      </c>
    </row>
    <row r="3138" spans="1:21" x14ac:dyDescent="0.25">
      <c r="A3138">
        <v>214546</v>
      </c>
      <c r="B3138" t="s">
        <v>21</v>
      </c>
      <c r="C3138" s="1">
        <v>42565</v>
      </c>
      <c r="D3138" t="s">
        <v>1353</v>
      </c>
      <c r="E3138">
        <v>140</v>
      </c>
      <c r="F3138">
        <v>1</v>
      </c>
      <c r="G3138">
        <v>490</v>
      </c>
      <c r="H3138">
        <v>100149745</v>
      </c>
      <c r="I3138" t="s">
        <v>30</v>
      </c>
      <c r="J3138" t="s">
        <v>533</v>
      </c>
      <c r="K3138">
        <v>0</v>
      </c>
      <c r="L3138" t="s">
        <v>25</v>
      </c>
      <c r="M3138" s="1">
        <v>42565</v>
      </c>
      <c r="N3138" t="s">
        <v>35</v>
      </c>
      <c r="O3138">
        <v>140</v>
      </c>
      <c r="P3138">
        <v>2016</v>
      </c>
      <c r="Q3138">
        <v>7</v>
      </c>
      <c r="R3138" t="s">
        <v>26</v>
      </c>
      <c r="S3138" s="3">
        <v>45123</v>
      </c>
      <c r="T3138" t="s">
        <v>27</v>
      </c>
      <c r="U3138">
        <v>292</v>
      </c>
    </row>
    <row r="3139" spans="1:21" x14ac:dyDescent="0.25">
      <c r="A3139">
        <v>214547</v>
      </c>
      <c r="B3139" t="s">
        <v>21</v>
      </c>
      <c r="C3139" s="1">
        <v>42565</v>
      </c>
      <c r="D3139" t="s">
        <v>95</v>
      </c>
      <c r="E3139">
        <v>350</v>
      </c>
      <c r="F3139">
        <v>1</v>
      </c>
      <c r="G3139">
        <v>490</v>
      </c>
      <c r="H3139">
        <v>100149745</v>
      </c>
      <c r="I3139" t="s">
        <v>38</v>
      </c>
      <c r="J3139" t="s">
        <v>533</v>
      </c>
      <c r="K3139">
        <v>0</v>
      </c>
      <c r="L3139" t="s">
        <v>25</v>
      </c>
      <c r="M3139" s="1">
        <v>42565</v>
      </c>
      <c r="N3139" t="s">
        <v>35</v>
      </c>
      <c r="O3139">
        <v>350</v>
      </c>
      <c r="P3139">
        <v>2016</v>
      </c>
      <c r="Q3139">
        <v>7</v>
      </c>
      <c r="R3139" t="s">
        <v>26</v>
      </c>
      <c r="S3139" s="3">
        <v>45123</v>
      </c>
      <c r="T3139" t="s">
        <v>27</v>
      </c>
      <c r="U3139">
        <v>292</v>
      </c>
    </row>
    <row r="3140" spans="1:21" x14ac:dyDescent="0.25">
      <c r="A3140">
        <v>214548</v>
      </c>
      <c r="B3140" t="s">
        <v>21</v>
      </c>
      <c r="C3140" s="1">
        <v>42565</v>
      </c>
      <c r="D3140" t="s">
        <v>33</v>
      </c>
      <c r="E3140">
        <v>360</v>
      </c>
      <c r="F3140">
        <v>1</v>
      </c>
      <c r="G3140">
        <v>360</v>
      </c>
      <c r="H3140">
        <v>100149746</v>
      </c>
      <c r="I3140" t="s">
        <v>30</v>
      </c>
      <c r="J3140" t="s">
        <v>1533</v>
      </c>
      <c r="K3140">
        <v>0</v>
      </c>
      <c r="L3140" t="s">
        <v>25</v>
      </c>
      <c r="M3140" s="1">
        <v>42565</v>
      </c>
      <c r="N3140" t="s">
        <v>35</v>
      </c>
      <c r="O3140">
        <v>360</v>
      </c>
      <c r="P3140">
        <v>2016</v>
      </c>
      <c r="Q3140">
        <v>7</v>
      </c>
      <c r="R3140" t="s">
        <v>26</v>
      </c>
      <c r="S3140" s="3">
        <v>45123</v>
      </c>
      <c r="T3140" t="s">
        <v>27</v>
      </c>
      <c r="U3140">
        <v>1113</v>
      </c>
    </row>
    <row r="3141" spans="1:21" x14ac:dyDescent="0.25">
      <c r="A3141">
        <v>214549</v>
      </c>
      <c r="B3141" t="s">
        <v>21</v>
      </c>
      <c r="C3141" s="1">
        <v>42565</v>
      </c>
      <c r="D3141" t="s">
        <v>33</v>
      </c>
      <c r="E3141">
        <v>360</v>
      </c>
      <c r="F3141">
        <v>1</v>
      </c>
      <c r="G3141">
        <v>360</v>
      </c>
      <c r="H3141">
        <v>100149747</v>
      </c>
      <c r="I3141" t="s">
        <v>30</v>
      </c>
      <c r="J3141" t="s">
        <v>129</v>
      </c>
      <c r="K3141">
        <v>0</v>
      </c>
      <c r="L3141" t="s">
        <v>25</v>
      </c>
      <c r="M3141" s="1">
        <v>42565</v>
      </c>
      <c r="N3141" t="s">
        <v>35</v>
      </c>
      <c r="O3141">
        <v>360</v>
      </c>
      <c r="P3141">
        <v>2016</v>
      </c>
      <c r="Q3141">
        <v>7</v>
      </c>
      <c r="R3141" t="s">
        <v>26</v>
      </c>
      <c r="S3141" s="3">
        <v>45123</v>
      </c>
      <c r="T3141" t="s">
        <v>27</v>
      </c>
      <c r="U3141">
        <v>33</v>
      </c>
    </row>
    <row r="3142" spans="1:21" x14ac:dyDescent="0.25">
      <c r="A3142">
        <v>214550</v>
      </c>
      <c r="B3142" t="s">
        <v>21</v>
      </c>
      <c r="C3142" s="1">
        <v>42565</v>
      </c>
      <c r="D3142" t="s">
        <v>33</v>
      </c>
      <c r="E3142">
        <v>360</v>
      </c>
      <c r="F3142">
        <v>1</v>
      </c>
      <c r="G3142">
        <v>360</v>
      </c>
      <c r="H3142">
        <v>100149748</v>
      </c>
      <c r="I3142" t="s">
        <v>30</v>
      </c>
      <c r="J3142" t="s">
        <v>319</v>
      </c>
      <c r="K3142">
        <v>0</v>
      </c>
      <c r="L3142" t="s">
        <v>25</v>
      </c>
      <c r="M3142" s="1">
        <v>42565</v>
      </c>
      <c r="N3142" t="s">
        <v>35</v>
      </c>
      <c r="O3142">
        <v>360</v>
      </c>
      <c r="P3142">
        <v>2016</v>
      </c>
      <c r="Q3142">
        <v>7</v>
      </c>
      <c r="R3142" t="s">
        <v>26</v>
      </c>
      <c r="S3142" s="3">
        <v>45123</v>
      </c>
      <c r="T3142" t="s">
        <v>27</v>
      </c>
      <c r="U3142">
        <v>143</v>
      </c>
    </row>
    <row r="3143" spans="1:21" x14ac:dyDescent="0.25">
      <c r="A3143">
        <v>214551</v>
      </c>
      <c r="B3143" t="s">
        <v>21</v>
      </c>
      <c r="C3143" s="1">
        <v>42565</v>
      </c>
      <c r="D3143" t="s">
        <v>33</v>
      </c>
      <c r="E3143">
        <v>360</v>
      </c>
      <c r="F3143">
        <v>1</v>
      </c>
      <c r="G3143">
        <v>360</v>
      </c>
      <c r="H3143">
        <v>100149749</v>
      </c>
      <c r="I3143" t="s">
        <v>30</v>
      </c>
      <c r="J3143" t="s">
        <v>129</v>
      </c>
      <c r="K3143">
        <v>0</v>
      </c>
      <c r="L3143" t="s">
        <v>25</v>
      </c>
      <c r="M3143" s="1">
        <v>42565</v>
      </c>
      <c r="N3143" t="s">
        <v>35</v>
      </c>
      <c r="O3143">
        <v>360</v>
      </c>
      <c r="P3143">
        <v>2016</v>
      </c>
      <c r="Q3143">
        <v>7</v>
      </c>
      <c r="R3143" t="s">
        <v>26</v>
      </c>
      <c r="S3143" s="3">
        <v>45123</v>
      </c>
      <c r="T3143" t="s">
        <v>27</v>
      </c>
      <c r="U3143">
        <v>33</v>
      </c>
    </row>
    <row r="3144" spans="1:21" x14ac:dyDescent="0.25">
      <c r="A3144">
        <v>214552</v>
      </c>
      <c r="B3144" t="s">
        <v>21</v>
      </c>
      <c r="C3144" s="1">
        <v>42565</v>
      </c>
      <c r="D3144" t="s">
        <v>33</v>
      </c>
      <c r="E3144">
        <v>360</v>
      </c>
      <c r="F3144">
        <v>1</v>
      </c>
      <c r="G3144">
        <v>360</v>
      </c>
      <c r="H3144">
        <v>100149750</v>
      </c>
      <c r="I3144" t="s">
        <v>30</v>
      </c>
      <c r="J3144" t="s">
        <v>129</v>
      </c>
      <c r="K3144">
        <v>0</v>
      </c>
      <c r="L3144" t="s">
        <v>25</v>
      </c>
      <c r="M3144" s="1">
        <v>42565</v>
      </c>
      <c r="N3144" t="s">
        <v>35</v>
      </c>
      <c r="O3144">
        <v>360</v>
      </c>
      <c r="P3144">
        <v>2016</v>
      </c>
      <c r="Q3144">
        <v>7</v>
      </c>
      <c r="R3144" t="s">
        <v>26</v>
      </c>
      <c r="S3144" s="3">
        <v>45123</v>
      </c>
      <c r="T3144" t="s">
        <v>27</v>
      </c>
      <c r="U3144">
        <v>33</v>
      </c>
    </row>
    <row r="3145" spans="1:21" x14ac:dyDescent="0.25">
      <c r="A3145">
        <v>214554</v>
      </c>
      <c r="B3145" t="s">
        <v>21</v>
      </c>
      <c r="C3145" s="1">
        <v>42565</v>
      </c>
      <c r="D3145" t="s">
        <v>33</v>
      </c>
      <c r="E3145">
        <v>360</v>
      </c>
      <c r="F3145">
        <v>1</v>
      </c>
      <c r="G3145">
        <v>360</v>
      </c>
      <c r="H3145">
        <v>100149752</v>
      </c>
      <c r="I3145" t="s">
        <v>30</v>
      </c>
      <c r="J3145" t="s">
        <v>319</v>
      </c>
      <c r="K3145">
        <v>0</v>
      </c>
      <c r="L3145" t="s">
        <v>25</v>
      </c>
      <c r="M3145" s="1">
        <v>42565</v>
      </c>
      <c r="N3145" t="s">
        <v>35</v>
      </c>
      <c r="O3145">
        <v>360</v>
      </c>
      <c r="P3145">
        <v>2016</v>
      </c>
      <c r="Q3145">
        <v>7</v>
      </c>
      <c r="R3145" t="s">
        <v>26</v>
      </c>
      <c r="S3145" s="3">
        <v>45123</v>
      </c>
      <c r="T3145" t="s">
        <v>27</v>
      </c>
      <c r="U3145">
        <v>143</v>
      </c>
    </row>
    <row r="3146" spans="1:21" x14ac:dyDescent="0.25">
      <c r="A3146">
        <v>214555</v>
      </c>
      <c r="B3146" t="s">
        <v>21</v>
      </c>
      <c r="C3146" s="1">
        <v>42565</v>
      </c>
      <c r="D3146" t="s">
        <v>33</v>
      </c>
      <c r="E3146">
        <v>360</v>
      </c>
      <c r="F3146">
        <v>1</v>
      </c>
      <c r="G3146">
        <v>360</v>
      </c>
      <c r="H3146">
        <v>100149753</v>
      </c>
      <c r="I3146" t="s">
        <v>30</v>
      </c>
      <c r="J3146" t="s">
        <v>129</v>
      </c>
      <c r="K3146">
        <v>0</v>
      </c>
      <c r="L3146" t="s">
        <v>25</v>
      </c>
      <c r="M3146" s="1">
        <v>42565</v>
      </c>
      <c r="N3146" t="s">
        <v>35</v>
      </c>
      <c r="O3146">
        <v>360</v>
      </c>
      <c r="P3146">
        <v>2016</v>
      </c>
      <c r="Q3146">
        <v>7</v>
      </c>
      <c r="R3146" t="s">
        <v>26</v>
      </c>
      <c r="S3146" s="3">
        <v>45123</v>
      </c>
      <c r="T3146" t="s">
        <v>27</v>
      </c>
      <c r="U3146">
        <v>33</v>
      </c>
    </row>
    <row r="3147" spans="1:21" x14ac:dyDescent="0.25">
      <c r="A3147">
        <v>214553</v>
      </c>
      <c r="B3147" t="s">
        <v>21</v>
      </c>
      <c r="C3147" s="1">
        <v>42565</v>
      </c>
      <c r="D3147" t="s">
        <v>33</v>
      </c>
      <c r="E3147">
        <v>360</v>
      </c>
      <c r="F3147">
        <v>1</v>
      </c>
      <c r="G3147">
        <v>360</v>
      </c>
      <c r="H3147">
        <v>100149751</v>
      </c>
      <c r="I3147" t="s">
        <v>30</v>
      </c>
      <c r="J3147" t="s">
        <v>129</v>
      </c>
      <c r="K3147">
        <v>0</v>
      </c>
      <c r="L3147" t="s">
        <v>25</v>
      </c>
      <c r="M3147" s="1">
        <v>42565</v>
      </c>
      <c r="N3147" t="s">
        <v>35</v>
      </c>
      <c r="O3147">
        <v>360</v>
      </c>
      <c r="P3147">
        <v>2016</v>
      </c>
      <c r="Q3147">
        <v>7</v>
      </c>
      <c r="R3147" t="s">
        <v>26</v>
      </c>
      <c r="S3147" s="3">
        <v>45123</v>
      </c>
      <c r="T3147" t="s">
        <v>27</v>
      </c>
      <c r="U3147">
        <v>33</v>
      </c>
    </row>
    <row r="3148" spans="1:21" x14ac:dyDescent="0.25">
      <c r="A3148">
        <v>214556</v>
      </c>
      <c r="B3148" t="s">
        <v>21</v>
      </c>
      <c r="C3148" s="1">
        <v>42565</v>
      </c>
      <c r="D3148" t="s">
        <v>33</v>
      </c>
      <c r="E3148">
        <v>360</v>
      </c>
      <c r="F3148">
        <v>1</v>
      </c>
      <c r="G3148">
        <v>360</v>
      </c>
      <c r="H3148">
        <v>100149754</v>
      </c>
      <c r="I3148" t="s">
        <v>30</v>
      </c>
      <c r="J3148" t="s">
        <v>129</v>
      </c>
      <c r="K3148">
        <v>0</v>
      </c>
      <c r="L3148" t="s">
        <v>25</v>
      </c>
      <c r="M3148" s="1">
        <v>42565</v>
      </c>
      <c r="N3148" t="s">
        <v>35</v>
      </c>
      <c r="O3148">
        <v>360</v>
      </c>
      <c r="P3148">
        <v>2016</v>
      </c>
      <c r="Q3148">
        <v>7</v>
      </c>
      <c r="R3148" t="s">
        <v>26</v>
      </c>
      <c r="S3148" s="3">
        <v>45123</v>
      </c>
      <c r="T3148" t="s">
        <v>27</v>
      </c>
      <c r="U3148">
        <v>33</v>
      </c>
    </row>
    <row r="3149" spans="1:21" x14ac:dyDescent="0.25">
      <c r="A3149">
        <v>214557</v>
      </c>
      <c r="B3149" t="s">
        <v>21</v>
      </c>
      <c r="C3149" s="1">
        <v>42565</v>
      </c>
      <c r="D3149" t="s">
        <v>33</v>
      </c>
      <c r="E3149">
        <v>360</v>
      </c>
      <c r="F3149">
        <v>1</v>
      </c>
      <c r="G3149">
        <v>360</v>
      </c>
      <c r="H3149">
        <v>100149755</v>
      </c>
      <c r="I3149" t="s">
        <v>30</v>
      </c>
      <c r="J3149" t="s">
        <v>129</v>
      </c>
      <c r="K3149">
        <v>0</v>
      </c>
      <c r="L3149" t="s">
        <v>25</v>
      </c>
      <c r="M3149" s="1">
        <v>42565</v>
      </c>
      <c r="N3149" t="s">
        <v>35</v>
      </c>
      <c r="O3149">
        <v>360</v>
      </c>
      <c r="P3149">
        <v>2016</v>
      </c>
      <c r="Q3149">
        <v>7</v>
      </c>
      <c r="R3149" t="s">
        <v>26</v>
      </c>
      <c r="S3149" s="3">
        <v>45123</v>
      </c>
      <c r="T3149" t="s">
        <v>27</v>
      </c>
      <c r="U3149">
        <v>33</v>
      </c>
    </row>
    <row r="3150" spans="1:21" x14ac:dyDescent="0.25">
      <c r="A3150">
        <v>214558</v>
      </c>
      <c r="B3150" t="s">
        <v>21</v>
      </c>
      <c r="C3150" s="1">
        <v>42565</v>
      </c>
      <c r="D3150" t="s">
        <v>33</v>
      </c>
      <c r="E3150">
        <v>360</v>
      </c>
      <c r="F3150">
        <v>1</v>
      </c>
      <c r="G3150">
        <v>360</v>
      </c>
      <c r="H3150">
        <v>100149756</v>
      </c>
      <c r="I3150" t="s">
        <v>30</v>
      </c>
      <c r="J3150" t="s">
        <v>129</v>
      </c>
      <c r="K3150">
        <v>0</v>
      </c>
      <c r="L3150" t="s">
        <v>25</v>
      </c>
      <c r="M3150" s="1">
        <v>42565</v>
      </c>
      <c r="N3150" t="s">
        <v>35</v>
      </c>
      <c r="O3150">
        <v>360</v>
      </c>
      <c r="P3150">
        <v>2016</v>
      </c>
      <c r="Q3150">
        <v>7</v>
      </c>
      <c r="R3150" t="s">
        <v>26</v>
      </c>
      <c r="S3150" s="3">
        <v>45123</v>
      </c>
      <c r="T3150" t="s">
        <v>27</v>
      </c>
      <c r="U3150">
        <v>33</v>
      </c>
    </row>
    <row r="3151" spans="1:21" x14ac:dyDescent="0.25">
      <c r="A3151">
        <v>214559</v>
      </c>
      <c r="B3151" t="s">
        <v>21</v>
      </c>
      <c r="C3151" s="1">
        <v>42565</v>
      </c>
      <c r="D3151" t="s">
        <v>1534</v>
      </c>
      <c r="E3151">
        <v>1660</v>
      </c>
      <c r="F3151">
        <v>1</v>
      </c>
      <c r="G3151">
        <v>1660</v>
      </c>
      <c r="H3151">
        <v>100149757</v>
      </c>
      <c r="I3151" t="s">
        <v>246</v>
      </c>
      <c r="J3151" t="s">
        <v>129</v>
      </c>
      <c r="K3151">
        <v>0</v>
      </c>
      <c r="L3151" t="s">
        <v>25</v>
      </c>
      <c r="M3151" s="1">
        <v>42565</v>
      </c>
      <c r="N3151" t="s">
        <v>35</v>
      </c>
      <c r="O3151" s="2">
        <v>1660</v>
      </c>
      <c r="P3151">
        <v>2016</v>
      </c>
      <c r="Q3151">
        <v>7</v>
      </c>
      <c r="R3151" t="s">
        <v>26</v>
      </c>
      <c r="S3151" s="3">
        <v>45123</v>
      </c>
      <c r="T3151" t="s">
        <v>27</v>
      </c>
      <c r="U3151">
        <v>33</v>
      </c>
    </row>
    <row r="3152" spans="1:21" x14ac:dyDescent="0.25">
      <c r="A3152">
        <v>214560</v>
      </c>
      <c r="B3152" t="s">
        <v>21</v>
      </c>
      <c r="C3152" s="1">
        <v>42565</v>
      </c>
      <c r="D3152" t="s">
        <v>33</v>
      </c>
      <c r="E3152">
        <v>360</v>
      </c>
      <c r="F3152">
        <v>1</v>
      </c>
      <c r="G3152">
        <v>360</v>
      </c>
      <c r="H3152">
        <v>100149758</v>
      </c>
      <c r="I3152" t="s">
        <v>30</v>
      </c>
      <c r="J3152" t="s">
        <v>1479</v>
      </c>
      <c r="K3152">
        <v>0</v>
      </c>
      <c r="L3152" t="s">
        <v>25</v>
      </c>
      <c r="M3152" s="1">
        <v>42565</v>
      </c>
      <c r="N3152" t="s">
        <v>35</v>
      </c>
      <c r="O3152">
        <v>360</v>
      </c>
      <c r="P3152">
        <v>2016</v>
      </c>
      <c r="Q3152">
        <v>7</v>
      </c>
      <c r="R3152" t="s">
        <v>26</v>
      </c>
      <c r="S3152" s="3">
        <v>45123</v>
      </c>
      <c r="T3152" t="s">
        <v>27</v>
      </c>
      <c r="U3152">
        <v>822</v>
      </c>
    </row>
    <row r="3153" spans="1:21" x14ac:dyDescent="0.25">
      <c r="A3153">
        <v>214561</v>
      </c>
      <c r="B3153" t="s">
        <v>28</v>
      </c>
      <c r="C3153" s="1">
        <v>42565</v>
      </c>
      <c r="D3153" t="s">
        <v>102</v>
      </c>
      <c r="E3153">
        <v>325</v>
      </c>
      <c r="F3153">
        <v>1</v>
      </c>
      <c r="G3153">
        <v>325</v>
      </c>
      <c r="H3153">
        <v>100149759</v>
      </c>
      <c r="I3153" t="s">
        <v>38</v>
      </c>
      <c r="J3153" t="s">
        <v>24</v>
      </c>
      <c r="K3153">
        <v>0</v>
      </c>
      <c r="L3153" t="s">
        <v>25</v>
      </c>
      <c r="M3153" s="1">
        <v>42565</v>
      </c>
      <c r="N3153" t="s">
        <v>31</v>
      </c>
      <c r="O3153">
        <v>325</v>
      </c>
      <c r="P3153">
        <v>2016</v>
      </c>
      <c r="Q3153">
        <v>7</v>
      </c>
      <c r="R3153" t="s">
        <v>26</v>
      </c>
      <c r="S3153" s="3">
        <v>45123</v>
      </c>
      <c r="T3153" t="s">
        <v>27</v>
      </c>
      <c r="U3153">
        <v>812</v>
      </c>
    </row>
    <row r="3154" spans="1:21" x14ac:dyDescent="0.25">
      <c r="A3154">
        <v>214562</v>
      </c>
      <c r="B3154" t="s">
        <v>21</v>
      </c>
      <c r="C3154" s="1">
        <v>42565</v>
      </c>
      <c r="D3154" t="s">
        <v>114</v>
      </c>
      <c r="E3154">
        <v>999</v>
      </c>
      <c r="F3154">
        <v>1</v>
      </c>
      <c r="G3154">
        <v>999</v>
      </c>
      <c r="H3154">
        <v>100149760</v>
      </c>
      <c r="I3154" t="s">
        <v>56</v>
      </c>
      <c r="J3154" t="s">
        <v>1094</v>
      </c>
      <c r="K3154">
        <v>0</v>
      </c>
      <c r="L3154" t="s">
        <v>25</v>
      </c>
      <c r="M3154" s="1">
        <v>42565</v>
      </c>
      <c r="N3154" t="s">
        <v>35</v>
      </c>
      <c r="O3154">
        <v>999</v>
      </c>
      <c r="P3154">
        <v>2016</v>
      </c>
      <c r="Q3154">
        <v>7</v>
      </c>
      <c r="R3154" t="s">
        <v>26</v>
      </c>
      <c r="S3154" s="3">
        <v>45123</v>
      </c>
      <c r="T3154" t="s">
        <v>27</v>
      </c>
      <c r="U3154">
        <v>806</v>
      </c>
    </row>
    <row r="3155" spans="1:21" x14ac:dyDescent="0.25">
      <c r="A3155">
        <v>214563</v>
      </c>
      <c r="B3155" t="s">
        <v>28</v>
      </c>
      <c r="C3155" s="1">
        <v>42565</v>
      </c>
      <c r="D3155" t="s">
        <v>141</v>
      </c>
      <c r="E3155">
        <v>1</v>
      </c>
      <c r="F3155">
        <v>1</v>
      </c>
      <c r="G3155">
        <v>1</v>
      </c>
      <c r="H3155">
        <v>100149761</v>
      </c>
      <c r="I3155" t="s">
        <v>24</v>
      </c>
      <c r="J3155" t="s">
        <v>24</v>
      </c>
      <c r="K3155">
        <v>0</v>
      </c>
      <c r="L3155" t="s">
        <v>25</v>
      </c>
      <c r="M3155" s="1">
        <v>42565</v>
      </c>
      <c r="N3155" t="s">
        <v>31</v>
      </c>
      <c r="O3155">
        <v>1</v>
      </c>
      <c r="P3155">
        <v>2016</v>
      </c>
      <c r="Q3155">
        <v>7</v>
      </c>
      <c r="R3155" t="s">
        <v>26</v>
      </c>
      <c r="S3155" s="3">
        <v>45123</v>
      </c>
      <c r="T3155" t="s">
        <v>27</v>
      </c>
      <c r="U3155">
        <v>432</v>
      </c>
    </row>
    <row r="3156" spans="1:21" x14ac:dyDescent="0.25">
      <c r="A3156">
        <v>214564</v>
      </c>
      <c r="B3156" t="s">
        <v>21</v>
      </c>
      <c r="C3156" s="1">
        <v>42565</v>
      </c>
      <c r="D3156" t="s">
        <v>33</v>
      </c>
      <c r="E3156">
        <v>360</v>
      </c>
      <c r="F3156">
        <v>1</v>
      </c>
      <c r="G3156">
        <v>360</v>
      </c>
      <c r="H3156">
        <v>100149762</v>
      </c>
      <c r="I3156" t="s">
        <v>30</v>
      </c>
      <c r="J3156" t="s">
        <v>1120</v>
      </c>
      <c r="K3156">
        <v>0</v>
      </c>
      <c r="L3156" t="s">
        <v>25</v>
      </c>
      <c r="M3156" s="1">
        <v>42565</v>
      </c>
      <c r="N3156" t="s">
        <v>35</v>
      </c>
      <c r="O3156">
        <v>360</v>
      </c>
      <c r="P3156">
        <v>2016</v>
      </c>
      <c r="Q3156">
        <v>7</v>
      </c>
      <c r="R3156" t="s">
        <v>26</v>
      </c>
      <c r="S3156" s="3">
        <v>45123</v>
      </c>
      <c r="T3156" t="s">
        <v>27</v>
      </c>
      <c r="U3156">
        <v>820</v>
      </c>
    </row>
    <row r="3157" spans="1:21" x14ac:dyDescent="0.25">
      <c r="A3157">
        <v>214565</v>
      </c>
      <c r="B3157" t="s">
        <v>21</v>
      </c>
      <c r="C3157" s="1">
        <v>42565</v>
      </c>
      <c r="D3157" t="s">
        <v>1535</v>
      </c>
      <c r="E3157">
        <v>1195</v>
      </c>
      <c r="F3157">
        <v>1</v>
      </c>
      <c r="G3157">
        <v>1565</v>
      </c>
      <c r="H3157">
        <v>100149763</v>
      </c>
      <c r="I3157" t="s">
        <v>23</v>
      </c>
      <c r="J3157" t="s">
        <v>272</v>
      </c>
      <c r="K3157">
        <v>0</v>
      </c>
      <c r="L3157" t="s">
        <v>25</v>
      </c>
      <c r="M3157" s="1">
        <v>42565</v>
      </c>
      <c r="N3157" t="s">
        <v>35</v>
      </c>
      <c r="O3157" s="2">
        <v>1195</v>
      </c>
      <c r="P3157">
        <v>2016</v>
      </c>
      <c r="Q3157">
        <v>7</v>
      </c>
      <c r="R3157" t="s">
        <v>26</v>
      </c>
      <c r="S3157" s="3">
        <v>45123</v>
      </c>
      <c r="T3157" t="s">
        <v>27</v>
      </c>
      <c r="U3157">
        <v>114</v>
      </c>
    </row>
    <row r="3158" spans="1:21" x14ac:dyDescent="0.25">
      <c r="A3158">
        <v>214566</v>
      </c>
      <c r="B3158" t="s">
        <v>21</v>
      </c>
      <c r="C3158" s="1">
        <v>42565</v>
      </c>
      <c r="D3158" t="s">
        <v>140</v>
      </c>
      <c r="E3158">
        <v>370</v>
      </c>
      <c r="F3158">
        <v>1</v>
      </c>
      <c r="G3158">
        <v>1565</v>
      </c>
      <c r="H3158">
        <v>100149763</v>
      </c>
      <c r="I3158" t="s">
        <v>38</v>
      </c>
      <c r="J3158" t="s">
        <v>272</v>
      </c>
      <c r="K3158">
        <v>0</v>
      </c>
      <c r="L3158" t="s">
        <v>25</v>
      </c>
      <c r="M3158" s="1">
        <v>42565</v>
      </c>
      <c r="N3158" t="s">
        <v>35</v>
      </c>
      <c r="O3158">
        <v>370</v>
      </c>
      <c r="P3158">
        <v>2016</v>
      </c>
      <c r="Q3158">
        <v>7</v>
      </c>
      <c r="R3158" t="s">
        <v>26</v>
      </c>
      <c r="S3158" s="3">
        <v>45123</v>
      </c>
      <c r="T3158" t="s">
        <v>27</v>
      </c>
      <c r="U3158">
        <v>114</v>
      </c>
    </row>
    <row r="3159" spans="1:21" x14ac:dyDescent="0.25">
      <c r="A3159">
        <v>214567</v>
      </c>
      <c r="B3159" t="s">
        <v>21</v>
      </c>
      <c r="C3159" s="1">
        <v>42565</v>
      </c>
      <c r="D3159" t="s">
        <v>33</v>
      </c>
      <c r="E3159">
        <v>360</v>
      </c>
      <c r="F3159">
        <v>1</v>
      </c>
      <c r="G3159">
        <v>360</v>
      </c>
      <c r="H3159">
        <v>100149764</v>
      </c>
      <c r="I3159" t="s">
        <v>30</v>
      </c>
      <c r="J3159" t="s">
        <v>1120</v>
      </c>
      <c r="K3159">
        <v>0</v>
      </c>
      <c r="L3159" t="s">
        <v>25</v>
      </c>
      <c r="M3159" s="1">
        <v>42565</v>
      </c>
      <c r="N3159" t="s">
        <v>35</v>
      </c>
      <c r="O3159">
        <v>360</v>
      </c>
      <c r="P3159">
        <v>2016</v>
      </c>
      <c r="Q3159">
        <v>7</v>
      </c>
      <c r="R3159" t="s">
        <v>26</v>
      </c>
      <c r="S3159" s="3">
        <v>45123</v>
      </c>
      <c r="T3159" t="s">
        <v>27</v>
      </c>
      <c r="U3159">
        <v>820</v>
      </c>
    </row>
    <row r="3160" spans="1:21" x14ac:dyDescent="0.25">
      <c r="A3160">
        <v>214569</v>
      </c>
      <c r="B3160" t="s">
        <v>21</v>
      </c>
      <c r="C3160" s="1">
        <v>42565</v>
      </c>
      <c r="D3160" t="s">
        <v>334</v>
      </c>
      <c r="E3160">
        <v>100</v>
      </c>
      <c r="F3160">
        <v>1</v>
      </c>
      <c r="G3160">
        <v>100</v>
      </c>
      <c r="H3160">
        <v>100149766</v>
      </c>
      <c r="I3160" t="s">
        <v>216</v>
      </c>
      <c r="J3160" t="s">
        <v>24</v>
      </c>
      <c r="K3160">
        <v>0</v>
      </c>
      <c r="L3160" t="s">
        <v>25</v>
      </c>
      <c r="M3160" s="1">
        <v>42565</v>
      </c>
      <c r="N3160" t="s">
        <v>35</v>
      </c>
      <c r="O3160">
        <v>100</v>
      </c>
      <c r="P3160">
        <v>2016</v>
      </c>
      <c r="Q3160">
        <v>7</v>
      </c>
      <c r="R3160" t="s">
        <v>26</v>
      </c>
      <c r="S3160" s="3">
        <v>45123</v>
      </c>
      <c r="T3160" t="s">
        <v>27</v>
      </c>
      <c r="U3160">
        <v>641</v>
      </c>
    </row>
    <row r="3161" spans="1:21" x14ac:dyDescent="0.25">
      <c r="A3161">
        <v>214568</v>
      </c>
      <c r="B3161" t="s">
        <v>21</v>
      </c>
      <c r="C3161" s="1">
        <v>42565</v>
      </c>
      <c r="D3161" t="s">
        <v>101</v>
      </c>
      <c r="E3161">
        <v>510</v>
      </c>
      <c r="F3161">
        <v>1</v>
      </c>
      <c r="G3161">
        <v>510</v>
      </c>
      <c r="H3161">
        <v>100149765</v>
      </c>
      <c r="I3161" t="s">
        <v>38</v>
      </c>
      <c r="J3161" t="s">
        <v>1536</v>
      </c>
      <c r="K3161">
        <v>0</v>
      </c>
      <c r="L3161" t="s">
        <v>25</v>
      </c>
      <c r="M3161" s="1">
        <v>42565</v>
      </c>
      <c r="N3161" t="s">
        <v>35</v>
      </c>
      <c r="O3161">
        <v>510</v>
      </c>
      <c r="P3161">
        <v>2016</v>
      </c>
      <c r="Q3161">
        <v>7</v>
      </c>
      <c r="R3161" t="s">
        <v>26</v>
      </c>
      <c r="S3161" s="3">
        <v>45123</v>
      </c>
      <c r="T3161" t="s">
        <v>27</v>
      </c>
      <c r="U3161">
        <v>114</v>
      </c>
    </row>
    <row r="3162" spans="1:21" x14ac:dyDescent="0.25">
      <c r="A3162">
        <v>214570</v>
      </c>
      <c r="B3162" t="s">
        <v>21</v>
      </c>
      <c r="C3162" s="1">
        <v>42565</v>
      </c>
      <c r="D3162" t="s">
        <v>33</v>
      </c>
      <c r="E3162">
        <v>360</v>
      </c>
      <c r="F3162">
        <v>1</v>
      </c>
      <c r="G3162">
        <v>360</v>
      </c>
      <c r="H3162">
        <v>100149767</v>
      </c>
      <c r="I3162" t="s">
        <v>30</v>
      </c>
      <c r="J3162" t="s">
        <v>1537</v>
      </c>
      <c r="K3162">
        <v>0</v>
      </c>
      <c r="L3162" t="s">
        <v>25</v>
      </c>
      <c r="M3162" s="1">
        <v>42565</v>
      </c>
      <c r="N3162" t="s">
        <v>35</v>
      </c>
      <c r="O3162">
        <v>360</v>
      </c>
      <c r="P3162">
        <v>2016</v>
      </c>
      <c r="Q3162">
        <v>7</v>
      </c>
      <c r="R3162" t="s">
        <v>26</v>
      </c>
      <c r="S3162" s="3">
        <v>45123</v>
      </c>
      <c r="T3162" t="s">
        <v>27</v>
      </c>
      <c r="U3162">
        <v>820</v>
      </c>
    </row>
    <row r="3163" spans="1:21" x14ac:dyDescent="0.25">
      <c r="A3163">
        <v>214572</v>
      </c>
      <c r="B3163" t="s">
        <v>28</v>
      </c>
      <c r="C3163" s="1">
        <v>42565</v>
      </c>
      <c r="D3163" t="s">
        <v>1112</v>
      </c>
      <c r="E3163">
        <v>6990</v>
      </c>
      <c r="F3163">
        <v>1</v>
      </c>
      <c r="G3163">
        <v>6990</v>
      </c>
      <c r="H3163">
        <v>100149769</v>
      </c>
      <c r="I3163" t="s">
        <v>43</v>
      </c>
      <c r="J3163" t="s">
        <v>24</v>
      </c>
      <c r="K3163">
        <v>0</v>
      </c>
      <c r="L3163" t="s">
        <v>25</v>
      </c>
      <c r="M3163" s="1">
        <v>42565</v>
      </c>
      <c r="N3163" t="s">
        <v>31</v>
      </c>
      <c r="O3163" s="2">
        <v>6990</v>
      </c>
      <c r="P3163">
        <v>2016</v>
      </c>
      <c r="Q3163">
        <v>7</v>
      </c>
      <c r="R3163" t="s">
        <v>26</v>
      </c>
      <c r="S3163" s="3">
        <v>45123</v>
      </c>
      <c r="T3163" t="s">
        <v>27</v>
      </c>
      <c r="U3163">
        <v>1114</v>
      </c>
    </row>
    <row r="3164" spans="1:21" x14ac:dyDescent="0.25">
      <c r="A3164">
        <v>214571</v>
      </c>
      <c r="B3164" t="s">
        <v>21</v>
      </c>
      <c r="C3164" s="1">
        <v>42565</v>
      </c>
      <c r="D3164" t="s">
        <v>53</v>
      </c>
      <c r="E3164">
        <v>320</v>
      </c>
      <c r="F3164">
        <v>1</v>
      </c>
      <c r="G3164">
        <v>320</v>
      </c>
      <c r="H3164">
        <v>100149768</v>
      </c>
      <c r="I3164" t="s">
        <v>30</v>
      </c>
      <c r="J3164" t="s">
        <v>1537</v>
      </c>
      <c r="K3164">
        <v>0</v>
      </c>
      <c r="L3164" t="s">
        <v>25</v>
      </c>
      <c r="M3164" s="1">
        <v>42565</v>
      </c>
      <c r="N3164" t="s">
        <v>35</v>
      </c>
      <c r="O3164">
        <v>320</v>
      </c>
      <c r="P3164">
        <v>2016</v>
      </c>
      <c r="Q3164">
        <v>7</v>
      </c>
      <c r="R3164" t="s">
        <v>26</v>
      </c>
      <c r="S3164" s="3">
        <v>45123</v>
      </c>
      <c r="T3164" t="s">
        <v>27</v>
      </c>
      <c r="U3164">
        <v>820</v>
      </c>
    </row>
    <row r="3165" spans="1:21" x14ac:dyDescent="0.25">
      <c r="A3165">
        <v>214573</v>
      </c>
      <c r="B3165" t="s">
        <v>21</v>
      </c>
      <c r="C3165" s="1">
        <v>42565</v>
      </c>
      <c r="D3165" t="s">
        <v>53</v>
      </c>
      <c r="E3165">
        <v>320</v>
      </c>
      <c r="F3165">
        <v>1</v>
      </c>
      <c r="G3165">
        <v>320</v>
      </c>
      <c r="H3165">
        <v>100149770</v>
      </c>
      <c r="I3165" t="s">
        <v>30</v>
      </c>
      <c r="J3165" t="s">
        <v>1351</v>
      </c>
      <c r="K3165">
        <v>0</v>
      </c>
      <c r="L3165" t="s">
        <v>25</v>
      </c>
      <c r="M3165" s="1">
        <v>42565</v>
      </c>
      <c r="N3165" t="s">
        <v>35</v>
      </c>
      <c r="O3165">
        <v>320</v>
      </c>
      <c r="P3165">
        <v>2016</v>
      </c>
      <c r="Q3165">
        <v>7</v>
      </c>
      <c r="R3165" t="s">
        <v>26</v>
      </c>
      <c r="S3165" s="3">
        <v>45123</v>
      </c>
      <c r="T3165" t="s">
        <v>27</v>
      </c>
      <c r="U3165">
        <v>820</v>
      </c>
    </row>
    <row r="3166" spans="1:21" x14ac:dyDescent="0.25">
      <c r="A3166">
        <v>214574</v>
      </c>
      <c r="B3166" t="s">
        <v>21</v>
      </c>
      <c r="C3166" s="1">
        <v>42565</v>
      </c>
      <c r="D3166" t="s">
        <v>29</v>
      </c>
      <c r="E3166">
        <v>240</v>
      </c>
      <c r="F3166">
        <v>1</v>
      </c>
      <c r="G3166">
        <v>240</v>
      </c>
      <c r="H3166">
        <v>100149771</v>
      </c>
      <c r="I3166" t="s">
        <v>30</v>
      </c>
      <c r="J3166" t="s">
        <v>1351</v>
      </c>
      <c r="K3166">
        <v>0</v>
      </c>
      <c r="L3166" t="s">
        <v>25</v>
      </c>
      <c r="M3166" s="1">
        <v>42565</v>
      </c>
      <c r="N3166" t="s">
        <v>35</v>
      </c>
      <c r="O3166">
        <v>240</v>
      </c>
      <c r="P3166">
        <v>2016</v>
      </c>
      <c r="Q3166">
        <v>7</v>
      </c>
      <c r="R3166" t="s">
        <v>26</v>
      </c>
      <c r="S3166" s="3">
        <v>45123</v>
      </c>
      <c r="T3166" t="s">
        <v>27</v>
      </c>
      <c r="U3166">
        <v>820</v>
      </c>
    </row>
    <row r="3167" spans="1:21" x14ac:dyDescent="0.25">
      <c r="A3167">
        <v>214576</v>
      </c>
      <c r="B3167" t="s">
        <v>21</v>
      </c>
      <c r="C3167" s="1">
        <v>42565</v>
      </c>
      <c r="D3167" t="s">
        <v>29</v>
      </c>
      <c r="E3167">
        <v>240</v>
      </c>
      <c r="F3167">
        <v>1</v>
      </c>
      <c r="G3167">
        <v>240</v>
      </c>
      <c r="H3167">
        <v>100149773</v>
      </c>
      <c r="I3167" t="s">
        <v>30</v>
      </c>
      <c r="J3167" t="s">
        <v>1351</v>
      </c>
      <c r="K3167">
        <v>0</v>
      </c>
      <c r="L3167" t="s">
        <v>25</v>
      </c>
      <c r="M3167" s="1">
        <v>42565</v>
      </c>
      <c r="N3167" t="s">
        <v>35</v>
      </c>
      <c r="O3167">
        <v>240</v>
      </c>
      <c r="P3167">
        <v>2016</v>
      </c>
      <c r="Q3167">
        <v>7</v>
      </c>
      <c r="R3167" t="s">
        <v>26</v>
      </c>
      <c r="S3167" s="3">
        <v>45123</v>
      </c>
      <c r="T3167" t="s">
        <v>27</v>
      </c>
      <c r="U3167">
        <v>820</v>
      </c>
    </row>
    <row r="3168" spans="1:21" x14ac:dyDescent="0.25">
      <c r="A3168">
        <v>214575</v>
      </c>
      <c r="B3168" t="s">
        <v>36</v>
      </c>
      <c r="C3168" s="1">
        <v>42565</v>
      </c>
      <c r="D3168" t="s">
        <v>435</v>
      </c>
      <c r="E3168">
        <v>1099</v>
      </c>
      <c r="F3168">
        <v>1</v>
      </c>
      <c r="G3168">
        <v>1099</v>
      </c>
      <c r="H3168">
        <v>100149772</v>
      </c>
      <c r="I3168" t="s">
        <v>56</v>
      </c>
      <c r="J3168" t="s">
        <v>1094</v>
      </c>
      <c r="K3168">
        <v>0</v>
      </c>
      <c r="L3168" t="s">
        <v>25</v>
      </c>
      <c r="M3168" s="1">
        <v>42565</v>
      </c>
      <c r="N3168" t="s">
        <v>39</v>
      </c>
      <c r="O3168" s="2">
        <v>1099</v>
      </c>
      <c r="P3168">
        <v>2016</v>
      </c>
      <c r="Q3168">
        <v>7</v>
      </c>
      <c r="R3168" t="s">
        <v>26</v>
      </c>
      <c r="S3168" s="3">
        <v>45123</v>
      </c>
      <c r="T3168" t="s">
        <v>27</v>
      </c>
      <c r="U3168">
        <v>806</v>
      </c>
    </row>
    <row r="3169" spans="1:21" x14ac:dyDescent="0.25">
      <c r="A3169">
        <v>214577</v>
      </c>
      <c r="B3169" t="s">
        <v>21</v>
      </c>
      <c r="C3169" s="1">
        <v>42565</v>
      </c>
      <c r="D3169" t="s">
        <v>29</v>
      </c>
      <c r="E3169">
        <v>240</v>
      </c>
      <c r="F3169">
        <v>1</v>
      </c>
      <c r="G3169">
        <v>240</v>
      </c>
      <c r="H3169">
        <v>100149774</v>
      </c>
      <c r="I3169" t="s">
        <v>30</v>
      </c>
      <c r="J3169" t="s">
        <v>1351</v>
      </c>
      <c r="K3169">
        <v>0</v>
      </c>
      <c r="L3169" t="s">
        <v>25</v>
      </c>
      <c r="M3169" s="1">
        <v>42565</v>
      </c>
      <c r="N3169" t="s">
        <v>35</v>
      </c>
      <c r="O3169">
        <v>240</v>
      </c>
      <c r="P3169">
        <v>2016</v>
      </c>
      <c r="Q3169">
        <v>7</v>
      </c>
      <c r="R3169" t="s">
        <v>26</v>
      </c>
      <c r="S3169" s="3">
        <v>45123</v>
      </c>
      <c r="T3169" t="s">
        <v>27</v>
      </c>
      <c r="U3169">
        <v>820</v>
      </c>
    </row>
    <row r="3170" spans="1:21" x14ac:dyDescent="0.25">
      <c r="A3170">
        <v>214578</v>
      </c>
      <c r="B3170" t="s">
        <v>28</v>
      </c>
      <c r="C3170" s="1">
        <v>42565</v>
      </c>
      <c r="D3170" t="s">
        <v>141</v>
      </c>
      <c r="E3170">
        <v>1</v>
      </c>
      <c r="F3170">
        <v>1</v>
      </c>
      <c r="G3170">
        <v>1</v>
      </c>
      <c r="H3170">
        <v>100149775</v>
      </c>
      <c r="I3170" t="s">
        <v>24</v>
      </c>
      <c r="J3170" t="s">
        <v>24</v>
      </c>
      <c r="K3170">
        <v>0</v>
      </c>
      <c r="L3170" t="s">
        <v>44</v>
      </c>
      <c r="M3170" s="1">
        <v>42565</v>
      </c>
      <c r="N3170" t="s">
        <v>31</v>
      </c>
      <c r="O3170">
        <v>1</v>
      </c>
      <c r="P3170">
        <v>2016</v>
      </c>
      <c r="Q3170">
        <v>7</v>
      </c>
      <c r="R3170" t="s">
        <v>26</v>
      </c>
      <c r="S3170" s="3">
        <v>45123</v>
      </c>
      <c r="T3170" t="s">
        <v>27</v>
      </c>
      <c r="U3170">
        <v>939</v>
      </c>
    </row>
    <row r="3171" spans="1:21" x14ac:dyDescent="0.25">
      <c r="A3171">
        <v>214579</v>
      </c>
      <c r="B3171" t="s">
        <v>21</v>
      </c>
      <c r="C3171" s="1">
        <v>42565</v>
      </c>
      <c r="D3171" t="s">
        <v>29</v>
      </c>
      <c r="E3171">
        <v>240</v>
      </c>
      <c r="F3171">
        <v>1</v>
      </c>
      <c r="G3171">
        <v>240</v>
      </c>
      <c r="H3171">
        <v>100149776</v>
      </c>
      <c r="I3171" t="s">
        <v>30</v>
      </c>
      <c r="J3171" t="s">
        <v>1351</v>
      </c>
      <c r="K3171">
        <v>0</v>
      </c>
      <c r="L3171" t="s">
        <v>25</v>
      </c>
      <c r="M3171" s="1">
        <v>42565</v>
      </c>
      <c r="N3171" t="s">
        <v>35</v>
      </c>
      <c r="O3171">
        <v>240</v>
      </c>
      <c r="P3171">
        <v>2016</v>
      </c>
      <c r="Q3171">
        <v>7</v>
      </c>
      <c r="R3171" t="s">
        <v>26</v>
      </c>
      <c r="S3171" s="3">
        <v>45123</v>
      </c>
      <c r="T3171" t="s">
        <v>27</v>
      </c>
      <c r="U3171">
        <v>820</v>
      </c>
    </row>
    <row r="3172" spans="1:21" x14ac:dyDescent="0.25">
      <c r="A3172">
        <v>214581</v>
      </c>
      <c r="B3172" t="s">
        <v>21</v>
      </c>
      <c r="C3172" s="1">
        <v>42565</v>
      </c>
      <c r="D3172" t="s">
        <v>1538</v>
      </c>
      <c r="E3172">
        <v>990</v>
      </c>
      <c r="F3172">
        <v>2</v>
      </c>
      <c r="G3172">
        <v>1980</v>
      </c>
      <c r="H3172">
        <v>100149778</v>
      </c>
      <c r="I3172" t="s">
        <v>23</v>
      </c>
      <c r="J3172" t="s">
        <v>24</v>
      </c>
      <c r="K3172">
        <v>0</v>
      </c>
      <c r="L3172" t="s">
        <v>25</v>
      </c>
      <c r="M3172" s="1">
        <v>42565</v>
      </c>
      <c r="N3172" t="s">
        <v>35</v>
      </c>
      <c r="O3172" s="2">
        <v>1980</v>
      </c>
      <c r="P3172">
        <v>2016</v>
      </c>
      <c r="Q3172">
        <v>7</v>
      </c>
      <c r="R3172" t="s">
        <v>26</v>
      </c>
      <c r="S3172" s="3">
        <v>45123</v>
      </c>
      <c r="T3172" t="s">
        <v>27</v>
      </c>
      <c r="U3172">
        <v>566</v>
      </c>
    </row>
    <row r="3173" spans="1:21" x14ac:dyDescent="0.25">
      <c r="A3173">
        <v>214580</v>
      </c>
      <c r="B3173" t="s">
        <v>21</v>
      </c>
      <c r="C3173" s="1">
        <v>42565</v>
      </c>
      <c r="D3173" t="s">
        <v>29</v>
      </c>
      <c r="E3173">
        <v>240</v>
      </c>
      <c r="F3173">
        <v>1</v>
      </c>
      <c r="G3173">
        <v>240</v>
      </c>
      <c r="H3173">
        <v>100149777</v>
      </c>
      <c r="I3173" t="s">
        <v>30</v>
      </c>
      <c r="J3173" t="s">
        <v>1351</v>
      </c>
      <c r="K3173">
        <v>0</v>
      </c>
      <c r="L3173" t="s">
        <v>25</v>
      </c>
      <c r="M3173" s="1">
        <v>42565</v>
      </c>
      <c r="N3173" t="s">
        <v>35</v>
      </c>
      <c r="O3173">
        <v>240</v>
      </c>
      <c r="P3173">
        <v>2016</v>
      </c>
      <c r="Q3173">
        <v>7</v>
      </c>
      <c r="R3173" t="s">
        <v>26</v>
      </c>
      <c r="S3173" s="3">
        <v>45123</v>
      </c>
      <c r="T3173" t="s">
        <v>27</v>
      </c>
      <c r="U3173">
        <v>820</v>
      </c>
    </row>
    <row r="3174" spans="1:21" x14ac:dyDescent="0.25">
      <c r="A3174">
        <v>214583</v>
      </c>
      <c r="B3174" t="s">
        <v>28</v>
      </c>
      <c r="C3174" s="1">
        <v>42565</v>
      </c>
      <c r="D3174" t="s">
        <v>1529</v>
      </c>
      <c r="E3174">
        <v>5</v>
      </c>
      <c r="F3174">
        <v>1</v>
      </c>
      <c r="G3174">
        <v>0</v>
      </c>
      <c r="H3174">
        <v>100149780</v>
      </c>
      <c r="I3174" t="s">
        <v>24</v>
      </c>
      <c r="J3174" t="s">
        <v>24</v>
      </c>
      <c r="K3174">
        <v>0</v>
      </c>
      <c r="L3174" t="s">
        <v>371</v>
      </c>
      <c r="M3174" s="1">
        <v>42565</v>
      </c>
      <c r="N3174" t="s">
        <v>31</v>
      </c>
      <c r="O3174">
        <v>5</v>
      </c>
      <c r="P3174">
        <v>2016</v>
      </c>
      <c r="Q3174">
        <v>7</v>
      </c>
      <c r="R3174" t="s">
        <v>26</v>
      </c>
      <c r="S3174" s="3">
        <v>45123</v>
      </c>
      <c r="T3174" t="s">
        <v>27</v>
      </c>
      <c r="U3174">
        <v>1115</v>
      </c>
    </row>
    <row r="3175" spans="1:21" x14ac:dyDescent="0.25">
      <c r="A3175">
        <v>214582</v>
      </c>
      <c r="B3175" t="s">
        <v>21</v>
      </c>
      <c r="C3175" s="1">
        <v>42565</v>
      </c>
      <c r="D3175" t="s">
        <v>29</v>
      </c>
      <c r="E3175">
        <v>240</v>
      </c>
      <c r="F3175">
        <v>1</v>
      </c>
      <c r="G3175">
        <v>240</v>
      </c>
      <c r="H3175">
        <v>100149779</v>
      </c>
      <c r="I3175" t="s">
        <v>30</v>
      </c>
      <c r="J3175" t="s">
        <v>1351</v>
      </c>
      <c r="K3175">
        <v>0</v>
      </c>
      <c r="L3175" t="s">
        <v>25</v>
      </c>
      <c r="M3175" s="1">
        <v>42565</v>
      </c>
      <c r="N3175" t="s">
        <v>35</v>
      </c>
      <c r="O3175">
        <v>240</v>
      </c>
      <c r="P3175">
        <v>2016</v>
      </c>
      <c r="Q3175">
        <v>7</v>
      </c>
      <c r="R3175" t="s">
        <v>26</v>
      </c>
      <c r="S3175" s="3">
        <v>45123</v>
      </c>
      <c r="T3175" t="s">
        <v>27</v>
      </c>
      <c r="U3175">
        <v>820</v>
      </c>
    </row>
    <row r="3176" spans="1:21" x14ac:dyDescent="0.25">
      <c r="A3176">
        <v>214584</v>
      </c>
      <c r="B3176" t="s">
        <v>21</v>
      </c>
      <c r="C3176" s="1">
        <v>42565</v>
      </c>
      <c r="D3176" t="s">
        <v>29</v>
      </c>
      <c r="E3176">
        <v>240</v>
      </c>
      <c r="F3176">
        <v>1</v>
      </c>
      <c r="G3176">
        <v>240</v>
      </c>
      <c r="H3176">
        <v>100149781</v>
      </c>
      <c r="I3176" t="s">
        <v>30</v>
      </c>
      <c r="J3176" t="s">
        <v>1351</v>
      </c>
      <c r="K3176">
        <v>0</v>
      </c>
      <c r="L3176" t="s">
        <v>25</v>
      </c>
      <c r="M3176" s="1">
        <v>42565</v>
      </c>
      <c r="N3176" t="s">
        <v>35</v>
      </c>
      <c r="O3176">
        <v>240</v>
      </c>
      <c r="P3176">
        <v>2016</v>
      </c>
      <c r="Q3176">
        <v>7</v>
      </c>
      <c r="R3176" t="s">
        <v>26</v>
      </c>
      <c r="S3176" s="3">
        <v>45123</v>
      </c>
      <c r="T3176" t="s">
        <v>27</v>
      </c>
      <c r="U3176">
        <v>820</v>
      </c>
    </row>
    <row r="3177" spans="1:21" x14ac:dyDescent="0.25">
      <c r="A3177">
        <v>214585</v>
      </c>
      <c r="B3177" t="s">
        <v>36</v>
      </c>
      <c r="C3177" s="1">
        <v>42565</v>
      </c>
      <c r="D3177" t="s">
        <v>1539</v>
      </c>
      <c r="E3177">
        <v>1499</v>
      </c>
      <c r="F3177">
        <v>1</v>
      </c>
      <c r="G3177">
        <v>1499</v>
      </c>
      <c r="H3177">
        <v>100149783</v>
      </c>
      <c r="I3177" t="s">
        <v>56</v>
      </c>
      <c r="J3177" t="s">
        <v>24</v>
      </c>
      <c r="K3177">
        <v>0</v>
      </c>
      <c r="L3177" t="s">
        <v>25</v>
      </c>
      <c r="M3177" s="1">
        <v>42565</v>
      </c>
      <c r="N3177" t="s">
        <v>39</v>
      </c>
      <c r="O3177" s="2">
        <v>1499</v>
      </c>
      <c r="P3177">
        <v>2016</v>
      </c>
      <c r="Q3177">
        <v>7</v>
      </c>
      <c r="R3177" t="s">
        <v>26</v>
      </c>
      <c r="S3177" s="3">
        <v>45123</v>
      </c>
      <c r="T3177" t="s">
        <v>27</v>
      </c>
      <c r="U3177">
        <v>1116</v>
      </c>
    </row>
    <row r="3178" spans="1:21" x14ac:dyDescent="0.25">
      <c r="A3178">
        <v>214587</v>
      </c>
      <c r="B3178" t="s">
        <v>28</v>
      </c>
      <c r="C3178" s="1">
        <v>42565</v>
      </c>
      <c r="D3178" t="s">
        <v>141</v>
      </c>
      <c r="E3178">
        <v>1</v>
      </c>
      <c r="F3178">
        <v>1</v>
      </c>
      <c r="G3178">
        <v>1</v>
      </c>
      <c r="H3178">
        <v>100149782</v>
      </c>
      <c r="I3178" t="s">
        <v>24</v>
      </c>
      <c r="J3178" t="s">
        <v>24</v>
      </c>
      <c r="K3178">
        <v>0</v>
      </c>
      <c r="L3178" t="s">
        <v>44</v>
      </c>
      <c r="M3178" s="1">
        <v>42565</v>
      </c>
      <c r="N3178" t="s">
        <v>31</v>
      </c>
      <c r="O3178">
        <v>1</v>
      </c>
      <c r="P3178">
        <v>2016</v>
      </c>
      <c r="Q3178">
        <v>7</v>
      </c>
      <c r="R3178" t="s">
        <v>26</v>
      </c>
      <c r="S3178" s="3">
        <v>45123</v>
      </c>
      <c r="T3178" t="s">
        <v>27</v>
      </c>
      <c r="U3178">
        <v>939</v>
      </c>
    </row>
    <row r="3179" spans="1:21" x14ac:dyDescent="0.25">
      <c r="A3179">
        <v>214588</v>
      </c>
      <c r="B3179" t="s">
        <v>21</v>
      </c>
      <c r="C3179" s="1">
        <v>42565</v>
      </c>
      <c r="D3179" t="s">
        <v>29</v>
      </c>
      <c r="E3179">
        <v>240</v>
      </c>
      <c r="F3179">
        <v>1</v>
      </c>
      <c r="G3179">
        <v>240</v>
      </c>
      <c r="H3179">
        <v>100149784</v>
      </c>
      <c r="I3179" t="s">
        <v>30</v>
      </c>
      <c r="J3179" t="s">
        <v>1351</v>
      </c>
      <c r="K3179">
        <v>0</v>
      </c>
      <c r="L3179" t="s">
        <v>25</v>
      </c>
      <c r="M3179" s="1">
        <v>42565</v>
      </c>
      <c r="N3179" t="s">
        <v>35</v>
      </c>
      <c r="O3179">
        <v>240</v>
      </c>
      <c r="P3179">
        <v>2016</v>
      </c>
      <c r="Q3179">
        <v>7</v>
      </c>
      <c r="R3179" t="s">
        <v>26</v>
      </c>
      <c r="S3179" s="3">
        <v>45123</v>
      </c>
      <c r="T3179" t="s">
        <v>27</v>
      </c>
      <c r="U3179">
        <v>820</v>
      </c>
    </row>
    <row r="3180" spans="1:21" x14ac:dyDescent="0.25">
      <c r="A3180">
        <v>214589</v>
      </c>
      <c r="B3180" t="s">
        <v>21</v>
      </c>
      <c r="C3180" s="1">
        <v>42565</v>
      </c>
      <c r="D3180" t="s">
        <v>29</v>
      </c>
      <c r="E3180">
        <v>240</v>
      </c>
      <c r="F3180">
        <v>1</v>
      </c>
      <c r="G3180">
        <v>240</v>
      </c>
      <c r="H3180">
        <v>100149785</v>
      </c>
      <c r="I3180" t="s">
        <v>30</v>
      </c>
      <c r="J3180" t="s">
        <v>1351</v>
      </c>
      <c r="K3180">
        <v>0</v>
      </c>
      <c r="L3180" t="s">
        <v>25</v>
      </c>
      <c r="M3180" s="1">
        <v>42565</v>
      </c>
      <c r="N3180" t="s">
        <v>35</v>
      </c>
      <c r="O3180">
        <v>240</v>
      </c>
      <c r="P3180">
        <v>2016</v>
      </c>
      <c r="Q3180">
        <v>7</v>
      </c>
      <c r="R3180" t="s">
        <v>26</v>
      </c>
      <c r="S3180" s="3">
        <v>45123</v>
      </c>
      <c r="T3180" t="s">
        <v>27</v>
      </c>
      <c r="U3180">
        <v>820</v>
      </c>
    </row>
    <row r="3181" spans="1:21" x14ac:dyDescent="0.25">
      <c r="A3181">
        <v>214590</v>
      </c>
      <c r="B3181" t="s">
        <v>28</v>
      </c>
      <c r="C3181" s="1">
        <v>42565</v>
      </c>
      <c r="D3181" t="s">
        <v>141</v>
      </c>
      <c r="E3181">
        <v>1</v>
      </c>
      <c r="F3181">
        <v>1</v>
      </c>
      <c r="G3181">
        <v>1</v>
      </c>
      <c r="H3181">
        <v>100149786</v>
      </c>
      <c r="I3181" t="s">
        <v>24</v>
      </c>
      <c r="J3181" t="s">
        <v>24</v>
      </c>
      <c r="K3181">
        <v>0</v>
      </c>
      <c r="L3181" t="s">
        <v>44</v>
      </c>
      <c r="M3181" s="1">
        <v>42565</v>
      </c>
      <c r="N3181" t="s">
        <v>31</v>
      </c>
      <c r="O3181">
        <v>1</v>
      </c>
      <c r="P3181">
        <v>2016</v>
      </c>
      <c r="Q3181">
        <v>7</v>
      </c>
      <c r="R3181" t="s">
        <v>26</v>
      </c>
      <c r="S3181" s="3">
        <v>45123</v>
      </c>
      <c r="T3181" t="s">
        <v>27</v>
      </c>
      <c r="U3181">
        <v>939</v>
      </c>
    </row>
    <row r="3182" spans="1:21" x14ac:dyDescent="0.25">
      <c r="A3182">
        <v>214591</v>
      </c>
      <c r="B3182" t="s">
        <v>77</v>
      </c>
      <c r="C3182" s="1">
        <v>42565</v>
      </c>
      <c r="D3182" t="s">
        <v>29</v>
      </c>
      <c r="E3182">
        <v>240</v>
      </c>
      <c r="F3182">
        <v>1</v>
      </c>
      <c r="G3182">
        <v>240</v>
      </c>
      <c r="H3182">
        <v>100149787</v>
      </c>
      <c r="I3182" t="s">
        <v>30</v>
      </c>
      <c r="J3182" t="s">
        <v>1351</v>
      </c>
      <c r="K3182">
        <v>0</v>
      </c>
      <c r="L3182" t="s">
        <v>25</v>
      </c>
      <c r="M3182" s="1">
        <v>42565</v>
      </c>
      <c r="N3182" t="s">
        <v>39</v>
      </c>
      <c r="O3182">
        <v>240</v>
      </c>
      <c r="P3182">
        <v>2016</v>
      </c>
      <c r="Q3182">
        <v>7</v>
      </c>
      <c r="R3182" t="s">
        <v>26</v>
      </c>
      <c r="S3182" s="3">
        <v>45123</v>
      </c>
      <c r="T3182" t="s">
        <v>27</v>
      </c>
      <c r="U3182">
        <v>820</v>
      </c>
    </row>
    <row r="3183" spans="1:21" x14ac:dyDescent="0.25">
      <c r="A3183">
        <v>214592</v>
      </c>
      <c r="B3183" t="s">
        <v>28</v>
      </c>
      <c r="C3183" s="1">
        <v>42565</v>
      </c>
      <c r="D3183" t="s">
        <v>1540</v>
      </c>
      <c r="E3183">
        <v>100</v>
      </c>
      <c r="F3183">
        <v>1</v>
      </c>
      <c r="G3183">
        <v>450</v>
      </c>
      <c r="H3183">
        <v>100149788</v>
      </c>
      <c r="I3183" t="s">
        <v>38</v>
      </c>
      <c r="J3183" t="s">
        <v>24</v>
      </c>
      <c r="K3183">
        <v>0</v>
      </c>
      <c r="L3183" t="s">
        <v>25</v>
      </c>
      <c r="M3183" s="1">
        <v>42565</v>
      </c>
      <c r="N3183" t="s">
        <v>31</v>
      </c>
      <c r="O3183">
        <v>100</v>
      </c>
      <c r="P3183">
        <v>2016</v>
      </c>
      <c r="Q3183">
        <v>7</v>
      </c>
      <c r="R3183" t="s">
        <v>26</v>
      </c>
      <c r="S3183" s="3">
        <v>45123</v>
      </c>
      <c r="T3183" t="s">
        <v>27</v>
      </c>
      <c r="U3183">
        <v>1117</v>
      </c>
    </row>
    <row r="3184" spans="1:21" x14ac:dyDescent="0.25">
      <c r="A3184">
        <v>214593</v>
      </c>
      <c r="B3184" t="s">
        <v>28</v>
      </c>
      <c r="C3184" s="1">
        <v>42565</v>
      </c>
      <c r="D3184" t="s">
        <v>353</v>
      </c>
      <c r="E3184">
        <v>80</v>
      </c>
      <c r="F3184">
        <v>1</v>
      </c>
      <c r="G3184">
        <v>450</v>
      </c>
      <c r="H3184">
        <v>100149788</v>
      </c>
      <c r="I3184" t="s">
        <v>38</v>
      </c>
      <c r="J3184" t="s">
        <v>24</v>
      </c>
      <c r="K3184">
        <v>0</v>
      </c>
      <c r="L3184" t="s">
        <v>25</v>
      </c>
      <c r="M3184" s="1">
        <v>42565</v>
      </c>
      <c r="N3184" t="s">
        <v>31</v>
      </c>
      <c r="O3184">
        <v>80</v>
      </c>
      <c r="P3184">
        <v>2016</v>
      </c>
      <c r="Q3184">
        <v>7</v>
      </c>
      <c r="R3184" t="s">
        <v>26</v>
      </c>
      <c r="S3184" s="3">
        <v>45123</v>
      </c>
      <c r="T3184" t="s">
        <v>27</v>
      </c>
      <c r="U3184">
        <v>1117</v>
      </c>
    </row>
    <row r="3185" spans="1:21" x14ac:dyDescent="0.25">
      <c r="A3185">
        <v>214594</v>
      </c>
      <c r="B3185" t="s">
        <v>28</v>
      </c>
      <c r="C3185" s="1">
        <v>42565</v>
      </c>
      <c r="D3185" t="s">
        <v>41</v>
      </c>
      <c r="E3185">
        <v>170</v>
      </c>
      <c r="F3185">
        <v>1</v>
      </c>
      <c r="G3185">
        <v>450</v>
      </c>
      <c r="H3185">
        <v>100149788</v>
      </c>
      <c r="I3185" t="s">
        <v>38</v>
      </c>
      <c r="J3185" t="s">
        <v>24</v>
      </c>
      <c r="K3185">
        <v>0</v>
      </c>
      <c r="L3185" t="s">
        <v>25</v>
      </c>
      <c r="M3185" s="1">
        <v>42565</v>
      </c>
      <c r="N3185" t="s">
        <v>31</v>
      </c>
      <c r="O3185">
        <v>170</v>
      </c>
      <c r="P3185">
        <v>2016</v>
      </c>
      <c r="Q3185">
        <v>7</v>
      </c>
      <c r="R3185" t="s">
        <v>26</v>
      </c>
      <c r="S3185" s="3">
        <v>45123</v>
      </c>
      <c r="T3185" t="s">
        <v>27</v>
      </c>
      <c r="U3185">
        <v>1117</v>
      </c>
    </row>
    <row r="3186" spans="1:21" x14ac:dyDescent="0.25">
      <c r="A3186">
        <v>214595</v>
      </c>
      <c r="B3186" t="s">
        <v>28</v>
      </c>
      <c r="C3186" s="1">
        <v>42565</v>
      </c>
      <c r="D3186" t="s">
        <v>1142</v>
      </c>
      <c r="E3186">
        <v>100</v>
      </c>
      <c r="F3186">
        <v>1</v>
      </c>
      <c r="G3186">
        <v>450</v>
      </c>
      <c r="H3186">
        <v>100149788</v>
      </c>
      <c r="I3186" t="s">
        <v>38</v>
      </c>
      <c r="J3186" t="s">
        <v>24</v>
      </c>
      <c r="K3186">
        <v>0</v>
      </c>
      <c r="L3186" t="s">
        <v>25</v>
      </c>
      <c r="M3186" s="1">
        <v>42565</v>
      </c>
      <c r="N3186" t="s">
        <v>31</v>
      </c>
      <c r="O3186">
        <v>100</v>
      </c>
      <c r="P3186">
        <v>2016</v>
      </c>
      <c r="Q3186">
        <v>7</v>
      </c>
      <c r="R3186" t="s">
        <v>26</v>
      </c>
      <c r="S3186" s="3">
        <v>45123</v>
      </c>
      <c r="T3186" t="s">
        <v>27</v>
      </c>
      <c r="U3186">
        <v>1117</v>
      </c>
    </row>
    <row r="3187" spans="1:21" x14ac:dyDescent="0.25">
      <c r="A3187">
        <v>214596</v>
      </c>
      <c r="B3187" t="s">
        <v>21</v>
      </c>
      <c r="C3187" s="1">
        <v>42565</v>
      </c>
      <c r="D3187" t="s">
        <v>29</v>
      </c>
      <c r="E3187">
        <v>240</v>
      </c>
      <c r="F3187">
        <v>1</v>
      </c>
      <c r="G3187">
        <v>240</v>
      </c>
      <c r="H3187">
        <v>100149789</v>
      </c>
      <c r="I3187" t="s">
        <v>30</v>
      </c>
      <c r="J3187" t="s">
        <v>1351</v>
      </c>
      <c r="K3187">
        <v>0</v>
      </c>
      <c r="L3187" t="s">
        <v>25</v>
      </c>
      <c r="M3187" s="1">
        <v>42565</v>
      </c>
      <c r="N3187" t="s">
        <v>35</v>
      </c>
      <c r="O3187">
        <v>240</v>
      </c>
      <c r="P3187">
        <v>2016</v>
      </c>
      <c r="Q3187">
        <v>7</v>
      </c>
      <c r="R3187" t="s">
        <v>26</v>
      </c>
      <c r="S3187" s="3">
        <v>45123</v>
      </c>
      <c r="T3187" t="s">
        <v>27</v>
      </c>
      <c r="U3187">
        <v>820</v>
      </c>
    </row>
    <row r="3188" spans="1:21" x14ac:dyDescent="0.25">
      <c r="A3188">
        <v>214597</v>
      </c>
      <c r="B3188" t="s">
        <v>21</v>
      </c>
      <c r="C3188" s="1">
        <v>42565</v>
      </c>
      <c r="D3188" t="s">
        <v>1541</v>
      </c>
      <c r="E3188">
        <v>1400</v>
      </c>
      <c r="F3188">
        <v>1</v>
      </c>
      <c r="G3188">
        <v>1400</v>
      </c>
      <c r="H3188">
        <v>100149790</v>
      </c>
      <c r="I3188" t="s">
        <v>246</v>
      </c>
      <c r="J3188" t="s">
        <v>24</v>
      </c>
      <c r="K3188">
        <v>0</v>
      </c>
      <c r="L3188" t="s">
        <v>25</v>
      </c>
      <c r="M3188" s="1">
        <v>42565</v>
      </c>
      <c r="N3188" t="s">
        <v>35</v>
      </c>
      <c r="O3188" s="2">
        <v>1400</v>
      </c>
      <c r="P3188">
        <v>2016</v>
      </c>
      <c r="Q3188">
        <v>7</v>
      </c>
      <c r="R3188" t="s">
        <v>26</v>
      </c>
      <c r="S3188" s="3">
        <v>45123</v>
      </c>
      <c r="T3188" t="s">
        <v>27</v>
      </c>
      <c r="U3188">
        <v>1118</v>
      </c>
    </row>
    <row r="3189" spans="1:21" x14ac:dyDescent="0.25">
      <c r="A3189">
        <v>214598</v>
      </c>
      <c r="B3189" t="s">
        <v>36</v>
      </c>
      <c r="C3189" s="1">
        <v>42565</v>
      </c>
      <c r="D3189" t="s">
        <v>714</v>
      </c>
      <c r="E3189">
        <v>2996</v>
      </c>
      <c r="F3189">
        <v>1</v>
      </c>
      <c r="G3189">
        <v>2996</v>
      </c>
      <c r="H3189">
        <v>100149791</v>
      </c>
      <c r="I3189" t="s">
        <v>23</v>
      </c>
      <c r="J3189" t="s">
        <v>533</v>
      </c>
      <c r="K3189">
        <v>0</v>
      </c>
      <c r="L3189" t="s">
        <v>25</v>
      </c>
      <c r="M3189" s="1">
        <v>42565</v>
      </c>
      <c r="N3189" t="s">
        <v>39</v>
      </c>
      <c r="O3189" s="2">
        <v>2996</v>
      </c>
      <c r="P3189">
        <v>2016</v>
      </c>
      <c r="Q3189">
        <v>7</v>
      </c>
      <c r="R3189" t="s">
        <v>26</v>
      </c>
      <c r="S3189" s="3">
        <v>45123</v>
      </c>
      <c r="T3189" t="s">
        <v>27</v>
      </c>
      <c r="U3189">
        <v>1119</v>
      </c>
    </row>
    <row r="3190" spans="1:21" x14ac:dyDescent="0.25">
      <c r="A3190">
        <v>214599</v>
      </c>
      <c r="B3190" t="s">
        <v>21</v>
      </c>
      <c r="C3190" s="1">
        <v>42565</v>
      </c>
      <c r="D3190" t="s">
        <v>33</v>
      </c>
      <c r="E3190">
        <v>360</v>
      </c>
      <c r="F3190">
        <v>1</v>
      </c>
      <c r="G3190">
        <v>360</v>
      </c>
      <c r="H3190">
        <v>100149792</v>
      </c>
      <c r="I3190" t="s">
        <v>30</v>
      </c>
      <c r="J3190" t="s">
        <v>1351</v>
      </c>
      <c r="K3190">
        <v>0</v>
      </c>
      <c r="L3190" t="s">
        <v>25</v>
      </c>
      <c r="M3190" s="1">
        <v>42565</v>
      </c>
      <c r="N3190" t="s">
        <v>35</v>
      </c>
      <c r="O3190">
        <v>360</v>
      </c>
      <c r="P3190">
        <v>2016</v>
      </c>
      <c r="Q3190">
        <v>7</v>
      </c>
      <c r="R3190" t="s">
        <v>26</v>
      </c>
      <c r="S3190" s="3">
        <v>45123</v>
      </c>
      <c r="T3190" t="s">
        <v>27</v>
      </c>
      <c r="U3190">
        <v>820</v>
      </c>
    </row>
    <row r="3191" spans="1:21" x14ac:dyDescent="0.25">
      <c r="A3191">
        <v>214600</v>
      </c>
      <c r="B3191" t="s">
        <v>21</v>
      </c>
      <c r="C3191" s="1">
        <v>42565</v>
      </c>
      <c r="D3191" t="s">
        <v>33</v>
      </c>
      <c r="E3191">
        <v>360</v>
      </c>
      <c r="F3191">
        <v>1</v>
      </c>
      <c r="G3191">
        <v>360</v>
      </c>
      <c r="H3191">
        <v>100149793</v>
      </c>
      <c r="I3191" t="s">
        <v>30</v>
      </c>
      <c r="J3191" t="s">
        <v>1351</v>
      </c>
      <c r="K3191">
        <v>0</v>
      </c>
      <c r="L3191" t="s">
        <v>25</v>
      </c>
      <c r="M3191" s="1">
        <v>42565</v>
      </c>
      <c r="N3191" t="s">
        <v>35</v>
      </c>
      <c r="O3191">
        <v>360</v>
      </c>
      <c r="P3191">
        <v>2016</v>
      </c>
      <c r="Q3191">
        <v>7</v>
      </c>
      <c r="R3191" t="s">
        <v>26</v>
      </c>
      <c r="S3191" s="3">
        <v>45123</v>
      </c>
      <c r="T3191" t="s">
        <v>27</v>
      </c>
      <c r="U3191">
        <v>820</v>
      </c>
    </row>
    <row r="3192" spans="1:21" x14ac:dyDescent="0.25">
      <c r="A3192">
        <v>214601</v>
      </c>
      <c r="B3192" t="s">
        <v>28</v>
      </c>
      <c r="C3192" s="1">
        <v>42565</v>
      </c>
      <c r="D3192" t="s">
        <v>480</v>
      </c>
      <c r="E3192">
        <v>1090</v>
      </c>
      <c r="F3192">
        <v>1</v>
      </c>
      <c r="G3192">
        <v>1090</v>
      </c>
      <c r="H3192">
        <v>100149794</v>
      </c>
      <c r="I3192" t="s">
        <v>246</v>
      </c>
      <c r="J3192" t="s">
        <v>24</v>
      </c>
      <c r="K3192">
        <v>0</v>
      </c>
      <c r="L3192" t="s">
        <v>44</v>
      </c>
      <c r="M3192" s="1">
        <v>42565</v>
      </c>
      <c r="N3192" t="s">
        <v>31</v>
      </c>
      <c r="O3192" s="2">
        <v>1090</v>
      </c>
      <c r="P3192">
        <v>2016</v>
      </c>
      <c r="Q3192">
        <v>7</v>
      </c>
      <c r="R3192" t="s">
        <v>26</v>
      </c>
      <c r="S3192" s="3">
        <v>45123</v>
      </c>
      <c r="T3192" t="s">
        <v>27</v>
      </c>
      <c r="U3192">
        <v>1120</v>
      </c>
    </row>
    <row r="3193" spans="1:21" x14ac:dyDescent="0.25">
      <c r="A3193">
        <v>214602</v>
      </c>
      <c r="B3193" t="s">
        <v>28</v>
      </c>
      <c r="C3193" s="1">
        <v>42565</v>
      </c>
      <c r="D3193" t="s">
        <v>141</v>
      </c>
      <c r="E3193">
        <v>1</v>
      </c>
      <c r="F3193">
        <v>1</v>
      </c>
      <c r="G3193">
        <v>1</v>
      </c>
      <c r="H3193">
        <v>100149795</v>
      </c>
      <c r="I3193" t="s">
        <v>24</v>
      </c>
      <c r="J3193" t="s">
        <v>24</v>
      </c>
      <c r="K3193">
        <v>0</v>
      </c>
      <c r="L3193" t="s">
        <v>25</v>
      </c>
      <c r="M3193" s="1">
        <v>42565</v>
      </c>
      <c r="N3193" t="s">
        <v>31</v>
      </c>
      <c r="O3193">
        <v>1</v>
      </c>
      <c r="P3193">
        <v>2016</v>
      </c>
      <c r="Q3193">
        <v>7</v>
      </c>
      <c r="R3193" t="s">
        <v>26</v>
      </c>
      <c r="S3193" s="3">
        <v>45123</v>
      </c>
      <c r="T3193" t="s">
        <v>27</v>
      </c>
      <c r="U3193">
        <v>939</v>
      </c>
    </row>
    <row r="3194" spans="1:21" x14ac:dyDescent="0.25">
      <c r="A3194">
        <v>214603</v>
      </c>
      <c r="B3194" t="s">
        <v>28</v>
      </c>
      <c r="C3194" s="1">
        <v>42565</v>
      </c>
      <c r="D3194" t="s">
        <v>609</v>
      </c>
      <c r="E3194">
        <v>405</v>
      </c>
      <c r="F3194">
        <v>1</v>
      </c>
      <c r="G3194">
        <v>405</v>
      </c>
      <c r="H3194">
        <v>100149796</v>
      </c>
      <c r="I3194" t="s">
        <v>30</v>
      </c>
      <c r="J3194" t="s">
        <v>24</v>
      </c>
      <c r="K3194">
        <v>0</v>
      </c>
      <c r="L3194" t="s">
        <v>25</v>
      </c>
      <c r="M3194" s="1">
        <v>42565</v>
      </c>
      <c r="N3194" t="s">
        <v>31</v>
      </c>
      <c r="O3194">
        <v>405</v>
      </c>
      <c r="P3194">
        <v>2016</v>
      </c>
      <c r="Q3194">
        <v>7</v>
      </c>
      <c r="R3194" t="s">
        <v>26</v>
      </c>
      <c r="S3194" s="3">
        <v>45123</v>
      </c>
      <c r="T3194" t="s">
        <v>27</v>
      </c>
      <c r="U3194">
        <v>1121</v>
      </c>
    </row>
    <row r="3195" spans="1:21" x14ac:dyDescent="0.25">
      <c r="A3195">
        <v>214604</v>
      </c>
      <c r="B3195" t="s">
        <v>21</v>
      </c>
      <c r="C3195" s="1">
        <v>42565</v>
      </c>
      <c r="D3195" t="s">
        <v>732</v>
      </c>
      <c r="E3195">
        <v>999</v>
      </c>
      <c r="F3195">
        <v>1</v>
      </c>
      <c r="G3195">
        <v>0</v>
      </c>
      <c r="H3195">
        <v>100149797</v>
      </c>
      <c r="I3195" t="s">
        <v>56</v>
      </c>
      <c r="J3195" t="s">
        <v>1094</v>
      </c>
      <c r="K3195">
        <v>0</v>
      </c>
      <c r="L3195" t="s">
        <v>54</v>
      </c>
      <c r="M3195" s="1">
        <v>42565</v>
      </c>
      <c r="N3195" t="s">
        <v>35</v>
      </c>
      <c r="O3195">
        <v>999</v>
      </c>
      <c r="P3195">
        <v>2016</v>
      </c>
      <c r="Q3195">
        <v>7</v>
      </c>
      <c r="R3195" t="s">
        <v>26</v>
      </c>
      <c r="S3195" s="3">
        <v>45123</v>
      </c>
      <c r="T3195" t="s">
        <v>27</v>
      </c>
      <c r="U3195">
        <v>806</v>
      </c>
    </row>
    <row r="3196" spans="1:21" x14ac:dyDescent="0.25">
      <c r="A3196">
        <v>214605</v>
      </c>
      <c r="B3196" t="s">
        <v>28</v>
      </c>
      <c r="C3196" s="1">
        <v>42565</v>
      </c>
      <c r="D3196" t="s">
        <v>141</v>
      </c>
      <c r="E3196">
        <v>1</v>
      </c>
      <c r="F3196">
        <v>1</v>
      </c>
      <c r="G3196">
        <v>1</v>
      </c>
      <c r="H3196">
        <v>100149798</v>
      </c>
      <c r="I3196" t="s">
        <v>24</v>
      </c>
      <c r="J3196" t="s">
        <v>24</v>
      </c>
      <c r="K3196">
        <v>0</v>
      </c>
      <c r="L3196" t="s">
        <v>25</v>
      </c>
      <c r="M3196" s="1">
        <v>42565</v>
      </c>
      <c r="N3196" t="s">
        <v>31</v>
      </c>
      <c r="O3196">
        <v>1</v>
      </c>
      <c r="P3196">
        <v>2016</v>
      </c>
      <c r="Q3196">
        <v>7</v>
      </c>
      <c r="R3196" t="s">
        <v>26</v>
      </c>
      <c r="S3196" s="3">
        <v>45123</v>
      </c>
      <c r="T3196" t="s">
        <v>27</v>
      </c>
      <c r="U3196">
        <v>939</v>
      </c>
    </row>
    <row r="3197" spans="1:21" x14ac:dyDescent="0.25">
      <c r="A3197">
        <v>214606</v>
      </c>
      <c r="B3197" t="s">
        <v>21</v>
      </c>
      <c r="C3197" s="1">
        <v>42565</v>
      </c>
      <c r="D3197" t="s">
        <v>250</v>
      </c>
      <c r="E3197">
        <v>6500</v>
      </c>
      <c r="F3197">
        <v>1</v>
      </c>
      <c r="G3197">
        <v>6500</v>
      </c>
      <c r="H3197">
        <v>100149799</v>
      </c>
      <c r="I3197" t="s">
        <v>43</v>
      </c>
      <c r="J3197" t="s">
        <v>1542</v>
      </c>
      <c r="K3197">
        <v>0</v>
      </c>
      <c r="L3197" t="s">
        <v>25</v>
      </c>
      <c r="M3197" s="1">
        <v>42565</v>
      </c>
      <c r="N3197" t="s">
        <v>35</v>
      </c>
      <c r="O3197" s="2">
        <v>6500</v>
      </c>
      <c r="P3197">
        <v>2016</v>
      </c>
      <c r="Q3197">
        <v>7</v>
      </c>
      <c r="R3197" t="s">
        <v>26</v>
      </c>
      <c r="S3197" s="3">
        <v>45123</v>
      </c>
      <c r="T3197" t="s">
        <v>27</v>
      </c>
      <c r="U3197">
        <v>1122</v>
      </c>
    </row>
    <row r="3198" spans="1:21" x14ac:dyDescent="0.25">
      <c r="A3198">
        <v>214607</v>
      </c>
      <c r="B3198" t="s">
        <v>21</v>
      </c>
      <c r="C3198" s="1">
        <v>42565</v>
      </c>
      <c r="D3198" t="s">
        <v>225</v>
      </c>
      <c r="E3198">
        <v>995</v>
      </c>
      <c r="F3198">
        <v>1</v>
      </c>
      <c r="G3198">
        <v>995</v>
      </c>
      <c r="H3198">
        <v>100149800</v>
      </c>
      <c r="I3198" t="s">
        <v>216</v>
      </c>
      <c r="J3198">
        <v>800</v>
      </c>
      <c r="K3198">
        <v>0</v>
      </c>
      <c r="L3198" t="s">
        <v>25</v>
      </c>
      <c r="M3198" s="1">
        <v>42565</v>
      </c>
      <c r="N3198" t="s">
        <v>35</v>
      </c>
      <c r="O3198">
        <v>995</v>
      </c>
      <c r="P3198">
        <v>2016</v>
      </c>
      <c r="Q3198">
        <v>7</v>
      </c>
      <c r="R3198" t="s">
        <v>26</v>
      </c>
      <c r="S3198" s="3">
        <v>45123</v>
      </c>
      <c r="T3198" t="s">
        <v>27</v>
      </c>
      <c r="U3198">
        <v>1123</v>
      </c>
    </row>
    <row r="3199" spans="1:21" x14ac:dyDescent="0.25">
      <c r="A3199">
        <v>214608</v>
      </c>
      <c r="B3199" t="s">
        <v>21</v>
      </c>
      <c r="C3199" s="1">
        <v>42565</v>
      </c>
      <c r="D3199" t="s">
        <v>288</v>
      </c>
      <c r="E3199">
        <v>1765</v>
      </c>
      <c r="F3199">
        <v>1</v>
      </c>
      <c r="G3199">
        <v>0</v>
      </c>
      <c r="H3199">
        <v>100149801</v>
      </c>
      <c r="I3199" t="s">
        <v>43</v>
      </c>
      <c r="J3199" t="s">
        <v>24</v>
      </c>
      <c r="K3199">
        <v>0</v>
      </c>
      <c r="L3199" t="s">
        <v>54</v>
      </c>
      <c r="M3199" s="1">
        <v>42565</v>
      </c>
      <c r="N3199" t="s">
        <v>35</v>
      </c>
      <c r="O3199" s="2">
        <v>1765</v>
      </c>
      <c r="P3199">
        <v>2016</v>
      </c>
      <c r="Q3199">
        <v>7</v>
      </c>
      <c r="R3199" t="s">
        <v>26</v>
      </c>
      <c r="S3199" s="3">
        <v>45123</v>
      </c>
      <c r="T3199" t="s">
        <v>27</v>
      </c>
      <c r="U3199">
        <v>1124</v>
      </c>
    </row>
    <row r="3200" spans="1:21" x14ac:dyDescent="0.25">
      <c r="A3200">
        <v>214609</v>
      </c>
      <c r="B3200" t="s">
        <v>21</v>
      </c>
      <c r="C3200" s="1">
        <v>42565</v>
      </c>
      <c r="D3200" t="s">
        <v>1543</v>
      </c>
      <c r="E3200">
        <v>1125</v>
      </c>
      <c r="F3200">
        <v>1</v>
      </c>
      <c r="G3200">
        <v>0</v>
      </c>
      <c r="H3200">
        <v>100149801</v>
      </c>
      <c r="I3200" t="s">
        <v>43</v>
      </c>
      <c r="J3200" t="s">
        <v>24</v>
      </c>
      <c r="K3200">
        <v>0</v>
      </c>
      <c r="L3200" t="s">
        <v>54</v>
      </c>
      <c r="M3200" s="1">
        <v>42565</v>
      </c>
      <c r="N3200" t="s">
        <v>35</v>
      </c>
      <c r="O3200" s="2">
        <v>1125</v>
      </c>
      <c r="P3200">
        <v>2016</v>
      </c>
      <c r="Q3200">
        <v>7</v>
      </c>
      <c r="R3200" t="s">
        <v>26</v>
      </c>
      <c r="S3200" s="3">
        <v>45123</v>
      </c>
      <c r="T3200" t="s">
        <v>27</v>
      </c>
      <c r="U3200">
        <v>1124</v>
      </c>
    </row>
    <row r="3201" spans="1:21" x14ac:dyDescent="0.25">
      <c r="A3201">
        <v>214610</v>
      </c>
      <c r="B3201" t="s">
        <v>21</v>
      </c>
      <c r="C3201" s="1">
        <v>42565</v>
      </c>
      <c r="D3201" t="s">
        <v>1544</v>
      </c>
      <c r="E3201">
        <v>1614</v>
      </c>
      <c r="F3201">
        <v>1</v>
      </c>
      <c r="G3201">
        <v>2714</v>
      </c>
      <c r="H3201">
        <v>100149802</v>
      </c>
      <c r="I3201" t="s">
        <v>246</v>
      </c>
      <c r="J3201" t="s">
        <v>24</v>
      </c>
      <c r="K3201">
        <v>0</v>
      </c>
      <c r="L3201" t="s">
        <v>25</v>
      </c>
      <c r="M3201" s="1">
        <v>42565</v>
      </c>
      <c r="N3201" t="s">
        <v>35</v>
      </c>
      <c r="O3201" s="2">
        <v>1614</v>
      </c>
      <c r="P3201">
        <v>2016</v>
      </c>
      <c r="Q3201">
        <v>7</v>
      </c>
      <c r="R3201" t="s">
        <v>26</v>
      </c>
      <c r="S3201" s="3">
        <v>45123</v>
      </c>
      <c r="T3201" t="s">
        <v>27</v>
      </c>
      <c r="U3201">
        <v>1125</v>
      </c>
    </row>
    <row r="3202" spans="1:21" x14ac:dyDescent="0.25">
      <c r="A3202">
        <v>214611</v>
      </c>
      <c r="B3202" t="s">
        <v>21</v>
      </c>
      <c r="C3202" s="1">
        <v>42565</v>
      </c>
      <c r="D3202" t="s">
        <v>1545</v>
      </c>
      <c r="E3202">
        <v>1100</v>
      </c>
      <c r="F3202">
        <v>1</v>
      </c>
      <c r="G3202">
        <v>2714</v>
      </c>
      <c r="H3202">
        <v>100149802</v>
      </c>
      <c r="I3202" t="s">
        <v>56</v>
      </c>
      <c r="J3202" t="s">
        <v>24</v>
      </c>
      <c r="K3202">
        <v>0</v>
      </c>
      <c r="L3202" t="s">
        <v>25</v>
      </c>
      <c r="M3202" s="1">
        <v>42565</v>
      </c>
      <c r="N3202" t="s">
        <v>35</v>
      </c>
      <c r="O3202" s="2">
        <v>1100</v>
      </c>
      <c r="P3202">
        <v>2016</v>
      </c>
      <c r="Q3202">
        <v>7</v>
      </c>
      <c r="R3202" t="s">
        <v>26</v>
      </c>
      <c r="S3202" s="3">
        <v>45123</v>
      </c>
      <c r="T3202" t="s">
        <v>27</v>
      </c>
      <c r="U3202">
        <v>1125</v>
      </c>
    </row>
    <row r="3203" spans="1:21" x14ac:dyDescent="0.25">
      <c r="A3203">
        <v>214612</v>
      </c>
      <c r="B3203" t="s">
        <v>28</v>
      </c>
      <c r="C3203" s="1">
        <v>42565</v>
      </c>
      <c r="D3203" t="s">
        <v>141</v>
      </c>
      <c r="E3203">
        <v>1</v>
      </c>
      <c r="F3203">
        <v>1</v>
      </c>
      <c r="G3203">
        <v>1</v>
      </c>
      <c r="H3203">
        <v>100149803</v>
      </c>
      <c r="I3203" t="s">
        <v>24</v>
      </c>
      <c r="J3203" t="s">
        <v>24</v>
      </c>
      <c r="K3203">
        <v>0</v>
      </c>
      <c r="L3203" t="s">
        <v>44</v>
      </c>
      <c r="M3203" s="1">
        <v>42565</v>
      </c>
      <c r="N3203" t="s">
        <v>31</v>
      </c>
      <c r="O3203">
        <v>1</v>
      </c>
      <c r="P3203">
        <v>2016</v>
      </c>
      <c r="Q3203">
        <v>7</v>
      </c>
      <c r="R3203" t="s">
        <v>26</v>
      </c>
      <c r="S3203" s="3">
        <v>45123</v>
      </c>
      <c r="T3203" t="s">
        <v>27</v>
      </c>
      <c r="U3203">
        <v>939</v>
      </c>
    </row>
    <row r="3204" spans="1:21" x14ac:dyDescent="0.25">
      <c r="A3204">
        <v>214613</v>
      </c>
      <c r="B3204" t="s">
        <v>28</v>
      </c>
      <c r="C3204" s="1">
        <v>42565</v>
      </c>
      <c r="D3204" t="s">
        <v>141</v>
      </c>
      <c r="E3204">
        <v>1</v>
      </c>
      <c r="F3204">
        <v>1</v>
      </c>
      <c r="G3204">
        <v>1</v>
      </c>
      <c r="H3204">
        <v>100149804</v>
      </c>
      <c r="I3204" t="s">
        <v>24</v>
      </c>
      <c r="J3204" t="s">
        <v>24</v>
      </c>
      <c r="K3204">
        <v>0</v>
      </c>
      <c r="L3204" t="s">
        <v>25</v>
      </c>
      <c r="M3204" s="1">
        <v>42565</v>
      </c>
      <c r="N3204" t="s">
        <v>31</v>
      </c>
      <c r="O3204">
        <v>1</v>
      </c>
      <c r="P3204">
        <v>2016</v>
      </c>
      <c r="Q3204">
        <v>7</v>
      </c>
      <c r="R3204" t="s">
        <v>26</v>
      </c>
      <c r="S3204" s="3">
        <v>45123</v>
      </c>
      <c r="T3204" t="s">
        <v>27</v>
      </c>
      <c r="U3204">
        <v>939</v>
      </c>
    </row>
    <row r="3205" spans="1:21" x14ac:dyDescent="0.25">
      <c r="A3205">
        <v>214614</v>
      </c>
      <c r="B3205" t="s">
        <v>21</v>
      </c>
      <c r="C3205" s="1">
        <v>42565</v>
      </c>
      <c r="D3205" t="s">
        <v>488</v>
      </c>
      <c r="E3205">
        <v>570</v>
      </c>
      <c r="F3205">
        <v>1</v>
      </c>
      <c r="G3205">
        <v>570</v>
      </c>
      <c r="H3205">
        <v>100149805</v>
      </c>
      <c r="I3205" t="s">
        <v>38</v>
      </c>
      <c r="J3205" t="s">
        <v>222</v>
      </c>
      <c r="K3205">
        <v>0</v>
      </c>
      <c r="L3205" t="s">
        <v>148</v>
      </c>
      <c r="M3205" s="1">
        <v>42565</v>
      </c>
      <c r="N3205" t="s">
        <v>35</v>
      </c>
      <c r="O3205">
        <v>570</v>
      </c>
      <c r="P3205">
        <v>2016</v>
      </c>
      <c r="Q3205">
        <v>7</v>
      </c>
      <c r="R3205" t="s">
        <v>26</v>
      </c>
      <c r="S3205" s="3">
        <v>45123</v>
      </c>
      <c r="T3205" t="s">
        <v>27</v>
      </c>
      <c r="U3205">
        <v>86</v>
      </c>
    </row>
    <row r="3206" spans="1:21" x14ac:dyDescent="0.25">
      <c r="A3206">
        <v>214615</v>
      </c>
      <c r="B3206" t="s">
        <v>36</v>
      </c>
      <c r="C3206" s="1">
        <v>42565</v>
      </c>
      <c r="D3206" t="s">
        <v>1546</v>
      </c>
      <c r="E3206">
        <v>1000</v>
      </c>
      <c r="F3206">
        <v>1</v>
      </c>
      <c r="G3206">
        <v>2299</v>
      </c>
      <c r="H3206">
        <v>100149806</v>
      </c>
      <c r="I3206" t="s">
        <v>56</v>
      </c>
      <c r="J3206" t="s">
        <v>24</v>
      </c>
      <c r="K3206">
        <v>0</v>
      </c>
      <c r="L3206" t="s">
        <v>25</v>
      </c>
      <c r="M3206" s="1">
        <v>42565</v>
      </c>
      <c r="N3206" t="s">
        <v>39</v>
      </c>
      <c r="O3206" s="2">
        <v>1000</v>
      </c>
      <c r="P3206">
        <v>2016</v>
      </c>
      <c r="Q3206">
        <v>7</v>
      </c>
      <c r="R3206" t="s">
        <v>26</v>
      </c>
      <c r="S3206" s="3">
        <v>45123</v>
      </c>
      <c r="T3206" t="s">
        <v>27</v>
      </c>
      <c r="U3206">
        <v>1126</v>
      </c>
    </row>
    <row r="3207" spans="1:21" x14ac:dyDescent="0.25">
      <c r="A3207">
        <v>214616</v>
      </c>
      <c r="B3207" t="s">
        <v>36</v>
      </c>
      <c r="C3207" s="1">
        <v>42565</v>
      </c>
      <c r="D3207" t="s">
        <v>1547</v>
      </c>
      <c r="E3207">
        <v>1299</v>
      </c>
      <c r="F3207">
        <v>1</v>
      </c>
      <c r="G3207">
        <v>2299</v>
      </c>
      <c r="H3207">
        <v>100149806</v>
      </c>
      <c r="I3207" t="s">
        <v>56</v>
      </c>
      <c r="J3207" t="s">
        <v>24</v>
      </c>
      <c r="K3207">
        <v>0</v>
      </c>
      <c r="L3207" t="s">
        <v>25</v>
      </c>
      <c r="M3207" s="1">
        <v>42565</v>
      </c>
      <c r="N3207" t="s">
        <v>39</v>
      </c>
      <c r="O3207" s="2">
        <v>1299</v>
      </c>
      <c r="P3207">
        <v>2016</v>
      </c>
      <c r="Q3207">
        <v>7</v>
      </c>
      <c r="R3207" t="s">
        <v>26</v>
      </c>
      <c r="S3207" s="3">
        <v>45123</v>
      </c>
      <c r="T3207" t="s">
        <v>27</v>
      </c>
      <c r="U3207">
        <v>1126</v>
      </c>
    </row>
    <row r="3208" spans="1:21" x14ac:dyDescent="0.25">
      <c r="A3208">
        <v>214617</v>
      </c>
      <c r="B3208" t="s">
        <v>28</v>
      </c>
      <c r="C3208" s="1">
        <v>42565</v>
      </c>
      <c r="D3208" t="s">
        <v>1111</v>
      </c>
      <c r="E3208">
        <v>405</v>
      </c>
      <c r="F3208">
        <v>1</v>
      </c>
      <c r="G3208">
        <v>405</v>
      </c>
      <c r="H3208">
        <v>100149807</v>
      </c>
      <c r="I3208" t="s">
        <v>30</v>
      </c>
      <c r="J3208" t="s">
        <v>24</v>
      </c>
      <c r="K3208">
        <v>0</v>
      </c>
      <c r="L3208" t="s">
        <v>25</v>
      </c>
      <c r="M3208" s="1">
        <v>42565</v>
      </c>
      <c r="N3208" t="s">
        <v>31</v>
      </c>
      <c r="O3208">
        <v>405</v>
      </c>
      <c r="P3208">
        <v>2016</v>
      </c>
      <c r="Q3208">
        <v>7</v>
      </c>
      <c r="R3208" t="s">
        <v>26</v>
      </c>
      <c r="S3208" s="3">
        <v>45123</v>
      </c>
      <c r="T3208" t="s">
        <v>27</v>
      </c>
      <c r="U3208">
        <v>1121</v>
      </c>
    </row>
    <row r="3209" spans="1:21" x14ac:dyDescent="0.25">
      <c r="A3209">
        <v>214618</v>
      </c>
      <c r="B3209" t="s">
        <v>21</v>
      </c>
      <c r="C3209" s="1">
        <v>42565</v>
      </c>
      <c r="D3209" t="s">
        <v>95</v>
      </c>
      <c r="E3209">
        <v>350</v>
      </c>
      <c r="F3209">
        <v>2</v>
      </c>
      <c r="G3209">
        <v>990</v>
      </c>
      <c r="H3209">
        <v>100149808</v>
      </c>
      <c r="I3209" t="s">
        <v>38</v>
      </c>
      <c r="J3209" t="s">
        <v>24</v>
      </c>
      <c r="K3209">
        <v>0</v>
      </c>
      <c r="L3209" t="s">
        <v>25</v>
      </c>
      <c r="M3209" s="1">
        <v>42565</v>
      </c>
      <c r="N3209" t="s">
        <v>35</v>
      </c>
      <c r="O3209">
        <v>700</v>
      </c>
      <c r="P3209">
        <v>2016</v>
      </c>
      <c r="Q3209">
        <v>7</v>
      </c>
      <c r="R3209" t="s">
        <v>26</v>
      </c>
      <c r="S3209" s="3">
        <v>45123</v>
      </c>
      <c r="T3209" t="s">
        <v>27</v>
      </c>
      <c r="U3209">
        <v>1127</v>
      </c>
    </row>
    <row r="3210" spans="1:21" x14ac:dyDescent="0.25">
      <c r="A3210">
        <v>214619</v>
      </c>
      <c r="B3210" t="s">
        <v>21</v>
      </c>
      <c r="C3210" s="1">
        <v>42565</v>
      </c>
      <c r="D3210" t="s">
        <v>119</v>
      </c>
      <c r="E3210">
        <v>290</v>
      </c>
      <c r="F3210">
        <v>1</v>
      </c>
      <c r="G3210">
        <v>990</v>
      </c>
      <c r="H3210">
        <v>100149808</v>
      </c>
      <c r="I3210" t="s">
        <v>38</v>
      </c>
      <c r="J3210" t="s">
        <v>24</v>
      </c>
      <c r="K3210">
        <v>0</v>
      </c>
      <c r="L3210" t="s">
        <v>25</v>
      </c>
      <c r="M3210" s="1">
        <v>42565</v>
      </c>
      <c r="N3210" t="s">
        <v>35</v>
      </c>
      <c r="O3210">
        <v>290</v>
      </c>
      <c r="P3210">
        <v>2016</v>
      </c>
      <c r="Q3210">
        <v>7</v>
      </c>
      <c r="R3210" t="s">
        <v>26</v>
      </c>
      <c r="S3210" s="3">
        <v>45123</v>
      </c>
      <c r="T3210" t="s">
        <v>27</v>
      </c>
      <c r="U3210">
        <v>1127</v>
      </c>
    </row>
    <row r="3211" spans="1:21" x14ac:dyDescent="0.25">
      <c r="A3211">
        <v>214620</v>
      </c>
      <c r="B3211" t="s">
        <v>77</v>
      </c>
      <c r="C3211" s="1">
        <v>42565</v>
      </c>
      <c r="D3211" t="s">
        <v>1548</v>
      </c>
      <c r="E3211">
        <v>1099</v>
      </c>
      <c r="F3211">
        <v>1</v>
      </c>
      <c r="G3211">
        <v>2389</v>
      </c>
      <c r="H3211">
        <v>100149809</v>
      </c>
      <c r="I3211" t="s">
        <v>56</v>
      </c>
      <c r="J3211" t="s">
        <v>272</v>
      </c>
      <c r="K3211">
        <v>0</v>
      </c>
      <c r="L3211" t="s">
        <v>25</v>
      </c>
      <c r="M3211" s="1">
        <v>42565</v>
      </c>
      <c r="N3211" t="s">
        <v>39</v>
      </c>
      <c r="O3211" s="2">
        <v>1099</v>
      </c>
      <c r="P3211">
        <v>2016</v>
      </c>
      <c r="Q3211">
        <v>7</v>
      </c>
      <c r="R3211" t="s">
        <v>26</v>
      </c>
      <c r="S3211" s="3">
        <v>45123</v>
      </c>
      <c r="T3211" t="s">
        <v>27</v>
      </c>
      <c r="U3211">
        <v>114</v>
      </c>
    </row>
    <row r="3212" spans="1:21" x14ac:dyDescent="0.25">
      <c r="A3212">
        <v>214622</v>
      </c>
      <c r="B3212" t="s">
        <v>77</v>
      </c>
      <c r="C3212" s="1">
        <v>42565</v>
      </c>
      <c r="D3212" t="s">
        <v>140</v>
      </c>
      <c r="E3212">
        <v>370</v>
      </c>
      <c r="F3212">
        <v>1</v>
      </c>
      <c r="G3212">
        <v>2389</v>
      </c>
      <c r="H3212">
        <v>100149809</v>
      </c>
      <c r="I3212" t="s">
        <v>38</v>
      </c>
      <c r="J3212" t="s">
        <v>272</v>
      </c>
      <c r="K3212">
        <v>0</v>
      </c>
      <c r="L3212" t="s">
        <v>25</v>
      </c>
      <c r="M3212" s="1">
        <v>42565</v>
      </c>
      <c r="N3212" t="s">
        <v>39</v>
      </c>
      <c r="O3212">
        <v>370</v>
      </c>
      <c r="P3212">
        <v>2016</v>
      </c>
      <c r="Q3212">
        <v>7</v>
      </c>
      <c r="R3212" t="s">
        <v>26</v>
      </c>
      <c r="S3212" s="3">
        <v>45123</v>
      </c>
      <c r="T3212" t="s">
        <v>27</v>
      </c>
      <c r="U3212">
        <v>114</v>
      </c>
    </row>
    <row r="3213" spans="1:21" x14ac:dyDescent="0.25">
      <c r="A3213">
        <v>214623</v>
      </c>
      <c r="B3213" t="s">
        <v>77</v>
      </c>
      <c r="C3213" s="1">
        <v>42565</v>
      </c>
      <c r="D3213" t="s">
        <v>29</v>
      </c>
      <c r="E3213">
        <v>240</v>
      </c>
      <c r="F3213">
        <v>1</v>
      </c>
      <c r="G3213">
        <v>2389</v>
      </c>
      <c r="H3213">
        <v>100149809</v>
      </c>
      <c r="I3213" t="s">
        <v>30</v>
      </c>
      <c r="J3213" t="s">
        <v>272</v>
      </c>
      <c r="K3213">
        <v>0</v>
      </c>
      <c r="L3213" t="s">
        <v>25</v>
      </c>
      <c r="M3213" s="1">
        <v>42565</v>
      </c>
      <c r="N3213" t="s">
        <v>39</v>
      </c>
      <c r="O3213">
        <v>240</v>
      </c>
      <c r="P3213">
        <v>2016</v>
      </c>
      <c r="Q3213">
        <v>7</v>
      </c>
      <c r="R3213" t="s">
        <v>26</v>
      </c>
      <c r="S3213" s="3">
        <v>45123</v>
      </c>
      <c r="T3213" t="s">
        <v>27</v>
      </c>
      <c r="U3213">
        <v>114</v>
      </c>
    </row>
    <row r="3214" spans="1:21" x14ac:dyDescent="0.25">
      <c r="A3214">
        <v>214624</v>
      </c>
      <c r="B3214" t="s">
        <v>77</v>
      </c>
      <c r="C3214" s="1">
        <v>42565</v>
      </c>
      <c r="D3214" t="s">
        <v>33</v>
      </c>
      <c r="E3214">
        <v>360</v>
      </c>
      <c r="F3214">
        <v>1</v>
      </c>
      <c r="G3214">
        <v>2389</v>
      </c>
      <c r="H3214">
        <v>100149809</v>
      </c>
      <c r="I3214" t="s">
        <v>30</v>
      </c>
      <c r="J3214" t="s">
        <v>272</v>
      </c>
      <c r="K3214">
        <v>0</v>
      </c>
      <c r="L3214" t="s">
        <v>25</v>
      </c>
      <c r="M3214" s="1">
        <v>42565</v>
      </c>
      <c r="N3214" t="s">
        <v>39</v>
      </c>
      <c r="O3214">
        <v>360</v>
      </c>
      <c r="P3214">
        <v>2016</v>
      </c>
      <c r="Q3214">
        <v>7</v>
      </c>
      <c r="R3214" t="s">
        <v>26</v>
      </c>
      <c r="S3214" s="3">
        <v>45123</v>
      </c>
      <c r="T3214" t="s">
        <v>27</v>
      </c>
      <c r="U3214">
        <v>114</v>
      </c>
    </row>
    <row r="3215" spans="1:21" x14ac:dyDescent="0.25">
      <c r="A3215">
        <v>214625</v>
      </c>
      <c r="B3215" t="s">
        <v>77</v>
      </c>
      <c r="C3215" s="1">
        <v>42565</v>
      </c>
      <c r="D3215" t="s">
        <v>53</v>
      </c>
      <c r="E3215">
        <v>320</v>
      </c>
      <c r="F3215">
        <v>1</v>
      </c>
      <c r="G3215">
        <v>2389</v>
      </c>
      <c r="H3215">
        <v>100149809</v>
      </c>
      <c r="I3215" t="s">
        <v>30</v>
      </c>
      <c r="J3215" t="s">
        <v>272</v>
      </c>
      <c r="K3215">
        <v>0</v>
      </c>
      <c r="L3215" t="s">
        <v>25</v>
      </c>
      <c r="M3215" s="1">
        <v>42565</v>
      </c>
      <c r="N3215" t="s">
        <v>39</v>
      </c>
      <c r="O3215">
        <v>320</v>
      </c>
      <c r="P3215">
        <v>2016</v>
      </c>
      <c r="Q3215">
        <v>7</v>
      </c>
      <c r="R3215" t="s">
        <v>26</v>
      </c>
      <c r="S3215" s="3">
        <v>45123</v>
      </c>
      <c r="T3215" t="s">
        <v>27</v>
      </c>
      <c r="U3215">
        <v>114</v>
      </c>
    </row>
    <row r="3216" spans="1:21" x14ac:dyDescent="0.25">
      <c r="A3216">
        <v>214626</v>
      </c>
      <c r="B3216" t="s">
        <v>21</v>
      </c>
      <c r="C3216" s="1">
        <v>42565</v>
      </c>
      <c r="D3216" t="s">
        <v>1549</v>
      </c>
      <c r="E3216">
        <v>1200</v>
      </c>
      <c r="F3216">
        <v>2</v>
      </c>
      <c r="G3216">
        <v>2400</v>
      </c>
      <c r="H3216">
        <v>100149810</v>
      </c>
      <c r="I3216" t="s">
        <v>30</v>
      </c>
      <c r="J3216" t="s">
        <v>24</v>
      </c>
      <c r="K3216">
        <v>0</v>
      </c>
      <c r="L3216" t="s">
        <v>25</v>
      </c>
      <c r="M3216" s="1">
        <v>42565</v>
      </c>
      <c r="N3216" t="s">
        <v>35</v>
      </c>
      <c r="O3216" s="2">
        <v>2400</v>
      </c>
      <c r="P3216">
        <v>2016</v>
      </c>
      <c r="Q3216">
        <v>7</v>
      </c>
      <c r="R3216" t="s">
        <v>26</v>
      </c>
      <c r="S3216" s="3">
        <v>45123</v>
      </c>
      <c r="T3216" t="s">
        <v>27</v>
      </c>
      <c r="U3216">
        <v>1128</v>
      </c>
    </row>
    <row r="3217" spans="1:21" x14ac:dyDescent="0.25">
      <c r="A3217">
        <v>214627</v>
      </c>
      <c r="B3217" t="s">
        <v>36</v>
      </c>
      <c r="C3217" s="1">
        <v>42565</v>
      </c>
      <c r="D3217" t="s">
        <v>492</v>
      </c>
      <c r="E3217">
        <v>8420</v>
      </c>
      <c r="F3217">
        <v>1</v>
      </c>
      <c r="G3217">
        <v>8420</v>
      </c>
      <c r="H3217">
        <v>100149811</v>
      </c>
      <c r="I3217" t="s">
        <v>24</v>
      </c>
      <c r="J3217" t="s">
        <v>1351</v>
      </c>
      <c r="K3217">
        <v>0</v>
      </c>
      <c r="L3217" t="s">
        <v>25</v>
      </c>
      <c r="M3217" s="1">
        <v>42565</v>
      </c>
      <c r="N3217" t="s">
        <v>39</v>
      </c>
      <c r="O3217" s="2">
        <v>8420</v>
      </c>
      <c r="P3217">
        <v>2016</v>
      </c>
      <c r="Q3217">
        <v>7</v>
      </c>
      <c r="R3217" t="s">
        <v>26</v>
      </c>
      <c r="S3217" s="3">
        <v>45123</v>
      </c>
      <c r="T3217" t="s">
        <v>27</v>
      </c>
      <c r="U3217">
        <v>820</v>
      </c>
    </row>
    <row r="3218" spans="1:21" x14ac:dyDescent="0.25">
      <c r="A3218">
        <v>214762</v>
      </c>
      <c r="B3218" t="s">
        <v>21</v>
      </c>
      <c r="C3218" s="1">
        <v>42565</v>
      </c>
      <c r="D3218" t="s">
        <v>435</v>
      </c>
      <c r="E3218">
        <v>1099</v>
      </c>
      <c r="F3218">
        <v>1</v>
      </c>
      <c r="G3218">
        <v>1099</v>
      </c>
      <c r="H3218">
        <v>100149946</v>
      </c>
      <c r="I3218" t="s">
        <v>56</v>
      </c>
      <c r="J3218" t="s">
        <v>24</v>
      </c>
      <c r="K3218">
        <v>0</v>
      </c>
      <c r="L3218" t="s">
        <v>25</v>
      </c>
      <c r="M3218" s="1">
        <v>42565</v>
      </c>
      <c r="N3218" t="s">
        <v>35</v>
      </c>
      <c r="O3218" s="2">
        <v>1099</v>
      </c>
      <c r="P3218">
        <v>2016</v>
      </c>
      <c r="Q3218">
        <v>7</v>
      </c>
      <c r="R3218" t="s">
        <v>26</v>
      </c>
      <c r="S3218" s="3">
        <v>45123</v>
      </c>
      <c r="T3218" t="s">
        <v>27</v>
      </c>
      <c r="U3218">
        <v>1129</v>
      </c>
    </row>
    <row r="3219" spans="1:21" x14ac:dyDescent="0.25">
      <c r="A3219">
        <v>214763</v>
      </c>
      <c r="B3219" t="s">
        <v>28</v>
      </c>
      <c r="C3219" s="1">
        <v>42565</v>
      </c>
      <c r="D3219" t="s">
        <v>1550</v>
      </c>
      <c r="E3219">
        <v>9950</v>
      </c>
      <c r="F3219">
        <v>1</v>
      </c>
      <c r="G3219">
        <v>9950</v>
      </c>
      <c r="H3219">
        <v>100149947</v>
      </c>
      <c r="I3219" t="s">
        <v>47</v>
      </c>
      <c r="J3219" t="s">
        <v>24</v>
      </c>
      <c r="K3219">
        <v>0</v>
      </c>
      <c r="L3219" t="s">
        <v>25</v>
      </c>
      <c r="M3219" s="1">
        <v>42565</v>
      </c>
      <c r="N3219" t="s">
        <v>31</v>
      </c>
      <c r="O3219" s="2">
        <v>9950</v>
      </c>
      <c r="P3219">
        <v>2016</v>
      </c>
      <c r="Q3219">
        <v>7</v>
      </c>
      <c r="R3219" t="s">
        <v>26</v>
      </c>
      <c r="S3219" s="3">
        <v>45123</v>
      </c>
      <c r="T3219" t="s">
        <v>27</v>
      </c>
      <c r="U3219">
        <v>864</v>
      </c>
    </row>
    <row r="3220" spans="1:21" x14ac:dyDescent="0.25">
      <c r="A3220">
        <v>214764</v>
      </c>
      <c r="B3220" t="s">
        <v>21</v>
      </c>
      <c r="C3220" s="1">
        <v>42565</v>
      </c>
      <c r="D3220" t="s">
        <v>1550</v>
      </c>
      <c r="E3220">
        <v>9950</v>
      </c>
      <c r="F3220">
        <v>1</v>
      </c>
      <c r="G3220">
        <v>0</v>
      </c>
      <c r="H3220">
        <v>100149948</v>
      </c>
      <c r="I3220" t="s">
        <v>47</v>
      </c>
      <c r="J3220" t="s">
        <v>24</v>
      </c>
      <c r="K3220">
        <v>0</v>
      </c>
      <c r="L3220" t="s">
        <v>371</v>
      </c>
      <c r="M3220" s="1">
        <v>42565</v>
      </c>
      <c r="N3220" t="s">
        <v>35</v>
      </c>
      <c r="O3220" s="2">
        <v>9950</v>
      </c>
      <c r="P3220">
        <v>2016</v>
      </c>
      <c r="Q3220">
        <v>7</v>
      </c>
      <c r="R3220" t="s">
        <v>26</v>
      </c>
      <c r="S3220" s="3">
        <v>45123</v>
      </c>
      <c r="T3220" t="s">
        <v>27</v>
      </c>
      <c r="U3220">
        <v>864</v>
      </c>
    </row>
    <row r="3221" spans="1:21" x14ac:dyDescent="0.25">
      <c r="A3221">
        <v>214765</v>
      </c>
      <c r="B3221" t="s">
        <v>21</v>
      </c>
      <c r="C3221" s="1">
        <v>42565</v>
      </c>
      <c r="D3221" t="s">
        <v>571</v>
      </c>
      <c r="E3221">
        <v>80</v>
      </c>
      <c r="F3221">
        <v>1</v>
      </c>
      <c r="G3221">
        <v>80</v>
      </c>
      <c r="H3221">
        <v>100149949</v>
      </c>
      <c r="I3221" t="s">
        <v>38</v>
      </c>
      <c r="J3221" t="s">
        <v>1551</v>
      </c>
      <c r="K3221">
        <v>0</v>
      </c>
      <c r="L3221" t="s">
        <v>25</v>
      </c>
      <c r="M3221" s="1">
        <v>42565</v>
      </c>
      <c r="N3221" t="s">
        <v>35</v>
      </c>
      <c r="O3221">
        <v>80</v>
      </c>
      <c r="P3221">
        <v>2016</v>
      </c>
      <c r="Q3221">
        <v>7</v>
      </c>
      <c r="R3221" t="s">
        <v>26</v>
      </c>
      <c r="S3221" s="3">
        <v>45123</v>
      </c>
      <c r="T3221" t="s">
        <v>27</v>
      </c>
      <c r="U3221">
        <v>43</v>
      </c>
    </row>
    <row r="3222" spans="1:21" x14ac:dyDescent="0.25">
      <c r="A3222">
        <v>214766</v>
      </c>
      <c r="B3222" t="s">
        <v>21</v>
      </c>
      <c r="C3222" s="1">
        <v>42565</v>
      </c>
      <c r="D3222" t="s">
        <v>1552</v>
      </c>
      <c r="E3222">
        <v>1500</v>
      </c>
      <c r="F3222">
        <v>1</v>
      </c>
      <c r="G3222">
        <v>1500</v>
      </c>
      <c r="H3222">
        <v>100149950</v>
      </c>
      <c r="I3222" t="s">
        <v>47</v>
      </c>
      <c r="J3222" t="s">
        <v>24</v>
      </c>
      <c r="K3222">
        <v>0</v>
      </c>
      <c r="L3222" t="s">
        <v>25</v>
      </c>
      <c r="M3222" s="1">
        <v>42565</v>
      </c>
      <c r="N3222" t="s">
        <v>35</v>
      </c>
      <c r="O3222" s="2">
        <v>1500</v>
      </c>
      <c r="P3222">
        <v>2016</v>
      </c>
      <c r="Q3222">
        <v>7</v>
      </c>
      <c r="R3222" t="s">
        <v>26</v>
      </c>
      <c r="S3222" s="3">
        <v>45123</v>
      </c>
      <c r="T3222" t="s">
        <v>27</v>
      </c>
      <c r="U3222">
        <v>1130</v>
      </c>
    </row>
    <row r="3223" spans="1:21" x14ac:dyDescent="0.25">
      <c r="A3223">
        <v>214767</v>
      </c>
      <c r="B3223" t="s">
        <v>21</v>
      </c>
      <c r="C3223" s="1">
        <v>42565</v>
      </c>
      <c r="D3223" t="s">
        <v>101</v>
      </c>
      <c r="E3223">
        <v>510</v>
      </c>
      <c r="F3223">
        <v>1</v>
      </c>
      <c r="G3223">
        <v>510</v>
      </c>
      <c r="H3223">
        <v>100149951</v>
      </c>
      <c r="I3223" t="s">
        <v>38</v>
      </c>
      <c r="J3223" t="s">
        <v>24</v>
      </c>
      <c r="K3223">
        <v>0</v>
      </c>
      <c r="L3223" t="s">
        <v>25</v>
      </c>
      <c r="M3223" s="1">
        <v>42565</v>
      </c>
      <c r="N3223" t="s">
        <v>35</v>
      </c>
      <c r="O3223">
        <v>510</v>
      </c>
      <c r="P3223">
        <v>2016</v>
      </c>
      <c r="Q3223">
        <v>7</v>
      </c>
      <c r="R3223" t="s">
        <v>26</v>
      </c>
      <c r="S3223" s="3">
        <v>45123</v>
      </c>
      <c r="T3223" t="s">
        <v>27</v>
      </c>
      <c r="U3223">
        <v>1131</v>
      </c>
    </row>
    <row r="3224" spans="1:21" x14ac:dyDescent="0.25">
      <c r="A3224">
        <v>214768</v>
      </c>
      <c r="B3224" t="s">
        <v>21</v>
      </c>
      <c r="C3224" s="1">
        <v>42565</v>
      </c>
      <c r="D3224" t="s">
        <v>1553</v>
      </c>
      <c r="E3224">
        <v>1035</v>
      </c>
      <c r="F3224">
        <v>1</v>
      </c>
      <c r="G3224">
        <v>535</v>
      </c>
      <c r="H3224">
        <v>100149952</v>
      </c>
      <c r="I3224" t="s">
        <v>246</v>
      </c>
      <c r="J3224" t="s">
        <v>24</v>
      </c>
      <c r="K3224">
        <v>500</v>
      </c>
      <c r="L3224" t="s">
        <v>25</v>
      </c>
      <c r="M3224" s="1">
        <v>42565</v>
      </c>
      <c r="N3224" t="s">
        <v>35</v>
      </c>
      <c r="O3224" s="2">
        <v>1035</v>
      </c>
      <c r="P3224">
        <v>2016</v>
      </c>
      <c r="Q3224">
        <v>7</v>
      </c>
      <c r="R3224" t="s">
        <v>26</v>
      </c>
      <c r="S3224" s="3">
        <v>45123</v>
      </c>
      <c r="T3224" t="s">
        <v>27</v>
      </c>
      <c r="U3224">
        <v>1132</v>
      </c>
    </row>
    <row r="3225" spans="1:21" x14ac:dyDescent="0.25">
      <c r="A3225">
        <v>214769</v>
      </c>
      <c r="B3225" t="s">
        <v>21</v>
      </c>
      <c r="C3225" s="1">
        <v>42565</v>
      </c>
      <c r="D3225" t="s">
        <v>1554</v>
      </c>
      <c r="E3225">
        <v>925</v>
      </c>
      <c r="F3225">
        <v>1</v>
      </c>
      <c r="G3225">
        <v>925</v>
      </c>
      <c r="H3225">
        <v>100149953</v>
      </c>
      <c r="I3225" t="s">
        <v>216</v>
      </c>
      <c r="J3225" t="s">
        <v>24</v>
      </c>
      <c r="K3225">
        <v>0</v>
      </c>
      <c r="L3225" t="s">
        <v>25</v>
      </c>
      <c r="M3225" s="1">
        <v>42565</v>
      </c>
      <c r="N3225" t="s">
        <v>35</v>
      </c>
      <c r="O3225">
        <v>925</v>
      </c>
      <c r="P3225">
        <v>2016</v>
      </c>
      <c r="Q3225">
        <v>7</v>
      </c>
      <c r="R3225" t="s">
        <v>26</v>
      </c>
      <c r="S3225" s="3">
        <v>45123</v>
      </c>
      <c r="T3225" t="s">
        <v>27</v>
      </c>
      <c r="U3225">
        <v>1133</v>
      </c>
    </row>
    <row r="3226" spans="1:21" x14ac:dyDescent="0.25">
      <c r="A3226">
        <v>214770</v>
      </c>
      <c r="B3226" t="s">
        <v>21</v>
      </c>
      <c r="C3226" s="1">
        <v>42565</v>
      </c>
      <c r="D3226" t="s">
        <v>1555</v>
      </c>
      <c r="E3226">
        <v>450</v>
      </c>
      <c r="F3226">
        <v>1</v>
      </c>
      <c r="G3226">
        <v>1470</v>
      </c>
      <c r="H3226">
        <v>100149954</v>
      </c>
      <c r="I3226" t="s">
        <v>30</v>
      </c>
      <c r="J3226" t="s">
        <v>24</v>
      </c>
      <c r="K3226">
        <v>0</v>
      </c>
      <c r="L3226" t="s">
        <v>25</v>
      </c>
      <c r="M3226" s="1">
        <v>42565</v>
      </c>
      <c r="N3226" t="s">
        <v>35</v>
      </c>
      <c r="O3226">
        <v>450</v>
      </c>
      <c r="P3226">
        <v>2016</v>
      </c>
      <c r="Q3226">
        <v>7</v>
      </c>
      <c r="R3226" t="s">
        <v>26</v>
      </c>
      <c r="S3226" s="3">
        <v>45123</v>
      </c>
      <c r="T3226" t="s">
        <v>27</v>
      </c>
      <c r="U3226">
        <v>234</v>
      </c>
    </row>
    <row r="3227" spans="1:21" x14ac:dyDescent="0.25">
      <c r="A3227">
        <v>214771</v>
      </c>
      <c r="B3227" t="s">
        <v>21</v>
      </c>
      <c r="C3227" s="1">
        <v>42565</v>
      </c>
      <c r="D3227" t="s">
        <v>188</v>
      </c>
      <c r="E3227">
        <v>450</v>
      </c>
      <c r="F3227">
        <v>1</v>
      </c>
      <c r="G3227">
        <v>1470</v>
      </c>
      <c r="H3227">
        <v>100149954</v>
      </c>
      <c r="I3227" t="s">
        <v>30</v>
      </c>
      <c r="J3227" t="s">
        <v>24</v>
      </c>
      <c r="K3227">
        <v>0</v>
      </c>
      <c r="L3227" t="s">
        <v>25</v>
      </c>
      <c r="M3227" s="1">
        <v>42565</v>
      </c>
      <c r="N3227" t="s">
        <v>35</v>
      </c>
      <c r="O3227">
        <v>450</v>
      </c>
      <c r="P3227">
        <v>2016</v>
      </c>
      <c r="Q3227">
        <v>7</v>
      </c>
      <c r="R3227" t="s">
        <v>26</v>
      </c>
      <c r="S3227" s="3">
        <v>45123</v>
      </c>
      <c r="T3227" t="s">
        <v>27</v>
      </c>
      <c r="U3227">
        <v>234</v>
      </c>
    </row>
    <row r="3228" spans="1:21" x14ac:dyDescent="0.25">
      <c r="A3228">
        <v>214772</v>
      </c>
      <c r="B3228" t="s">
        <v>21</v>
      </c>
      <c r="C3228" s="1">
        <v>42565</v>
      </c>
      <c r="D3228" t="s">
        <v>53</v>
      </c>
      <c r="E3228">
        <v>320</v>
      </c>
      <c r="F3228">
        <v>1</v>
      </c>
      <c r="G3228">
        <v>1470</v>
      </c>
      <c r="H3228">
        <v>100149954</v>
      </c>
      <c r="I3228" t="s">
        <v>30</v>
      </c>
      <c r="J3228" t="s">
        <v>24</v>
      </c>
      <c r="K3228">
        <v>0</v>
      </c>
      <c r="L3228" t="s">
        <v>25</v>
      </c>
      <c r="M3228" s="1">
        <v>42565</v>
      </c>
      <c r="N3228" t="s">
        <v>35</v>
      </c>
      <c r="O3228">
        <v>320</v>
      </c>
      <c r="P3228">
        <v>2016</v>
      </c>
      <c r="Q3228">
        <v>7</v>
      </c>
      <c r="R3228" t="s">
        <v>26</v>
      </c>
      <c r="S3228" s="3">
        <v>45123</v>
      </c>
      <c r="T3228" t="s">
        <v>27</v>
      </c>
      <c r="U3228">
        <v>234</v>
      </c>
    </row>
    <row r="3229" spans="1:21" x14ac:dyDescent="0.25">
      <c r="A3229">
        <v>214773</v>
      </c>
      <c r="B3229" t="s">
        <v>21</v>
      </c>
      <c r="C3229" s="1">
        <v>42565</v>
      </c>
      <c r="D3229" t="s">
        <v>433</v>
      </c>
      <c r="E3229">
        <v>250</v>
      </c>
      <c r="F3229">
        <v>1</v>
      </c>
      <c r="G3229">
        <v>1470</v>
      </c>
      <c r="H3229">
        <v>100149954</v>
      </c>
      <c r="I3229" t="s">
        <v>216</v>
      </c>
      <c r="J3229" t="s">
        <v>24</v>
      </c>
      <c r="K3229">
        <v>0</v>
      </c>
      <c r="L3229" t="s">
        <v>25</v>
      </c>
      <c r="M3229" s="1">
        <v>42565</v>
      </c>
      <c r="N3229" t="s">
        <v>35</v>
      </c>
      <c r="O3229">
        <v>250</v>
      </c>
      <c r="P3229">
        <v>2016</v>
      </c>
      <c r="Q3229">
        <v>7</v>
      </c>
      <c r="R3229" t="s">
        <v>26</v>
      </c>
      <c r="S3229" s="3">
        <v>45123</v>
      </c>
      <c r="T3229" t="s">
        <v>27</v>
      </c>
      <c r="U3229">
        <v>234</v>
      </c>
    </row>
    <row r="3230" spans="1:21" x14ac:dyDescent="0.25">
      <c r="A3230">
        <v>214774</v>
      </c>
      <c r="B3230" t="s">
        <v>36</v>
      </c>
      <c r="C3230" s="1">
        <v>42565</v>
      </c>
      <c r="D3230" t="s">
        <v>1556</v>
      </c>
      <c r="E3230">
        <v>195</v>
      </c>
      <c r="F3230">
        <v>1</v>
      </c>
      <c r="G3230">
        <v>195</v>
      </c>
      <c r="H3230">
        <v>100149955</v>
      </c>
      <c r="I3230" t="s">
        <v>684</v>
      </c>
      <c r="J3230" t="s">
        <v>24</v>
      </c>
      <c r="K3230">
        <v>0</v>
      </c>
      <c r="L3230" t="s">
        <v>25</v>
      </c>
      <c r="M3230" s="1">
        <v>42565</v>
      </c>
      <c r="N3230" t="s">
        <v>39</v>
      </c>
      <c r="O3230">
        <v>195</v>
      </c>
      <c r="P3230">
        <v>2016</v>
      </c>
      <c r="Q3230">
        <v>7</v>
      </c>
      <c r="R3230" t="s">
        <v>26</v>
      </c>
      <c r="S3230" s="3">
        <v>45123</v>
      </c>
      <c r="T3230" t="s">
        <v>27</v>
      </c>
      <c r="U3230">
        <v>1134</v>
      </c>
    </row>
    <row r="3231" spans="1:21" x14ac:dyDescent="0.25">
      <c r="A3231">
        <v>214776</v>
      </c>
      <c r="B3231" t="s">
        <v>28</v>
      </c>
      <c r="C3231" s="1">
        <v>42565</v>
      </c>
      <c r="D3231" t="s">
        <v>1557</v>
      </c>
      <c r="E3231">
        <v>27660</v>
      </c>
      <c r="F3231">
        <v>1</v>
      </c>
      <c r="G3231">
        <v>27660</v>
      </c>
      <c r="H3231">
        <v>100149957</v>
      </c>
      <c r="I3231" t="s">
        <v>47</v>
      </c>
      <c r="J3231" t="s">
        <v>249</v>
      </c>
      <c r="K3231">
        <v>0</v>
      </c>
      <c r="L3231" t="s">
        <v>25</v>
      </c>
      <c r="M3231" s="1">
        <v>42565</v>
      </c>
      <c r="N3231" t="s">
        <v>31</v>
      </c>
      <c r="O3231" s="2">
        <v>27660</v>
      </c>
      <c r="P3231">
        <v>2016</v>
      </c>
      <c r="Q3231">
        <v>7</v>
      </c>
      <c r="R3231" t="s">
        <v>26</v>
      </c>
      <c r="S3231" s="3">
        <v>45123</v>
      </c>
      <c r="T3231" t="s">
        <v>27</v>
      </c>
      <c r="U3231">
        <v>1135</v>
      </c>
    </row>
    <row r="3232" spans="1:21" x14ac:dyDescent="0.25">
      <c r="A3232">
        <v>214775</v>
      </c>
      <c r="B3232" t="s">
        <v>28</v>
      </c>
      <c r="C3232" s="1">
        <v>42565</v>
      </c>
      <c r="D3232" t="s">
        <v>1558</v>
      </c>
      <c r="E3232">
        <v>2695</v>
      </c>
      <c r="F3232">
        <v>1</v>
      </c>
      <c r="G3232">
        <v>2695</v>
      </c>
      <c r="H3232">
        <v>100149956</v>
      </c>
      <c r="I3232" t="s">
        <v>23</v>
      </c>
      <c r="J3232" t="s">
        <v>24</v>
      </c>
      <c r="K3232">
        <v>0</v>
      </c>
      <c r="L3232" t="s">
        <v>25</v>
      </c>
      <c r="M3232" s="1">
        <v>42565</v>
      </c>
      <c r="N3232" t="s">
        <v>31</v>
      </c>
      <c r="O3232" s="2">
        <v>2695</v>
      </c>
      <c r="P3232">
        <v>2016</v>
      </c>
      <c r="Q3232">
        <v>7</v>
      </c>
      <c r="R3232" t="s">
        <v>26</v>
      </c>
      <c r="S3232" s="3">
        <v>45123</v>
      </c>
      <c r="T3232" t="s">
        <v>27</v>
      </c>
      <c r="U3232">
        <v>1136</v>
      </c>
    </row>
    <row r="3233" spans="1:21" x14ac:dyDescent="0.25">
      <c r="A3233">
        <v>214777</v>
      </c>
      <c r="B3233" t="s">
        <v>36</v>
      </c>
      <c r="C3233" s="1">
        <v>42565</v>
      </c>
      <c r="D3233" t="s">
        <v>1559</v>
      </c>
      <c r="E3233">
        <v>275</v>
      </c>
      <c r="F3233">
        <v>1</v>
      </c>
      <c r="G3233">
        <v>275</v>
      </c>
      <c r="H3233">
        <v>100149958</v>
      </c>
      <c r="I3233" t="s">
        <v>216</v>
      </c>
      <c r="J3233" t="s">
        <v>24</v>
      </c>
      <c r="K3233">
        <v>0</v>
      </c>
      <c r="L3233" t="s">
        <v>25</v>
      </c>
      <c r="M3233" s="1">
        <v>42565</v>
      </c>
      <c r="N3233" t="s">
        <v>39</v>
      </c>
      <c r="O3233">
        <v>275</v>
      </c>
      <c r="P3233">
        <v>2016</v>
      </c>
      <c r="Q3233">
        <v>7</v>
      </c>
      <c r="R3233" t="s">
        <v>26</v>
      </c>
      <c r="S3233" s="3">
        <v>45123</v>
      </c>
      <c r="T3233" t="s">
        <v>27</v>
      </c>
      <c r="U3233">
        <v>1137</v>
      </c>
    </row>
    <row r="3234" spans="1:21" x14ac:dyDescent="0.25">
      <c r="A3234">
        <v>214778</v>
      </c>
      <c r="B3234" t="s">
        <v>36</v>
      </c>
      <c r="C3234" s="1">
        <v>42565</v>
      </c>
      <c r="D3234" t="s">
        <v>33</v>
      </c>
      <c r="E3234">
        <v>360</v>
      </c>
      <c r="F3234">
        <v>1</v>
      </c>
      <c r="G3234">
        <v>360</v>
      </c>
      <c r="H3234">
        <v>100149959</v>
      </c>
      <c r="I3234" t="s">
        <v>30</v>
      </c>
      <c r="J3234" t="s">
        <v>24</v>
      </c>
      <c r="K3234">
        <v>0</v>
      </c>
      <c r="L3234" t="s">
        <v>25</v>
      </c>
      <c r="M3234" s="1">
        <v>42565</v>
      </c>
      <c r="N3234" t="s">
        <v>39</v>
      </c>
      <c r="O3234">
        <v>360</v>
      </c>
      <c r="P3234">
        <v>2016</v>
      </c>
      <c r="Q3234">
        <v>7</v>
      </c>
      <c r="R3234" t="s">
        <v>26</v>
      </c>
      <c r="S3234" s="3">
        <v>45123</v>
      </c>
      <c r="T3234" t="s">
        <v>27</v>
      </c>
      <c r="U3234">
        <v>1138</v>
      </c>
    </row>
    <row r="3235" spans="1:21" x14ac:dyDescent="0.25">
      <c r="A3235">
        <v>214779</v>
      </c>
      <c r="B3235" t="s">
        <v>21</v>
      </c>
      <c r="C3235" s="1">
        <v>42565</v>
      </c>
      <c r="D3235" t="s">
        <v>1560</v>
      </c>
      <c r="E3235">
        <v>300</v>
      </c>
      <c r="F3235">
        <v>1</v>
      </c>
      <c r="G3235">
        <v>300</v>
      </c>
      <c r="H3235">
        <v>100149960</v>
      </c>
      <c r="I3235" t="s">
        <v>38</v>
      </c>
      <c r="J3235" t="s">
        <v>24</v>
      </c>
      <c r="K3235">
        <v>0</v>
      </c>
      <c r="L3235" t="s">
        <v>25</v>
      </c>
      <c r="M3235" s="1">
        <v>42565</v>
      </c>
      <c r="N3235" t="s">
        <v>35</v>
      </c>
      <c r="O3235">
        <v>300</v>
      </c>
      <c r="P3235">
        <v>2016</v>
      </c>
      <c r="Q3235">
        <v>7</v>
      </c>
      <c r="R3235" t="s">
        <v>26</v>
      </c>
      <c r="S3235" s="3">
        <v>45123</v>
      </c>
      <c r="T3235" t="s">
        <v>27</v>
      </c>
      <c r="U3235">
        <v>1139</v>
      </c>
    </row>
    <row r="3236" spans="1:21" x14ac:dyDescent="0.25">
      <c r="A3236">
        <v>214780</v>
      </c>
      <c r="B3236" t="s">
        <v>77</v>
      </c>
      <c r="C3236" s="1">
        <v>42565</v>
      </c>
      <c r="D3236" t="s">
        <v>189</v>
      </c>
      <c r="E3236">
        <v>150</v>
      </c>
      <c r="F3236">
        <v>1</v>
      </c>
      <c r="G3236">
        <v>150</v>
      </c>
      <c r="H3236">
        <v>100149961</v>
      </c>
      <c r="I3236" t="s">
        <v>38</v>
      </c>
      <c r="J3236" t="s">
        <v>24</v>
      </c>
      <c r="K3236">
        <v>0</v>
      </c>
      <c r="L3236" t="s">
        <v>25</v>
      </c>
      <c r="M3236" s="1">
        <v>42565</v>
      </c>
      <c r="N3236" t="s">
        <v>39</v>
      </c>
      <c r="O3236">
        <v>150</v>
      </c>
      <c r="P3236">
        <v>2016</v>
      </c>
      <c r="Q3236">
        <v>7</v>
      </c>
      <c r="R3236" t="s">
        <v>26</v>
      </c>
      <c r="S3236" s="3">
        <v>45123</v>
      </c>
      <c r="T3236" t="s">
        <v>27</v>
      </c>
      <c r="U3236">
        <v>1139</v>
      </c>
    </row>
    <row r="3237" spans="1:21" x14ac:dyDescent="0.25">
      <c r="A3237">
        <v>214781</v>
      </c>
      <c r="B3237" t="s">
        <v>21</v>
      </c>
      <c r="C3237" s="1">
        <v>42565</v>
      </c>
      <c r="D3237" t="s">
        <v>95</v>
      </c>
      <c r="E3237">
        <v>350</v>
      </c>
      <c r="F3237">
        <v>1</v>
      </c>
      <c r="G3237">
        <v>350</v>
      </c>
      <c r="H3237">
        <v>100149962</v>
      </c>
      <c r="I3237" t="s">
        <v>38</v>
      </c>
      <c r="J3237" t="s">
        <v>222</v>
      </c>
      <c r="K3237">
        <v>0</v>
      </c>
      <c r="L3237" t="s">
        <v>25</v>
      </c>
      <c r="M3237" s="1">
        <v>42565</v>
      </c>
      <c r="N3237" t="s">
        <v>35</v>
      </c>
      <c r="O3237">
        <v>350</v>
      </c>
      <c r="P3237">
        <v>2016</v>
      </c>
      <c r="Q3237">
        <v>7</v>
      </c>
      <c r="R3237" t="s">
        <v>26</v>
      </c>
      <c r="S3237" s="3">
        <v>45123</v>
      </c>
      <c r="T3237" t="s">
        <v>27</v>
      </c>
      <c r="U3237">
        <v>86</v>
      </c>
    </row>
    <row r="3238" spans="1:21" x14ac:dyDescent="0.25">
      <c r="A3238">
        <v>214782</v>
      </c>
      <c r="B3238" t="s">
        <v>21</v>
      </c>
      <c r="C3238" s="1">
        <v>42565</v>
      </c>
      <c r="D3238" t="s">
        <v>101</v>
      </c>
      <c r="E3238">
        <v>510</v>
      </c>
      <c r="F3238">
        <v>1</v>
      </c>
      <c r="G3238">
        <v>510</v>
      </c>
      <c r="H3238">
        <v>100149963</v>
      </c>
      <c r="I3238" t="s">
        <v>38</v>
      </c>
      <c r="J3238" t="s">
        <v>222</v>
      </c>
      <c r="K3238">
        <v>0</v>
      </c>
      <c r="L3238" t="s">
        <v>25</v>
      </c>
      <c r="M3238" s="1">
        <v>42565</v>
      </c>
      <c r="N3238" t="s">
        <v>35</v>
      </c>
      <c r="O3238">
        <v>510</v>
      </c>
      <c r="P3238">
        <v>2016</v>
      </c>
      <c r="Q3238">
        <v>7</v>
      </c>
      <c r="R3238" t="s">
        <v>26</v>
      </c>
      <c r="S3238" s="3">
        <v>45123</v>
      </c>
      <c r="T3238" t="s">
        <v>27</v>
      </c>
      <c r="U3238">
        <v>86</v>
      </c>
    </row>
    <row r="3239" spans="1:21" x14ac:dyDescent="0.25">
      <c r="A3239">
        <v>214783</v>
      </c>
      <c r="B3239" t="s">
        <v>21</v>
      </c>
      <c r="C3239" s="1">
        <v>42565</v>
      </c>
      <c r="D3239" t="s">
        <v>664</v>
      </c>
      <c r="E3239">
        <v>180</v>
      </c>
      <c r="F3239">
        <v>1</v>
      </c>
      <c r="G3239">
        <v>180</v>
      </c>
      <c r="H3239">
        <v>100149964</v>
      </c>
      <c r="I3239" t="s">
        <v>30</v>
      </c>
      <c r="J3239" t="s">
        <v>222</v>
      </c>
      <c r="K3239">
        <v>0</v>
      </c>
      <c r="L3239" t="s">
        <v>25</v>
      </c>
      <c r="M3239" s="1">
        <v>42565</v>
      </c>
      <c r="N3239" t="s">
        <v>35</v>
      </c>
      <c r="O3239">
        <v>180</v>
      </c>
      <c r="P3239">
        <v>2016</v>
      </c>
      <c r="Q3239">
        <v>7</v>
      </c>
      <c r="R3239" t="s">
        <v>26</v>
      </c>
      <c r="S3239" s="3">
        <v>45123</v>
      </c>
      <c r="T3239" t="s">
        <v>27</v>
      </c>
      <c r="U3239">
        <v>86</v>
      </c>
    </row>
    <row r="3240" spans="1:21" x14ac:dyDescent="0.25">
      <c r="A3240">
        <v>214784</v>
      </c>
      <c r="B3240" t="s">
        <v>36</v>
      </c>
      <c r="C3240" s="1">
        <v>42565</v>
      </c>
      <c r="D3240" t="s">
        <v>368</v>
      </c>
      <c r="E3240">
        <v>260</v>
      </c>
      <c r="F3240">
        <v>1</v>
      </c>
      <c r="G3240">
        <v>260</v>
      </c>
      <c r="H3240">
        <v>100149965</v>
      </c>
      <c r="I3240" t="s">
        <v>38</v>
      </c>
      <c r="J3240" t="s">
        <v>222</v>
      </c>
      <c r="K3240">
        <v>0</v>
      </c>
      <c r="L3240" t="s">
        <v>25</v>
      </c>
      <c r="M3240" s="1">
        <v>42565</v>
      </c>
      <c r="N3240" t="s">
        <v>39</v>
      </c>
      <c r="O3240">
        <v>260</v>
      </c>
      <c r="P3240">
        <v>2016</v>
      </c>
      <c r="Q3240">
        <v>7</v>
      </c>
      <c r="R3240" t="s">
        <v>26</v>
      </c>
      <c r="S3240" s="3">
        <v>45123</v>
      </c>
      <c r="T3240" t="s">
        <v>27</v>
      </c>
      <c r="U3240">
        <v>86</v>
      </c>
    </row>
    <row r="3241" spans="1:21" x14ac:dyDescent="0.25">
      <c r="A3241">
        <v>214785</v>
      </c>
      <c r="B3241" t="s">
        <v>21</v>
      </c>
      <c r="C3241" s="1">
        <v>42565</v>
      </c>
      <c r="D3241" t="s">
        <v>1013</v>
      </c>
      <c r="E3241">
        <v>120</v>
      </c>
      <c r="F3241">
        <v>1</v>
      </c>
      <c r="G3241">
        <v>120</v>
      </c>
      <c r="H3241">
        <v>100149966</v>
      </c>
      <c r="I3241" t="s">
        <v>52</v>
      </c>
      <c r="J3241" t="s">
        <v>1561</v>
      </c>
      <c r="K3241">
        <v>0</v>
      </c>
      <c r="L3241" t="s">
        <v>25</v>
      </c>
      <c r="M3241" s="1">
        <v>42565</v>
      </c>
      <c r="N3241" t="s">
        <v>35</v>
      </c>
      <c r="O3241">
        <v>120</v>
      </c>
      <c r="P3241">
        <v>2016</v>
      </c>
      <c r="Q3241">
        <v>7</v>
      </c>
      <c r="R3241" t="s">
        <v>26</v>
      </c>
      <c r="S3241" s="3">
        <v>45123</v>
      </c>
      <c r="T3241" t="s">
        <v>27</v>
      </c>
      <c r="U3241">
        <v>813</v>
      </c>
    </row>
    <row r="3242" spans="1:21" x14ac:dyDescent="0.25">
      <c r="A3242">
        <v>214786</v>
      </c>
      <c r="B3242" t="s">
        <v>36</v>
      </c>
      <c r="C3242" s="1">
        <v>42565</v>
      </c>
      <c r="D3242" t="s">
        <v>160</v>
      </c>
      <c r="E3242">
        <v>425</v>
      </c>
      <c r="F3242">
        <v>1</v>
      </c>
      <c r="G3242">
        <v>425</v>
      </c>
      <c r="H3242">
        <v>100149967</v>
      </c>
      <c r="I3242" t="s">
        <v>38</v>
      </c>
      <c r="J3242" t="s">
        <v>222</v>
      </c>
      <c r="K3242">
        <v>0</v>
      </c>
      <c r="L3242" t="s">
        <v>25</v>
      </c>
      <c r="M3242" s="1">
        <v>42565</v>
      </c>
      <c r="N3242" t="s">
        <v>39</v>
      </c>
      <c r="O3242">
        <v>425</v>
      </c>
      <c r="P3242">
        <v>2016</v>
      </c>
      <c r="Q3242">
        <v>7</v>
      </c>
      <c r="R3242" t="s">
        <v>26</v>
      </c>
      <c r="S3242" s="3">
        <v>45123</v>
      </c>
      <c r="T3242" t="s">
        <v>27</v>
      </c>
      <c r="U3242">
        <v>86</v>
      </c>
    </row>
    <row r="3243" spans="1:21" x14ac:dyDescent="0.25">
      <c r="A3243">
        <v>214787</v>
      </c>
      <c r="B3243" t="s">
        <v>21</v>
      </c>
      <c r="C3243" s="1">
        <v>42565</v>
      </c>
      <c r="D3243" t="s">
        <v>478</v>
      </c>
      <c r="E3243">
        <v>299</v>
      </c>
      <c r="F3243">
        <v>1</v>
      </c>
      <c r="G3243">
        <v>299</v>
      </c>
      <c r="H3243">
        <v>100149968</v>
      </c>
      <c r="I3243" t="s">
        <v>30</v>
      </c>
      <c r="J3243" t="s">
        <v>1561</v>
      </c>
      <c r="K3243">
        <v>0</v>
      </c>
      <c r="L3243" t="s">
        <v>25</v>
      </c>
      <c r="M3243" s="1">
        <v>42565</v>
      </c>
      <c r="N3243" t="s">
        <v>35</v>
      </c>
      <c r="O3243">
        <v>299</v>
      </c>
      <c r="P3243">
        <v>2016</v>
      </c>
      <c r="Q3243">
        <v>7</v>
      </c>
      <c r="R3243" t="s">
        <v>26</v>
      </c>
      <c r="S3243" s="3">
        <v>45123</v>
      </c>
      <c r="T3243" t="s">
        <v>27</v>
      </c>
      <c r="U3243">
        <v>813</v>
      </c>
    </row>
    <row r="3244" spans="1:21" x14ac:dyDescent="0.25">
      <c r="A3244">
        <v>214788</v>
      </c>
      <c r="B3244" t="s">
        <v>28</v>
      </c>
      <c r="C3244" s="1">
        <v>42565</v>
      </c>
      <c r="D3244" t="s">
        <v>1562</v>
      </c>
      <c r="E3244">
        <v>8800</v>
      </c>
      <c r="F3244">
        <v>1</v>
      </c>
      <c r="G3244">
        <v>8800</v>
      </c>
      <c r="H3244">
        <v>100149969</v>
      </c>
      <c r="I3244" t="s">
        <v>43</v>
      </c>
      <c r="J3244" t="s">
        <v>24</v>
      </c>
      <c r="K3244">
        <v>0</v>
      </c>
      <c r="L3244" t="s">
        <v>25</v>
      </c>
      <c r="M3244" s="1">
        <v>42565</v>
      </c>
      <c r="N3244" t="s">
        <v>31</v>
      </c>
      <c r="O3244" s="2">
        <v>8800</v>
      </c>
      <c r="P3244">
        <v>2016</v>
      </c>
      <c r="Q3244">
        <v>7</v>
      </c>
      <c r="R3244" t="s">
        <v>26</v>
      </c>
      <c r="S3244" s="3">
        <v>45123</v>
      </c>
      <c r="T3244" t="s">
        <v>27</v>
      </c>
      <c r="U3244">
        <v>1140</v>
      </c>
    </row>
    <row r="3245" spans="1:21" x14ac:dyDescent="0.25">
      <c r="A3245">
        <v>214789</v>
      </c>
      <c r="B3245" t="s">
        <v>36</v>
      </c>
      <c r="C3245" s="1">
        <v>42565</v>
      </c>
      <c r="D3245" t="s">
        <v>1563</v>
      </c>
      <c r="E3245">
        <v>500</v>
      </c>
      <c r="F3245">
        <v>1</v>
      </c>
      <c r="G3245">
        <v>2550</v>
      </c>
      <c r="H3245">
        <v>100149970</v>
      </c>
      <c r="I3245" t="s">
        <v>30</v>
      </c>
      <c r="J3245" t="s">
        <v>24</v>
      </c>
      <c r="K3245">
        <v>0</v>
      </c>
      <c r="L3245" t="s">
        <v>25</v>
      </c>
      <c r="M3245" s="1">
        <v>42565</v>
      </c>
      <c r="N3245" t="s">
        <v>39</v>
      </c>
      <c r="O3245">
        <v>500</v>
      </c>
      <c r="P3245">
        <v>2016</v>
      </c>
      <c r="Q3245">
        <v>7</v>
      </c>
      <c r="R3245" t="s">
        <v>26</v>
      </c>
      <c r="S3245" s="3">
        <v>45123</v>
      </c>
      <c r="T3245" t="s">
        <v>27</v>
      </c>
      <c r="U3245">
        <v>1141</v>
      </c>
    </row>
    <row r="3246" spans="1:21" x14ac:dyDescent="0.25">
      <c r="A3246">
        <v>214790</v>
      </c>
      <c r="B3246" t="s">
        <v>36</v>
      </c>
      <c r="C3246" s="1">
        <v>42565</v>
      </c>
      <c r="D3246" t="s">
        <v>1564</v>
      </c>
      <c r="E3246">
        <v>750</v>
      </c>
      <c r="F3246">
        <v>1</v>
      </c>
      <c r="G3246">
        <v>2550</v>
      </c>
      <c r="H3246">
        <v>100149970</v>
      </c>
      <c r="I3246" t="s">
        <v>30</v>
      </c>
      <c r="J3246" t="s">
        <v>24</v>
      </c>
      <c r="K3246">
        <v>0</v>
      </c>
      <c r="L3246" t="s">
        <v>25</v>
      </c>
      <c r="M3246" s="1">
        <v>42565</v>
      </c>
      <c r="N3246" t="s">
        <v>39</v>
      </c>
      <c r="O3246">
        <v>750</v>
      </c>
      <c r="P3246">
        <v>2016</v>
      </c>
      <c r="Q3246">
        <v>7</v>
      </c>
      <c r="R3246" t="s">
        <v>26</v>
      </c>
      <c r="S3246" s="3">
        <v>45123</v>
      </c>
      <c r="T3246" t="s">
        <v>27</v>
      </c>
      <c r="U3246">
        <v>1141</v>
      </c>
    </row>
    <row r="3247" spans="1:21" x14ac:dyDescent="0.25">
      <c r="A3247">
        <v>214791</v>
      </c>
      <c r="B3247" t="s">
        <v>36</v>
      </c>
      <c r="C3247" s="1">
        <v>42565</v>
      </c>
      <c r="D3247" t="s">
        <v>1565</v>
      </c>
      <c r="E3247">
        <v>500</v>
      </c>
      <c r="F3247">
        <v>1</v>
      </c>
      <c r="G3247">
        <v>2550</v>
      </c>
      <c r="H3247">
        <v>100149970</v>
      </c>
      <c r="I3247" t="s">
        <v>30</v>
      </c>
      <c r="J3247" t="s">
        <v>24</v>
      </c>
      <c r="K3247">
        <v>0</v>
      </c>
      <c r="L3247" t="s">
        <v>25</v>
      </c>
      <c r="M3247" s="1">
        <v>42565</v>
      </c>
      <c r="N3247" t="s">
        <v>39</v>
      </c>
      <c r="O3247">
        <v>500</v>
      </c>
      <c r="P3247">
        <v>2016</v>
      </c>
      <c r="Q3247">
        <v>7</v>
      </c>
      <c r="R3247" t="s">
        <v>26</v>
      </c>
      <c r="S3247" s="3">
        <v>45123</v>
      </c>
      <c r="T3247" t="s">
        <v>27</v>
      </c>
      <c r="U3247">
        <v>1141</v>
      </c>
    </row>
    <row r="3248" spans="1:21" x14ac:dyDescent="0.25">
      <c r="A3248">
        <v>214792</v>
      </c>
      <c r="B3248" t="s">
        <v>36</v>
      </c>
      <c r="C3248" s="1">
        <v>42565</v>
      </c>
      <c r="D3248" t="s">
        <v>1566</v>
      </c>
      <c r="E3248">
        <v>400</v>
      </c>
      <c r="F3248">
        <v>1</v>
      </c>
      <c r="G3248">
        <v>2550</v>
      </c>
      <c r="H3248">
        <v>100149970</v>
      </c>
      <c r="I3248" t="s">
        <v>52</v>
      </c>
      <c r="J3248" t="s">
        <v>24</v>
      </c>
      <c r="K3248">
        <v>0</v>
      </c>
      <c r="L3248" t="s">
        <v>25</v>
      </c>
      <c r="M3248" s="1">
        <v>42565</v>
      </c>
      <c r="N3248" t="s">
        <v>39</v>
      </c>
      <c r="O3248">
        <v>400</v>
      </c>
      <c r="P3248">
        <v>2016</v>
      </c>
      <c r="Q3248">
        <v>7</v>
      </c>
      <c r="R3248" t="s">
        <v>26</v>
      </c>
      <c r="S3248" s="3">
        <v>45123</v>
      </c>
      <c r="T3248" t="s">
        <v>27</v>
      </c>
      <c r="U3248">
        <v>1141</v>
      </c>
    </row>
    <row r="3249" spans="1:21" x14ac:dyDescent="0.25">
      <c r="A3249">
        <v>214793</v>
      </c>
      <c r="B3249" t="s">
        <v>36</v>
      </c>
      <c r="C3249" s="1">
        <v>42565</v>
      </c>
      <c r="D3249" t="s">
        <v>1567</v>
      </c>
      <c r="E3249">
        <v>400</v>
      </c>
      <c r="F3249">
        <v>1</v>
      </c>
      <c r="G3249">
        <v>2550</v>
      </c>
      <c r="H3249">
        <v>100149970</v>
      </c>
      <c r="I3249" t="s">
        <v>24</v>
      </c>
      <c r="J3249" t="s">
        <v>24</v>
      </c>
      <c r="K3249">
        <v>0</v>
      </c>
      <c r="L3249" t="s">
        <v>25</v>
      </c>
      <c r="M3249" s="1">
        <v>42565</v>
      </c>
      <c r="N3249" t="s">
        <v>39</v>
      </c>
      <c r="O3249">
        <v>400</v>
      </c>
      <c r="P3249">
        <v>2016</v>
      </c>
      <c r="Q3249">
        <v>7</v>
      </c>
      <c r="R3249" t="s">
        <v>26</v>
      </c>
      <c r="S3249" s="3">
        <v>45123</v>
      </c>
      <c r="T3249" t="s">
        <v>27</v>
      </c>
      <c r="U3249">
        <v>1141</v>
      </c>
    </row>
    <row r="3250" spans="1:21" x14ac:dyDescent="0.25">
      <c r="A3250">
        <v>214794</v>
      </c>
      <c r="B3250" t="s">
        <v>28</v>
      </c>
      <c r="C3250" s="1">
        <v>42565</v>
      </c>
      <c r="D3250" t="s">
        <v>1475</v>
      </c>
      <c r="E3250">
        <v>1950</v>
      </c>
      <c r="F3250">
        <v>1</v>
      </c>
      <c r="G3250">
        <v>3200</v>
      </c>
      <c r="H3250">
        <v>100149971</v>
      </c>
      <c r="I3250" t="s">
        <v>56</v>
      </c>
      <c r="J3250" t="s">
        <v>24</v>
      </c>
      <c r="K3250">
        <v>0</v>
      </c>
      <c r="L3250" t="s">
        <v>45</v>
      </c>
      <c r="M3250" s="1">
        <v>42565</v>
      </c>
      <c r="N3250" t="s">
        <v>31</v>
      </c>
      <c r="O3250" s="2">
        <v>1950</v>
      </c>
      <c r="P3250">
        <v>2016</v>
      </c>
      <c r="Q3250">
        <v>7</v>
      </c>
      <c r="R3250" t="s">
        <v>26</v>
      </c>
      <c r="S3250" s="3">
        <v>45123</v>
      </c>
      <c r="T3250" t="s">
        <v>27</v>
      </c>
      <c r="U3250">
        <v>1142</v>
      </c>
    </row>
    <row r="3251" spans="1:21" x14ac:dyDescent="0.25">
      <c r="A3251">
        <v>214796</v>
      </c>
      <c r="B3251" t="s">
        <v>28</v>
      </c>
      <c r="C3251" s="1">
        <v>42565</v>
      </c>
      <c r="D3251" t="s">
        <v>1568</v>
      </c>
      <c r="E3251">
        <v>1250</v>
      </c>
      <c r="F3251">
        <v>1</v>
      </c>
      <c r="G3251">
        <v>3200</v>
      </c>
      <c r="H3251">
        <v>100149971</v>
      </c>
      <c r="I3251" t="s">
        <v>24</v>
      </c>
      <c r="J3251" t="s">
        <v>24</v>
      </c>
      <c r="K3251">
        <v>0</v>
      </c>
      <c r="L3251" t="s">
        <v>45</v>
      </c>
      <c r="M3251" s="1">
        <v>42565</v>
      </c>
      <c r="N3251" t="s">
        <v>31</v>
      </c>
      <c r="O3251" s="2">
        <v>1250</v>
      </c>
      <c r="P3251">
        <v>2016</v>
      </c>
      <c r="Q3251">
        <v>7</v>
      </c>
      <c r="R3251" t="s">
        <v>26</v>
      </c>
      <c r="S3251" s="3">
        <v>45123</v>
      </c>
      <c r="T3251" t="s">
        <v>27</v>
      </c>
      <c r="U3251">
        <v>1142</v>
      </c>
    </row>
    <row r="3252" spans="1:21" x14ac:dyDescent="0.25">
      <c r="A3252">
        <v>214797</v>
      </c>
      <c r="B3252" t="s">
        <v>28</v>
      </c>
      <c r="C3252" s="1">
        <v>42565</v>
      </c>
      <c r="D3252" t="s">
        <v>1475</v>
      </c>
      <c r="E3252">
        <v>1950</v>
      </c>
      <c r="F3252">
        <v>1</v>
      </c>
      <c r="G3252">
        <v>3200</v>
      </c>
      <c r="H3252">
        <v>100149972</v>
      </c>
      <c r="I3252" t="s">
        <v>56</v>
      </c>
      <c r="J3252" t="s">
        <v>24</v>
      </c>
      <c r="K3252">
        <v>0</v>
      </c>
      <c r="L3252" t="s">
        <v>44</v>
      </c>
      <c r="M3252" s="1">
        <v>42565</v>
      </c>
      <c r="N3252" t="s">
        <v>31</v>
      </c>
      <c r="O3252" s="2">
        <v>1950</v>
      </c>
      <c r="P3252">
        <v>2016</v>
      </c>
      <c r="Q3252">
        <v>7</v>
      </c>
      <c r="R3252" t="s">
        <v>26</v>
      </c>
      <c r="S3252" s="3">
        <v>45123</v>
      </c>
      <c r="T3252" t="s">
        <v>27</v>
      </c>
      <c r="U3252">
        <v>1142</v>
      </c>
    </row>
    <row r="3253" spans="1:21" x14ac:dyDescent="0.25">
      <c r="A3253">
        <v>214799</v>
      </c>
      <c r="B3253" t="s">
        <v>28</v>
      </c>
      <c r="C3253" s="1">
        <v>42565</v>
      </c>
      <c r="D3253" t="s">
        <v>1568</v>
      </c>
      <c r="E3253">
        <v>1250</v>
      </c>
      <c r="F3253">
        <v>1</v>
      </c>
      <c r="G3253">
        <v>3200</v>
      </c>
      <c r="H3253">
        <v>100149972</v>
      </c>
      <c r="I3253" t="s">
        <v>24</v>
      </c>
      <c r="J3253" t="s">
        <v>24</v>
      </c>
      <c r="K3253">
        <v>0</v>
      </c>
      <c r="L3253" t="s">
        <v>44</v>
      </c>
      <c r="M3253" s="1">
        <v>42565</v>
      </c>
      <c r="N3253" t="s">
        <v>31</v>
      </c>
      <c r="O3253" s="2">
        <v>1250</v>
      </c>
      <c r="P3253">
        <v>2016</v>
      </c>
      <c r="Q3253">
        <v>7</v>
      </c>
      <c r="R3253" t="s">
        <v>26</v>
      </c>
      <c r="S3253" s="3">
        <v>45123</v>
      </c>
      <c r="T3253" t="s">
        <v>27</v>
      </c>
      <c r="U3253">
        <v>1142</v>
      </c>
    </row>
    <row r="3254" spans="1:21" x14ac:dyDescent="0.25">
      <c r="A3254">
        <v>214800</v>
      </c>
      <c r="B3254" t="s">
        <v>21</v>
      </c>
      <c r="C3254" s="1">
        <v>42565</v>
      </c>
      <c r="D3254" t="s">
        <v>1569</v>
      </c>
      <c r="E3254">
        <v>80</v>
      </c>
      <c r="F3254">
        <v>1</v>
      </c>
      <c r="G3254">
        <v>160</v>
      </c>
      <c r="H3254">
        <v>100149973</v>
      </c>
      <c r="I3254" t="s">
        <v>52</v>
      </c>
      <c r="J3254" t="s">
        <v>24</v>
      </c>
      <c r="K3254">
        <v>0</v>
      </c>
      <c r="L3254" t="s">
        <v>25</v>
      </c>
      <c r="M3254" s="1">
        <v>42565</v>
      </c>
      <c r="N3254" t="s">
        <v>35</v>
      </c>
      <c r="O3254">
        <v>80</v>
      </c>
      <c r="P3254">
        <v>2016</v>
      </c>
      <c r="Q3254">
        <v>7</v>
      </c>
      <c r="R3254" t="s">
        <v>26</v>
      </c>
      <c r="S3254" s="3">
        <v>45123</v>
      </c>
      <c r="T3254" t="s">
        <v>27</v>
      </c>
      <c r="U3254">
        <v>1143</v>
      </c>
    </row>
    <row r="3255" spans="1:21" x14ac:dyDescent="0.25">
      <c r="A3255">
        <v>214801</v>
      </c>
      <c r="B3255" t="s">
        <v>21</v>
      </c>
      <c r="C3255" s="1">
        <v>42565</v>
      </c>
      <c r="D3255" t="s">
        <v>289</v>
      </c>
      <c r="E3255">
        <v>80</v>
      </c>
      <c r="F3255">
        <v>1</v>
      </c>
      <c r="G3255">
        <v>160</v>
      </c>
      <c r="H3255">
        <v>100149973</v>
      </c>
      <c r="I3255" t="s">
        <v>30</v>
      </c>
      <c r="J3255" t="s">
        <v>24</v>
      </c>
      <c r="K3255">
        <v>0</v>
      </c>
      <c r="L3255" t="s">
        <v>25</v>
      </c>
      <c r="M3255" s="1">
        <v>42565</v>
      </c>
      <c r="N3255" t="s">
        <v>35</v>
      </c>
      <c r="O3255">
        <v>80</v>
      </c>
      <c r="P3255">
        <v>2016</v>
      </c>
      <c r="Q3255">
        <v>7</v>
      </c>
      <c r="R3255" t="s">
        <v>26</v>
      </c>
      <c r="S3255" s="3">
        <v>45123</v>
      </c>
      <c r="T3255" t="s">
        <v>27</v>
      </c>
      <c r="U3255">
        <v>1143</v>
      </c>
    </row>
    <row r="3256" spans="1:21" x14ac:dyDescent="0.25">
      <c r="A3256">
        <v>214802</v>
      </c>
      <c r="B3256" t="s">
        <v>36</v>
      </c>
      <c r="C3256" s="1">
        <v>42565</v>
      </c>
      <c r="D3256" t="s">
        <v>1568</v>
      </c>
      <c r="E3256">
        <v>1250</v>
      </c>
      <c r="F3256">
        <v>1</v>
      </c>
      <c r="G3256">
        <v>3200</v>
      </c>
      <c r="H3256">
        <v>100149974</v>
      </c>
      <c r="I3256" t="s">
        <v>24</v>
      </c>
      <c r="J3256" t="s">
        <v>24</v>
      </c>
      <c r="K3256">
        <v>0</v>
      </c>
      <c r="L3256" t="s">
        <v>44</v>
      </c>
      <c r="M3256" s="1">
        <v>42565</v>
      </c>
      <c r="N3256" t="s">
        <v>39</v>
      </c>
      <c r="O3256" s="2">
        <v>1250</v>
      </c>
      <c r="P3256">
        <v>2016</v>
      </c>
      <c r="Q3256">
        <v>7</v>
      </c>
      <c r="R3256" t="s">
        <v>26</v>
      </c>
      <c r="S3256" s="3">
        <v>45123</v>
      </c>
      <c r="T3256" t="s">
        <v>27</v>
      </c>
      <c r="U3256">
        <v>1142</v>
      </c>
    </row>
    <row r="3257" spans="1:21" x14ac:dyDescent="0.25">
      <c r="A3257">
        <v>214803</v>
      </c>
      <c r="B3257" t="s">
        <v>36</v>
      </c>
      <c r="C3257" s="1">
        <v>42565</v>
      </c>
      <c r="D3257" t="s">
        <v>1475</v>
      </c>
      <c r="E3257">
        <v>1950</v>
      </c>
      <c r="F3257">
        <v>1</v>
      </c>
      <c r="G3257">
        <v>3200</v>
      </c>
      <c r="H3257">
        <v>100149974</v>
      </c>
      <c r="I3257" t="s">
        <v>56</v>
      </c>
      <c r="J3257" t="s">
        <v>24</v>
      </c>
      <c r="K3257">
        <v>0</v>
      </c>
      <c r="L3257" t="s">
        <v>44</v>
      </c>
      <c r="M3257" s="1">
        <v>42565</v>
      </c>
      <c r="N3257" t="s">
        <v>39</v>
      </c>
      <c r="O3257" s="2">
        <v>1950</v>
      </c>
      <c r="P3257">
        <v>2016</v>
      </c>
      <c r="Q3257">
        <v>7</v>
      </c>
      <c r="R3257" t="s">
        <v>26</v>
      </c>
      <c r="S3257" s="3">
        <v>45123</v>
      </c>
      <c r="T3257" t="s">
        <v>27</v>
      </c>
      <c r="U3257">
        <v>1142</v>
      </c>
    </row>
    <row r="3258" spans="1:21" x14ac:dyDescent="0.25">
      <c r="A3258">
        <v>214805</v>
      </c>
      <c r="B3258" t="s">
        <v>21</v>
      </c>
      <c r="C3258" s="1">
        <v>42565</v>
      </c>
      <c r="D3258" t="s">
        <v>1570</v>
      </c>
      <c r="E3258">
        <v>1500</v>
      </c>
      <c r="F3258">
        <v>1</v>
      </c>
      <c r="G3258">
        <v>1500</v>
      </c>
      <c r="H3258">
        <v>100149975</v>
      </c>
      <c r="I3258" t="s">
        <v>56</v>
      </c>
      <c r="J3258" t="s">
        <v>24</v>
      </c>
      <c r="K3258">
        <v>0</v>
      </c>
      <c r="L3258" t="s">
        <v>25</v>
      </c>
      <c r="M3258" s="1">
        <v>42565</v>
      </c>
      <c r="N3258" t="s">
        <v>35</v>
      </c>
      <c r="O3258" s="2">
        <v>1500</v>
      </c>
      <c r="P3258">
        <v>2016</v>
      </c>
      <c r="Q3258">
        <v>7</v>
      </c>
      <c r="R3258" t="s">
        <v>26</v>
      </c>
      <c r="S3258" s="3">
        <v>45123</v>
      </c>
      <c r="T3258" t="s">
        <v>27</v>
      </c>
      <c r="U3258">
        <v>1144</v>
      </c>
    </row>
    <row r="3259" spans="1:21" x14ac:dyDescent="0.25">
      <c r="A3259">
        <v>214807</v>
      </c>
      <c r="B3259" t="s">
        <v>28</v>
      </c>
      <c r="C3259" s="1">
        <v>42565</v>
      </c>
      <c r="D3259" t="s">
        <v>1571</v>
      </c>
      <c r="E3259">
        <v>1360</v>
      </c>
      <c r="F3259">
        <v>2</v>
      </c>
      <c r="G3259">
        <v>2720</v>
      </c>
      <c r="H3259">
        <v>100149976</v>
      </c>
      <c r="I3259" t="s">
        <v>56</v>
      </c>
      <c r="J3259" t="s">
        <v>24</v>
      </c>
      <c r="K3259">
        <v>0</v>
      </c>
      <c r="L3259" t="s">
        <v>25</v>
      </c>
      <c r="M3259" s="1">
        <v>42565</v>
      </c>
      <c r="N3259" t="s">
        <v>31</v>
      </c>
      <c r="O3259" s="2">
        <v>2720</v>
      </c>
      <c r="P3259">
        <v>2016</v>
      </c>
      <c r="Q3259">
        <v>7</v>
      </c>
      <c r="R3259" t="s">
        <v>26</v>
      </c>
      <c r="S3259" s="3">
        <v>45123</v>
      </c>
      <c r="T3259" t="s">
        <v>27</v>
      </c>
      <c r="U3259">
        <v>1145</v>
      </c>
    </row>
    <row r="3260" spans="1:21" x14ac:dyDescent="0.25">
      <c r="A3260">
        <v>214808</v>
      </c>
      <c r="B3260" t="s">
        <v>21</v>
      </c>
      <c r="C3260" s="1">
        <v>42565</v>
      </c>
      <c r="D3260" t="s">
        <v>357</v>
      </c>
      <c r="E3260">
        <v>990</v>
      </c>
      <c r="F3260">
        <v>1</v>
      </c>
      <c r="G3260">
        <v>990</v>
      </c>
      <c r="H3260">
        <v>100149977</v>
      </c>
      <c r="I3260" t="s">
        <v>23</v>
      </c>
      <c r="J3260" t="s">
        <v>24</v>
      </c>
      <c r="K3260">
        <v>0</v>
      </c>
      <c r="L3260" t="s">
        <v>25</v>
      </c>
      <c r="M3260" s="1">
        <v>42565</v>
      </c>
      <c r="N3260" t="s">
        <v>35</v>
      </c>
      <c r="O3260">
        <v>990</v>
      </c>
      <c r="P3260">
        <v>2016</v>
      </c>
      <c r="Q3260">
        <v>7</v>
      </c>
      <c r="R3260" t="s">
        <v>26</v>
      </c>
      <c r="S3260" s="3">
        <v>45123</v>
      </c>
      <c r="T3260" t="s">
        <v>27</v>
      </c>
      <c r="U3260">
        <v>36</v>
      </c>
    </row>
    <row r="3261" spans="1:21" x14ac:dyDescent="0.25">
      <c r="A3261">
        <v>214809</v>
      </c>
      <c r="B3261" t="s">
        <v>36</v>
      </c>
      <c r="C3261" s="1">
        <v>42565</v>
      </c>
      <c r="D3261" t="s">
        <v>1572</v>
      </c>
      <c r="E3261">
        <v>699</v>
      </c>
      <c r="F3261">
        <v>1</v>
      </c>
      <c r="G3261">
        <v>699</v>
      </c>
      <c r="H3261">
        <v>100149978</v>
      </c>
      <c r="I3261" t="s">
        <v>56</v>
      </c>
      <c r="J3261" t="s">
        <v>24</v>
      </c>
      <c r="K3261">
        <v>0</v>
      </c>
      <c r="L3261" t="s">
        <v>25</v>
      </c>
      <c r="M3261" s="1">
        <v>42565</v>
      </c>
      <c r="N3261" t="s">
        <v>39</v>
      </c>
      <c r="O3261">
        <v>699</v>
      </c>
      <c r="P3261">
        <v>2016</v>
      </c>
      <c r="Q3261">
        <v>7</v>
      </c>
      <c r="R3261" t="s">
        <v>26</v>
      </c>
      <c r="S3261" s="3">
        <v>45123</v>
      </c>
      <c r="T3261" t="s">
        <v>27</v>
      </c>
      <c r="U3261">
        <v>1146</v>
      </c>
    </row>
    <row r="3262" spans="1:21" x14ac:dyDescent="0.25">
      <c r="A3262">
        <v>214811</v>
      </c>
      <c r="B3262" t="s">
        <v>21</v>
      </c>
      <c r="C3262" s="1">
        <v>42565</v>
      </c>
      <c r="D3262" t="s">
        <v>1573</v>
      </c>
      <c r="E3262">
        <v>660</v>
      </c>
      <c r="F3262">
        <v>1</v>
      </c>
      <c r="G3262">
        <v>81</v>
      </c>
      <c r="H3262">
        <v>100149979</v>
      </c>
      <c r="I3262" t="s">
        <v>52</v>
      </c>
      <c r="J3262" t="s">
        <v>24</v>
      </c>
      <c r="K3262">
        <v>0</v>
      </c>
      <c r="L3262" t="s">
        <v>25</v>
      </c>
      <c r="M3262" s="1">
        <v>42565</v>
      </c>
      <c r="N3262" t="s">
        <v>35</v>
      </c>
      <c r="O3262">
        <v>660</v>
      </c>
      <c r="P3262">
        <v>2016</v>
      </c>
      <c r="Q3262">
        <v>7</v>
      </c>
      <c r="R3262" t="s">
        <v>26</v>
      </c>
      <c r="S3262" s="3">
        <v>45123</v>
      </c>
      <c r="T3262" t="s">
        <v>27</v>
      </c>
      <c r="U3262">
        <v>238</v>
      </c>
    </row>
    <row r="3263" spans="1:21" x14ac:dyDescent="0.25">
      <c r="A3263">
        <v>214812</v>
      </c>
      <c r="B3263" t="s">
        <v>21</v>
      </c>
      <c r="C3263" s="1">
        <v>42565</v>
      </c>
      <c r="D3263" t="s">
        <v>1574</v>
      </c>
      <c r="E3263">
        <v>380</v>
      </c>
      <c r="F3263">
        <v>1</v>
      </c>
      <c r="G3263">
        <v>81</v>
      </c>
      <c r="H3263">
        <v>100149979</v>
      </c>
      <c r="I3263" t="s">
        <v>52</v>
      </c>
      <c r="J3263" t="s">
        <v>24</v>
      </c>
      <c r="K3263">
        <v>0</v>
      </c>
      <c r="L3263" t="s">
        <v>25</v>
      </c>
      <c r="M3263" s="1">
        <v>42565</v>
      </c>
      <c r="N3263" t="s">
        <v>35</v>
      </c>
      <c r="O3263">
        <v>380</v>
      </c>
      <c r="P3263">
        <v>2016</v>
      </c>
      <c r="Q3263">
        <v>7</v>
      </c>
      <c r="R3263" t="s">
        <v>26</v>
      </c>
      <c r="S3263" s="3">
        <v>45123</v>
      </c>
      <c r="T3263" t="s">
        <v>27</v>
      </c>
      <c r="U3263">
        <v>238</v>
      </c>
    </row>
    <row r="3264" spans="1:21" x14ac:dyDescent="0.25">
      <c r="A3264">
        <v>214813</v>
      </c>
      <c r="B3264" t="s">
        <v>21</v>
      </c>
      <c r="C3264" s="1">
        <v>42565</v>
      </c>
      <c r="D3264" t="s">
        <v>1575</v>
      </c>
      <c r="E3264">
        <v>149</v>
      </c>
      <c r="F3264">
        <v>1</v>
      </c>
      <c r="G3264">
        <v>81</v>
      </c>
      <c r="H3264">
        <v>100149979</v>
      </c>
      <c r="I3264" t="s">
        <v>65</v>
      </c>
      <c r="J3264" t="s">
        <v>24</v>
      </c>
      <c r="K3264">
        <v>0</v>
      </c>
      <c r="L3264" t="s">
        <v>25</v>
      </c>
      <c r="M3264" s="1">
        <v>42565</v>
      </c>
      <c r="N3264" t="s">
        <v>35</v>
      </c>
      <c r="O3264">
        <v>149</v>
      </c>
      <c r="P3264">
        <v>2016</v>
      </c>
      <c r="Q3264">
        <v>7</v>
      </c>
      <c r="R3264" t="s">
        <v>26</v>
      </c>
      <c r="S3264" s="3">
        <v>45123</v>
      </c>
      <c r="T3264" t="s">
        <v>27</v>
      </c>
      <c r="U3264">
        <v>238</v>
      </c>
    </row>
    <row r="3265" spans="1:21" x14ac:dyDescent="0.25">
      <c r="A3265">
        <v>214814</v>
      </c>
      <c r="B3265" t="s">
        <v>21</v>
      </c>
      <c r="C3265" s="1">
        <v>42565</v>
      </c>
      <c r="D3265" t="s">
        <v>1576</v>
      </c>
      <c r="E3265">
        <v>490</v>
      </c>
      <c r="F3265">
        <v>1</v>
      </c>
      <c r="G3265">
        <v>81</v>
      </c>
      <c r="H3265">
        <v>100149979</v>
      </c>
      <c r="I3265" t="s">
        <v>65</v>
      </c>
      <c r="J3265" t="s">
        <v>24</v>
      </c>
      <c r="K3265">
        <v>0</v>
      </c>
      <c r="L3265" t="s">
        <v>25</v>
      </c>
      <c r="M3265" s="1">
        <v>42565</v>
      </c>
      <c r="N3265" t="s">
        <v>35</v>
      </c>
      <c r="O3265">
        <v>490</v>
      </c>
      <c r="P3265">
        <v>2016</v>
      </c>
      <c r="Q3265">
        <v>7</v>
      </c>
      <c r="R3265" t="s">
        <v>26</v>
      </c>
      <c r="S3265" s="3">
        <v>45123</v>
      </c>
      <c r="T3265" t="s">
        <v>27</v>
      </c>
      <c r="U3265">
        <v>238</v>
      </c>
    </row>
    <row r="3266" spans="1:21" x14ac:dyDescent="0.25">
      <c r="A3266">
        <v>214815</v>
      </c>
      <c r="B3266" t="s">
        <v>28</v>
      </c>
      <c r="C3266" s="1">
        <v>42565</v>
      </c>
      <c r="D3266" t="s">
        <v>1010</v>
      </c>
      <c r="E3266">
        <v>923</v>
      </c>
      <c r="F3266">
        <v>1</v>
      </c>
      <c r="G3266">
        <v>1723</v>
      </c>
      <c r="H3266">
        <v>100149980</v>
      </c>
      <c r="I3266" t="s">
        <v>56</v>
      </c>
      <c r="J3266" t="s">
        <v>24</v>
      </c>
      <c r="K3266">
        <v>207.6</v>
      </c>
      <c r="L3266" t="s">
        <v>25</v>
      </c>
      <c r="M3266" s="1">
        <v>42565</v>
      </c>
      <c r="N3266" t="s">
        <v>31</v>
      </c>
      <c r="O3266">
        <v>923</v>
      </c>
      <c r="P3266">
        <v>2016</v>
      </c>
      <c r="Q3266">
        <v>7</v>
      </c>
      <c r="R3266" t="s">
        <v>26</v>
      </c>
      <c r="S3266" s="3">
        <v>45123</v>
      </c>
      <c r="T3266" t="s">
        <v>27</v>
      </c>
      <c r="U3266">
        <v>727</v>
      </c>
    </row>
    <row r="3267" spans="1:21" x14ac:dyDescent="0.25">
      <c r="A3267">
        <v>214817</v>
      </c>
      <c r="B3267" t="s">
        <v>28</v>
      </c>
      <c r="C3267" s="1">
        <v>42565</v>
      </c>
      <c r="D3267" t="s">
        <v>857</v>
      </c>
      <c r="E3267">
        <v>1300</v>
      </c>
      <c r="F3267">
        <v>1</v>
      </c>
      <c r="G3267">
        <v>1723</v>
      </c>
      <c r="H3267">
        <v>100149980</v>
      </c>
      <c r="I3267" t="s">
        <v>24</v>
      </c>
      <c r="J3267" t="s">
        <v>24</v>
      </c>
      <c r="K3267">
        <v>292.39999999999998</v>
      </c>
      <c r="L3267" t="s">
        <v>25</v>
      </c>
      <c r="M3267" s="1">
        <v>42565</v>
      </c>
      <c r="N3267" t="s">
        <v>31</v>
      </c>
      <c r="O3267" s="2">
        <v>1300</v>
      </c>
      <c r="P3267">
        <v>2016</v>
      </c>
      <c r="Q3267">
        <v>7</v>
      </c>
      <c r="R3267" t="s">
        <v>26</v>
      </c>
      <c r="S3267" s="3">
        <v>45123</v>
      </c>
      <c r="T3267" t="s">
        <v>27</v>
      </c>
      <c r="U3267">
        <v>727</v>
      </c>
    </row>
    <row r="3268" spans="1:21" x14ac:dyDescent="0.25">
      <c r="A3268">
        <v>214818</v>
      </c>
      <c r="B3268" t="s">
        <v>28</v>
      </c>
      <c r="C3268" s="1">
        <v>42565</v>
      </c>
      <c r="D3268" t="s">
        <v>1577</v>
      </c>
      <c r="E3268">
        <v>3240</v>
      </c>
      <c r="F3268">
        <v>1</v>
      </c>
      <c r="G3268">
        <v>10425</v>
      </c>
      <c r="H3268">
        <v>100149981</v>
      </c>
      <c r="I3268" t="s">
        <v>47</v>
      </c>
      <c r="J3268" t="s">
        <v>24</v>
      </c>
      <c r="K3268">
        <v>0</v>
      </c>
      <c r="L3268" t="s">
        <v>25</v>
      </c>
      <c r="M3268" s="1">
        <v>42565</v>
      </c>
      <c r="N3268" t="s">
        <v>31</v>
      </c>
      <c r="O3268" s="2">
        <v>3240</v>
      </c>
      <c r="P3268">
        <v>2016</v>
      </c>
      <c r="Q3268">
        <v>7</v>
      </c>
      <c r="R3268" t="s">
        <v>26</v>
      </c>
      <c r="S3268" s="3">
        <v>45123</v>
      </c>
      <c r="T3268" t="s">
        <v>27</v>
      </c>
      <c r="U3268">
        <v>1147</v>
      </c>
    </row>
    <row r="3269" spans="1:21" x14ac:dyDescent="0.25">
      <c r="A3269">
        <v>214819</v>
      </c>
      <c r="B3269" t="s">
        <v>28</v>
      </c>
      <c r="C3269" s="1">
        <v>42565</v>
      </c>
      <c r="D3269" t="s">
        <v>1578</v>
      </c>
      <c r="E3269">
        <v>1500</v>
      </c>
      <c r="F3269">
        <v>1</v>
      </c>
      <c r="G3269">
        <v>10425</v>
      </c>
      <c r="H3269">
        <v>100149981</v>
      </c>
      <c r="I3269" t="s">
        <v>47</v>
      </c>
      <c r="J3269" t="s">
        <v>24</v>
      </c>
      <c r="K3269">
        <v>0</v>
      </c>
      <c r="L3269" t="s">
        <v>25</v>
      </c>
      <c r="M3269" s="1">
        <v>42565</v>
      </c>
      <c r="N3269" t="s">
        <v>31</v>
      </c>
      <c r="O3269" s="2">
        <v>1500</v>
      </c>
      <c r="P3269">
        <v>2016</v>
      </c>
      <c r="Q3269">
        <v>7</v>
      </c>
      <c r="R3269" t="s">
        <v>26</v>
      </c>
      <c r="S3269" s="3">
        <v>45123</v>
      </c>
      <c r="T3269" t="s">
        <v>27</v>
      </c>
      <c r="U3269">
        <v>1147</v>
      </c>
    </row>
    <row r="3270" spans="1:21" x14ac:dyDescent="0.25">
      <c r="A3270">
        <v>214820</v>
      </c>
      <c r="B3270" t="s">
        <v>28</v>
      </c>
      <c r="C3270" s="1">
        <v>42565</v>
      </c>
      <c r="D3270" t="s">
        <v>1579</v>
      </c>
      <c r="E3270">
        <v>5685</v>
      </c>
      <c r="F3270">
        <v>1</v>
      </c>
      <c r="G3270">
        <v>10425</v>
      </c>
      <c r="H3270">
        <v>100149981</v>
      </c>
      <c r="I3270" t="s">
        <v>47</v>
      </c>
      <c r="J3270" t="s">
        <v>24</v>
      </c>
      <c r="K3270">
        <v>0</v>
      </c>
      <c r="L3270" t="s">
        <v>25</v>
      </c>
      <c r="M3270" s="1">
        <v>42565</v>
      </c>
      <c r="N3270" t="s">
        <v>31</v>
      </c>
      <c r="O3270" s="2">
        <v>5685</v>
      </c>
      <c r="P3270">
        <v>2016</v>
      </c>
      <c r="Q3270">
        <v>7</v>
      </c>
      <c r="R3270" t="s">
        <v>26</v>
      </c>
      <c r="S3270" s="3">
        <v>45123</v>
      </c>
      <c r="T3270" t="s">
        <v>27</v>
      </c>
      <c r="U3270">
        <v>1147</v>
      </c>
    </row>
    <row r="3271" spans="1:21" x14ac:dyDescent="0.25">
      <c r="A3271">
        <v>214821</v>
      </c>
      <c r="B3271" t="s">
        <v>28</v>
      </c>
      <c r="C3271" s="1">
        <v>42565</v>
      </c>
      <c r="D3271" t="s">
        <v>703</v>
      </c>
      <c r="E3271">
        <v>71999</v>
      </c>
      <c r="F3271">
        <v>1</v>
      </c>
      <c r="G3271">
        <v>71999</v>
      </c>
      <c r="H3271">
        <v>100149982</v>
      </c>
      <c r="I3271" t="s">
        <v>43</v>
      </c>
      <c r="J3271" t="s">
        <v>24</v>
      </c>
      <c r="K3271">
        <v>0</v>
      </c>
      <c r="L3271" t="s">
        <v>44</v>
      </c>
      <c r="M3271" s="1">
        <v>42565</v>
      </c>
      <c r="N3271" t="s">
        <v>31</v>
      </c>
      <c r="O3271" s="2">
        <v>71999</v>
      </c>
      <c r="P3271">
        <v>2016</v>
      </c>
      <c r="Q3271">
        <v>7</v>
      </c>
      <c r="R3271" t="s">
        <v>26</v>
      </c>
      <c r="S3271" s="3">
        <v>45123</v>
      </c>
      <c r="T3271" t="s">
        <v>27</v>
      </c>
      <c r="U3271">
        <v>751</v>
      </c>
    </row>
    <row r="3272" spans="1:21" x14ac:dyDescent="0.25">
      <c r="A3272">
        <v>214822</v>
      </c>
      <c r="B3272" t="s">
        <v>28</v>
      </c>
      <c r="C3272" s="1">
        <v>42565</v>
      </c>
      <c r="D3272" t="s">
        <v>703</v>
      </c>
      <c r="E3272">
        <v>71999</v>
      </c>
      <c r="F3272">
        <v>1</v>
      </c>
      <c r="G3272">
        <v>71999</v>
      </c>
      <c r="H3272">
        <v>100149983</v>
      </c>
      <c r="I3272" t="s">
        <v>43</v>
      </c>
      <c r="J3272" t="s">
        <v>24</v>
      </c>
      <c r="K3272">
        <v>0</v>
      </c>
      <c r="L3272" t="s">
        <v>44</v>
      </c>
      <c r="M3272" s="1">
        <v>42565</v>
      </c>
      <c r="N3272" t="s">
        <v>31</v>
      </c>
      <c r="O3272" s="2">
        <v>71999</v>
      </c>
      <c r="P3272">
        <v>2016</v>
      </c>
      <c r="Q3272">
        <v>7</v>
      </c>
      <c r="R3272" t="s">
        <v>26</v>
      </c>
      <c r="S3272" s="3">
        <v>45123</v>
      </c>
      <c r="T3272" t="s">
        <v>27</v>
      </c>
      <c r="U3272">
        <v>678</v>
      </c>
    </row>
    <row r="3273" spans="1:21" x14ac:dyDescent="0.25">
      <c r="A3273">
        <v>214823</v>
      </c>
      <c r="B3273" t="s">
        <v>21</v>
      </c>
      <c r="C3273" s="1">
        <v>42565</v>
      </c>
      <c r="D3273" t="s">
        <v>780</v>
      </c>
      <c r="E3273">
        <v>1175</v>
      </c>
      <c r="F3273">
        <v>1</v>
      </c>
      <c r="G3273">
        <v>1175</v>
      </c>
      <c r="H3273">
        <v>100149984</v>
      </c>
      <c r="I3273" t="s">
        <v>216</v>
      </c>
      <c r="J3273" t="s">
        <v>24</v>
      </c>
      <c r="K3273">
        <v>0</v>
      </c>
      <c r="L3273" t="s">
        <v>25</v>
      </c>
      <c r="M3273" s="1">
        <v>42565</v>
      </c>
      <c r="N3273" t="s">
        <v>35</v>
      </c>
      <c r="O3273" s="2">
        <v>1175</v>
      </c>
      <c r="P3273">
        <v>2016</v>
      </c>
      <c r="Q3273">
        <v>7</v>
      </c>
      <c r="R3273" t="s">
        <v>26</v>
      </c>
      <c r="S3273" s="3">
        <v>45123</v>
      </c>
      <c r="T3273" t="s">
        <v>27</v>
      </c>
      <c r="U3273">
        <v>1148</v>
      </c>
    </row>
    <row r="3274" spans="1:21" x14ac:dyDescent="0.25">
      <c r="A3274">
        <v>214824</v>
      </c>
      <c r="B3274" t="s">
        <v>36</v>
      </c>
      <c r="C3274" s="1">
        <v>42565</v>
      </c>
      <c r="D3274" t="s">
        <v>288</v>
      </c>
      <c r="E3274">
        <v>1765</v>
      </c>
      <c r="F3274">
        <v>1</v>
      </c>
      <c r="G3274">
        <v>1765</v>
      </c>
      <c r="H3274">
        <v>100149985</v>
      </c>
      <c r="I3274" t="s">
        <v>43</v>
      </c>
      <c r="J3274" t="s">
        <v>24</v>
      </c>
      <c r="K3274">
        <v>0</v>
      </c>
      <c r="L3274" t="s">
        <v>25</v>
      </c>
      <c r="M3274" s="1">
        <v>42565</v>
      </c>
      <c r="N3274" t="s">
        <v>39</v>
      </c>
      <c r="O3274" s="2">
        <v>1765</v>
      </c>
      <c r="P3274">
        <v>2016</v>
      </c>
      <c r="Q3274">
        <v>7</v>
      </c>
      <c r="R3274" t="s">
        <v>26</v>
      </c>
      <c r="S3274" s="3">
        <v>45123</v>
      </c>
      <c r="T3274" t="s">
        <v>27</v>
      </c>
      <c r="U3274">
        <v>1149</v>
      </c>
    </row>
    <row r="3275" spans="1:21" x14ac:dyDescent="0.25">
      <c r="A3275">
        <v>214825</v>
      </c>
      <c r="B3275" t="s">
        <v>28</v>
      </c>
      <c r="C3275" s="1">
        <v>42565</v>
      </c>
      <c r="D3275" t="s">
        <v>1580</v>
      </c>
      <c r="E3275">
        <v>950</v>
      </c>
      <c r="F3275">
        <v>1</v>
      </c>
      <c r="G3275">
        <v>950</v>
      </c>
      <c r="H3275">
        <v>100149986</v>
      </c>
      <c r="I3275" t="s">
        <v>216</v>
      </c>
      <c r="J3275" t="s">
        <v>24</v>
      </c>
      <c r="K3275">
        <v>0</v>
      </c>
      <c r="L3275" t="s">
        <v>25</v>
      </c>
      <c r="M3275" s="1">
        <v>42565</v>
      </c>
      <c r="N3275" t="s">
        <v>31</v>
      </c>
      <c r="O3275">
        <v>950</v>
      </c>
      <c r="P3275">
        <v>2016</v>
      </c>
      <c r="Q3275">
        <v>7</v>
      </c>
      <c r="R3275" t="s">
        <v>26</v>
      </c>
      <c r="S3275" s="3">
        <v>45123</v>
      </c>
      <c r="T3275" t="s">
        <v>27</v>
      </c>
      <c r="U3275">
        <v>1150</v>
      </c>
    </row>
    <row r="3276" spans="1:21" x14ac:dyDescent="0.25">
      <c r="A3276">
        <v>214826</v>
      </c>
      <c r="B3276" t="s">
        <v>28</v>
      </c>
      <c r="C3276" s="1">
        <v>42565</v>
      </c>
      <c r="D3276" t="s">
        <v>1577</v>
      </c>
      <c r="E3276">
        <v>3240</v>
      </c>
      <c r="F3276">
        <v>1</v>
      </c>
      <c r="G3276">
        <v>10795</v>
      </c>
      <c r="H3276">
        <v>100149987</v>
      </c>
      <c r="I3276" t="s">
        <v>47</v>
      </c>
      <c r="J3276" t="s">
        <v>24</v>
      </c>
      <c r="K3276">
        <v>0</v>
      </c>
      <c r="L3276" t="s">
        <v>25</v>
      </c>
      <c r="M3276" s="1">
        <v>42565</v>
      </c>
      <c r="N3276" t="s">
        <v>31</v>
      </c>
      <c r="O3276" s="2">
        <v>3240</v>
      </c>
      <c r="P3276">
        <v>2016</v>
      </c>
      <c r="Q3276">
        <v>7</v>
      </c>
      <c r="R3276" t="s">
        <v>26</v>
      </c>
      <c r="S3276" s="3">
        <v>45123</v>
      </c>
      <c r="T3276" t="s">
        <v>27</v>
      </c>
      <c r="U3276">
        <v>1147</v>
      </c>
    </row>
    <row r="3277" spans="1:21" x14ac:dyDescent="0.25">
      <c r="A3277">
        <v>214827</v>
      </c>
      <c r="B3277" t="s">
        <v>28</v>
      </c>
      <c r="C3277" s="1">
        <v>42565</v>
      </c>
      <c r="D3277" t="s">
        <v>1578</v>
      </c>
      <c r="E3277">
        <v>1500</v>
      </c>
      <c r="F3277">
        <v>1</v>
      </c>
      <c r="G3277">
        <v>10795</v>
      </c>
      <c r="H3277">
        <v>100149987</v>
      </c>
      <c r="I3277" t="s">
        <v>47</v>
      </c>
      <c r="J3277" t="s">
        <v>24</v>
      </c>
      <c r="K3277">
        <v>0</v>
      </c>
      <c r="L3277" t="s">
        <v>25</v>
      </c>
      <c r="M3277" s="1">
        <v>42565</v>
      </c>
      <c r="N3277" t="s">
        <v>31</v>
      </c>
      <c r="O3277" s="2">
        <v>1500</v>
      </c>
      <c r="P3277">
        <v>2016</v>
      </c>
      <c r="Q3277">
        <v>7</v>
      </c>
      <c r="R3277" t="s">
        <v>26</v>
      </c>
      <c r="S3277" s="3">
        <v>45123</v>
      </c>
      <c r="T3277" t="s">
        <v>27</v>
      </c>
      <c r="U3277">
        <v>1147</v>
      </c>
    </row>
    <row r="3278" spans="1:21" x14ac:dyDescent="0.25">
      <c r="A3278">
        <v>214828</v>
      </c>
      <c r="B3278" t="s">
        <v>28</v>
      </c>
      <c r="C3278" s="1">
        <v>42565</v>
      </c>
      <c r="D3278" t="s">
        <v>1008</v>
      </c>
      <c r="E3278">
        <v>6055</v>
      </c>
      <c r="F3278">
        <v>1</v>
      </c>
      <c r="G3278">
        <v>10795</v>
      </c>
      <c r="H3278">
        <v>100149987</v>
      </c>
      <c r="I3278" t="s">
        <v>47</v>
      </c>
      <c r="J3278" t="s">
        <v>24</v>
      </c>
      <c r="K3278">
        <v>0</v>
      </c>
      <c r="L3278" t="s">
        <v>25</v>
      </c>
      <c r="M3278" s="1">
        <v>42565</v>
      </c>
      <c r="N3278" t="s">
        <v>31</v>
      </c>
      <c r="O3278" s="2">
        <v>6055</v>
      </c>
      <c r="P3278">
        <v>2016</v>
      </c>
      <c r="Q3278">
        <v>7</v>
      </c>
      <c r="R3278" t="s">
        <v>26</v>
      </c>
      <c r="S3278" s="3">
        <v>45123</v>
      </c>
      <c r="T3278" t="s">
        <v>27</v>
      </c>
      <c r="U3278">
        <v>1147</v>
      </c>
    </row>
    <row r="3279" spans="1:21" x14ac:dyDescent="0.25">
      <c r="A3279">
        <v>214829</v>
      </c>
      <c r="B3279" t="s">
        <v>21</v>
      </c>
      <c r="C3279" s="1">
        <v>42565</v>
      </c>
      <c r="D3279" t="s">
        <v>1581</v>
      </c>
      <c r="E3279">
        <v>1260</v>
      </c>
      <c r="F3279">
        <v>1</v>
      </c>
      <c r="G3279">
        <v>1260</v>
      </c>
      <c r="H3279">
        <v>100149988</v>
      </c>
      <c r="I3279" t="s">
        <v>24</v>
      </c>
      <c r="J3279" t="s">
        <v>24</v>
      </c>
      <c r="K3279">
        <v>0</v>
      </c>
      <c r="L3279" t="s">
        <v>25</v>
      </c>
      <c r="M3279" s="1">
        <v>42565</v>
      </c>
      <c r="N3279" t="s">
        <v>35</v>
      </c>
      <c r="O3279" s="2">
        <v>1260</v>
      </c>
      <c r="P3279">
        <v>2016</v>
      </c>
      <c r="Q3279">
        <v>7</v>
      </c>
      <c r="R3279" t="s">
        <v>26</v>
      </c>
      <c r="S3279" s="3">
        <v>45123</v>
      </c>
      <c r="T3279" t="s">
        <v>27</v>
      </c>
      <c r="U3279">
        <v>1151</v>
      </c>
    </row>
    <row r="3280" spans="1:21" x14ac:dyDescent="0.25">
      <c r="A3280">
        <v>214830</v>
      </c>
      <c r="B3280" t="s">
        <v>21</v>
      </c>
      <c r="C3280" s="1">
        <v>42565</v>
      </c>
      <c r="D3280" t="s">
        <v>160</v>
      </c>
      <c r="E3280">
        <v>425</v>
      </c>
      <c r="F3280">
        <v>2</v>
      </c>
      <c r="G3280">
        <v>850</v>
      </c>
      <c r="H3280">
        <v>100149989</v>
      </c>
      <c r="I3280" t="s">
        <v>38</v>
      </c>
      <c r="J3280" t="s">
        <v>24</v>
      </c>
      <c r="K3280">
        <v>0</v>
      </c>
      <c r="L3280" t="s">
        <v>25</v>
      </c>
      <c r="M3280" s="1">
        <v>42565</v>
      </c>
      <c r="N3280" t="s">
        <v>35</v>
      </c>
      <c r="O3280">
        <v>850</v>
      </c>
      <c r="P3280">
        <v>2016</v>
      </c>
      <c r="Q3280">
        <v>7</v>
      </c>
      <c r="R3280" t="s">
        <v>26</v>
      </c>
      <c r="S3280" s="3">
        <v>45123</v>
      </c>
      <c r="T3280" t="s">
        <v>27</v>
      </c>
      <c r="U3280">
        <v>1152</v>
      </c>
    </row>
    <row r="3281" spans="1:21" x14ac:dyDescent="0.25">
      <c r="A3281">
        <v>214831</v>
      </c>
      <c r="B3281" t="s">
        <v>21</v>
      </c>
      <c r="C3281" s="1">
        <v>42565</v>
      </c>
      <c r="D3281" t="s">
        <v>1425</v>
      </c>
      <c r="E3281">
        <v>800</v>
      </c>
      <c r="F3281">
        <v>1</v>
      </c>
      <c r="G3281">
        <v>800</v>
      </c>
      <c r="H3281">
        <v>100149990</v>
      </c>
      <c r="I3281" t="s">
        <v>30</v>
      </c>
      <c r="J3281" t="s">
        <v>24</v>
      </c>
      <c r="K3281">
        <v>0</v>
      </c>
      <c r="L3281" t="s">
        <v>25</v>
      </c>
      <c r="M3281" s="1">
        <v>42565</v>
      </c>
      <c r="N3281" t="s">
        <v>35</v>
      </c>
      <c r="O3281">
        <v>800</v>
      </c>
      <c r="P3281">
        <v>2016</v>
      </c>
      <c r="Q3281">
        <v>7</v>
      </c>
      <c r="R3281" t="s">
        <v>26</v>
      </c>
      <c r="S3281" s="3">
        <v>45123</v>
      </c>
      <c r="T3281" t="s">
        <v>27</v>
      </c>
      <c r="U3281">
        <v>391</v>
      </c>
    </row>
    <row r="3282" spans="1:21" x14ac:dyDescent="0.25">
      <c r="A3282">
        <v>214832</v>
      </c>
      <c r="B3282" t="s">
        <v>21</v>
      </c>
      <c r="C3282" s="1">
        <v>42566</v>
      </c>
      <c r="D3282" t="s">
        <v>453</v>
      </c>
      <c r="E3282">
        <v>1375</v>
      </c>
      <c r="F3282">
        <v>1</v>
      </c>
      <c r="G3282">
        <v>1375</v>
      </c>
      <c r="H3282">
        <v>100149991</v>
      </c>
      <c r="I3282" t="s">
        <v>216</v>
      </c>
      <c r="J3282" t="s">
        <v>24</v>
      </c>
      <c r="K3282">
        <v>0</v>
      </c>
      <c r="L3282" t="s">
        <v>25</v>
      </c>
      <c r="M3282" s="1">
        <v>42566</v>
      </c>
      <c r="N3282" t="s">
        <v>35</v>
      </c>
      <c r="O3282" s="2">
        <v>1375</v>
      </c>
      <c r="P3282">
        <v>2016</v>
      </c>
      <c r="Q3282">
        <v>7</v>
      </c>
      <c r="R3282" t="s">
        <v>26</v>
      </c>
      <c r="S3282" s="3">
        <v>45123</v>
      </c>
      <c r="T3282" t="s">
        <v>27</v>
      </c>
      <c r="U3282">
        <v>1153</v>
      </c>
    </row>
    <row r="3283" spans="1:21" x14ac:dyDescent="0.25">
      <c r="A3283">
        <v>214833</v>
      </c>
      <c r="B3283" t="s">
        <v>36</v>
      </c>
      <c r="C3283" s="1">
        <v>42566</v>
      </c>
      <c r="D3283" t="s">
        <v>1582</v>
      </c>
      <c r="E3283">
        <v>600</v>
      </c>
      <c r="F3283">
        <v>1</v>
      </c>
      <c r="G3283">
        <v>11395</v>
      </c>
      <c r="H3283">
        <v>100149992</v>
      </c>
      <c r="I3283" t="s">
        <v>43</v>
      </c>
      <c r="J3283" t="s">
        <v>24</v>
      </c>
      <c r="K3283">
        <v>0</v>
      </c>
      <c r="L3283" t="s">
        <v>25</v>
      </c>
      <c r="M3283" s="1">
        <v>42566</v>
      </c>
      <c r="N3283" t="s">
        <v>39</v>
      </c>
      <c r="O3283">
        <v>600</v>
      </c>
      <c r="P3283">
        <v>2016</v>
      </c>
      <c r="Q3283">
        <v>7</v>
      </c>
      <c r="R3283" t="s">
        <v>26</v>
      </c>
      <c r="S3283" s="3">
        <v>45123</v>
      </c>
      <c r="T3283" t="s">
        <v>27</v>
      </c>
      <c r="U3283">
        <v>1147</v>
      </c>
    </row>
    <row r="3284" spans="1:21" x14ac:dyDescent="0.25">
      <c r="A3284">
        <v>214834</v>
      </c>
      <c r="B3284" t="s">
        <v>36</v>
      </c>
      <c r="C3284" s="1">
        <v>42566</v>
      </c>
      <c r="D3284" t="s">
        <v>1577</v>
      </c>
      <c r="E3284">
        <v>3240</v>
      </c>
      <c r="F3284">
        <v>1</v>
      </c>
      <c r="G3284">
        <v>11395</v>
      </c>
      <c r="H3284">
        <v>100149992</v>
      </c>
      <c r="I3284" t="s">
        <v>47</v>
      </c>
      <c r="J3284" t="s">
        <v>24</v>
      </c>
      <c r="K3284">
        <v>0</v>
      </c>
      <c r="L3284" t="s">
        <v>25</v>
      </c>
      <c r="M3284" s="1">
        <v>42566</v>
      </c>
      <c r="N3284" t="s">
        <v>39</v>
      </c>
      <c r="O3284" s="2">
        <v>3240</v>
      </c>
      <c r="P3284">
        <v>2016</v>
      </c>
      <c r="Q3284">
        <v>7</v>
      </c>
      <c r="R3284" t="s">
        <v>26</v>
      </c>
      <c r="S3284" s="3">
        <v>45123</v>
      </c>
      <c r="T3284" t="s">
        <v>27</v>
      </c>
      <c r="U3284">
        <v>1147</v>
      </c>
    </row>
    <row r="3285" spans="1:21" x14ac:dyDescent="0.25">
      <c r="A3285">
        <v>214835</v>
      </c>
      <c r="B3285" t="s">
        <v>36</v>
      </c>
      <c r="C3285" s="1">
        <v>42566</v>
      </c>
      <c r="D3285" t="s">
        <v>1578</v>
      </c>
      <c r="E3285">
        <v>1500</v>
      </c>
      <c r="F3285">
        <v>1</v>
      </c>
      <c r="G3285">
        <v>11395</v>
      </c>
      <c r="H3285">
        <v>100149992</v>
      </c>
      <c r="I3285" t="s">
        <v>47</v>
      </c>
      <c r="J3285" t="s">
        <v>24</v>
      </c>
      <c r="K3285">
        <v>0</v>
      </c>
      <c r="L3285" t="s">
        <v>25</v>
      </c>
      <c r="M3285" s="1">
        <v>42566</v>
      </c>
      <c r="N3285" t="s">
        <v>39</v>
      </c>
      <c r="O3285" s="2">
        <v>1500</v>
      </c>
      <c r="P3285">
        <v>2016</v>
      </c>
      <c r="Q3285">
        <v>7</v>
      </c>
      <c r="R3285" t="s">
        <v>26</v>
      </c>
      <c r="S3285" s="3">
        <v>45123</v>
      </c>
      <c r="T3285" t="s">
        <v>27</v>
      </c>
      <c r="U3285">
        <v>1147</v>
      </c>
    </row>
    <row r="3286" spans="1:21" x14ac:dyDescent="0.25">
      <c r="A3286">
        <v>214836</v>
      </c>
      <c r="B3286" t="s">
        <v>36</v>
      </c>
      <c r="C3286" s="1">
        <v>42566</v>
      </c>
      <c r="D3286" t="s">
        <v>1008</v>
      </c>
      <c r="E3286">
        <v>6055</v>
      </c>
      <c r="F3286">
        <v>1</v>
      </c>
      <c r="G3286">
        <v>11395</v>
      </c>
      <c r="H3286">
        <v>100149992</v>
      </c>
      <c r="I3286" t="s">
        <v>47</v>
      </c>
      <c r="J3286" t="s">
        <v>24</v>
      </c>
      <c r="K3286">
        <v>0</v>
      </c>
      <c r="L3286" t="s">
        <v>25</v>
      </c>
      <c r="M3286" s="1">
        <v>42566</v>
      </c>
      <c r="N3286" t="s">
        <v>39</v>
      </c>
      <c r="O3286" s="2">
        <v>6055</v>
      </c>
      <c r="P3286">
        <v>2016</v>
      </c>
      <c r="Q3286">
        <v>7</v>
      </c>
      <c r="R3286" t="s">
        <v>26</v>
      </c>
      <c r="S3286" s="3">
        <v>45123</v>
      </c>
      <c r="T3286" t="s">
        <v>27</v>
      </c>
      <c r="U3286">
        <v>1147</v>
      </c>
    </row>
    <row r="3287" spans="1:21" x14ac:dyDescent="0.25">
      <c r="A3287">
        <v>214837</v>
      </c>
      <c r="B3287" t="s">
        <v>21</v>
      </c>
      <c r="C3287" s="1">
        <v>42566</v>
      </c>
      <c r="D3287" t="s">
        <v>405</v>
      </c>
      <c r="E3287">
        <v>600</v>
      </c>
      <c r="F3287">
        <v>1</v>
      </c>
      <c r="G3287">
        <v>1560</v>
      </c>
      <c r="H3287">
        <v>100149993</v>
      </c>
      <c r="I3287" t="s">
        <v>246</v>
      </c>
      <c r="J3287" t="s">
        <v>24</v>
      </c>
      <c r="K3287">
        <v>0</v>
      </c>
      <c r="L3287" t="s">
        <v>25</v>
      </c>
      <c r="M3287" s="1">
        <v>42566</v>
      </c>
      <c r="N3287" t="s">
        <v>35</v>
      </c>
      <c r="O3287">
        <v>600</v>
      </c>
      <c r="P3287">
        <v>2016</v>
      </c>
      <c r="Q3287">
        <v>7</v>
      </c>
      <c r="R3287" t="s">
        <v>26</v>
      </c>
      <c r="S3287" s="3">
        <v>45123</v>
      </c>
      <c r="T3287" t="s">
        <v>27</v>
      </c>
      <c r="U3287">
        <v>1154</v>
      </c>
    </row>
    <row r="3288" spans="1:21" x14ac:dyDescent="0.25">
      <c r="A3288">
        <v>214838</v>
      </c>
      <c r="B3288" t="s">
        <v>21</v>
      </c>
      <c r="C3288" s="1">
        <v>42566</v>
      </c>
      <c r="D3288" t="s">
        <v>1583</v>
      </c>
      <c r="E3288">
        <v>150</v>
      </c>
      <c r="F3288">
        <v>2</v>
      </c>
      <c r="G3288">
        <v>1560</v>
      </c>
      <c r="H3288">
        <v>100149993</v>
      </c>
      <c r="I3288" t="s">
        <v>38</v>
      </c>
      <c r="J3288" t="s">
        <v>24</v>
      </c>
      <c r="K3288">
        <v>0</v>
      </c>
      <c r="L3288" t="s">
        <v>25</v>
      </c>
      <c r="M3288" s="1">
        <v>42566</v>
      </c>
      <c r="N3288" t="s">
        <v>35</v>
      </c>
      <c r="O3288">
        <v>300</v>
      </c>
      <c r="P3288">
        <v>2016</v>
      </c>
      <c r="Q3288">
        <v>7</v>
      </c>
      <c r="R3288" t="s">
        <v>26</v>
      </c>
      <c r="S3288" s="3">
        <v>45123</v>
      </c>
      <c r="T3288" t="s">
        <v>27</v>
      </c>
      <c r="U3288">
        <v>1154</v>
      </c>
    </row>
    <row r="3289" spans="1:21" x14ac:dyDescent="0.25">
      <c r="A3289">
        <v>214839</v>
      </c>
      <c r="B3289" t="s">
        <v>21</v>
      </c>
      <c r="C3289" s="1">
        <v>42566</v>
      </c>
      <c r="D3289" t="s">
        <v>1584</v>
      </c>
      <c r="E3289">
        <v>120</v>
      </c>
      <c r="F3289">
        <v>1</v>
      </c>
      <c r="G3289">
        <v>1560</v>
      </c>
      <c r="H3289">
        <v>100149993</v>
      </c>
      <c r="I3289" t="s">
        <v>38</v>
      </c>
      <c r="J3289" t="s">
        <v>24</v>
      </c>
      <c r="K3289">
        <v>0</v>
      </c>
      <c r="L3289" t="s">
        <v>25</v>
      </c>
      <c r="M3289" s="1">
        <v>42566</v>
      </c>
      <c r="N3289" t="s">
        <v>35</v>
      </c>
      <c r="O3289">
        <v>120</v>
      </c>
      <c r="P3289">
        <v>2016</v>
      </c>
      <c r="Q3289">
        <v>7</v>
      </c>
      <c r="R3289" t="s">
        <v>26</v>
      </c>
      <c r="S3289" s="3">
        <v>45123</v>
      </c>
      <c r="T3289" t="s">
        <v>27</v>
      </c>
      <c r="U3289">
        <v>1154</v>
      </c>
    </row>
    <row r="3290" spans="1:21" x14ac:dyDescent="0.25">
      <c r="A3290">
        <v>214840</v>
      </c>
      <c r="B3290" t="s">
        <v>21</v>
      </c>
      <c r="C3290" s="1">
        <v>42566</v>
      </c>
      <c r="D3290" t="s">
        <v>1585</v>
      </c>
      <c r="E3290">
        <v>150</v>
      </c>
      <c r="F3290">
        <v>1</v>
      </c>
      <c r="G3290">
        <v>1560</v>
      </c>
      <c r="H3290">
        <v>100149993</v>
      </c>
      <c r="I3290" t="s">
        <v>52</v>
      </c>
      <c r="J3290" t="s">
        <v>24</v>
      </c>
      <c r="K3290">
        <v>0</v>
      </c>
      <c r="L3290" t="s">
        <v>25</v>
      </c>
      <c r="M3290" s="1">
        <v>42566</v>
      </c>
      <c r="N3290" t="s">
        <v>35</v>
      </c>
      <c r="O3290">
        <v>150</v>
      </c>
      <c r="P3290">
        <v>2016</v>
      </c>
      <c r="Q3290">
        <v>7</v>
      </c>
      <c r="R3290" t="s">
        <v>26</v>
      </c>
      <c r="S3290" s="3">
        <v>45123</v>
      </c>
      <c r="T3290" t="s">
        <v>27</v>
      </c>
      <c r="U3290">
        <v>1154</v>
      </c>
    </row>
    <row r="3291" spans="1:21" x14ac:dyDescent="0.25">
      <c r="A3291">
        <v>214841</v>
      </c>
      <c r="B3291" t="s">
        <v>21</v>
      </c>
      <c r="C3291" s="1">
        <v>42566</v>
      </c>
      <c r="D3291" t="s">
        <v>1128</v>
      </c>
      <c r="E3291">
        <v>140</v>
      </c>
      <c r="F3291">
        <v>1</v>
      </c>
      <c r="G3291">
        <v>1560</v>
      </c>
      <c r="H3291">
        <v>100149993</v>
      </c>
      <c r="I3291" t="s">
        <v>38</v>
      </c>
      <c r="J3291" t="s">
        <v>24</v>
      </c>
      <c r="K3291">
        <v>0</v>
      </c>
      <c r="L3291" t="s">
        <v>25</v>
      </c>
      <c r="M3291" s="1">
        <v>42566</v>
      </c>
      <c r="N3291" t="s">
        <v>35</v>
      </c>
      <c r="O3291">
        <v>140</v>
      </c>
      <c r="P3291">
        <v>2016</v>
      </c>
      <c r="Q3291">
        <v>7</v>
      </c>
      <c r="R3291" t="s">
        <v>26</v>
      </c>
      <c r="S3291" s="3">
        <v>45123</v>
      </c>
      <c r="T3291" t="s">
        <v>27</v>
      </c>
      <c r="U3291">
        <v>1154</v>
      </c>
    </row>
    <row r="3292" spans="1:21" x14ac:dyDescent="0.25">
      <c r="A3292">
        <v>214842</v>
      </c>
      <c r="B3292" t="s">
        <v>21</v>
      </c>
      <c r="C3292" s="1">
        <v>42566</v>
      </c>
      <c r="D3292" t="s">
        <v>1129</v>
      </c>
      <c r="E3292">
        <v>100</v>
      </c>
      <c r="F3292">
        <v>1</v>
      </c>
      <c r="G3292">
        <v>1560</v>
      </c>
      <c r="H3292">
        <v>100149993</v>
      </c>
      <c r="I3292" t="s">
        <v>38</v>
      </c>
      <c r="J3292" t="s">
        <v>24</v>
      </c>
      <c r="K3292">
        <v>0</v>
      </c>
      <c r="L3292" t="s">
        <v>25</v>
      </c>
      <c r="M3292" s="1">
        <v>42566</v>
      </c>
      <c r="N3292" t="s">
        <v>35</v>
      </c>
      <c r="O3292">
        <v>100</v>
      </c>
      <c r="P3292">
        <v>2016</v>
      </c>
      <c r="Q3292">
        <v>7</v>
      </c>
      <c r="R3292" t="s">
        <v>26</v>
      </c>
      <c r="S3292" s="3">
        <v>45123</v>
      </c>
      <c r="T3292" t="s">
        <v>27</v>
      </c>
      <c r="U3292">
        <v>1154</v>
      </c>
    </row>
    <row r="3293" spans="1:21" x14ac:dyDescent="0.25">
      <c r="A3293">
        <v>214843</v>
      </c>
      <c r="B3293" t="s">
        <v>21</v>
      </c>
      <c r="C3293" s="1">
        <v>42566</v>
      </c>
      <c r="D3293" t="s">
        <v>1586</v>
      </c>
      <c r="E3293">
        <v>75</v>
      </c>
      <c r="F3293">
        <v>2</v>
      </c>
      <c r="G3293">
        <v>1560</v>
      </c>
      <c r="H3293">
        <v>100149993</v>
      </c>
      <c r="I3293" t="s">
        <v>30</v>
      </c>
      <c r="J3293" t="s">
        <v>24</v>
      </c>
      <c r="K3293">
        <v>0</v>
      </c>
      <c r="L3293" t="s">
        <v>25</v>
      </c>
      <c r="M3293" s="1">
        <v>42566</v>
      </c>
      <c r="N3293" t="s">
        <v>35</v>
      </c>
      <c r="O3293">
        <v>150</v>
      </c>
      <c r="P3293">
        <v>2016</v>
      </c>
      <c r="Q3293">
        <v>7</v>
      </c>
      <c r="R3293" t="s">
        <v>26</v>
      </c>
      <c r="S3293" s="3">
        <v>45123</v>
      </c>
      <c r="T3293" t="s">
        <v>27</v>
      </c>
      <c r="U3293">
        <v>1154</v>
      </c>
    </row>
    <row r="3294" spans="1:21" x14ac:dyDescent="0.25">
      <c r="A3294">
        <v>214844</v>
      </c>
      <c r="B3294" t="s">
        <v>21</v>
      </c>
      <c r="C3294" s="1">
        <v>42566</v>
      </c>
      <c r="D3294" t="s">
        <v>1587</v>
      </c>
      <c r="E3294">
        <v>995</v>
      </c>
      <c r="F3294">
        <v>1</v>
      </c>
      <c r="G3294">
        <v>995</v>
      </c>
      <c r="H3294">
        <v>100149994</v>
      </c>
      <c r="I3294" t="s">
        <v>24</v>
      </c>
      <c r="J3294" t="s">
        <v>24</v>
      </c>
      <c r="K3294">
        <v>0</v>
      </c>
      <c r="L3294" t="s">
        <v>25</v>
      </c>
      <c r="M3294" s="1">
        <v>42566</v>
      </c>
      <c r="N3294" t="s">
        <v>35</v>
      </c>
      <c r="O3294">
        <v>995</v>
      </c>
      <c r="P3294">
        <v>2016</v>
      </c>
      <c r="Q3294">
        <v>7</v>
      </c>
      <c r="R3294" t="s">
        <v>26</v>
      </c>
      <c r="S3294" s="3">
        <v>45123</v>
      </c>
      <c r="T3294" t="s">
        <v>27</v>
      </c>
      <c r="U3294">
        <v>1155</v>
      </c>
    </row>
    <row r="3295" spans="1:21" x14ac:dyDescent="0.25">
      <c r="A3295">
        <v>214845</v>
      </c>
      <c r="B3295" t="s">
        <v>21</v>
      </c>
      <c r="C3295" s="1">
        <v>42566</v>
      </c>
      <c r="D3295" t="s">
        <v>1588</v>
      </c>
      <c r="E3295">
        <v>3495</v>
      </c>
      <c r="F3295">
        <v>1</v>
      </c>
      <c r="G3295">
        <v>3495</v>
      </c>
      <c r="H3295">
        <v>100149995</v>
      </c>
      <c r="I3295" t="s">
        <v>684</v>
      </c>
      <c r="J3295" t="s">
        <v>24</v>
      </c>
      <c r="K3295">
        <v>0</v>
      </c>
      <c r="L3295" t="s">
        <v>25</v>
      </c>
      <c r="M3295" s="1">
        <v>42566</v>
      </c>
      <c r="N3295" t="s">
        <v>35</v>
      </c>
      <c r="O3295" s="2">
        <v>3495</v>
      </c>
      <c r="P3295">
        <v>2016</v>
      </c>
      <c r="Q3295">
        <v>7</v>
      </c>
      <c r="R3295" t="s">
        <v>26</v>
      </c>
      <c r="S3295" s="3">
        <v>45123</v>
      </c>
      <c r="T3295" t="s">
        <v>27</v>
      </c>
      <c r="U3295">
        <v>1156</v>
      </c>
    </row>
    <row r="3296" spans="1:21" x14ac:dyDescent="0.25">
      <c r="A3296">
        <v>214846</v>
      </c>
      <c r="B3296" t="s">
        <v>21</v>
      </c>
      <c r="C3296" s="1">
        <v>42566</v>
      </c>
      <c r="D3296" t="s">
        <v>1131</v>
      </c>
      <c r="E3296">
        <v>750</v>
      </c>
      <c r="F3296">
        <v>1</v>
      </c>
      <c r="G3296">
        <v>750</v>
      </c>
      <c r="H3296">
        <v>100149996</v>
      </c>
      <c r="I3296" t="s">
        <v>30</v>
      </c>
      <c r="J3296" t="s">
        <v>24</v>
      </c>
      <c r="K3296">
        <v>0</v>
      </c>
      <c r="L3296" t="s">
        <v>25</v>
      </c>
      <c r="M3296" s="1">
        <v>42566</v>
      </c>
      <c r="N3296" t="s">
        <v>35</v>
      </c>
      <c r="O3296">
        <v>750</v>
      </c>
      <c r="P3296">
        <v>2016</v>
      </c>
      <c r="Q3296">
        <v>7</v>
      </c>
      <c r="R3296" t="s">
        <v>26</v>
      </c>
      <c r="S3296" s="3">
        <v>45123</v>
      </c>
      <c r="T3296" t="s">
        <v>27</v>
      </c>
      <c r="U3296">
        <v>413</v>
      </c>
    </row>
    <row r="3297" spans="1:21" x14ac:dyDescent="0.25">
      <c r="A3297">
        <v>214847</v>
      </c>
      <c r="B3297" t="s">
        <v>28</v>
      </c>
      <c r="C3297" s="1">
        <v>42566</v>
      </c>
      <c r="D3297" t="s">
        <v>1589</v>
      </c>
      <c r="E3297">
        <v>475</v>
      </c>
      <c r="F3297">
        <v>1</v>
      </c>
      <c r="G3297">
        <v>475</v>
      </c>
      <c r="H3297">
        <v>100149997</v>
      </c>
      <c r="I3297" t="s">
        <v>216</v>
      </c>
      <c r="J3297" t="s">
        <v>24</v>
      </c>
      <c r="K3297">
        <v>0</v>
      </c>
      <c r="L3297" t="s">
        <v>25</v>
      </c>
      <c r="M3297" s="1">
        <v>42566</v>
      </c>
      <c r="N3297" t="s">
        <v>31</v>
      </c>
      <c r="O3297">
        <v>475</v>
      </c>
      <c r="P3297">
        <v>2016</v>
      </c>
      <c r="Q3297">
        <v>7</v>
      </c>
      <c r="R3297" t="s">
        <v>26</v>
      </c>
      <c r="S3297" s="3">
        <v>45123</v>
      </c>
      <c r="T3297" t="s">
        <v>27</v>
      </c>
      <c r="U3297">
        <v>1157</v>
      </c>
    </row>
    <row r="3298" spans="1:21" x14ac:dyDescent="0.25">
      <c r="A3298">
        <v>214848</v>
      </c>
      <c r="B3298" t="s">
        <v>28</v>
      </c>
      <c r="C3298" s="1">
        <v>42566</v>
      </c>
      <c r="D3298" t="s">
        <v>1590</v>
      </c>
      <c r="E3298">
        <v>4499</v>
      </c>
      <c r="F3298">
        <v>1</v>
      </c>
      <c r="G3298">
        <v>4499</v>
      </c>
      <c r="H3298">
        <v>100149998</v>
      </c>
      <c r="I3298" t="s">
        <v>43</v>
      </c>
      <c r="J3298" t="s">
        <v>24</v>
      </c>
      <c r="K3298">
        <v>0</v>
      </c>
      <c r="L3298" t="s">
        <v>25</v>
      </c>
      <c r="M3298" s="1">
        <v>42566</v>
      </c>
      <c r="N3298" t="s">
        <v>31</v>
      </c>
      <c r="O3298" s="2">
        <v>4499</v>
      </c>
      <c r="P3298">
        <v>2016</v>
      </c>
      <c r="Q3298">
        <v>7</v>
      </c>
      <c r="R3298" t="s">
        <v>26</v>
      </c>
      <c r="S3298" s="3">
        <v>45123</v>
      </c>
      <c r="T3298" t="s">
        <v>27</v>
      </c>
      <c r="U3298">
        <v>1158</v>
      </c>
    </row>
    <row r="3299" spans="1:21" x14ac:dyDescent="0.25">
      <c r="A3299">
        <v>214849</v>
      </c>
      <c r="B3299" t="s">
        <v>28</v>
      </c>
      <c r="C3299" s="1">
        <v>42566</v>
      </c>
      <c r="D3299" t="s">
        <v>1591</v>
      </c>
      <c r="E3299">
        <v>999</v>
      </c>
      <c r="F3299">
        <v>1</v>
      </c>
      <c r="G3299">
        <v>999</v>
      </c>
      <c r="H3299">
        <v>100149999</v>
      </c>
      <c r="I3299" t="s">
        <v>23</v>
      </c>
      <c r="J3299" t="s">
        <v>24</v>
      </c>
      <c r="K3299">
        <v>0</v>
      </c>
      <c r="L3299" t="s">
        <v>25</v>
      </c>
      <c r="M3299" s="1">
        <v>42566</v>
      </c>
      <c r="N3299" t="s">
        <v>31</v>
      </c>
      <c r="O3299">
        <v>999</v>
      </c>
      <c r="P3299">
        <v>2016</v>
      </c>
      <c r="Q3299">
        <v>7</v>
      </c>
      <c r="R3299" t="s">
        <v>26</v>
      </c>
      <c r="S3299" s="3">
        <v>45123</v>
      </c>
      <c r="T3299" t="s">
        <v>27</v>
      </c>
      <c r="U3299">
        <v>1159</v>
      </c>
    </row>
    <row r="3300" spans="1:21" x14ac:dyDescent="0.25">
      <c r="A3300">
        <v>214851</v>
      </c>
      <c r="B3300" t="s">
        <v>28</v>
      </c>
      <c r="C3300" s="1">
        <v>42566</v>
      </c>
      <c r="D3300" t="s">
        <v>496</v>
      </c>
      <c r="E3300">
        <v>1625</v>
      </c>
      <c r="F3300">
        <v>1</v>
      </c>
      <c r="G3300">
        <v>2615</v>
      </c>
      <c r="H3300">
        <v>100150000</v>
      </c>
      <c r="I3300" t="s">
        <v>52</v>
      </c>
      <c r="J3300" t="s">
        <v>24</v>
      </c>
      <c r="K3300">
        <v>0</v>
      </c>
      <c r="L3300" t="s">
        <v>25</v>
      </c>
      <c r="M3300" s="1">
        <v>42566</v>
      </c>
      <c r="N3300" t="s">
        <v>31</v>
      </c>
      <c r="O3300" s="2">
        <v>1625</v>
      </c>
      <c r="P3300">
        <v>2016</v>
      </c>
      <c r="Q3300">
        <v>7</v>
      </c>
      <c r="R3300" t="s">
        <v>26</v>
      </c>
      <c r="S3300" s="3">
        <v>45123</v>
      </c>
      <c r="T3300" t="s">
        <v>27</v>
      </c>
      <c r="U3300">
        <v>160</v>
      </c>
    </row>
    <row r="3301" spans="1:21" x14ac:dyDescent="0.25">
      <c r="A3301">
        <v>214852</v>
      </c>
      <c r="B3301" t="s">
        <v>28</v>
      </c>
      <c r="C3301" s="1">
        <v>42566</v>
      </c>
      <c r="D3301" t="s">
        <v>357</v>
      </c>
      <c r="E3301">
        <v>990</v>
      </c>
      <c r="F3301">
        <v>1</v>
      </c>
      <c r="G3301">
        <v>2615</v>
      </c>
      <c r="H3301">
        <v>100150000</v>
      </c>
      <c r="I3301" t="s">
        <v>23</v>
      </c>
      <c r="J3301" t="s">
        <v>24</v>
      </c>
      <c r="K3301">
        <v>0</v>
      </c>
      <c r="L3301" t="s">
        <v>25</v>
      </c>
      <c r="M3301" s="1">
        <v>42566</v>
      </c>
      <c r="N3301" t="s">
        <v>31</v>
      </c>
      <c r="O3301">
        <v>990</v>
      </c>
      <c r="P3301">
        <v>2016</v>
      </c>
      <c r="Q3301">
        <v>7</v>
      </c>
      <c r="R3301" t="s">
        <v>26</v>
      </c>
      <c r="S3301" s="3">
        <v>45123</v>
      </c>
      <c r="T3301" t="s">
        <v>27</v>
      </c>
      <c r="U3301">
        <v>160</v>
      </c>
    </row>
    <row r="3302" spans="1:21" x14ac:dyDescent="0.25">
      <c r="A3302">
        <v>214853</v>
      </c>
      <c r="B3302" t="s">
        <v>21</v>
      </c>
      <c r="C3302" s="1">
        <v>42566</v>
      </c>
      <c r="D3302" t="s">
        <v>1592</v>
      </c>
      <c r="E3302">
        <v>999</v>
      </c>
      <c r="F3302">
        <v>1</v>
      </c>
      <c r="G3302">
        <v>999</v>
      </c>
      <c r="H3302">
        <v>100150001</v>
      </c>
      <c r="I3302" t="s">
        <v>56</v>
      </c>
      <c r="J3302" t="s">
        <v>24</v>
      </c>
      <c r="K3302">
        <v>0</v>
      </c>
      <c r="L3302" t="s">
        <v>25</v>
      </c>
      <c r="M3302" s="1">
        <v>42566</v>
      </c>
      <c r="N3302" t="s">
        <v>35</v>
      </c>
      <c r="O3302">
        <v>999</v>
      </c>
      <c r="P3302">
        <v>2016</v>
      </c>
      <c r="Q3302">
        <v>7</v>
      </c>
      <c r="R3302" t="s">
        <v>26</v>
      </c>
      <c r="S3302" s="3">
        <v>45123</v>
      </c>
      <c r="T3302" t="s">
        <v>27</v>
      </c>
      <c r="U3302">
        <v>1160</v>
      </c>
    </row>
    <row r="3303" spans="1:21" x14ac:dyDescent="0.25">
      <c r="A3303">
        <v>214855</v>
      </c>
      <c r="B3303" t="s">
        <v>28</v>
      </c>
      <c r="C3303" s="1">
        <v>42566</v>
      </c>
      <c r="D3303" t="s">
        <v>1593</v>
      </c>
      <c r="E3303">
        <v>2495</v>
      </c>
      <c r="F3303">
        <v>1</v>
      </c>
      <c r="G3303">
        <v>2495</v>
      </c>
      <c r="H3303">
        <v>100150002</v>
      </c>
      <c r="I3303" t="s">
        <v>23</v>
      </c>
      <c r="J3303" t="s">
        <v>24</v>
      </c>
      <c r="K3303">
        <v>0</v>
      </c>
      <c r="L3303" t="s">
        <v>25</v>
      </c>
      <c r="M3303" s="1">
        <v>42566</v>
      </c>
      <c r="N3303" t="s">
        <v>31</v>
      </c>
      <c r="O3303" s="2">
        <v>2495</v>
      </c>
      <c r="P3303">
        <v>2016</v>
      </c>
      <c r="Q3303">
        <v>7</v>
      </c>
      <c r="R3303" t="s">
        <v>26</v>
      </c>
      <c r="S3303" s="3">
        <v>45123</v>
      </c>
      <c r="T3303" t="s">
        <v>27</v>
      </c>
      <c r="U3303">
        <v>1159</v>
      </c>
    </row>
    <row r="3304" spans="1:21" x14ac:dyDescent="0.25">
      <c r="A3304">
        <v>214857</v>
      </c>
      <c r="B3304" t="s">
        <v>28</v>
      </c>
      <c r="C3304" s="1">
        <v>42566</v>
      </c>
      <c r="D3304" t="s">
        <v>132</v>
      </c>
      <c r="E3304">
        <v>455</v>
      </c>
      <c r="F3304">
        <v>1</v>
      </c>
      <c r="G3304">
        <v>455</v>
      </c>
      <c r="H3304">
        <v>100150003</v>
      </c>
      <c r="I3304" t="s">
        <v>38</v>
      </c>
      <c r="J3304" t="s">
        <v>24</v>
      </c>
      <c r="K3304">
        <v>0</v>
      </c>
      <c r="L3304" t="s">
        <v>223</v>
      </c>
      <c r="M3304" s="1">
        <v>42566</v>
      </c>
      <c r="N3304" t="s">
        <v>31</v>
      </c>
      <c r="O3304">
        <v>455</v>
      </c>
      <c r="P3304">
        <v>2016</v>
      </c>
      <c r="Q3304">
        <v>7</v>
      </c>
      <c r="R3304" t="s">
        <v>26</v>
      </c>
      <c r="S3304" s="3">
        <v>45123</v>
      </c>
      <c r="T3304" t="s">
        <v>27</v>
      </c>
      <c r="U3304">
        <v>1161</v>
      </c>
    </row>
    <row r="3305" spans="1:21" x14ac:dyDescent="0.25">
      <c r="A3305">
        <v>214858</v>
      </c>
      <c r="B3305" t="s">
        <v>28</v>
      </c>
      <c r="C3305" s="1">
        <v>42566</v>
      </c>
      <c r="D3305" t="s">
        <v>91</v>
      </c>
      <c r="E3305">
        <v>320</v>
      </c>
      <c r="F3305">
        <v>1</v>
      </c>
      <c r="G3305">
        <v>320</v>
      </c>
      <c r="H3305">
        <v>100150004</v>
      </c>
      <c r="I3305" t="s">
        <v>38</v>
      </c>
      <c r="J3305" t="s">
        <v>24</v>
      </c>
      <c r="K3305">
        <v>0</v>
      </c>
      <c r="L3305" t="s">
        <v>223</v>
      </c>
      <c r="M3305" s="1">
        <v>42566</v>
      </c>
      <c r="N3305" t="s">
        <v>31</v>
      </c>
      <c r="O3305">
        <v>320</v>
      </c>
      <c r="P3305">
        <v>2016</v>
      </c>
      <c r="Q3305">
        <v>7</v>
      </c>
      <c r="R3305" t="s">
        <v>26</v>
      </c>
      <c r="S3305" s="3">
        <v>45123</v>
      </c>
      <c r="T3305" t="s">
        <v>27</v>
      </c>
      <c r="U3305">
        <v>1161</v>
      </c>
    </row>
    <row r="3306" spans="1:21" x14ac:dyDescent="0.25">
      <c r="A3306">
        <v>214859</v>
      </c>
      <c r="B3306" t="s">
        <v>28</v>
      </c>
      <c r="C3306" s="1">
        <v>42566</v>
      </c>
      <c r="D3306" t="s">
        <v>95</v>
      </c>
      <c r="E3306">
        <v>350</v>
      </c>
      <c r="F3306">
        <v>2</v>
      </c>
      <c r="G3306">
        <v>700</v>
      </c>
      <c r="H3306">
        <v>100150005</v>
      </c>
      <c r="I3306" t="s">
        <v>38</v>
      </c>
      <c r="J3306" t="s">
        <v>24</v>
      </c>
      <c r="K3306">
        <v>0</v>
      </c>
      <c r="L3306" t="s">
        <v>25</v>
      </c>
      <c r="M3306" s="1">
        <v>42566</v>
      </c>
      <c r="N3306" t="s">
        <v>31</v>
      </c>
      <c r="O3306">
        <v>700</v>
      </c>
      <c r="P3306">
        <v>2016</v>
      </c>
      <c r="Q3306">
        <v>7</v>
      </c>
      <c r="R3306" t="s">
        <v>26</v>
      </c>
      <c r="S3306" s="3">
        <v>45123</v>
      </c>
      <c r="T3306" t="s">
        <v>27</v>
      </c>
      <c r="U3306">
        <v>1162</v>
      </c>
    </row>
    <row r="3307" spans="1:21" x14ac:dyDescent="0.25">
      <c r="A3307">
        <v>214860</v>
      </c>
      <c r="B3307" t="s">
        <v>21</v>
      </c>
      <c r="C3307" s="1">
        <v>42566</v>
      </c>
      <c r="D3307" t="s">
        <v>132</v>
      </c>
      <c r="E3307">
        <v>455</v>
      </c>
      <c r="F3307">
        <v>1</v>
      </c>
      <c r="G3307">
        <v>0</v>
      </c>
      <c r="H3307">
        <v>100150006</v>
      </c>
      <c r="I3307" t="s">
        <v>38</v>
      </c>
      <c r="J3307" t="s">
        <v>24</v>
      </c>
      <c r="K3307">
        <v>0</v>
      </c>
      <c r="L3307" t="s">
        <v>371</v>
      </c>
      <c r="M3307" s="1">
        <v>42566</v>
      </c>
      <c r="N3307" t="s">
        <v>35</v>
      </c>
      <c r="O3307">
        <v>455</v>
      </c>
      <c r="P3307">
        <v>2016</v>
      </c>
      <c r="Q3307">
        <v>7</v>
      </c>
      <c r="R3307" t="s">
        <v>26</v>
      </c>
      <c r="S3307" s="3">
        <v>45123</v>
      </c>
      <c r="T3307" t="s">
        <v>27</v>
      </c>
      <c r="U3307">
        <v>1161</v>
      </c>
    </row>
    <row r="3308" spans="1:21" x14ac:dyDescent="0.25">
      <c r="A3308">
        <v>214861</v>
      </c>
      <c r="B3308" t="s">
        <v>21</v>
      </c>
      <c r="C3308" s="1">
        <v>42566</v>
      </c>
      <c r="D3308" t="s">
        <v>91</v>
      </c>
      <c r="E3308">
        <v>320</v>
      </c>
      <c r="F3308">
        <v>1</v>
      </c>
      <c r="G3308">
        <v>0</v>
      </c>
      <c r="H3308">
        <v>100150007</v>
      </c>
      <c r="I3308" t="s">
        <v>38</v>
      </c>
      <c r="J3308" t="s">
        <v>24</v>
      </c>
      <c r="K3308">
        <v>0</v>
      </c>
      <c r="L3308" t="s">
        <v>371</v>
      </c>
      <c r="M3308" s="1">
        <v>42566</v>
      </c>
      <c r="N3308" t="s">
        <v>35</v>
      </c>
      <c r="O3308">
        <v>320</v>
      </c>
      <c r="P3308">
        <v>2016</v>
      </c>
      <c r="Q3308">
        <v>7</v>
      </c>
      <c r="R3308" t="s">
        <v>26</v>
      </c>
      <c r="S3308" s="3">
        <v>45123</v>
      </c>
      <c r="T3308" t="s">
        <v>27</v>
      </c>
      <c r="U3308">
        <v>1161</v>
      </c>
    </row>
    <row r="3309" spans="1:21" x14ac:dyDescent="0.25">
      <c r="A3309">
        <v>214862</v>
      </c>
      <c r="B3309" t="s">
        <v>21</v>
      </c>
      <c r="C3309" s="1">
        <v>42566</v>
      </c>
      <c r="D3309" t="s">
        <v>1054</v>
      </c>
      <c r="E3309">
        <v>180</v>
      </c>
      <c r="F3309">
        <v>1</v>
      </c>
      <c r="G3309">
        <v>390</v>
      </c>
      <c r="H3309">
        <v>100150008</v>
      </c>
      <c r="I3309" t="s">
        <v>38</v>
      </c>
      <c r="J3309" t="s">
        <v>24</v>
      </c>
      <c r="K3309">
        <v>0</v>
      </c>
      <c r="L3309" t="s">
        <v>25</v>
      </c>
      <c r="M3309" s="1">
        <v>42566</v>
      </c>
      <c r="N3309" t="s">
        <v>35</v>
      </c>
      <c r="O3309">
        <v>180</v>
      </c>
      <c r="P3309">
        <v>2016</v>
      </c>
      <c r="Q3309">
        <v>7</v>
      </c>
      <c r="R3309" t="s">
        <v>26</v>
      </c>
      <c r="S3309" s="3">
        <v>45123</v>
      </c>
      <c r="T3309" t="s">
        <v>27</v>
      </c>
      <c r="U3309">
        <v>1163</v>
      </c>
    </row>
    <row r="3310" spans="1:21" x14ac:dyDescent="0.25">
      <c r="A3310">
        <v>214863</v>
      </c>
      <c r="B3310" t="s">
        <v>21</v>
      </c>
      <c r="C3310" s="1">
        <v>42566</v>
      </c>
      <c r="D3310" t="s">
        <v>162</v>
      </c>
      <c r="E3310">
        <v>210</v>
      </c>
      <c r="F3310">
        <v>1</v>
      </c>
      <c r="G3310">
        <v>390</v>
      </c>
      <c r="H3310">
        <v>100150008</v>
      </c>
      <c r="I3310" t="s">
        <v>38</v>
      </c>
      <c r="J3310" t="s">
        <v>24</v>
      </c>
      <c r="K3310">
        <v>0</v>
      </c>
      <c r="L3310" t="s">
        <v>25</v>
      </c>
      <c r="M3310" s="1">
        <v>42566</v>
      </c>
      <c r="N3310" t="s">
        <v>35</v>
      </c>
      <c r="O3310">
        <v>210</v>
      </c>
      <c r="P3310">
        <v>2016</v>
      </c>
      <c r="Q3310">
        <v>7</v>
      </c>
      <c r="R3310" t="s">
        <v>26</v>
      </c>
      <c r="S3310" s="3">
        <v>45123</v>
      </c>
      <c r="T3310" t="s">
        <v>27</v>
      </c>
      <c r="U3310">
        <v>1163</v>
      </c>
    </row>
    <row r="3311" spans="1:21" x14ac:dyDescent="0.25">
      <c r="A3311">
        <v>214864</v>
      </c>
      <c r="B3311" t="s">
        <v>28</v>
      </c>
      <c r="C3311" s="1">
        <v>42566</v>
      </c>
      <c r="D3311" t="s">
        <v>1594</v>
      </c>
      <c r="E3311">
        <v>14999</v>
      </c>
      <c r="F3311">
        <v>2</v>
      </c>
      <c r="G3311">
        <v>29998</v>
      </c>
      <c r="H3311">
        <v>100150009</v>
      </c>
      <c r="I3311" t="s">
        <v>43</v>
      </c>
      <c r="J3311" t="s">
        <v>24</v>
      </c>
      <c r="K3311">
        <v>0</v>
      </c>
      <c r="L3311" t="s">
        <v>255</v>
      </c>
      <c r="M3311" s="1">
        <v>42566</v>
      </c>
      <c r="N3311" t="s">
        <v>31</v>
      </c>
      <c r="O3311" s="2">
        <v>29998</v>
      </c>
      <c r="P3311">
        <v>2016</v>
      </c>
      <c r="Q3311">
        <v>7</v>
      </c>
      <c r="R3311" t="s">
        <v>26</v>
      </c>
      <c r="S3311" s="3">
        <v>45123</v>
      </c>
      <c r="T3311" t="s">
        <v>27</v>
      </c>
      <c r="U3311">
        <v>1164</v>
      </c>
    </row>
    <row r="3312" spans="1:21" x14ac:dyDescent="0.25">
      <c r="A3312">
        <v>214865</v>
      </c>
      <c r="B3312" t="s">
        <v>21</v>
      </c>
      <c r="C3312" s="1">
        <v>42566</v>
      </c>
      <c r="D3312" t="s">
        <v>33</v>
      </c>
      <c r="E3312">
        <v>360</v>
      </c>
      <c r="F3312">
        <v>1</v>
      </c>
      <c r="G3312">
        <v>360</v>
      </c>
      <c r="H3312">
        <v>100150010</v>
      </c>
      <c r="I3312" t="s">
        <v>30</v>
      </c>
      <c r="J3312" t="s">
        <v>129</v>
      </c>
      <c r="K3312">
        <v>0</v>
      </c>
      <c r="L3312" t="s">
        <v>25</v>
      </c>
      <c r="M3312" s="1">
        <v>42566</v>
      </c>
      <c r="N3312" t="s">
        <v>35</v>
      </c>
      <c r="O3312">
        <v>360</v>
      </c>
      <c r="P3312">
        <v>2016</v>
      </c>
      <c r="Q3312">
        <v>7</v>
      </c>
      <c r="R3312" t="s">
        <v>26</v>
      </c>
      <c r="S3312" s="3">
        <v>45123</v>
      </c>
      <c r="T3312" t="s">
        <v>27</v>
      </c>
      <c r="U3312">
        <v>220</v>
      </c>
    </row>
    <row r="3313" spans="1:21" x14ac:dyDescent="0.25">
      <c r="A3313">
        <v>214866</v>
      </c>
      <c r="B3313" t="s">
        <v>21</v>
      </c>
      <c r="C3313" s="1">
        <v>42566</v>
      </c>
      <c r="D3313" t="s">
        <v>33</v>
      </c>
      <c r="E3313">
        <v>360</v>
      </c>
      <c r="F3313">
        <v>1</v>
      </c>
      <c r="G3313">
        <v>360</v>
      </c>
      <c r="H3313">
        <v>100150011</v>
      </c>
      <c r="I3313" t="s">
        <v>30</v>
      </c>
      <c r="J3313" t="s">
        <v>1114</v>
      </c>
      <c r="K3313">
        <v>0</v>
      </c>
      <c r="L3313" t="s">
        <v>25</v>
      </c>
      <c r="M3313" s="1">
        <v>42566</v>
      </c>
      <c r="N3313" t="s">
        <v>35</v>
      </c>
      <c r="O3313">
        <v>360</v>
      </c>
      <c r="P3313">
        <v>2016</v>
      </c>
      <c r="Q3313">
        <v>7</v>
      </c>
      <c r="R3313" t="s">
        <v>26</v>
      </c>
      <c r="S3313" s="3">
        <v>45123</v>
      </c>
      <c r="T3313" t="s">
        <v>27</v>
      </c>
      <c r="U3313">
        <v>35</v>
      </c>
    </row>
    <row r="3314" spans="1:21" x14ac:dyDescent="0.25">
      <c r="A3314">
        <v>214867</v>
      </c>
      <c r="B3314" t="s">
        <v>21</v>
      </c>
      <c r="C3314" s="1">
        <v>42566</v>
      </c>
      <c r="D3314" t="s">
        <v>33</v>
      </c>
      <c r="E3314">
        <v>360</v>
      </c>
      <c r="F3314">
        <v>1</v>
      </c>
      <c r="G3314">
        <v>360</v>
      </c>
      <c r="H3314">
        <v>100150012</v>
      </c>
      <c r="I3314" t="s">
        <v>30</v>
      </c>
      <c r="J3314" t="s">
        <v>1595</v>
      </c>
      <c r="K3314">
        <v>0</v>
      </c>
      <c r="L3314" t="s">
        <v>25</v>
      </c>
      <c r="M3314" s="1">
        <v>42566</v>
      </c>
      <c r="N3314" t="s">
        <v>35</v>
      </c>
      <c r="O3314">
        <v>360</v>
      </c>
      <c r="P3314">
        <v>2016</v>
      </c>
      <c r="Q3314">
        <v>7</v>
      </c>
      <c r="R3314" t="s">
        <v>26</v>
      </c>
      <c r="S3314" s="3">
        <v>45123</v>
      </c>
      <c r="T3314" t="s">
        <v>27</v>
      </c>
      <c r="U3314">
        <v>1165</v>
      </c>
    </row>
    <row r="3315" spans="1:21" x14ac:dyDescent="0.25">
      <c r="A3315">
        <v>214868</v>
      </c>
      <c r="B3315" t="s">
        <v>21</v>
      </c>
      <c r="C3315" s="1">
        <v>42566</v>
      </c>
      <c r="D3315" t="s">
        <v>368</v>
      </c>
      <c r="E3315">
        <v>260</v>
      </c>
      <c r="F3315">
        <v>1</v>
      </c>
      <c r="G3315">
        <v>260</v>
      </c>
      <c r="H3315">
        <v>100150013</v>
      </c>
      <c r="I3315" t="s">
        <v>38</v>
      </c>
      <c r="J3315" t="s">
        <v>1596</v>
      </c>
      <c r="K3315">
        <v>0</v>
      </c>
      <c r="L3315" t="s">
        <v>25</v>
      </c>
      <c r="M3315" s="1">
        <v>42566</v>
      </c>
      <c r="N3315" t="s">
        <v>35</v>
      </c>
      <c r="O3315">
        <v>260</v>
      </c>
      <c r="P3315">
        <v>2016</v>
      </c>
      <c r="Q3315">
        <v>7</v>
      </c>
      <c r="R3315" t="s">
        <v>26</v>
      </c>
      <c r="S3315" s="3">
        <v>45123</v>
      </c>
      <c r="T3315" t="s">
        <v>27</v>
      </c>
      <c r="U3315">
        <v>916</v>
      </c>
    </row>
    <row r="3316" spans="1:21" x14ac:dyDescent="0.25">
      <c r="A3316">
        <v>214870</v>
      </c>
      <c r="B3316" t="s">
        <v>21</v>
      </c>
      <c r="C3316" s="1">
        <v>42566</v>
      </c>
      <c r="D3316" t="s">
        <v>485</v>
      </c>
      <c r="E3316">
        <v>90</v>
      </c>
      <c r="F3316">
        <v>1</v>
      </c>
      <c r="G3316">
        <v>90</v>
      </c>
      <c r="H3316">
        <v>100150015</v>
      </c>
      <c r="I3316" t="s">
        <v>38</v>
      </c>
      <c r="J3316" t="s">
        <v>1596</v>
      </c>
      <c r="K3316">
        <v>0</v>
      </c>
      <c r="L3316" t="s">
        <v>25</v>
      </c>
      <c r="M3316" s="1">
        <v>42566</v>
      </c>
      <c r="N3316" t="s">
        <v>35</v>
      </c>
      <c r="O3316">
        <v>90</v>
      </c>
      <c r="P3316">
        <v>2016</v>
      </c>
      <c r="Q3316">
        <v>7</v>
      </c>
      <c r="R3316" t="s">
        <v>26</v>
      </c>
      <c r="S3316" s="3">
        <v>45123</v>
      </c>
      <c r="T3316" t="s">
        <v>27</v>
      </c>
      <c r="U3316">
        <v>916</v>
      </c>
    </row>
    <row r="3317" spans="1:21" x14ac:dyDescent="0.25">
      <c r="A3317">
        <v>214869</v>
      </c>
      <c r="B3317" t="s">
        <v>36</v>
      </c>
      <c r="C3317" s="1">
        <v>42566</v>
      </c>
      <c r="D3317" t="s">
        <v>114</v>
      </c>
      <c r="E3317">
        <v>999</v>
      </c>
      <c r="F3317">
        <v>1</v>
      </c>
      <c r="G3317">
        <v>999</v>
      </c>
      <c r="H3317">
        <v>100150014</v>
      </c>
      <c r="I3317" t="s">
        <v>56</v>
      </c>
      <c r="J3317" t="s">
        <v>115</v>
      </c>
      <c r="K3317">
        <v>0</v>
      </c>
      <c r="L3317" t="s">
        <v>25</v>
      </c>
      <c r="M3317" s="1">
        <v>42566</v>
      </c>
      <c r="N3317" t="s">
        <v>39</v>
      </c>
      <c r="O3317">
        <v>999</v>
      </c>
      <c r="P3317">
        <v>2016</v>
      </c>
      <c r="Q3317">
        <v>7</v>
      </c>
      <c r="R3317" t="s">
        <v>26</v>
      </c>
      <c r="S3317" s="3">
        <v>45123</v>
      </c>
      <c r="T3317" t="s">
        <v>27</v>
      </c>
      <c r="U3317">
        <v>35</v>
      </c>
    </row>
    <row r="3318" spans="1:21" x14ac:dyDescent="0.25">
      <c r="A3318">
        <v>214871</v>
      </c>
      <c r="B3318" t="s">
        <v>21</v>
      </c>
      <c r="C3318" s="1">
        <v>42566</v>
      </c>
      <c r="D3318" t="s">
        <v>1597</v>
      </c>
      <c r="E3318">
        <v>775</v>
      </c>
      <c r="F3318">
        <v>1</v>
      </c>
      <c r="G3318">
        <v>775</v>
      </c>
      <c r="H3318">
        <v>100150016</v>
      </c>
      <c r="I3318" t="s">
        <v>56</v>
      </c>
      <c r="J3318" t="s">
        <v>1598</v>
      </c>
      <c r="K3318">
        <v>0</v>
      </c>
      <c r="L3318" t="s">
        <v>25</v>
      </c>
      <c r="M3318" s="1">
        <v>42566</v>
      </c>
      <c r="N3318" t="s">
        <v>35</v>
      </c>
      <c r="O3318">
        <v>775</v>
      </c>
      <c r="P3318">
        <v>2016</v>
      </c>
      <c r="Q3318">
        <v>7</v>
      </c>
      <c r="R3318" t="s">
        <v>26</v>
      </c>
      <c r="S3318" s="3">
        <v>45123</v>
      </c>
      <c r="T3318" t="s">
        <v>27</v>
      </c>
      <c r="U3318">
        <v>220</v>
      </c>
    </row>
    <row r="3319" spans="1:21" x14ac:dyDescent="0.25">
      <c r="A3319">
        <v>214873</v>
      </c>
      <c r="B3319" t="s">
        <v>21</v>
      </c>
      <c r="C3319" s="1">
        <v>42566</v>
      </c>
      <c r="D3319" t="s">
        <v>33</v>
      </c>
      <c r="E3319">
        <v>360</v>
      </c>
      <c r="F3319">
        <v>1</v>
      </c>
      <c r="G3319">
        <v>360</v>
      </c>
      <c r="H3319">
        <v>100150017</v>
      </c>
      <c r="I3319" t="s">
        <v>30</v>
      </c>
      <c r="J3319" t="s">
        <v>1599</v>
      </c>
      <c r="K3319">
        <v>0</v>
      </c>
      <c r="L3319" t="s">
        <v>25</v>
      </c>
      <c r="M3319" s="1">
        <v>42566</v>
      </c>
      <c r="N3319" t="s">
        <v>35</v>
      </c>
      <c r="O3319">
        <v>360</v>
      </c>
      <c r="P3319">
        <v>2016</v>
      </c>
      <c r="Q3319">
        <v>7</v>
      </c>
      <c r="R3319" t="s">
        <v>26</v>
      </c>
      <c r="S3319" s="3">
        <v>45123</v>
      </c>
      <c r="T3319" t="s">
        <v>27</v>
      </c>
      <c r="U3319">
        <v>58</v>
      </c>
    </row>
    <row r="3320" spans="1:21" x14ac:dyDescent="0.25">
      <c r="A3320">
        <v>214874</v>
      </c>
      <c r="B3320" t="s">
        <v>21</v>
      </c>
      <c r="C3320" s="1">
        <v>42566</v>
      </c>
      <c r="D3320" t="s">
        <v>33</v>
      </c>
      <c r="E3320">
        <v>360</v>
      </c>
      <c r="F3320">
        <v>1</v>
      </c>
      <c r="G3320">
        <v>360</v>
      </c>
      <c r="H3320">
        <v>100150018</v>
      </c>
      <c r="I3320" t="s">
        <v>30</v>
      </c>
      <c r="J3320" t="s">
        <v>1600</v>
      </c>
      <c r="K3320">
        <v>0</v>
      </c>
      <c r="L3320" t="s">
        <v>25</v>
      </c>
      <c r="M3320" s="1">
        <v>42566</v>
      </c>
      <c r="N3320" t="s">
        <v>35</v>
      </c>
      <c r="O3320">
        <v>360</v>
      </c>
      <c r="P3320">
        <v>2016</v>
      </c>
      <c r="Q3320">
        <v>7</v>
      </c>
      <c r="R3320" t="s">
        <v>26</v>
      </c>
      <c r="S3320" s="3">
        <v>45123</v>
      </c>
      <c r="T3320" t="s">
        <v>27</v>
      </c>
      <c r="U3320">
        <v>58</v>
      </c>
    </row>
    <row r="3321" spans="1:21" x14ac:dyDescent="0.25">
      <c r="A3321">
        <v>214875</v>
      </c>
      <c r="B3321" t="s">
        <v>21</v>
      </c>
      <c r="C3321" s="1">
        <v>42566</v>
      </c>
      <c r="D3321" t="s">
        <v>1601</v>
      </c>
      <c r="E3321">
        <v>2500</v>
      </c>
      <c r="F3321">
        <v>1</v>
      </c>
      <c r="G3321">
        <v>6391.5</v>
      </c>
      <c r="H3321">
        <v>100150019</v>
      </c>
      <c r="I3321" t="s">
        <v>52</v>
      </c>
      <c r="J3321" t="s">
        <v>24</v>
      </c>
      <c r="K3321">
        <v>0</v>
      </c>
      <c r="L3321" t="s">
        <v>25</v>
      </c>
      <c r="M3321" s="1">
        <v>42566</v>
      </c>
      <c r="N3321" t="s">
        <v>35</v>
      </c>
      <c r="O3321" s="2">
        <v>2500</v>
      </c>
      <c r="P3321">
        <v>2016</v>
      </c>
      <c r="Q3321">
        <v>7</v>
      </c>
      <c r="R3321" t="s">
        <v>26</v>
      </c>
      <c r="S3321" s="3">
        <v>45123</v>
      </c>
      <c r="T3321" t="s">
        <v>27</v>
      </c>
      <c r="U3321">
        <v>1166</v>
      </c>
    </row>
    <row r="3322" spans="1:21" x14ac:dyDescent="0.25">
      <c r="A3322">
        <v>214876</v>
      </c>
      <c r="B3322" t="s">
        <v>21</v>
      </c>
      <c r="C3322" s="1">
        <v>42566</v>
      </c>
      <c r="D3322" t="s">
        <v>1602</v>
      </c>
      <c r="E3322">
        <v>499</v>
      </c>
      <c r="F3322">
        <v>1</v>
      </c>
      <c r="G3322">
        <v>6391.5</v>
      </c>
      <c r="H3322">
        <v>100150019</v>
      </c>
      <c r="I3322" t="s">
        <v>23</v>
      </c>
      <c r="J3322" t="s">
        <v>24</v>
      </c>
      <c r="K3322">
        <v>0</v>
      </c>
      <c r="L3322" t="s">
        <v>25</v>
      </c>
      <c r="M3322" s="1">
        <v>42566</v>
      </c>
      <c r="N3322" t="s">
        <v>35</v>
      </c>
      <c r="O3322">
        <v>499</v>
      </c>
      <c r="P3322">
        <v>2016</v>
      </c>
      <c r="Q3322">
        <v>7</v>
      </c>
      <c r="R3322" t="s">
        <v>26</v>
      </c>
      <c r="S3322" s="3">
        <v>45123</v>
      </c>
      <c r="T3322" t="s">
        <v>27</v>
      </c>
      <c r="U3322">
        <v>1166</v>
      </c>
    </row>
    <row r="3323" spans="1:21" x14ac:dyDescent="0.25">
      <c r="A3323">
        <v>214877</v>
      </c>
      <c r="B3323" t="s">
        <v>21</v>
      </c>
      <c r="C3323" s="1">
        <v>42566</v>
      </c>
      <c r="D3323" t="s">
        <v>468</v>
      </c>
      <c r="E3323">
        <v>320</v>
      </c>
      <c r="F3323">
        <v>1</v>
      </c>
      <c r="G3323">
        <v>6391.5</v>
      </c>
      <c r="H3323">
        <v>100150019</v>
      </c>
      <c r="I3323" t="s">
        <v>65</v>
      </c>
      <c r="J3323" t="s">
        <v>24</v>
      </c>
      <c r="K3323">
        <v>0</v>
      </c>
      <c r="L3323" t="s">
        <v>25</v>
      </c>
      <c r="M3323" s="1">
        <v>42566</v>
      </c>
      <c r="N3323" t="s">
        <v>35</v>
      </c>
      <c r="O3323">
        <v>320</v>
      </c>
      <c r="P3323">
        <v>2016</v>
      </c>
      <c r="Q3323">
        <v>7</v>
      </c>
      <c r="R3323" t="s">
        <v>26</v>
      </c>
      <c r="S3323" s="3">
        <v>45123</v>
      </c>
      <c r="T3323" t="s">
        <v>27</v>
      </c>
      <c r="U3323">
        <v>1166</v>
      </c>
    </row>
    <row r="3324" spans="1:21" x14ac:dyDescent="0.25">
      <c r="A3324">
        <v>214878</v>
      </c>
      <c r="B3324" t="s">
        <v>21</v>
      </c>
      <c r="C3324" s="1">
        <v>42566</v>
      </c>
      <c r="D3324" t="s">
        <v>670</v>
      </c>
      <c r="E3324">
        <v>161.25</v>
      </c>
      <c r="F3324">
        <v>2</v>
      </c>
      <c r="G3324">
        <v>6391.5</v>
      </c>
      <c r="H3324">
        <v>100150019</v>
      </c>
      <c r="I3324" t="s">
        <v>52</v>
      </c>
      <c r="J3324" t="s">
        <v>24</v>
      </c>
      <c r="K3324">
        <v>0</v>
      </c>
      <c r="L3324" t="s">
        <v>25</v>
      </c>
      <c r="M3324" s="1">
        <v>42566</v>
      </c>
      <c r="N3324" t="s">
        <v>35</v>
      </c>
      <c r="O3324">
        <v>323</v>
      </c>
      <c r="P3324">
        <v>2016</v>
      </c>
      <c r="Q3324">
        <v>7</v>
      </c>
      <c r="R3324" t="s">
        <v>26</v>
      </c>
      <c r="S3324" s="3">
        <v>45123</v>
      </c>
      <c r="T3324" t="s">
        <v>27</v>
      </c>
      <c r="U3324">
        <v>1166</v>
      </c>
    </row>
    <row r="3325" spans="1:21" x14ac:dyDescent="0.25">
      <c r="A3325">
        <v>214879</v>
      </c>
      <c r="B3325" t="s">
        <v>21</v>
      </c>
      <c r="C3325" s="1">
        <v>42566</v>
      </c>
      <c r="D3325" t="s">
        <v>1603</v>
      </c>
      <c r="E3325">
        <v>2750</v>
      </c>
      <c r="F3325">
        <v>1</v>
      </c>
      <c r="G3325">
        <v>6391.5</v>
      </c>
      <c r="H3325">
        <v>100150019</v>
      </c>
      <c r="I3325" t="s">
        <v>43</v>
      </c>
      <c r="J3325" t="s">
        <v>24</v>
      </c>
      <c r="K3325">
        <v>0</v>
      </c>
      <c r="L3325" t="s">
        <v>25</v>
      </c>
      <c r="M3325" s="1">
        <v>42566</v>
      </c>
      <c r="N3325" t="s">
        <v>35</v>
      </c>
      <c r="O3325" s="2">
        <v>2750</v>
      </c>
      <c r="P3325">
        <v>2016</v>
      </c>
      <c r="Q3325">
        <v>7</v>
      </c>
      <c r="R3325" t="s">
        <v>26</v>
      </c>
      <c r="S3325" s="3">
        <v>45123</v>
      </c>
      <c r="T3325" t="s">
        <v>27</v>
      </c>
      <c r="U3325">
        <v>1166</v>
      </c>
    </row>
    <row r="3326" spans="1:21" x14ac:dyDescent="0.25">
      <c r="A3326">
        <v>214880</v>
      </c>
      <c r="B3326" t="s">
        <v>21</v>
      </c>
      <c r="C3326" s="1">
        <v>42566</v>
      </c>
      <c r="D3326" t="s">
        <v>53</v>
      </c>
      <c r="E3326">
        <v>320</v>
      </c>
      <c r="F3326">
        <v>1</v>
      </c>
      <c r="G3326">
        <v>320</v>
      </c>
      <c r="H3326">
        <v>100150020</v>
      </c>
      <c r="I3326" t="s">
        <v>30</v>
      </c>
      <c r="J3326" t="s">
        <v>1386</v>
      </c>
      <c r="K3326">
        <v>0</v>
      </c>
      <c r="L3326" t="s">
        <v>25</v>
      </c>
      <c r="M3326" s="1">
        <v>42566</v>
      </c>
      <c r="N3326" t="s">
        <v>35</v>
      </c>
      <c r="O3326">
        <v>320</v>
      </c>
      <c r="P3326">
        <v>2016</v>
      </c>
      <c r="Q3326">
        <v>7</v>
      </c>
      <c r="R3326" t="s">
        <v>26</v>
      </c>
      <c r="S3326" s="3">
        <v>45123</v>
      </c>
      <c r="T3326" t="s">
        <v>27</v>
      </c>
      <c r="U3326">
        <v>58</v>
      </c>
    </row>
    <row r="3327" spans="1:21" x14ac:dyDescent="0.25">
      <c r="A3327">
        <v>214881</v>
      </c>
      <c r="B3327" t="s">
        <v>36</v>
      </c>
      <c r="C3327" s="1">
        <v>42566</v>
      </c>
      <c r="D3327" t="s">
        <v>1357</v>
      </c>
      <c r="E3327">
        <v>140</v>
      </c>
      <c r="F3327">
        <v>1</v>
      </c>
      <c r="G3327">
        <v>140</v>
      </c>
      <c r="H3327">
        <v>100150021</v>
      </c>
      <c r="I3327" t="s">
        <v>30</v>
      </c>
      <c r="J3327" t="s">
        <v>1604</v>
      </c>
      <c r="K3327">
        <v>0</v>
      </c>
      <c r="L3327" t="s">
        <v>25</v>
      </c>
      <c r="M3327" s="1">
        <v>42566</v>
      </c>
      <c r="N3327" t="s">
        <v>39</v>
      </c>
      <c r="O3327">
        <v>140</v>
      </c>
      <c r="P3327">
        <v>2016</v>
      </c>
      <c r="Q3327">
        <v>7</v>
      </c>
      <c r="R3327" t="s">
        <v>26</v>
      </c>
      <c r="S3327" s="3">
        <v>45123</v>
      </c>
      <c r="T3327" t="s">
        <v>27</v>
      </c>
      <c r="U3327">
        <v>58</v>
      </c>
    </row>
    <row r="3328" spans="1:21" x14ac:dyDescent="0.25">
      <c r="A3328">
        <v>214882</v>
      </c>
      <c r="B3328" t="s">
        <v>21</v>
      </c>
      <c r="C3328" s="1">
        <v>42566</v>
      </c>
      <c r="D3328" t="s">
        <v>1353</v>
      </c>
      <c r="E3328">
        <v>140</v>
      </c>
      <c r="F3328">
        <v>1</v>
      </c>
      <c r="G3328">
        <v>140</v>
      </c>
      <c r="H3328">
        <v>100150022</v>
      </c>
      <c r="I3328" t="s">
        <v>30</v>
      </c>
      <c r="J3328" t="s">
        <v>418</v>
      </c>
      <c r="K3328">
        <v>0</v>
      </c>
      <c r="L3328" t="s">
        <v>25</v>
      </c>
      <c r="M3328" s="1">
        <v>42566</v>
      </c>
      <c r="N3328" t="s">
        <v>35</v>
      </c>
      <c r="O3328">
        <v>140</v>
      </c>
      <c r="P3328">
        <v>2016</v>
      </c>
      <c r="Q3328">
        <v>7</v>
      </c>
      <c r="R3328" t="s">
        <v>26</v>
      </c>
      <c r="S3328" s="3">
        <v>45123</v>
      </c>
      <c r="T3328" t="s">
        <v>27</v>
      </c>
      <c r="U3328">
        <v>211</v>
      </c>
    </row>
    <row r="3329" spans="1:21" x14ac:dyDescent="0.25">
      <c r="A3329">
        <v>214883</v>
      </c>
      <c r="B3329" t="s">
        <v>36</v>
      </c>
      <c r="C3329" s="1">
        <v>42566</v>
      </c>
      <c r="D3329" t="s">
        <v>339</v>
      </c>
      <c r="E3329">
        <v>630</v>
      </c>
      <c r="F3329">
        <v>2</v>
      </c>
      <c r="G3329">
        <v>1260</v>
      </c>
      <c r="H3329">
        <v>100150023</v>
      </c>
      <c r="I3329" t="s">
        <v>52</v>
      </c>
      <c r="J3329" t="s">
        <v>129</v>
      </c>
      <c r="K3329">
        <v>0</v>
      </c>
      <c r="L3329" t="s">
        <v>25</v>
      </c>
      <c r="M3329" s="1">
        <v>42566</v>
      </c>
      <c r="N3329" t="s">
        <v>39</v>
      </c>
      <c r="O3329" s="2">
        <v>1260</v>
      </c>
      <c r="P3329">
        <v>2016</v>
      </c>
      <c r="Q3329">
        <v>7</v>
      </c>
      <c r="R3329" t="s">
        <v>26</v>
      </c>
      <c r="S3329" s="3">
        <v>45123</v>
      </c>
      <c r="T3329" t="s">
        <v>27</v>
      </c>
      <c r="U3329">
        <v>33</v>
      </c>
    </row>
    <row r="3330" spans="1:21" x14ac:dyDescent="0.25">
      <c r="A3330">
        <v>214884</v>
      </c>
      <c r="B3330" t="s">
        <v>36</v>
      </c>
      <c r="C3330" s="1">
        <v>42566</v>
      </c>
      <c r="D3330" t="s">
        <v>651</v>
      </c>
      <c r="E3330">
        <v>61460</v>
      </c>
      <c r="F3330">
        <v>1</v>
      </c>
      <c r="G3330">
        <v>61460</v>
      </c>
      <c r="H3330">
        <v>100150024</v>
      </c>
      <c r="I3330" t="s">
        <v>106</v>
      </c>
      <c r="J3330" t="s">
        <v>107</v>
      </c>
      <c r="K3330">
        <v>0</v>
      </c>
      <c r="L3330" t="s">
        <v>25</v>
      </c>
      <c r="M3330" s="1">
        <v>42566</v>
      </c>
      <c r="N3330" t="s">
        <v>39</v>
      </c>
      <c r="O3330" s="2">
        <v>61460</v>
      </c>
      <c r="P3330">
        <v>2016</v>
      </c>
      <c r="Q3330">
        <v>7</v>
      </c>
      <c r="R3330" t="s">
        <v>26</v>
      </c>
      <c r="S3330" s="3">
        <v>45123</v>
      </c>
      <c r="T3330" t="s">
        <v>27</v>
      </c>
      <c r="U3330">
        <v>36</v>
      </c>
    </row>
    <row r="3331" spans="1:21" x14ac:dyDescent="0.25">
      <c r="A3331">
        <v>214885</v>
      </c>
      <c r="B3331" t="s">
        <v>36</v>
      </c>
      <c r="C3331" s="1">
        <v>42566</v>
      </c>
      <c r="D3331" t="s">
        <v>33</v>
      </c>
      <c r="E3331">
        <v>360</v>
      </c>
      <c r="F3331">
        <v>1</v>
      </c>
      <c r="G3331">
        <v>360</v>
      </c>
      <c r="H3331">
        <v>100150025</v>
      </c>
      <c r="I3331" t="s">
        <v>30</v>
      </c>
      <c r="J3331" t="s">
        <v>24</v>
      </c>
      <c r="K3331">
        <v>0</v>
      </c>
      <c r="L3331" t="s">
        <v>25</v>
      </c>
      <c r="M3331" s="1">
        <v>42566</v>
      </c>
      <c r="N3331" t="s">
        <v>39</v>
      </c>
      <c r="O3331">
        <v>360</v>
      </c>
      <c r="P3331">
        <v>2016</v>
      </c>
      <c r="Q3331">
        <v>7</v>
      </c>
      <c r="R3331" t="s">
        <v>26</v>
      </c>
      <c r="S3331" s="3">
        <v>45123</v>
      </c>
      <c r="T3331" t="s">
        <v>27</v>
      </c>
      <c r="U3331">
        <v>1167</v>
      </c>
    </row>
    <row r="3332" spans="1:21" x14ac:dyDescent="0.25">
      <c r="A3332">
        <v>214886</v>
      </c>
      <c r="B3332" t="s">
        <v>21</v>
      </c>
      <c r="C3332" s="1">
        <v>42566</v>
      </c>
      <c r="D3332" t="s">
        <v>95</v>
      </c>
      <c r="E3332">
        <v>350</v>
      </c>
      <c r="F3332">
        <v>3</v>
      </c>
      <c r="G3332">
        <v>1050</v>
      </c>
      <c r="H3332">
        <v>100150026</v>
      </c>
      <c r="I3332" t="s">
        <v>38</v>
      </c>
      <c r="J3332" t="s">
        <v>24</v>
      </c>
      <c r="K3332">
        <v>0</v>
      </c>
      <c r="L3332" t="s">
        <v>25</v>
      </c>
      <c r="M3332" s="1">
        <v>42566</v>
      </c>
      <c r="N3332" t="s">
        <v>35</v>
      </c>
      <c r="O3332" s="2">
        <v>1050</v>
      </c>
      <c r="P3332">
        <v>2016</v>
      </c>
      <c r="Q3332">
        <v>7</v>
      </c>
      <c r="R3332" t="s">
        <v>26</v>
      </c>
      <c r="S3332" s="3">
        <v>45123</v>
      </c>
      <c r="T3332" t="s">
        <v>27</v>
      </c>
      <c r="U3332">
        <v>1162</v>
      </c>
    </row>
    <row r="3333" spans="1:21" x14ac:dyDescent="0.25">
      <c r="A3333">
        <v>214887</v>
      </c>
      <c r="B3333" t="s">
        <v>28</v>
      </c>
      <c r="C3333" s="1">
        <v>42566</v>
      </c>
      <c r="D3333" t="s">
        <v>1605</v>
      </c>
      <c r="E3333">
        <v>150</v>
      </c>
      <c r="F3333">
        <v>1</v>
      </c>
      <c r="G3333">
        <v>150</v>
      </c>
      <c r="H3333">
        <v>100150027</v>
      </c>
      <c r="I3333" t="s">
        <v>246</v>
      </c>
      <c r="J3333" t="s">
        <v>1606</v>
      </c>
      <c r="K3333">
        <v>0</v>
      </c>
      <c r="L3333" t="s">
        <v>25</v>
      </c>
      <c r="M3333" s="1">
        <v>42566</v>
      </c>
      <c r="N3333" t="s">
        <v>31</v>
      </c>
      <c r="O3333">
        <v>150</v>
      </c>
      <c r="P3333">
        <v>2016</v>
      </c>
      <c r="Q3333">
        <v>7</v>
      </c>
      <c r="R3333" t="s">
        <v>26</v>
      </c>
      <c r="S3333" s="3">
        <v>45123</v>
      </c>
      <c r="T3333" t="s">
        <v>27</v>
      </c>
      <c r="U3333">
        <v>56</v>
      </c>
    </row>
    <row r="3334" spans="1:21" x14ac:dyDescent="0.25">
      <c r="A3334">
        <v>214888</v>
      </c>
      <c r="B3334" t="s">
        <v>21</v>
      </c>
      <c r="C3334" s="1">
        <v>42566</v>
      </c>
      <c r="D3334" t="s">
        <v>596</v>
      </c>
      <c r="E3334">
        <v>2620</v>
      </c>
      <c r="F3334">
        <v>1</v>
      </c>
      <c r="G3334">
        <v>2620</v>
      </c>
      <c r="H3334">
        <v>100150028</v>
      </c>
      <c r="I3334" t="s">
        <v>43</v>
      </c>
      <c r="J3334" t="s">
        <v>1384</v>
      </c>
      <c r="K3334">
        <v>0</v>
      </c>
      <c r="L3334" t="s">
        <v>25</v>
      </c>
      <c r="M3334" s="1">
        <v>42566</v>
      </c>
      <c r="N3334" t="s">
        <v>35</v>
      </c>
      <c r="O3334" s="2">
        <v>2620</v>
      </c>
      <c r="P3334">
        <v>2016</v>
      </c>
      <c r="Q3334">
        <v>7</v>
      </c>
      <c r="R3334" t="s">
        <v>26</v>
      </c>
      <c r="S3334" s="3">
        <v>45123</v>
      </c>
      <c r="T3334" t="s">
        <v>27</v>
      </c>
      <c r="U3334">
        <v>1016</v>
      </c>
    </row>
    <row r="3335" spans="1:21" x14ac:dyDescent="0.25">
      <c r="A3335">
        <v>214890</v>
      </c>
      <c r="B3335" t="s">
        <v>21</v>
      </c>
      <c r="C3335" s="1">
        <v>42566</v>
      </c>
      <c r="D3335" t="s">
        <v>1607</v>
      </c>
      <c r="E3335">
        <v>699</v>
      </c>
      <c r="F3335">
        <v>1</v>
      </c>
      <c r="G3335">
        <v>699</v>
      </c>
      <c r="H3335">
        <v>100150030</v>
      </c>
      <c r="I3335" t="s">
        <v>56</v>
      </c>
      <c r="J3335" t="s">
        <v>533</v>
      </c>
      <c r="K3335">
        <v>0</v>
      </c>
      <c r="L3335" t="s">
        <v>148</v>
      </c>
      <c r="M3335" s="1">
        <v>42566</v>
      </c>
      <c r="N3335" t="s">
        <v>35</v>
      </c>
      <c r="O3335">
        <v>699</v>
      </c>
      <c r="P3335">
        <v>2016</v>
      </c>
      <c r="Q3335">
        <v>7</v>
      </c>
      <c r="R3335" t="s">
        <v>26</v>
      </c>
      <c r="S3335" s="3">
        <v>45123</v>
      </c>
      <c r="T3335" t="s">
        <v>27</v>
      </c>
      <c r="U3335">
        <v>292</v>
      </c>
    </row>
    <row r="3336" spans="1:21" x14ac:dyDescent="0.25">
      <c r="A3336">
        <v>214889</v>
      </c>
      <c r="B3336" t="s">
        <v>36</v>
      </c>
      <c r="C3336" s="1">
        <v>42566</v>
      </c>
      <c r="D3336" t="s">
        <v>1605</v>
      </c>
      <c r="E3336">
        <v>150</v>
      </c>
      <c r="F3336">
        <v>1</v>
      </c>
      <c r="G3336">
        <v>150</v>
      </c>
      <c r="H3336">
        <v>100150029</v>
      </c>
      <c r="I3336" t="s">
        <v>246</v>
      </c>
      <c r="J3336" t="s">
        <v>158</v>
      </c>
      <c r="K3336">
        <v>0</v>
      </c>
      <c r="L3336" t="s">
        <v>25</v>
      </c>
      <c r="M3336" s="1">
        <v>42566</v>
      </c>
      <c r="N3336" t="s">
        <v>39</v>
      </c>
      <c r="O3336">
        <v>150</v>
      </c>
      <c r="P3336">
        <v>2016</v>
      </c>
      <c r="Q3336">
        <v>7</v>
      </c>
      <c r="R3336" t="s">
        <v>26</v>
      </c>
      <c r="S3336" s="3">
        <v>45123</v>
      </c>
      <c r="T3336" t="s">
        <v>27</v>
      </c>
      <c r="U3336">
        <v>56</v>
      </c>
    </row>
    <row r="3337" spans="1:21" x14ac:dyDescent="0.25">
      <c r="A3337">
        <v>214892</v>
      </c>
      <c r="B3337" t="s">
        <v>28</v>
      </c>
      <c r="C3337" s="1">
        <v>42566</v>
      </c>
      <c r="D3337" t="s">
        <v>1042</v>
      </c>
      <c r="E3337">
        <v>4500</v>
      </c>
      <c r="F3337">
        <v>1</v>
      </c>
      <c r="G3337">
        <v>4500</v>
      </c>
      <c r="H3337">
        <v>100150031</v>
      </c>
      <c r="I3337" t="s">
        <v>246</v>
      </c>
      <c r="J3337" t="s">
        <v>24</v>
      </c>
      <c r="K3337">
        <v>0</v>
      </c>
      <c r="L3337" t="s">
        <v>25</v>
      </c>
      <c r="M3337" s="1">
        <v>42566</v>
      </c>
      <c r="N3337" t="s">
        <v>31</v>
      </c>
      <c r="O3337" s="2">
        <v>4500</v>
      </c>
      <c r="P3337">
        <v>2016</v>
      </c>
      <c r="Q3337">
        <v>7</v>
      </c>
      <c r="R3337" t="s">
        <v>26</v>
      </c>
      <c r="S3337" s="3">
        <v>45123</v>
      </c>
      <c r="T3337" t="s">
        <v>27</v>
      </c>
      <c r="U3337">
        <v>1168</v>
      </c>
    </row>
    <row r="3338" spans="1:21" x14ac:dyDescent="0.25">
      <c r="A3338">
        <v>214893</v>
      </c>
      <c r="B3338" t="s">
        <v>21</v>
      </c>
      <c r="C3338" s="1">
        <v>42566</v>
      </c>
      <c r="D3338" t="s">
        <v>33</v>
      </c>
      <c r="E3338">
        <v>360</v>
      </c>
      <c r="F3338">
        <v>1</v>
      </c>
      <c r="G3338">
        <v>360</v>
      </c>
      <c r="H3338">
        <v>100150032</v>
      </c>
      <c r="I3338" t="s">
        <v>30</v>
      </c>
      <c r="J3338" t="s">
        <v>1608</v>
      </c>
      <c r="K3338">
        <v>0</v>
      </c>
      <c r="L3338" t="s">
        <v>25</v>
      </c>
      <c r="M3338" s="1">
        <v>42566</v>
      </c>
      <c r="N3338" t="s">
        <v>35</v>
      </c>
      <c r="O3338">
        <v>360</v>
      </c>
      <c r="P3338">
        <v>2016</v>
      </c>
      <c r="Q3338">
        <v>7</v>
      </c>
      <c r="R3338" t="s">
        <v>26</v>
      </c>
      <c r="S3338" s="3">
        <v>45123</v>
      </c>
      <c r="T3338" t="s">
        <v>27</v>
      </c>
      <c r="U3338">
        <v>1169</v>
      </c>
    </row>
    <row r="3339" spans="1:21" x14ac:dyDescent="0.25">
      <c r="A3339">
        <v>214894</v>
      </c>
      <c r="B3339" t="s">
        <v>21</v>
      </c>
      <c r="C3339" s="1">
        <v>42566</v>
      </c>
      <c r="D3339" t="s">
        <v>1066</v>
      </c>
      <c r="E3339">
        <v>1000</v>
      </c>
      <c r="F3339">
        <v>1</v>
      </c>
      <c r="G3339">
        <v>1000</v>
      </c>
      <c r="H3339">
        <v>100150033</v>
      </c>
      <c r="I3339" t="s">
        <v>246</v>
      </c>
      <c r="J3339" t="s">
        <v>24</v>
      </c>
      <c r="K3339">
        <v>0</v>
      </c>
      <c r="L3339" t="s">
        <v>25</v>
      </c>
      <c r="M3339" s="1">
        <v>42566</v>
      </c>
      <c r="N3339" t="s">
        <v>35</v>
      </c>
      <c r="O3339" s="2">
        <v>1000</v>
      </c>
      <c r="P3339">
        <v>2016</v>
      </c>
      <c r="Q3339">
        <v>7</v>
      </c>
      <c r="R3339" t="s">
        <v>26</v>
      </c>
      <c r="S3339" s="3">
        <v>45123</v>
      </c>
      <c r="T3339" t="s">
        <v>27</v>
      </c>
      <c r="U3339">
        <v>1170</v>
      </c>
    </row>
    <row r="3340" spans="1:21" x14ac:dyDescent="0.25">
      <c r="A3340">
        <v>214895</v>
      </c>
      <c r="B3340" t="s">
        <v>21</v>
      </c>
      <c r="C3340" s="1">
        <v>42566</v>
      </c>
      <c r="D3340" t="s">
        <v>33</v>
      </c>
      <c r="E3340">
        <v>360</v>
      </c>
      <c r="F3340">
        <v>1</v>
      </c>
      <c r="G3340">
        <v>360</v>
      </c>
      <c r="H3340">
        <v>100150034</v>
      </c>
      <c r="I3340" t="s">
        <v>30</v>
      </c>
      <c r="J3340" t="s">
        <v>1609</v>
      </c>
      <c r="K3340">
        <v>0</v>
      </c>
      <c r="L3340" t="s">
        <v>25</v>
      </c>
      <c r="M3340" s="1">
        <v>42566</v>
      </c>
      <c r="N3340" t="s">
        <v>35</v>
      </c>
      <c r="O3340">
        <v>360</v>
      </c>
      <c r="P3340">
        <v>2016</v>
      </c>
      <c r="Q3340">
        <v>7</v>
      </c>
      <c r="R3340" t="s">
        <v>26</v>
      </c>
      <c r="S3340" s="3">
        <v>45123</v>
      </c>
      <c r="T3340" t="s">
        <v>27</v>
      </c>
      <c r="U3340">
        <v>163</v>
      </c>
    </row>
    <row r="3341" spans="1:21" x14ac:dyDescent="0.25">
      <c r="A3341">
        <v>214896</v>
      </c>
      <c r="B3341" t="s">
        <v>21</v>
      </c>
      <c r="C3341" s="1">
        <v>42566</v>
      </c>
      <c r="D3341" t="s">
        <v>33</v>
      </c>
      <c r="E3341">
        <v>360</v>
      </c>
      <c r="F3341">
        <v>1</v>
      </c>
      <c r="G3341">
        <v>360</v>
      </c>
      <c r="H3341">
        <v>100150035</v>
      </c>
      <c r="I3341" t="s">
        <v>30</v>
      </c>
      <c r="J3341" t="s">
        <v>1356</v>
      </c>
      <c r="K3341">
        <v>0</v>
      </c>
      <c r="L3341" t="s">
        <v>25</v>
      </c>
      <c r="M3341" s="1">
        <v>42566</v>
      </c>
      <c r="N3341" t="s">
        <v>35</v>
      </c>
      <c r="O3341">
        <v>360</v>
      </c>
      <c r="P3341">
        <v>2016</v>
      </c>
      <c r="Q3341">
        <v>7</v>
      </c>
      <c r="R3341" t="s">
        <v>26</v>
      </c>
      <c r="S3341" s="3">
        <v>45123</v>
      </c>
      <c r="T3341" t="s">
        <v>27</v>
      </c>
      <c r="U3341">
        <v>163</v>
      </c>
    </row>
    <row r="3342" spans="1:21" x14ac:dyDescent="0.25">
      <c r="A3342">
        <v>214897</v>
      </c>
      <c r="B3342" t="s">
        <v>36</v>
      </c>
      <c r="C3342" s="1">
        <v>42566</v>
      </c>
      <c r="D3342" t="s">
        <v>114</v>
      </c>
      <c r="E3342">
        <v>999</v>
      </c>
      <c r="F3342">
        <v>1</v>
      </c>
      <c r="G3342">
        <v>999</v>
      </c>
      <c r="H3342">
        <v>100150036</v>
      </c>
      <c r="I3342" t="s">
        <v>56</v>
      </c>
      <c r="J3342" t="s">
        <v>269</v>
      </c>
      <c r="K3342">
        <v>0</v>
      </c>
      <c r="L3342" t="s">
        <v>25</v>
      </c>
      <c r="M3342" s="1">
        <v>42566</v>
      </c>
      <c r="N3342" t="s">
        <v>39</v>
      </c>
      <c r="O3342">
        <v>999</v>
      </c>
      <c r="P3342">
        <v>2016</v>
      </c>
      <c r="Q3342">
        <v>7</v>
      </c>
      <c r="R3342" t="s">
        <v>26</v>
      </c>
      <c r="S3342" s="3">
        <v>45123</v>
      </c>
      <c r="T3342" t="s">
        <v>27</v>
      </c>
      <c r="U3342">
        <v>35</v>
      </c>
    </row>
    <row r="3343" spans="1:21" x14ac:dyDescent="0.25">
      <c r="A3343">
        <v>214898</v>
      </c>
      <c r="B3343" t="s">
        <v>36</v>
      </c>
      <c r="C3343" s="1">
        <v>42566</v>
      </c>
      <c r="D3343" t="s">
        <v>1605</v>
      </c>
      <c r="E3343">
        <v>150</v>
      </c>
      <c r="F3343">
        <v>1</v>
      </c>
      <c r="G3343">
        <v>150</v>
      </c>
      <c r="H3343">
        <v>100150037</v>
      </c>
      <c r="I3343" t="s">
        <v>246</v>
      </c>
      <c r="J3343" t="s">
        <v>158</v>
      </c>
      <c r="K3343">
        <v>0</v>
      </c>
      <c r="L3343" t="s">
        <v>25</v>
      </c>
      <c r="M3343" s="1">
        <v>42566</v>
      </c>
      <c r="N3343" t="s">
        <v>39</v>
      </c>
      <c r="O3343">
        <v>150</v>
      </c>
      <c r="P3343">
        <v>2016</v>
      </c>
      <c r="Q3343">
        <v>7</v>
      </c>
      <c r="R3343" t="s">
        <v>26</v>
      </c>
      <c r="S3343" s="3">
        <v>45123</v>
      </c>
      <c r="T3343" t="s">
        <v>27</v>
      </c>
      <c r="U3343">
        <v>56</v>
      </c>
    </row>
    <row r="3344" spans="1:21" x14ac:dyDescent="0.25">
      <c r="A3344">
        <v>214899</v>
      </c>
      <c r="B3344" t="s">
        <v>21</v>
      </c>
      <c r="C3344" s="1">
        <v>42566</v>
      </c>
      <c r="D3344" t="s">
        <v>1610</v>
      </c>
      <c r="E3344">
        <v>1675</v>
      </c>
      <c r="F3344">
        <v>1</v>
      </c>
      <c r="G3344">
        <v>270</v>
      </c>
      <c r="H3344">
        <v>100150038</v>
      </c>
      <c r="I3344" t="s">
        <v>23</v>
      </c>
      <c r="J3344" t="s">
        <v>24</v>
      </c>
      <c r="K3344">
        <v>0</v>
      </c>
      <c r="L3344" t="s">
        <v>25</v>
      </c>
      <c r="M3344" s="1">
        <v>42566</v>
      </c>
      <c r="N3344" t="s">
        <v>35</v>
      </c>
      <c r="O3344" s="2">
        <v>1675</v>
      </c>
      <c r="P3344">
        <v>2016</v>
      </c>
      <c r="Q3344">
        <v>7</v>
      </c>
      <c r="R3344" t="s">
        <v>26</v>
      </c>
      <c r="S3344" s="3">
        <v>45123</v>
      </c>
      <c r="T3344" t="s">
        <v>27</v>
      </c>
      <c r="U3344">
        <v>1171</v>
      </c>
    </row>
    <row r="3345" spans="1:21" x14ac:dyDescent="0.25">
      <c r="A3345">
        <v>214900</v>
      </c>
      <c r="B3345" t="s">
        <v>21</v>
      </c>
      <c r="C3345" s="1">
        <v>42566</v>
      </c>
      <c r="D3345" t="s">
        <v>1611</v>
      </c>
      <c r="E3345">
        <v>3775</v>
      </c>
      <c r="F3345">
        <v>1</v>
      </c>
      <c r="G3345">
        <v>270</v>
      </c>
      <c r="H3345">
        <v>100150038</v>
      </c>
      <c r="I3345" t="s">
        <v>23</v>
      </c>
      <c r="J3345" t="s">
        <v>24</v>
      </c>
      <c r="K3345">
        <v>0</v>
      </c>
      <c r="L3345" t="s">
        <v>25</v>
      </c>
      <c r="M3345" s="1">
        <v>42566</v>
      </c>
      <c r="N3345" t="s">
        <v>35</v>
      </c>
      <c r="O3345" s="2">
        <v>3775</v>
      </c>
      <c r="P3345">
        <v>2016</v>
      </c>
      <c r="Q3345">
        <v>7</v>
      </c>
      <c r="R3345" t="s">
        <v>26</v>
      </c>
      <c r="S3345" s="3">
        <v>45123</v>
      </c>
      <c r="T3345" t="s">
        <v>27</v>
      </c>
      <c r="U3345">
        <v>1171</v>
      </c>
    </row>
    <row r="3346" spans="1:21" x14ac:dyDescent="0.25">
      <c r="A3346">
        <v>214901</v>
      </c>
      <c r="B3346" t="s">
        <v>21</v>
      </c>
      <c r="C3346" s="1">
        <v>42566</v>
      </c>
      <c r="D3346" t="s">
        <v>1612</v>
      </c>
      <c r="E3346">
        <v>1675</v>
      </c>
      <c r="F3346">
        <v>1</v>
      </c>
      <c r="G3346">
        <v>270</v>
      </c>
      <c r="H3346">
        <v>100150038</v>
      </c>
      <c r="I3346" t="s">
        <v>23</v>
      </c>
      <c r="J3346" t="s">
        <v>24</v>
      </c>
      <c r="K3346">
        <v>0</v>
      </c>
      <c r="L3346" t="s">
        <v>25</v>
      </c>
      <c r="M3346" s="1">
        <v>42566</v>
      </c>
      <c r="N3346" t="s">
        <v>35</v>
      </c>
      <c r="O3346" s="2">
        <v>1675</v>
      </c>
      <c r="P3346">
        <v>2016</v>
      </c>
      <c r="Q3346">
        <v>7</v>
      </c>
      <c r="R3346" t="s">
        <v>26</v>
      </c>
      <c r="S3346" s="3">
        <v>45123</v>
      </c>
      <c r="T3346" t="s">
        <v>27</v>
      </c>
      <c r="U3346">
        <v>1171</v>
      </c>
    </row>
    <row r="3347" spans="1:21" x14ac:dyDescent="0.25">
      <c r="A3347">
        <v>214902</v>
      </c>
      <c r="B3347" t="s">
        <v>21</v>
      </c>
      <c r="C3347" s="1">
        <v>42566</v>
      </c>
      <c r="D3347" t="s">
        <v>1613</v>
      </c>
      <c r="E3347">
        <v>730</v>
      </c>
      <c r="F3347">
        <v>1</v>
      </c>
      <c r="G3347">
        <v>270</v>
      </c>
      <c r="H3347">
        <v>100150038</v>
      </c>
      <c r="I3347" t="s">
        <v>65</v>
      </c>
      <c r="J3347" t="s">
        <v>24</v>
      </c>
      <c r="K3347">
        <v>0</v>
      </c>
      <c r="L3347" t="s">
        <v>25</v>
      </c>
      <c r="M3347" s="1">
        <v>42566</v>
      </c>
      <c r="N3347" t="s">
        <v>35</v>
      </c>
      <c r="O3347">
        <v>730</v>
      </c>
      <c r="P3347">
        <v>2016</v>
      </c>
      <c r="Q3347">
        <v>7</v>
      </c>
      <c r="R3347" t="s">
        <v>26</v>
      </c>
      <c r="S3347" s="3">
        <v>45123</v>
      </c>
      <c r="T3347" t="s">
        <v>27</v>
      </c>
      <c r="U3347">
        <v>1171</v>
      </c>
    </row>
    <row r="3348" spans="1:21" x14ac:dyDescent="0.25">
      <c r="A3348">
        <v>214903</v>
      </c>
      <c r="B3348" t="s">
        <v>21</v>
      </c>
      <c r="C3348" s="1">
        <v>42566</v>
      </c>
      <c r="D3348" t="s">
        <v>330</v>
      </c>
      <c r="E3348">
        <v>290</v>
      </c>
      <c r="F3348">
        <v>1</v>
      </c>
      <c r="G3348">
        <v>270</v>
      </c>
      <c r="H3348">
        <v>100150038</v>
      </c>
      <c r="I3348" t="s">
        <v>65</v>
      </c>
      <c r="J3348" t="s">
        <v>24</v>
      </c>
      <c r="K3348">
        <v>0</v>
      </c>
      <c r="L3348" t="s">
        <v>25</v>
      </c>
      <c r="M3348" s="1">
        <v>42566</v>
      </c>
      <c r="N3348" t="s">
        <v>35</v>
      </c>
      <c r="O3348">
        <v>290</v>
      </c>
      <c r="P3348">
        <v>2016</v>
      </c>
      <c r="Q3348">
        <v>7</v>
      </c>
      <c r="R3348" t="s">
        <v>26</v>
      </c>
      <c r="S3348" s="3">
        <v>45123</v>
      </c>
      <c r="T3348" t="s">
        <v>27</v>
      </c>
      <c r="U3348">
        <v>1171</v>
      </c>
    </row>
    <row r="3349" spans="1:21" x14ac:dyDescent="0.25">
      <c r="A3349">
        <v>214904</v>
      </c>
      <c r="B3349" t="s">
        <v>21</v>
      </c>
      <c r="C3349" s="1">
        <v>42566</v>
      </c>
      <c r="D3349" t="s">
        <v>1614</v>
      </c>
      <c r="E3349">
        <v>1220</v>
      </c>
      <c r="F3349">
        <v>1</v>
      </c>
      <c r="G3349">
        <v>270</v>
      </c>
      <c r="H3349">
        <v>100150038</v>
      </c>
      <c r="I3349" t="s">
        <v>47</v>
      </c>
      <c r="J3349" t="s">
        <v>24</v>
      </c>
      <c r="K3349">
        <v>0</v>
      </c>
      <c r="L3349" t="s">
        <v>25</v>
      </c>
      <c r="M3349" s="1">
        <v>42566</v>
      </c>
      <c r="N3349" t="s">
        <v>35</v>
      </c>
      <c r="O3349" s="2">
        <v>1220</v>
      </c>
      <c r="P3349">
        <v>2016</v>
      </c>
      <c r="Q3349">
        <v>7</v>
      </c>
      <c r="R3349" t="s">
        <v>26</v>
      </c>
      <c r="S3349" s="3">
        <v>45123</v>
      </c>
      <c r="T3349" t="s">
        <v>27</v>
      </c>
      <c r="U3349">
        <v>1171</v>
      </c>
    </row>
    <row r="3350" spans="1:21" x14ac:dyDescent="0.25">
      <c r="A3350">
        <v>214905</v>
      </c>
      <c r="B3350" t="s">
        <v>21</v>
      </c>
      <c r="C3350" s="1">
        <v>42566</v>
      </c>
      <c r="D3350" t="s">
        <v>1042</v>
      </c>
      <c r="E3350">
        <v>4500</v>
      </c>
      <c r="F3350">
        <v>1</v>
      </c>
      <c r="G3350">
        <v>4500</v>
      </c>
      <c r="H3350">
        <v>100150039</v>
      </c>
      <c r="I3350" t="s">
        <v>246</v>
      </c>
      <c r="J3350" t="s">
        <v>24</v>
      </c>
      <c r="K3350">
        <v>0</v>
      </c>
      <c r="L3350" t="s">
        <v>25</v>
      </c>
      <c r="M3350" s="1">
        <v>42566</v>
      </c>
      <c r="N3350" t="s">
        <v>35</v>
      </c>
      <c r="O3350" s="2">
        <v>4500</v>
      </c>
      <c r="P3350">
        <v>2016</v>
      </c>
      <c r="Q3350">
        <v>7</v>
      </c>
      <c r="R3350" t="s">
        <v>26</v>
      </c>
      <c r="S3350" s="3">
        <v>45123</v>
      </c>
      <c r="T3350" t="s">
        <v>27</v>
      </c>
      <c r="U3350">
        <v>1168</v>
      </c>
    </row>
    <row r="3351" spans="1:21" x14ac:dyDescent="0.25">
      <c r="A3351">
        <v>214906</v>
      </c>
      <c r="B3351" t="s">
        <v>36</v>
      </c>
      <c r="C3351" s="1">
        <v>42566</v>
      </c>
      <c r="D3351" t="s">
        <v>647</v>
      </c>
      <c r="E3351">
        <v>12500</v>
      </c>
      <c r="F3351">
        <v>1</v>
      </c>
      <c r="G3351">
        <v>12500</v>
      </c>
      <c r="H3351">
        <v>100150040</v>
      </c>
      <c r="I3351" t="s">
        <v>43</v>
      </c>
      <c r="J3351" t="s">
        <v>1220</v>
      </c>
      <c r="K3351">
        <v>0</v>
      </c>
      <c r="L3351" t="s">
        <v>25</v>
      </c>
      <c r="M3351" s="1">
        <v>42566</v>
      </c>
      <c r="N3351" t="s">
        <v>39</v>
      </c>
      <c r="O3351" s="2">
        <v>12500</v>
      </c>
      <c r="P3351">
        <v>2016</v>
      </c>
      <c r="Q3351">
        <v>7</v>
      </c>
      <c r="R3351" t="s">
        <v>26</v>
      </c>
      <c r="S3351" s="3">
        <v>45123</v>
      </c>
      <c r="T3351" t="s">
        <v>27</v>
      </c>
      <c r="U3351">
        <v>916</v>
      </c>
    </row>
    <row r="3352" spans="1:21" x14ac:dyDescent="0.25">
      <c r="A3352">
        <v>214907</v>
      </c>
      <c r="B3352" t="s">
        <v>21</v>
      </c>
      <c r="C3352" s="1">
        <v>42566</v>
      </c>
      <c r="D3352" t="s">
        <v>266</v>
      </c>
      <c r="E3352">
        <v>640</v>
      </c>
      <c r="F3352">
        <v>1</v>
      </c>
      <c r="G3352">
        <v>640</v>
      </c>
      <c r="H3352">
        <v>100150041</v>
      </c>
      <c r="I3352" t="s">
        <v>30</v>
      </c>
      <c r="J3352" t="s">
        <v>222</v>
      </c>
      <c r="K3352">
        <v>0</v>
      </c>
      <c r="L3352" t="s">
        <v>148</v>
      </c>
      <c r="M3352" s="1">
        <v>42566</v>
      </c>
      <c r="N3352" t="s">
        <v>35</v>
      </c>
      <c r="O3352">
        <v>640</v>
      </c>
      <c r="P3352">
        <v>2016</v>
      </c>
      <c r="Q3352">
        <v>7</v>
      </c>
      <c r="R3352" t="s">
        <v>26</v>
      </c>
      <c r="S3352" s="3">
        <v>45123</v>
      </c>
      <c r="T3352" t="s">
        <v>27</v>
      </c>
      <c r="U3352">
        <v>86</v>
      </c>
    </row>
    <row r="3353" spans="1:21" x14ac:dyDescent="0.25">
      <c r="A3353">
        <v>214908</v>
      </c>
      <c r="B3353" t="s">
        <v>36</v>
      </c>
      <c r="C3353" s="1">
        <v>42566</v>
      </c>
      <c r="D3353" t="s">
        <v>1221</v>
      </c>
      <c r="E3353">
        <v>11900</v>
      </c>
      <c r="F3353">
        <v>1</v>
      </c>
      <c r="G3353">
        <v>11900</v>
      </c>
      <c r="H3353">
        <v>100150042</v>
      </c>
      <c r="I3353" t="s">
        <v>43</v>
      </c>
      <c r="J3353" t="s">
        <v>1615</v>
      </c>
      <c r="K3353">
        <v>0</v>
      </c>
      <c r="L3353" t="s">
        <v>25</v>
      </c>
      <c r="M3353" s="1">
        <v>42566</v>
      </c>
      <c r="N3353" t="s">
        <v>39</v>
      </c>
      <c r="O3353" s="2">
        <v>11900</v>
      </c>
      <c r="P3353">
        <v>2016</v>
      </c>
      <c r="Q3353">
        <v>7</v>
      </c>
      <c r="R3353" t="s">
        <v>26</v>
      </c>
      <c r="S3353" s="3">
        <v>45123</v>
      </c>
      <c r="T3353" t="s">
        <v>27</v>
      </c>
      <c r="U3353">
        <v>916</v>
      </c>
    </row>
    <row r="3354" spans="1:21" x14ac:dyDescent="0.25">
      <c r="A3354">
        <v>214909</v>
      </c>
      <c r="B3354" t="s">
        <v>21</v>
      </c>
      <c r="C3354" s="1">
        <v>42566</v>
      </c>
      <c r="D3354" t="s">
        <v>1560</v>
      </c>
      <c r="E3354">
        <v>300</v>
      </c>
      <c r="F3354">
        <v>1</v>
      </c>
      <c r="G3354">
        <v>300</v>
      </c>
      <c r="H3354">
        <v>100150043</v>
      </c>
      <c r="I3354" t="s">
        <v>38</v>
      </c>
      <c r="J3354" t="s">
        <v>1616</v>
      </c>
      <c r="K3354">
        <v>0</v>
      </c>
      <c r="L3354" t="s">
        <v>25</v>
      </c>
      <c r="M3354" s="1">
        <v>42566</v>
      </c>
      <c r="N3354" t="s">
        <v>35</v>
      </c>
      <c r="O3354">
        <v>300</v>
      </c>
      <c r="P3354">
        <v>2016</v>
      </c>
      <c r="Q3354">
        <v>7</v>
      </c>
      <c r="R3354" t="s">
        <v>26</v>
      </c>
      <c r="S3354" s="3">
        <v>45123</v>
      </c>
      <c r="T3354" t="s">
        <v>27</v>
      </c>
      <c r="U3354">
        <v>58</v>
      </c>
    </row>
    <row r="3355" spans="1:21" x14ac:dyDescent="0.25">
      <c r="A3355">
        <v>214910</v>
      </c>
      <c r="B3355" t="s">
        <v>36</v>
      </c>
      <c r="C3355" s="1">
        <v>42566</v>
      </c>
      <c r="D3355" t="s">
        <v>810</v>
      </c>
      <c r="E3355">
        <v>6900</v>
      </c>
      <c r="F3355">
        <v>1</v>
      </c>
      <c r="G3355">
        <v>6900</v>
      </c>
      <c r="H3355">
        <v>100150044</v>
      </c>
      <c r="I3355" t="s">
        <v>43</v>
      </c>
      <c r="J3355" t="s">
        <v>1346</v>
      </c>
      <c r="K3355">
        <v>0</v>
      </c>
      <c r="L3355" t="s">
        <v>25</v>
      </c>
      <c r="M3355" s="1">
        <v>42566</v>
      </c>
      <c r="N3355" t="s">
        <v>39</v>
      </c>
      <c r="O3355" s="2">
        <v>6900</v>
      </c>
      <c r="P3355">
        <v>2016</v>
      </c>
      <c r="Q3355">
        <v>7</v>
      </c>
      <c r="R3355" t="s">
        <v>26</v>
      </c>
      <c r="S3355" s="3">
        <v>45123</v>
      </c>
      <c r="T3355" t="s">
        <v>27</v>
      </c>
      <c r="U3355">
        <v>916</v>
      </c>
    </row>
    <row r="3356" spans="1:21" x14ac:dyDescent="0.25">
      <c r="A3356">
        <v>214911</v>
      </c>
      <c r="B3356" t="s">
        <v>21</v>
      </c>
      <c r="C3356" s="1">
        <v>42566</v>
      </c>
      <c r="D3356" t="s">
        <v>40</v>
      </c>
      <c r="E3356">
        <v>80</v>
      </c>
      <c r="F3356">
        <v>1</v>
      </c>
      <c r="G3356">
        <v>175</v>
      </c>
      <c r="H3356">
        <v>100150045</v>
      </c>
      <c r="I3356" t="s">
        <v>38</v>
      </c>
      <c r="J3356">
        <v>34737</v>
      </c>
      <c r="K3356">
        <v>0</v>
      </c>
      <c r="L3356" t="s">
        <v>25</v>
      </c>
      <c r="M3356" s="1">
        <v>42566</v>
      </c>
      <c r="N3356" t="s">
        <v>35</v>
      </c>
      <c r="O3356">
        <v>80</v>
      </c>
      <c r="P3356">
        <v>2016</v>
      </c>
      <c r="Q3356">
        <v>7</v>
      </c>
      <c r="R3356" t="s">
        <v>26</v>
      </c>
      <c r="S3356" s="3">
        <v>45123</v>
      </c>
      <c r="T3356" t="s">
        <v>27</v>
      </c>
      <c r="U3356">
        <v>1093</v>
      </c>
    </row>
    <row r="3357" spans="1:21" x14ac:dyDescent="0.25">
      <c r="A3357">
        <v>214912</v>
      </c>
      <c r="B3357" t="s">
        <v>21</v>
      </c>
      <c r="C3357" s="1">
        <v>42566</v>
      </c>
      <c r="D3357" t="s">
        <v>747</v>
      </c>
      <c r="E3357">
        <v>95</v>
      </c>
      <c r="F3357">
        <v>1</v>
      </c>
      <c r="G3357">
        <v>175</v>
      </c>
      <c r="H3357">
        <v>100150045</v>
      </c>
      <c r="I3357" t="s">
        <v>38</v>
      </c>
      <c r="J3357">
        <v>34737</v>
      </c>
      <c r="K3357">
        <v>0</v>
      </c>
      <c r="L3357" t="s">
        <v>25</v>
      </c>
      <c r="M3357" s="1">
        <v>42566</v>
      </c>
      <c r="N3357" t="s">
        <v>35</v>
      </c>
      <c r="O3357">
        <v>95</v>
      </c>
      <c r="P3357">
        <v>2016</v>
      </c>
      <c r="Q3357">
        <v>7</v>
      </c>
      <c r="R3357" t="s">
        <v>26</v>
      </c>
      <c r="S3357" s="3">
        <v>45123</v>
      </c>
      <c r="T3357" t="s">
        <v>27</v>
      </c>
      <c r="U3357">
        <v>1093</v>
      </c>
    </row>
    <row r="3358" spans="1:21" x14ac:dyDescent="0.25">
      <c r="A3358">
        <v>214913</v>
      </c>
      <c r="B3358" t="s">
        <v>21</v>
      </c>
      <c r="C3358" s="1">
        <v>42566</v>
      </c>
      <c r="D3358" t="s">
        <v>201</v>
      </c>
      <c r="E3358">
        <v>300</v>
      </c>
      <c r="F3358">
        <v>1</v>
      </c>
      <c r="G3358">
        <v>600</v>
      </c>
      <c r="H3358">
        <v>100150046</v>
      </c>
      <c r="I3358" t="s">
        <v>43</v>
      </c>
      <c r="J3358" t="s">
        <v>259</v>
      </c>
      <c r="K3358">
        <v>0</v>
      </c>
      <c r="L3358" t="s">
        <v>25</v>
      </c>
      <c r="M3358" s="1">
        <v>42566</v>
      </c>
      <c r="N3358" t="s">
        <v>35</v>
      </c>
      <c r="O3358">
        <v>300</v>
      </c>
      <c r="P3358">
        <v>2016</v>
      </c>
      <c r="Q3358">
        <v>7</v>
      </c>
      <c r="R3358" t="s">
        <v>26</v>
      </c>
      <c r="S3358" s="3">
        <v>45123</v>
      </c>
      <c r="T3358" t="s">
        <v>27</v>
      </c>
      <c r="U3358">
        <v>106</v>
      </c>
    </row>
    <row r="3359" spans="1:21" x14ac:dyDescent="0.25">
      <c r="A3359">
        <v>214914</v>
      </c>
      <c r="B3359" t="s">
        <v>21</v>
      </c>
      <c r="C3359" s="1">
        <v>42566</v>
      </c>
      <c r="D3359" t="s">
        <v>202</v>
      </c>
      <c r="E3359">
        <v>300</v>
      </c>
      <c r="F3359">
        <v>1</v>
      </c>
      <c r="G3359">
        <v>600</v>
      </c>
      <c r="H3359">
        <v>100150046</v>
      </c>
      <c r="I3359" t="s">
        <v>43</v>
      </c>
      <c r="J3359" t="s">
        <v>259</v>
      </c>
      <c r="K3359">
        <v>0</v>
      </c>
      <c r="L3359" t="s">
        <v>25</v>
      </c>
      <c r="M3359" s="1">
        <v>42566</v>
      </c>
      <c r="N3359" t="s">
        <v>35</v>
      </c>
      <c r="O3359">
        <v>300</v>
      </c>
      <c r="P3359">
        <v>2016</v>
      </c>
      <c r="Q3359">
        <v>7</v>
      </c>
      <c r="R3359" t="s">
        <v>26</v>
      </c>
      <c r="S3359" s="3">
        <v>45123</v>
      </c>
      <c r="T3359" t="s">
        <v>27</v>
      </c>
      <c r="U3359">
        <v>106</v>
      </c>
    </row>
    <row r="3360" spans="1:21" x14ac:dyDescent="0.25">
      <c r="A3360">
        <v>214915</v>
      </c>
      <c r="B3360" t="s">
        <v>21</v>
      </c>
      <c r="C3360" s="1">
        <v>42566</v>
      </c>
      <c r="D3360" t="s">
        <v>356</v>
      </c>
      <c r="E3360">
        <v>80</v>
      </c>
      <c r="F3360">
        <v>1</v>
      </c>
      <c r="G3360">
        <v>80</v>
      </c>
      <c r="H3360">
        <v>100150047</v>
      </c>
      <c r="I3360" t="s">
        <v>38</v>
      </c>
      <c r="J3360" t="s">
        <v>24</v>
      </c>
      <c r="K3360">
        <v>0</v>
      </c>
      <c r="L3360" t="s">
        <v>25</v>
      </c>
      <c r="M3360" s="1">
        <v>42566</v>
      </c>
      <c r="N3360" t="s">
        <v>35</v>
      </c>
      <c r="O3360">
        <v>80</v>
      </c>
      <c r="P3360">
        <v>2016</v>
      </c>
      <c r="Q3360">
        <v>7</v>
      </c>
      <c r="R3360" t="s">
        <v>26</v>
      </c>
      <c r="S3360" s="3">
        <v>45123</v>
      </c>
      <c r="T3360" t="s">
        <v>27</v>
      </c>
      <c r="U3360">
        <v>1172</v>
      </c>
    </row>
    <row r="3361" spans="1:21" x14ac:dyDescent="0.25">
      <c r="A3361">
        <v>214916</v>
      </c>
      <c r="B3361" t="s">
        <v>961</v>
      </c>
      <c r="C3361" s="1">
        <v>42566</v>
      </c>
      <c r="D3361" t="s">
        <v>1617</v>
      </c>
      <c r="E3361">
        <v>4730</v>
      </c>
      <c r="F3361">
        <v>1</v>
      </c>
      <c r="G3361">
        <v>4730</v>
      </c>
      <c r="H3361">
        <v>100150048</v>
      </c>
      <c r="I3361" t="s">
        <v>47</v>
      </c>
      <c r="J3361" t="s">
        <v>129</v>
      </c>
      <c r="K3361">
        <v>0</v>
      </c>
      <c r="L3361" t="s">
        <v>25</v>
      </c>
      <c r="M3361" s="1">
        <v>42566</v>
      </c>
      <c r="N3361" t="s">
        <v>35</v>
      </c>
      <c r="O3361" s="2">
        <v>4730</v>
      </c>
      <c r="P3361">
        <v>2016</v>
      </c>
      <c r="Q3361">
        <v>7</v>
      </c>
      <c r="R3361" t="s">
        <v>26</v>
      </c>
      <c r="S3361" s="3">
        <v>45123</v>
      </c>
      <c r="T3361" t="s">
        <v>27</v>
      </c>
      <c r="U3361">
        <v>33</v>
      </c>
    </row>
    <row r="3362" spans="1:21" x14ac:dyDescent="0.25">
      <c r="A3362">
        <v>214917</v>
      </c>
      <c r="B3362" t="s">
        <v>21</v>
      </c>
      <c r="C3362" s="1">
        <v>42566</v>
      </c>
      <c r="D3362" t="s">
        <v>33</v>
      </c>
      <c r="E3362">
        <v>360</v>
      </c>
      <c r="F3362">
        <v>1</v>
      </c>
      <c r="G3362">
        <v>360</v>
      </c>
      <c r="H3362">
        <v>100150049</v>
      </c>
      <c r="I3362" t="s">
        <v>30</v>
      </c>
      <c r="J3362" t="s">
        <v>1618</v>
      </c>
      <c r="K3362">
        <v>0</v>
      </c>
      <c r="L3362" t="s">
        <v>25</v>
      </c>
      <c r="M3362" s="1">
        <v>42566</v>
      </c>
      <c r="N3362" t="s">
        <v>35</v>
      </c>
      <c r="O3362">
        <v>360</v>
      </c>
      <c r="P3362">
        <v>2016</v>
      </c>
      <c r="Q3362">
        <v>7</v>
      </c>
      <c r="R3362" t="s">
        <v>26</v>
      </c>
      <c r="S3362" s="3">
        <v>45123</v>
      </c>
      <c r="T3362" t="s">
        <v>27</v>
      </c>
      <c r="U3362">
        <v>33</v>
      </c>
    </row>
    <row r="3363" spans="1:21" x14ac:dyDescent="0.25">
      <c r="A3363">
        <v>214918</v>
      </c>
      <c r="B3363" t="s">
        <v>21</v>
      </c>
      <c r="C3363" s="1">
        <v>42566</v>
      </c>
      <c r="D3363" t="s">
        <v>33</v>
      </c>
      <c r="E3363">
        <v>360</v>
      </c>
      <c r="F3363">
        <v>1</v>
      </c>
      <c r="G3363">
        <v>360</v>
      </c>
      <c r="H3363">
        <v>100150050</v>
      </c>
      <c r="I3363" t="s">
        <v>30</v>
      </c>
      <c r="J3363" t="s">
        <v>1618</v>
      </c>
      <c r="K3363">
        <v>0</v>
      </c>
      <c r="L3363" t="s">
        <v>25</v>
      </c>
      <c r="M3363" s="1">
        <v>42566</v>
      </c>
      <c r="N3363" t="s">
        <v>35</v>
      </c>
      <c r="O3363">
        <v>360</v>
      </c>
      <c r="P3363">
        <v>2016</v>
      </c>
      <c r="Q3363">
        <v>7</v>
      </c>
      <c r="R3363" t="s">
        <v>26</v>
      </c>
      <c r="S3363" s="3">
        <v>45123</v>
      </c>
      <c r="T3363" t="s">
        <v>27</v>
      </c>
      <c r="U3363">
        <v>33</v>
      </c>
    </row>
    <row r="3364" spans="1:21" x14ac:dyDescent="0.25">
      <c r="A3364">
        <v>214919</v>
      </c>
      <c r="B3364" t="s">
        <v>36</v>
      </c>
      <c r="C3364" s="1">
        <v>42566</v>
      </c>
      <c r="D3364" t="s">
        <v>33</v>
      </c>
      <c r="E3364">
        <v>360</v>
      </c>
      <c r="F3364">
        <v>1</v>
      </c>
      <c r="G3364">
        <v>360</v>
      </c>
      <c r="H3364">
        <v>100150051</v>
      </c>
      <c r="I3364" t="s">
        <v>30</v>
      </c>
      <c r="J3364" t="s">
        <v>129</v>
      </c>
      <c r="K3364">
        <v>0</v>
      </c>
      <c r="L3364" t="s">
        <v>25</v>
      </c>
      <c r="M3364" s="1">
        <v>42566</v>
      </c>
      <c r="N3364" t="s">
        <v>39</v>
      </c>
      <c r="O3364">
        <v>360</v>
      </c>
      <c r="P3364">
        <v>2016</v>
      </c>
      <c r="Q3364">
        <v>7</v>
      </c>
      <c r="R3364" t="s">
        <v>26</v>
      </c>
      <c r="S3364" s="3">
        <v>45123</v>
      </c>
      <c r="T3364" t="s">
        <v>27</v>
      </c>
      <c r="U3364">
        <v>33</v>
      </c>
    </row>
    <row r="3365" spans="1:21" x14ac:dyDescent="0.25">
      <c r="A3365">
        <v>214920</v>
      </c>
      <c r="B3365" t="s">
        <v>36</v>
      </c>
      <c r="C3365" s="1">
        <v>42566</v>
      </c>
      <c r="D3365" t="s">
        <v>33</v>
      </c>
      <c r="E3365">
        <v>360</v>
      </c>
      <c r="F3365">
        <v>1</v>
      </c>
      <c r="G3365">
        <v>360</v>
      </c>
      <c r="H3365">
        <v>100150052</v>
      </c>
      <c r="I3365" t="s">
        <v>30</v>
      </c>
      <c r="J3365" t="s">
        <v>129</v>
      </c>
      <c r="K3365">
        <v>0</v>
      </c>
      <c r="L3365" t="s">
        <v>25</v>
      </c>
      <c r="M3365" s="1">
        <v>42566</v>
      </c>
      <c r="N3365" t="s">
        <v>39</v>
      </c>
      <c r="O3365">
        <v>360</v>
      </c>
      <c r="P3365">
        <v>2016</v>
      </c>
      <c r="Q3365">
        <v>7</v>
      </c>
      <c r="R3365" t="s">
        <v>26</v>
      </c>
      <c r="S3365" s="3">
        <v>45123</v>
      </c>
      <c r="T3365" t="s">
        <v>27</v>
      </c>
      <c r="U3365">
        <v>33</v>
      </c>
    </row>
    <row r="3366" spans="1:21" x14ac:dyDescent="0.25">
      <c r="A3366">
        <v>214921</v>
      </c>
      <c r="B3366" t="s">
        <v>21</v>
      </c>
      <c r="C3366" s="1">
        <v>42566</v>
      </c>
      <c r="D3366" t="s">
        <v>1619</v>
      </c>
      <c r="E3366">
        <v>700</v>
      </c>
      <c r="F3366">
        <v>1</v>
      </c>
      <c r="G3366">
        <v>700</v>
      </c>
      <c r="H3366">
        <v>100150053</v>
      </c>
      <c r="I3366" t="s">
        <v>23</v>
      </c>
      <c r="J3366" t="s">
        <v>1620</v>
      </c>
      <c r="K3366">
        <v>0</v>
      </c>
      <c r="L3366" t="s">
        <v>25</v>
      </c>
      <c r="M3366" s="1">
        <v>42566</v>
      </c>
      <c r="N3366" t="s">
        <v>35</v>
      </c>
      <c r="O3366">
        <v>700</v>
      </c>
      <c r="P3366">
        <v>2016</v>
      </c>
      <c r="Q3366">
        <v>7</v>
      </c>
      <c r="R3366" t="s">
        <v>26</v>
      </c>
      <c r="S3366" s="3">
        <v>45123</v>
      </c>
      <c r="T3366" t="s">
        <v>27</v>
      </c>
      <c r="U3366">
        <v>58</v>
      </c>
    </row>
    <row r="3367" spans="1:21" x14ac:dyDescent="0.25">
      <c r="A3367">
        <v>214923</v>
      </c>
      <c r="B3367" t="s">
        <v>21</v>
      </c>
      <c r="C3367" s="1">
        <v>42566</v>
      </c>
      <c r="D3367" t="s">
        <v>53</v>
      </c>
      <c r="E3367">
        <v>320</v>
      </c>
      <c r="F3367">
        <v>1</v>
      </c>
      <c r="G3367">
        <v>320</v>
      </c>
      <c r="H3367">
        <v>100150054</v>
      </c>
      <c r="I3367" t="s">
        <v>30</v>
      </c>
      <c r="J3367" t="s">
        <v>1621</v>
      </c>
      <c r="K3367">
        <v>0</v>
      </c>
      <c r="L3367" t="s">
        <v>25</v>
      </c>
      <c r="M3367" s="1">
        <v>42566</v>
      </c>
      <c r="N3367" t="s">
        <v>35</v>
      </c>
      <c r="O3367">
        <v>320</v>
      </c>
      <c r="P3367">
        <v>2016</v>
      </c>
      <c r="Q3367">
        <v>7</v>
      </c>
      <c r="R3367" t="s">
        <v>26</v>
      </c>
      <c r="S3367" s="3">
        <v>45123</v>
      </c>
      <c r="T3367" t="s">
        <v>27</v>
      </c>
      <c r="U3367">
        <v>1173</v>
      </c>
    </row>
    <row r="3368" spans="1:21" x14ac:dyDescent="0.25">
      <c r="A3368">
        <v>214924</v>
      </c>
      <c r="B3368" t="s">
        <v>21</v>
      </c>
      <c r="C3368" s="1">
        <v>42566</v>
      </c>
      <c r="D3368" t="s">
        <v>200</v>
      </c>
      <c r="E3368">
        <v>230</v>
      </c>
      <c r="F3368">
        <v>1</v>
      </c>
      <c r="G3368">
        <v>230</v>
      </c>
      <c r="H3368">
        <v>100150055</v>
      </c>
      <c r="I3368" t="s">
        <v>38</v>
      </c>
      <c r="J3368" t="s">
        <v>1622</v>
      </c>
      <c r="K3368">
        <v>0</v>
      </c>
      <c r="L3368" t="s">
        <v>25</v>
      </c>
      <c r="M3368" s="1">
        <v>42566</v>
      </c>
      <c r="N3368" t="s">
        <v>35</v>
      </c>
      <c r="O3368">
        <v>230</v>
      </c>
      <c r="P3368">
        <v>2016</v>
      </c>
      <c r="Q3368">
        <v>7</v>
      </c>
      <c r="R3368" t="s">
        <v>26</v>
      </c>
      <c r="S3368" s="3">
        <v>45123</v>
      </c>
      <c r="T3368" t="s">
        <v>27</v>
      </c>
      <c r="U3368">
        <v>1174</v>
      </c>
    </row>
    <row r="3369" spans="1:21" x14ac:dyDescent="0.25">
      <c r="A3369">
        <v>214925</v>
      </c>
      <c r="B3369" t="s">
        <v>21</v>
      </c>
      <c r="C3369" s="1">
        <v>42566</v>
      </c>
      <c r="D3369" t="s">
        <v>1623</v>
      </c>
      <c r="E3369">
        <v>105</v>
      </c>
      <c r="F3369">
        <v>1</v>
      </c>
      <c r="G3369">
        <v>105</v>
      </c>
      <c r="H3369">
        <v>100150056</v>
      </c>
      <c r="I3369" t="s">
        <v>216</v>
      </c>
      <c r="J3369" t="s">
        <v>24</v>
      </c>
      <c r="K3369">
        <v>0</v>
      </c>
      <c r="L3369" t="s">
        <v>25</v>
      </c>
      <c r="M3369" s="1">
        <v>42566</v>
      </c>
      <c r="N3369" t="s">
        <v>35</v>
      </c>
      <c r="O3369">
        <v>105</v>
      </c>
      <c r="P3369">
        <v>2016</v>
      </c>
      <c r="Q3369">
        <v>7</v>
      </c>
      <c r="R3369" t="s">
        <v>26</v>
      </c>
      <c r="S3369" s="3">
        <v>45123</v>
      </c>
      <c r="T3369" t="s">
        <v>27</v>
      </c>
      <c r="U3369">
        <v>1175</v>
      </c>
    </row>
    <row r="3370" spans="1:21" x14ac:dyDescent="0.25">
      <c r="A3370">
        <v>214927</v>
      </c>
      <c r="B3370" t="s">
        <v>21</v>
      </c>
      <c r="C3370" s="1">
        <v>42566</v>
      </c>
      <c r="D3370" t="s">
        <v>571</v>
      </c>
      <c r="E3370">
        <v>80</v>
      </c>
      <c r="F3370">
        <v>1</v>
      </c>
      <c r="G3370">
        <v>170</v>
      </c>
      <c r="H3370">
        <v>100150058</v>
      </c>
      <c r="I3370" t="s">
        <v>38</v>
      </c>
      <c r="J3370" t="s">
        <v>1624</v>
      </c>
      <c r="K3370">
        <v>0</v>
      </c>
      <c r="L3370" t="s">
        <v>25</v>
      </c>
      <c r="M3370" s="1">
        <v>42566</v>
      </c>
      <c r="N3370" t="s">
        <v>35</v>
      </c>
      <c r="O3370">
        <v>80</v>
      </c>
      <c r="P3370">
        <v>2016</v>
      </c>
      <c r="Q3370">
        <v>7</v>
      </c>
      <c r="R3370" t="s">
        <v>26</v>
      </c>
      <c r="S3370" s="3">
        <v>45123</v>
      </c>
      <c r="T3370" t="s">
        <v>27</v>
      </c>
      <c r="U3370">
        <v>1176</v>
      </c>
    </row>
    <row r="3371" spans="1:21" x14ac:dyDescent="0.25">
      <c r="A3371">
        <v>214928</v>
      </c>
      <c r="B3371" t="s">
        <v>21</v>
      </c>
      <c r="C3371" s="1">
        <v>42566</v>
      </c>
      <c r="D3371" t="s">
        <v>179</v>
      </c>
      <c r="E3371">
        <v>90</v>
      </c>
      <c r="F3371">
        <v>1</v>
      </c>
      <c r="G3371">
        <v>170</v>
      </c>
      <c r="H3371">
        <v>100150058</v>
      </c>
      <c r="I3371" t="s">
        <v>38</v>
      </c>
      <c r="J3371" t="s">
        <v>1624</v>
      </c>
      <c r="K3371">
        <v>0</v>
      </c>
      <c r="L3371" t="s">
        <v>25</v>
      </c>
      <c r="M3371" s="1">
        <v>42566</v>
      </c>
      <c r="N3371" t="s">
        <v>35</v>
      </c>
      <c r="O3371">
        <v>90</v>
      </c>
      <c r="P3371">
        <v>2016</v>
      </c>
      <c r="Q3371">
        <v>7</v>
      </c>
      <c r="R3371" t="s">
        <v>26</v>
      </c>
      <c r="S3371" s="3">
        <v>45123</v>
      </c>
      <c r="T3371" t="s">
        <v>27</v>
      </c>
      <c r="U3371">
        <v>1176</v>
      </c>
    </row>
    <row r="3372" spans="1:21" x14ac:dyDescent="0.25">
      <c r="A3372">
        <v>214926</v>
      </c>
      <c r="B3372" t="s">
        <v>21</v>
      </c>
      <c r="C3372" s="1">
        <v>42566</v>
      </c>
      <c r="D3372" t="s">
        <v>195</v>
      </c>
      <c r="E3372">
        <v>3750</v>
      </c>
      <c r="F3372">
        <v>1</v>
      </c>
      <c r="G3372">
        <v>3750</v>
      </c>
      <c r="H3372">
        <v>100150057</v>
      </c>
      <c r="I3372" t="s">
        <v>56</v>
      </c>
      <c r="J3372" t="s">
        <v>24</v>
      </c>
      <c r="K3372">
        <v>0</v>
      </c>
      <c r="L3372" t="s">
        <v>25</v>
      </c>
      <c r="M3372" s="1">
        <v>42566</v>
      </c>
      <c r="N3372" t="s">
        <v>35</v>
      </c>
      <c r="O3372" s="2">
        <v>3750</v>
      </c>
      <c r="P3372">
        <v>2016</v>
      </c>
      <c r="Q3372">
        <v>7</v>
      </c>
      <c r="R3372" t="s">
        <v>26</v>
      </c>
      <c r="S3372" s="3">
        <v>45123</v>
      </c>
      <c r="T3372" t="s">
        <v>27</v>
      </c>
      <c r="U3372">
        <v>1177</v>
      </c>
    </row>
    <row r="3373" spans="1:21" x14ac:dyDescent="0.25">
      <c r="A3373">
        <v>214929</v>
      </c>
      <c r="B3373" t="s">
        <v>21</v>
      </c>
      <c r="C3373" s="1">
        <v>42566</v>
      </c>
      <c r="D3373" t="s">
        <v>1625</v>
      </c>
      <c r="E3373">
        <v>570</v>
      </c>
      <c r="F3373">
        <v>1</v>
      </c>
      <c r="G3373">
        <v>1975</v>
      </c>
      <c r="H3373">
        <v>100150059</v>
      </c>
      <c r="I3373" t="s">
        <v>684</v>
      </c>
      <c r="J3373" t="s">
        <v>24</v>
      </c>
      <c r="K3373">
        <v>0</v>
      </c>
      <c r="L3373" t="s">
        <v>25</v>
      </c>
      <c r="M3373" s="1">
        <v>42566</v>
      </c>
      <c r="N3373" t="s">
        <v>35</v>
      </c>
      <c r="O3373">
        <v>570</v>
      </c>
      <c r="P3373">
        <v>2016</v>
      </c>
      <c r="Q3373">
        <v>7</v>
      </c>
      <c r="R3373" t="s">
        <v>26</v>
      </c>
      <c r="S3373" s="3">
        <v>45123</v>
      </c>
      <c r="T3373" t="s">
        <v>27</v>
      </c>
      <c r="U3373">
        <v>1178</v>
      </c>
    </row>
    <row r="3374" spans="1:21" x14ac:dyDescent="0.25">
      <c r="A3374">
        <v>214931</v>
      </c>
      <c r="B3374" t="s">
        <v>21</v>
      </c>
      <c r="C3374" s="1">
        <v>42566</v>
      </c>
      <c r="D3374" t="s">
        <v>1626</v>
      </c>
      <c r="E3374">
        <v>210</v>
      </c>
      <c r="F3374">
        <v>1</v>
      </c>
      <c r="G3374">
        <v>1975</v>
      </c>
      <c r="H3374">
        <v>100150059</v>
      </c>
      <c r="I3374" t="s">
        <v>684</v>
      </c>
      <c r="J3374" t="s">
        <v>24</v>
      </c>
      <c r="K3374">
        <v>0</v>
      </c>
      <c r="L3374" t="s">
        <v>25</v>
      </c>
      <c r="M3374" s="1">
        <v>42566</v>
      </c>
      <c r="N3374" t="s">
        <v>35</v>
      </c>
      <c r="O3374">
        <v>210</v>
      </c>
      <c r="P3374">
        <v>2016</v>
      </c>
      <c r="Q3374">
        <v>7</v>
      </c>
      <c r="R3374" t="s">
        <v>26</v>
      </c>
      <c r="S3374" s="3">
        <v>45123</v>
      </c>
      <c r="T3374" t="s">
        <v>27</v>
      </c>
      <c r="U3374">
        <v>1178</v>
      </c>
    </row>
    <row r="3375" spans="1:21" x14ac:dyDescent="0.25">
      <c r="A3375">
        <v>214932</v>
      </c>
      <c r="B3375" t="s">
        <v>21</v>
      </c>
      <c r="C3375" s="1">
        <v>42566</v>
      </c>
      <c r="D3375" t="s">
        <v>1627</v>
      </c>
      <c r="E3375">
        <v>1195</v>
      </c>
      <c r="F3375">
        <v>1</v>
      </c>
      <c r="G3375">
        <v>1975</v>
      </c>
      <c r="H3375">
        <v>100150059</v>
      </c>
      <c r="I3375" t="s">
        <v>512</v>
      </c>
      <c r="J3375" t="s">
        <v>24</v>
      </c>
      <c r="K3375">
        <v>0</v>
      </c>
      <c r="L3375" t="s">
        <v>25</v>
      </c>
      <c r="M3375" s="1">
        <v>42566</v>
      </c>
      <c r="N3375" t="s">
        <v>35</v>
      </c>
      <c r="O3375" s="2">
        <v>1195</v>
      </c>
      <c r="P3375">
        <v>2016</v>
      </c>
      <c r="Q3375">
        <v>7</v>
      </c>
      <c r="R3375" t="s">
        <v>26</v>
      </c>
      <c r="S3375" s="3">
        <v>45123</v>
      </c>
      <c r="T3375" t="s">
        <v>27</v>
      </c>
      <c r="U3375">
        <v>1178</v>
      </c>
    </row>
    <row r="3376" spans="1:21" x14ac:dyDescent="0.25">
      <c r="A3376">
        <v>214933</v>
      </c>
      <c r="B3376" t="s">
        <v>21</v>
      </c>
      <c r="C3376" s="1">
        <v>42566</v>
      </c>
      <c r="D3376" t="s">
        <v>181</v>
      </c>
      <c r="E3376">
        <v>90</v>
      </c>
      <c r="F3376">
        <v>1</v>
      </c>
      <c r="G3376">
        <v>90</v>
      </c>
      <c r="H3376">
        <v>100150060</v>
      </c>
      <c r="I3376" t="s">
        <v>38</v>
      </c>
      <c r="J3376" t="s">
        <v>297</v>
      </c>
      <c r="K3376">
        <v>0</v>
      </c>
      <c r="L3376" t="s">
        <v>25</v>
      </c>
      <c r="M3376" s="1">
        <v>42566</v>
      </c>
      <c r="N3376" t="s">
        <v>35</v>
      </c>
      <c r="O3376">
        <v>90</v>
      </c>
      <c r="P3376">
        <v>2016</v>
      </c>
      <c r="Q3376">
        <v>7</v>
      </c>
      <c r="R3376" t="s">
        <v>26</v>
      </c>
      <c r="S3376" s="3">
        <v>45123</v>
      </c>
      <c r="T3376" t="s">
        <v>27</v>
      </c>
      <c r="U3376">
        <v>126</v>
      </c>
    </row>
    <row r="3377" spans="1:21" x14ac:dyDescent="0.25">
      <c r="A3377">
        <v>214935</v>
      </c>
      <c r="B3377" t="s">
        <v>21</v>
      </c>
      <c r="C3377" s="1">
        <v>42566</v>
      </c>
      <c r="D3377" t="s">
        <v>1628</v>
      </c>
      <c r="E3377">
        <v>1475</v>
      </c>
      <c r="F3377">
        <v>1</v>
      </c>
      <c r="G3377">
        <v>1475</v>
      </c>
      <c r="H3377">
        <v>100150062</v>
      </c>
      <c r="I3377" t="s">
        <v>23</v>
      </c>
      <c r="J3377" t="s">
        <v>24</v>
      </c>
      <c r="K3377">
        <v>0</v>
      </c>
      <c r="L3377" t="s">
        <v>25</v>
      </c>
      <c r="M3377" s="1">
        <v>42566</v>
      </c>
      <c r="N3377" t="s">
        <v>35</v>
      </c>
      <c r="O3377" s="2">
        <v>1475</v>
      </c>
      <c r="P3377">
        <v>2016</v>
      </c>
      <c r="Q3377">
        <v>7</v>
      </c>
      <c r="R3377" t="s">
        <v>26</v>
      </c>
      <c r="S3377" s="3">
        <v>45123</v>
      </c>
      <c r="T3377" t="s">
        <v>27</v>
      </c>
      <c r="U3377">
        <v>711</v>
      </c>
    </row>
    <row r="3378" spans="1:21" x14ac:dyDescent="0.25">
      <c r="A3378">
        <v>214934</v>
      </c>
      <c r="B3378" t="s">
        <v>36</v>
      </c>
      <c r="C3378" s="1">
        <v>42566</v>
      </c>
      <c r="D3378" t="s">
        <v>1052</v>
      </c>
      <c r="E3378">
        <v>875</v>
      </c>
      <c r="F3378">
        <v>1</v>
      </c>
      <c r="G3378">
        <v>875</v>
      </c>
      <c r="H3378">
        <v>100150061</v>
      </c>
      <c r="I3378" t="s">
        <v>71</v>
      </c>
      <c r="J3378" t="s">
        <v>99</v>
      </c>
      <c r="K3378">
        <v>0</v>
      </c>
      <c r="L3378" t="s">
        <v>25</v>
      </c>
      <c r="M3378" s="1">
        <v>42566</v>
      </c>
      <c r="N3378" t="s">
        <v>39</v>
      </c>
      <c r="O3378">
        <v>875</v>
      </c>
      <c r="P3378">
        <v>2016</v>
      </c>
      <c r="Q3378">
        <v>7</v>
      </c>
      <c r="R3378" t="s">
        <v>26</v>
      </c>
      <c r="S3378" s="3">
        <v>45123</v>
      </c>
      <c r="T3378" t="s">
        <v>27</v>
      </c>
      <c r="U3378">
        <v>1179</v>
      </c>
    </row>
    <row r="3379" spans="1:21" x14ac:dyDescent="0.25">
      <c r="A3379">
        <v>214937</v>
      </c>
      <c r="B3379" t="s">
        <v>21</v>
      </c>
      <c r="C3379" s="1">
        <v>42566</v>
      </c>
      <c r="D3379" t="s">
        <v>447</v>
      </c>
      <c r="E3379">
        <v>210</v>
      </c>
      <c r="F3379">
        <v>1</v>
      </c>
      <c r="G3379">
        <v>210</v>
      </c>
      <c r="H3379">
        <v>100150063</v>
      </c>
      <c r="I3379" t="s">
        <v>38</v>
      </c>
      <c r="J3379" t="s">
        <v>1629</v>
      </c>
      <c r="K3379">
        <v>0</v>
      </c>
      <c r="L3379" t="s">
        <v>25</v>
      </c>
      <c r="M3379" s="1">
        <v>42566</v>
      </c>
      <c r="N3379" t="s">
        <v>35</v>
      </c>
      <c r="O3379">
        <v>210</v>
      </c>
      <c r="P3379">
        <v>2016</v>
      </c>
      <c r="Q3379">
        <v>7</v>
      </c>
      <c r="R3379" t="s">
        <v>26</v>
      </c>
      <c r="S3379" s="3">
        <v>45123</v>
      </c>
      <c r="T3379" t="s">
        <v>27</v>
      </c>
      <c r="U3379">
        <v>35</v>
      </c>
    </row>
    <row r="3380" spans="1:21" x14ac:dyDescent="0.25">
      <c r="A3380">
        <v>214938</v>
      </c>
      <c r="B3380" t="s">
        <v>21</v>
      </c>
      <c r="C3380" s="1">
        <v>42566</v>
      </c>
      <c r="D3380" t="s">
        <v>732</v>
      </c>
      <c r="E3380">
        <v>999</v>
      </c>
      <c r="F3380">
        <v>1</v>
      </c>
      <c r="G3380">
        <v>999</v>
      </c>
      <c r="H3380">
        <v>100150064</v>
      </c>
      <c r="I3380" t="s">
        <v>56</v>
      </c>
      <c r="J3380" t="s">
        <v>129</v>
      </c>
      <c r="K3380">
        <v>0</v>
      </c>
      <c r="L3380" t="s">
        <v>25</v>
      </c>
      <c r="M3380" s="1">
        <v>42566</v>
      </c>
      <c r="N3380" t="s">
        <v>35</v>
      </c>
      <c r="O3380">
        <v>999</v>
      </c>
      <c r="P3380">
        <v>2016</v>
      </c>
      <c r="Q3380">
        <v>7</v>
      </c>
      <c r="R3380" t="s">
        <v>26</v>
      </c>
      <c r="S3380" s="3">
        <v>45123</v>
      </c>
      <c r="T3380" t="s">
        <v>27</v>
      </c>
      <c r="U3380">
        <v>220</v>
      </c>
    </row>
    <row r="3381" spans="1:21" x14ac:dyDescent="0.25">
      <c r="A3381">
        <v>214939</v>
      </c>
      <c r="B3381" t="s">
        <v>21</v>
      </c>
      <c r="C3381" s="1">
        <v>42566</v>
      </c>
      <c r="D3381" t="s">
        <v>53</v>
      </c>
      <c r="E3381">
        <v>320</v>
      </c>
      <c r="F3381">
        <v>1</v>
      </c>
      <c r="G3381">
        <v>320</v>
      </c>
      <c r="H3381">
        <v>100150065</v>
      </c>
      <c r="I3381" t="s">
        <v>30</v>
      </c>
      <c r="J3381" t="s">
        <v>1094</v>
      </c>
      <c r="K3381">
        <v>0</v>
      </c>
      <c r="L3381" t="s">
        <v>25</v>
      </c>
      <c r="M3381" s="1">
        <v>42566</v>
      </c>
      <c r="N3381" t="s">
        <v>35</v>
      </c>
      <c r="O3381">
        <v>320</v>
      </c>
      <c r="P3381">
        <v>2016</v>
      </c>
      <c r="Q3381">
        <v>7</v>
      </c>
      <c r="R3381" t="s">
        <v>26</v>
      </c>
      <c r="S3381" s="3">
        <v>45123</v>
      </c>
      <c r="T3381" t="s">
        <v>27</v>
      </c>
      <c r="U3381">
        <v>806</v>
      </c>
    </row>
    <row r="3382" spans="1:21" x14ac:dyDescent="0.25">
      <c r="A3382">
        <v>214940</v>
      </c>
      <c r="B3382" t="s">
        <v>21</v>
      </c>
      <c r="C3382" s="1">
        <v>42566</v>
      </c>
      <c r="D3382" t="s">
        <v>447</v>
      </c>
      <c r="E3382">
        <v>210</v>
      </c>
      <c r="F3382">
        <v>1</v>
      </c>
      <c r="G3382">
        <v>210</v>
      </c>
      <c r="H3382">
        <v>100150066</v>
      </c>
      <c r="I3382" t="s">
        <v>38</v>
      </c>
      <c r="J3382" t="s">
        <v>1629</v>
      </c>
      <c r="K3382">
        <v>0</v>
      </c>
      <c r="L3382" t="s">
        <v>25</v>
      </c>
      <c r="M3382" s="1">
        <v>42566</v>
      </c>
      <c r="N3382" t="s">
        <v>35</v>
      </c>
      <c r="O3382">
        <v>210</v>
      </c>
      <c r="P3382">
        <v>2016</v>
      </c>
      <c r="Q3382">
        <v>7</v>
      </c>
      <c r="R3382" t="s">
        <v>26</v>
      </c>
      <c r="S3382" s="3">
        <v>45123</v>
      </c>
      <c r="T3382" t="s">
        <v>27</v>
      </c>
      <c r="U3382">
        <v>35</v>
      </c>
    </row>
    <row r="3383" spans="1:21" x14ac:dyDescent="0.25">
      <c r="A3383">
        <v>214941</v>
      </c>
      <c r="B3383" t="s">
        <v>21</v>
      </c>
      <c r="C3383" s="1">
        <v>42566</v>
      </c>
      <c r="D3383" t="s">
        <v>33</v>
      </c>
      <c r="E3383">
        <v>360</v>
      </c>
      <c r="F3383">
        <v>1</v>
      </c>
      <c r="G3383">
        <v>360</v>
      </c>
      <c r="H3383">
        <v>100150067</v>
      </c>
      <c r="I3383" t="s">
        <v>30</v>
      </c>
      <c r="J3383" t="s">
        <v>1094</v>
      </c>
      <c r="K3383">
        <v>0</v>
      </c>
      <c r="L3383" t="s">
        <v>25</v>
      </c>
      <c r="M3383" s="1">
        <v>42566</v>
      </c>
      <c r="N3383" t="s">
        <v>35</v>
      </c>
      <c r="O3383">
        <v>360</v>
      </c>
      <c r="P3383">
        <v>2016</v>
      </c>
      <c r="Q3383">
        <v>7</v>
      </c>
      <c r="R3383" t="s">
        <v>26</v>
      </c>
      <c r="S3383" s="3">
        <v>45123</v>
      </c>
      <c r="T3383" t="s">
        <v>27</v>
      </c>
      <c r="U3383">
        <v>806</v>
      </c>
    </row>
    <row r="3384" spans="1:21" x14ac:dyDescent="0.25">
      <c r="A3384">
        <v>214942</v>
      </c>
      <c r="B3384" t="s">
        <v>36</v>
      </c>
      <c r="C3384" s="1">
        <v>42566</v>
      </c>
      <c r="D3384" t="s">
        <v>1630</v>
      </c>
      <c r="E3384">
        <v>120</v>
      </c>
      <c r="F3384">
        <v>10</v>
      </c>
      <c r="G3384">
        <v>1000</v>
      </c>
      <c r="H3384">
        <v>100150068</v>
      </c>
      <c r="I3384" t="s">
        <v>30</v>
      </c>
      <c r="J3384" t="s">
        <v>24</v>
      </c>
      <c r="K3384">
        <v>0</v>
      </c>
      <c r="L3384" t="s">
        <v>25</v>
      </c>
      <c r="M3384" s="1">
        <v>42566</v>
      </c>
      <c r="N3384" t="s">
        <v>39</v>
      </c>
      <c r="O3384" s="2">
        <v>1200</v>
      </c>
      <c r="P3384">
        <v>2016</v>
      </c>
      <c r="Q3384">
        <v>7</v>
      </c>
      <c r="R3384" t="s">
        <v>26</v>
      </c>
      <c r="S3384" s="3">
        <v>45123</v>
      </c>
      <c r="T3384" t="s">
        <v>27</v>
      </c>
      <c r="U3384">
        <v>1180</v>
      </c>
    </row>
    <row r="3385" spans="1:21" x14ac:dyDescent="0.25">
      <c r="A3385">
        <v>214943</v>
      </c>
      <c r="B3385" t="s">
        <v>36</v>
      </c>
      <c r="C3385" s="1">
        <v>42566</v>
      </c>
      <c r="D3385" t="s">
        <v>29</v>
      </c>
      <c r="E3385">
        <v>240</v>
      </c>
      <c r="F3385">
        <v>1</v>
      </c>
      <c r="G3385">
        <v>240</v>
      </c>
      <c r="H3385">
        <v>100150069</v>
      </c>
      <c r="I3385" t="s">
        <v>30</v>
      </c>
      <c r="J3385" t="s">
        <v>1094</v>
      </c>
      <c r="K3385">
        <v>0</v>
      </c>
      <c r="L3385" t="s">
        <v>25</v>
      </c>
      <c r="M3385" s="1">
        <v>42566</v>
      </c>
      <c r="N3385" t="s">
        <v>39</v>
      </c>
      <c r="O3385">
        <v>240</v>
      </c>
      <c r="P3385">
        <v>2016</v>
      </c>
      <c r="Q3385">
        <v>7</v>
      </c>
      <c r="R3385" t="s">
        <v>26</v>
      </c>
      <c r="S3385" s="3">
        <v>45123</v>
      </c>
      <c r="T3385" t="s">
        <v>27</v>
      </c>
      <c r="U3385">
        <v>806</v>
      </c>
    </row>
    <row r="3386" spans="1:21" x14ac:dyDescent="0.25">
      <c r="A3386">
        <v>214944</v>
      </c>
      <c r="B3386" t="s">
        <v>21</v>
      </c>
      <c r="C3386" s="1">
        <v>42566</v>
      </c>
      <c r="D3386" t="s">
        <v>354</v>
      </c>
      <c r="E3386">
        <v>90</v>
      </c>
      <c r="F3386">
        <v>1</v>
      </c>
      <c r="G3386">
        <v>360</v>
      </c>
      <c r="H3386">
        <v>100150070</v>
      </c>
      <c r="I3386" t="s">
        <v>38</v>
      </c>
      <c r="J3386" t="s">
        <v>99</v>
      </c>
      <c r="K3386">
        <v>0</v>
      </c>
      <c r="L3386" t="s">
        <v>25</v>
      </c>
      <c r="M3386" s="1">
        <v>42566</v>
      </c>
      <c r="N3386" t="s">
        <v>35</v>
      </c>
      <c r="O3386">
        <v>90</v>
      </c>
      <c r="P3386">
        <v>2016</v>
      </c>
      <c r="Q3386">
        <v>7</v>
      </c>
      <c r="R3386" t="s">
        <v>26</v>
      </c>
      <c r="S3386" s="3">
        <v>45123</v>
      </c>
      <c r="T3386" t="s">
        <v>27</v>
      </c>
      <c r="U3386">
        <v>32</v>
      </c>
    </row>
    <row r="3387" spans="1:21" x14ac:dyDescent="0.25">
      <c r="A3387">
        <v>214945</v>
      </c>
      <c r="B3387" t="s">
        <v>21</v>
      </c>
      <c r="C3387" s="1">
        <v>42566</v>
      </c>
      <c r="D3387" t="s">
        <v>994</v>
      </c>
      <c r="E3387">
        <v>80</v>
      </c>
      <c r="F3387">
        <v>1</v>
      </c>
      <c r="G3387">
        <v>360</v>
      </c>
      <c r="H3387">
        <v>100150070</v>
      </c>
      <c r="I3387" t="s">
        <v>38</v>
      </c>
      <c r="J3387" t="s">
        <v>99</v>
      </c>
      <c r="K3387">
        <v>0</v>
      </c>
      <c r="L3387" t="s">
        <v>25</v>
      </c>
      <c r="M3387" s="1">
        <v>42566</v>
      </c>
      <c r="N3387" t="s">
        <v>35</v>
      </c>
      <c r="O3387">
        <v>80</v>
      </c>
      <c r="P3387">
        <v>2016</v>
      </c>
      <c r="Q3387">
        <v>7</v>
      </c>
      <c r="R3387" t="s">
        <v>26</v>
      </c>
      <c r="S3387" s="3">
        <v>45123</v>
      </c>
      <c r="T3387" t="s">
        <v>27</v>
      </c>
      <c r="U3387">
        <v>32</v>
      </c>
    </row>
    <row r="3388" spans="1:21" x14ac:dyDescent="0.25">
      <c r="A3388">
        <v>214946</v>
      </c>
      <c r="B3388" t="s">
        <v>21</v>
      </c>
      <c r="C3388" s="1">
        <v>42566</v>
      </c>
      <c r="D3388" t="s">
        <v>161</v>
      </c>
      <c r="E3388">
        <v>190</v>
      </c>
      <c r="F3388">
        <v>1</v>
      </c>
      <c r="G3388">
        <v>360</v>
      </c>
      <c r="H3388">
        <v>100150070</v>
      </c>
      <c r="I3388" t="s">
        <v>38</v>
      </c>
      <c r="J3388" t="s">
        <v>99</v>
      </c>
      <c r="K3388">
        <v>0</v>
      </c>
      <c r="L3388" t="s">
        <v>25</v>
      </c>
      <c r="M3388" s="1">
        <v>42566</v>
      </c>
      <c r="N3388" t="s">
        <v>35</v>
      </c>
      <c r="O3388">
        <v>190</v>
      </c>
      <c r="P3388">
        <v>2016</v>
      </c>
      <c r="Q3388">
        <v>7</v>
      </c>
      <c r="R3388" t="s">
        <v>26</v>
      </c>
      <c r="S3388" s="3">
        <v>45123</v>
      </c>
      <c r="T3388" t="s">
        <v>27</v>
      </c>
      <c r="U3388">
        <v>32</v>
      </c>
    </row>
    <row r="3389" spans="1:21" x14ac:dyDescent="0.25">
      <c r="A3389">
        <v>214947</v>
      </c>
      <c r="B3389" t="s">
        <v>21</v>
      </c>
      <c r="C3389" s="1">
        <v>42566</v>
      </c>
      <c r="D3389" t="s">
        <v>467</v>
      </c>
      <c r="E3389">
        <v>280</v>
      </c>
      <c r="F3389">
        <v>1</v>
      </c>
      <c r="G3389">
        <v>720</v>
      </c>
      <c r="H3389">
        <v>100150071</v>
      </c>
      <c r="I3389" t="s">
        <v>52</v>
      </c>
      <c r="J3389" t="s">
        <v>24</v>
      </c>
      <c r="K3389">
        <v>0</v>
      </c>
      <c r="L3389" t="s">
        <v>25</v>
      </c>
      <c r="M3389" s="1">
        <v>42566</v>
      </c>
      <c r="N3389" t="s">
        <v>35</v>
      </c>
      <c r="O3389">
        <v>280</v>
      </c>
      <c r="P3389">
        <v>2016</v>
      </c>
      <c r="Q3389">
        <v>7</v>
      </c>
      <c r="R3389" t="s">
        <v>26</v>
      </c>
      <c r="S3389" s="3">
        <v>45123</v>
      </c>
      <c r="T3389" t="s">
        <v>27</v>
      </c>
      <c r="U3389">
        <v>1181</v>
      </c>
    </row>
    <row r="3390" spans="1:21" x14ac:dyDescent="0.25">
      <c r="A3390">
        <v>214948</v>
      </c>
      <c r="B3390" t="s">
        <v>21</v>
      </c>
      <c r="C3390" s="1">
        <v>42566</v>
      </c>
      <c r="D3390" t="s">
        <v>1631</v>
      </c>
      <c r="E3390">
        <v>440</v>
      </c>
      <c r="F3390">
        <v>1</v>
      </c>
      <c r="G3390">
        <v>720</v>
      </c>
      <c r="H3390">
        <v>100150071</v>
      </c>
      <c r="I3390" t="s">
        <v>52</v>
      </c>
      <c r="J3390" t="s">
        <v>24</v>
      </c>
      <c r="K3390">
        <v>0</v>
      </c>
      <c r="L3390" t="s">
        <v>25</v>
      </c>
      <c r="M3390" s="1">
        <v>42566</v>
      </c>
      <c r="N3390" t="s">
        <v>35</v>
      </c>
      <c r="O3390">
        <v>440</v>
      </c>
      <c r="P3390">
        <v>2016</v>
      </c>
      <c r="Q3390">
        <v>7</v>
      </c>
      <c r="R3390" t="s">
        <v>26</v>
      </c>
      <c r="S3390" s="3">
        <v>45123</v>
      </c>
      <c r="T3390" t="s">
        <v>27</v>
      </c>
      <c r="U3390">
        <v>1181</v>
      </c>
    </row>
    <row r="3391" spans="1:21" x14ac:dyDescent="0.25">
      <c r="A3391">
        <v>214949</v>
      </c>
      <c r="B3391" t="s">
        <v>28</v>
      </c>
      <c r="C3391" s="1">
        <v>42566</v>
      </c>
      <c r="D3391" t="s">
        <v>1632</v>
      </c>
      <c r="E3391">
        <v>145</v>
      </c>
      <c r="F3391">
        <v>4</v>
      </c>
      <c r="G3391">
        <v>580</v>
      </c>
      <c r="H3391">
        <v>100150072</v>
      </c>
      <c r="I3391" t="s">
        <v>38</v>
      </c>
      <c r="J3391" t="s">
        <v>24</v>
      </c>
      <c r="K3391">
        <v>0</v>
      </c>
      <c r="L3391" t="s">
        <v>44</v>
      </c>
      <c r="M3391" s="1">
        <v>42566</v>
      </c>
      <c r="N3391" t="s">
        <v>31</v>
      </c>
      <c r="O3391">
        <v>580</v>
      </c>
      <c r="P3391">
        <v>2016</v>
      </c>
      <c r="Q3391">
        <v>7</v>
      </c>
      <c r="R3391" t="s">
        <v>26</v>
      </c>
      <c r="S3391" s="3">
        <v>45123</v>
      </c>
      <c r="T3391" t="s">
        <v>27</v>
      </c>
      <c r="U3391">
        <v>1182</v>
      </c>
    </row>
    <row r="3392" spans="1:21" x14ac:dyDescent="0.25">
      <c r="A3392">
        <v>214950</v>
      </c>
      <c r="B3392" t="s">
        <v>36</v>
      </c>
      <c r="C3392" s="1">
        <v>42566</v>
      </c>
      <c r="D3392" t="s">
        <v>1633</v>
      </c>
      <c r="E3392">
        <v>4446</v>
      </c>
      <c r="F3392">
        <v>1</v>
      </c>
      <c r="G3392">
        <v>4446</v>
      </c>
      <c r="H3392">
        <v>100150073</v>
      </c>
      <c r="I3392" t="s">
        <v>30</v>
      </c>
      <c r="J3392" t="s">
        <v>24</v>
      </c>
      <c r="K3392">
        <v>0</v>
      </c>
      <c r="L3392" t="s">
        <v>25</v>
      </c>
      <c r="M3392" s="1">
        <v>42566</v>
      </c>
      <c r="N3392" t="s">
        <v>39</v>
      </c>
      <c r="O3392" s="2">
        <v>4446</v>
      </c>
      <c r="P3392">
        <v>2016</v>
      </c>
      <c r="Q3392">
        <v>7</v>
      </c>
      <c r="R3392" t="s">
        <v>26</v>
      </c>
      <c r="S3392" s="3">
        <v>45123</v>
      </c>
      <c r="T3392" t="s">
        <v>27</v>
      </c>
      <c r="U3392">
        <v>1183</v>
      </c>
    </row>
    <row r="3393" spans="1:21" x14ac:dyDescent="0.25">
      <c r="A3393">
        <v>214952</v>
      </c>
      <c r="B3393" t="s">
        <v>21</v>
      </c>
      <c r="C3393" s="1">
        <v>42566</v>
      </c>
      <c r="D3393" t="s">
        <v>1634</v>
      </c>
      <c r="E3393">
        <v>164</v>
      </c>
      <c r="F3393">
        <v>1</v>
      </c>
      <c r="G3393">
        <v>0</v>
      </c>
      <c r="H3393">
        <v>100150075</v>
      </c>
      <c r="I3393" t="s">
        <v>56</v>
      </c>
      <c r="J3393" t="s">
        <v>24</v>
      </c>
      <c r="K3393">
        <v>0</v>
      </c>
      <c r="L3393" t="s">
        <v>54</v>
      </c>
      <c r="M3393" s="1">
        <v>42566</v>
      </c>
      <c r="N3393" t="s">
        <v>35</v>
      </c>
      <c r="O3393">
        <v>164</v>
      </c>
      <c r="P3393">
        <v>2016</v>
      </c>
      <c r="Q3393">
        <v>7</v>
      </c>
      <c r="R3393" t="s">
        <v>26</v>
      </c>
      <c r="S3393" s="3">
        <v>45123</v>
      </c>
      <c r="T3393" t="s">
        <v>27</v>
      </c>
      <c r="U3393">
        <v>1184</v>
      </c>
    </row>
    <row r="3394" spans="1:21" x14ac:dyDescent="0.25">
      <c r="A3394">
        <v>214951</v>
      </c>
      <c r="B3394" t="s">
        <v>28</v>
      </c>
      <c r="C3394" s="1">
        <v>42566</v>
      </c>
      <c r="D3394" t="s">
        <v>1635</v>
      </c>
      <c r="E3394">
        <v>390</v>
      </c>
      <c r="F3394">
        <v>1</v>
      </c>
      <c r="G3394">
        <v>390</v>
      </c>
      <c r="H3394">
        <v>100150074</v>
      </c>
      <c r="I3394" t="s">
        <v>106</v>
      </c>
      <c r="J3394" t="s">
        <v>24</v>
      </c>
      <c r="K3394">
        <v>0</v>
      </c>
      <c r="L3394" t="s">
        <v>44</v>
      </c>
      <c r="M3394" s="1">
        <v>42566</v>
      </c>
      <c r="N3394" t="s">
        <v>31</v>
      </c>
      <c r="O3394">
        <v>390</v>
      </c>
      <c r="P3394">
        <v>2016</v>
      </c>
      <c r="Q3394">
        <v>7</v>
      </c>
      <c r="R3394" t="s">
        <v>26</v>
      </c>
      <c r="S3394" s="3">
        <v>45123</v>
      </c>
      <c r="T3394" t="s">
        <v>27</v>
      </c>
      <c r="U3394">
        <v>1182</v>
      </c>
    </row>
    <row r="3395" spans="1:21" x14ac:dyDescent="0.25">
      <c r="A3395">
        <v>214954</v>
      </c>
      <c r="B3395" t="s">
        <v>21</v>
      </c>
      <c r="C3395" s="1">
        <v>42566</v>
      </c>
      <c r="D3395" t="s">
        <v>119</v>
      </c>
      <c r="E3395">
        <v>290</v>
      </c>
      <c r="F3395">
        <v>1</v>
      </c>
      <c r="G3395">
        <v>745</v>
      </c>
      <c r="H3395">
        <v>100150077</v>
      </c>
      <c r="I3395" t="s">
        <v>38</v>
      </c>
      <c r="J3395" t="s">
        <v>24</v>
      </c>
      <c r="K3395">
        <v>0</v>
      </c>
      <c r="L3395" t="s">
        <v>25</v>
      </c>
      <c r="M3395" s="1">
        <v>42566</v>
      </c>
      <c r="N3395" t="s">
        <v>35</v>
      </c>
      <c r="O3395">
        <v>290</v>
      </c>
      <c r="P3395">
        <v>2016</v>
      </c>
      <c r="Q3395">
        <v>7</v>
      </c>
      <c r="R3395" t="s">
        <v>26</v>
      </c>
      <c r="S3395" s="3">
        <v>45123</v>
      </c>
      <c r="T3395" t="s">
        <v>27</v>
      </c>
      <c r="U3395">
        <v>1185</v>
      </c>
    </row>
    <row r="3396" spans="1:21" x14ac:dyDescent="0.25">
      <c r="A3396">
        <v>214955</v>
      </c>
      <c r="B3396" t="s">
        <v>21</v>
      </c>
      <c r="C3396" s="1">
        <v>42566</v>
      </c>
      <c r="D3396" t="s">
        <v>79</v>
      </c>
      <c r="E3396">
        <v>455</v>
      </c>
      <c r="F3396">
        <v>1</v>
      </c>
      <c r="G3396">
        <v>745</v>
      </c>
      <c r="H3396">
        <v>100150077</v>
      </c>
      <c r="I3396" t="s">
        <v>38</v>
      </c>
      <c r="J3396" t="s">
        <v>24</v>
      </c>
      <c r="K3396">
        <v>0</v>
      </c>
      <c r="L3396" t="s">
        <v>25</v>
      </c>
      <c r="M3396" s="1">
        <v>42566</v>
      </c>
      <c r="N3396" t="s">
        <v>35</v>
      </c>
      <c r="O3396">
        <v>455</v>
      </c>
      <c r="P3396">
        <v>2016</v>
      </c>
      <c r="Q3396">
        <v>7</v>
      </c>
      <c r="R3396" t="s">
        <v>26</v>
      </c>
      <c r="S3396" s="3">
        <v>45123</v>
      </c>
      <c r="T3396" t="s">
        <v>27</v>
      </c>
      <c r="U3396">
        <v>1185</v>
      </c>
    </row>
    <row r="3397" spans="1:21" x14ac:dyDescent="0.25">
      <c r="A3397">
        <v>214953</v>
      </c>
      <c r="B3397" t="s">
        <v>21</v>
      </c>
      <c r="C3397" s="1">
        <v>42566</v>
      </c>
      <c r="D3397" t="s">
        <v>496</v>
      </c>
      <c r="E3397">
        <v>1625</v>
      </c>
      <c r="F3397">
        <v>1</v>
      </c>
      <c r="G3397">
        <v>1625</v>
      </c>
      <c r="H3397">
        <v>100150076</v>
      </c>
      <c r="I3397" t="s">
        <v>52</v>
      </c>
      <c r="J3397">
        <v>50127</v>
      </c>
      <c r="K3397">
        <v>0</v>
      </c>
      <c r="L3397" t="s">
        <v>25</v>
      </c>
      <c r="M3397" s="1">
        <v>42566</v>
      </c>
      <c r="N3397" t="s">
        <v>35</v>
      </c>
      <c r="O3397" s="2">
        <v>1625</v>
      </c>
      <c r="P3397">
        <v>2016</v>
      </c>
      <c r="Q3397">
        <v>7</v>
      </c>
      <c r="R3397" t="s">
        <v>26</v>
      </c>
      <c r="S3397" s="3">
        <v>45123</v>
      </c>
      <c r="T3397" t="s">
        <v>27</v>
      </c>
      <c r="U3397">
        <v>1186</v>
      </c>
    </row>
    <row r="3398" spans="1:21" x14ac:dyDescent="0.25">
      <c r="A3398">
        <v>214956</v>
      </c>
      <c r="B3398" t="s">
        <v>21</v>
      </c>
      <c r="C3398" s="1">
        <v>42566</v>
      </c>
      <c r="D3398" t="s">
        <v>95</v>
      </c>
      <c r="E3398">
        <v>460</v>
      </c>
      <c r="F3398">
        <v>2</v>
      </c>
      <c r="G3398">
        <v>920</v>
      </c>
      <c r="H3398">
        <v>100150078</v>
      </c>
      <c r="I3398" t="s">
        <v>38</v>
      </c>
      <c r="J3398" t="s">
        <v>1457</v>
      </c>
      <c r="K3398">
        <v>0</v>
      </c>
      <c r="L3398" t="s">
        <v>148</v>
      </c>
      <c r="M3398" s="1">
        <v>42566</v>
      </c>
      <c r="N3398" t="s">
        <v>35</v>
      </c>
      <c r="O3398">
        <v>920</v>
      </c>
      <c r="P3398">
        <v>2016</v>
      </c>
      <c r="Q3398">
        <v>7</v>
      </c>
      <c r="R3398" t="s">
        <v>26</v>
      </c>
      <c r="S3398" s="3">
        <v>45123</v>
      </c>
      <c r="T3398" t="s">
        <v>27</v>
      </c>
      <c r="U3398">
        <v>1075</v>
      </c>
    </row>
    <row r="3399" spans="1:21" x14ac:dyDescent="0.25">
      <c r="A3399">
        <v>214957</v>
      </c>
      <c r="B3399" t="s">
        <v>21</v>
      </c>
      <c r="C3399" s="1">
        <v>42566</v>
      </c>
      <c r="D3399" t="s">
        <v>29</v>
      </c>
      <c r="E3399">
        <v>240</v>
      </c>
      <c r="F3399">
        <v>1</v>
      </c>
      <c r="G3399">
        <v>240</v>
      </c>
      <c r="H3399">
        <v>100150079</v>
      </c>
      <c r="I3399" t="s">
        <v>30</v>
      </c>
      <c r="J3399" t="s">
        <v>1120</v>
      </c>
      <c r="K3399">
        <v>0</v>
      </c>
      <c r="L3399" t="s">
        <v>25</v>
      </c>
      <c r="M3399" s="1">
        <v>42566</v>
      </c>
      <c r="N3399" t="s">
        <v>35</v>
      </c>
      <c r="O3399">
        <v>240</v>
      </c>
      <c r="P3399">
        <v>2016</v>
      </c>
      <c r="Q3399">
        <v>7</v>
      </c>
      <c r="R3399" t="s">
        <v>26</v>
      </c>
      <c r="S3399" s="3">
        <v>45123</v>
      </c>
      <c r="T3399" t="s">
        <v>27</v>
      </c>
      <c r="U3399">
        <v>820</v>
      </c>
    </row>
    <row r="3400" spans="1:21" x14ac:dyDescent="0.25">
      <c r="A3400">
        <v>214959</v>
      </c>
      <c r="B3400" t="s">
        <v>21</v>
      </c>
      <c r="C3400" s="1">
        <v>42566</v>
      </c>
      <c r="D3400" t="s">
        <v>101</v>
      </c>
      <c r="E3400">
        <v>510</v>
      </c>
      <c r="F3400">
        <v>2</v>
      </c>
      <c r="G3400">
        <v>1020</v>
      </c>
      <c r="H3400">
        <v>100150081</v>
      </c>
      <c r="I3400" t="s">
        <v>38</v>
      </c>
      <c r="J3400" t="s">
        <v>24</v>
      </c>
      <c r="K3400">
        <v>0</v>
      </c>
      <c r="L3400" t="s">
        <v>25</v>
      </c>
      <c r="M3400" s="1">
        <v>42566</v>
      </c>
      <c r="N3400" t="s">
        <v>35</v>
      </c>
      <c r="O3400" s="2">
        <v>1020</v>
      </c>
      <c r="P3400">
        <v>2016</v>
      </c>
      <c r="Q3400">
        <v>7</v>
      </c>
      <c r="R3400" t="s">
        <v>26</v>
      </c>
      <c r="S3400" s="3">
        <v>45123</v>
      </c>
      <c r="T3400" t="s">
        <v>27</v>
      </c>
      <c r="U3400">
        <v>36</v>
      </c>
    </row>
    <row r="3401" spans="1:21" x14ac:dyDescent="0.25">
      <c r="A3401">
        <v>214958</v>
      </c>
      <c r="B3401" t="s">
        <v>21</v>
      </c>
      <c r="C3401" s="1">
        <v>42566</v>
      </c>
      <c r="D3401" t="s">
        <v>29</v>
      </c>
      <c r="E3401">
        <v>240</v>
      </c>
      <c r="F3401">
        <v>1</v>
      </c>
      <c r="G3401">
        <v>240</v>
      </c>
      <c r="H3401">
        <v>100150080</v>
      </c>
      <c r="I3401" t="s">
        <v>30</v>
      </c>
      <c r="J3401" t="s">
        <v>1120</v>
      </c>
      <c r="K3401">
        <v>0</v>
      </c>
      <c r="L3401" t="s">
        <v>25</v>
      </c>
      <c r="M3401" s="1">
        <v>42566</v>
      </c>
      <c r="N3401" t="s">
        <v>35</v>
      </c>
      <c r="O3401">
        <v>240</v>
      </c>
      <c r="P3401">
        <v>2016</v>
      </c>
      <c r="Q3401">
        <v>7</v>
      </c>
      <c r="R3401" t="s">
        <v>26</v>
      </c>
      <c r="S3401" s="3">
        <v>45123</v>
      </c>
      <c r="T3401" t="s">
        <v>27</v>
      </c>
      <c r="U3401">
        <v>820</v>
      </c>
    </row>
    <row r="3402" spans="1:21" x14ac:dyDescent="0.25">
      <c r="A3402">
        <v>214960</v>
      </c>
      <c r="B3402" t="s">
        <v>28</v>
      </c>
      <c r="C3402" s="1">
        <v>42566</v>
      </c>
      <c r="D3402" t="s">
        <v>1635</v>
      </c>
      <c r="E3402">
        <v>390</v>
      </c>
      <c r="F3402">
        <v>1</v>
      </c>
      <c r="G3402">
        <v>390</v>
      </c>
      <c r="H3402">
        <v>100150082</v>
      </c>
      <c r="I3402" t="s">
        <v>106</v>
      </c>
      <c r="J3402" t="s">
        <v>24</v>
      </c>
      <c r="K3402">
        <v>0</v>
      </c>
      <c r="L3402" t="s">
        <v>44</v>
      </c>
      <c r="M3402" s="1">
        <v>42566</v>
      </c>
      <c r="N3402" t="s">
        <v>31</v>
      </c>
      <c r="O3402">
        <v>390</v>
      </c>
      <c r="P3402">
        <v>2016</v>
      </c>
      <c r="Q3402">
        <v>7</v>
      </c>
      <c r="R3402" t="s">
        <v>26</v>
      </c>
      <c r="S3402" s="3">
        <v>45123</v>
      </c>
      <c r="T3402" t="s">
        <v>27</v>
      </c>
      <c r="U3402">
        <v>1182</v>
      </c>
    </row>
    <row r="3403" spans="1:21" x14ac:dyDescent="0.25">
      <c r="A3403">
        <v>214961</v>
      </c>
      <c r="B3403" t="s">
        <v>21</v>
      </c>
      <c r="C3403" s="1">
        <v>42566</v>
      </c>
      <c r="D3403" t="s">
        <v>1245</v>
      </c>
      <c r="E3403">
        <v>160</v>
      </c>
      <c r="F3403">
        <v>1</v>
      </c>
      <c r="G3403">
        <v>160</v>
      </c>
      <c r="H3403">
        <v>100150083</v>
      </c>
      <c r="I3403" t="s">
        <v>30</v>
      </c>
      <c r="J3403" t="s">
        <v>1120</v>
      </c>
      <c r="K3403">
        <v>0</v>
      </c>
      <c r="L3403" t="s">
        <v>25</v>
      </c>
      <c r="M3403" s="1">
        <v>42566</v>
      </c>
      <c r="N3403" t="s">
        <v>35</v>
      </c>
      <c r="O3403">
        <v>160</v>
      </c>
      <c r="P3403">
        <v>2016</v>
      </c>
      <c r="Q3403">
        <v>7</v>
      </c>
      <c r="R3403" t="s">
        <v>26</v>
      </c>
      <c r="S3403" s="3">
        <v>45123</v>
      </c>
      <c r="T3403" t="s">
        <v>27</v>
      </c>
      <c r="U3403">
        <v>820</v>
      </c>
    </row>
    <row r="3404" spans="1:21" x14ac:dyDescent="0.25">
      <c r="A3404">
        <v>214962</v>
      </c>
      <c r="B3404" t="s">
        <v>36</v>
      </c>
      <c r="C3404" s="1">
        <v>42566</v>
      </c>
      <c r="D3404" t="s">
        <v>238</v>
      </c>
      <c r="E3404">
        <v>160</v>
      </c>
      <c r="F3404">
        <v>2</v>
      </c>
      <c r="G3404">
        <v>320</v>
      </c>
      <c r="H3404">
        <v>100150084</v>
      </c>
      <c r="I3404" t="s">
        <v>38</v>
      </c>
      <c r="J3404" t="s">
        <v>1636</v>
      </c>
      <c r="K3404">
        <v>0</v>
      </c>
      <c r="L3404" t="s">
        <v>25</v>
      </c>
      <c r="M3404" s="1">
        <v>42566</v>
      </c>
      <c r="N3404" t="s">
        <v>39</v>
      </c>
      <c r="O3404">
        <v>320</v>
      </c>
      <c r="P3404">
        <v>2016</v>
      </c>
      <c r="Q3404">
        <v>7</v>
      </c>
      <c r="R3404" t="s">
        <v>26</v>
      </c>
      <c r="S3404" s="3">
        <v>45123</v>
      </c>
      <c r="T3404" t="s">
        <v>27</v>
      </c>
      <c r="U3404">
        <v>58</v>
      </c>
    </row>
    <row r="3405" spans="1:21" x14ac:dyDescent="0.25">
      <c r="A3405">
        <v>214965</v>
      </c>
      <c r="B3405" t="s">
        <v>21</v>
      </c>
      <c r="C3405" s="1">
        <v>42566</v>
      </c>
      <c r="D3405" t="s">
        <v>238</v>
      </c>
      <c r="E3405">
        <v>160</v>
      </c>
      <c r="F3405">
        <v>1</v>
      </c>
      <c r="G3405">
        <v>160</v>
      </c>
      <c r="H3405">
        <v>100150086</v>
      </c>
      <c r="I3405" t="s">
        <v>38</v>
      </c>
      <c r="J3405" t="s">
        <v>1637</v>
      </c>
      <c r="K3405">
        <v>0</v>
      </c>
      <c r="L3405" t="s">
        <v>25</v>
      </c>
      <c r="M3405" s="1">
        <v>42566</v>
      </c>
      <c r="N3405" t="s">
        <v>35</v>
      </c>
      <c r="O3405">
        <v>160</v>
      </c>
      <c r="P3405">
        <v>2016</v>
      </c>
      <c r="Q3405">
        <v>7</v>
      </c>
      <c r="R3405" t="s">
        <v>26</v>
      </c>
      <c r="S3405" s="3">
        <v>45123</v>
      </c>
      <c r="T3405" t="s">
        <v>27</v>
      </c>
      <c r="U3405">
        <v>58</v>
      </c>
    </row>
    <row r="3406" spans="1:21" x14ac:dyDescent="0.25">
      <c r="A3406">
        <v>214963</v>
      </c>
      <c r="B3406" t="s">
        <v>36</v>
      </c>
      <c r="C3406" s="1">
        <v>42566</v>
      </c>
      <c r="D3406" t="s">
        <v>1638</v>
      </c>
      <c r="E3406">
        <v>959</v>
      </c>
      <c r="F3406">
        <v>1</v>
      </c>
      <c r="G3406">
        <v>959</v>
      </c>
      <c r="H3406">
        <v>100150085</v>
      </c>
      <c r="I3406" t="s">
        <v>56</v>
      </c>
      <c r="J3406">
        <v>41539</v>
      </c>
      <c r="K3406">
        <v>0</v>
      </c>
      <c r="L3406" t="s">
        <v>25</v>
      </c>
      <c r="M3406" s="1">
        <v>42566</v>
      </c>
      <c r="N3406" t="s">
        <v>39</v>
      </c>
      <c r="O3406">
        <v>959</v>
      </c>
      <c r="P3406">
        <v>2016</v>
      </c>
      <c r="Q3406">
        <v>7</v>
      </c>
      <c r="R3406" t="s">
        <v>26</v>
      </c>
      <c r="S3406" s="3">
        <v>45123</v>
      </c>
      <c r="T3406" t="s">
        <v>27</v>
      </c>
      <c r="U3406">
        <v>1187</v>
      </c>
    </row>
    <row r="3407" spans="1:21" x14ac:dyDescent="0.25">
      <c r="A3407">
        <v>214966</v>
      </c>
      <c r="B3407" t="s">
        <v>21</v>
      </c>
      <c r="C3407" s="1">
        <v>42566</v>
      </c>
      <c r="D3407" t="s">
        <v>1560</v>
      </c>
      <c r="E3407">
        <v>300</v>
      </c>
      <c r="F3407">
        <v>1</v>
      </c>
      <c r="G3407">
        <v>300</v>
      </c>
      <c r="H3407">
        <v>100150087</v>
      </c>
      <c r="I3407" t="s">
        <v>38</v>
      </c>
      <c r="J3407" t="s">
        <v>24</v>
      </c>
      <c r="K3407">
        <v>0</v>
      </c>
      <c r="L3407" t="s">
        <v>25</v>
      </c>
      <c r="M3407" s="1">
        <v>42566</v>
      </c>
      <c r="N3407" t="s">
        <v>35</v>
      </c>
      <c r="O3407">
        <v>300</v>
      </c>
      <c r="P3407">
        <v>2016</v>
      </c>
      <c r="Q3407">
        <v>7</v>
      </c>
      <c r="R3407" t="s">
        <v>26</v>
      </c>
      <c r="S3407" s="3">
        <v>45123</v>
      </c>
      <c r="T3407" t="s">
        <v>27</v>
      </c>
      <c r="U3407">
        <v>1188</v>
      </c>
    </row>
    <row r="3408" spans="1:21" x14ac:dyDescent="0.25">
      <c r="A3408">
        <v>214967</v>
      </c>
      <c r="B3408" t="s">
        <v>36</v>
      </c>
      <c r="C3408" s="1">
        <v>42566</v>
      </c>
      <c r="D3408" t="s">
        <v>1639</v>
      </c>
      <c r="E3408">
        <v>200</v>
      </c>
      <c r="F3408">
        <v>1</v>
      </c>
      <c r="G3408">
        <v>200</v>
      </c>
      <c r="H3408">
        <v>100150088</v>
      </c>
      <c r="I3408" t="s">
        <v>38</v>
      </c>
      <c r="J3408" t="s">
        <v>1640</v>
      </c>
      <c r="K3408">
        <v>0</v>
      </c>
      <c r="L3408" t="s">
        <v>25</v>
      </c>
      <c r="M3408" s="1">
        <v>42566</v>
      </c>
      <c r="N3408" t="s">
        <v>39</v>
      </c>
      <c r="O3408">
        <v>200</v>
      </c>
      <c r="P3408">
        <v>2016</v>
      </c>
      <c r="Q3408">
        <v>7</v>
      </c>
      <c r="R3408" t="s">
        <v>26</v>
      </c>
      <c r="S3408" s="3">
        <v>45123</v>
      </c>
      <c r="T3408" t="s">
        <v>27</v>
      </c>
      <c r="U3408">
        <v>58</v>
      </c>
    </row>
    <row r="3409" spans="1:21" x14ac:dyDescent="0.25">
      <c r="A3409">
        <v>214969</v>
      </c>
      <c r="B3409" t="s">
        <v>36</v>
      </c>
      <c r="C3409" s="1">
        <v>42566</v>
      </c>
      <c r="D3409" t="s">
        <v>1639</v>
      </c>
      <c r="E3409">
        <v>200</v>
      </c>
      <c r="F3409">
        <v>1</v>
      </c>
      <c r="G3409">
        <v>200</v>
      </c>
      <c r="H3409">
        <v>100150090</v>
      </c>
      <c r="I3409" t="s">
        <v>38</v>
      </c>
      <c r="J3409" t="s">
        <v>1641</v>
      </c>
      <c r="K3409">
        <v>0</v>
      </c>
      <c r="L3409" t="s">
        <v>25</v>
      </c>
      <c r="M3409" s="1">
        <v>42566</v>
      </c>
      <c r="N3409" t="s">
        <v>39</v>
      </c>
      <c r="O3409">
        <v>200</v>
      </c>
      <c r="P3409">
        <v>2016</v>
      </c>
      <c r="Q3409">
        <v>7</v>
      </c>
      <c r="R3409" t="s">
        <v>26</v>
      </c>
      <c r="S3409" s="3">
        <v>45123</v>
      </c>
      <c r="T3409" t="s">
        <v>27</v>
      </c>
      <c r="U3409">
        <v>58</v>
      </c>
    </row>
    <row r="3410" spans="1:21" x14ac:dyDescent="0.25">
      <c r="A3410">
        <v>214968</v>
      </c>
      <c r="B3410" t="s">
        <v>21</v>
      </c>
      <c r="C3410" s="1">
        <v>42566</v>
      </c>
      <c r="D3410" t="s">
        <v>250</v>
      </c>
      <c r="E3410">
        <v>6500</v>
      </c>
      <c r="F3410">
        <v>1</v>
      </c>
      <c r="G3410">
        <v>6500</v>
      </c>
      <c r="H3410">
        <v>100150089</v>
      </c>
      <c r="I3410" t="s">
        <v>43</v>
      </c>
      <c r="J3410" t="s">
        <v>1457</v>
      </c>
      <c r="K3410">
        <v>0</v>
      </c>
      <c r="L3410" t="s">
        <v>25</v>
      </c>
      <c r="M3410" s="1">
        <v>42566</v>
      </c>
      <c r="N3410" t="s">
        <v>35</v>
      </c>
      <c r="O3410" s="2">
        <v>6500</v>
      </c>
      <c r="P3410">
        <v>2016</v>
      </c>
      <c r="Q3410">
        <v>7</v>
      </c>
      <c r="R3410" t="s">
        <v>26</v>
      </c>
      <c r="S3410" s="3">
        <v>45123</v>
      </c>
      <c r="T3410" t="s">
        <v>27</v>
      </c>
      <c r="U3410">
        <v>1075</v>
      </c>
    </row>
    <row r="3411" spans="1:21" x14ac:dyDescent="0.25">
      <c r="A3411">
        <v>214970</v>
      </c>
      <c r="B3411" t="s">
        <v>36</v>
      </c>
      <c r="C3411" s="1">
        <v>42566</v>
      </c>
      <c r="D3411" t="s">
        <v>33</v>
      </c>
      <c r="E3411">
        <v>360</v>
      </c>
      <c r="F3411">
        <v>1</v>
      </c>
      <c r="G3411">
        <v>360</v>
      </c>
      <c r="H3411">
        <v>100150091</v>
      </c>
      <c r="I3411" t="s">
        <v>30</v>
      </c>
      <c r="J3411" t="s">
        <v>104</v>
      </c>
      <c r="K3411">
        <v>0</v>
      </c>
      <c r="L3411" t="s">
        <v>25</v>
      </c>
      <c r="M3411" s="1">
        <v>42566</v>
      </c>
      <c r="N3411" t="s">
        <v>39</v>
      </c>
      <c r="O3411">
        <v>360</v>
      </c>
      <c r="P3411">
        <v>2016</v>
      </c>
      <c r="Q3411">
        <v>7</v>
      </c>
      <c r="R3411" t="s">
        <v>26</v>
      </c>
      <c r="S3411" s="3">
        <v>45123</v>
      </c>
      <c r="T3411" t="s">
        <v>27</v>
      </c>
      <c r="U3411">
        <v>35</v>
      </c>
    </row>
    <row r="3412" spans="1:21" x14ac:dyDescent="0.25">
      <c r="A3412">
        <v>214971</v>
      </c>
      <c r="B3412" t="s">
        <v>36</v>
      </c>
      <c r="C3412" s="1">
        <v>42566</v>
      </c>
      <c r="D3412" t="s">
        <v>1639</v>
      </c>
      <c r="E3412">
        <v>200</v>
      </c>
      <c r="F3412">
        <v>1</v>
      </c>
      <c r="G3412">
        <v>200</v>
      </c>
      <c r="H3412">
        <v>100150092</v>
      </c>
      <c r="I3412" t="s">
        <v>38</v>
      </c>
      <c r="J3412" t="s">
        <v>1642</v>
      </c>
      <c r="K3412">
        <v>0</v>
      </c>
      <c r="L3412" t="s">
        <v>25</v>
      </c>
      <c r="M3412" s="1">
        <v>42566</v>
      </c>
      <c r="N3412" t="s">
        <v>39</v>
      </c>
      <c r="O3412">
        <v>200</v>
      </c>
      <c r="P3412">
        <v>2016</v>
      </c>
      <c r="Q3412">
        <v>7</v>
      </c>
      <c r="R3412" t="s">
        <v>26</v>
      </c>
      <c r="S3412" s="3">
        <v>45123</v>
      </c>
      <c r="T3412" t="s">
        <v>27</v>
      </c>
      <c r="U3412">
        <v>58</v>
      </c>
    </row>
    <row r="3413" spans="1:21" x14ac:dyDescent="0.25">
      <c r="A3413">
        <v>214972</v>
      </c>
      <c r="B3413" t="s">
        <v>21</v>
      </c>
      <c r="C3413" s="1">
        <v>42566</v>
      </c>
      <c r="D3413" t="s">
        <v>1022</v>
      </c>
      <c r="E3413">
        <v>250</v>
      </c>
      <c r="F3413">
        <v>1</v>
      </c>
      <c r="G3413">
        <v>250</v>
      </c>
      <c r="H3413">
        <v>100150093</v>
      </c>
      <c r="I3413" t="s">
        <v>30</v>
      </c>
      <c r="J3413" t="s">
        <v>104</v>
      </c>
      <c r="K3413">
        <v>0</v>
      </c>
      <c r="L3413" t="s">
        <v>25</v>
      </c>
      <c r="M3413" s="1">
        <v>42566</v>
      </c>
      <c r="N3413" t="s">
        <v>35</v>
      </c>
      <c r="O3413">
        <v>250</v>
      </c>
      <c r="P3413">
        <v>2016</v>
      </c>
      <c r="Q3413">
        <v>7</v>
      </c>
      <c r="R3413" t="s">
        <v>26</v>
      </c>
      <c r="S3413" s="3">
        <v>45123</v>
      </c>
      <c r="T3413" t="s">
        <v>27</v>
      </c>
      <c r="U3413">
        <v>35</v>
      </c>
    </row>
    <row r="3414" spans="1:21" x14ac:dyDescent="0.25">
      <c r="A3414">
        <v>214974</v>
      </c>
      <c r="B3414" t="s">
        <v>36</v>
      </c>
      <c r="C3414" s="1">
        <v>42566</v>
      </c>
      <c r="D3414" t="s">
        <v>1268</v>
      </c>
      <c r="E3414">
        <v>2100</v>
      </c>
      <c r="F3414">
        <v>1</v>
      </c>
      <c r="G3414">
        <v>2100</v>
      </c>
      <c r="H3414">
        <v>100150095</v>
      </c>
      <c r="I3414" t="s">
        <v>56</v>
      </c>
      <c r="J3414" t="s">
        <v>24</v>
      </c>
      <c r="K3414">
        <v>0</v>
      </c>
      <c r="L3414" t="s">
        <v>25</v>
      </c>
      <c r="M3414" s="1">
        <v>42566</v>
      </c>
      <c r="N3414" t="s">
        <v>39</v>
      </c>
      <c r="O3414" s="2">
        <v>2100</v>
      </c>
      <c r="P3414">
        <v>2016</v>
      </c>
      <c r="Q3414">
        <v>7</v>
      </c>
      <c r="R3414" t="s">
        <v>26</v>
      </c>
      <c r="S3414" s="3">
        <v>45123</v>
      </c>
      <c r="T3414" t="s">
        <v>27</v>
      </c>
      <c r="U3414">
        <v>938</v>
      </c>
    </row>
    <row r="3415" spans="1:21" x14ac:dyDescent="0.25">
      <c r="A3415">
        <v>214973</v>
      </c>
      <c r="B3415" t="s">
        <v>21</v>
      </c>
      <c r="C3415" s="1">
        <v>42566</v>
      </c>
      <c r="D3415" t="s">
        <v>1643</v>
      </c>
      <c r="E3415">
        <v>1199</v>
      </c>
      <c r="F3415">
        <v>1</v>
      </c>
      <c r="G3415">
        <v>1199</v>
      </c>
      <c r="H3415">
        <v>100150094</v>
      </c>
      <c r="I3415" t="s">
        <v>246</v>
      </c>
      <c r="J3415" t="s">
        <v>129</v>
      </c>
      <c r="K3415">
        <v>0</v>
      </c>
      <c r="L3415" t="s">
        <v>25</v>
      </c>
      <c r="M3415" s="1">
        <v>42566</v>
      </c>
      <c r="N3415" t="s">
        <v>35</v>
      </c>
      <c r="O3415" s="2">
        <v>1199</v>
      </c>
      <c r="P3415">
        <v>2016</v>
      </c>
      <c r="Q3415">
        <v>7</v>
      </c>
      <c r="R3415" t="s">
        <v>26</v>
      </c>
      <c r="S3415" s="3">
        <v>45123</v>
      </c>
      <c r="T3415" t="s">
        <v>27</v>
      </c>
      <c r="U3415">
        <v>33</v>
      </c>
    </row>
    <row r="3416" spans="1:21" x14ac:dyDescent="0.25">
      <c r="A3416">
        <v>214976</v>
      </c>
      <c r="B3416" t="s">
        <v>21</v>
      </c>
      <c r="C3416" s="1">
        <v>42566</v>
      </c>
      <c r="D3416" t="s">
        <v>1644</v>
      </c>
      <c r="E3416">
        <v>690</v>
      </c>
      <c r="F3416">
        <v>1</v>
      </c>
      <c r="G3416">
        <v>0</v>
      </c>
      <c r="H3416">
        <v>100150096</v>
      </c>
      <c r="I3416" t="s">
        <v>246</v>
      </c>
      <c r="J3416" t="s">
        <v>24</v>
      </c>
      <c r="K3416">
        <v>0</v>
      </c>
      <c r="L3416" t="s">
        <v>54</v>
      </c>
      <c r="M3416" s="1">
        <v>42566</v>
      </c>
      <c r="N3416" t="s">
        <v>35</v>
      </c>
      <c r="O3416">
        <v>690</v>
      </c>
      <c r="P3416">
        <v>2016</v>
      </c>
      <c r="Q3416">
        <v>7</v>
      </c>
      <c r="R3416" t="s">
        <v>26</v>
      </c>
      <c r="S3416" s="3">
        <v>45123</v>
      </c>
      <c r="T3416" t="s">
        <v>27</v>
      </c>
      <c r="U3416">
        <v>1189</v>
      </c>
    </row>
    <row r="3417" spans="1:21" x14ac:dyDescent="0.25">
      <c r="A3417">
        <v>215136</v>
      </c>
      <c r="B3417" t="s">
        <v>21</v>
      </c>
      <c r="C3417" s="1">
        <v>42566</v>
      </c>
      <c r="D3417" t="s">
        <v>1495</v>
      </c>
      <c r="E3417">
        <v>950</v>
      </c>
      <c r="F3417">
        <v>1</v>
      </c>
      <c r="G3417">
        <v>950</v>
      </c>
      <c r="H3417">
        <v>100150211</v>
      </c>
      <c r="I3417" t="s">
        <v>24</v>
      </c>
      <c r="J3417" t="s">
        <v>1496</v>
      </c>
      <c r="K3417">
        <v>0</v>
      </c>
      <c r="L3417" t="s">
        <v>223</v>
      </c>
      <c r="M3417" s="1">
        <v>42566</v>
      </c>
      <c r="N3417" t="s">
        <v>35</v>
      </c>
      <c r="O3417">
        <v>950</v>
      </c>
      <c r="P3417">
        <v>2016</v>
      </c>
      <c r="Q3417">
        <v>7</v>
      </c>
      <c r="R3417" t="s">
        <v>26</v>
      </c>
      <c r="S3417" s="3">
        <v>45123</v>
      </c>
      <c r="T3417" t="s">
        <v>27</v>
      </c>
      <c r="U3417">
        <v>1099</v>
      </c>
    </row>
    <row r="3418" spans="1:21" x14ac:dyDescent="0.25">
      <c r="A3418">
        <v>215137</v>
      </c>
      <c r="B3418" t="s">
        <v>21</v>
      </c>
      <c r="C3418" s="1">
        <v>42566</v>
      </c>
      <c r="D3418" t="s">
        <v>1495</v>
      </c>
      <c r="E3418">
        <v>950</v>
      </c>
      <c r="F3418">
        <v>1</v>
      </c>
      <c r="G3418">
        <v>950</v>
      </c>
      <c r="H3418">
        <v>100150212</v>
      </c>
      <c r="I3418" t="s">
        <v>24</v>
      </c>
      <c r="J3418" t="s">
        <v>1496</v>
      </c>
      <c r="K3418">
        <v>0</v>
      </c>
      <c r="L3418" t="s">
        <v>223</v>
      </c>
      <c r="M3418" s="1">
        <v>42566</v>
      </c>
      <c r="N3418" t="s">
        <v>35</v>
      </c>
      <c r="O3418">
        <v>950</v>
      </c>
      <c r="P3418">
        <v>2016</v>
      </c>
      <c r="Q3418">
        <v>7</v>
      </c>
      <c r="R3418" t="s">
        <v>26</v>
      </c>
      <c r="S3418" s="3">
        <v>45123</v>
      </c>
      <c r="T3418" t="s">
        <v>27</v>
      </c>
      <c r="U3418">
        <v>1099</v>
      </c>
    </row>
    <row r="3419" spans="1:21" x14ac:dyDescent="0.25">
      <c r="A3419">
        <v>215138</v>
      </c>
      <c r="B3419" t="s">
        <v>21</v>
      </c>
      <c r="C3419" s="1">
        <v>42566</v>
      </c>
      <c r="D3419" t="s">
        <v>1495</v>
      </c>
      <c r="E3419">
        <v>950</v>
      </c>
      <c r="F3419">
        <v>1</v>
      </c>
      <c r="G3419">
        <v>950</v>
      </c>
      <c r="H3419">
        <v>100150213</v>
      </c>
      <c r="I3419" t="s">
        <v>24</v>
      </c>
      <c r="J3419" t="s">
        <v>1496</v>
      </c>
      <c r="K3419">
        <v>0</v>
      </c>
      <c r="L3419" t="s">
        <v>223</v>
      </c>
      <c r="M3419" s="1">
        <v>42566</v>
      </c>
      <c r="N3419" t="s">
        <v>35</v>
      </c>
      <c r="O3419">
        <v>950</v>
      </c>
      <c r="P3419">
        <v>2016</v>
      </c>
      <c r="Q3419">
        <v>7</v>
      </c>
      <c r="R3419" t="s">
        <v>26</v>
      </c>
      <c r="S3419" s="3">
        <v>45123</v>
      </c>
      <c r="T3419" t="s">
        <v>27</v>
      </c>
      <c r="U3419">
        <v>1099</v>
      </c>
    </row>
    <row r="3420" spans="1:21" x14ac:dyDescent="0.25">
      <c r="A3420">
        <v>215139</v>
      </c>
      <c r="B3420" t="s">
        <v>21</v>
      </c>
      <c r="C3420" s="1">
        <v>42566</v>
      </c>
      <c r="D3420" t="s">
        <v>1495</v>
      </c>
      <c r="E3420">
        <v>950</v>
      </c>
      <c r="F3420">
        <v>1</v>
      </c>
      <c r="G3420">
        <v>950</v>
      </c>
      <c r="H3420">
        <v>100150214</v>
      </c>
      <c r="I3420" t="s">
        <v>24</v>
      </c>
      <c r="J3420" t="s">
        <v>1496</v>
      </c>
      <c r="K3420">
        <v>0</v>
      </c>
      <c r="L3420" t="s">
        <v>223</v>
      </c>
      <c r="M3420" s="1">
        <v>42566</v>
      </c>
      <c r="N3420" t="s">
        <v>35</v>
      </c>
      <c r="O3420">
        <v>950</v>
      </c>
      <c r="P3420">
        <v>2016</v>
      </c>
      <c r="Q3420">
        <v>7</v>
      </c>
      <c r="R3420" t="s">
        <v>26</v>
      </c>
      <c r="S3420" s="3">
        <v>45123</v>
      </c>
      <c r="T3420" t="s">
        <v>27</v>
      </c>
      <c r="U3420">
        <v>1099</v>
      </c>
    </row>
    <row r="3421" spans="1:21" x14ac:dyDescent="0.25">
      <c r="A3421">
        <v>215140</v>
      </c>
      <c r="B3421" t="s">
        <v>21</v>
      </c>
      <c r="C3421" s="1">
        <v>42566</v>
      </c>
      <c r="D3421" t="s">
        <v>1495</v>
      </c>
      <c r="E3421">
        <v>950</v>
      </c>
      <c r="F3421">
        <v>1</v>
      </c>
      <c r="G3421">
        <v>950</v>
      </c>
      <c r="H3421">
        <v>100150215</v>
      </c>
      <c r="I3421" t="s">
        <v>24</v>
      </c>
      <c r="J3421" t="s">
        <v>1496</v>
      </c>
      <c r="K3421">
        <v>0</v>
      </c>
      <c r="L3421" t="s">
        <v>223</v>
      </c>
      <c r="M3421" s="1">
        <v>42566</v>
      </c>
      <c r="N3421" t="s">
        <v>35</v>
      </c>
      <c r="O3421">
        <v>950</v>
      </c>
      <c r="P3421">
        <v>2016</v>
      </c>
      <c r="Q3421">
        <v>7</v>
      </c>
      <c r="R3421" t="s">
        <v>26</v>
      </c>
      <c r="S3421" s="3">
        <v>45123</v>
      </c>
      <c r="T3421" t="s">
        <v>27</v>
      </c>
      <c r="U3421">
        <v>1099</v>
      </c>
    </row>
    <row r="3422" spans="1:21" x14ac:dyDescent="0.25">
      <c r="A3422">
        <v>215141</v>
      </c>
      <c r="B3422" t="s">
        <v>21</v>
      </c>
      <c r="C3422" s="1">
        <v>42566</v>
      </c>
      <c r="D3422" t="s">
        <v>1495</v>
      </c>
      <c r="E3422">
        <v>950</v>
      </c>
      <c r="F3422">
        <v>1</v>
      </c>
      <c r="G3422">
        <v>950</v>
      </c>
      <c r="H3422">
        <v>100150216</v>
      </c>
      <c r="I3422" t="s">
        <v>24</v>
      </c>
      <c r="J3422" t="s">
        <v>1496</v>
      </c>
      <c r="K3422">
        <v>0</v>
      </c>
      <c r="L3422" t="s">
        <v>223</v>
      </c>
      <c r="M3422" s="1">
        <v>42566</v>
      </c>
      <c r="N3422" t="s">
        <v>35</v>
      </c>
      <c r="O3422">
        <v>950</v>
      </c>
      <c r="P3422">
        <v>2016</v>
      </c>
      <c r="Q3422">
        <v>7</v>
      </c>
      <c r="R3422" t="s">
        <v>26</v>
      </c>
      <c r="S3422" s="3">
        <v>45123</v>
      </c>
      <c r="T3422" t="s">
        <v>27</v>
      </c>
      <c r="U3422">
        <v>1099</v>
      </c>
    </row>
    <row r="3423" spans="1:21" x14ac:dyDescent="0.25">
      <c r="A3423">
        <v>215143</v>
      </c>
      <c r="B3423" t="s">
        <v>21</v>
      </c>
      <c r="C3423" s="1">
        <v>42566</v>
      </c>
      <c r="D3423" t="s">
        <v>1495</v>
      </c>
      <c r="E3423">
        <v>950</v>
      </c>
      <c r="F3423">
        <v>1</v>
      </c>
      <c r="G3423">
        <v>950</v>
      </c>
      <c r="H3423">
        <v>100150217</v>
      </c>
      <c r="I3423" t="s">
        <v>24</v>
      </c>
      <c r="J3423" t="s">
        <v>1496</v>
      </c>
      <c r="K3423">
        <v>0</v>
      </c>
      <c r="L3423" t="s">
        <v>223</v>
      </c>
      <c r="M3423" s="1">
        <v>42566</v>
      </c>
      <c r="N3423" t="s">
        <v>35</v>
      </c>
      <c r="O3423">
        <v>950</v>
      </c>
      <c r="P3423">
        <v>2016</v>
      </c>
      <c r="Q3423">
        <v>7</v>
      </c>
      <c r="R3423" t="s">
        <v>26</v>
      </c>
      <c r="S3423" s="3">
        <v>45123</v>
      </c>
      <c r="T3423" t="s">
        <v>27</v>
      </c>
      <c r="U3423">
        <v>1099</v>
      </c>
    </row>
    <row r="3424" spans="1:21" x14ac:dyDescent="0.25">
      <c r="A3424">
        <v>215144</v>
      </c>
      <c r="B3424" t="s">
        <v>21</v>
      </c>
      <c r="C3424" s="1">
        <v>42566</v>
      </c>
      <c r="D3424" t="s">
        <v>1495</v>
      </c>
      <c r="E3424">
        <v>950</v>
      </c>
      <c r="F3424">
        <v>1</v>
      </c>
      <c r="G3424">
        <v>950</v>
      </c>
      <c r="H3424">
        <v>100150219</v>
      </c>
      <c r="I3424" t="s">
        <v>24</v>
      </c>
      <c r="J3424" t="s">
        <v>1496</v>
      </c>
      <c r="K3424">
        <v>0</v>
      </c>
      <c r="L3424" t="s">
        <v>223</v>
      </c>
      <c r="M3424" s="1">
        <v>42566</v>
      </c>
      <c r="N3424" t="s">
        <v>35</v>
      </c>
      <c r="O3424">
        <v>950</v>
      </c>
      <c r="P3424">
        <v>2016</v>
      </c>
      <c r="Q3424">
        <v>7</v>
      </c>
      <c r="R3424" t="s">
        <v>26</v>
      </c>
      <c r="S3424" s="3">
        <v>45123</v>
      </c>
      <c r="T3424" t="s">
        <v>27</v>
      </c>
      <c r="U3424">
        <v>1099</v>
      </c>
    </row>
    <row r="3425" spans="1:21" x14ac:dyDescent="0.25">
      <c r="A3425">
        <v>215145</v>
      </c>
      <c r="B3425" t="s">
        <v>21</v>
      </c>
      <c r="C3425" s="1">
        <v>42566</v>
      </c>
      <c r="D3425" t="s">
        <v>1495</v>
      </c>
      <c r="E3425">
        <v>950</v>
      </c>
      <c r="F3425">
        <v>1</v>
      </c>
      <c r="G3425">
        <v>950</v>
      </c>
      <c r="H3425">
        <v>100150220</v>
      </c>
      <c r="I3425" t="s">
        <v>24</v>
      </c>
      <c r="J3425" t="s">
        <v>1496</v>
      </c>
      <c r="K3425">
        <v>0</v>
      </c>
      <c r="L3425" t="s">
        <v>223</v>
      </c>
      <c r="M3425" s="1">
        <v>42566</v>
      </c>
      <c r="N3425" t="s">
        <v>35</v>
      </c>
      <c r="O3425">
        <v>950</v>
      </c>
      <c r="P3425">
        <v>2016</v>
      </c>
      <c r="Q3425">
        <v>7</v>
      </c>
      <c r="R3425" t="s">
        <v>26</v>
      </c>
      <c r="S3425" s="3">
        <v>45123</v>
      </c>
      <c r="T3425" t="s">
        <v>27</v>
      </c>
      <c r="U3425">
        <v>1099</v>
      </c>
    </row>
    <row r="3426" spans="1:21" x14ac:dyDescent="0.25">
      <c r="A3426">
        <v>215146</v>
      </c>
      <c r="B3426" t="s">
        <v>21</v>
      </c>
      <c r="C3426" s="1">
        <v>42566</v>
      </c>
      <c r="D3426" t="s">
        <v>1495</v>
      </c>
      <c r="E3426">
        <v>950</v>
      </c>
      <c r="F3426">
        <v>1</v>
      </c>
      <c r="G3426">
        <v>950</v>
      </c>
      <c r="H3426">
        <v>100150221</v>
      </c>
      <c r="I3426" t="s">
        <v>24</v>
      </c>
      <c r="J3426" t="s">
        <v>1496</v>
      </c>
      <c r="K3426">
        <v>0</v>
      </c>
      <c r="L3426" t="s">
        <v>223</v>
      </c>
      <c r="M3426" s="1">
        <v>42566</v>
      </c>
      <c r="N3426" t="s">
        <v>35</v>
      </c>
      <c r="O3426">
        <v>950</v>
      </c>
      <c r="P3426">
        <v>2016</v>
      </c>
      <c r="Q3426">
        <v>7</v>
      </c>
      <c r="R3426" t="s">
        <v>26</v>
      </c>
      <c r="S3426" s="3">
        <v>45123</v>
      </c>
      <c r="T3426" t="s">
        <v>27</v>
      </c>
      <c r="U3426">
        <v>1099</v>
      </c>
    </row>
    <row r="3427" spans="1:21" x14ac:dyDescent="0.25">
      <c r="A3427">
        <v>215147</v>
      </c>
      <c r="B3427" t="s">
        <v>21</v>
      </c>
      <c r="C3427" s="1">
        <v>42566</v>
      </c>
      <c r="D3427" t="s">
        <v>1495</v>
      </c>
      <c r="E3427">
        <v>950</v>
      </c>
      <c r="F3427">
        <v>1</v>
      </c>
      <c r="G3427">
        <v>950</v>
      </c>
      <c r="H3427">
        <v>100150222</v>
      </c>
      <c r="I3427" t="s">
        <v>24</v>
      </c>
      <c r="J3427" t="s">
        <v>1496</v>
      </c>
      <c r="K3427">
        <v>0</v>
      </c>
      <c r="L3427" t="s">
        <v>223</v>
      </c>
      <c r="M3427" s="1">
        <v>42566</v>
      </c>
      <c r="N3427" t="s">
        <v>35</v>
      </c>
      <c r="O3427">
        <v>950</v>
      </c>
      <c r="P3427">
        <v>2016</v>
      </c>
      <c r="Q3427">
        <v>7</v>
      </c>
      <c r="R3427" t="s">
        <v>26</v>
      </c>
      <c r="S3427" s="3">
        <v>45123</v>
      </c>
      <c r="T3427" t="s">
        <v>27</v>
      </c>
      <c r="U3427">
        <v>1099</v>
      </c>
    </row>
    <row r="3428" spans="1:21" x14ac:dyDescent="0.25">
      <c r="A3428">
        <v>215148</v>
      </c>
      <c r="B3428" t="s">
        <v>21</v>
      </c>
      <c r="C3428" s="1">
        <v>42566</v>
      </c>
      <c r="D3428" t="s">
        <v>1495</v>
      </c>
      <c r="E3428">
        <v>950</v>
      </c>
      <c r="F3428">
        <v>1</v>
      </c>
      <c r="G3428">
        <v>950</v>
      </c>
      <c r="H3428">
        <v>100150223</v>
      </c>
      <c r="I3428" t="s">
        <v>24</v>
      </c>
      <c r="J3428" t="s">
        <v>1496</v>
      </c>
      <c r="K3428">
        <v>0</v>
      </c>
      <c r="L3428" t="s">
        <v>223</v>
      </c>
      <c r="M3428" s="1">
        <v>42566</v>
      </c>
      <c r="N3428" t="s">
        <v>35</v>
      </c>
      <c r="O3428">
        <v>950</v>
      </c>
      <c r="P3428">
        <v>2016</v>
      </c>
      <c r="Q3428">
        <v>7</v>
      </c>
      <c r="R3428" t="s">
        <v>26</v>
      </c>
      <c r="S3428" s="3">
        <v>45123</v>
      </c>
      <c r="T3428" t="s">
        <v>27</v>
      </c>
      <c r="U3428">
        <v>1099</v>
      </c>
    </row>
    <row r="3429" spans="1:21" x14ac:dyDescent="0.25">
      <c r="A3429">
        <v>215149</v>
      </c>
      <c r="B3429" t="s">
        <v>21</v>
      </c>
      <c r="C3429" s="1">
        <v>42566</v>
      </c>
      <c r="D3429" t="s">
        <v>1495</v>
      </c>
      <c r="E3429">
        <v>950</v>
      </c>
      <c r="F3429">
        <v>1</v>
      </c>
      <c r="G3429">
        <v>950</v>
      </c>
      <c r="H3429">
        <v>100150224</v>
      </c>
      <c r="I3429" t="s">
        <v>24</v>
      </c>
      <c r="J3429" t="s">
        <v>1496</v>
      </c>
      <c r="K3429">
        <v>0</v>
      </c>
      <c r="L3429" t="s">
        <v>223</v>
      </c>
      <c r="M3429" s="1">
        <v>42566</v>
      </c>
      <c r="N3429" t="s">
        <v>35</v>
      </c>
      <c r="O3429">
        <v>950</v>
      </c>
      <c r="P3429">
        <v>2016</v>
      </c>
      <c r="Q3429">
        <v>7</v>
      </c>
      <c r="R3429" t="s">
        <v>26</v>
      </c>
      <c r="S3429" s="3">
        <v>45123</v>
      </c>
      <c r="T3429" t="s">
        <v>27</v>
      </c>
      <c r="U3429">
        <v>1099</v>
      </c>
    </row>
    <row r="3430" spans="1:21" x14ac:dyDescent="0.25">
      <c r="A3430">
        <v>215150</v>
      </c>
      <c r="B3430" t="s">
        <v>21</v>
      </c>
      <c r="C3430" s="1">
        <v>42566</v>
      </c>
      <c r="D3430" t="s">
        <v>1495</v>
      </c>
      <c r="E3430">
        <v>950</v>
      </c>
      <c r="F3430">
        <v>1</v>
      </c>
      <c r="G3430">
        <v>950</v>
      </c>
      <c r="H3430">
        <v>100150225</v>
      </c>
      <c r="I3430" t="s">
        <v>24</v>
      </c>
      <c r="J3430" t="s">
        <v>1496</v>
      </c>
      <c r="K3430">
        <v>0</v>
      </c>
      <c r="L3430" t="s">
        <v>223</v>
      </c>
      <c r="M3430" s="1">
        <v>42566</v>
      </c>
      <c r="N3430" t="s">
        <v>35</v>
      </c>
      <c r="O3430">
        <v>950</v>
      </c>
      <c r="P3430">
        <v>2016</v>
      </c>
      <c r="Q3430">
        <v>7</v>
      </c>
      <c r="R3430" t="s">
        <v>26</v>
      </c>
      <c r="S3430" s="3">
        <v>45123</v>
      </c>
      <c r="T3430" t="s">
        <v>27</v>
      </c>
      <c r="U3430">
        <v>1099</v>
      </c>
    </row>
    <row r="3431" spans="1:21" x14ac:dyDescent="0.25">
      <c r="A3431">
        <v>215152</v>
      </c>
      <c r="B3431" t="s">
        <v>21</v>
      </c>
      <c r="C3431" s="1">
        <v>42566</v>
      </c>
      <c r="D3431" t="s">
        <v>1495</v>
      </c>
      <c r="E3431">
        <v>950</v>
      </c>
      <c r="F3431">
        <v>1</v>
      </c>
      <c r="G3431">
        <v>950</v>
      </c>
      <c r="H3431">
        <v>100150227</v>
      </c>
      <c r="I3431" t="s">
        <v>24</v>
      </c>
      <c r="J3431" t="s">
        <v>1496</v>
      </c>
      <c r="K3431">
        <v>0</v>
      </c>
      <c r="L3431" t="s">
        <v>223</v>
      </c>
      <c r="M3431" s="1">
        <v>42566</v>
      </c>
      <c r="N3431" t="s">
        <v>35</v>
      </c>
      <c r="O3431">
        <v>950</v>
      </c>
      <c r="P3431">
        <v>2016</v>
      </c>
      <c r="Q3431">
        <v>7</v>
      </c>
      <c r="R3431" t="s">
        <v>26</v>
      </c>
      <c r="S3431" s="3">
        <v>45123</v>
      </c>
      <c r="T3431" t="s">
        <v>27</v>
      </c>
      <c r="U3431">
        <v>1099</v>
      </c>
    </row>
    <row r="3432" spans="1:21" x14ac:dyDescent="0.25">
      <c r="A3432">
        <v>215153</v>
      </c>
      <c r="B3432" t="s">
        <v>21</v>
      </c>
      <c r="C3432" s="1">
        <v>42566</v>
      </c>
      <c r="D3432" t="s">
        <v>1495</v>
      </c>
      <c r="E3432">
        <v>950</v>
      </c>
      <c r="F3432">
        <v>1</v>
      </c>
      <c r="G3432">
        <v>950</v>
      </c>
      <c r="H3432">
        <v>100150228</v>
      </c>
      <c r="I3432" t="s">
        <v>24</v>
      </c>
      <c r="J3432" t="s">
        <v>1496</v>
      </c>
      <c r="K3432">
        <v>0</v>
      </c>
      <c r="L3432" t="s">
        <v>223</v>
      </c>
      <c r="M3432" s="1">
        <v>42566</v>
      </c>
      <c r="N3432" t="s">
        <v>35</v>
      </c>
      <c r="O3432">
        <v>950</v>
      </c>
      <c r="P3432">
        <v>2016</v>
      </c>
      <c r="Q3432">
        <v>7</v>
      </c>
      <c r="R3432" t="s">
        <v>26</v>
      </c>
      <c r="S3432" s="3">
        <v>45123</v>
      </c>
      <c r="T3432" t="s">
        <v>27</v>
      </c>
      <c r="U3432">
        <v>1099</v>
      </c>
    </row>
    <row r="3433" spans="1:21" x14ac:dyDescent="0.25">
      <c r="A3433">
        <v>215155</v>
      </c>
      <c r="B3433" t="s">
        <v>21</v>
      </c>
      <c r="C3433" s="1">
        <v>42566</v>
      </c>
      <c r="D3433" t="s">
        <v>1495</v>
      </c>
      <c r="E3433">
        <v>950</v>
      </c>
      <c r="F3433">
        <v>1</v>
      </c>
      <c r="G3433">
        <v>950</v>
      </c>
      <c r="H3433">
        <v>100150230</v>
      </c>
      <c r="I3433" t="s">
        <v>24</v>
      </c>
      <c r="J3433" t="s">
        <v>1496</v>
      </c>
      <c r="K3433">
        <v>0</v>
      </c>
      <c r="L3433" t="s">
        <v>223</v>
      </c>
      <c r="M3433" s="1">
        <v>42566</v>
      </c>
      <c r="N3433" t="s">
        <v>35</v>
      </c>
      <c r="O3433">
        <v>950</v>
      </c>
      <c r="P3433">
        <v>2016</v>
      </c>
      <c r="Q3433">
        <v>7</v>
      </c>
      <c r="R3433" t="s">
        <v>26</v>
      </c>
      <c r="S3433" s="3">
        <v>45123</v>
      </c>
      <c r="T3433" t="s">
        <v>27</v>
      </c>
      <c r="U3433">
        <v>1099</v>
      </c>
    </row>
    <row r="3434" spans="1:21" x14ac:dyDescent="0.25">
      <c r="A3434">
        <v>215156</v>
      </c>
      <c r="B3434" t="s">
        <v>21</v>
      </c>
      <c r="C3434" s="1">
        <v>42566</v>
      </c>
      <c r="D3434" t="s">
        <v>1495</v>
      </c>
      <c r="E3434">
        <v>950</v>
      </c>
      <c r="F3434">
        <v>1</v>
      </c>
      <c r="G3434">
        <v>950</v>
      </c>
      <c r="H3434">
        <v>100150231</v>
      </c>
      <c r="I3434" t="s">
        <v>24</v>
      </c>
      <c r="J3434" t="s">
        <v>1496</v>
      </c>
      <c r="K3434">
        <v>0</v>
      </c>
      <c r="L3434" t="s">
        <v>223</v>
      </c>
      <c r="M3434" s="1">
        <v>42566</v>
      </c>
      <c r="N3434" t="s">
        <v>35</v>
      </c>
      <c r="O3434">
        <v>950</v>
      </c>
      <c r="P3434">
        <v>2016</v>
      </c>
      <c r="Q3434">
        <v>7</v>
      </c>
      <c r="R3434" t="s">
        <v>26</v>
      </c>
      <c r="S3434" s="3">
        <v>45123</v>
      </c>
      <c r="T3434" t="s">
        <v>27</v>
      </c>
      <c r="U3434">
        <v>1099</v>
      </c>
    </row>
    <row r="3435" spans="1:21" x14ac:dyDescent="0.25">
      <c r="A3435">
        <v>215157</v>
      </c>
      <c r="B3435" t="s">
        <v>21</v>
      </c>
      <c r="C3435" s="1">
        <v>42566</v>
      </c>
      <c r="D3435" t="s">
        <v>1495</v>
      </c>
      <c r="E3435">
        <v>950</v>
      </c>
      <c r="F3435">
        <v>1</v>
      </c>
      <c r="G3435">
        <v>950</v>
      </c>
      <c r="H3435">
        <v>100150232</v>
      </c>
      <c r="I3435" t="s">
        <v>24</v>
      </c>
      <c r="J3435" t="s">
        <v>1496</v>
      </c>
      <c r="K3435">
        <v>0</v>
      </c>
      <c r="L3435" t="s">
        <v>223</v>
      </c>
      <c r="M3435" s="1">
        <v>42566</v>
      </c>
      <c r="N3435" t="s">
        <v>35</v>
      </c>
      <c r="O3435">
        <v>950</v>
      </c>
      <c r="P3435">
        <v>2016</v>
      </c>
      <c r="Q3435">
        <v>7</v>
      </c>
      <c r="R3435" t="s">
        <v>26</v>
      </c>
      <c r="S3435" s="3">
        <v>45123</v>
      </c>
      <c r="T3435" t="s">
        <v>27</v>
      </c>
      <c r="U3435">
        <v>1099</v>
      </c>
    </row>
    <row r="3436" spans="1:21" x14ac:dyDescent="0.25">
      <c r="A3436">
        <v>215158</v>
      </c>
      <c r="B3436" t="s">
        <v>21</v>
      </c>
      <c r="C3436" s="1">
        <v>42566</v>
      </c>
      <c r="D3436" t="s">
        <v>1495</v>
      </c>
      <c r="E3436">
        <v>950</v>
      </c>
      <c r="F3436">
        <v>1</v>
      </c>
      <c r="G3436">
        <v>950</v>
      </c>
      <c r="H3436">
        <v>100150233</v>
      </c>
      <c r="I3436" t="s">
        <v>24</v>
      </c>
      <c r="J3436" t="s">
        <v>1496</v>
      </c>
      <c r="K3436">
        <v>0</v>
      </c>
      <c r="L3436" t="s">
        <v>223</v>
      </c>
      <c r="M3436" s="1">
        <v>42566</v>
      </c>
      <c r="N3436" t="s">
        <v>35</v>
      </c>
      <c r="O3436">
        <v>950</v>
      </c>
      <c r="P3436">
        <v>2016</v>
      </c>
      <c r="Q3436">
        <v>7</v>
      </c>
      <c r="R3436" t="s">
        <v>26</v>
      </c>
      <c r="S3436" s="3">
        <v>45123</v>
      </c>
      <c r="T3436" t="s">
        <v>27</v>
      </c>
      <c r="U3436">
        <v>1099</v>
      </c>
    </row>
    <row r="3437" spans="1:21" x14ac:dyDescent="0.25">
      <c r="A3437">
        <v>215159</v>
      </c>
      <c r="B3437" t="s">
        <v>21</v>
      </c>
      <c r="C3437" s="1">
        <v>42566</v>
      </c>
      <c r="D3437" t="s">
        <v>1495</v>
      </c>
      <c r="E3437">
        <v>950</v>
      </c>
      <c r="F3437">
        <v>1</v>
      </c>
      <c r="G3437">
        <v>950</v>
      </c>
      <c r="H3437">
        <v>100150234</v>
      </c>
      <c r="I3437" t="s">
        <v>24</v>
      </c>
      <c r="J3437" t="s">
        <v>1496</v>
      </c>
      <c r="K3437">
        <v>0</v>
      </c>
      <c r="L3437" t="s">
        <v>223</v>
      </c>
      <c r="M3437" s="1">
        <v>42566</v>
      </c>
      <c r="N3437" t="s">
        <v>35</v>
      </c>
      <c r="O3437">
        <v>950</v>
      </c>
      <c r="P3437">
        <v>2016</v>
      </c>
      <c r="Q3437">
        <v>7</v>
      </c>
      <c r="R3437" t="s">
        <v>26</v>
      </c>
      <c r="S3437" s="3">
        <v>45123</v>
      </c>
      <c r="T3437" t="s">
        <v>27</v>
      </c>
      <c r="U3437">
        <v>1099</v>
      </c>
    </row>
    <row r="3438" spans="1:21" x14ac:dyDescent="0.25">
      <c r="A3438">
        <v>215160</v>
      </c>
      <c r="B3438" t="s">
        <v>21</v>
      </c>
      <c r="C3438" s="1">
        <v>42566</v>
      </c>
      <c r="D3438" t="s">
        <v>1495</v>
      </c>
      <c r="E3438">
        <v>950</v>
      </c>
      <c r="F3438">
        <v>1</v>
      </c>
      <c r="G3438">
        <v>950</v>
      </c>
      <c r="H3438">
        <v>100150235</v>
      </c>
      <c r="I3438" t="s">
        <v>24</v>
      </c>
      <c r="J3438" t="s">
        <v>1496</v>
      </c>
      <c r="K3438">
        <v>0</v>
      </c>
      <c r="L3438" t="s">
        <v>223</v>
      </c>
      <c r="M3438" s="1">
        <v>42566</v>
      </c>
      <c r="N3438" t="s">
        <v>35</v>
      </c>
      <c r="O3438">
        <v>950</v>
      </c>
      <c r="P3438">
        <v>2016</v>
      </c>
      <c r="Q3438">
        <v>7</v>
      </c>
      <c r="R3438" t="s">
        <v>26</v>
      </c>
      <c r="S3438" s="3">
        <v>45123</v>
      </c>
      <c r="T3438" t="s">
        <v>27</v>
      </c>
      <c r="U3438">
        <v>1099</v>
      </c>
    </row>
    <row r="3439" spans="1:21" x14ac:dyDescent="0.25">
      <c r="A3439">
        <v>215161</v>
      </c>
      <c r="B3439" t="s">
        <v>21</v>
      </c>
      <c r="C3439" s="1">
        <v>42566</v>
      </c>
      <c r="D3439" t="s">
        <v>1495</v>
      </c>
      <c r="E3439">
        <v>950</v>
      </c>
      <c r="F3439">
        <v>1</v>
      </c>
      <c r="G3439">
        <v>950</v>
      </c>
      <c r="H3439">
        <v>100150236</v>
      </c>
      <c r="I3439" t="s">
        <v>24</v>
      </c>
      <c r="J3439" t="s">
        <v>1496</v>
      </c>
      <c r="K3439">
        <v>0</v>
      </c>
      <c r="L3439" t="s">
        <v>223</v>
      </c>
      <c r="M3439" s="1">
        <v>42566</v>
      </c>
      <c r="N3439" t="s">
        <v>35</v>
      </c>
      <c r="O3439">
        <v>950</v>
      </c>
      <c r="P3439">
        <v>2016</v>
      </c>
      <c r="Q3439">
        <v>7</v>
      </c>
      <c r="R3439" t="s">
        <v>26</v>
      </c>
      <c r="S3439" s="3">
        <v>45123</v>
      </c>
      <c r="T3439" t="s">
        <v>27</v>
      </c>
      <c r="U3439">
        <v>1099</v>
      </c>
    </row>
    <row r="3440" spans="1:21" x14ac:dyDescent="0.25">
      <c r="A3440">
        <v>215162</v>
      </c>
      <c r="B3440" t="s">
        <v>21</v>
      </c>
      <c r="C3440" s="1">
        <v>42566</v>
      </c>
      <c r="D3440" t="s">
        <v>1495</v>
      </c>
      <c r="E3440">
        <v>950</v>
      </c>
      <c r="F3440">
        <v>1</v>
      </c>
      <c r="G3440">
        <v>950</v>
      </c>
      <c r="H3440">
        <v>100150237</v>
      </c>
      <c r="I3440" t="s">
        <v>24</v>
      </c>
      <c r="J3440" t="s">
        <v>1496</v>
      </c>
      <c r="K3440">
        <v>0</v>
      </c>
      <c r="L3440" t="s">
        <v>223</v>
      </c>
      <c r="M3440" s="1">
        <v>42566</v>
      </c>
      <c r="N3440" t="s">
        <v>35</v>
      </c>
      <c r="O3440">
        <v>950</v>
      </c>
      <c r="P3440">
        <v>2016</v>
      </c>
      <c r="Q3440">
        <v>7</v>
      </c>
      <c r="R3440" t="s">
        <v>26</v>
      </c>
      <c r="S3440" s="3">
        <v>45123</v>
      </c>
      <c r="T3440" t="s">
        <v>27</v>
      </c>
      <c r="U3440">
        <v>1099</v>
      </c>
    </row>
    <row r="3441" spans="1:21" x14ac:dyDescent="0.25">
      <c r="A3441">
        <v>214977</v>
      </c>
      <c r="B3441" t="s">
        <v>36</v>
      </c>
      <c r="C3441" s="1">
        <v>42566</v>
      </c>
      <c r="D3441" t="s">
        <v>1605</v>
      </c>
      <c r="E3441">
        <v>150</v>
      </c>
      <c r="F3441">
        <v>1</v>
      </c>
      <c r="G3441">
        <v>150</v>
      </c>
      <c r="H3441">
        <v>100150097</v>
      </c>
      <c r="I3441" t="s">
        <v>246</v>
      </c>
      <c r="J3441" t="s">
        <v>158</v>
      </c>
      <c r="K3441">
        <v>0</v>
      </c>
      <c r="L3441" t="s">
        <v>25</v>
      </c>
      <c r="M3441" s="1">
        <v>42566</v>
      </c>
      <c r="N3441" t="s">
        <v>39</v>
      </c>
      <c r="O3441">
        <v>150</v>
      </c>
      <c r="P3441">
        <v>2016</v>
      </c>
      <c r="Q3441">
        <v>7</v>
      </c>
      <c r="R3441" t="s">
        <v>26</v>
      </c>
      <c r="S3441" s="3">
        <v>45123</v>
      </c>
      <c r="T3441" t="s">
        <v>27</v>
      </c>
      <c r="U3441">
        <v>56</v>
      </c>
    </row>
    <row r="3442" spans="1:21" x14ac:dyDescent="0.25">
      <c r="A3442">
        <v>215163</v>
      </c>
      <c r="B3442" t="s">
        <v>21</v>
      </c>
      <c r="C3442" s="1">
        <v>42566</v>
      </c>
      <c r="D3442" t="s">
        <v>1495</v>
      </c>
      <c r="E3442">
        <v>950</v>
      </c>
      <c r="F3442">
        <v>1</v>
      </c>
      <c r="G3442">
        <v>950</v>
      </c>
      <c r="H3442">
        <v>100150238</v>
      </c>
      <c r="I3442" t="s">
        <v>24</v>
      </c>
      <c r="J3442" t="s">
        <v>1496</v>
      </c>
      <c r="K3442">
        <v>0</v>
      </c>
      <c r="L3442" t="s">
        <v>223</v>
      </c>
      <c r="M3442" s="1">
        <v>42566</v>
      </c>
      <c r="N3442" t="s">
        <v>35</v>
      </c>
      <c r="O3442">
        <v>950</v>
      </c>
      <c r="P3442">
        <v>2016</v>
      </c>
      <c r="Q3442">
        <v>7</v>
      </c>
      <c r="R3442" t="s">
        <v>26</v>
      </c>
      <c r="S3442" s="3">
        <v>45123</v>
      </c>
      <c r="T3442" t="s">
        <v>27</v>
      </c>
      <c r="U3442">
        <v>1099</v>
      </c>
    </row>
    <row r="3443" spans="1:21" x14ac:dyDescent="0.25">
      <c r="A3443">
        <v>215164</v>
      </c>
      <c r="B3443" t="s">
        <v>21</v>
      </c>
      <c r="C3443" s="1">
        <v>42566</v>
      </c>
      <c r="D3443" t="s">
        <v>1495</v>
      </c>
      <c r="E3443">
        <v>950</v>
      </c>
      <c r="F3443">
        <v>1</v>
      </c>
      <c r="G3443">
        <v>950</v>
      </c>
      <c r="H3443">
        <v>100150239</v>
      </c>
      <c r="I3443" t="s">
        <v>24</v>
      </c>
      <c r="J3443" t="s">
        <v>1496</v>
      </c>
      <c r="K3443">
        <v>0</v>
      </c>
      <c r="L3443" t="s">
        <v>223</v>
      </c>
      <c r="M3443" s="1">
        <v>42566</v>
      </c>
      <c r="N3443" t="s">
        <v>35</v>
      </c>
      <c r="O3443">
        <v>950</v>
      </c>
      <c r="P3443">
        <v>2016</v>
      </c>
      <c r="Q3443">
        <v>7</v>
      </c>
      <c r="R3443" t="s">
        <v>26</v>
      </c>
      <c r="S3443" s="3">
        <v>45123</v>
      </c>
      <c r="T3443" t="s">
        <v>27</v>
      </c>
      <c r="U3443">
        <v>1099</v>
      </c>
    </row>
    <row r="3444" spans="1:21" x14ac:dyDescent="0.25">
      <c r="A3444">
        <v>215165</v>
      </c>
      <c r="B3444" t="s">
        <v>21</v>
      </c>
      <c r="C3444" s="1">
        <v>42566</v>
      </c>
      <c r="D3444" t="s">
        <v>1495</v>
      </c>
      <c r="E3444">
        <v>950</v>
      </c>
      <c r="F3444">
        <v>1</v>
      </c>
      <c r="G3444">
        <v>950</v>
      </c>
      <c r="H3444">
        <v>100150240</v>
      </c>
      <c r="I3444" t="s">
        <v>24</v>
      </c>
      <c r="J3444" t="s">
        <v>1496</v>
      </c>
      <c r="K3444">
        <v>0</v>
      </c>
      <c r="L3444" t="s">
        <v>223</v>
      </c>
      <c r="M3444" s="1">
        <v>42566</v>
      </c>
      <c r="N3444" t="s">
        <v>35</v>
      </c>
      <c r="O3444">
        <v>950</v>
      </c>
      <c r="P3444">
        <v>2016</v>
      </c>
      <c r="Q3444">
        <v>7</v>
      </c>
      <c r="R3444" t="s">
        <v>26</v>
      </c>
      <c r="S3444" s="3">
        <v>45123</v>
      </c>
      <c r="T3444" t="s">
        <v>27</v>
      </c>
      <c r="U3444">
        <v>1099</v>
      </c>
    </row>
    <row r="3445" spans="1:21" x14ac:dyDescent="0.25">
      <c r="A3445">
        <v>215166</v>
      </c>
      <c r="B3445" t="s">
        <v>21</v>
      </c>
      <c r="C3445" s="1">
        <v>42566</v>
      </c>
      <c r="D3445" t="s">
        <v>1495</v>
      </c>
      <c r="E3445">
        <v>950</v>
      </c>
      <c r="F3445">
        <v>1</v>
      </c>
      <c r="G3445">
        <v>950</v>
      </c>
      <c r="H3445">
        <v>100150241</v>
      </c>
      <c r="I3445" t="s">
        <v>24</v>
      </c>
      <c r="J3445" t="s">
        <v>1496</v>
      </c>
      <c r="K3445">
        <v>0</v>
      </c>
      <c r="L3445" t="s">
        <v>223</v>
      </c>
      <c r="M3445" s="1">
        <v>42566</v>
      </c>
      <c r="N3445" t="s">
        <v>35</v>
      </c>
      <c r="O3445">
        <v>950</v>
      </c>
      <c r="P3445">
        <v>2016</v>
      </c>
      <c r="Q3445">
        <v>7</v>
      </c>
      <c r="R3445" t="s">
        <v>26</v>
      </c>
      <c r="S3445" s="3">
        <v>45123</v>
      </c>
      <c r="T3445" t="s">
        <v>27</v>
      </c>
      <c r="U3445">
        <v>1099</v>
      </c>
    </row>
    <row r="3446" spans="1:21" x14ac:dyDescent="0.25">
      <c r="A3446">
        <v>215167</v>
      </c>
      <c r="B3446" t="s">
        <v>21</v>
      </c>
      <c r="C3446" s="1">
        <v>42566</v>
      </c>
      <c r="D3446" t="s">
        <v>1495</v>
      </c>
      <c r="E3446">
        <v>950</v>
      </c>
      <c r="F3446">
        <v>1</v>
      </c>
      <c r="G3446">
        <v>950</v>
      </c>
      <c r="H3446">
        <v>100150242</v>
      </c>
      <c r="I3446" t="s">
        <v>24</v>
      </c>
      <c r="J3446" t="s">
        <v>1496</v>
      </c>
      <c r="K3446">
        <v>0</v>
      </c>
      <c r="L3446" t="s">
        <v>223</v>
      </c>
      <c r="M3446" s="1">
        <v>42566</v>
      </c>
      <c r="N3446" t="s">
        <v>35</v>
      </c>
      <c r="O3446">
        <v>950</v>
      </c>
      <c r="P3446">
        <v>2016</v>
      </c>
      <c r="Q3446">
        <v>7</v>
      </c>
      <c r="R3446" t="s">
        <v>26</v>
      </c>
      <c r="S3446" s="3">
        <v>45123</v>
      </c>
      <c r="T3446" t="s">
        <v>27</v>
      </c>
      <c r="U3446">
        <v>1099</v>
      </c>
    </row>
    <row r="3447" spans="1:21" x14ac:dyDescent="0.25">
      <c r="A3447">
        <v>215168</v>
      </c>
      <c r="B3447" t="s">
        <v>21</v>
      </c>
      <c r="C3447" s="1">
        <v>42566</v>
      </c>
      <c r="D3447" t="s">
        <v>1495</v>
      </c>
      <c r="E3447">
        <v>950</v>
      </c>
      <c r="F3447">
        <v>1</v>
      </c>
      <c r="G3447">
        <v>950</v>
      </c>
      <c r="H3447">
        <v>100150243</v>
      </c>
      <c r="I3447" t="s">
        <v>24</v>
      </c>
      <c r="J3447" t="s">
        <v>1496</v>
      </c>
      <c r="K3447">
        <v>0</v>
      </c>
      <c r="L3447" t="s">
        <v>223</v>
      </c>
      <c r="M3447" s="1">
        <v>42566</v>
      </c>
      <c r="N3447" t="s">
        <v>35</v>
      </c>
      <c r="O3447">
        <v>950</v>
      </c>
      <c r="P3447">
        <v>2016</v>
      </c>
      <c r="Q3447">
        <v>7</v>
      </c>
      <c r="R3447" t="s">
        <v>26</v>
      </c>
      <c r="S3447" s="3">
        <v>45123</v>
      </c>
      <c r="T3447" t="s">
        <v>27</v>
      </c>
      <c r="U3447">
        <v>1099</v>
      </c>
    </row>
    <row r="3448" spans="1:21" x14ac:dyDescent="0.25">
      <c r="A3448">
        <v>215169</v>
      </c>
      <c r="B3448" t="s">
        <v>21</v>
      </c>
      <c r="C3448" s="1">
        <v>42566</v>
      </c>
      <c r="D3448" t="s">
        <v>1495</v>
      </c>
      <c r="E3448">
        <v>950</v>
      </c>
      <c r="F3448">
        <v>1</v>
      </c>
      <c r="G3448">
        <v>950</v>
      </c>
      <c r="H3448">
        <v>100150244</v>
      </c>
      <c r="I3448" t="s">
        <v>24</v>
      </c>
      <c r="J3448" t="s">
        <v>1496</v>
      </c>
      <c r="K3448">
        <v>0</v>
      </c>
      <c r="L3448" t="s">
        <v>223</v>
      </c>
      <c r="M3448" s="1">
        <v>42566</v>
      </c>
      <c r="N3448" t="s">
        <v>35</v>
      </c>
      <c r="O3448">
        <v>950</v>
      </c>
      <c r="P3448">
        <v>2016</v>
      </c>
      <c r="Q3448">
        <v>7</v>
      </c>
      <c r="R3448" t="s">
        <v>26</v>
      </c>
      <c r="S3448" s="3">
        <v>45123</v>
      </c>
      <c r="T3448" t="s">
        <v>27</v>
      </c>
      <c r="U3448">
        <v>1099</v>
      </c>
    </row>
    <row r="3449" spans="1:21" x14ac:dyDescent="0.25">
      <c r="A3449">
        <v>215170</v>
      </c>
      <c r="B3449" t="s">
        <v>21</v>
      </c>
      <c r="C3449" s="1">
        <v>42566</v>
      </c>
      <c r="D3449" t="s">
        <v>1495</v>
      </c>
      <c r="E3449">
        <v>950</v>
      </c>
      <c r="F3449">
        <v>1</v>
      </c>
      <c r="G3449">
        <v>950</v>
      </c>
      <c r="H3449">
        <v>100150245</v>
      </c>
      <c r="I3449" t="s">
        <v>24</v>
      </c>
      <c r="J3449" t="s">
        <v>1496</v>
      </c>
      <c r="K3449">
        <v>0</v>
      </c>
      <c r="L3449" t="s">
        <v>223</v>
      </c>
      <c r="M3449" s="1">
        <v>42566</v>
      </c>
      <c r="N3449" t="s">
        <v>35</v>
      </c>
      <c r="O3449">
        <v>950</v>
      </c>
      <c r="P3449">
        <v>2016</v>
      </c>
      <c r="Q3449">
        <v>7</v>
      </c>
      <c r="R3449" t="s">
        <v>26</v>
      </c>
      <c r="S3449" s="3">
        <v>45123</v>
      </c>
      <c r="T3449" t="s">
        <v>27</v>
      </c>
      <c r="U3449">
        <v>1099</v>
      </c>
    </row>
    <row r="3450" spans="1:21" x14ac:dyDescent="0.25">
      <c r="A3450">
        <v>215171</v>
      </c>
      <c r="B3450" t="s">
        <v>21</v>
      </c>
      <c r="C3450" s="1">
        <v>42566</v>
      </c>
      <c r="D3450" t="s">
        <v>1495</v>
      </c>
      <c r="E3450">
        <v>950</v>
      </c>
      <c r="F3450">
        <v>1</v>
      </c>
      <c r="G3450">
        <v>950</v>
      </c>
      <c r="H3450">
        <v>100150246</v>
      </c>
      <c r="I3450" t="s">
        <v>24</v>
      </c>
      <c r="J3450" t="s">
        <v>1496</v>
      </c>
      <c r="K3450">
        <v>0</v>
      </c>
      <c r="L3450" t="s">
        <v>223</v>
      </c>
      <c r="M3450" s="1">
        <v>42566</v>
      </c>
      <c r="N3450" t="s">
        <v>35</v>
      </c>
      <c r="O3450">
        <v>950</v>
      </c>
      <c r="P3450">
        <v>2016</v>
      </c>
      <c r="Q3450">
        <v>7</v>
      </c>
      <c r="R3450" t="s">
        <v>26</v>
      </c>
      <c r="S3450" s="3">
        <v>45123</v>
      </c>
      <c r="T3450" t="s">
        <v>27</v>
      </c>
      <c r="U3450">
        <v>1099</v>
      </c>
    </row>
    <row r="3451" spans="1:21" x14ac:dyDescent="0.25">
      <c r="A3451">
        <v>215172</v>
      </c>
      <c r="B3451" t="s">
        <v>21</v>
      </c>
      <c r="C3451" s="1">
        <v>42566</v>
      </c>
      <c r="D3451" t="s">
        <v>1495</v>
      </c>
      <c r="E3451">
        <v>950</v>
      </c>
      <c r="F3451">
        <v>1</v>
      </c>
      <c r="G3451">
        <v>950</v>
      </c>
      <c r="H3451">
        <v>100150247</v>
      </c>
      <c r="I3451" t="s">
        <v>24</v>
      </c>
      <c r="J3451" t="s">
        <v>1496</v>
      </c>
      <c r="K3451">
        <v>0</v>
      </c>
      <c r="L3451" t="s">
        <v>223</v>
      </c>
      <c r="M3451" s="1">
        <v>42566</v>
      </c>
      <c r="N3451" t="s">
        <v>35</v>
      </c>
      <c r="O3451">
        <v>950</v>
      </c>
      <c r="P3451">
        <v>2016</v>
      </c>
      <c r="Q3451">
        <v>7</v>
      </c>
      <c r="R3451" t="s">
        <v>26</v>
      </c>
      <c r="S3451" s="3">
        <v>45123</v>
      </c>
      <c r="T3451" t="s">
        <v>27</v>
      </c>
      <c r="U3451">
        <v>1099</v>
      </c>
    </row>
    <row r="3452" spans="1:21" x14ac:dyDescent="0.25">
      <c r="A3452">
        <v>215173</v>
      </c>
      <c r="B3452" t="s">
        <v>21</v>
      </c>
      <c r="C3452" s="1">
        <v>42566</v>
      </c>
      <c r="D3452" t="s">
        <v>1495</v>
      </c>
      <c r="E3452">
        <v>950</v>
      </c>
      <c r="F3452">
        <v>1</v>
      </c>
      <c r="G3452">
        <v>950</v>
      </c>
      <c r="H3452">
        <v>100150248</v>
      </c>
      <c r="I3452" t="s">
        <v>24</v>
      </c>
      <c r="J3452" t="s">
        <v>1496</v>
      </c>
      <c r="K3452">
        <v>0</v>
      </c>
      <c r="L3452" t="s">
        <v>223</v>
      </c>
      <c r="M3452" s="1">
        <v>42566</v>
      </c>
      <c r="N3452" t="s">
        <v>35</v>
      </c>
      <c r="O3452">
        <v>950</v>
      </c>
      <c r="P3452">
        <v>2016</v>
      </c>
      <c r="Q3452">
        <v>7</v>
      </c>
      <c r="R3452" t="s">
        <v>26</v>
      </c>
      <c r="S3452" s="3">
        <v>45123</v>
      </c>
      <c r="T3452" t="s">
        <v>27</v>
      </c>
      <c r="U3452">
        <v>1099</v>
      </c>
    </row>
    <row r="3453" spans="1:21" x14ac:dyDescent="0.25">
      <c r="A3453">
        <v>215174</v>
      </c>
      <c r="B3453" t="s">
        <v>21</v>
      </c>
      <c r="C3453" s="1">
        <v>42566</v>
      </c>
      <c r="D3453" t="s">
        <v>1495</v>
      </c>
      <c r="E3453">
        <v>950</v>
      </c>
      <c r="F3453">
        <v>1</v>
      </c>
      <c r="G3453">
        <v>950</v>
      </c>
      <c r="H3453">
        <v>100150249</v>
      </c>
      <c r="I3453" t="s">
        <v>24</v>
      </c>
      <c r="J3453" t="s">
        <v>1496</v>
      </c>
      <c r="K3453">
        <v>0</v>
      </c>
      <c r="L3453" t="s">
        <v>223</v>
      </c>
      <c r="M3453" s="1">
        <v>42566</v>
      </c>
      <c r="N3453" t="s">
        <v>35</v>
      </c>
      <c r="O3453">
        <v>950</v>
      </c>
      <c r="P3453">
        <v>2016</v>
      </c>
      <c r="Q3453">
        <v>7</v>
      </c>
      <c r="R3453" t="s">
        <v>26</v>
      </c>
      <c r="S3453" s="3">
        <v>45123</v>
      </c>
      <c r="T3453" t="s">
        <v>27</v>
      </c>
      <c r="U3453">
        <v>1099</v>
      </c>
    </row>
    <row r="3454" spans="1:21" x14ac:dyDescent="0.25">
      <c r="A3454">
        <v>215175</v>
      </c>
      <c r="B3454" t="s">
        <v>21</v>
      </c>
      <c r="C3454" s="1">
        <v>42566</v>
      </c>
      <c r="D3454" t="s">
        <v>1495</v>
      </c>
      <c r="E3454">
        <v>950</v>
      </c>
      <c r="F3454">
        <v>1</v>
      </c>
      <c r="G3454">
        <v>950</v>
      </c>
      <c r="H3454">
        <v>100150250</v>
      </c>
      <c r="I3454" t="s">
        <v>24</v>
      </c>
      <c r="J3454" t="s">
        <v>1496</v>
      </c>
      <c r="K3454">
        <v>0</v>
      </c>
      <c r="L3454" t="s">
        <v>223</v>
      </c>
      <c r="M3454" s="1">
        <v>42566</v>
      </c>
      <c r="N3454" t="s">
        <v>35</v>
      </c>
      <c r="O3454">
        <v>950</v>
      </c>
      <c r="P3454">
        <v>2016</v>
      </c>
      <c r="Q3454">
        <v>7</v>
      </c>
      <c r="R3454" t="s">
        <v>26</v>
      </c>
      <c r="S3454" s="3">
        <v>45123</v>
      </c>
      <c r="T3454" t="s">
        <v>27</v>
      </c>
      <c r="U3454">
        <v>1099</v>
      </c>
    </row>
    <row r="3455" spans="1:21" x14ac:dyDescent="0.25">
      <c r="A3455">
        <v>214978</v>
      </c>
      <c r="B3455" t="s">
        <v>48</v>
      </c>
      <c r="C3455" s="1">
        <v>42566</v>
      </c>
      <c r="D3455" t="s">
        <v>1645</v>
      </c>
      <c r="E3455">
        <v>990</v>
      </c>
      <c r="F3455">
        <v>1</v>
      </c>
      <c r="G3455">
        <v>2970</v>
      </c>
      <c r="H3455">
        <v>100150098</v>
      </c>
      <c r="I3455" t="s">
        <v>30</v>
      </c>
      <c r="J3455" t="s">
        <v>24</v>
      </c>
      <c r="K3455">
        <v>0</v>
      </c>
      <c r="L3455" t="s">
        <v>25</v>
      </c>
      <c r="M3455" s="1">
        <v>42566</v>
      </c>
      <c r="N3455" t="s">
        <v>39</v>
      </c>
      <c r="O3455">
        <v>990</v>
      </c>
      <c r="P3455">
        <v>2016</v>
      </c>
      <c r="Q3455">
        <v>7</v>
      </c>
      <c r="R3455" t="s">
        <v>26</v>
      </c>
      <c r="S3455" s="3">
        <v>45123</v>
      </c>
      <c r="T3455" t="s">
        <v>27</v>
      </c>
      <c r="U3455">
        <v>1190</v>
      </c>
    </row>
    <row r="3456" spans="1:21" x14ac:dyDescent="0.25">
      <c r="A3456">
        <v>214979</v>
      </c>
      <c r="B3456" t="s">
        <v>48</v>
      </c>
      <c r="C3456" s="1">
        <v>42566</v>
      </c>
      <c r="D3456" t="s">
        <v>1646</v>
      </c>
      <c r="E3456">
        <v>990</v>
      </c>
      <c r="F3456">
        <v>1</v>
      </c>
      <c r="G3456">
        <v>2970</v>
      </c>
      <c r="H3456">
        <v>100150098</v>
      </c>
      <c r="I3456" t="s">
        <v>30</v>
      </c>
      <c r="J3456" t="s">
        <v>24</v>
      </c>
      <c r="K3456">
        <v>0</v>
      </c>
      <c r="L3456" t="s">
        <v>25</v>
      </c>
      <c r="M3456" s="1">
        <v>42566</v>
      </c>
      <c r="N3456" t="s">
        <v>39</v>
      </c>
      <c r="O3456">
        <v>990</v>
      </c>
      <c r="P3456">
        <v>2016</v>
      </c>
      <c r="Q3456">
        <v>7</v>
      </c>
      <c r="R3456" t="s">
        <v>26</v>
      </c>
      <c r="S3456" s="3">
        <v>45123</v>
      </c>
      <c r="T3456" t="s">
        <v>27</v>
      </c>
      <c r="U3456">
        <v>1190</v>
      </c>
    </row>
    <row r="3457" spans="1:21" x14ac:dyDescent="0.25">
      <c r="A3457">
        <v>214980</v>
      </c>
      <c r="B3457" t="s">
        <v>48</v>
      </c>
      <c r="C3457" s="1">
        <v>42566</v>
      </c>
      <c r="D3457" t="s">
        <v>1647</v>
      </c>
      <c r="E3457">
        <v>990</v>
      </c>
      <c r="F3457">
        <v>1</v>
      </c>
      <c r="G3457">
        <v>2970</v>
      </c>
      <c r="H3457">
        <v>100150098</v>
      </c>
      <c r="I3457" t="s">
        <v>30</v>
      </c>
      <c r="J3457" t="s">
        <v>24</v>
      </c>
      <c r="K3457">
        <v>0</v>
      </c>
      <c r="L3457" t="s">
        <v>25</v>
      </c>
      <c r="M3457" s="1">
        <v>42566</v>
      </c>
      <c r="N3457" t="s">
        <v>39</v>
      </c>
      <c r="O3457">
        <v>990</v>
      </c>
      <c r="P3457">
        <v>2016</v>
      </c>
      <c r="Q3457">
        <v>7</v>
      </c>
      <c r="R3457" t="s">
        <v>26</v>
      </c>
      <c r="S3457" s="3">
        <v>45123</v>
      </c>
      <c r="T3457" t="s">
        <v>27</v>
      </c>
      <c r="U3457">
        <v>1190</v>
      </c>
    </row>
    <row r="3458" spans="1:21" x14ac:dyDescent="0.25">
      <c r="A3458">
        <v>214981</v>
      </c>
      <c r="B3458" t="s">
        <v>36</v>
      </c>
      <c r="C3458" s="1">
        <v>42566</v>
      </c>
      <c r="D3458" t="s">
        <v>227</v>
      </c>
      <c r="E3458">
        <v>285</v>
      </c>
      <c r="F3458">
        <v>1</v>
      </c>
      <c r="G3458">
        <v>285</v>
      </c>
      <c r="H3458">
        <v>100150099</v>
      </c>
      <c r="I3458" t="s">
        <v>38</v>
      </c>
      <c r="J3458">
        <v>151311</v>
      </c>
      <c r="K3458">
        <v>0</v>
      </c>
      <c r="L3458" t="s">
        <v>25</v>
      </c>
      <c r="M3458" s="1">
        <v>42566</v>
      </c>
      <c r="N3458" t="s">
        <v>39</v>
      </c>
      <c r="O3458">
        <v>285</v>
      </c>
      <c r="P3458">
        <v>2016</v>
      </c>
      <c r="Q3458">
        <v>7</v>
      </c>
      <c r="R3458" t="s">
        <v>26</v>
      </c>
      <c r="S3458" s="3">
        <v>45123</v>
      </c>
      <c r="T3458" t="s">
        <v>27</v>
      </c>
      <c r="U3458">
        <v>1191</v>
      </c>
    </row>
    <row r="3459" spans="1:21" x14ac:dyDescent="0.25">
      <c r="A3459">
        <v>215190</v>
      </c>
      <c r="B3459" t="s">
        <v>21</v>
      </c>
      <c r="C3459" s="1">
        <v>42566</v>
      </c>
      <c r="D3459" t="s">
        <v>1495</v>
      </c>
      <c r="E3459">
        <v>950</v>
      </c>
      <c r="F3459">
        <v>1</v>
      </c>
      <c r="G3459">
        <v>950</v>
      </c>
      <c r="H3459">
        <v>100150263</v>
      </c>
      <c r="I3459" t="s">
        <v>24</v>
      </c>
      <c r="J3459" t="s">
        <v>1496</v>
      </c>
      <c r="K3459">
        <v>0</v>
      </c>
      <c r="L3459" t="s">
        <v>223</v>
      </c>
      <c r="M3459" s="1">
        <v>42566</v>
      </c>
      <c r="N3459" t="s">
        <v>35</v>
      </c>
      <c r="O3459">
        <v>950</v>
      </c>
      <c r="P3459">
        <v>2016</v>
      </c>
      <c r="Q3459">
        <v>7</v>
      </c>
      <c r="R3459" t="s">
        <v>26</v>
      </c>
      <c r="S3459" s="3">
        <v>45123</v>
      </c>
      <c r="T3459" t="s">
        <v>27</v>
      </c>
      <c r="U3459">
        <v>1099</v>
      </c>
    </row>
    <row r="3460" spans="1:21" x14ac:dyDescent="0.25">
      <c r="A3460">
        <v>214982</v>
      </c>
      <c r="B3460" t="s">
        <v>21</v>
      </c>
      <c r="C3460" s="1">
        <v>42566</v>
      </c>
      <c r="D3460" t="s">
        <v>1408</v>
      </c>
      <c r="E3460">
        <v>1150</v>
      </c>
      <c r="F3460">
        <v>1</v>
      </c>
      <c r="G3460">
        <v>1150</v>
      </c>
      <c r="H3460">
        <v>100150100</v>
      </c>
      <c r="I3460" t="s">
        <v>23</v>
      </c>
      <c r="J3460" t="s">
        <v>24</v>
      </c>
      <c r="K3460">
        <v>0</v>
      </c>
      <c r="L3460" t="s">
        <v>25</v>
      </c>
      <c r="M3460" s="1">
        <v>42566</v>
      </c>
      <c r="N3460" t="s">
        <v>35</v>
      </c>
      <c r="O3460" s="2">
        <v>1150</v>
      </c>
      <c r="P3460">
        <v>2016</v>
      </c>
      <c r="Q3460">
        <v>7</v>
      </c>
      <c r="R3460" t="s">
        <v>26</v>
      </c>
      <c r="S3460" s="3">
        <v>45123</v>
      </c>
      <c r="T3460" t="s">
        <v>27</v>
      </c>
      <c r="U3460">
        <v>1192</v>
      </c>
    </row>
    <row r="3461" spans="1:21" x14ac:dyDescent="0.25">
      <c r="A3461">
        <v>214983</v>
      </c>
      <c r="B3461" t="s">
        <v>28</v>
      </c>
      <c r="C3461" s="1">
        <v>42566</v>
      </c>
      <c r="D3461" t="s">
        <v>1648</v>
      </c>
      <c r="E3461">
        <v>3700</v>
      </c>
      <c r="F3461">
        <v>2</v>
      </c>
      <c r="G3461">
        <v>7400</v>
      </c>
      <c r="H3461">
        <v>100150101</v>
      </c>
      <c r="I3461" t="s">
        <v>47</v>
      </c>
      <c r="J3461" t="s">
        <v>358</v>
      </c>
      <c r="K3461">
        <v>0</v>
      </c>
      <c r="L3461" t="s">
        <v>25</v>
      </c>
      <c r="M3461" s="1">
        <v>42566</v>
      </c>
      <c r="N3461" t="s">
        <v>31</v>
      </c>
      <c r="O3461" s="2">
        <v>7400</v>
      </c>
      <c r="P3461">
        <v>2016</v>
      </c>
      <c r="Q3461">
        <v>7</v>
      </c>
      <c r="R3461" t="s">
        <v>26</v>
      </c>
      <c r="S3461" s="3">
        <v>45123</v>
      </c>
      <c r="T3461" t="s">
        <v>27</v>
      </c>
      <c r="U3461">
        <v>160</v>
      </c>
    </row>
    <row r="3462" spans="1:21" x14ac:dyDescent="0.25">
      <c r="A3462">
        <v>214984</v>
      </c>
      <c r="B3462" t="s">
        <v>21</v>
      </c>
      <c r="C3462" s="1">
        <v>42566</v>
      </c>
      <c r="D3462" t="s">
        <v>729</v>
      </c>
      <c r="E3462">
        <v>525</v>
      </c>
      <c r="F3462">
        <v>1</v>
      </c>
      <c r="G3462">
        <v>525</v>
      </c>
      <c r="H3462">
        <v>100150102</v>
      </c>
      <c r="I3462" t="s">
        <v>216</v>
      </c>
      <c r="J3462" t="s">
        <v>24</v>
      </c>
      <c r="K3462">
        <v>0</v>
      </c>
      <c r="L3462" t="s">
        <v>25</v>
      </c>
      <c r="M3462" s="1">
        <v>42566</v>
      </c>
      <c r="N3462" t="s">
        <v>35</v>
      </c>
      <c r="O3462">
        <v>525</v>
      </c>
      <c r="P3462">
        <v>2016</v>
      </c>
      <c r="Q3462">
        <v>7</v>
      </c>
      <c r="R3462" t="s">
        <v>26</v>
      </c>
      <c r="S3462" s="3">
        <v>45123</v>
      </c>
      <c r="T3462" t="s">
        <v>27</v>
      </c>
      <c r="U3462">
        <v>1193</v>
      </c>
    </row>
    <row r="3463" spans="1:21" x14ac:dyDescent="0.25">
      <c r="A3463">
        <v>214985</v>
      </c>
      <c r="B3463" t="s">
        <v>21</v>
      </c>
      <c r="C3463" s="1">
        <v>42566</v>
      </c>
      <c r="D3463" t="s">
        <v>827</v>
      </c>
      <c r="E3463">
        <v>1445</v>
      </c>
      <c r="F3463">
        <v>1</v>
      </c>
      <c r="G3463">
        <v>1445</v>
      </c>
      <c r="H3463">
        <v>100150103</v>
      </c>
      <c r="I3463" t="s">
        <v>246</v>
      </c>
      <c r="J3463" t="s">
        <v>24</v>
      </c>
      <c r="K3463">
        <v>0</v>
      </c>
      <c r="L3463" t="s">
        <v>25</v>
      </c>
      <c r="M3463" s="1">
        <v>42566</v>
      </c>
      <c r="N3463" t="s">
        <v>35</v>
      </c>
      <c r="O3463" s="2">
        <v>1445</v>
      </c>
      <c r="P3463">
        <v>2016</v>
      </c>
      <c r="Q3463">
        <v>7</v>
      </c>
      <c r="R3463" t="s">
        <v>26</v>
      </c>
      <c r="S3463" s="3">
        <v>45123</v>
      </c>
      <c r="T3463" t="s">
        <v>27</v>
      </c>
      <c r="U3463">
        <v>1194</v>
      </c>
    </row>
    <row r="3464" spans="1:21" x14ac:dyDescent="0.25">
      <c r="A3464">
        <v>214986</v>
      </c>
      <c r="B3464" t="s">
        <v>28</v>
      </c>
      <c r="C3464" s="1">
        <v>42566</v>
      </c>
      <c r="D3464" t="s">
        <v>198</v>
      </c>
      <c r="E3464">
        <v>10740</v>
      </c>
      <c r="F3464">
        <v>1</v>
      </c>
      <c r="G3464">
        <v>10740</v>
      </c>
      <c r="H3464">
        <v>100150104</v>
      </c>
      <c r="I3464" t="s">
        <v>43</v>
      </c>
      <c r="J3464" t="s">
        <v>24</v>
      </c>
      <c r="K3464">
        <v>0</v>
      </c>
      <c r="L3464" t="s">
        <v>45</v>
      </c>
      <c r="M3464" s="1">
        <v>42566</v>
      </c>
      <c r="N3464" t="s">
        <v>31</v>
      </c>
      <c r="O3464" s="2">
        <v>10740</v>
      </c>
      <c r="P3464">
        <v>2016</v>
      </c>
      <c r="Q3464">
        <v>7</v>
      </c>
      <c r="R3464" t="s">
        <v>26</v>
      </c>
      <c r="S3464" s="3">
        <v>45123</v>
      </c>
      <c r="T3464" t="s">
        <v>27</v>
      </c>
      <c r="U3464">
        <v>1195</v>
      </c>
    </row>
    <row r="3465" spans="1:21" x14ac:dyDescent="0.25">
      <c r="A3465">
        <v>214987</v>
      </c>
      <c r="B3465" t="s">
        <v>28</v>
      </c>
      <c r="C3465" s="1">
        <v>42566</v>
      </c>
      <c r="D3465" t="s">
        <v>198</v>
      </c>
      <c r="E3465">
        <v>10740</v>
      </c>
      <c r="F3465">
        <v>1</v>
      </c>
      <c r="G3465">
        <v>10740</v>
      </c>
      <c r="H3465">
        <v>100150105</v>
      </c>
      <c r="I3465" t="s">
        <v>43</v>
      </c>
      <c r="J3465" t="s">
        <v>24</v>
      </c>
      <c r="K3465">
        <v>0</v>
      </c>
      <c r="L3465" t="s">
        <v>45</v>
      </c>
      <c r="M3465" s="1">
        <v>42566</v>
      </c>
      <c r="N3465" t="s">
        <v>31</v>
      </c>
      <c r="O3465" s="2">
        <v>10740</v>
      </c>
      <c r="P3465">
        <v>2016</v>
      </c>
      <c r="Q3465">
        <v>7</v>
      </c>
      <c r="R3465" t="s">
        <v>26</v>
      </c>
      <c r="S3465" s="3">
        <v>45123</v>
      </c>
      <c r="T3465" t="s">
        <v>27</v>
      </c>
      <c r="U3465">
        <v>1195</v>
      </c>
    </row>
    <row r="3466" spans="1:21" x14ac:dyDescent="0.25">
      <c r="A3466">
        <v>214988</v>
      </c>
      <c r="B3466" t="s">
        <v>28</v>
      </c>
      <c r="C3466" s="1">
        <v>42566</v>
      </c>
      <c r="D3466" t="s">
        <v>198</v>
      </c>
      <c r="E3466">
        <v>10740</v>
      </c>
      <c r="F3466">
        <v>1</v>
      </c>
      <c r="G3466">
        <v>10740</v>
      </c>
      <c r="H3466">
        <v>100150106</v>
      </c>
      <c r="I3466" t="s">
        <v>43</v>
      </c>
      <c r="J3466" t="s">
        <v>24</v>
      </c>
      <c r="K3466">
        <v>0</v>
      </c>
      <c r="L3466" t="s">
        <v>45</v>
      </c>
      <c r="M3466" s="1">
        <v>42566</v>
      </c>
      <c r="N3466" t="s">
        <v>31</v>
      </c>
      <c r="O3466" s="2">
        <v>10740</v>
      </c>
      <c r="P3466">
        <v>2016</v>
      </c>
      <c r="Q3466">
        <v>7</v>
      </c>
      <c r="R3466" t="s">
        <v>26</v>
      </c>
      <c r="S3466" s="3">
        <v>45123</v>
      </c>
      <c r="T3466" t="s">
        <v>27</v>
      </c>
      <c r="U3466">
        <v>1195</v>
      </c>
    </row>
    <row r="3467" spans="1:21" x14ac:dyDescent="0.25">
      <c r="A3467">
        <v>214989</v>
      </c>
      <c r="B3467" t="s">
        <v>28</v>
      </c>
      <c r="C3467" s="1">
        <v>42566</v>
      </c>
      <c r="D3467" t="s">
        <v>198</v>
      </c>
      <c r="E3467">
        <v>10740</v>
      </c>
      <c r="F3467">
        <v>1</v>
      </c>
      <c r="G3467">
        <v>10740</v>
      </c>
      <c r="H3467">
        <v>100150107</v>
      </c>
      <c r="I3467" t="s">
        <v>43</v>
      </c>
      <c r="J3467" t="s">
        <v>24</v>
      </c>
      <c r="K3467">
        <v>0</v>
      </c>
      <c r="L3467" t="s">
        <v>45</v>
      </c>
      <c r="M3467" s="1">
        <v>42566</v>
      </c>
      <c r="N3467" t="s">
        <v>31</v>
      </c>
      <c r="O3467" s="2">
        <v>10740</v>
      </c>
      <c r="P3467">
        <v>2016</v>
      </c>
      <c r="Q3467">
        <v>7</v>
      </c>
      <c r="R3467" t="s">
        <v>26</v>
      </c>
      <c r="S3467" s="3">
        <v>45123</v>
      </c>
      <c r="T3467" t="s">
        <v>27</v>
      </c>
      <c r="U3467">
        <v>1195</v>
      </c>
    </row>
    <row r="3468" spans="1:21" x14ac:dyDescent="0.25">
      <c r="A3468">
        <v>214990</v>
      </c>
      <c r="B3468" t="s">
        <v>28</v>
      </c>
      <c r="C3468" s="1">
        <v>42566</v>
      </c>
      <c r="D3468" t="s">
        <v>198</v>
      </c>
      <c r="E3468">
        <v>10740</v>
      </c>
      <c r="F3468">
        <v>1</v>
      </c>
      <c r="G3468">
        <v>10740</v>
      </c>
      <c r="H3468">
        <v>100150108</v>
      </c>
      <c r="I3468" t="s">
        <v>43</v>
      </c>
      <c r="J3468" t="s">
        <v>24</v>
      </c>
      <c r="K3468">
        <v>0</v>
      </c>
      <c r="L3468" t="s">
        <v>45</v>
      </c>
      <c r="M3468" s="1">
        <v>42566</v>
      </c>
      <c r="N3468" t="s">
        <v>31</v>
      </c>
      <c r="O3468" s="2">
        <v>10740</v>
      </c>
      <c r="P3468">
        <v>2016</v>
      </c>
      <c r="Q3468">
        <v>7</v>
      </c>
      <c r="R3468" t="s">
        <v>26</v>
      </c>
      <c r="S3468" s="3">
        <v>45123</v>
      </c>
      <c r="T3468" t="s">
        <v>27</v>
      </c>
      <c r="U3468">
        <v>1195</v>
      </c>
    </row>
    <row r="3469" spans="1:21" x14ac:dyDescent="0.25">
      <c r="A3469">
        <v>214991</v>
      </c>
      <c r="B3469" t="s">
        <v>28</v>
      </c>
      <c r="C3469" s="1">
        <v>42566</v>
      </c>
      <c r="D3469" t="s">
        <v>198</v>
      </c>
      <c r="E3469">
        <v>10740</v>
      </c>
      <c r="F3469">
        <v>1</v>
      </c>
      <c r="G3469">
        <v>10740</v>
      </c>
      <c r="H3469">
        <v>100150109</v>
      </c>
      <c r="I3469" t="s">
        <v>43</v>
      </c>
      <c r="J3469" t="s">
        <v>24</v>
      </c>
      <c r="K3469">
        <v>0</v>
      </c>
      <c r="L3469" t="s">
        <v>45</v>
      </c>
      <c r="M3469" s="1">
        <v>42566</v>
      </c>
      <c r="N3469" t="s">
        <v>31</v>
      </c>
      <c r="O3469" s="2">
        <v>10740</v>
      </c>
      <c r="P3469">
        <v>2016</v>
      </c>
      <c r="Q3469">
        <v>7</v>
      </c>
      <c r="R3469" t="s">
        <v>26</v>
      </c>
      <c r="S3469" s="3">
        <v>45123</v>
      </c>
      <c r="T3469" t="s">
        <v>27</v>
      </c>
      <c r="U3469">
        <v>1195</v>
      </c>
    </row>
    <row r="3470" spans="1:21" x14ac:dyDescent="0.25">
      <c r="A3470">
        <v>214992</v>
      </c>
      <c r="B3470" t="s">
        <v>28</v>
      </c>
      <c r="C3470" s="1">
        <v>42566</v>
      </c>
      <c r="D3470" t="s">
        <v>198</v>
      </c>
      <c r="E3470">
        <v>10740</v>
      </c>
      <c r="F3470">
        <v>1</v>
      </c>
      <c r="G3470">
        <v>10740</v>
      </c>
      <c r="H3470">
        <v>100150110</v>
      </c>
      <c r="I3470" t="s">
        <v>43</v>
      </c>
      <c r="J3470" t="s">
        <v>24</v>
      </c>
      <c r="K3470">
        <v>0</v>
      </c>
      <c r="L3470" t="s">
        <v>45</v>
      </c>
      <c r="M3470" s="1">
        <v>42566</v>
      </c>
      <c r="N3470" t="s">
        <v>31</v>
      </c>
      <c r="O3470" s="2">
        <v>10740</v>
      </c>
      <c r="P3470">
        <v>2016</v>
      </c>
      <c r="Q3470">
        <v>7</v>
      </c>
      <c r="R3470" t="s">
        <v>26</v>
      </c>
      <c r="S3470" s="3">
        <v>45123</v>
      </c>
      <c r="T3470" t="s">
        <v>27</v>
      </c>
      <c r="U3470">
        <v>1195</v>
      </c>
    </row>
    <row r="3471" spans="1:21" x14ac:dyDescent="0.25">
      <c r="A3471">
        <v>214993</v>
      </c>
      <c r="B3471" t="s">
        <v>28</v>
      </c>
      <c r="C3471" s="1">
        <v>42566</v>
      </c>
      <c r="D3471" t="s">
        <v>198</v>
      </c>
      <c r="E3471">
        <v>10740</v>
      </c>
      <c r="F3471">
        <v>1</v>
      </c>
      <c r="G3471">
        <v>10740</v>
      </c>
      <c r="H3471">
        <v>100150111</v>
      </c>
      <c r="I3471" t="s">
        <v>43</v>
      </c>
      <c r="J3471" t="s">
        <v>24</v>
      </c>
      <c r="K3471">
        <v>0</v>
      </c>
      <c r="L3471" t="s">
        <v>45</v>
      </c>
      <c r="M3471" s="1">
        <v>42566</v>
      </c>
      <c r="N3471" t="s">
        <v>31</v>
      </c>
      <c r="O3471" s="2">
        <v>10740</v>
      </c>
      <c r="P3471">
        <v>2016</v>
      </c>
      <c r="Q3471">
        <v>7</v>
      </c>
      <c r="R3471" t="s">
        <v>26</v>
      </c>
      <c r="S3471" s="3">
        <v>45123</v>
      </c>
      <c r="T3471" t="s">
        <v>27</v>
      </c>
      <c r="U3471">
        <v>1195</v>
      </c>
    </row>
    <row r="3472" spans="1:21" x14ac:dyDescent="0.25">
      <c r="A3472">
        <v>214994</v>
      </c>
      <c r="B3472" t="s">
        <v>28</v>
      </c>
      <c r="C3472" s="1">
        <v>42566</v>
      </c>
      <c r="D3472" t="s">
        <v>95</v>
      </c>
      <c r="E3472">
        <v>460</v>
      </c>
      <c r="F3472">
        <v>1</v>
      </c>
      <c r="G3472">
        <v>460</v>
      </c>
      <c r="H3472">
        <v>100150112</v>
      </c>
      <c r="I3472" t="s">
        <v>38</v>
      </c>
      <c r="J3472" t="s">
        <v>24</v>
      </c>
      <c r="K3472">
        <v>0</v>
      </c>
      <c r="L3472" t="s">
        <v>25</v>
      </c>
      <c r="M3472" s="1">
        <v>42566</v>
      </c>
      <c r="N3472" t="s">
        <v>31</v>
      </c>
      <c r="O3472">
        <v>460</v>
      </c>
      <c r="P3472">
        <v>2016</v>
      </c>
      <c r="Q3472">
        <v>7</v>
      </c>
      <c r="R3472" t="s">
        <v>26</v>
      </c>
      <c r="S3472" s="3">
        <v>45123</v>
      </c>
      <c r="T3472" t="s">
        <v>27</v>
      </c>
      <c r="U3472">
        <v>1196</v>
      </c>
    </row>
    <row r="3473" spans="1:21" x14ac:dyDescent="0.25">
      <c r="A3473">
        <v>214995</v>
      </c>
      <c r="B3473" t="s">
        <v>28</v>
      </c>
      <c r="C3473" s="1">
        <v>42566</v>
      </c>
      <c r="D3473" t="s">
        <v>198</v>
      </c>
      <c r="E3473">
        <v>10740</v>
      </c>
      <c r="F3473">
        <v>1</v>
      </c>
      <c r="G3473">
        <v>10740</v>
      </c>
      <c r="H3473">
        <v>100150113</v>
      </c>
      <c r="I3473" t="s">
        <v>43</v>
      </c>
      <c r="J3473" t="s">
        <v>24</v>
      </c>
      <c r="K3473">
        <v>0</v>
      </c>
      <c r="L3473" t="s">
        <v>45</v>
      </c>
      <c r="M3473" s="1">
        <v>42566</v>
      </c>
      <c r="N3473" t="s">
        <v>31</v>
      </c>
      <c r="O3473" s="2">
        <v>10740</v>
      </c>
      <c r="P3473">
        <v>2016</v>
      </c>
      <c r="Q3473">
        <v>7</v>
      </c>
      <c r="R3473" t="s">
        <v>26</v>
      </c>
      <c r="S3473" s="3">
        <v>45123</v>
      </c>
      <c r="T3473" t="s">
        <v>27</v>
      </c>
      <c r="U3473">
        <v>1195</v>
      </c>
    </row>
    <row r="3474" spans="1:21" x14ac:dyDescent="0.25">
      <c r="A3474">
        <v>214996</v>
      </c>
      <c r="B3474" t="s">
        <v>28</v>
      </c>
      <c r="C3474" s="1">
        <v>42566</v>
      </c>
      <c r="D3474" t="s">
        <v>198</v>
      </c>
      <c r="E3474">
        <v>10740</v>
      </c>
      <c r="F3474">
        <v>1</v>
      </c>
      <c r="G3474">
        <v>10740</v>
      </c>
      <c r="H3474">
        <v>100150114</v>
      </c>
      <c r="I3474" t="s">
        <v>43</v>
      </c>
      <c r="J3474" t="s">
        <v>24</v>
      </c>
      <c r="K3474">
        <v>0</v>
      </c>
      <c r="L3474" t="s">
        <v>45</v>
      </c>
      <c r="M3474" s="1">
        <v>42566</v>
      </c>
      <c r="N3474" t="s">
        <v>31</v>
      </c>
      <c r="O3474" s="2">
        <v>10740</v>
      </c>
      <c r="P3474">
        <v>2016</v>
      </c>
      <c r="Q3474">
        <v>7</v>
      </c>
      <c r="R3474" t="s">
        <v>26</v>
      </c>
      <c r="S3474" s="3">
        <v>45123</v>
      </c>
      <c r="T3474" t="s">
        <v>27</v>
      </c>
      <c r="U3474">
        <v>1195</v>
      </c>
    </row>
    <row r="3475" spans="1:21" x14ac:dyDescent="0.25">
      <c r="A3475">
        <v>214998</v>
      </c>
      <c r="B3475" t="s">
        <v>28</v>
      </c>
      <c r="C3475" s="1">
        <v>42566</v>
      </c>
      <c r="D3475" t="s">
        <v>198</v>
      </c>
      <c r="E3475">
        <v>10740</v>
      </c>
      <c r="F3475">
        <v>1</v>
      </c>
      <c r="G3475">
        <v>10740</v>
      </c>
      <c r="H3475">
        <v>100150116</v>
      </c>
      <c r="I3475" t="s">
        <v>43</v>
      </c>
      <c r="J3475" t="s">
        <v>24</v>
      </c>
      <c r="K3475">
        <v>0</v>
      </c>
      <c r="L3475" t="s">
        <v>45</v>
      </c>
      <c r="M3475" s="1">
        <v>42566</v>
      </c>
      <c r="N3475" t="s">
        <v>31</v>
      </c>
      <c r="O3475" s="2">
        <v>10740</v>
      </c>
      <c r="P3475">
        <v>2016</v>
      </c>
      <c r="Q3475">
        <v>7</v>
      </c>
      <c r="R3475" t="s">
        <v>26</v>
      </c>
      <c r="S3475" s="3">
        <v>45123</v>
      </c>
      <c r="T3475" t="s">
        <v>27</v>
      </c>
      <c r="U3475">
        <v>1195</v>
      </c>
    </row>
    <row r="3476" spans="1:21" x14ac:dyDescent="0.25">
      <c r="A3476">
        <v>214997</v>
      </c>
      <c r="B3476" t="s">
        <v>28</v>
      </c>
      <c r="C3476" s="1">
        <v>42566</v>
      </c>
      <c r="D3476" t="s">
        <v>198</v>
      </c>
      <c r="E3476">
        <v>10740</v>
      </c>
      <c r="F3476">
        <v>1</v>
      </c>
      <c r="G3476">
        <v>10740</v>
      </c>
      <c r="H3476">
        <v>100150115</v>
      </c>
      <c r="I3476" t="s">
        <v>43</v>
      </c>
      <c r="J3476" t="s">
        <v>24</v>
      </c>
      <c r="K3476">
        <v>0</v>
      </c>
      <c r="L3476" t="s">
        <v>45</v>
      </c>
      <c r="M3476" s="1">
        <v>42566</v>
      </c>
      <c r="N3476" t="s">
        <v>31</v>
      </c>
      <c r="O3476" s="2">
        <v>10740</v>
      </c>
      <c r="P3476">
        <v>2016</v>
      </c>
      <c r="Q3476">
        <v>7</v>
      </c>
      <c r="R3476" t="s">
        <v>26</v>
      </c>
      <c r="S3476" s="3">
        <v>45123</v>
      </c>
      <c r="T3476" t="s">
        <v>27</v>
      </c>
      <c r="U3476">
        <v>1195</v>
      </c>
    </row>
    <row r="3477" spans="1:21" x14ac:dyDescent="0.25">
      <c r="A3477">
        <v>214999</v>
      </c>
      <c r="B3477" t="s">
        <v>28</v>
      </c>
      <c r="C3477" s="1">
        <v>42566</v>
      </c>
      <c r="D3477" t="s">
        <v>198</v>
      </c>
      <c r="E3477">
        <v>10740</v>
      </c>
      <c r="F3477">
        <v>1</v>
      </c>
      <c r="G3477">
        <v>10740</v>
      </c>
      <c r="H3477">
        <v>100150117</v>
      </c>
      <c r="I3477" t="s">
        <v>43</v>
      </c>
      <c r="J3477" t="s">
        <v>24</v>
      </c>
      <c r="K3477">
        <v>0</v>
      </c>
      <c r="L3477" t="s">
        <v>45</v>
      </c>
      <c r="M3477" s="1">
        <v>42566</v>
      </c>
      <c r="N3477" t="s">
        <v>31</v>
      </c>
      <c r="O3477" s="2">
        <v>10740</v>
      </c>
      <c r="P3477">
        <v>2016</v>
      </c>
      <c r="Q3477">
        <v>7</v>
      </c>
      <c r="R3477" t="s">
        <v>26</v>
      </c>
      <c r="S3477" s="3">
        <v>45123</v>
      </c>
      <c r="T3477" t="s">
        <v>27</v>
      </c>
      <c r="U3477">
        <v>1195</v>
      </c>
    </row>
    <row r="3478" spans="1:21" x14ac:dyDescent="0.25">
      <c r="A3478">
        <v>215000</v>
      </c>
      <c r="B3478" t="s">
        <v>21</v>
      </c>
      <c r="C3478" s="1">
        <v>42566</v>
      </c>
      <c r="D3478" t="s">
        <v>1270</v>
      </c>
      <c r="E3478">
        <v>3050</v>
      </c>
      <c r="F3478">
        <v>1</v>
      </c>
      <c r="G3478">
        <v>200</v>
      </c>
      <c r="H3478">
        <v>100150118</v>
      </c>
      <c r="I3478" t="s">
        <v>23</v>
      </c>
      <c r="J3478" t="s">
        <v>24</v>
      </c>
      <c r="K3478">
        <v>0</v>
      </c>
      <c r="L3478" t="s">
        <v>25</v>
      </c>
      <c r="M3478" s="1">
        <v>42566</v>
      </c>
      <c r="N3478" t="s">
        <v>35</v>
      </c>
      <c r="O3478" s="2">
        <v>3050</v>
      </c>
      <c r="P3478">
        <v>2016</v>
      </c>
      <c r="Q3478">
        <v>7</v>
      </c>
      <c r="R3478" t="s">
        <v>26</v>
      </c>
      <c r="S3478" s="3">
        <v>45123</v>
      </c>
      <c r="T3478" t="s">
        <v>27</v>
      </c>
      <c r="U3478">
        <v>941</v>
      </c>
    </row>
    <row r="3479" spans="1:21" x14ac:dyDescent="0.25">
      <c r="A3479">
        <v>215002</v>
      </c>
      <c r="B3479" t="s">
        <v>28</v>
      </c>
      <c r="C3479" s="1">
        <v>42566</v>
      </c>
      <c r="D3479" t="s">
        <v>198</v>
      </c>
      <c r="E3479">
        <v>10740</v>
      </c>
      <c r="F3479">
        <v>1</v>
      </c>
      <c r="G3479">
        <v>10740</v>
      </c>
      <c r="H3479">
        <v>100150119</v>
      </c>
      <c r="I3479" t="s">
        <v>43</v>
      </c>
      <c r="J3479" t="s">
        <v>24</v>
      </c>
      <c r="K3479">
        <v>0</v>
      </c>
      <c r="L3479" t="s">
        <v>45</v>
      </c>
      <c r="M3479" s="1">
        <v>42566</v>
      </c>
      <c r="N3479" t="s">
        <v>31</v>
      </c>
      <c r="O3479" s="2">
        <v>10740</v>
      </c>
      <c r="P3479">
        <v>2016</v>
      </c>
      <c r="Q3479">
        <v>7</v>
      </c>
      <c r="R3479" t="s">
        <v>26</v>
      </c>
      <c r="S3479" s="3">
        <v>45123</v>
      </c>
      <c r="T3479" t="s">
        <v>27</v>
      </c>
      <c r="U3479">
        <v>1195</v>
      </c>
    </row>
    <row r="3480" spans="1:21" x14ac:dyDescent="0.25">
      <c r="A3480">
        <v>215003</v>
      </c>
      <c r="B3480" t="s">
        <v>28</v>
      </c>
      <c r="C3480" s="1">
        <v>42566</v>
      </c>
      <c r="D3480" t="s">
        <v>198</v>
      </c>
      <c r="E3480">
        <v>10740</v>
      </c>
      <c r="F3480">
        <v>1</v>
      </c>
      <c r="G3480">
        <v>10740</v>
      </c>
      <c r="H3480">
        <v>100150120</v>
      </c>
      <c r="I3480" t="s">
        <v>43</v>
      </c>
      <c r="J3480" t="s">
        <v>24</v>
      </c>
      <c r="K3480">
        <v>0</v>
      </c>
      <c r="L3480" t="s">
        <v>45</v>
      </c>
      <c r="M3480" s="1">
        <v>42566</v>
      </c>
      <c r="N3480" t="s">
        <v>31</v>
      </c>
      <c r="O3480" s="2">
        <v>10740</v>
      </c>
      <c r="P3480">
        <v>2016</v>
      </c>
      <c r="Q3480">
        <v>7</v>
      </c>
      <c r="R3480" t="s">
        <v>26</v>
      </c>
      <c r="S3480" s="3">
        <v>45123</v>
      </c>
      <c r="T3480" t="s">
        <v>27</v>
      </c>
      <c r="U3480">
        <v>1195</v>
      </c>
    </row>
    <row r="3481" spans="1:21" x14ac:dyDescent="0.25">
      <c r="A3481">
        <v>215004</v>
      </c>
      <c r="B3481" t="s">
        <v>28</v>
      </c>
      <c r="C3481" s="1">
        <v>42566</v>
      </c>
      <c r="D3481" t="s">
        <v>33</v>
      </c>
      <c r="E3481">
        <v>360</v>
      </c>
      <c r="F3481">
        <v>1</v>
      </c>
      <c r="G3481">
        <v>555</v>
      </c>
      <c r="H3481">
        <v>100150121</v>
      </c>
      <c r="I3481" t="s">
        <v>30</v>
      </c>
      <c r="J3481" t="s">
        <v>124</v>
      </c>
      <c r="K3481">
        <v>0</v>
      </c>
      <c r="L3481" t="s">
        <v>223</v>
      </c>
      <c r="M3481" s="1">
        <v>42566</v>
      </c>
      <c r="N3481" t="s">
        <v>31</v>
      </c>
      <c r="O3481">
        <v>360</v>
      </c>
      <c r="P3481">
        <v>2016</v>
      </c>
      <c r="Q3481">
        <v>7</v>
      </c>
      <c r="R3481" t="s">
        <v>26</v>
      </c>
      <c r="S3481" s="3">
        <v>45123</v>
      </c>
      <c r="T3481" t="s">
        <v>27</v>
      </c>
      <c r="U3481">
        <v>42</v>
      </c>
    </row>
    <row r="3482" spans="1:21" x14ac:dyDescent="0.25">
      <c r="A3482">
        <v>215005</v>
      </c>
      <c r="B3482" t="s">
        <v>28</v>
      </c>
      <c r="C3482" s="1">
        <v>42566</v>
      </c>
      <c r="D3482" t="s">
        <v>929</v>
      </c>
      <c r="E3482">
        <v>195</v>
      </c>
      <c r="F3482">
        <v>1</v>
      </c>
      <c r="G3482">
        <v>555</v>
      </c>
      <c r="H3482">
        <v>100150121</v>
      </c>
      <c r="I3482" t="s">
        <v>38</v>
      </c>
      <c r="J3482" t="s">
        <v>124</v>
      </c>
      <c r="K3482">
        <v>0</v>
      </c>
      <c r="L3482" t="s">
        <v>223</v>
      </c>
      <c r="M3482" s="1">
        <v>42566</v>
      </c>
      <c r="N3482" t="s">
        <v>31</v>
      </c>
      <c r="O3482">
        <v>195</v>
      </c>
      <c r="P3482">
        <v>2016</v>
      </c>
      <c r="Q3482">
        <v>7</v>
      </c>
      <c r="R3482" t="s">
        <v>26</v>
      </c>
      <c r="S3482" s="3">
        <v>45123</v>
      </c>
      <c r="T3482" t="s">
        <v>27</v>
      </c>
      <c r="U3482">
        <v>42</v>
      </c>
    </row>
    <row r="3483" spans="1:21" x14ac:dyDescent="0.25">
      <c r="A3483">
        <v>215006</v>
      </c>
      <c r="B3483" t="s">
        <v>28</v>
      </c>
      <c r="C3483" s="1">
        <v>42566</v>
      </c>
      <c r="D3483" t="s">
        <v>198</v>
      </c>
      <c r="E3483">
        <v>10740</v>
      </c>
      <c r="F3483">
        <v>1</v>
      </c>
      <c r="G3483">
        <v>10740</v>
      </c>
      <c r="H3483">
        <v>100150122</v>
      </c>
      <c r="I3483" t="s">
        <v>43</v>
      </c>
      <c r="J3483" t="s">
        <v>24</v>
      </c>
      <c r="K3483">
        <v>0</v>
      </c>
      <c r="L3483" t="s">
        <v>45</v>
      </c>
      <c r="M3483" s="1">
        <v>42566</v>
      </c>
      <c r="N3483" t="s">
        <v>31</v>
      </c>
      <c r="O3483" s="2">
        <v>10740</v>
      </c>
      <c r="P3483">
        <v>2016</v>
      </c>
      <c r="Q3483">
        <v>7</v>
      </c>
      <c r="R3483" t="s">
        <v>26</v>
      </c>
      <c r="S3483" s="3">
        <v>45123</v>
      </c>
      <c r="T3483" t="s">
        <v>27</v>
      </c>
      <c r="U3483">
        <v>1195</v>
      </c>
    </row>
    <row r="3484" spans="1:21" x14ac:dyDescent="0.25">
      <c r="A3484">
        <v>215007</v>
      </c>
      <c r="B3484" t="s">
        <v>21</v>
      </c>
      <c r="C3484" s="1">
        <v>42566</v>
      </c>
      <c r="D3484" t="s">
        <v>288</v>
      </c>
      <c r="E3484">
        <v>1765</v>
      </c>
      <c r="F3484">
        <v>1</v>
      </c>
      <c r="G3484">
        <v>1765</v>
      </c>
      <c r="H3484">
        <v>100150123</v>
      </c>
      <c r="I3484" t="s">
        <v>43</v>
      </c>
      <c r="J3484" t="s">
        <v>24</v>
      </c>
      <c r="K3484">
        <v>0</v>
      </c>
      <c r="L3484" t="s">
        <v>25</v>
      </c>
      <c r="M3484" s="1">
        <v>42566</v>
      </c>
      <c r="N3484" t="s">
        <v>35</v>
      </c>
      <c r="O3484" s="2">
        <v>1765</v>
      </c>
      <c r="P3484">
        <v>2016</v>
      </c>
      <c r="Q3484">
        <v>7</v>
      </c>
      <c r="R3484" t="s">
        <v>26</v>
      </c>
      <c r="S3484" s="3">
        <v>45123</v>
      </c>
      <c r="T3484" t="s">
        <v>27</v>
      </c>
      <c r="U3484">
        <v>1197</v>
      </c>
    </row>
    <row r="3485" spans="1:21" x14ac:dyDescent="0.25">
      <c r="A3485">
        <v>215008</v>
      </c>
      <c r="B3485" t="s">
        <v>36</v>
      </c>
      <c r="C3485" s="1">
        <v>42566</v>
      </c>
      <c r="D3485" t="s">
        <v>1649</v>
      </c>
      <c r="E3485">
        <v>1950</v>
      </c>
      <c r="F3485">
        <v>1</v>
      </c>
      <c r="G3485">
        <v>1950</v>
      </c>
      <c r="H3485">
        <v>100150124</v>
      </c>
      <c r="I3485" t="s">
        <v>56</v>
      </c>
      <c r="J3485" t="s">
        <v>24</v>
      </c>
      <c r="K3485">
        <v>0</v>
      </c>
      <c r="L3485" t="s">
        <v>25</v>
      </c>
      <c r="M3485" s="1">
        <v>42566</v>
      </c>
      <c r="N3485" t="s">
        <v>39</v>
      </c>
      <c r="O3485" s="2">
        <v>1950</v>
      </c>
      <c r="P3485">
        <v>2016</v>
      </c>
      <c r="Q3485">
        <v>7</v>
      </c>
      <c r="R3485" t="s">
        <v>26</v>
      </c>
      <c r="S3485" s="3">
        <v>45123</v>
      </c>
      <c r="T3485" t="s">
        <v>27</v>
      </c>
      <c r="U3485">
        <v>1198</v>
      </c>
    </row>
    <row r="3486" spans="1:21" x14ac:dyDescent="0.25">
      <c r="A3486">
        <v>215010</v>
      </c>
      <c r="B3486" t="s">
        <v>28</v>
      </c>
      <c r="C3486" s="1">
        <v>42566</v>
      </c>
      <c r="D3486" t="s">
        <v>198</v>
      </c>
      <c r="E3486">
        <v>10740</v>
      </c>
      <c r="F3486">
        <v>1</v>
      </c>
      <c r="G3486">
        <v>10740</v>
      </c>
      <c r="H3486">
        <v>100150125</v>
      </c>
      <c r="I3486" t="s">
        <v>43</v>
      </c>
      <c r="J3486" t="s">
        <v>24</v>
      </c>
      <c r="K3486">
        <v>0</v>
      </c>
      <c r="L3486" t="s">
        <v>45</v>
      </c>
      <c r="M3486" s="1">
        <v>42566</v>
      </c>
      <c r="N3486" t="s">
        <v>31</v>
      </c>
      <c r="O3486" s="2">
        <v>10740</v>
      </c>
      <c r="P3486">
        <v>2016</v>
      </c>
      <c r="Q3486">
        <v>7</v>
      </c>
      <c r="R3486" t="s">
        <v>26</v>
      </c>
      <c r="S3486" s="3">
        <v>45123</v>
      </c>
      <c r="T3486" t="s">
        <v>27</v>
      </c>
      <c r="U3486">
        <v>1195</v>
      </c>
    </row>
    <row r="3487" spans="1:21" x14ac:dyDescent="0.25">
      <c r="A3487">
        <v>215011</v>
      </c>
      <c r="B3487" t="s">
        <v>28</v>
      </c>
      <c r="C3487" s="1">
        <v>42566</v>
      </c>
      <c r="D3487" t="s">
        <v>198</v>
      </c>
      <c r="E3487">
        <v>10740</v>
      </c>
      <c r="F3487">
        <v>1</v>
      </c>
      <c r="G3487">
        <v>10740</v>
      </c>
      <c r="H3487">
        <v>100150126</v>
      </c>
      <c r="I3487" t="s">
        <v>43</v>
      </c>
      <c r="J3487" t="s">
        <v>24</v>
      </c>
      <c r="K3487">
        <v>0</v>
      </c>
      <c r="L3487" t="s">
        <v>45</v>
      </c>
      <c r="M3487" s="1">
        <v>42566</v>
      </c>
      <c r="N3487" t="s">
        <v>31</v>
      </c>
      <c r="O3487" s="2">
        <v>10740</v>
      </c>
      <c r="P3487">
        <v>2016</v>
      </c>
      <c r="Q3487">
        <v>7</v>
      </c>
      <c r="R3487" t="s">
        <v>26</v>
      </c>
      <c r="S3487" s="3">
        <v>45123</v>
      </c>
      <c r="T3487" t="s">
        <v>27</v>
      </c>
      <c r="U3487">
        <v>1195</v>
      </c>
    </row>
    <row r="3488" spans="1:21" x14ac:dyDescent="0.25">
      <c r="A3488">
        <v>215012</v>
      </c>
      <c r="B3488" t="s">
        <v>28</v>
      </c>
      <c r="C3488" s="1">
        <v>42566</v>
      </c>
      <c r="D3488" t="s">
        <v>198</v>
      </c>
      <c r="E3488">
        <v>10740</v>
      </c>
      <c r="F3488">
        <v>1</v>
      </c>
      <c r="G3488">
        <v>10740</v>
      </c>
      <c r="H3488">
        <v>100150127</v>
      </c>
      <c r="I3488" t="s">
        <v>43</v>
      </c>
      <c r="J3488" t="s">
        <v>24</v>
      </c>
      <c r="K3488">
        <v>0</v>
      </c>
      <c r="L3488" t="s">
        <v>45</v>
      </c>
      <c r="M3488" s="1">
        <v>42566</v>
      </c>
      <c r="N3488" t="s">
        <v>31</v>
      </c>
      <c r="O3488" s="2">
        <v>10740</v>
      </c>
      <c r="P3488">
        <v>2016</v>
      </c>
      <c r="Q3488">
        <v>7</v>
      </c>
      <c r="R3488" t="s">
        <v>26</v>
      </c>
      <c r="S3488" s="3">
        <v>45123</v>
      </c>
      <c r="T3488" t="s">
        <v>27</v>
      </c>
      <c r="U3488">
        <v>1195</v>
      </c>
    </row>
    <row r="3489" spans="1:21" x14ac:dyDescent="0.25">
      <c r="A3489">
        <v>215013</v>
      </c>
      <c r="B3489" t="s">
        <v>21</v>
      </c>
      <c r="C3489" s="1">
        <v>42566</v>
      </c>
      <c r="D3489" t="s">
        <v>198</v>
      </c>
      <c r="E3489">
        <v>10740</v>
      </c>
      <c r="F3489">
        <v>1</v>
      </c>
      <c r="G3489">
        <v>10740</v>
      </c>
      <c r="H3489">
        <v>100150128</v>
      </c>
      <c r="I3489" t="s">
        <v>43</v>
      </c>
      <c r="J3489" t="s">
        <v>24</v>
      </c>
      <c r="K3489">
        <v>0</v>
      </c>
      <c r="L3489" t="s">
        <v>25</v>
      </c>
      <c r="M3489" s="1">
        <v>42566</v>
      </c>
      <c r="N3489" t="s">
        <v>35</v>
      </c>
      <c r="O3489" s="2">
        <v>10740</v>
      </c>
      <c r="P3489">
        <v>2016</v>
      </c>
      <c r="Q3489">
        <v>7</v>
      </c>
      <c r="R3489" t="s">
        <v>26</v>
      </c>
      <c r="S3489" s="3">
        <v>45123</v>
      </c>
      <c r="T3489" t="s">
        <v>27</v>
      </c>
      <c r="U3489">
        <v>1195</v>
      </c>
    </row>
    <row r="3490" spans="1:21" x14ac:dyDescent="0.25">
      <c r="A3490">
        <v>215014</v>
      </c>
      <c r="B3490" t="s">
        <v>28</v>
      </c>
      <c r="C3490" s="1">
        <v>42566</v>
      </c>
      <c r="D3490" t="s">
        <v>101</v>
      </c>
      <c r="E3490">
        <v>510</v>
      </c>
      <c r="F3490">
        <v>1</v>
      </c>
      <c r="G3490">
        <v>510</v>
      </c>
      <c r="H3490">
        <v>100150129</v>
      </c>
      <c r="I3490" t="s">
        <v>38</v>
      </c>
      <c r="J3490" t="s">
        <v>124</v>
      </c>
      <c r="K3490">
        <v>0</v>
      </c>
      <c r="L3490" t="s">
        <v>223</v>
      </c>
      <c r="M3490" s="1">
        <v>42566</v>
      </c>
      <c r="N3490" t="s">
        <v>31</v>
      </c>
      <c r="O3490">
        <v>510</v>
      </c>
      <c r="P3490">
        <v>2016</v>
      </c>
      <c r="Q3490">
        <v>7</v>
      </c>
      <c r="R3490" t="s">
        <v>26</v>
      </c>
      <c r="S3490" s="3">
        <v>45123</v>
      </c>
      <c r="T3490" t="s">
        <v>27</v>
      </c>
      <c r="U3490">
        <v>42</v>
      </c>
    </row>
    <row r="3491" spans="1:21" x14ac:dyDescent="0.25">
      <c r="A3491">
        <v>215015</v>
      </c>
      <c r="B3491" t="s">
        <v>21</v>
      </c>
      <c r="C3491" s="1">
        <v>42566</v>
      </c>
      <c r="D3491" t="s">
        <v>33</v>
      </c>
      <c r="E3491">
        <v>360</v>
      </c>
      <c r="F3491">
        <v>1</v>
      </c>
      <c r="G3491">
        <v>360</v>
      </c>
      <c r="H3491">
        <v>100150130</v>
      </c>
      <c r="I3491" t="s">
        <v>30</v>
      </c>
      <c r="J3491" t="s">
        <v>129</v>
      </c>
      <c r="K3491">
        <v>0</v>
      </c>
      <c r="L3491" t="s">
        <v>25</v>
      </c>
      <c r="M3491" s="1">
        <v>42566</v>
      </c>
      <c r="N3491" t="s">
        <v>35</v>
      </c>
      <c r="O3491">
        <v>360</v>
      </c>
      <c r="P3491">
        <v>2016</v>
      </c>
      <c r="Q3491">
        <v>7</v>
      </c>
      <c r="R3491" t="s">
        <v>26</v>
      </c>
      <c r="S3491" s="3">
        <v>45123</v>
      </c>
      <c r="T3491" t="s">
        <v>27</v>
      </c>
      <c r="U3491">
        <v>33</v>
      </c>
    </row>
    <row r="3492" spans="1:21" x14ac:dyDescent="0.25">
      <c r="A3492">
        <v>215016</v>
      </c>
      <c r="B3492" t="s">
        <v>21</v>
      </c>
      <c r="C3492" s="1">
        <v>42566</v>
      </c>
      <c r="D3492" t="s">
        <v>1328</v>
      </c>
      <c r="E3492">
        <v>15200</v>
      </c>
      <c r="F3492">
        <v>1</v>
      </c>
      <c r="G3492">
        <v>15200</v>
      </c>
      <c r="H3492">
        <v>100150131</v>
      </c>
      <c r="I3492" t="s">
        <v>43</v>
      </c>
      <c r="J3492" t="s">
        <v>24</v>
      </c>
      <c r="K3492">
        <v>0</v>
      </c>
      <c r="L3492" t="s">
        <v>25</v>
      </c>
      <c r="M3492" s="1">
        <v>42566</v>
      </c>
      <c r="N3492" t="s">
        <v>35</v>
      </c>
      <c r="O3492" s="2">
        <v>15200</v>
      </c>
      <c r="P3492">
        <v>2016</v>
      </c>
      <c r="Q3492">
        <v>7</v>
      </c>
      <c r="R3492" t="s">
        <v>26</v>
      </c>
      <c r="S3492" s="3">
        <v>45123</v>
      </c>
      <c r="T3492" t="s">
        <v>27</v>
      </c>
      <c r="U3492">
        <v>36</v>
      </c>
    </row>
    <row r="3493" spans="1:21" x14ac:dyDescent="0.25">
      <c r="A3493">
        <v>215017</v>
      </c>
      <c r="B3493" t="s">
        <v>36</v>
      </c>
      <c r="C3493" s="1">
        <v>42566</v>
      </c>
      <c r="D3493" t="s">
        <v>29</v>
      </c>
      <c r="E3493">
        <v>240</v>
      </c>
      <c r="F3493">
        <v>1</v>
      </c>
      <c r="G3493">
        <v>240</v>
      </c>
      <c r="H3493">
        <v>100150132</v>
      </c>
      <c r="I3493" t="s">
        <v>30</v>
      </c>
      <c r="J3493" t="s">
        <v>124</v>
      </c>
      <c r="K3493">
        <v>0</v>
      </c>
      <c r="L3493" t="s">
        <v>25</v>
      </c>
      <c r="M3493" s="1">
        <v>42566</v>
      </c>
      <c r="N3493" t="s">
        <v>39</v>
      </c>
      <c r="O3493">
        <v>240</v>
      </c>
      <c r="P3493">
        <v>2016</v>
      </c>
      <c r="Q3493">
        <v>7</v>
      </c>
      <c r="R3493" t="s">
        <v>26</v>
      </c>
      <c r="S3493" s="3">
        <v>45123</v>
      </c>
      <c r="T3493" t="s">
        <v>27</v>
      </c>
      <c r="U3493">
        <v>42</v>
      </c>
    </row>
    <row r="3494" spans="1:21" x14ac:dyDescent="0.25">
      <c r="A3494">
        <v>215018</v>
      </c>
      <c r="B3494" t="s">
        <v>21</v>
      </c>
      <c r="C3494" s="1">
        <v>42566</v>
      </c>
      <c r="D3494" t="s">
        <v>33</v>
      </c>
      <c r="E3494">
        <v>360</v>
      </c>
      <c r="F3494">
        <v>1</v>
      </c>
      <c r="G3494">
        <v>360</v>
      </c>
      <c r="H3494">
        <v>100150133</v>
      </c>
      <c r="I3494" t="s">
        <v>30</v>
      </c>
      <c r="J3494" t="s">
        <v>129</v>
      </c>
      <c r="K3494">
        <v>0</v>
      </c>
      <c r="L3494" t="s">
        <v>25</v>
      </c>
      <c r="M3494" s="1">
        <v>42566</v>
      </c>
      <c r="N3494" t="s">
        <v>35</v>
      </c>
      <c r="O3494">
        <v>360</v>
      </c>
      <c r="P3494">
        <v>2016</v>
      </c>
      <c r="Q3494">
        <v>7</v>
      </c>
      <c r="R3494" t="s">
        <v>26</v>
      </c>
      <c r="S3494" s="3">
        <v>45123</v>
      </c>
      <c r="T3494" t="s">
        <v>27</v>
      </c>
      <c r="U3494">
        <v>33</v>
      </c>
    </row>
    <row r="3495" spans="1:21" x14ac:dyDescent="0.25">
      <c r="A3495">
        <v>215019</v>
      </c>
      <c r="B3495" t="s">
        <v>21</v>
      </c>
      <c r="C3495" s="1">
        <v>42566</v>
      </c>
      <c r="D3495" t="s">
        <v>33</v>
      </c>
      <c r="E3495">
        <v>360</v>
      </c>
      <c r="F3495">
        <v>1</v>
      </c>
      <c r="G3495">
        <v>360</v>
      </c>
      <c r="H3495">
        <v>100150134</v>
      </c>
      <c r="I3495" t="s">
        <v>30</v>
      </c>
      <c r="J3495" t="s">
        <v>129</v>
      </c>
      <c r="K3495">
        <v>0</v>
      </c>
      <c r="L3495" t="s">
        <v>25</v>
      </c>
      <c r="M3495" s="1">
        <v>42566</v>
      </c>
      <c r="N3495" t="s">
        <v>35</v>
      </c>
      <c r="O3495">
        <v>360</v>
      </c>
      <c r="P3495">
        <v>2016</v>
      </c>
      <c r="Q3495">
        <v>7</v>
      </c>
      <c r="R3495" t="s">
        <v>26</v>
      </c>
      <c r="S3495" s="3">
        <v>45123</v>
      </c>
      <c r="T3495" t="s">
        <v>27</v>
      </c>
      <c r="U3495">
        <v>33</v>
      </c>
    </row>
    <row r="3496" spans="1:21" x14ac:dyDescent="0.25">
      <c r="A3496">
        <v>215020</v>
      </c>
      <c r="B3496" t="s">
        <v>21</v>
      </c>
      <c r="C3496" s="1">
        <v>42566</v>
      </c>
      <c r="D3496" t="s">
        <v>846</v>
      </c>
      <c r="E3496">
        <v>1275</v>
      </c>
      <c r="F3496">
        <v>1</v>
      </c>
      <c r="G3496">
        <v>1275</v>
      </c>
      <c r="H3496">
        <v>100150135</v>
      </c>
      <c r="I3496" t="s">
        <v>233</v>
      </c>
      <c r="J3496" t="s">
        <v>34</v>
      </c>
      <c r="K3496">
        <v>0</v>
      </c>
      <c r="L3496" t="s">
        <v>25</v>
      </c>
      <c r="M3496" s="1">
        <v>42566</v>
      </c>
      <c r="N3496" t="s">
        <v>35</v>
      </c>
      <c r="O3496" s="2">
        <v>1275</v>
      </c>
      <c r="P3496">
        <v>2016</v>
      </c>
      <c r="Q3496">
        <v>7</v>
      </c>
      <c r="R3496" t="s">
        <v>26</v>
      </c>
      <c r="S3496" s="3">
        <v>45123</v>
      </c>
      <c r="T3496" t="s">
        <v>27</v>
      </c>
      <c r="U3496">
        <v>4</v>
      </c>
    </row>
    <row r="3497" spans="1:21" x14ac:dyDescent="0.25">
      <c r="A3497">
        <v>215021</v>
      </c>
      <c r="B3497" t="s">
        <v>21</v>
      </c>
      <c r="C3497" s="1">
        <v>42566</v>
      </c>
      <c r="D3497" t="s">
        <v>33</v>
      </c>
      <c r="E3497">
        <v>360</v>
      </c>
      <c r="F3497">
        <v>1</v>
      </c>
      <c r="G3497">
        <v>360</v>
      </c>
      <c r="H3497">
        <v>100150136</v>
      </c>
      <c r="I3497" t="s">
        <v>30</v>
      </c>
      <c r="J3497" t="s">
        <v>129</v>
      </c>
      <c r="K3497">
        <v>0</v>
      </c>
      <c r="L3497" t="s">
        <v>25</v>
      </c>
      <c r="M3497" s="1">
        <v>42566</v>
      </c>
      <c r="N3497" t="s">
        <v>35</v>
      </c>
      <c r="O3497">
        <v>360</v>
      </c>
      <c r="P3497">
        <v>2016</v>
      </c>
      <c r="Q3497">
        <v>7</v>
      </c>
      <c r="R3497" t="s">
        <v>26</v>
      </c>
      <c r="S3497" s="3">
        <v>45123</v>
      </c>
      <c r="T3497" t="s">
        <v>27</v>
      </c>
      <c r="U3497">
        <v>33</v>
      </c>
    </row>
    <row r="3498" spans="1:21" x14ac:dyDescent="0.25">
      <c r="A3498">
        <v>215022</v>
      </c>
      <c r="B3498" t="s">
        <v>36</v>
      </c>
      <c r="C3498" s="1">
        <v>42566</v>
      </c>
      <c r="D3498" t="s">
        <v>739</v>
      </c>
      <c r="E3498">
        <v>399</v>
      </c>
      <c r="F3498">
        <v>1</v>
      </c>
      <c r="G3498">
        <v>399</v>
      </c>
      <c r="H3498">
        <v>100150137</v>
      </c>
      <c r="I3498" t="s">
        <v>23</v>
      </c>
      <c r="J3498" t="s">
        <v>24</v>
      </c>
      <c r="K3498">
        <v>0</v>
      </c>
      <c r="L3498" t="s">
        <v>25</v>
      </c>
      <c r="M3498" s="1">
        <v>42566</v>
      </c>
      <c r="N3498" t="s">
        <v>39</v>
      </c>
      <c r="O3498">
        <v>399</v>
      </c>
      <c r="P3498">
        <v>2016</v>
      </c>
      <c r="Q3498">
        <v>7</v>
      </c>
      <c r="R3498" t="s">
        <v>26</v>
      </c>
      <c r="S3498" s="3">
        <v>45123</v>
      </c>
      <c r="T3498" t="s">
        <v>27</v>
      </c>
      <c r="U3498">
        <v>364</v>
      </c>
    </row>
    <row r="3499" spans="1:21" x14ac:dyDescent="0.25">
      <c r="A3499">
        <v>215024</v>
      </c>
      <c r="B3499" t="s">
        <v>21</v>
      </c>
      <c r="C3499" s="1">
        <v>42566</v>
      </c>
      <c r="D3499" t="s">
        <v>1650</v>
      </c>
      <c r="E3499">
        <v>840</v>
      </c>
      <c r="F3499">
        <v>1</v>
      </c>
      <c r="G3499">
        <v>840</v>
      </c>
      <c r="H3499">
        <v>100150138</v>
      </c>
      <c r="I3499" t="s">
        <v>56</v>
      </c>
      <c r="J3499">
        <v>104245</v>
      </c>
      <c r="K3499">
        <v>0</v>
      </c>
      <c r="L3499" t="s">
        <v>25</v>
      </c>
      <c r="M3499" s="1">
        <v>42566</v>
      </c>
      <c r="N3499" t="s">
        <v>35</v>
      </c>
      <c r="O3499">
        <v>840</v>
      </c>
      <c r="P3499">
        <v>2016</v>
      </c>
      <c r="Q3499">
        <v>7</v>
      </c>
      <c r="R3499" t="s">
        <v>26</v>
      </c>
      <c r="S3499" s="3">
        <v>45123</v>
      </c>
      <c r="T3499" t="s">
        <v>27</v>
      </c>
      <c r="U3499">
        <v>1199</v>
      </c>
    </row>
    <row r="3500" spans="1:21" x14ac:dyDescent="0.25">
      <c r="A3500">
        <v>215026</v>
      </c>
      <c r="B3500" t="s">
        <v>21</v>
      </c>
      <c r="C3500" s="1">
        <v>42566</v>
      </c>
      <c r="D3500" t="s">
        <v>559</v>
      </c>
      <c r="E3500">
        <v>29000</v>
      </c>
      <c r="F3500">
        <v>1</v>
      </c>
      <c r="G3500">
        <v>29000</v>
      </c>
      <c r="H3500">
        <v>100150139</v>
      </c>
      <c r="I3500" t="s">
        <v>47</v>
      </c>
      <c r="J3500" t="s">
        <v>24</v>
      </c>
      <c r="K3500">
        <v>0</v>
      </c>
      <c r="L3500" t="s">
        <v>25</v>
      </c>
      <c r="M3500" s="1">
        <v>42566</v>
      </c>
      <c r="N3500" t="s">
        <v>35</v>
      </c>
      <c r="O3500" s="2">
        <v>29000</v>
      </c>
      <c r="P3500">
        <v>2016</v>
      </c>
      <c r="Q3500">
        <v>7</v>
      </c>
      <c r="R3500" t="s">
        <v>26</v>
      </c>
      <c r="S3500" s="3">
        <v>45123</v>
      </c>
      <c r="T3500" t="s">
        <v>27</v>
      </c>
      <c r="U3500">
        <v>1200</v>
      </c>
    </row>
    <row r="3501" spans="1:21" x14ac:dyDescent="0.25">
      <c r="A3501">
        <v>215027</v>
      </c>
      <c r="B3501" t="s">
        <v>28</v>
      </c>
      <c r="C3501" s="1">
        <v>42566</v>
      </c>
      <c r="D3501" t="s">
        <v>1651</v>
      </c>
      <c r="E3501">
        <v>730</v>
      </c>
      <c r="F3501">
        <v>1</v>
      </c>
      <c r="G3501">
        <v>730</v>
      </c>
      <c r="H3501">
        <v>100150140</v>
      </c>
      <c r="I3501" t="s">
        <v>30</v>
      </c>
      <c r="J3501" t="s">
        <v>24</v>
      </c>
      <c r="K3501">
        <v>0</v>
      </c>
      <c r="L3501" t="s">
        <v>25</v>
      </c>
      <c r="M3501" s="1">
        <v>42566</v>
      </c>
      <c r="N3501" t="s">
        <v>31</v>
      </c>
      <c r="O3501">
        <v>730</v>
      </c>
      <c r="P3501">
        <v>2016</v>
      </c>
      <c r="Q3501">
        <v>7</v>
      </c>
      <c r="R3501" t="s">
        <v>26</v>
      </c>
      <c r="S3501" s="3">
        <v>45123</v>
      </c>
      <c r="T3501" t="s">
        <v>27</v>
      </c>
      <c r="U3501">
        <v>1201</v>
      </c>
    </row>
    <row r="3502" spans="1:21" x14ac:dyDescent="0.25">
      <c r="A3502">
        <v>215028</v>
      </c>
      <c r="B3502" t="s">
        <v>21</v>
      </c>
      <c r="C3502" s="1">
        <v>42566</v>
      </c>
      <c r="D3502" t="s">
        <v>318</v>
      </c>
      <c r="E3502">
        <v>1200</v>
      </c>
      <c r="F3502">
        <v>1</v>
      </c>
      <c r="G3502">
        <v>1200</v>
      </c>
      <c r="H3502">
        <v>100150141</v>
      </c>
      <c r="I3502" t="s">
        <v>246</v>
      </c>
      <c r="J3502" t="s">
        <v>24</v>
      </c>
      <c r="K3502">
        <v>0</v>
      </c>
      <c r="L3502" t="s">
        <v>25</v>
      </c>
      <c r="M3502" s="1">
        <v>42566</v>
      </c>
      <c r="N3502" t="s">
        <v>35</v>
      </c>
      <c r="O3502" s="2">
        <v>1200</v>
      </c>
      <c r="P3502">
        <v>2016</v>
      </c>
      <c r="Q3502">
        <v>7</v>
      </c>
      <c r="R3502" t="s">
        <v>26</v>
      </c>
      <c r="S3502" s="3">
        <v>45123</v>
      </c>
      <c r="T3502" t="s">
        <v>27</v>
      </c>
      <c r="U3502">
        <v>1202</v>
      </c>
    </row>
    <row r="3503" spans="1:21" x14ac:dyDescent="0.25">
      <c r="A3503">
        <v>215030</v>
      </c>
      <c r="B3503" t="s">
        <v>21</v>
      </c>
      <c r="C3503" s="1">
        <v>42566</v>
      </c>
      <c r="D3503" t="s">
        <v>933</v>
      </c>
      <c r="E3503">
        <v>999</v>
      </c>
      <c r="F3503">
        <v>1</v>
      </c>
      <c r="G3503">
        <v>999</v>
      </c>
      <c r="H3503">
        <v>100150143</v>
      </c>
      <c r="I3503" t="s">
        <v>56</v>
      </c>
      <c r="J3503" t="s">
        <v>1652</v>
      </c>
      <c r="K3503">
        <v>0</v>
      </c>
      <c r="L3503" t="s">
        <v>25</v>
      </c>
      <c r="M3503" s="1">
        <v>42566</v>
      </c>
      <c r="N3503" t="s">
        <v>35</v>
      </c>
      <c r="O3503">
        <v>999</v>
      </c>
      <c r="P3503">
        <v>2016</v>
      </c>
      <c r="Q3503">
        <v>7</v>
      </c>
      <c r="R3503" t="s">
        <v>26</v>
      </c>
      <c r="S3503" s="3">
        <v>45123</v>
      </c>
      <c r="T3503" t="s">
        <v>27</v>
      </c>
      <c r="U3503">
        <v>114</v>
      </c>
    </row>
    <row r="3504" spans="1:21" x14ac:dyDescent="0.25">
      <c r="A3504">
        <v>215029</v>
      </c>
      <c r="B3504" t="s">
        <v>28</v>
      </c>
      <c r="C3504" s="1">
        <v>42566</v>
      </c>
      <c r="D3504" t="s">
        <v>615</v>
      </c>
      <c r="E3504">
        <v>800</v>
      </c>
      <c r="F3504">
        <v>2</v>
      </c>
      <c r="G3504">
        <v>1600</v>
      </c>
      <c r="H3504">
        <v>100150142</v>
      </c>
      <c r="I3504" t="s">
        <v>246</v>
      </c>
      <c r="J3504" t="s">
        <v>24</v>
      </c>
      <c r="K3504">
        <v>0</v>
      </c>
      <c r="L3504" t="s">
        <v>25</v>
      </c>
      <c r="M3504" s="1">
        <v>42566</v>
      </c>
      <c r="N3504" t="s">
        <v>31</v>
      </c>
      <c r="O3504" s="2">
        <v>1600</v>
      </c>
      <c r="P3504">
        <v>2016</v>
      </c>
      <c r="Q3504">
        <v>7</v>
      </c>
      <c r="R3504" t="s">
        <v>26</v>
      </c>
      <c r="S3504" s="3">
        <v>45123</v>
      </c>
      <c r="T3504" t="s">
        <v>27</v>
      </c>
      <c r="U3504">
        <v>1203</v>
      </c>
    </row>
    <row r="3505" spans="1:21" x14ac:dyDescent="0.25">
      <c r="A3505">
        <v>215032</v>
      </c>
      <c r="B3505" t="s">
        <v>21</v>
      </c>
      <c r="C3505" s="1">
        <v>42566</v>
      </c>
      <c r="D3505" t="s">
        <v>262</v>
      </c>
      <c r="E3505">
        <v>120</v>
      </c>
      <c r="F3505">
        <v>1</v>
      </c>
      <c r="G3505">
        <v>240</v>
      </c>
      <c r="H3505">
        <v>100150144</v>
      </c>
      <c r="I3505" t="s">
        <v>30</v>
      </c>
      <c r="J3505" t="s">
        <v>1653</v>
      </c>
      <c r="K3505">
        <v>0</v>
      </c>
      <c r="L3505" t="s">
        <v>25</v>
      </c>
      <c r="M3505" s="1">
        <v>42566</v>
      </c>
      <c r="N3505" t="s">
        <v>35</v>
      </c>
      <c r="O3505">
        <v>120</v>
      </c>
      <c r="P3505">
        <v>2016</v>
      </c>
      <c r="Q3505">
        <v>7</v>
      </c>
      <c r="R3505" t="s">
        <v>26</v>
      </c>
      <c r="S3505" s="3">
        <v>45123</v>
      </c>
      <c r="T3505" t="s">
        <v>27</v>
      </c>
      <c r="U3505">
        <v>114</v>
      </c>
    </row>
    <row r="3506" spans="1:21" x14ac:dyDescent="0.25">
      <c r="A3506">
        <v>215033</v>
      </c>
      <c r="B3506" t="s">
        <v>21</v>
      </c>
      <c r="C3506" s="1">
        <v>42566</v>
      </c>
      <c r="D3506" t="s">
        <v>347</v>
      </c>
      <c r="E3506">
        <v>120</v>
      </c>
      <c r="F3506">
        <v>1</v>
      </c>
      <c r="G3506">
        <v>240</v>
      </c>
      <c r="H3506">
        <v>100150144</v>
      </c>
      <c r="I3506" t="s">
        <v>30</v>
      </c>
      <c r="J3506" t="s">
        <v>1653</v>
      </c>
      <c r="K3506">
        <v>0</v>
      </c>
      <c r="L3506" t="s">
        <v>25</v>
      </c>
      <c r="M3506" s="1">
        <v>42566</v>
      </c>
      <c r="N3506" t="s">
        <v>35</v>
      </c>
      <c r="O3506">
        <v>120</v>
      </c>
      <c r="P3506">
        <v>2016</v>
      </c>
      <c r="Q3506">
        <v>7</v>
      </c>
      <c r="R3506" t="s">
        <v>26</v>
      </c>
      <c r="S3506" s="3">
        <v>45123</v>
      </c>
      <c r="T3506" t="s">
        <v>27</v>
      </c>
      <c r="U3506">
        <v>114</v>
      </c>
    </row>
    <row r="3507" spans="1:21" x14ac:dyDescent="0.25">
      <c r="A3507">
        <v>215034</v>
      </c>
      <c r="B3507" t="s">
        <v>21</v>
      </c>
      <c r="C3507" s="1">
        <v>42566</v>
      </c>
      <c r="D3507" t="s">
        <v>140</v>
      </c>
      <c r="E3507">
        <v>370</v>
      </c>
      <c r="F3507">
        <v>1</v>
      </c>
      <c r="G3507">
        <v>370</v>
      </c>
      <c r="H3507">
        <v>100150145</v>
      </c>
      <c r="I3507" t="s">
        <v>38</v>
      </c>
      <c r="J3507" t="s">
        <v>1654</v>
      </c>
      <c r="K3507">
        <v>0</v>
      </c>
      <c r="L3507" t="s">
        <v>25</v>
      </c>
      <c r="M3507" s="1">
        <v>42566</v>
      </c>
      <c r="N3507" t="s">
        <v>35</v>
      </c>
      <c r="O3507">
        <v>370</v>
      </c>
      <c r="P3507">
        <v>2016</v>
      </c>
      <c r="Q3507">
        <v>7</v>
      </c>
      <c r="R3507" t="s">
        <v>26</v>
      </c>
      <c r="S3507" s="3">
        <v>45123</v>
      </c>
      <c r="T3507" t="s">
        <v>27</v>
      </c>
      <c r="U3507">
        <v>114</v>
      </c>
    </row>
    <row r="3508" spans="1:21" x14ac:dyDescent="0.25">
      <c r="A3508">
        <v>215035</v>
      </c>
      <c r="B3508" t="s">
        <v>21</v>
      </c>
      <c r="C3508" s="1">
        <v>42566</v>
      </c>
      <c r="D3508" t="s">
        <v>138</v>
      </c>
      <c r="E3508">
        <v>1230</v>
      </c>
      <c r="F3508">
        <v>1</v>
      </c>
      <c r="G3508">
        <v>1230</v>
      </c>
      <c r="H3508">
        <v>100150146</v>
      </c>
      <c r="I3508" t="s">
        <v>47</v>
      </c>
      <c r="J3508" t="s">
        <v>24</v>
      </c>
      <c r="K3508">
        <v>0</v>
      </c>
      <c r="L3508" t="s">
        <v>25</v>
      </c>
      <c r="M3508" s="1">
        <v>42566</v>
      </c>
      <c r="N3508" t="s">
        <v>35</v>
      </c>
      <c r="O3508" s="2">
        <v>1230</v>
      </c>
      <c r="P3508">
        <v>2016</v>
      </c>
      <c r="Q3508">
        <v>7</v>
      </c>
      <c r="R3508" t="s">
        <v>26</v>
      </c>
      <c r="S3508" s="3">
        <v>45123</v>
      </c>
      <c r="T3508" t="s">
        <v>27</v>
      </c>
      <c r="U3508">
        <v>36</v>
      </c>
    </row>
    <row r="3509" spans="1:21" x14ac:dyDescent="0.25">
      <c r="A3509">
        <v>215036</v>
      </c>
      <c r="B3509" t="s">
        <v>21</v>
      </c>
      <c r="C3509" s="1">
        <v>42566</v>
      </c>
      <c r="D3509" t="s">
        <v>167</v>
      </c>
      <c r="E3509">
        <v>280</v>
      </c>
      <c r="F3509">
        <v>1</v>
      </c>
      <c r="G3509">
        <v>280</v>
      </c>
      <c r="H3509">
        <v>100150147</v>
      </c>
      <c r="I3509" t="s">
        <v>38</v>
      </c>
      <c r="J3509" t="s">
        <v>290</v>
      </c>
      <c r="K3509">
        <v>0</v>
      </c>
      <c r="L3509" t="s">
        <v>25</v>
      </c>
      <c r="M3509" s="1">
        <v>42566</v>
      </c>
      <c r="N3509" t="s">
        <v>35</v>
      </c>
      <c r="O3509">
        <v>280</v>
      </c>
      <c r="P3509">
        <v>2016</v>
      </c>
      <c r="Q3509">
        <v>7</v>
      </c>
      <c r="R3509" t="s">
        <v>26</v>
      </c>
      <c r="S3509" s="3">
        <v>45123</v>
      </c>
      <c r="T3509" t="s">
        <v>27</v>
      </c>
      <c r="U3509">
        <v>123</v>
      </c>
    </row>
    <row r="3510" spans="1:21" x14ac:dyDescent="0.25">
      <c r="A3510">
        <v>215037</v>
      </c>
      <c r="B3510" t="s">
        <v>21</v>
      </c>
      <c r="C3510" s="1">
        <v>42566</v>
      </c>
      <c r="D3510" t="s">
        <v>844</v>
      </c>
      <c r="E3510">
        <v>151</v>
      </c>
      <c r="F3510">
        <v>1</v>
      </c>
      <c r="G3510">
        <v>0</v>
      </c>
      <c r="H3510">
        <v>100150148</v>
      </c>
      <c r="I3510" t="s">
        <v>47</v>
      </c>
      <c r="J3510" t="s">
        <v>24</v>
      </c>
      <c r="K3510">
        <v>0</v>
      </c>
      <c r="L3510" t="s">
        <v>54</v>
      </c>
      <c r="M3510" s="1">
        <v>42566</v>
      </c>
      <c r="N3510" t="s">
        <v>35</v>
      </c>
      <c r="O3510">
        <v>151</v>
      </c>
      <c r="P3510">
        <v>2016</v>
      </c>
      <c r="Q3510">
        <v>7</v>
      </c>
      <c r="R3510" t="s">
        <v>26</v>
      </c>
      <c r="S3510" s="3">
        <v>45123</v>
      </c>
      <c r="T3510" t="s">
        <v>27</v>
      </c>
      <c r="U3510">
        <v>1204</v>
      </c>
    </row>
    <row r="3511" spans="1:21" x14ac:dyDescent="0.25">
      <c r="A3511">
        <v>215038</v>
      </c>
      <c r="B3511" t="s">
        <v>21</v>
      </c>
      <c r="C3511" s="1">
        <v>42566</v>
      </c>
      <c r="D3511" t="s">
        <v>176</v>
      </c>
      <c r="E3511">
        <v>599</v>
      </c>
      <c r="F3511">
        <v>1</v>
      </c>
      <c r="G3511">
        <v>599</v>
      </c>
      <c r="H3511">
        <v>100150149</v>
      </c>
      <c r="I3511" t="s">
        <v>56</v>
      </c>
      <c r="J3511" t="s">
        <v>24</v>
      </c>
      <c r="K3511">
        <v>0</v>
      </c>
      <c r="L3511" t="s">
        <v>25</v>
      </c>
      <c r="M3511" s="1">
        <v>42566</v>
      </c>
      <c r="N3511" t="s">
        <v>35</v>
      </c>
      <c r="O3511">
        <v>599</v>
      </c>
      <c r="P3511">
        <v>2016</v>
      </c>
      <c r="Q3511">
        <v>7</v>
      </c>
      <c r="R3511" t="s">
        <v>26</v>
      </c>
      <c r="S3511" s="3">
        <v>45123</v>
      </c>
      <c r="T3511" t="s">
        <v>27</v>
      </c>
      <c r="U3511">
        <v>36</v>
      </c>
    </row>
    <row r="3512" spans="1:21" x14ac:dyDescent="0.25">
      <c r="A3512">
        <v>215040</v>
      </c>
      <c r="B3512" t="s">
        <v>21</v>
      </c>
      <c r="C3512" s="1">
        <v>42566</v>
      </c>
      <c r="D3512" t="s">
        <v>241</v>
      </c>
      <c r="E3512">
        <v>350</v>
      </c>
      <c r="F3512">
        <v>1</v>
      </c>
      <c r="G3512">
        <v>350</v>
      </c>
      <c r="H3512">
        <v>100150150</v>
      </c>
      <c r="I3512" t="s">
        <v>38</v>
      </c>
      <c r="J3512">
        <v>104245</v>
      </c>
      <c r="K3512">
        <v>0</v>
      </c>
      <c r="L3512" t="s">
        <v>25</v>
      </c>
      <c r="M3512" s="1">
        <v>42566</v>
      </c>
      <c r="N3512" t="s">
        <v>35</v>
      </c>
      <c r="O3512">
        <v>350</v>
      </c>
      <c r="P3512">
        <v>2016</v>
      </c>
      <c r="Q3512">
        <v>7</v>
      </c>
      <c r="R3512" t="s">
        <v>26</v>
      </c>
      <c r="S3512" s="3">
        <v>45123</v>
      </c>
      <c r="T3512" t="s">
        <v>27</v>
      </c>
      <c r="U3512">
        <v>1199</v>
      </c>
    </row>
    <row r="3513" spans="1:21" x14ac:dyDescent="0.25">
      <c r="A3513">
        <v>215041</v>
      </c>
      <c r="B3513" t="s">
        <v>21</v>
      </c>
      <c r="C3513" s="1">
        <v>42566</v>
      </c>
      <c r="D3513" t="s">
        <v>1655</v>
      </c>
      <c r="E3513">
        <v>420</v>
      </c>
      <c r="F3513">
        <v>1</v>
      </c>
      <c r="G3513">
        <v>420</v>
      </c>
      <c r="H3513">
        <v>100150151</v>
      </c>
      <c r="I3513" t="s">
        <v>30</v>
      </c>
      <c r="J3513" t="s">
        <v>24</v>
      </c>
      <c r="K3513">
        <v>0</v>
      </c>
      <c r="L3513" t="s">
        <v>25</v>
      </c>
      <c r="M3513" s="1">
        <v>42566</v>
      </c>
      <c r="N3513" t="s">
        <v>35</v>
      </c>
      <c r="O3513">
        <v>420</v>
      </c>
      <c r="P3513">
        <v>2016</v>
      </c>
      <c r="Q3513">
        <v>7</v>
      </c>
      <c r="R3513" t="s">
        <v>26</v>
      </c>
      <c r="S3513" s="3">
        <v>45123</v>
      </c>
      <c r="T3513" t="s">
        <v>27</v>
      </c>
      <c r="U3513">
        <v>1201</v>
      </c>
    </row>
    <row r="3514" spans="1:21" x14ac:dyDescent="0.25">
      <c r="A3514">
        <v>215042</v>
      </c>
      <c r="B3514" t="s">
        <v>21</v>
      </c>
      <c r="C3514" s="1">
        <v>42566</v>
      </c>
      <c r="D3514" t="s">
        <v>1042</v>
      </c>
      <c r="E3514">
        <v>4500</v>
      </c>
      <c r="F3514">
        <v>1</v>
      </c>
      <c r="G3514">
        <v>4500</v>
      </c>
      <c r="H3514">
        <v>100150152</v>
      </c>
      <c r="I3514" t="s">
        <v>246</v>
      </c>
      <c r="J3514" t="s">
        <v>290</v>
      </c>
      <c r="K3514">
        <v>0</v>
      </c>
      <c r="L3514" t="s">
        <v>25</v>
      </c>
      <c r="M3514" s="1">
        <v>42566</v>
      </c>
      <c r="N3514" t="s">
        <v>35</v>
      </c>
      <c r="O3514" s="2">
        <v>4500</v>
      </c>
      <c r="P3514">
        <v>2016</v>
      </c>
      <c r="Q3514">
        <v>7</v>
      </c>
      <c r="R3514" t="s">
        <v>26</v>
      </c>
      <c r="S3514" s="3">
        <v>45123</v>
      </c>
      <c r="T3514" t="s">
        <v>27</v>
      </c>
      <c r="U3514">
        <v>123</v>
      </c>
    </row>
    <row r="3515" spans="1:21" x14ac:dyDescent="0.25">
      <c r="A3515">
        <v>215043</v>
      </c>
      <c r="B3515" t="s">
        <v>21</v>
      </c>
      <c r="C3515" s="1">
        <v>42566</v>
      </c>
      <c r="D3515" t="s">
        <v>447</v>
      </c>
      <c r="E3515">
        <v>210</v>
      </c>
      <c r="F3515">
        <v>1</v>
      </c>
      <c r="G3515">
        <v>530</v>
      </c>
      <c r="H3515">
        <v>100150153</v>
      </c>
      <c r="I3515" t="s">
        <v>38</v>
      </c>
      <c r="J3515" t="s">
        <v>124</v>
      </c>
      <c r="K3515">
        <v>0</v>
      </c>
      <c r="L3515" t="s">
        <v>148</v>
      </c>
      <c r="M3515" s="1">
        <v>42566</v>
      </c>
      <c r="N3515" t="s">
        <v>35</v>
      </c>
      <c r="O3515">
        <v>210</v>
      </c>
      <c r="P3515">
        <v>2016</v>
      </c>
      <c r="Q3515">
        <v>7</v>
      </c>
      <c r="R3515" t="s">
        <v>26</v>
      </c>
      <c r="S3515" s="3">
        <v>45123</v>
      </c>
      <c r="T3515" t="s">
        <v>27</v>
      </c>
      <c r="U3515">
        <v>42</v>
      </c>
    </row>
    <row r="3516" spans="1:21" x14ac:dyDescent="0.25">
      <c r="A3516">
        <v>215044</v>
      </c>
      <c r="B3516" t="s">
        <v>21</v>
      </c>
      <c r="C3516" s="1">
        <v>42566</v>
      </c>
      <c r="D3516" t="s">
        <v>91</v>
      </c>
      <c r="E3516">
        <v>320</v>
      </c>
      <c r="F3516">
        <v>1</v>
      </c>
      <c r="G3516">
        <v>530</v>
      </c>
      <c r="H3516">
        <v>100150153</v>
      </c>
      <c r="I3516" t="s">
        <v>38</v>
      </c>
      <c r="J3516" t="s">
        <v>124</v>
      </c>
      <c r="K3516">
        <v>0</v>
      </c>
      <c r="L3516" t="s">
        <v>148</v>
      </c>
      <c r="M3516" s="1">
        <v>42566</v>
      </c>
      <c r="N3516" t="s">
        <v>35</v>
      </c>
      <c r="O3516">
        <v>320</v>
      </c>
      <c r="P3516">
        <v>2016</v>
      </c>
      <c r="Q3516">
        <v>7</v>
      </c>
      <c r="R3516" t="s">
        <v>26</v>
      </c>
      <c r="S3516" s="3">
        <v>45123</v>
      </c>
      <c r="T3516" t="s">
        <v>27</v>
      </c>
      <c r="U3516">
        <v>42</v>
      </c>
    </row>
    <row r="3517" spans="1:21" x14ac:dyDescent="0.25">
      <c r="A3517">
        <v>215045</v>
      </c>
      <c r="B3517" t="s">
        <v>21</v>
      </c>
      <c r="C3517" s="1">
        <v>42566</v>
      </c>
      <c r="D3517" t="s">
        <v>1123</v>
      </c>
      <c r="E3517">
        <v>200</v>
      </c>
      <c r="F3517">
        <v>1</v>
      </c>
      <c r="G3517">
        <v>520</v>
      </c>
      <c r="H3517">
        <v>100150154</v>
      </c>
      <c r="I3517" t="s">
        <v>38</v>
      </c>
      <c r="J3517" t="s">
        <v>124</v>
      </c>
      <c r="K3517">
        <v>0</v>
      </c>
      <c r="L3517" t="s">
        <v>148</v>
      </c>
      <c r="M3517" s="1">
        <v>42566</v>
      </c>
      <c r="N3517" t="s">
        <v>35</v>
      </c>
      <c r="O3517">
        <v>200</v>
      </c>
      <c r="P3517">
        <v>2016</v>
      </c>
      <c r="Q3517">
        <v>7</v>
      </c>
      <c r="R3517" t="s">
        <v>26</v>
      </c>
      <c r="S3517" s="3">
        <v>45123</v>
      </c>
      <c r="T3517" t="s">
        <v>27</v>
      </c>
      <c r="U3517">
        <v>42</v>
      </c>
    </row>
    <row r="3518" spans="1:21" x14ac:dyDescent="0.25">
      <c r="A3518">
        <v>215046</v>
      </c>
      <c r="B3518" t="s">
        <v>21</v>
      </c>
      <c r="C3518" s="1">
        <v>42566</v>
      </c>
      <c r="D3518" t="s">
        <v>91</v>
      </c>
      <c r="E3518">
        <v>320</v>
      </c>
      <c r="F3518">
        <v>1</v>
      </c>
      <c r="G3518">
        <v>520</v>
      </c>
      <c r="H3518">
        <v>100150154</v>
      </c>
      <c r="I3518" t="s">
        <v>38</v>
      </c>
      <c r="J3518" t="s">
        <v>124</v>
      </c>
      <c r="K3518">
        <v>0</v>
      </c>
      <c r="L3518" t="s">
        <v>148</v>
      </c>
      <c r="M3518" s="1">
        <v>42566</v>
      </c>
      <c r="N3518" t="s">
        <v>35</v>
      </c>
      <c r="O3518">
        <v>320</v>
      </c>
      <c r="P3518">
        <v>2016</v>
      </c>
      <c r="Q3518">
        <v>7</v>
      </c>
      <c r="R3518" t="s">
        <v>26</v>
      </c>
      <c r="S3518" s="3">
        <v>45123</v>
      </c>
      <c r="T3518" t="s">
        <v>27</v>
      </c>
      <c r="U3518">
        <v>42</v>
      </c>
    </row>
    <row r="3519" spans="1:21" x14ac:dyDescent="0.25">
      <c r="A3519">
        <v>215047</v>
      </c>
      <c r="B3519" t="s">
        <v>21</v>
      </c>
      <c r="C3519" s="1">
        <v>42566</v>
      </c>
      <c r="D3519" t="s">
        <v>101</v>
      </c>
      <c r="E3519">
        <v>510</v>
      </c>
      <c r="F3519">
        <v>1</v>
      </c>
      <c r="G3519">
        <v>510</v>
      </c>
      <c r="H3519">
        <v>100150155</v>
      </c>
      <c r="I3519" t="s">
        <v>38</v>
      </c>
      <c r="J3519" t="s">
        <v>533</v>
      </c>
      <c r="K3519">
        <v>0</v>
      </c>
      <c r="L3519" t="s">
        <v>25</v>
      </c>
      <c r="M3519" s="1">
        <v>42566</v>
      </c>
      <c r="N3519" t="s">
        <v>35</v>
      </c>
      <c r="O3519">
        <v>510</v>
      </c>
      <c r="P3519">
        <v>2016</v>
      </c>
      <c r="Q3519">
        <v>7</v>
      </c>
      <c r="R3519" t="s">
        <v>26</v>
      </c>
      <c r="S3519" s="3">
        <v>45123</v>
      </c>
      <c r="T3519" t="s">
        <v>27</v>
      </c>
      <c r="U3519">
        <v>292</v>
      </c>
    </row>
    <row r="3520" spans="1:21" x14ac:dyDescent="0.25">
      <c r="A3520">
        <v>215048</v>
      </c>
      <c r="B3520" t="s">
        <v>36</v>
      </c>
      <c r="C3520" s="1">
        <v>42566</v>
      </c>
      <c r="D3520" t="s">
        <v>1656</v>
      </c>
      <c r="E3520">
        <v>1950</v>
      </c>
      <c r="F3520">
        <v>1</v>
      </c>
      <c r="G3520">
        <v>1950</v>
      </c>
      <c r="H3520">
        <v>100150156</v>
      </c>
      <c r="I3520" t="s">
        <v>56</v>
      </c>
      <c r="J3520">
        <v>104245</v>
      </c>
      <c r="K3520">
        <v>0</v>
      </c>
      <c r="L3520" t="s">
        <v>25</v>
      </c>
      <c r="M3520" s="1">
        <v>42566</v>
      </c>
      <c r="N3520" t="s">
        <v>39</v>
      </c>
      <c r="O3520" s="2">
        <v>1950</v>
      </c>
      <c r="P3520">
        <v>2016</v>
      </c>
      <c r="Q3520">
        <v>7</v>
      </c>
      <c r="R3520" t="s">
        <v>26</v>
      </c>
      <c r="S3520" s="3">
        <v>45123</v>
      </c>
      <c r="T3520" t="s">
        <v>27</v>
      </c>
      <c r="U3520">
        <v>1199</v>
      </c>
    </row>
    <row r="3521" spans="1:21" x14ac:dyDescent="0.25">
      <c r="A3521">
        <v>215050</v>
      </c>
      <c r="B3521" t="s">
        <v>21</v>
      </c>
      <c r="C3521" s="1">
        <v>42566</v>
      </c>
      <c r="D3521" t="s">
        <v>53</v>
      </c>
      <c r="E3521">
        <v>320</v>
      </c>
      <c r="F3521">
        <v>1</v>
      </c>
      <c r="G3521">
        <v>320</v>
      </c>
      <c r="H3521">
        <v>100150157</v>
      </c>
      <c r="I3521" t="s">
        <v>30</v>
      </c>
      <c r="J3521" t="s">
        <v>1094</v>
      </c>
      <c r="K3521">
        <v>0</v>
      </c>
      <c r="L3521" t="s">
        <v>25</v>
      </c>
      <c r="M3521" s="1">
        <v>42566</v>
      </c>
      <c r="N3521" t="s">
        <v>35</v>
      </c>
      <c r="O3521">
        <v>320</v>
      </c>
      <c r="P3521">
        <v>2016</v>
      </c>
      <c r="Q3521">
        <v>7</v>
      </c>
      <c r="R3521" t="s">
        <v>26</v>
      </c>
      <c r="S3521" s="3">
        <v>45123</v>
      </c>
      <c r="T3521" t="s">
        <v>27</v>
      </c>
      <c r="U3521">
        <v>806</v>
      </c>
    </row>
    <row r="3522" spans="1:21" x14ac:dyDescent="0.25">
      <c r="A3522">
        <v>215051</v>
      </c>
      <c r="B3522" t="s">
        <v>21</v>
      </c>
      <c r="C3522" s="1">
        <v>42566</v>
      </c>
      <c r="D3522" t="s">
        <v>33</v>
      </c>
      <c r="E3522">
        <v>360</v>
      </c>
      <c r="F3522">
        <v>1</v>
      </c>
      <c r="G3522">
        <v>360</v>
      </c>
      <c r="H3522">
        <v>100150158</v>
      </c>
      <c r="I3522" t="s">
        <v>30</v>
      </c>
      <c r="J3522" t="s">
        <v>1657</v>
      </c>
      <c r="K3522">
        <v>0</v>
      </c>
      <c r="L3522" t="s">
        <v>25</v>
      </c>
      <c r="M3522" s="1">
        <v>42566</v>
      </c>
      <c r="N3522" t="s">
        <v>35</v>
      </c>
      <c r="O3522">
        <v>360</v>
      </c>
      <c r="P3522">
        <v>2016</v>
      </c>
      <c r="Q3522">
        <v>7</v>
      </c>
      <c r="R3522" t="s">
        <v>26</v>
      </c>
      <c r="S3522" s="3">
        <v>45123</v>
      </c>
      <c r="T3522" t="s">
        <v>27</v>
      </c>
      <c r="U3522">
        <v>114</v>
      </c>
    </row>
    <row r="3523" spans="1:21" x14ac:dyDescent="0.25">
      <c r="A3523">
        <v>215052</v>
      </c>
      <c r="B3523" t="s">
        <v>21</v>
      </c>
      <c r="C3523" s="1">
        <v>42566</v>
      </c>
      <c r="D3523" t="s">
        <v>1658</v>
      </c>
      <c r="E3523">
        <v>317</v>
      </c>
      <c r="F3523">
        <v>1</v>
      </c>
      <c r="G3523">
        <v>317</v>
      </c>
      <c r="H3523">
        <v>100150159</v>
      </c>
      <c r="I3523" t="s">
        <v>23</v>
      </c>
      <c r="J3523" t="s">
        <v>24</v>
      </c>
      <c r="K3523">
        <v>0</v>
      </c>
      <c r="L3523" t="s">
        <v>25</v>
      </c>
      <c r="M3523" s="1">
        <v>42566</v>
      </c>
      <c r="N3523" t="s">
        <v>35</v>
      </c>
      <c r="O3523">
        <v>317</v>
      </c>
      <c r="P3523">
        <v>2016</v>
      </c>
      <c r="Q3523">
        <v>7</v>
      </c>
      <c r="R3523" t="s">
        <v>26</v>
      </c>
      <c r="S3523" s="3">
        <v>45123</v>
      </c>
      <c r="T3523" t="s">
        <v>27</v>
      </c>
      <c r="U3523">
        <v>1205</v>
      </c>
    </row>
    <row r="3524" spans="1:21" x14ac:dyDescent="0.25">
      <c r="A3524">
        <v>215054</v>
      </c>
      <c r="B3524" t="s">
        <v>21</v>
      </c>
      <c r="C3524" s="1">
        <v>42566</v>
      </c>
      <c r="D3524" t="s">
        <v>1659</v>
      </c>
      <c r="E3524">
        <v>700</v>
      </c>
      <c r="F3524">
        <v>1</v>
      </c>
      <c r="G3524">
        <v>700</v>
      </c>
      <c r="H3524">
        <v>100150160</v>
      </c>
      <c r="I3524" t="s">
        <v>38</v>
      </c>
      <c r="J3524" t="s">
        <v>24</v>
      </c>
      <c r="K3524">
        <v>0</v>
      </c>
      <c r="L3524" t="s">
        <v>25</v>
      </c>
      <c r="M3524" s="1">
        <v>42566</v>
      </c>
      <c r="N3524" t="s">
        <v>35</v>
      </c>
      <c r="O3524">
        <v>700</v>
      </c>
      <c r="P3524">
        <v>2016</v>
      </c>
      <c r="Q3524">
        <v>7</v>
      </c>
      <c r="R3524" t="s">
        <v>26</v>
      </c>
      <c r="S3524" s="3">
        <v>45123</v>
      </c>
      <c r="T3524" t="s">
        <v>27</v>
      </c>
      <c r="U3524">
        <v>1206</v>
      </c>
    </row>
    <row r="3525" spans="1:21" x14ac:dyDescent="0.25">
      <c r="A3525">
        <v>215055</v>
      </c>
      <c r="B3525" t="s">
        <v>21</v>
      </c>
      <c r="C3525" s="1">
        <v>42566</v>
      </c>
      <c r="D3525" t="s">
        <v>33</v>
      </c>
      <c r="E3525">
        <v>360</v>
      </c>
      <c r="F3525">
        <v>1</v>
      </c>
      <c r="G3525">
        <v>360</v>
      </c>
      <c r="H3525">
        <v>100150161</v>
      </c>
      <c r="I3525" t="s">
        <v>30</v>
      </c>
      <c r="J3525" t="s">
        <v>1094</v>
      </c>
      <c r="K3525">
        <v>0</v>
      </c>
      <c r="L3525" t="s">
        <v>25</v>
      </c>
      <c r="M3525" s="1">
        <v>42566</v>
      </c>
      <c r="N3525" t="s">
        <v>35</v>
      </c>
      <c r="O3525">
        <v>360</v>
      </c>
      <c r="P3525">
        <v>2016</v>
      </c>
      <c r="Q3525">
        <v>7</v>
      </c>
      <c r="R3525" t="s">
        <v>26</v>
      </c>
      <c r="S3525" s="3">
        <v>45123</v>
      </c>
      <c r="T3525" t="s">
        <v>27</v>
      </c>
      <c r="U3525">
        <v>806</v>
      </c>
    </row>
    <row r="3526" spans="1:21" x14ac:dyDescent="0.25">
      <c r="A3526">
        <v>215056</v>
      </c>
      <c r="B3526" t="s">
        <v>28</v>
      </c>
      <c r="C3526" s="1">
        <v>42566</v>
      </c>
      <c r="D3526" t="s">
        <v>750</v>
      </c>
      <c r="E3526">
        <v>700</v>
      </c>
      <c r="F3526">
        <v>1</v>
      </c>
      <c r="G3526">
        <v>700</v>
      </c>
      <c r="H3526">
        <v>100150162</v>
      </c>
      <c r="I3526" t="s">
        <v>43</v>
      </c>
      <c r="J3526" t="s">
        <v>24</v>
      </c>
      <c r="K3526">
        <v>0</v>
      </c>
      <c r="L3526" t="s">
        <v>255</v>
      </c>
      <c r="M3526" s="1">
        <v>42566</v>
      </c>
      <c r="N3526" t="s">
        <v>31</v>
      </c>
      <c r="O3526">
        <v>700</v>
      </c>
      <c r="P3526">
        <v>2016</v>
      </c>
      <c r="Q3526">
        <v>7</v>
      </c>
      <c r="R3526" t="s">
        <v>26</v>
      </c>
      <c r="S3526" s="3">
        <v>45123</v>
      </c>
      <c r="T3526" t="s">
        <v>27</v>
      </c>
      <c r="U3526">
        <v>72</v>
      </c>
    </row>
    <row r="3527" spans="1:21" x14ac:dyDescent="0.25">
      <c r="A3527">
        <v>215057</v>
      </c>
      <c r="B3527" t="s">
        <v>28</v>
      </c>
      <c r="C3527" s="1">
        <v>42566</v>
      </c>
      <c r="D3527" t="s">
        <v>1660</v>
      </c>
      <c r="E3527">
        <v>108999</v>
      </c>
      <c r="F3527">
        <v>3</v>
      </c>
      <c r="G3527">
        <v>326997</v>
      </c>
      <c r="H3527">
        <v>100150163</v>
      </c>
      <c r="I3527" t="s">
        <v>43</v>
      </c>
      <c r="J3527" t="s">
        <v>24</v>
      </c>
      <c r="K3527">
        <v>0</v>
      </c>
      <c r="L3527" t="s">
        <v>45</v>
      </c>
      <c r="M3527" s="1">
        <v>42566</v>
      </c>
      <c r="N3527" t="s">
        <v>31</v>
      </c>
      <c r="O3527" s="2">
        <v>326997</v>
      </c>
      <c r="P3527">
        <v>2016</v>
      </c>
      <c r="Q3527">
        <v>7</v>
      </c>
      <c r="R3527" t="s">
        <v>26</v>
      </c>
      <c r="S3527" s="3">
        <v>45123</v>
      </c>
      <c r="T3527" t="s">
        <v>27</v>
      </c>
      <c r="U3527">
        <v>1207</v>
      </c>
    </row>
    <row r="3528" spans="1:21" x14ac:dyDescent="0.25">
      <c r="A3528">
        <v>215058</v>
      </c>
      <c r="B3528" t="s">
        <v>21</v>
      </c>
      <c r="C3528" s="1">
        <v>42566</v>
      </c>
      <c r="D3528" t="s">
        <v>453</v>
      </c>
      <c r="E3528">
        <v>1375</v>
      </c>
      <c r="F3528">
        <v>1</v>
      </c>
      <c r="G3528">
        <v>1375</v>
      </c>
      <c r="H3528">
        <v>100150164</v>
      </c>
      <c r="I3528" t="s">
        <v>216</v>
      </c>
      <c r="J3528" t="s">
        <v>24</v>
      </c>
      <c r="K3528">
        <v>0</v>
      </c>
      <c r="L3528" t="s">
        <v>25</v>
      </c>
      <c r="M3528" s="1">
        <v>42566</v>
      </c>
      <c r="N3528" t="s">
        <v>35</v>
      </c>
      <c r="O3528" s="2">
        <v>1375</v>
      </c>
      <c r="P3528">
        <v>2016</v>
      </c>
      <c r="Q3528">
        <v>7</v>
      </c>
      <c r="R3528" t="s">
        <v>26</v>
      </c>
      <c r="S3528" s="3">
        <v>45123</v>
      </c>
      <c r="T3528" t="s">
        <v>27</v>
      </c>
      <c r="U3528">
        <v>1208</v>
      </c>
    </row>
    <row r="3529" spans="1:21" x14ac:dyDescent="0.25">
      <c r="A3529">
        <v>215059</v>
      </c>
      <c r="B3529" t="s">
        <v>28</v>
      </c>
      <c r="C3529" s="1">
        <v>42566</v>
      </c>
      <c r="D3529" t="s">
        <v>195</v>
      </c>
      <c r="E3529">
        <v>3750</v>
      </c>
      <c r="F3529">
        <v>2</v>
      </c>
      <c r="G3529">
        <v>7500</v>
      </c>
      <c r="H3529">
        <v>100150165</v>
      </c>
      <c r="I3529" t="s">
        <v>56</v>
      </c>
      <c r="J3529" t="s">
        <v>24</v>
      </c>
      <c r="K3529">
        <v>0</v>
      </c>
      <c r="L3529" t="s">
        <v>25</v>
      </c>
      <c r="M3529" s="1">
        <v>42566</v>
      </c>
      <c r="N3529" t="s">
        <v>31</v>
      </c>
      <c r="O3529" s="2">
        <v>7500</v>
      </c>
      <c r="P3529">
        <v>2016</v>
      </c>
      <c r="Q3529">
        <v>7</v>
      </c>
      <c r="R3529" t="s">
        <v>26</v>
      </c>
      <c r="S3529" s="3">
        <v>45123</v>
      </c>
      <c r="T3529" t="s">
        <v>27</v>
      </c>
      <c r="U3529">
        <v>1209</v>
      </c>
    </row>
    <row r="3530" spans="1:21" x14ac:dyDescent="0.25">
      <c r="A3530">
        <v>215060</v>
      </c>
      <c r="B3530" t="s">
        <v>21</v>
      </c>
      <c r="C3530" s="1">
        <v>42566</v>
      </c>
      <c r="D3530" t="s">
        <v>750</v>
      </c>
      <c r="E3530">
        <v>700</v>
      </c>
      <c r="F3530">
        <v>1</v>
      </c>
      <c r="G3530">
        <v>700</v>
      </c>
      <c r="H3530">
        <v>100150166</v>
      </c>
      <c r="I3530" t="s">
        <v>43</v>
      </c>
      <c r="J3530" t="s">
        <v>24</v>
      </c>
      <c r="K3530">
        <v>0</v>
      </c>
      <c r="L3530" t="s">
        <v>25</v>
      </c>
      <c r="M3530" s="1">
        <v>42566</v>
      </c>
      <c r="N3530" t="s">
        <v>35</v>
      </c>
      <c r="O3530">
        <v>700</v>
      </c>
      <c r="P3530">
        <v>2016</v>
      </c>
      <c r="Q3530">
        <v>7</v>
      </c>
      <c r="R3530" t="s">
        <v>26</v>
      </c>
      <c r="S3530" s="3">
        <v>45123</v>
      </c>
      <c r="T3530" t="s">
        <v>27</v>
      </c>
      <c r="U3530">
        <v>72</v>
      </c>
    </row>
    <row r="3531" spans="1:21" x14ac:dyDescent="0.25">
      <c r="A3531">
        <v>215061</v>
      </c>
      <c r="B3531" t="s">
        <v>28</v>
      </c>
      <c r="C3531" s="1">
        <v>42566</v>
      </c>
      <c r="D3531" t="s">
        <v>1473</v>
      </c>
      <c r="E3531">
        <v>399</v>
      </c>
      <c r="F3531">
        <v>1</v>
      </c>
      <c r="G3531">
        <v>399</v>
      </c>
      <c r="H3531">
        <v>100150167</v>
      </c>
      <c r="I3531" t="s">
        <v>56</v>
      </c>
      <c r="J3531" t="s">
        <v>124</v>
      </c>
      <c r="K3531">
        <v>0</v>
      </c>
      <c r="L3531" t="s">
        <v>223</v>
      </c>
      <c r="M3531" s="1">
        <v>42566</v>
      </c>
      <c r="N3531" t="s">
        <v>31</v>
      </c>
      <c r="O3531">
        <v>399</v>
      </c>
      <c r="P3531">
        <v>2016</v>
      </c>
      <c r="Q3531">
        <v>7</v>
      </c>
      <c r="R3531" t="s">
        <v>26</v>
      </c>
      <c r="S3531" s="3">
        <v>45123</v>
      </c>
      <c r="T3531" t="s">
        <v>27</v>
      </c>
      <c r="U3531">
        <v>42</v>
      </c>
    </row>
    <row r="3532" spans="1:21" x14ac:dyDescent="0.25">
      <c r="A3532">
        <v>215062</v>
      </c>
      <c r="B3532" t="s">
        <v>21</v>
      </c>
      <c r="C3532" s="1">
        <v>42566</v>
      </c>
      <c r="D3532" t="s">
        <v>33</v>
      </c>
      <c r="E3532">
        <v>360</v>
      </c>
      <c r="F3532">
        <v>1</v>
      </c>
      <c r="G3532">
        <v>360</v>
      </c>
      <c r="H3532">
        <v>100150168</v>
      </c>
      <c r="I3532" t="s">
        <v>30</v>
      </c>
      <c r="J3532" t="s">
        <v>1609</v>
      </c>
      <c r="K3532">
        <v>0</v>
      </c>
      <c r="L3532" t="s">
        <v>25</v>
      </c>
      <c r="M3532" s="1">
        <v>42566</v>
      </c>
      <c r="N3532" t="s">
        <v>35</v>
      </c>
      <c r="O3532">
        <v>360</v>
      </c>
      <c r="P3532">
        <v>2016</v>
      </c>
      <c r="Q3532">
        <v>7</v>
      </c>
      <c r="R3532" t="s">
        <v>26</v>
      </c>
      <c r="S3532" s="3">
        <v>45123</v>
      </c>
      <c r="T3532" t="s">
        <v>27</v>
      </c>
      <c r="U3532">
        <v>163</v>
      </c>
    </row>
    <row r="3533" spans="1:21" x14ac:dyDescent="0.25">
      <c r="A3533">
        <v>215063</v>
      </c>
      <c r="B3533" t="s">
        <v>21</v>
      </c>
      <c r="C3533" s="1">
        <v>42566</v>
      </c>
      <c r="D3533" t="s">
        <v>928</v>
      </c>
      <c r="E3533">
        <v>199</v>
      </c>
      <c r="F3533">
        <v>2</v>
      </c>
      <c r="G3533">
        <v>398</v>
      </c>
      <c r="H3533">
        <v>100150169</v>
      </c>
      <c r="I3533" t="s">
        <v>56</v>
      </c>
      <c r="J3533" t="s">
        <v>1094</v>
      </c>
      <c r="K3533">
        <v>0</v>
      </c>
      <c r="L3533" t="s">
        <v>25</v>
      </c>
      <c r="M3533" s="1">
        <v>42566</v>
      </c>
      <c r="N3533" t="s">
        <v>35</v>
      </c>
      <c r="O3533">
        <v>398</v>
      </c>
      <c r="P3533">
        <v>2016</v>
      </c>
      <c r="Q3533">
        <v>7</v>
      </c>
      <c r="R3533" t="s">
        <v>26</v>
      </c>
      <c r="S3533" s="3">
        <v>45123</v>
      </c>
      <c r="T3533" t="s">
        <v>27</v>
      </c>
      <c r="U3533">
        <v>806</v>
      </c>
    </row>
    <row r="3534" spans="1:21" x14ac:dyDescent="0.25">
      <c r="A3534">
        <v>215073</v>
      </c>
      <c r="B3534" t="s">
        <v>21</v>
      </c>
      <c r="C3534" s="1">
        <v>42566</v>
      </c>
      <c r="D3534" t="s">
        <v>1428</v>
      </c>
      <c r="E3534">
        <v>2040</v>
      </c>
      <c r="F3534">
        <v>1</v>
      </c>
      <c r="G3534">
        <v>2040</v>
      </c>
      <c r="H3534">
        <v>100150170</v>
      </c>
      <c r="I3534" t="s">
        <v>56</v>
      </c>
      <c r="J3534" t="s">
        <v>24</v>
      </c>
      <c r="K3534">
        <v>0</v>
      </c>
      <c r="L3534" t="s">
        <v>25</v>
      </c>
      <c r="M3534" s="1">
        <v>42566</v>
      </c>
      <c r="N3534" t="s">
        <v>35</v>
      </c>
      <c r="O3534" s="2">
        <v>2040</v>
      </c>
      <c r="P3534">
        <v>2016</v>
      </c>
      <c r="Q3534">
        <v>7</v>
      </c>
      <c r="R3534" t="s">
        <v>26</v>
      </c>
      <c r="S3534" s="3">
        <v>45123</v>
      </c>
      <c r="T3534" t="s">
        <v>27</v>
      </c>
      <c r="U3534">
        <v>1050</v>
      </c>
    </row>
    <row r="3535" spans="1:21" x14ac:dyDescent="0.25">
      <c r="A3535">
        <v>215079</v>
      </c>
      <c r="B3535" t="s">
        <v>36</v>
      </c>
      <c r="C3535" s="1">
        <v>42566</v>
      </c>
      <c r="D3535" t="s">
        <v>29</v>
      </c>
      <c r="E3535">
        <v>240</v>
      </c>
      <c r="F3535">
        <v>1</v>
      </c>
      <c r="G3535">
        <v>240</v>
      </c>
      <c r="H3535">
        <v>100150171</v>
      </c>
      <c r="I3535" t="s">
        <v>30</v>
      </c>
      <c r="J3535" t="s">
        <v>1661</v>
      </c>
      <c r="K3535">
        <v>0</v>
      </c>
      <c r="L3535" t="s">
        <v>25</v>
      </c>
      <c r="M3535" s="1">
        <v>42566</v>
      </c>
      <c r="N3535" t="s">
        <v>39</v>
      </c>
      <c r="O3535">
        <v>240</v>
      </c>
      <c r="P3535">
        <v>2016</v>
      </c>
      <c r="Q3535">
        <v>7</v>
      </c>
      <c r="R3535" t="s">
        <v>26</v>
      </c>
      <c r="S3535" s="3">
        <v>45123</v>
      </c>
      <c r="T3535" t="s">
        <v>27</v>
      </c>
      <c r="U3535">
        <v>163</v>
      </c>
    </row>
    <row r="3536" spans="1:21" x14ac:dyDescent="0.25">
      <c r="A3536">
        <v>215092</v>
      </c>
      <c r="B3536" t="s">
        <v>21</v>
      </c>
      <c r="C3536" s="1">
        <v>42566</v>
      </c>
      <c r="D3536" t="s">
        <v>29</v>
      </c>
      <c r="E3536">
        <v>240</v>
      </c>
      <c r="F3536">
        <v>1</v>
      </c>
      <c r="G3536">
        <v>240</v>
      </c>
      <c r="H3536">
        <v>100150172</v>
      </c>
      <c r="I3536" t="s">
        <v>30</v>
      </c>
      <c r="J3536" t="s">
        <v>1662</v>
      </c>
      <c r="K3536">
        <v>0</v>
      </c>
      <c r="L3536" t="s">
        <v>25</v>
      </c>
      <c r="M3536" s="1">
        <v>42566</v>
      </c>
      <c r="N3536" t="s">
        <v>35</v>
      </c>
      <c r="O3536">
        <v>240</v>
      </c>
      <c r="P3536">
        <v>2016</v>
      </c>
      <c r="Q3536">
        <v>7</v>
      </c>
      <c r="R3536" t="s">
        <v>26</v>
      </c>
      <c r="S3536" s="3">
        <v>45123</v>
      </c>
      <c r="T3536" t="s">
        <v>27</v>
      </c>
      <c r="U3536">
        <v>163</v>
      </c>
    </row>
    <row r="3537" spans="1:21" x14ac:dyDescent="0.25">
      <c r="A3537">
        <v>215093</v>
      </c>
      <c r="B3537" t="s">
        <v>21</v>
      </c>
      <c r="C3537" s="1">
        <v>42566</v>
      </c>
      <c r="D3537" t="s">
        <v>177</v>
      </c>
      <c r="E3537">
        <v>599</v>
      </c>
      <c r="F3537">
        <v>1</v>
      </c>
      <c r="G3537">
        <v>599</v>
      </c>
      <c r="H3537">
        <v>100150173</v>
      </c>
      <c r="I3537" t="s">
        <v>56</v>
      </c>
      <c r="J3537" t="s">
        <v>1663</v>
      </c>
      <c r="K3537">
        <v>0</v>
      </c>
      <c r="L3537" t="s">
        <v>25</v>
      </c>
      <c r="M3537" s="1">
        <v>42566</v>
      </c>
      <c r="N3537" t="s">
        <v>35</v>
      </c>
      <c r="O3537">
        <v>599</v>
      </c>
      <c r="P3537">
        <v>2016</v>
      </c>
      <c r="Q3537">
        <v>7</v>
      </c>
      <c r="R3537" t="s">
        <v>26</v>
      </c>
      <c r="S3537" s="3">
        <v>45123</v>
      </c>
      <c r="T3537" t="s">
        <v>27</v>
      </c>
      <c r="U3537">
        <v>820</v>
      </c>
    </row>
    <row r="3538" spans="1:21" x14ac:dyDescent="0.25">
      <c r="A3538">
        <v>215095</v>
      </c>
      <c r="B3538" t="s">
        <v>21</v>
      </c>
      <c r="C3538" s="1">
        <v>42566</v>
      </c>
      <c r="D3538" t="s">
        <v>29</v>
      </c>
      <c r="E3538">
        <v>240</v>
      </c>
      <c r="F3538">
        <v>1</v>
      </c>
      <c r="G3538">
        <v>240</v>
      </c>
      <c r="H3538">
        <v>100150174</v>
      </c>
      <c r="I3538" t="s">
        <v>30</v>
      </c>
      <c r="J3538" t="s">
        <v>1664</v>
      </c>
      <c r="K3538">
        <v>0</v>
      </c>
      <c r="L3538" t="s">
        <v>25</v>
      </c>
      <c r="M3538" s="1">
        <v>42566</v>
      </c>
      <c r="N3538" t="s">
        <v>35</v>
      </c>
      <c r="O3538">
        <v>240</v>
      </c>
      <c r="P3538">
        <v>2016</v>
      </c>
      <c r="Q3538">
        <v>7</v>
      </c>
      <c r="R3538" t="s">
        <v>26</v>
      </c>
      <c r="S3538" s="3">
        <v>45123</v>
      </c>
      <c r="T3538" t="s">
        <v>27</v>
      </c>
      <c r="U3538">
        <v>163</v>
      </c>
    </row>
    <row r="3539" spans="1:21" x14ac:dyDescent="0.25">
      <c r="A3539">
        <v>215096</v>
      </c>
      <c r="B3539" t="s">
        <v>36</v>
      </c>
      <c r="C3539" s="1">
        <v>42566</v>
      </c>
      <c r="D3539" t="s">
        <v>1665</v>
      </c>
      <c r="E3539">
        <v>399</v>
      </c>
      <c r="F3539">
        <v>1</v>
      </c>
      <c r="G3539">
        <v>399</v>
      </c>
      <c r="H3539">
        <v>100150175</v>
      </c>
      <c r="I3539" t="s">
        <v>23</v>
      </c>
      <c r="J3539" t="s">
        <v>1663</v>
      </c>
      <c r="K3539">
        <v>0</v>
      </c>
      <c r="L3539" t="s">
        <v>25</v>
      </c>
      <c r="M3539" s="1">
        <v>42566</v>
      </c>
      <c r="N3539" t="s">
        <v>39</v>
      </c>
      <c r="O3539">
        <v>399</v>
      </c>
      <c r="P3539">
        <v>2016</v>
      </c>
      <c r="Q3539">
        <v>7</v>
      </c>
      <c r="R3539" t="s">
        <v>26</v>
      </c>
      <c r="S3539" s="3">
        <v>45123</v>
      </c>
      <c r="T3539" t="s">
        <v>27</v>
      </c>
      <c r="U3539">
        <v>820</v>
      </c>
    </row>
    <row r="3540" spans="1:21" x14ac:dyDescent="0.25">
      <c r="A3540">
        <v>215099</v>
      </c>
      <c r="B3540" t="s">
        <v>21</v>
      </c>
      <c r="C3540" s="1">
        <v>42566</v>
      </c>
      <c r="D3540" t="s">
        <v>29</v>
      </c>
      <c r="E3540">
        <v>240</v>
      </c>
      <c r="F3540">
        <v>1</v>
      </c>
      <c r="G3540">
        <v>240</v>
      </c>
      <c r="H3540">
        <v>100150177</v>
      </c>
      <c r="I3540" t="s">
        <v>30</v>
      </c>
      <c r="J3540" t="s">
        <v>1120</v>
      </c>
      <c r="K3540">
        <v>0</v>
      </c>
      <c r="L3540" t="s">
        <v>25</v>
      </c>
      <c r="M3540" s="1">
        <v>42566</v>
      </c>
      <c r="N3540" t="s">
        <v>35</v>
      </c>
      <c r="O3540">
        <v>240</v>
      </c>
      <c r="P3540">
        <v>2016</v>
      </c>
      <c r="Q3540">
        <v>7</v>
      </c>
      <c r="R3540" t="s">
        <v>26</v>
      </c>
      <c r="S3540" s="3">
        <v>45123</v>
      </c>
      <c r="T3540" t="s">
        <v>27</v>
      </c>
      <c r="U3540">
        <v>820</v>
      </c>
    </row>
    <row r="3541" spans="1:21" x14ac:dyDescent="0.25">
      <c r="A3541">
        <v>215098</v>
      </c>
      <c r="B3541" t="s">
        <v>21</v>
      </c>
      <c r="C3541" s="1">
        <v>42566</v>
      </c>
      <c r="D3541" t="s">
        <v>29</v>
      </c>
      <c r="E3541">
        <v>240</v>
      </c>
      <c r="F3541">
        <v>1</v>
      </c>
      <c r="G3541">
        <v>240</v>
      </c>
      <c r="H3541">
        <v>100150176</v>
      </c>
      <c r="I3541" t="s">
        <v>30</v>
      </c>
      <c r="J3541" t="s">
        <v>1666</v>
      </c>
      <c r="K3541">
        <v>0</v>
      </c>
      <c r="L3541" t="s">
        <v>25</v>
      </c>
      <c r="M3541" s="1">
        <v>42566</v>
      </c>
      <c r="N3541" t="s">
        <v>35</v>
      </c>
      <c r="O3541">
        <v>240</v>
      </c>
      <c r="P3541">
        <v>2016</v>
      </c>
      <c r="Q3541">
        <v>7</v>
      </c>
      <c r="R3541" t="s">
        <v>26</v>
      </c>
      <c r="S3541" s="3">
        <v>45123</v>
      </c>
      <c r="T3541" t="s">
        <v>27</v>
      </c>
      <c r="U3541">
        <v>163</v>
      </c>
    </row>
    <row r="3542" spans="1:21" x14ac:dyDescent="0.25">
      <c r="A3542">
        <v>215100</v>
      </c>
      <c r="B3542" t="s">
        <v>21</v>
      </c>
      <c r="C3542" s="1">
        <v>42566</v>
      </c>
      <c r="D3542" t="s">
        <v>29</v>
      </c>
      <c r="E3542">
        <v>240</v>
      </c>
      <c r="F3542">
        <v>1</v>
      </c>
      <c r="G3542">
        <v>240</v>
      </c>
      <c r="H3542">
        <v>100150178</v>
      </c>
      <c r="I3542" t="s">
        <v>30</v>
      </c>
      <c r="J3542" t="s">
        <v>1667</v>
      </c>
      <c r="K3542">
        <v>0</v>
      </c>
      <c r="L3542" t="s">
        <v>25</v>
      </c>
      <c r="M3542" s="1">
        <v>42566</v>
      </c>
      <c r="N3542" t="s">
        <v>35</v>
      </c>
      <c r="O3542">
        <v>240</v>
      </c>
      <c r="P3542">
        <v>2016</v>
      </c>
      <c r="Q3542">
        <v>7</v>
      </c>
      <c r="R3542" t="s">
        <v>26</v>
      </c>
      <c r="S3542" s="3">
        <v>45123</v>
      </c>
      <c r="T3542" t="s">
        <v>27</v>
      </c>
      <c r="U3542">
        <v>163</v>
      </c>
    </row>
    <row r="3543" spans="1:21" x14ac:dyDescent="0.25">
      <c r="A3543">
        <v>215102</v>
      </c>
      <c r="B3543" t="s">
        <v>36</v>
      </c>
      <c r="C3543" s="1">
        <v>42566</v>
      </c>
      <c r="D3543" t="s">
        <v>33</v>
      </c>
      <c r="E3543">
        <v>360</v>
      </c>
      <c r="F3543">
        <v>1</v>
      </c>
      <c r="G3543">
        <v>360</v>
      </c>
      <c r="H3543">
        <v>100150180</v>
      </c>
      <c r="I3543" t="s">
        <v>30</v>
      </c>
      <c r="J3543" t="s">
        <v>1080</v>
      </c>
      <c r="K3543">
        <v>0</v>
      </c>
      <c r="L3543" t="s">
        <v>25</v>
      </c>
      <c r="M3543" s="1">
        <v>42566</v>
      </c>
      <c r="N3543" t="s">
        <v>39</v>
      </c>
      <c r="O3543">
        <v>360</v>
      </c>
      <c r="P3543">
        <v>2016</v>
      </c>
      <c r="Q3543">
        <v>7</v>
      </c>
      <c r="R3543" t="s">
        <v>26</v>
      </c>
      <c r="S3543" s="3">
        <v>45123</v>
      </c>
      <c r="T3543" t="s">
        <v>27</v>
      </c>
      <c r="U3543">
        <v>800</v>
      </c>
    </row>
    <row r="3544" spans="1:21" x14ac:dyDescent="0.25">
      <c r="A3544">
        <v>215101</v>
      </c>
      <c r="B3544" t="s">
        <v>21</v>
      </c>
      <c r="C3544" s="1">
        <v>42566</v>
      </c>
      <c r="D3544" t="s">
        <v>1668</v>
      </c>
      <c r="E3544">
        <v>1050</v>
      </c>
      <c r="F3544">
        <v>1</v>
      </c>
      <c r="G3544">
        <v>1050</v>
      </c>
      <c r="H3544">
        <v>100150179</v>
      </c>
      <c r="I3544" t="s">
        <v>30</v>
      </c>
      <c r="J3544" t="s">
        <v>1669</v>
      </c>
      <c r="K3544">
        <v>0</v>
      </c>
      <c r="L3544" t="s">
        <v>25</v>
      </c>
      <c r="M3544" s="1">
        <v>42566</v>
      </c>
      <c r="N3544" t="s">
        <v>35</v>
      </c>
      <c r="O3544" s="2">
        <v>1050</v>
      </c>
      <c r="P3544">
        <v>2016</v>
      </c>
      <c r="Q3544">
        <v>7</v>
      </c>
      <c r="R3544" t="s">
        <v>26</v>
      </c>
      <c r="S3544" s="3">
        <v>45123</v>
      </c>
      <c r="T3544" t="s">
        <v>27</v>
      </c>
      <c r="U3544">
        <v>767</v>
      </c>
    </row>
    <row r="3545" spans="1:21" x14ac:dyDescent="0.25">
      <c r="A3545">
        <v>215103</v>
      </c>
      <c r="B3545" t="s">
        <v>21</v>
      </c>
      <c r="C3545" s="1">
        <v>42566</v>
      </c>
      <c r="D3545" t="s">
        <v>33</v>
      </c>
      <c r="E3545">
        <v>360</v>
      </c>
      <c r="F3545">
        <v>1</v>
      </c>
      <c r="G3545">
        <v>360</v>
      </c>
      <c r="H3545">
        <v>100150181</v>
      </c>
      <c r="I3545" t="s">
        <v>30</v>
      </c>
      <c r="J3545" t="s">
        <v>1094</v>
      </c>
      <c r="K3545">
        <v>0</v>
      </c>
      <c r="L3545" t="s">
        <v>25</v>
      </c>
      <c r="M3545" s="1">
        <v>42566</v>
      </c>
      <c r="N3545" t="s">
        <v>35</v>
      </c>
      <c r="O3545">
        <v>360</v>
      </c>
      <c r="P3545">
        <v>2016</v>
      </c>
      <c r="Q3545">
        <v>7</v>
      </c>
      <c r="R3545" t="s">
        <v>26</v>
      </c>
      <c r="S3545" s="3">
        <v>45123</v>
      </c>
      <c r="T3545" t="s">
        <v>27</v>
      </c>
      <c r="U3545">
        <v>806</v>
      </c>
    </row>
    <row r="3546" spans="1:21" x14ac:dyDescent="0.25">
      <c r="A3546">
        <v>215104</v>
      </c>
      <c r="B3546" t="s">
        <v>21</v>
      </c>
      <c r="C3546" s="1">
        <v>42566</v>
      </c>
      <c r="D3546" t="s">
        <v>330</v>
      </c>
      <c r="E3546">
        <v>290</v>
      </c>
      <c r="F3546">
        <v>1</v>
      </c>
      <c r="G3546">
        <v>290</v>
      </c>
      <c r="H3546">
        <v>100150182</v>
      </c>
      <c r="I3546" t="s">
        <v>65</v>
      </c>
      <c r="J3546" t="s">
        <v>24</v>
      </c>
      <c r="K3546">
        <v>0</v>
      </c>
      <c r="L3546" t="s">
        <v>25</v>
      </c>
      <c r="M3546" s="1">
        <v>42566</v>
      </c>
      <c r="N3546" t="s">
        <v>35</v>
      </c>
      <c r="O3546">
        <v>290</v>
      </c>
      <c r="P3546">
        <v>2016</v>
      </c>
      <c r="Q3546">
        <v>7</v>
      </c>
      <c r="R3546" t="s">
        <v>26</v>
      </c>
      <c r="S3546" s="3">
        <v>45123</v>
      </c>
      <c r="T3546" t="s">
        <v>27</v>
      </c>
      <c r="U3546">
        <v>1210</v>
      </c>
    </row>
    <row r="3547" spans="1:21" x14ac:dyDescent="0.25">
      <c r="A3547">
        <v>215105</v>
      </c>
      <c r="B3547" t="s">
        <v>21</v>
      </c>
      <c r="C3547" s="1">
        <v>42566</v>
      </c>
      <c r="D3547" t="s">
        <v>347</v>
      </c>
      <c r="E3547">
        <v>120</v>
      </c>
      <c r="F3547">
        <v>2</v>
      </c>
      <c r="G3547">
        <v>240</v>
      </c>
      <c r="H3547">
        <v>100150183</v>
      </c>
      <c r="I3547" t="s">
        <v>30</v>
      </c>
      <c r="J3547" t="s">
        <v>1521</v>
      </c>
      <c r="K3547">
        <v>0</v>
      </c>
      <c r="L3547" t="s">
        <v>25</v>
      </c>
      <c r="M3547" s="1">
        <v>42566</v>
      </c>
      <c r="N3547" t="s">
        <v>35</v>
      </c>
      <c r="O3547">
        <v>240</v>
      </c>
      <c r="P3547">
        <v>2016</v>
      </c>
      <c r="Q3547">
        <v>7</v>
      </c>
      <c r="R3547" t="s">
        <v>26</v>
      </c>
      <c r="S3547" s="3">
        <v>45123</v>
      </c>
      <c r="T3547" t="s">
        <v>27</v>
      </c>
      <c r="U3547">
        <v>114</v>
      </c>
    </row>
    <row r="3548" spans="1:21" x14ac:dyDescent="0.25">
      <c r="A3548">
        <v>215106</v>
      </c>
      <c r="B3548" t="s">
        <v>21</v>
      </c>
      <c r="C3548" s="1">
        <v>42566</v>
      </c>
      <c r="D3548" t="s">
        <v>347</v>
      </c>
      <c r="E3548">
        <v>120</v>
      </c>
      <c r="F3548">
        <v>1</v>
      </c>
      <c r="G3548">
        <v>120</v>
      </c>
      <c r="H3548">
        <v>100150184</v>
      </c>
      <c r="I3548" t="s">
        <v>30</v>
      </c>
      <c r="J3548" t="s">
        <v>1521</v>
      </c>
      <c r="K3548">
        <v>0</v>
      </c>
      <c r="L3548" t="s">
        <v>25</v>
      </c>
      <c r="M3548" s="1">
        <v>42566</v>
      </c>
      <c r="N3548" t="s">
        <v>35</v>
      </c>
      <c r="O3548">
        <v>120</v>
      </c>
      <c r="P3548">
        <v>2016</v>
      </c>
      <c r="Q3548">
        <v>7</v>
      </c>
      <c r="R3548" t="s">
        <v>26</v>
      </c>
      <c r="S3548" s="3">
        <v>45123</v>
      </c>
      <c r="T3548" t="s">
        <v>27</v>
      </c>
      <c r="U3548">
        <v>114</v>
      </c>
    </row>
    <row r="3549" spans="1:21" x14ac:dyDescent="0.25">
      <c r="A3549">
        <v>215107</v>
      </c>
      <c r="B3549" t="s">
        <v>21</v>
      </c>
      <c r="C3549" s="1">
        <v>42566</v>
      </c>
      <c r="D3549" t="s">
        <v>347</v>
      </c>
      <c r="E3549">
        <v>120</v>
      </c>
      <c r="F3549">
        <v>1</v>
      </c>
      <c r="G3549">
        <v>120</v>
      </c>
      <c r="H3549">
        <v>100150185</v>
      </c>
      <c r="I3549" t="s">
        <v>30</v>
      </c>
      <c r="J3549" t="s">
        <v>1521</v>
      </c>
      <c r="K3549">
        <v>0</v>
      </c>
      <c r="L3549" t="s">
        <v>25</v>
      </c>
      <c r="M3549" s="1">
        <v>42566</v>
      </c>
      <c r="N3549" t="s">
        <v>35</v>
      </c>
      <c r="O3549">
        <v>120</v>
      </c>
      <c r="P3549">
        <v>2016</v>
      </c>
      <c r="Q3549">
        <v>7</v>
      </c>
      <c r="R3549" t="s">
        <v>26</v>
      </c>
      <c r="S3549" s="3">
        <v>45123</v>
      </c>
      <c r="T3549" t="s">
        <v>27</v>
      </c>
      <c r="U3549">
        <v>114</v>
      </c>
    </row>
    <row r="3550" spans="1:21" x14ac:dyDescent="0.25">
      <c r="A3550">
        <v>215108</v>
      </c>
      <c r="B3550" t="s">
        <v>21</v>
      </c>
      <c r="C3550" s="1">
        <v>42566</v>
      </c>
      <c r="D3550" t="s">
        <v>1670</v>
      </c>
      <c r="E3550">
        <v>175</v>
      </c>
      <c r="F3550">
        <v>1</v>
      </c>
      <c r="G3550">
        <v>175</v>
      </c>
      <c r="H3550">
        <v>100150186</v>
      </c>
      <c r="I3550" t="s">
        <v>30</v>
      </c>
      <c r="J3550" t="s">
        <v>1671</v>
      </c>
      <c r="K3550">
        <v>0</v>
      </c>
      <c r="L3550" t="s">
        <v>25</v>
      </c>
      <c r="M3550" s="1">
        <v>42566</v>
      </c>
      <c r="N3550" t="s">
        <v>35</v>
      </c>
      <c r="O3550">
        <v>175</v>
      </c>
      <c r="P3550">
        <v>2016</v>
      </c>
      <c r="Q3550">
        <v>7</v>
      </c>
      <c r="R3550" t="s">
        <v>26</v>
      </c>
      <c r="S3550" s="3">
        <v>45123</v>
      </c>
      <c r="T3550" t="s">
        <v>27</v>
      </c>
      <c r="U3550">
        <v>1211</v>
      </c>
    </row>
    <row r="3551" spans="1:21" x14ac:dyDescent="0.25">
      <c r="A3551">
        <v>215111</v>
      </c>
      <c r="B3551" t="s">
        <v>36</v>
      </c>
      <c r="C3551" s="1">
        <v>42566</v>
      </c>
      <c r="D3551" t="s">
        <v>105</v>
      </c>
      <c r="E3551">
        <v>30417</v>
      </c>
      <c r="F3551">
        <v>1</v>
      </c>
      <c r="G3551">
        <v>30417</v>
      </c>
      <c r="H3551">
        <v>100150189</v>
      </c>
      <c r="I3551" t="s">
        <v>106</v>
      </c>
      <c r="J3551" t="s">
        <v>107</v>
      </c>
      <c r="K3551">
        <v>0</v>
      </c>
      <c r="L3551" t="s">
        <v>25</v>
      </c>
      <c r="M3551" s="1">
        <v>42566</v>
      </c>
      <c r="N3551" t="s">
        <v>39</v>
      </c>
      <c r="O3551" s="2">
        <v>30417</v>
      </c>
      <c r="P3551">
        <v>2016</v>
      </c>
      <c r="Q3551">
        <v>7</v>
      </c>
      <c r="R3551" t="s">
        <v>26</v>
      </c>
      <c r="S3551" s="3">
        <v>45123</v>
      </c>
      <c r="T3551" t="s">
        <v>27</v>
      </c>
      <c r="U3551">
        <v>36</v>
      </c>
    </row>
    <row r="3552" spans="1:21" x14ac:dyDescent="0.25">
      <c r="A3552">
        <v>215109</v>
      </c>
      <c r="B3552" t="s">
        <v>36</v>
      </c>
      <c r="C3552" s="1">
        <v>42566</v>
      </c>
      <c r="D3552" t="s">
        <v>33</v>
      </c>
      <c r="E3552">
        <v>360</v>
      </c>
      <c r="F3552">
        <v>2</v>
      </c>
      <c r="G3552">
        <v>720</v>
      </c>
      <c r="H3552">
        <v>100150187</v>
      </c>
      <c r="I3552" t="s">
        <v>30</v>
      </c>
      <c r="J3552" t="s">
        <v>1094</v>
      </c>
      <c r="K3552">
        <v>0</v>
      </c>
      <c r="L3552" t="s">
        <v>25</v>
      </c>
      <c r="M3552" s="1">
        <v>42566</v>
      </c>
      <c r="N3552" t="s">
        <v>39</v>
      </c>
      <c r="O3552">
        <v>720</v>
      </c>
      <c r="P3552">
        <v>2016</v>
      </c>
      <c r="Q3552">
        <v>7</v>
      </c>
      <c r="R3552" t="s">
        <v>26</v>
      </c>
      <c r="S3552" s="3">
        <v>45123</v>
      </c>
      <c r="T3552" t="s">
        <v>27</v>
      </c>
      <c r="U3552">
        <v>806</v>
      </c>
    </row>
    <row r="3553" spans="1:21" x14ac:dyDescent="0.25">
      <c r="A3553">
        <v>215110</v>
      </c>
      <c r="B3553" t="s">
        <v>21</v>
      </c>
      <c r="C3553" s="1">
        <v>42566</v>
      </c>
      <c r="D3553" t="s">
        <v>347</v>
      </c>
      <c r="E3553">
        <v>120</v>
      </c>
      <c r="F3553">
        <v>1</v>
      </c>
      <c r="G3553">
        <v>120</v>
      </c>
      <c r="H3553">
        <v>100150188</v>
      </c>
      <c r="I3553" t="s">
        <v>30</v>
      </c>
      <c r="J3553" t="s">
        <v>1521</v>
      </c>
      <c r="K3553">
        <v>0</v>
      </c>
      <c r="L3553" t="s">
        <v>25</v>
      </c>
      <c r="M3553" s="1">
        <v>42566</v>
      </c>
      <c r="N3553" t="s">
        <v>35</v>
      </c>
      <c r="O3553">
        <v>120</v>
      </c>
      <c r="P3553">
        <v>2016</v>
      </c>
      <c r="Q3553">
        <v>7</v>
      </c>
      <c r="R3553" t="s">
        <v>26</v>
      </c>
      <c r="S3553" s="3">
        <v>45123</v>
      </c>
      <c r="T3553" t="s">
        <v>27</v>
      </c>
      <c r="U3553">
        <v>114</v>
      </c>
    </row>
    <row r="3554" spans="1:21" x14ac:dyDescent="0.25">
      <c r="A3554">
        <v>215112</v>
      </c>
      <c r="B3554" t="s">
        <v>21</v>
      </c>
      <c r="C3554" s="1">
        <v>42566</v>
      </c>
      <c r="D3554" t="s">
        <v>347</v>
      </c>
      <c r="E3554">
        <v>120</v>
      </c>
      <c r="F3554">
        <v>1</v>
      </c>
      <c r="G3554">
        <v>120</v>
      </c>
      <c r="H3554">
        <v>100150190</v>
      </c>
      <c r="I3554" t="s">
        <v>30</v>
      </c>
      <c r="J3554" t="s">
        <v>1521</v>
      </c>
      <c r="K3554">
        <v>0</v>
      </c>
      <c r="L3554" t="s">
        <v>25</v>
      </c>
      <c r="M3554" s="1">
        <v>42566</v>
      </c>
      <c r="N3554" t="s">
        <v>35</v>
      </c>
      <c r="O3554">
        <v>120</v>
      </c>
      <c r="P3554">
        <v>2016</v>
      </c>
      <c r="Q3554">
        <v>7</v>
      </c>
      <c r="R3554" t="s">
        <v>26</v>
      </c>
      <c r="S3554" s="3">
        <v>45123</v>
      </c>
      <c r="T3554" t="s">
        <v>27</v>
      </c>
      <c r="U3554">
        <v>114</v>
      </c>
    </row>
    <row r="3555" spans="1:21" x14ac:dyDescent="0.25">
      <c r="A3555">
        <v>215113</v>
      </c>
      <c r="B3555" t="s">
        <v>77</v>
      </c>
      <c r="C3555" s="1">
        <v>42566</v>
      </c>
      <c r="D3555" t="s">
        <v>1672</v>
      </c>
      <c r="E3555">
        <v>143</v>
      </c>
      <c r="F3555">
        <v>1</v>
      </c>
      <c r="G3555">
        <v>143</v>
      </c>
      <c r="H3555">
        <v>100150191</v>
      </c>
      <c r="I3555" t="s">
        <v>30</v>
      </c>
      <c r="J3555" t="s">
        <v>1094</v>
      </c>
      <c r="K3555">
        <v>0</v>
      </c>
      <c r="L3555" t="s">
        <v>25</v>
      </c>
      <c r="M3555" s="1">
        <v>42566</v>
      </c>
      <c r="N3555" t="s">
        <v>39</v>
      </c>
      <c r="O3555">
        <v>143</v>
      </c>
      <c r="P3555">
        <v>2016</v>
      </c>
      <c r="Q3555">
        <v>7</v>
      </c>
      <c r="R3555" t="s">
        <v>26</v>
      </c>
      <c r="S3555" s="3">
        <v>45123</v>
      </c>
      <c r="T3555" t="s">
        <v>27</v>
      </c>
      <c r="U3555">
        <v>806</v>
      </c>
    </row>
    <row r="3556" spans="1:21" x14ac:dyDescent="0.25">
      <c r="A3556">
        <v>215115</v>
      </c>
      <c r="B3556" t="s">
        <v>21</v>
      </c>
      <c r="C3556" s="1">
        <v>42566</v>
      </c>
      <c r="D3556" t="s">
        <v>347</v>
      </c>
      <c r="E3556">
        <v>120</v>
      </c>
      <c r="F3556">
        <v>1</v>
      </c>
      <c r="G3556">
        <v>120</v>
      </c>
      <c r="H3556">
        <v>100150192</v>
      </c>
      <c r="I3556" t="s">
        <v>30</v>
      </c>
      <c r="J3556" t="s">
        <v>1094</v>
      </c>
      <c r="K3556">
        <v>0</v>
      </c>
      <c r="L3556" t="s">
        <v>25</v>
      </c>
      <c r="M3556" s="1">
        <v>42566</v>
      </c>
      <c r="N3556" t="s">
        <v>35</v>
      </c>
      <c r="O3556">
        <v>120</v>
      </c>
      <c r="P3556">
        <v>2016</v>
      </c>
      <c r="Q3556">
        <v>7</v>
      </c>
      <c r="R3556" t="s">
        <v>26</v>
      </c>
      <c r="S3556" s="3">
        <v>45123</v>
      </c>
      <c r="T3556" t="s">
        <v>27</v>
      </c>
      <c r="U3556">
        <v>806</v>
      </c>
    </row>
    <row r="3557" spans="1:21" x14ac:dyDescent="0.25">
      <c r="A3557">
        <v>215116</v>
      </c>
      <c r="B3557" t="s">
        <v>21</v>
      </c>
      <c r="C3557" s="1">
        <v>42566</v>
      </c>
      <c r="D3557" t="s">
        <v>347</v>
      </c>
      <c r="E3557">
        <v>120</v>
      </c>
      <c r="F3557">
        <v>1</v>
      </c>
      <c r="G3557">
        <v>120</v>
      </c>
      <c r="H3557">
        <v>100150193</v>
      </c>
      <c r="I3557" t="s">
        <v>30</v>
      </c>
      <c r="J3557" t="s">
        <v>1521</v>
      </c>
      <c r="K3557">
        <v>0</v>
      </c>
      <c r="L3557" t="s">
        <v>25</v>
      </c>
      <c r="M3557" s="1">
        <v>42566</v>
      </c>
      <c r="N3557" t="s">
        <v>35</v>
      </c>
      <c r="O3557">
        <v>120</v>
      </c>
      <c r="P3557">
        <v>2016</v>
      </c>
      <c r="Q3557">
        <v>7</v>
      </c>
      <c r="R3557" t="s">
        <v>26</v>
      </c>
      <c r="S3557" s="3">
        <v>45123</v>
      </c>
      <c r="T3557" t="s">
        <v>27</v>
      </c>
      <c r="U3557">
        <v>114</v>
      </c>
    </row>
    <row r="3558" spans="1:21" x14ac:dyDescent="0.25">
      <c r="A3558">
        <v>215117</v>
      </c>
      <c r="B3558" t="s">
        <v>21</v>
      </c>
      <c r="C3558" s="1">
        <v>42566</v>
      </c>
      <c r="D3558" t="s">
        <v>347</v>
      </c>
      <c r="E3558">
        <v>120</v>
      </c>
      <c r="F3558">
        <v>1</v>
      </c>
      <c r="G3558">
        <v>120</v>
      </c>
      <c r="H3558">
        <v>100150194</v>
      </c>
      <c r="I3558" t="s">
        <v>30</v>
      </c>
      <c r="J3558" t="s">
        <v>1521</v>
      </c>
      <c r="K3558">
        <v>0</v>
      </c>
      <c r="L3558" t="s">
        <v>25</v>
      </c>
      <c r="M3558" s="1">
        <v>42566</v>
      </c>
      <c r="N3558" t="s">
        <v>35</v>
      </c>
      <c r="O3558">
        <v>120</v>
      </c>
      <c r="P3558">
        <v>2016</v>
      </c>
      <c r="Q3558">
        <v>7</v>
      </c>
      <c r="R3558" t="s">
        <v>26</v>
      </c>
      <c r="S3558" s="3">
        <v>45123</v>
      </c>
      <c r="T3558" t="s">
        <v>27</v>
      </c>
      <c r="U3558">
        <v>114</v>
      </c>
    </row>
    <row r="3559" spans="1:21" x14ac:dyDescent="0.25">
      <c r="A3559">
        <v>215118</v>
      </c>
      <c r="B3559" t="s">
        <v>36</v>
      </c>
      <c r="C3559" s="1">
        <v>42566</v>
      </c>
      <c r="D3559" t="s">
        <v>588</v>
      </c>
      <c r="E3559">
        <v>425</v>
      </c>
      <c r="F3559">
        <v>1</v>
      </c>
      <c r="G3559">
        <v>425</v>
      </c>
      <c r="H3559">
        <v>100150195</v>
      </c>
      <c r="I3559" t="s">
        <v>56</v>
      </c>
      <c r="J3559" t="s">
        <v>1056</v>
      </c>
      <c r="K3559">
        <v>0</v>
      </c>
      <c r="L3559" t="s">
        <v>25</v>
      </c>
      <c r="M3559" s="1">
        <v>42566</v>
      </c>
      <c r="N3559" t="s">
        <v>39</v>
      </c>
      <c r="O3559">
        <v>425</v>
      </c>
      <c r="P3559">
        <v>2016</v>
      </c>
      <c r="Q3559">
        <v>7</v>
      </c>
      <c r="R3559" t="s">
        <v>26</v>
      </c>
      <c r="S3559" s="3">
        <v>45123</v>
      </c>
      <c r="T3559" t="s">
        <v>27</v>
      </c>
      <c r="U3559">
        <v>779</v>
      </c>
    </row>
    <row r="3560" spans="1:21" x14ac:dyDescent="0.25">
      <c r="A3560">
        <v>215120</v>
      </c>
      <c r="B3560" t="s">
        <v>21</v>
      </c>
      <c r="C3560" s="1">
        <v>42566</v>
      </c>
      <c r="D3560" t="s">
        <v>420</v>
      </c>
      <c r="E3560">
        <v>4380</v>
      </c>
      <c r="F3560">
        <v>1</v>
      </c>
      <c r="G3560">
        <v>4380</v>
      </c>
      <c r="H3560">
        <v>100150197</v>
      </c>
      <c r="I3560" t="s">
        <v>43</v>
      </c>
      <c r="J3560" t="s">
        <v>24</v>
      </c>
      <c r="K3560">
        <v>0</v>
      </c>
      <c r="L3560" t="s">
        <v>25</v>
      </c>
      <c r="M3560" s="1">
        <v>42566</v>
      </c>
      <c r="N3560" t="s">
        <v>35</v>
      </c>
      <c r="O3560" s="2">
        <v>4380</v>
      </c>
      <c r="P3560">
        <v>2016</v>
      </c>
      <c r="Q3560">
        <v>7</v>
      </c>
      <c r="R3560" t="s">
        <v>26</v>
      </c>
      <c r="S3560" s="3">
        <v>45123</v>
      </c>
      <c r="T3560" t="s">
        <v>27</v>
      </c>
      <c r="U3560">
        <v>1212</v>
      </c>
    </row>
    <row r="3561" spans="1:21" x14ac:dyDescent="0.25">
      <c r="A3561">
        <v>215119</v>
      </c>
      <c r="B3561" t="s">
        <v>21</v>
      </c>
      <c r="C3561" s="1">
        <v>42566</v>
      </c>
      <c r="D3561" t="s">
        <v>347</v>
      </c>
      <c r="E3561">
        <v>120</v>
      </c>
      <c r="F3561">
        <v>2</v>
      </c>
      <c r="G3561">
        <v>240</v>
      </c>
      <c r="H3561">
        <v>100150196</v>
      </c>
      <c r="I3561" t="s">
        <v>30</v>
      </c>
      <c r="J3561" t="s">
        <v>1521</v>
      </c>
      <c r="K3561">
        <v>0</v>
      </c>
      <c r="L3561" t="s">
        <v>25</v>
      </c>
      <c r="M3561" s="1">
        <v>42566</v>
      </c>
      <c r="N3561" t="s">
        <v>35</v>
      </c>
      <c r="O3561">
        <v>240</v>
      </c>
      <c r="P3561">
        <v>2016</v>
      </c>
      <c r="Q3561">
        <v>7</v>
      </c>
      <c r="R3561" t="s">
        <v>26</v>
      </c>
      <c r="S3561" s="3">
        <v>45123</v>
      </c>
      <c r="T3561" t="s">
        <v>27</v>
      </c>
      <c r="U3561">
        <v>114</v>
      </c>
    </row>
    <row r="3562" spans="1:21" x14ac:dyDescent="0.25">
      <c r="A3562">
        <v>215121</v>
      </c>
      <c r="B3562" t="s">
        <v>21</v>
      </c>
      <c r="C3562" s="1">
        <v>42566</v>
      </c>
      <c r="D3562" t="s">
        <v>347</v>
      </c>
      <c r="E3562">
        <v>120</v>
      </c>
      <c r="F3562">
        <v>1</v>
      </c>
      <c r="G3562">
        <v>120</v>
      </c>
      <c r="H3562">
        <v>100150198</v>
      </c>
      <c r="I3562" t="s">
        <v>30</v>
      </c>
      <c r="J3562" t="s">
        <v>1521</v>
      </c>
      <c r="K3562">
        <v>0</v>
      </c>
      <c r="L3562" t="s">
        <v>25</v>
      </c>
      <c r="M3562" s="1">
        <v>42566</v>
      </c>
      <c r="N3562" t="s">
        <v>35</v>
      </c>
      <c r="O3562">
        <v>120</v>
      </c>
      <c r="P3562">
        <v>2016</v>
      </c>
      <c r="Q3562">
        <v>7</v>
      </c>
      <c r="R3562" t="s">
        <v>26</v>
      </c>
      <c r="S3562" s="3">
        <v>45123</v>
      </c>
      <c r="T3562" t="s">
        <v>27</v>
      </c>
      <c r="U3562">
        <v>114</v>
      </c>
    </row>
    <row r="3563" spans="1:21" x14ac:dyDescent="0.25">
      <c r="A3563">
        <v>215122</v>
      </c>
      <c r="B3563" t="s">
        <v>21</v>
      </c>
      <c r="C3563" s="1">
        <v>42566</v>
      </c>
      <c r="D3563" t="s">
        <v>33</v>
      </c>
      <c r="E3563">
        <v>360</v>
      </c>
      <c r="F3563">
        <v>1</v>
      </c>
      <c r="G3563">
        <v>360</v>
      </c>
      <c r="H3563">
        <v>100150199</v>
      </c>
      <c r="I3563" t="s">
        <v>30</v>
      </c>
      <c r="J3563" t="s">
        <v>1521</v>
      </c>
      <c r="K3563">
        <v>0</v>
      </c>
      <c r="L3563" t="s">
        <v>25</v>
      </c>
      <c r="M3563" s="1">
        <v>42566</v>
      </c>
      <c r="N3563" t="s">
        <v>35</v>
      </c>
      <c r="O3563">
        <v>360</v>
      </c>
      <c r="P3563">
        <v>2016</v>
      </c>
      <c r="Q3563">
        <v>7</v>
      </c>
      <c r="R3563" t="s">
        <v>26</v>
      </c>
      <c r="S3563" s="3">
        <v>45123</v>
      </c>
      <c r="T3563" t="s">
        <v>27</v>
      </c>
      <c r="U3563">
        <v>114</v>
      </c>
    </row>
    <row r="3564" spans="1:21" x14ac:dyDescent="0.25">
      <c r="A3564">
        <v>215123</v>
      </c>
      <c r="B3564" t="s">
        <v>21</v>
      </c>
      <c r="C3564" s="1">
        <v>42566</v>
      </c>
      <c r="D3564" t="s">
        <v>288</v>
      </c>
      <c r="E3564">
        <v>1765</v>
      </c>
      <c r="F3564">
        <v>1</v>
      </c>
      <c r="G3564">
        <v>1765</v>
      </c>
      <c r="H3564">
        <v>100150200</v>
      </c>
      <c r="I3564" t="s">
        <v>43</v>
      </c>
      <c r="J3564" t="s">
        <v>24</v>
      </c>
      <c r="K3564">
        <v>0</v>
      </c>
      <c r="L3564" t="s">
        <v>25</v>
      </c>
      <c r="M3564" s="1">
        <v>42566</v>
      </c>
      <c r="N3564" t="s">
        <v>35</v>
      </c>
      <c r="O3564" s="2">
        <v>1765</v>
      </c>
      <c r="P3564">
        <v>2016</v>
      </c>
      <c r="Q3564">
        <v>7</v>
      </c>
      <c r="R3564" t="s">
        <v>26</v>
      </c>
      <c r="S3564" s="3">
        <v>45123</v>
      </c>
      <c r="T3564" t="s">
        <v>27</v>
      </c>
      <c r="U3564">
        <v>1213</v>
      </c>
    </row>
    <row r="3565" spans="1:21" x14ac:dyDescent="0.25">
      <c r="A3565">
        <v>215124</v>
      </c>
      <c r="B3565" t="s">
        <v>36</v>
      </c>
      <c r="C3565" s="1">
        <v>42566</v>
      </c>
      <c r="D3565" t="s">
        <v>447</v>
      </c>
      <c r="E3565">
        <v>210</v>
      </c>
      <c r="F3565">
        <v>1</v>
      </c>
      <c r="G3565">
        <v>210</v>
      </c>
      <c r="H3565">
        <v>100150201</v>
      </c>
      <c r="I3565" t="s">
        <v>38</v>
      </c>
      <c r="J3565" t="s">
        <v>272</v>
      </c>
      <c r="K3565">
        <v>0</v>
      </c>
      <c r="L3565" t="s">
        <v>25</v>
      </c>
      <c r="M3565" s="1">
        <v>42566</v>
      </c>
      <c r="N3565" t="s">
        <v>39</v>
      </c>
      <c r="O3565">
        <v>210</v>
      </c>
      <c r="P3565">
        <v>2016</v>
      </c>
      <c r="Q3565">
        <v>7</v>
      </c>
      <c r="R3565" t="s">
        <v>26</v>
      </c>
      <c r="S3565" s="3">
        <v>45123</v>
      </c>
      <c r="T3565" t="s">
        <v>27</v>
      </c>
      <c r="U3565">
        <v>114</v>
      </c>
    </row>
    <row r="3566" spans="1:21" x14ac:dyDescent="0.25">
      <c r="A3566">
        <v>215125</v>
      </c>
      <c r="B3566" t="s">
        <v>28</v>
      </c>
      <c r="C3566" s="1">
        <v>42566</v>
      </c>
      <c r="D3566" t="s">
        <v>948</v>
      </c>
      <c r="E3566">
        <v>64895</v>
      </c>
      <c r="F3566">
        <v>1</v>
      </c>
      <c r="G3566">
        <v>64895</v>
      </c>
      <c r="H3566">
        <v>100150202</v>
      </c>
      <c r="I3566" t="s">
        <v>47</v>
      </c>
      <c r="J3566" t="s">
        <v>24</v>
      </c>
      <c r="K3566">
        <v>0</v>
      </c>
      <c r="L3566" t="s">
        <v>25</v>
      </c>
      <c r="M3566" s="1">
        <v>42566</v>
      </c>
      <c r="N3566" t="s">
        <v>31</v>
      </c>
      <c r="O3566" s="2">
        <v>64895</v>
      </c>
      <c r="P3566">
        <v>2016</v>
      </c>
      <c r="Q3566">
        <v>7</v>
      </c>
      <c r="R3566" t="s">
        <v>26</v>
      </c>
      <c r="S3566" s="3">
        <v>45123</v>
      </c>
      <c r="T3566" t="s">
        <v>27</v>
      </c>
      <c r="U3566">
        <v>1214</v>
      </c>
    </row>
    <row r="3567" spans="1:21" x14ac:dyDescent="0.25">
      <c r="A3567">
        <v>215126</v>
      </c>
      <c r="B3567" t="s">
        <v>28</v>
      </c>
      <c r="C3567" s="1">
        <v>42566</v>
      </c>
      <c r="D3567" t="s">
        <v>420</v>
      </c>
      <c r="E3567">
        <v>4380</v>
      </c>
      <c r="F3567">
        <v>1</v>
      </c>
      <c r="G3567">
        <v>4380</v>
      </c>
      <c r="H3567">
        <v>100150203</v>
      </c>
      <c r="I3567" t="s">
        <v>43</v>
      </c>
      <c r="J3567" t="s">
        <v>24</v>
      </c>
      <c r="K3567">
        <v>0</v>
      </c>
      <c r="L3567" t="s">
        <v>25</v>
      </c>
      <c r="M3567" s="1">
        <v>42566</v>
      </c>
      <c r="N3567" t="s">
        <v>31</v>
      </c>
      <c r="O3567" s="2">
        <v>4380</v>
      </c>
      <c r="P3567">
        <v>2016</v>
      </c>
      <c r="Q3567">
        <v>7</v>
      </c>
      <c r="R3567" t="s">
        <v>26</v>
      </c>
      <c r="S3567" s="3">
        <v>45123</v>
      </c>
      <c r="T3567" t="s">
        <v>27</v>
      </c>
      <c r="U3567">
        <v>1214</v>
      </c>
    </row>
    <row r="3568" spans="1:21" x14ac:dyDescent="0.25">
      <c r="A3568">
        <v>215127</v>
      </c>
      <c r="B3568" t="s">
        <v>21</v>
      </c>
      <c r="C3568" s="1">
        <v>42566</v>
      </c>
      <c r="D3568" t="s">
        <v>33</v>
      </c>
      <c r="E3568">
        <v>360</v>
      </c>
      <c r="F3568">
        <v>1</v>
      </c>
      <c r="G3568">
        <v>360</v>
      </c>
      <c r="H3568">
        <v>100150204</v>
      </c>
      <c r="I3568" t="s">
        <v>30</v>
      </c>
      <c r="J3568" t="s">
        <v>1094</v>
      </c>
      <c r="K3568">
        <v>0</v>
      </c>
      <c r="L3568" t="s">
        <v>25</v>
      </c>
      <c r="M3568" s="1">
        <v>42566</v>
      </c>
      <c r="N3568" t="s">
        <v>35</v>
      </c>
      <c r="O3568">
        <v>360</v>
      </c>
      <c r="P3568">
        <v>2016</v>
      </c>
      <c r="Q3568">
        <v>7</v>
      </c>
      <c r="R3568" t="s">
        <v>26</v>
      </c>
      <c r="S3568" s="3">
        <v>45123</v>
      </c>
      <c r="T3568" t="s">
        <v>27</v>
      </c>
      <c r="U3568">
        <v>806</v>
      </c>
    </row>
    <row r="3569" spans="1:21" x14ac:dyDescent="0.25">
      <c r="A3569">
        <v>215128</v>
      </c>
      <c r="B3569" t="s">
        <v>21</v>
      </c>
      <c r="C3569" s="1">
        <v>42566</v>
      </c>
      <c r="D3569" t="s">
        <v>33</v>
      </c>
      <c r="E3569">
        <v>360</v>
      </c>
      <c r="F3569">
        <v>1</v>
      </c>
      <c r="G3569">
        <v>360</v>
      </c>
      <c r="H3569">
        <v>100150205</v>
      </c>
      <c r="I3569" t="s">
        <v>30</v>
      </c>
      <c r="J3569" t="s">
        <v>1094</v>
      </c>
      <c r="K3569">
        <v>0</v>
      </c>
      <c r="L3569" t="s">
        <v>25</v>
      </c>
      <c r="M3569" s="1">
        <v>42566</v>
      </c>
      <c r="N3569" t="s">
        <v>35</v>
      </c>
      <c r="O3569">
        <v>360</v>
      </c>
      <c r="P3569">
        <v>2016</v>
      </c>
      <c r="Q3569">
        <v>7</v>
      </c>
      <c r="R3569" t="s">
        <v>26</v>
      </c>
      <c r="S3569" s="3">
        <v>45123</v>
      </c>
      <c r="T3569" t="s">
        <v>27</v>
      </c>
      <c r="U3569">
        <v>806</v>
      </c>
    </row>
    <row r="3570" spans="1:21" x14ac:dyDescent="0.25">
      <c r="A3570">
        <v>215129</v>
      </c>
      <c r="B3570" t="s">
        <v>21</v>
      </c>
      <c r="C3570" s="1">
        <v>42566</v>
      </c>
      <c r="D3570" t="s">
        <v>543</v>
      </c>
      <c r="E3570">
        <v>990</v>
      </c>
      <c r="F3570">
        <v>1</v>
      </c>
      <c r="G3570">
        <v>2940</v>
      </c>
      <c r="H3570">
        <v>100150206</v>
      </c>
      <c r="I3570" t="s">
        <v>23</v>
      </c>
      <c r="J3570" t="s">
        <v>1673</v>
      </c>
      <c r="K3570">
        <v>0</v>
      </c>
      <c r="L3570" t="s">
        <v>25</v>
      </c>
      <c r="M3570" s="1">
        <v>42566</v>
      </c>
      <c r="N3570" t="s">
        <v>35</v>
      </c>
      <c r="O3570">
        <v>990</v>
      </c>
      <c r="P3570">
        <v>2016</v>
      </c>
      <c r="Q3570">
        <v>7</v>
      </c>
      <c r="R3570" t="s">
        <v>26</v>
      </c>
      <c r="S3570" s="3">
        <v>45123</v>
      </c>
      <c r="T3570" t="s">
        <v>27</v>
      </c>
      <c r="U3570">
        <v>1215</v>
      </c>
    </row>
    <row r="3571" spans="1:21" x14ac:dyDescent="0.25">
      <c r="A3571">
        <v>215130</v>
      </c>
      <c r="B3571" t="s">
        <v>21</v>
      </c>
      <c r="C3571" s="1">
        <v>42566</v>
      </c>
      <c r="D3571" t="s">
        <v>1674</v>
      </c>
      <c r="E3571">
        <v>1950</v>
      </c>
      <c r="F3571">
        <v>1</v>
      </c>
      <c r="G3571">
        <v>2940</v>
      </c>
      <c r="H3571">
        <v>100150206</v>
      </c>
      <c r="I3571" t="s">
        <v>23</v>
      </c>
      <c r="J3571" t="s">
        <v>1673</v>
      </c>
      <c r="K3571">
        <v>0</v>
      </c>
      <c r="L3571" t="s">
        <v>25</v>
      </c>
      <c r="M3571" s="1">
        <v>42566</v>
      </c>
      <c r="N3571" t="s">
        <v>35</v>
      </c>
      <c r="O3571" s="2">
        <v>1950</v>
      </c>
      <c r="P3571">
        <v>2016</v>
      </c>
      <c r="Q3571">
        <v>7</v>
      </c>
      <c r="R3571" t="s">
        <v>26</v>
      </c>
      <c r="S3571" s="3">
        <v>45123</v>
      </c>
      <c r="T3571" t="s">
        <v>27</v>
      </c>
      <c r="U3571">
        <v>1215</v>
      </c>
    </row>
    <row r="3572" spans="1:21" x14ac:dyDescent="0.25">
      <c r="A3572">
        <v>215132</v>
      </c>
      <c r="B3572" t="s">
        <v>28</v>
      </c>
      <c r="C3572" s="1">
        <v>42566</v>
      </c>
      <c r="D3572" t="s">
        <v>1675</v>
      </c>
      <c r="E3572">
        <v>6500</v>
      </c>
      <c r="F3572">
        <v>1</v>
      </c>
      <c r="G3572">
        <v>6500</v>
      </c>
      <c r="H3572">
        <v>100150207</v>
      </c>
      <c r="I3572" t="s">
        <v>47</v>
      </c>
      <c r="J3572" t="s">
        <v>24</v>
      </c>
      <c r="K3572">
        <v>0</v>
      </c>
      <c r="L3572" t="s">
        <v>255</v>
      </c>
      <c r="M3572" s="1">
        <v>42566</v>
      </c>
      <c r="N3572" t="s">
        <v>31</v>
      </c>
      <c r="O3572" s="2">
        <v>6500</v>
      </c>
      <c r="P3572">
        <v>2016</v>
      </c>
      <c r="Q3572">
        <v>7</v>
      </c>
      <c r="R3572" t="s">
        <v>26</v>
      </c>
      <c r="S3572" s="3">
        <v>45123</v>
      </c>
      <c r="T3572" t="s">
        <v>27</v>
      </c>
      <c r="U3572">
        <v>1216</v>
      </c>
    </row>
    <row r="3573" spans="1:21" x14ac:dyDescent="0.25">
      <c r="A3573">
        <v>215133</v>
      </c>
      <c r="B3573" t="s">
        <v>21</v>
      </c>
      <c r="C3573" s="1">
        <v>42566</v>
      </c>
      <c r="D3573" t="s">
        <v>388</v>
      </c>
      <c r="E3573">
        <v>260</v>
      </c>
      <c r="F3573">
        <v>1</v>
      </c>
      <c r="G3573">
        <v>260</v>
      </c>
      <c r="H3573">
        <v>100150208</v>
      </c>
      <c r="I3573" t="s">
        <v>38</v>
      </c>
      <c r="J3573" t="s">
        <v>24</v>
      </c>
      <c r="K3573">
        <v>0</v>
      </c>
      <c r="L3573" t="s">
        <v>25</v>
      </c>
      <c r="M3573" s="1">
        <v>42566</v>
      </c>
      <c r="N3573" t="s">
        <v>35</v>
      </c>
      <c r="O3573">
        <v>260</v>
      </c>
      <c r="P3573">
        <v>2016</v>
      </c>
      <c r="Q3573">
        <v>7</v>
      </c>
      <c r="R3573" t="s">
        <v>26</v>
      </c>
      <c r="S3573" s="3">
        <v>45123</v>
      </c>
      <c r="T3573" t="s">
        <v>27</v>
      </c>
      <c r="U3573">
        <v>1217</v>
      </c>
    </row>
    <row r="3574" spans="1:21" x14ac:dyDescent="0.25">
      <c r="A3574">
        <v>215134</v>
      </c>
      <c r="B3574" t="s">
        <v>21</v>
      </c>
      <c r="C3574" s="1">
        <v>42566</v>
      </c>
      <c r="D3574" t="s">
        <v>354</v>
      </c>
      <c r="E3574">
        <v>90</v>
      </c>
      <c r="F3574">
        <v>1</v>
      </c>
      <c r="G3574">
        <v>90</v>
      </c>
      <c r="H3574">
        <v>100150209</v>
      </c>
      <c r="I3574" t="s">
        <v>38</v>
      </c>
      <c r="J3574" t="s">
        <v>1469</v>
      </c>
      <c r="K3574">
        <v>0</v>
      </c>
      <c r="L3574" t="s">
        <v>25</v>
      </c>
      <c r="M3574" s="1">
        <v>42566</v>
      </c>
      <c r="N3574" t="s">
        <v>35</v>
      </c>
      <c r="O3574">
        <v>90</v>
      </c>
      <c r="P3574">
        <v>2016</v>
      </c>
      <c r="Q3574">
        <v>7</v>
      </c>
      <c r="R3574" t="s">
        <v>26</v>
      </c>
      <c r="S3574" s="3">
        <v>45123</v>
      </c>
      <c r="T3574" t="s">
        <v>27</v>
      </c>
      <c r="U3574">
        <v>1084</v>
      </c>
    </row>
    <row r="3575" spans="1:21" x14ac:dyDescent="0.25">
      <c r="A3575">
        <v>215135</v>
      </c>
      <c r="B3575" t="s">
        <v>21</v>
      </c>
      <c r="C3575" s="1">
        <v>42566</v>
      </c>
      <c r="D3575" t="s">
        <v>40</v>
      </c>
      <c r="E3575">
        <v>80</v>
      </c>
      <c r="F3575">
        <v>1</v>
      </c>
      <c r="G3575">
        <v>80</v>
      </c>
      <c r="H3575">
        <v>100150210</v>
      </c>
      <c r="I3575" t="s">
        <v>38</v>
      </c>
      <c r="J3575">
        <v>80211</v>
      </c>
      <c r="K3575">
        <v>0</v>
      </c>
      <c r="L3575" t="s">
        <v>25</v>
      </c>
      <c r="M3575" s="1">
        <v>42566</v>
      </c>
      <c r="N3575" t="s">
        <v>35</v>
      </c>
      <c r="O3575">
        <v>80</v>
      </c>
      <c r="P3575">
        <v>2016</v>
      </c>
      <c r="Q3575">
        <v>7</v>
      </c>
      <c r="R3575" t="s">
        <v>26</v>
      </c>
      <c r="S3575" s="3">
        <v>45123</v>
      </c>
      <c r="T3575" t="s">
        <v>27</v>
      </c>
      <c r="U3575">
        <v>937</v>
      </c>
    </row>
    <row r="3576" spans="1:21" x14ac:dyDescent="0.25">
      <c r="A3576">
        <v>215142</v>
      </c>
      <c r="B3576" t="s">
        <v>21</v>
      </c>
      <c r="C3576" s="1">
        <v>42566</v>
      </c>
      <c r="D3576" t="s">
        <v>1142</v>
      </c>
      <c r="E3576">
        <v>100</v>
      </c>
      <c r="F3576">
        <v>1</v>
      </c>
      <c r="G3576">
        <v>100</v>
      </c>
      <c r="H3576">
        <v>100150218</v>
      </c>
      <c r="I3576" t="s">
        <v>38</v>
      </c>
      <c r="J3576">
        <v>80211</v>
      </c>
      <c r="K3576">
        <v>0</v>
      </c>
      <c r="L3576" t="s">
        <v>25</v>
      </c>
      <c r="M3576" s="1">
        <v>42566</v>
      </c>
      <c r="N3576" t="s">
        <v>35</v>
      </c>
      <c r="O3576">
        <v>100</v>
      </c>
      <c r="P3576">
        <v>2016</v>
      </c>
      <c r="Q3576">
        <v>7</v>
      </c>
      <c r="R3576" t="s">
        <v>26</v>
      </c>
      <c r="S3576" s="3">
        <v>45123</v>
      </c>
      <c r="T3576" t="s">
        <v>27</v>
      </c>
      <c r="U3576">
        <v>937</v>
      </c>
    </row>
    <row r="3577" spans="1:21" x14ac:dyDescent="0.25">
      <c r="A3577">
        <v>215151</v>
      </c>
      <c r="B3577" t="s">
        <v>21</v>
      </c>
      <c r="C3577" s="1">
        <v>42566</v>
      </c>
      <c r="D3577" t="s">
        <v>496</v>
      </c>
      <c r="E3577">
        <v>1625</v>
      </c>
      <c r="F3577">
        <v>1</v>
      </c>
      <c r="G3577">
        <v>1625</v>
      </c>
      <c r="H3577">
        <v>100150226</v>
      </c>
      <c r="I3577" t="s">
        <v>52</v>
      </c>
      <c r="J3577" t="s">
        <v>24</v>
      </c>
      <c r="K3577">
        <v>0</v>
      </c>
      <c r="L3577" t="s">
        <v>25</v>
      </c>
      <c r="M3577" s="1">
        <v>42566</v>
      </c>
      <c r="N3577" t="s">
        <v>35</v>
      </c>
      <c r="O3577" s="2">
        <v>1625</v>
      </c>
      <c r="P3577">
        <v>2016</v>
      </c>
      <c r="Q3577">
        <v>7</v>
      </c>
      <c r="R3577" t="s">
        <v>26</v>
      </c>
      <c r="S3577" s="3">
        <v>45123</v>
      </c>
      <c r="T3577" t="s">
        <v>27</v>
      </c>
      <c r="U3577">
        <v>1218</v>
      </c>
    </row>
    <row r="3578" spans="1:21" x14ac:dyDescent="0.25">
      <c r="A3578">
        <v>215154</v>
      </c>
      <c r="B3578" t="s">
        <v>21</v>
      </c>
      <c r="C3578" s="1">
        <v>42566</v>
      </c>
      <c r="D3578" t="s">
        <v>1142</v>
      </c>
      <c r="E3578">
        <v>100</v>
      </c>
      <c r="F3578">
        <v>1</v>
      </c>
      <c r="G3578">
        <v>100</v>
      </c>
      <c r="H3578">
        <v>100150229</v>
      </c>
      <c r="I3578" t="s">
        <v>38</v>
      </c>
      <c r="J3578">
        <v>80211</v>
      </c>
      <c r="K3578">
        <v>0</v>
      </c>
      <c r="L3578" t="s">
        <v>25</v>
      </c>
      <c r="M3578" s="1">
        <v>42566</v>
      </c>
      <c r="N3578" t="s">
        <v>35</v>
      </c>
      <c r="O3578">
        <v>100</v>
      </c>
      <c r="P3578">
        <v>2016</v>
      </c>
      <c r="Q3578">
        <v>7</v>
      </c>
      <c r="R3578" t="s">
        <v>26</v>
      </c>
      <c r="S3578" s="3">
        <v>45123</v>
      </c>
      <c r="T3578" t="s">
        <v>27</v>
      </c>
      <c r="U3578">
        <v>937</v>
      </c>
    </row>
    <row r="3579" spans="1:21" x14ac:dyDescent="0.25">
      <c r="A3579">
        <v>215176</v>
      </c>
      <c r="B3579" t="s">
        <v>21</v>
      </c>
      <c r="C3579" s="1">
        <v>42566</v>
      </c>
      <c r="D3579" t="s">
        <v>53</v>
      </c>
      <c r="E3579">
        <v>320</v>
      </c>
      <c r="F3579">
        <v>1</v>
      </c>
      <c r="G3579">
        <v>320</v>
      </c>
      <c r="H3579">
        <v>100150252</v>
      </c>
      <c r="I3579" t="s">
        <v>30</v>
      </c>
      <c r="J3579" t="s">
        <v>1676</v>
      </c>
      <c r="K3579">
        <v>0</v>
      </c>
      <c r="L3579" t="s">
        <v>25</v>
      </c>
      <c r="M3579" s="1">
        <v>42566</v>
      </c>
      <c r="N3579" t="s">
        <v>35</v>
      </c>
      <c r="O3579">
        <v>320</v>
      </c>
      <c r="P3579">
        <v>2016</v>
      </c>
      <c r="Q3579">
        <v>7</v>
      </c>
      <c r="R3579" t="s">
        <v>26</v>
      </c>
      <c r="S3579" s="3">
        <v>45123</v>
      </c>
      <c r="T3579" t="s">
        <v>27</v>
      </c>
      <c r="U3579">
        <v>56</v>
      </c>
    </row>
    <row r="3580" spans="1:21" x14ac:dyDescent="0.25">
      <c r="A3580">
        <v>215177</v>
      </c>
      <c r="B3580" t="s">
        <v>21</v>
      </c>
      <c r="C3580" s="1">
        <v>42566</v>
      </c>
      <c r="D3580" t="s">
        <v>140</v>
      </c>
      <c r="E3580">
        <v>370</v>
      </c>
      <c r="F3580">
        <v>1</v>
      </c>
      <c r="G3580">
        <v>370</v>
      </c>
      <c r="H3580">
        <v>100150253</v>
      </c>
      <c r="I3580" t="s">
        <v>38</v>
      </c>
      <c r="J3580" t="s">
        <v>272</v>
      </c>
      <c r="K3580">
        <v>0</v>
      </c>
      <c r="L3580" t="s">
        <v>25</v>
      </c>
      <c r="M3580" s="1">
        <v>42566</v>
      </c>
      <c r="N3580" t="s">
        <v>35</v>
      </c>
      <c r="O3580">
        <v>370</v>
      </c>
      <c r="P3580">
        <v>2016</v>
      </c>
      <c r="Q3580">
        <v>7</v>
      </c>
      <c r="R3580" t="s">
        <v>26</v>
      </c>
      <c r="S3580" s="3">
        <v>45123</v>
      </c>
      <c r="T3580" t="s">
        <v>27</v>
      </c>
      <c r="U3580">
        <v>114</v>
      </c>
    </row>
    <row r="3581" spans="1:21" x14ac:dyDescent="0.25">
      <c r="A3581">
        <v>215178</v>
      </c>
      <c r="B3581" t="s">
        <v>21</v>
      </c>
      <c r="C3581" s="1">
        <v>42566</v>
      </c>
      <c r="D3581" t="s">
        <v>33</v>
      </c>
      <c r="E3581">
        <v>360</v>
      </c>
      <c r="F3581">
        <v>1</v>
      </c>
      <c r="G3581">
        <v>360</v>
      </c>
      <c r="H3581">
        <v>100150254</v>
      </c>
      <c r="I3581" t="s">
        <v>30</v>
      </c>
      <c r="J3581" t="s">
        <v>1094</v>
      </c>
      <c r="K3581">
        <v>0</v>
      </c>
      <c r="L3581" t="s">
        <v>25</v>
      </c>
      <c r="M3581" s="1">
        <v>42566</v>
      </c>
      <c r="N3581" t="s">
        <v>35</v>
      </c>
      <c r="O3581">
        <v>360</v>
      </c>
      <c r="P3581">
        <v>2016</v>
      </c>
      <c r="Q3581">
        <v>7</v>
      </c>
      <c r="R3581" t="s">
        <v>26</v>
      </c>
      <c r="S3581" s="3">
        <v>45123</v>
      </c>
      <c r="T3581" t="s">
        <v>27</v>
      </c>
      <c r="U3581">
        <v>806</v>
      </c>
    </row>
    <row r="3582" spans="1:21" x14ac:dyDescent="0.25">
      <c r="A3582">
        <v>215179</v>
      </c>
      <c r="B3582" t="s">
        <v>21</v>
      </c>
      <c r="C3582" s="1">
        <v>42566</v>
      </c>
      <c r="D3582" t="s">
        <v>140</v>
      </c>
      <c r="E3582">
        <v>370</v>
      </c>
      <c r="F3582">
        <v>1</v>
      </c>
      <c r="G3582">
        <v>370</v>
      </c>
      <c r="H3582">
        <v>100150255</v>
      </c>
      <c r="I3582" t="s">
        <v>38</v>
      </c>
      <c r="J3582" t="s">
        <v>272</v>
      </c>
      <c r="K3582">
        <v>0</v>
      </c>
      <c r="L3582" t="s">
        <v>25</v>
      </c>
      <c r="M3582" s="1">
        <v>42566</v>
      </c>
      <c r="N3582" t="s">
        <v>35</v>
      </c>
      <c r="O3582">
        <v>370</v>
      </c>
      <c r="P3582">
        <v>2016</v>
      </c>
      <c r="Q3582">
        <v>7</v>
      </c>
      <c r="R3582" t="s">
        <v>26</v>
      </c>
      <c r="S3582" s="3">
        <v>45123</v>
      </c>
      <c r="T3582" t="s">
        <v>27</v>
      </c>
      <c r="U3582">
        <v>114</v>
      </c>
    </row>
    <row r="3583" spans="1:21" x14ac:dyDescent="0.25">
      <c r="A3583">
        <v>215180</v>
      </c>
      <c r="B3583" t="s">
        <v>28</v>
      </c>
      <c r="C3583" s="1">
        <v>42566</v>
      </c>
      <c r="D3583" t="s">
        <v>1292</v>
      </c>
      <c r="E3583">
        <v>1375</v>
      </c>
      <c r="F3583">
        <v>1</v>
      </c>
      <c r="G3583">
        <v>1375</v>
      </c>
      <c r="H3583">
        <v>100150256</v>
      </c>
      <c r="I3583" t="s">
        <v>47</v>
      </c>
      <c r="J3583" t="s">
        <v>24</v>
      </c>
      <c r="K3583">
        <v>0</v>
      </c>
      <c r="L3583" t="s">
        <v>44</v>
      </c>
      <c r="M3583" s="1">
        <v>42566</v>
      </c>
      <c r="N3583" t="s">
        <v>31</v>
      </c>
      <c r="O3583" s="2">
        <v>1375</v>
      </c>
      <c r="P3583">
        <v>2016</v>
      </c>
      <c r="Q3583">
        <v>7</v>
      </c>
      <c r="R3583" t="s">
        <v>26</v>
      </c>
      <c r="S3583" s="3">
        <v>45123</v>
      </c>
      <c r="T3583" t="s">
        <v>27</v>
      </c>
      <c r="U3583">
        <v>1219</v>
      </c>
    </row>
    <row r="3584" spans="1:21" x14ac:dyDescent="0.25">
      <c r="A3584">
        <v>215181</v>
      </c>
      <c r="B3584" t="s">
        <v>21</v>
      </c>
      <c r="C3584" s="1">
        <v>42566</v>
      </c>
      <c r="D3584" t="s">
        <v>33</v>
      </c>
      <c r="E3584">
        <v>360</v>
      </c>
      <c r="F3584">
        <v>1</v>
      </c>
      <c r="G3584">
        <v>360</v>
      </c>
      <c r="H3584">
        <v>100150257</v>
      </c>
      <c r="I3584" t="s">
        <v>30</v>
      </c>
      <c r="J3584">
        <v>7828</v>
      </c>
      <c r="K3584">
        <v>0</v>
      </c>
      <c r="L3584" t="s">
        <v>25</v>
      </c>
      <c r="M3584" s="1">
        <v>42566</v>
      </c>
      <c r="N3584" t="s">
        <v>35</v>
      </c>
      <c r="O3584">
        <v>360</v>
      </c>
      <c r="P3584">
        <v>2016</v>
      </c>
      <c r="Q3584">
        <v>7</v>
      </c>
      <c r="R3584" t="s">
        <v>26</v>
      </c>
      <c r="S3584" s="3">
        <v>45123</v>
      </c>
      <c r="T3584" t="s">
        <v>27</v>
      </c>
      <c r="U3584">
        <v>63</v>
      </c>
    </row>
    <row r="3585" spans="1:21" x14ac:dyDescent="0.25">
      <c r="A3585">
        <v>215182</v>
      </c>
      <c r="B3585" t="s">
        <v>28</v>
      </c>
      <c r="C3585" s="1">
        <v>42566</v>
      </c>
      <c r="D3585" t="s">
        <v>617</v>
      </c>
      <c r="E3585">
        <v>350</v>
      </c>
      <c r="F3585">
        <v>1</v>
      </c>
      <c r="G3585">
        <v>350</v>
      </c>
      <c r="H3585">
        <v>100150258</v>
      </c>
      <c r="I3585" t="s">
        <v>30</v>
      </c>
      <c r="J3585" t="s">
        <v>24</v>
      </c>
      <c r="K3585">
        <v>0</v>
      </c>
      <c r="L3585" t="s">
        <v>25</v>
      </c>
      <c r="M3585" s="1">
        <v>42566</v>
      </c>
      <c r="N3585" t="s">
        <v>31</v>
      </c>
      <c r="O3585">
        <v>350</v>
      </c>
      <c r="P3585">
        <v>2016</v>
      </c>
      <c r="Q3585">
        <v>7</v>
      </c>
      <c r="R3585" t="s">
        <v>26</v>
      </c>
      <c r="S3585" s="3">
        <v>45123</v>
      </c>
      <c r="T3585" t="s">
        <v>27</v>
      </c>
      <c r="U3585">
        <v>1220</v>
      </c>
    </row>
    <row r="3586" spans="1:21" x14ac:dyDescent="0.25">
      <c r="A3586">
        <v>215183</v>
      </c>
      <c r="B3586" t="s">
        <v>21</v>
      </c>
      <c r="C3586" s="1">
        <v>42566</v>
      </c>
      <c r="D3586" t="s">
        <v>1677</v>
      </c>
      <c r="E3586">
        <v>430</v>
      </c>
      <c r="F3586">
        <v>1</v>
      </c>
      <c r="G3586">
        <v>880</v>
      </c>
      <c r="H3586">
        <v>100150259</v>
      </c>
      <c r="I3586" t="s">
        <v>23</v>
      </c>
      <c r="J3586" t="s">
        <v>24</v>
      </c>
      <c r="K3586">
        <v>0</v>
      </c>
      <c r="L3586" t="s">
        <v>25</v>
      </c>
      <c r="M3586" s="1">
        <v>42566</v>
      </c>
      <c r="N3586" t="s">
        <v>35</v>
      </c>
      <c r="O3586">
        <v>430</v>
      </c>
      <c r="P3586">
        <v>2016</v>
      </c>
      <c r="Q3586">
        <v>7</v>
      </c>
      <c r="R3586" t="s">
        <v>26</v>
      </c>
      <c r="S3586" s="3">
        <v>45123</v>
      </c>
      <c r="T3586" t="s">
        <v>27</v>
      </c>
      <c r="U3586">
        <v>1221</v>
      </c>
    </row>
    <row r="3587" spans="1:21" x14ac:dyDescent="0.25">
      <c r="A3587">
        <v>215185</v>
      </c>
      <c r="B3587" t="s">
        <v>21</v>
      </c>
      <c r="C3587" s="1">
        <v>42566</v>
      </c>
      <c r="D3587" t="s">
        <v>1678</v>
      </c>
      <c r="E3587">
        <v>450</v>
      </c>
      <c r="F3587">
        <v>1</v>
      </c>
      <c r="G3587">
        <v>880</v>
      </c>
      <c r="H3587">
        <v>100150259</v>
      </c>
      <c r="I3587" t="s">
        <v>23</v>
      </c>
      <c r="J3587" t="s">
        <v>24</v>
      </c>
      <c r="K3587">
        <v>0</v>
      </c>
      <c r="L3587" t="s">
        <v>25</v>
      </c>
      <c r="M3587" s="1">
        <v>42566</v>
      </c>
      <c r="N3587" t="s">
        <v>35</v>
      </c>
      <c r="O3587">
        <v>450</v>
      </c>
      <c r="P3587">
        <v>2016</v>
      </c>
      <c r="Q3587">
        <v>7</v>
      </c>
      <c r="R3587" t="s">
        <v>26</v>
      </c>
      <c r="S3587" s="3">
        <v>45123</v>
      </c>
      <c r="T3587" t="s">
        <v>27</v>
      </c>
      <c r="U3587">
        <v>1221</v>
      </c>
    </row>
    <row r="3588" spans="1:21" x14ac:dyDescent="0.25">
      <c r="A3588">
        <v>215187</v>
      </c>
      <c r="B3588" t="s">
        <v>21</v>
      </c>
      <c r="C3588" s="1">
        <v>42566</v>
      </c>
      <c r="D3588" t="s">
        <v>605</v>
      </c>
      <c r="E3588">
        <v>275</v>
      </c>
      <c r="F3588">
        <v>1</v>
      </c>
      <c r="G3588">
        <v>275</v>
      </c>
      <c r="H3588">
        <v>100150260</v>
      </c>
      <c r="I3588" t="s">
        <v>216</v>
      </c>
      <c r="J3588" t="s">
        <v>24</v>
      </c>
      <c r="K3588">
        <v>0</v>
      </c>
      <c r="L3588" t="s">
        <v>25</v>
      </c>
      <c r="M3588" s="1">
        <v>42566</v>
      </c>
      <c r="N3588" t="s">
        <v>35</v>
      </c>
      <c r="O3588">
        <v>275</v>
      </c>
      <c r="P3588">
        <v>2016</v>
      </c>
      <c r="Q3588">
        <v>7</v>
      </c>
      <c r="R3588" t="s">
        <v>26</v>
      </c>
      <c r="S3588" s="3">
        <v>45123</v>
      </c>
      <c r="T3588" t="s">
        <v>27</v>
      </c>
      <c r="U3588">
        <v>1222</v>
      </c>
    </row>
    <row r="3589" spans="1:21" x14ac:dyDescent="0.25">
      <c r="A3589">
        <v>215188</v>
      </c>
      <c r="B3589" t="s">
        <v>21</v>
      </c>
      <c r="C3589" s="1">
        <v>42566</v>
      </c>
      <c r="D3589" t="s">
        <v>33</v>
      </c>
      <c r="E3589">
        <v>360</v>
      </c>
      <c r="F3589">
        <v>1</v>
      </c>
      <c r="G3589">
        <v>360</v>
      </c>
      <c r="H3589">
        <v>100150261</v>
      </c>
      <c r="I3589" t="s">
        <v>30</v>
      </c>
      <c r="J3589" t="s">
        <v>1094</v>
      </c>
      <c r="K3589">
        <v>0</v>
      </c>
      <c r="L3589" t="s">
        <v>25</v>
      </c>
      <c r="M3589" s="1">
        <v>42566</v>
      </c>
      <c r="N3589" t="s">
        <v>35</v>
      </c>
      <c r="O3589">
        <v>360</v>
      </c>
      <c r="P3589">
        <v>2016</v>
      </c>
      <c r="Q3589">
        <v>7</v>
      </c>
      <c r="R3589" t="s">
        <v>26</v>
      </c>
      <c r="S3589" s="3">
        <v>45123</v>
      </c>
      <c r="T3589" t="s">
        <v>27</v>
      </c>
      <c r="U3589">
        <v>806</v>
      </c>
    </row>
    <row r="3590" spans="1:21" x14ac:dyDescent="0.25">
      <c r="A3590">
        <v>215189</v>
      </c>
      <c r="B3590" t="s">
        <v>21</v>
      </c>
      <c r="C3590" s="1">
        <v>42566</v>
      </c>
      <c r="D3590" t="s">
        <v>29</v>
      </c>
      <c r="E3590">
        <v>240</v>
      </c>
      <c r="F3590">
        <v>1</v>
      </c>
      <c r="G3590">
        <v>240</v>
      </c>
      <c r="H3590">
        <v>100150262</v>
      </c>
      <c r="I3590" t="s">
        <v>30</v>
      </c>
      <c r="J3590" t="s">
        <v>1351</v>
      </c>
      <c r="K3590">
        <v>0</v>
      </c>
      <c r="L3590" t="s">
        <v>25</v>
      </c>
      <c r="M3590" s="1">
        <v>42566</v>
      </c>
      <c r="N3590" t="s">
        <v>35</v>
      </c>
      <c r="O3590">
        <v>240</v>
      </c>
      <c r="P3590">
        <v>2016</v>
      </c>
      <c r="Q3590">
        <v>7</v>
      </c>
      <c r="R3590" t="s">
        <v>26</v>
      </c>
      <c r="S3590" s="3">
        <v>45123</v>
      </c>
      <c r="T3590" t="s">
        <v>27</v>
      </c>
      <c r="U3590">
        <v>820</v>
      </c>
    </row>
    <row r="3591" spans="1:21" x14ac:dyDescent="0.25">
      <c r="A3591">
        <v>215191</v>
      </c>
      <c r="B3591" t="s">
        <v>36</v>
      </c>
      <c r="C3591" s="1">
        <v>42566</v>
      </c>
      <c r="D3591" t="s">
        <v>33</v>
      </c>
      <c r="E3591">
        <v>360</v>
      </c>
      <c r="F3591">
        <v>1</v>
      </c>
      <c r="G3591">
        <v>360</v>
      </c>
      <c r="H3591">
        <v>100150265</v>
      </c>
      <c r="I3591" t="s">
        <v>30</v>
      </c>
      <c r="J3591" t="s">
        <v>1094</v>
      </c>
      <c r="K3591">
        <v>0</v>
      </c>
      <c r="L3591" t="s">
        <v>25</v>
      </c>
      <c r="M3591" s="1">
        <v>42566</v>
      </c>
      <c r="N3591" t="s">
        <v>39</v>
      </c>
      <c r="O3591">
        <v>360</v>
      </c>
      <c r="P3591">
        <v>2016</v>
      </c>
      <c r="Q3591">
        <v>7</v>
      </c>
      <c r="R3591" t="s">
        <v>26</v>
      </c>
      <c r="S3591" s="3">
        <v>45123</v>
      </c>
      <c r="T3591" t="s">
        <v>27</v>
      </c>
      <c r="U3591">
        <v>806</v>
      </c>
    </row>
    <row r="3592" spans="1:21" x14ac:dyDescent="0.25">
      <c r="A3592">
        <v>215192</v>
      </c>
      <c r="B3592" t="s">
        <v>21</v>
      </c>
      <c r="C3592" s="1">
        <v>42566</v>
      </c>
      <c r="D3592" t="s">
        <v>1495</v>
      </c>
      <c r="E3592">
        <v>950</v>
      </c>
      <c r="F3592">
        <v>1</v>
      </c>
      <c r="G3592">
        <v>950</v>
      </c>
      <c r="H3592">
        <v>100150267</v>
      </c>
      <c r="I3592" t="s">
        <v>24</v>
      </c>
      <c r="J3592" t="s">
        <v>1496</v>
      </c>
      <c r="K3592">
        <v>0</v>
      </c>
      <c r="L3592" t="s">
        <v>223</v>
      </c>
      <c r="M3592" s="1">
        <v>42566</v>
      </c>
      <c r="N3592" t="s">
        <v>35</v>
      </c>
      <c r="O3592">
        <v>950</v>
      </c>
      <c r="P3592">
        <v>2016</v>
      </c>
      <c r="Q3592">
        <v>7</v>
      </c>
      <c r="R3592" t="s">
        <v>26</v>
      </c>
      <c r="S3592" s="3">
        <v>45123</v>
      </c>
      <c r="T3592" t="s">
        <v>27</v>
      </c>
      <c r="U3592">
        <v>1099</v>
      </c>
    </row>
    <row r="3593" spans="1:21" x14ac:dyDescent="0.25">
      <c r="A3593">
        <v>215193</v>
      </c>
      <c r="B3593" t="s">
        <v>21</v>
      </c>
      <c r="C3593" s="1">
        <v>42566</v>
      </c>
      <c r="D3593" t="s">
        <v>1495</v>
      </c>
      <c r="E3593">
        <v>950</v>
      </c>
      <c r="F3593">
        <v>1</v>
      </c>
      <c r="G3593">
        <v>950</v>
      </c>
      <c r="H3593">
        <v>100150268</v>
      </c>
      <c r="I3593" t="s">
        <v>24</v>
      </c>
      <c r="J3593" t="s">
        <v>1496</v>
      </c>
      <c r="K3593">
        <v>0</v>
      </c>
      <c r="L3593" t="s">
        <v>223</v>
      </c>
      <c r="M3593" s="1">
        <v>42566</v>
      </c>
      <c r="N3593" t="s">
        <v>35</v>
      </c>
      <c r="O3593">
        <v>950</v>
      </c>
      <c r="P3593">
        <v>2016</v>
      </c>
      <c r="Q3593">
        <v>7</v>
      </c>
      <c r="R3593" t="s">
        <v>26</v>
      </c>
      <c r="S3593" s="3">
        <v>45123</v>
      </c>
      <c r="T3593" t="s">
        <v>27</v>
      </c>
      <c r="U3593">
        <v>1099</v>
      </c>
    </row>
    <row r="3594" spans="1:21" x14ac:dyDescent="0.25">
      <c r="A3594">
        <v>215194</v>
      </c>
      <c r="B3594" t="s">
        <v>21</v>
      </c>
      <c r="C3594" s="1">
        <v>42566</v>
      </c>
      <c r="D3594" t="s">
        <v>416</v>
      </c>
      <c r="E3594">
        <v>290</v>
      </c>
      <c r="F3594">
        <v>1</v>
      </c>
      <c r="G3594">
        <v>580</v>
      </c>
      <c r="H3594">
        <v>100150269</v>
      </c>
      <c r="I3594" t="s">
        <v>38</v>
      </c>
      <c r="J3594" t="s">
        <v>24</v>
      </c>
      <c r="K3594">
        <v>0</v>
      </c>
      <c r="L3594" t="s">
        <v>25</v>
      </c>
      <c r="M3594" s="1">
        <v>42566</v>
      </c>
      <c r="N3594" t="s">
        <v>35</v>
      </c>
      <c r="O3594">
        <v>290</v>
      </c>
      <c r="P3594">
        <v>2016</v>
      </c>
      <c r="Q3594">
        <v>7</v>
      </c>
      <c r="R3594" t="s">
        <v>26</v>
      </c>
      <c r="S3594" s="3">
        <v>45123</v>
      </c>
      <c r="T3594" t="s">
        <v>27</v>
      </c>
      <c r="U3594">
        <v>1223</v>
      </c>
    </row>
    <row r="3595" spans="1:21" x14ac:dyDescent="0.25">
      <c r="A3595">
        <v>215195</v>
      </c>
      <c r="B3595" t="s">
        <v>21</v>
      </c>
      <c r="C3595" s="1">
        <v>42566</v>
      </c>
      <c r="D3595" t="s">
        <v>119</v>
      </c>
      <c r="E3595">
        <v>290</v>
      </c>
      <c r="F3595">
        <v>1</v>
      </c>
      <c r="G3595">
        <v>580</v>
      </c>
      <c r="H3595">
        <v>100150269</v>
      </c>
      <c r="I3595" t="s">
        <v>38</v>
      </c>
      <c r="J3595" t="s">
        <v>24</v>
      </c>
      <c r="K3595">
        <v>0</v>
      </c>
      <c r="L3595" t="s">
        <v>25</v>
      </c>
      <c r="M3595" s="1">
        <v>42566</v>
      </c>
      <c r="N3595" t="s">
        <v>35</v>
      </c>
      <c r="O3595">
        <v>290</v>
      </c>
      <c r="P3595">
        <v>2016</v>
      </c>
      <c r="Q3595">
        <v>7</v>
      </c>
      <c r="R3595" t="s">
        <v>26</v>
      </c>
      <c r="S3595" s="3">
        <v>45123</v>
      </c>
      <c r="T3595" t="s">
        <v>27</v>
      </c>
      <c r="U3595">
        <v>1223</v>
      </c>
    </row>
    <row r="3596" spans="1:21" x14ac:dyDescent="0.25">
      <c r="A3596">
        <v>215196</v>
      </c>
      <c r="B3596" t="s">
        <v>28</v>
      </c>
      <c r="C3596" s="1">
        <v>42566</v>
      </c>
      <c r="D3596" t="s">
        <v>1679</v>
      </c>
      <c r="E3596">
        <v>795</v>
      </c>
      <c r="F3596">
        <v>1</v>
      </c>
      <c r="G3596">
        <v>795</v>
      </c>
      <c r="H3596">
        <v>100150270</v>
      </c>
      <c r="I3596" t="s">
        <v>56</v>
      </c>
      <c r="J3596" t="s">
        <v>24</v>
      </c>
      <c r="K3596">
        <v>0</v>
      </c>
      <c r="L3596" t="s">
        <v>25</v>
      </c>
      <c r="M3596" s="1">
        <v>42566</v>
      </c>
      <c r="N3596" t="s">
        <v>31</v>
      </c>
      <c r="O3596">
        <v>795</v>
      </c>
      <c r="P3596">
        <v>2016</v>
      </c>
      <c r="Q3596">
        <v>7</v>
      </c>
      <c r="R3596" t="s">
        <v>26</v>
      </c>
      <c r="S3596" s="3">
        <v>45123</v>
      </c>
      <c r="T3596" t="s">
        <v>27</v>
      </c>
      <c r="U3596">
        <v>1224</v>
      </c>
    </row>
    <row r="3597" spans="1:21" x14ac:dyDescent="0.25">
      <c r="A3597">
        <v>215197</v>
      </c>
      <c r="B3597" t="s">
        <v>21</v>
      </c>
      <c r="C3597" s="1">
        <v>42566</v>
      </c>
      <c r="D3597" t="s">
        <v>33</v>
      </c>
      <c r="E3597">
        <v>360</v>
      </c>
      <c r="F3597">
        <v>1</v>
      </c>
      <c r="G3597">
        <v>360</v>
      </c>
      <c r="H3597">
        <v>100150271</v>
      </c>
      <c r="I3597" t="s">
        <v>30</v>
      </c>
      <c r="J3597" t="s">
        <v>1608</v>
      </c>
      <c r="K3597">
        <v>0</v>
      </c>
      <c r="L3597" t="s">
        <v>25</v>
      </c>
      <c r="M3597" s="1">
        <v>42566</v>
      </c>
      <c r="N3597" t="s">
        <v>35</v>
      </c>
      <c r="O3597">
        <v>360</v>
      </c>
      <c r="P3597">
        <v>2016</v>
      </c>
      <c r="Q3597">
        <v>7</v>
      </c>
      <c r="R3597" t="s">
        <v>26</v>
      </c>
      <c r="S3597" s="3">
        <v>45123</v>
      </c>
      <c r="T3597" t="s">
        <v>27</v>
      </c>
      <c r="U3597">
        <v>1169</v>
      </c>
    </row>
    <row r="3598" spans="1:21" x14ac:dyDescent="0.25">
      <c r="A3598">
        <v>215198</v>
      </c>
      <c r="B3598" t="s">
        <v>77</v>
      </c>
      <c r="C3598" s="1">
        <v>42566</v>
      </c>
      <c r="D3598" t="s">
        <v>33</v>
      </c>
      <c r="E3598">
        <v>360</v>
      </c>
      <c r="F3598">
        <v>1</v>
      </c>
      <c r="G3598">
        <v>360</v>
      </c>
      <c r="H3598">
        <v>100150272</v>
      </c>
      <c r="I3598" t="s">
        <v>30</v>
      </c>
      <c r="J3598" t="s">
        <v>24</v>
      </c>
      <c r="K3598">
        <v>0</v>
      </c>
      <c r="L3598" t="s">
        <v>25</v>
      </c>
      <c r="M3598" s="1">
        <v>42566</v>
      </c>
      <c r="N3598" t="s">
        <v>39</v>
      </c>
      <c r="O3598">
        <v>360</v>
      </c>
      <c r="P3598">
        <v>2016</v>
      </c>
      <c r="Q3598">
        <v>7</v>
      </c>
      <c r="R3598" t="s">
        <v>26</v>
      </c>
      <c r="S3598" s="3">
        <v>45123</v>
      </c>
      <c r="T3598" t="s">
        <v>27</v>
      </c>
      <c r="U3598">
        <v>1225</v>
      </c>
    </row>
    <row r="3599" spans="1:21" x14ac:dyDescent="0.25">
      <c r="A3599">
        <v>215200</v>
      </c>
      <c r="B3599" t="s">
        <v>28</v>
      </c>
      <c r="C3599" s="1">
        <v>42566</v>
      </c>
      <c r="D3599" t="s">
        <v>1680</v>
      </c>
      <c r="E3599">
        <v>700</v>
      </c>
      <c r="F3599">
        <v>2</v>
      </c>
      <c r="G3599">
        <v>1400</v>
      </c>
      <c r="H3599">
        <v>100150274</v>
      </c>
      <c r="I3599" t="s">
        <v>56</v>
      </c>
      <c r="J3599" t="s">
        <v>24</v>
      </c>
      <c r="K3599">
        <v>0</v>
      </c>
      <c r="L3599" t="s">
        <v>25</v>
      </c>
      <c r="M3599" s="1">
        <v>42566</v>
      </c>
      <c r="N3599" t="s">
        <v>31</v>
      </c>
      <c r="O3599" s="2">
        <v>1400</v>
      </c>
      <c r="P3599">
        <v>2016</v>
      </c>
      <c r="Q3599">
        <v>7</v>
      </c>
      <c r="R3599" t="s">
        <v>26</v>
      </c>
      <c r="S3599" s="3">
        <v>45123</v>
      </c>
      <c r="T3599" t="s">
        <v>27</v>
      </c>
      <c r="U3599">
        <v>1224</v>
      </c>
    </row>
    <row r="3600" spans="1:21" x14ac:dyDescent="0.25">
      <c r="A3600">
        <v>215199</v>
      </c>
      <c r="B3600" t="s">
        <v>21</v>
      </c>
      <c r="C3600" s="1">
        <v>42566</v>
      </c>
      <c r="D3600" t="s">
        <v>366</v>
      </c>
      <c r="E3600">
        <v>999</v>
      </c>
      <c r="F3600">
        <v>1</v>
      </c>
      <c r="G3600">
        <v>999</v>
      </c>
      <c r="H3600">
        <v>100150273</v>
      </c>
      <c r="I3600" t="s">
        <v>56</v>
      </c>
      <c r="J3600" t="s">
        <v>1681</v>
      </c>
      <c r="K3600">
        <v>0</v>
      </c>
      <c r="L3600" t="s">
        <v>25</v>
      </c>
      <c r="M3600" s="1">
        <v>42566</v>
      </c>
      <c r="N3600" t="s">
        <v>35</v>
      </c>
      <c r="O3600">
        <v>999</v>
      </c>
      <c r="P3600">
        <v>2016</v>
      </c>
      <c r="Q3600">
        <v>7</v>
      </c>
      <c r="R3600" t="s">
        <v>26</v>
      </c>
      <c r="S3600" s="3">
        <v>45123</v>
      </c>
      <c r="T3600" t="s">
        <v>27</v>
      </c>
      <c r="U3600">
        <v>114</v>
      </c>
    </row>
    <row r="3601" spans="1:21" x14ac:dyDescent="0.25">
      <c r="A3601">
        <v>215202</v>
      </c>
      <c r="B3601" t="s">
        <v>21</v>
      </c>
      <c r="C3601" s="1">
        <v>42566</v>
      </c>
      <c r="D3601" t="s">
        <v>33</v>
      </c>
      <c r="E3601">
        <v>360</v>
      </c>
      <c r="F3601">
        <v>2</v>
      </c>
      <c r="G3601">
        <v>720</v>
      </c>
      <c r="H3601">
        <v>100150275</v>
      </c>
      <c r="I3601" t="s">
        <v>30</v>
      </c>
      <c r="J3601" t="s">
        <v>24</v>
      </c>
      <c r="K3601">
        <v>0</v>
      </c>
      <c r="L3601" t="s">
        <v>25</v>
      </c>
      <c r="M3601" s="1">
        <v>42566</v>
      </c>
      <c r="N3601" t="s">
        <v>35</v>
      </c>
      <c r="O3601">
        <v>720</v>
      </c>
      <c r="P3601">
        <v>2016</v>
      </c>
      <c r="Q3601">
        <v>7</v>
      </c>
      <c r="R3601" t="s">
        <v>26</v>
      </c>
      <c r="S3601" s="3">
        <v>45123</v>
      </c>
      <c r="T3601" t="s">
        <v>27</v>
      </c>
      <c r="U3601">
        <v>1226</v>
      </c>
    </row>
    <row r="3602" spans="1:21" x14ac:dyDescent="0.25">
      <c r="A3602">
        <v>215203</v>
      </c>
      <c r="B3602" t="s">
        <v>21</v>
      </c>
      <c r="C3602" s="1">
        <v>42566</v>
      </c>
      <c r="D3602" t="s">
        <v>180</v>
      </c>
      <c r="E3602">
        <v>120</v>
      </c>
      <c r="F3602">
        <v>1</v>
      </c>
      <c r="G3602">
        <v>120</v>
      </c>
      <c r="H3602">
        <v>100150276</v>
      </c>
      <c r="I3602" t="s">
        <v>30</v>
      </c>
      <c r="J3602" t="s">
        <v>24</v>
      </c>
      <c r="K3602">
        <v>0</v>
      </c>
      <c r="L3602" t="s">
        <v>25</v>
      </c>
      <c r="M3602" s="1">
        <v>42566</v>
      </c>
      <c r="N3602" t="s">
        <v>35</v>
      </c>
      <c r="O3602">
        <v>120</v>
      </c>
      <c r="P3602">
        <v>2016</v>
      </c>
      <c r="Q3602">
        <v>7</v>
      </c>
      <c r="R3602" t="s">
        <v>26</v>
      </c>
      <c r="S3602" s="3">
        <v>45123</v>
      </c>
      <c r="T3602" t="s">
        <v>27</v>
      </c>
      <c r="U3602">
        <v>1227</v>
      </c>
    </row>
    <row r="3603" spans="1:21" x14ac:dyDescent="0.25">
      <c r="A3603">
        <v>215204</v>
      </c>
      <c r="B3603" t="s">
        <v>28</v>
      </c>
      <c r="C3603" s="1">
        <v>42566</v>
      </c>
      <c r="D3603" t="s">
        <v>1682</v>
      </c>
      <c r="E3603">
        <v>11650</v>
      </c>
      <c r="F3603">
        <v>1</v>
      </c>
      <c r="G3603">
        <v>11650</v>
      </c>
      <c r="H3603">
        <v>100150277</v>
      </c>
      <c r="I3603" t="s">
        <v>56</v>
      </c>
      <c r="J3603" t="s">
        <v>24</v>
      </c>
      <c r="K3603">
        <v>0</v>
      </c>
      <c r="L3603" t="s">
        <v>44</v>
      </c>
      <c r="M3603" s="1">
        <v>42566</v>
      </c>
      <c r="N3603" t="s">
        <v>31</v>
      </c>
      <c r="O3603" s="2">
        <v>11650</v>
      </c>
      <c r="P3603">
        <v>2016</v>
      </c>
      <c r="Q3603">
        <v>7</v>
      </c>
      <c r="R3603" t="s">
        <v>26</v>
      </c>
      <c r="S3603" s="3">
        <v>45123</v>
      </c>
      <c r="T3603" t="s">
        <v>27</v>
      </c>
      <c r="U3603">
        <v>1228</v>
      </c>
    </row>
    <row r="3604" spans="1:21" x14ac:dyDescent="0.25">
      <c r="A3604">
        <v>215205</v>
      </c>
      <c r="B3604" t="s">
        <v>21</v>
      </c>
      <c r="C3604" s="1">
        <v>42566</v>
      </c>
      <c r="D3604" t="s">
        <v>1683</v>
      </c>
      <c r="E3604">
        <v>300</v>
      </c>
      <c r="F3604">
        <v>1</v>
      </c>
      <c r="G3604">
        <v>300</v>
      </c>
      <c r="H3604">
        <v>100150278</v>
      </c>
      <c r="I3604" t="s">
        <v>43</v>
      </c>
      <c r="J3604" t="s">
        <v>24</v>
      </c>
      <c r="K3604">
        <v>0</v>
      </c>
      <c r="L3604" t="s">
        <v>25</v>
      </c>
      <c r="M3604" s="1">
        <v>42566</v>
      </c>
      <c r="N3604" t="s">
        <v>35</v>
      </c>
      <c r="O3604">
        <v>300</v>
      </c>
      <c r="P3604">
        <v>2016</v>
      </c>
      <c r="Q3604">
        <v>7</v>
      </c>
      <c r="R3604" t="s">
        <v>26</v>
      </c>
      <c r="S3604" s="3">
        <v>45123</v>
      </c>
      <c r="T3604" t="s">
        <v>27</v>
      </c>
      <c r="U3604">
        <v>1229</v>
      </c>
    </row>
    <row r="3605" spans="1:21" x14ac:dyDescent="0.25">
      <c r="A3605">
        <v>215206</v>
      </c>
      <c r="B3605" t="s">
        <v>28</v>
      </c>
      <c r="C3605" s="1">
        <v>42566</v>
      </c>
      <c r="D3605" t="s">
        <v>1684</v>
      </c>
      <c r="E3605">
        <v>660</v>
      </c>
      <c r="F3605">
        <v>1</v>
      </c>
      <c r="G3605">
        <v>1530</v>
      </c>
      <c r="H3605">
        <v>100150279</v>
      </c>
      <c r="I3605" t="s">
        <v>30</v>
      </c>
      <c r="J3605" t="s">
        <v>24</v>
      </c>
      <c r="K3605">
        <v>0</v>
      </c>
      <c r="L3605" t="s">
        <v>25</v>
      </c>
      <c r="M3605" s="1">
        <v>42566</v>
      </c>
      <c r="N3605" t="s">
        <v>31</v>
      </c>
      <c r="O3605">
        <v>660</v>
      </c>
      <c r="P3605">
        <v>2016</v>
      </c>
      <c r="Q3605">
        <v>7</v>
      </c>
      <c r="R3605" t="s">
        <v>26</v>
      </c>
      <c r="S3605" s="3">
        <v>45123</v>
      </c>
      <c r="T3605" t="s">
        <v>27</v>
      </c>
      <c r="U3605">
        <v>1230</v>
      </c>
    </row>
    <row r="3606" spans="1:21" x14ac:dyDescent="0.25">
      <c r="A3606">
        <v>215207</v>
      </c>
      <c r="B3606" t="s">
        <v>28</v>
      </c>
      <c r="C3606" s="1">
        <v>42566</v>
      </c>
      <c r="D3606" t="s">
        <v>1685</v>
      </c>
      <c r="E3606">
        <v>300</v>
      </c>
      <c r="F3606">
        <v>1</v>
      </c>
      <c r="G3606">
        <v>1530</v>
      </c>
      <c r="H3606">
        <v>100150279</v>
      </c>
      <c r="I3606" t="s">
        <v>30</v>
      </c>
      <c r="J3606" t="s">
        <v>24</v>
      </c>
      <c r="K3606">
        <v>0</v>
      </c>
      <c r="L3606" t="s">
        <v>25</v>
      </c>
      <c r="M3606" s="1">
        <v>42566</v>
      </c>
      <c r="N3606" t="s">
        <v>31</v>
      </c>
      <c r="O3606">
        <v>300</v>
      </c>
      <c r="P3606">
        <v>2016</v>
      </c>
      <c r="Q3606">
        <v>7</v>
      </c>
      <c r="R3606" t="s">
        <v>26</v>
      </c>
      <c r="S3606" s="3">
        <v>45123</v>
      </c>
      <c r="T3606" t="s">
        <v>27</v>
      </c>
      <c r="U3606">
        <v>1230</v>
      </c>
    </row>
    <row r="3607" spans="1:21" x14ac:dyDescent="0.25">
      <c r="A3607">
        <v>215208</v>
      </c>
      <c r="B3607" t="s">
        <v>28</v>
      </c>
      <c r="C3607" s="1">
        <v>42566</v>
      </c>
      <c r="D3607" t="s">
        <v>1686</v>
      </c>
      <c r="E3607">
        <v>570</v>
      </c>
      <c r="F3607">
        <v>1</v>
      </c>
      <c r="G3607">
        <v>1530</v>
      </c>
      <c r="H3607">
        <v>100150279</v>
      </c>
      <c r="I3607" t="s">
        <v>30</v>
      </c>
      <c r="J3607" t="s">
        <v>24</v>
      </c>
      <c r="K3607">
        <v>0</v>
      </c>
      <c r="L3607" t="s">
        <v>25</v>
      </c>
      <c r="M3607" s="1">
        <v>42566</v>
      </c>
      <c r="N3607" t="s">
        <v>31</v>
      </c>
      <c r="O3607">
        <v>570</v>
      </c>
      <c r="P3607">
        <v>2016</v>
      </c>
      <c r="Q3607">
        <v>7</v>
      </c>
      <c r="R3607" t="s">
        <v>26</v>
      </c>
      <c r="S3607" s="3">
        <v>45123</v>
      </c>
      <c r="T3607" t="s">
        <v>27</v>
      </c>
      <c r="U3607">
        <v>1230</v>
      </c>
    </row>
    <row r="3608" spans="1:21" x14ac:dyDescent="0.25">
      <c r="A3608">
        <v>215209</v>
      </c>
      <c r="B3608" t="s">
        <v>21</v>
      </c>
      <c r="C3608" s="1">
        <v>42566</v>
      </c>
      <c r="D3608" t="s">
        <v>559</v>
      </c>
      <c r="E3608">
        <v>29000</v>
      </c>
      <c r="F3608">
        <v>1</v>
      </c>
      <c r="G3608">
        <v>30260</v>
      </c>
      <c r="H3608">
        <v>100150280</v>
      </c>
      <c r="I3608" t="s">
        <v>47</v>
      </c>
      <c r="J3608" t="s">
        <v>24</v>
      </c>
      <c r="K3608">
        <v>0</v>
      </c>
      <c r="L3608" t="s">
        <v>25</v>
      </c>
      <c r="M3608" s="1">
        <v>42566</v>
      </c>
      <c r="N3608" t="s">
        <v>35</v>
      </c>
      <c r="O3608" s="2">
        <v>29000</v>
      </c>
      <c r="P3608">
        <v>2016</v>
      </c>
      <c r="Q3608">
        <v>7</v>
      </c>
      <c r="R3608" t="s">
        <v>26</v>
      </c>
      <c r="S3608" s="3">
        <v>45123</v>
      </c>
      <c r="T3608" t="s">
        <v>27</v>
      </c>
      <c r="U3608">
        <v>1231</v>
      </c>
    </row>
    <row r="3609" spans="1:21" x14ac:dyDescent="0.25">
      <c r="A3609">
        <v>215210</v>
      </c>
      <c r="B3609" t="s">
        <v>21</v>
      </c>
      <c r="C3609" s="1">
        <v>42566</v>
      </c>
      <c r="D3609" t="s">
        <v>356</v>
      </c>
      <c r="E3609">
        <v>80</v>
      </c>
      <c r="F3609">
        <v>12</v>
      </c>
      <c r="G3609">
        <v>30260</v>
      </c>
      <c r="H3609">
        <v>100150280</v>
      </c>
      <c r="I3609" t="s">
        <v>38</v>
      </c>
      <c r="J3609" t="s">
        <v>24</v>
      </c>
      <c r="K3609">
        <v>0</v>
      </c>
      <c r="L3609" t="s">
        <v>25</v>
      </c>
      <c r="M3609" s="1">
        <v>42566</v>
      </c>
      <c r="N3609" t="s">
        <v>35</v>
      </c>
      <c r="O3609">
        <v>960</v>
      </c>
      <c r="P3609">
        <v>2016</v>
      </c>
      <c r="Q3609">
        <v>7</v>
      </c>
      <c r="R3609" t="s">
        <v>26</v>
      </c>
      <c r="S3609" s="3">
        <v>45123</v>
      </c>
      <c r="T3609" t="s">
        <v>27</v>
      </c>
      <c r="U3609">
        <v>1231</v>
      </c>
    </row>
    <row r="3610" spans="1:21" x14ac:dyDescent="0.25">
      <c r="A3610">
        <v>215211</v>
      </c>
      <c r="B3610" t="s">
        <v>21</v>
      </c>
      <c r="C3610" s="1">
        <v>42566</v>
      </c>
      <c r="D3610" t="s">
        <v>528</v>
      </c>
      <c r="E3610">
        <v>100</v>
      </c>
      <c r="F3610">
        <v>3</v>
      </c>
      <c r="G3610">
        <v>30260</v>
      </c>
      <c r="H3610">
        <v>100150280</v>
      </c>
      <c r="I3610" t="s">
        <v>38</v>
      </c>
      <c r="J3610" t="s">
        <v>24</v>
      </c>
      <c r="K3610">
        <v>0</v>
      </c>
      <c r="L3610" t="s">
        <v>25</v>
      </c>
      <c r="M3610" s="1">
        <v>42566</v>
      </c>
      <c r="N3610" t="s">
        <v>35</v>
      </c>
      <c r="O3610">
        <v>300</v>
      </c>
      <c r="P3610">
        <v>2016</v>
      </c>
      <c r="Q3610">
        <v>7</v>
      </c>
      <c r="R3610" t="s">
        <v>26</v>
      </c>
      <c r="S3610" s="3">
        <v>45123</v>
      </c>
      <c r="T3610" t="s">
        <v>27</v>
      </c>
      <c r="U3610">
        <v>1231</v>
      </c>
    </row>
    <row r="3611" spans="1:21" x14ac:dyDescent="0.25">
      <c r="A3611">
        <v>215212</v>
      </c>
      <c r="B3611" t="s">
        <v>21</v>
      </c>
      <c r="C3611" s="1">
        <v>42566</v>
      </c>
      <c r="D3611" t="s">
        <v>94</v>
      </c>
      <c r="E3611">
        <v>380</v>
      </c>
      <c r="F3611">
        <v>1</v>
      </c>
      <c r="G3611">
        <v>380</v>
      </c>
      <c r="H3611">
        <v>100150281</v>
      </c>
      <c r="I3611" t="s">
        <v>38</v>
      </c>
      <c r="J3611" t="s">
        <v>24</v>
      </c>
      <c r="K3611">
        <v>0</v>
      </c>
      <c r="L3611" t="s">
        <v>25</v>
      </c>
      <c r="M3611" s="1">
        <v>42566</v>
      </c>
      <c r="N3611" t="s">
        <v>35</v>
      </c>
      <c r="O3611">
        <v>380</v>
      </c>
      <c r="P3611">
        <v>2016</v>
      </c>
      <c r="Q3611">
        <v>7</v>
      </c>
      <c r="R3611" t="s">
        <v>26</v>
      </c>
      <c r="S3611" s="3">
        <v>45123</v>
      </c>
      <c r="T3611" t="s">
        <v>27</v>
      </c>
      <c r="U3611">
        <v>1232</v>
      </c>
    </row>
    <row r="3612" spans="1:21" x14ac:dyDescent="0.25">
      <c r="A3612">
        <v>215213</v>
      </c>
      <c r="B3612" t="s">
        <v>28</v>
      </c>
      <c r="C3612" s="1">
        <v>42566</v>
      </c>
      <c r="D3612" t="s">
        <v>523</v>
      </c>
      <c r="E3612">
        <v>51999</v>
      </c>
      <c r="F3612">
        <v>1</v>
      </c>
      <c r="G3612">
        <v>51999</v>
      </c>
      <c r="H3612">
        <v>100150282</v>
      </c>
      <c r="I3612" t="s">
        <v>43</v>
      </c>
      <c r="J3612" t="s">
        <v>24</v>
      </c>
      <c r="K3612">
        <v>0</v>
      </c>
      <c r="L3612" t="s">
        <v>25</v>
      </c>
      <c r="M3612" s="1">
        <v>42566</v>
      </c>
      <c r="N3612" t="s">
        <v>31</v>
      </c>
      <c r="O3612" s="2">
        <v>51999</v>
      </c>
      <c r="P3612">
        <v>2016</v>
      </c>
      <c r="Q3612">
        <v>7</v>
      </c>
      <c r="R3612" t="s">
        <v>26</v>
      </c>
      <c r="S3612" s="3">
        <v>45123</v>
      </c>
      <c r="T3612" t="s">
        <v>27</v>
      </c>
      <c r="U3612">
        <v>1233</v>
      </c>
    </row>
    <row r="3613" spans="1:21" x14ac:dyDescent="0.25">
      <c r="A3613">
        <v>215214</v>
      </c>
      <c r="B3613" t="s">
        <v>28</v>
      </c>
      <c r="C3613" s="1">
        <v>42566</v>
      </c>
      <c r="D3613" t="s">
        <v>91</v>
      </c>
      <c r="E3613">
        <v>320</v>
      </c>
      <c r="F3613">
        <v>10</v>
      </c>
      <c r="G3613">
        <v>3200</v>
      </c>
      <c r="H3613">
        <v>100150283</v>
      </c>
      <c r="I3613" t="s">
        <v>38</v>
      </c>
      <c r="J3613" t="s">
        <v>24</v>
      </c>
      <c r="K3613">
        <v>0</v>
      </c>
      <c r="L3613" t="s">
        <v>25</v>
      </c>
      <c r="M3613" s="1">
        <v>42566</v>
      </c>
      <c r="N3613" t="s">
        <v>31</v>
      </c>
      <c r="O3613" s="2">
        <v>3200</v>
      </c>
      <c r="P3613">
        <v>2016</v>
      </c>
      <c r="Q3613">
        <v>7</v>
      </c>
      <c r="R3613" t="s">
        <v>26</v>
      </c>
      <c r="S3613" s="3">
        <v>45123</v>
      </c>
      <c r="T3613" t="s">
        <v>27</v>
      </c>
      <c r="U3613">
        <v>1234</v>
      </c>
    </row>
    <row r="3614" spans="1:21" x14ac:dyDescent="0.25">
      <c r="A3614">
        <v>215215</v>
      </c>
      <c r="B3614" t="s">
        <v>21</v>
      </c>
      <c r="C3614" s="1">
        <v>42566</v>
      </c>
      <c r="D3614" t="s">
        <v>1687</v>
      </c>
      <c r="E3614">
        <v>60</v>
      </c>
      <c r="F3614">
        <v>1</v>
      </c>
      <c r="G3614">
        <v>60</v>
      </c>
      <c r="H3614">
        <v>100150284</v>
      </c>
      <c r="I3614" t="s">
        <v>684</v>
      </c>
      <c r="J3614" t="s">
        <v>1108</v>
      </c>
      <c r="K3614">
        <v>0</v>
      </c>
      <c r="L3614" t="s">
        <v>25</v>
      </c>
      <c r="M3614" s="1">
        <v>42566</v>
      </c>
      <c r="N3614" t="s">
        <v>35</v>
      </c>
      <c r="O3614">
        <v>60</v>
      </c>
      <c r="P3614">
        <v>2016</v>
      </c>
      <c r="Q3614">
        <v>7</v>
      </c>
      <c r="R3614" t="s">
        <v>26</v>
      </c>
      <c r="S3614" s="3">
        <v>45123</v>
      </c>
      <c r="T3614" t="s">
        <v>27</v>
      </c>
      <c r="U3614">
        <v>813</v>
      </c>
    </row>
    <row r="3615" spans="1:21" x14ac:dyDescent="0.25">
      <c r="A3615">
        <v>215216</v>
      </c>
      <c r="B3615" t="s">
        <v>21</v>
      </c>
      <c r="C3615" s="1">
        <v>42566</v>
      </c>
      <c r="D3615" t="s">
        <v>584</v>
      </c>
      <c r="E3615">
        <v>340</v>
      </c>
      <c r="F3615">
        <v>1</v>
      </c>
      <c r="G3615">
        <v>340</v>
      </c>
      <c r="H3615">
        <v>100150285</v>
      </c>
      <c r="I3615" t="s">
        <v>38</v>
      </c>
      <c r="J3615" t="s">
        <v>24</v>
      </c>
      <c r="K3615">
        <v>0</v>
      </c>
      <c r="L3615" t="s">
        <v>25</v>
      </c>
      <c r="M3615" s="1">
        <v>42566</v>
      </c>
      <c r="N3615" t="s">
        <v>35</v>
      </c>
      <c r="O3615">
        <v>340</v>
      </c>
      <c r="P3615">
        <v>2016</v>
      </c>
      <c r="Q3615">
        <v>7</v>
      </c>
      <c r="R3615" t="s">
        <v>26</v>
      </c>
      <c r="S3615" s="3">
        <v>45123</v>
      </c>
      <c r="T3615" t="s">
        <v>27</v>
      </c>
      <c r="U3615">
        <v>1157</v>
      </c>
    </row>
    <row r="3616" spans="1:21" x14ac:dyDescent="0.25">
      <c r="A3616">
        <v>215217</v>
      </c>
      <c r="B3616" t="s">
        <v>28</v>
      </c>
      <c r="C3616" s="1">
        <v>42566</v>
      </c>
      <c r="D3616" t="s">
        <v>595</v>
      </c>
      <c r="E3616">
        <v>33999</v>
      </c>
      <c r="F3616">
        <v>1</v>
      </c>
      <c r="G3616">
        <v>33999</v>
      </c>
      <c r="H3616">
        <v>100150286</v>
      </c>
      <c r="I3616" t="s">
        <v>43</v>
      </c>
      <c r="J3616" t="s">
        <v>24</v>
      </c>
      <c r="K3616">
        <v>0</v>
      </c>
      <c r="L3616" t="s">
        <v>223</v>
      </c>
      <c r="M3616" s="1">
        <v>42566</v>
      </c>
      <c r="N3616" t="s">
        <v>31</v>
      </c>
      <c r="O3616" s="2">
        <v>33999</v>
      </c>
      <c r="P3616">
        <v>2016</v>
      </c>
      <c r="Q3616">
        <v>7</v>
      </c>
      <c r="R3616" t="s">
        <v>26</v>
      </c>
      <c r="S3616" s="3">
        <v>45123</v>
      </c>
      <c r="T3616" t="s">
        <v>27</v>
      </c>
      <c r="U3616">
        <v>1235</v>
      </c>
    </row>
    <row r="3617" spans="1:21" x14ac:dyDescent="0.25">
      <c r="A3617">
        <v>215222</v>
      </c>
      <c r="B3617" t="s">
        <v>36</v>
      </c>
      <c r="C3617" s="1">
        <v>42566</v>
      </c>
      <c r="D3617" t="s">
        <v>1688</v>
      </c>
      <c r="E3617">
        <v>400</v>
      </c>
      <c r="F3617">
        <v>1</v>
      </c>
      <c r="G3617">
        <v>400</v>
      </c>
      <c r="H3617">
        <v>100150287</v>
      </c>
      <c r="I3617" t="s">
        <v>56</v>
      </c>
      <c r="J3617" t="s">
        <v>24</v>
      </c>
      <c r="K3617">
        <v>0</v>
      </c>
      <c r="L3617" t="s">
        <v>25</v>
      </c>
      <c r="M3617" s="1">
        <v>42566</v>
      </c>
      <c r="N3617" t="s">
        <v>39</v>
      </c>
      <c r="O3617">
        <v>400</v>
      </c>
      <c r="P3617">
        <v>2016</v>
      </c>
      <c r="Q3617">
        <v>7</v>
      </c>
      <c r="R3617" t="s">
        <v>26</v>
      </c>
      <c r="S3617" s="3">
        <v>45123</v>
      </c>
      <c r="T3617" t="s">
        <v>27</v>
      </c>
      <c r="U3617">
        <v>1236</v>
      </c>
    </row>
    <row r="3618" spans="1:21" x14ac:dyDescent="0.25">
      <c r="A3618">
        <v>215224</v>
      </c>
      <c r="B3618" t="s">
        <v>21</v>
      </c>
      <c r="C3618" s="1">
        <v>42566</v>
      </c>
      <c r="D3618" t="s">
        <v>41</v>
      </c>
      <c r="E3618">
        <v>170</v>
      </c>
      <c r="F3618">
        <v>1</v>
      </c>
      <c r="G3618">
        <v>170</v>
      </c>
      <c r="H3618">
        <v>100150288</v>
      </c>
      <c r="I3618" t="s">
        <v>38</v>
      </c>
      <c r="J3618" t="s">
        <v>24</v>
      </c>
      <c r="K3618">
        <v>0</v>
      </c>
      <c r="L3618" t="s">
        <v>25</v>
      </c>
      <c r="M3618" s="1">
        <v>42566</v>
      </c>
      <c r="N3618" t="s">
        <v>35</v>
      </c>
      <c r="O3618">
        <v>170</v>
      </c>
      <c r="P3618">
        <v>2016</v>
      </c>
      <c r="Q3618">
        <v>7</v>
      </c>
      <c r="R3618" t="s">
        <v>26</v>
      </c>
      <c r="S3618" s="3">
        <v>45123</v>
      </c>
      <c r="T3618" t="s">
        <v>27</v>
      </c>
      <c r="U3618">
        <v>1237</v>
      </c>
    </row>
    <row r="3619" spans="1:21" x14ac:dyDescent="0.25">
      <c r="A3619">
        <v>215225</v>
      </c>
      <c r="B3619" t="s">
        <v>28</v>
      </c>
      <c r="C3619" s="1">
        <v>42566</v>
      </c>
      <c r="D3619" t="s">
        <v>523</v>
      </c>
      <c r="E3619">
        <v>51999</v>
      </c>
      <c r="F3619">
        <v>1</v>
      </c>
      <c r="G3619">
        <v>51999</v>
      </c>
      <c r="H3619">
        <v>100150289</v>
      </c>
      <c r="I3619" t="s">
        <v>43</v>
      </c>
      <c r="J3619" t="s">
        <v>24</v>
      </c>
      <c r="K3619">
        <v>0</v>
      </c>
      <c r="L3619" t="s">
        <v>45</v>
      </c>
      <c r="M3619" s="1">
        <v>42566</v>
      </c>
      <c r="N3619" t="s">
        <v>31</v>
      </c>
      <c r="O3619" s="2">
        <v>51999</v>
      </c>
      <c r="P3619">
        <v>2016</v>
      </c>
      <c r="Q3619">
        <v>7</v>
      </c>
      <c r="R3619" t="s">
        <v>26</v>
      </c>
      <c r="S3619" s="3">
        <v>45123</v>
      </c>
      <c r="T3619" t="s">
        <v>27</v>
      </c>
      <c r="U3619">
        <v>1238</v>
      </c>
    </row>
    <row r="3620" spans="1:21" x14ac:dyDescent="0.25">
      <c r="A3620">
        <v>215226</v>
      </c>
      <c r="B3620" t="s">
        <v>21</v>
      </c>
      <c r="C3620" s="1">
        <v>42566</v>
      </c>
      <c r="D3620" t="s">
        <v>1163</v>
      </c>
      <c r="E3620">
        <v>299</v>
      </c>
      <c r="F3620">
        <v>1</v>
      </c>
      <c r="G3620">
        <v>299</v>
      </c>
      <c r="H3620">
        <v>100150290</v>
      </c>
      <c r="I3620" t="s">
        <v>30</v>
      </c>
      <c r="J3620" t="s">
        <v>1108</v>
      </c>
      <c r="K3620">
        <v>0</v>
      </c>
      <c r="L3620" t="s">
        <v>25</v>
      </c>
      <c r="M3620" s="1">
        <v>42566</v>
      </c>
      <c r="N3620" t="s">
        <v>35</v>
      </c>
      <c r="O3620">
        <v>299</v>
      </c>
      <c r="P3620">
        <v>2016</v>
      </c>
      <c r="Q3620">
        <v>7</v>
      </c>
      <c r="R3620" t="s">
        <v>26</v>
      </c>
      <c r="S3620" s="3">
        <v>45123</v>
      </c>
      <c r="T3620" t="s">
        <v>27</v>
      </c>
      <c r="U3620">
        <v>813</v>
      </c>
    </row>
    <row r="3621" spans="1:21" x14ac:dyDescent="0.25">
      <c r="A3621">
        <v>215228</v>
      </c>
      <c r="B3621" t="s">
        <v>21</v>
      </c>
      <c r="C3621" s="1">
        <v>42566</v>
      </c>
      <c r="D3621" t="s">
        <v>134</v>
      </c>
      <c r="E3621">
        <v>4200</v>
      </c>
      <c r="F3621">
        <v>1</v>
      </c>
      <c r="G3621">
        <v>4855</v>
      </c>
      <c r="H3621">
        <v>100150292</v>
      </c>
      <c r="I3621" t="s">
        <v>43</v>
      </c>
      <c r="J3621" t="s">
        <v>24</v>
      </c>
      <c r="K3621">
        <v>0</v>
      </c>
      <c r="L3621" t="s">
        <v>25</v>
      </c>
      <c r="M3621" s="1">
        <v>42566</v>
      </c>
      <c r="N3621" t="s">
        <v>35</v>
      </c>
      <c r="O3621" s="2">
        <v>4200</v>
      </c>
      <c r="P3621">
        <v>2016</v>
      </c>
      <c r="Q3621">
        <v>7</v>
      </c>
      <c r="R3621" t="s">
        <v>26</v>
      </c>
      <c r="S3621" s="3">
        <v>45123</v>
      </c>
      <c r="T3621" t="s">
        <v>27</v>
      </c>
      <c r="U3621">
        <v>1239</v>
      </c>
    </row>
    <row r="3622" spans="1:21" x14ac:dyDescent="0.25">
      <c r="A3622">
        <v>215229</v>
      </c>
      <c r="B3622" t="s">
        <v>21</v>
      </c>
      <c r="C3622" s="1">
        <v>42566</v>
      </c>
      <c r="D3622" t="s">
        <v>1689</v>
      </c>
      <c r="E3622">
        <v>655</v>
      </c>
      <c r="F3622">
        <v>1</v>
      </c>
      <c r="G3622">
        <v>4855</v>
      </c>
      <c r="H3622">
        <v>100150292</v>
      </c>
      <c r="I3622" t="s">
        <v>38</v>
      </c>
      <c r="J3622" t="s">
        <v>24</v>
      </c>
      <c r="K3622">
        <v>0</v>
      </c>
      <c r="L3622" t="s">
        <v>25</v>
      </c>
      <c r="M3622" s="1">
        <v>42566</v>
      </c>
      <c r="N3622" t="s">
        <v>35</v>
      </c>
      <c r="O3622">
        <v>655</v>
      </c>
      <c r="P3622">
        <v>2016</v>
      </c>
      <c r="Q3622">
        <v>7</v>
      </c>
      <c r="R3622" t="s">
        <v>26</v>
      </c>
      <c r="S3622" s="3">
        <v>45123</v>
      </c>
      <c r="T3622" t="s">
        <v>27</v>
      </c>
      <c r="U3622">
        <v>1239</v>
      </c>
    </row>
    <row r="3623" spans="1:21" x14ac:dyDescent="0.25">
      <c r="A3623">
        <v>215227</v>
      </c>
      <c r="B3623" t="s">
        <v>21</v>
      </c>
      <c r="C3623" s="1">
        <v>42566</v>
      </c>
      <c r="D3623" t="s">
        <v>646</v>
      </c>
      <c r="E3623">
        <v>299</v>
      </c>
      <c r="F3623">
        <v>1</v>
      </c>
      <c r="G3623">
        <v>299</v>
      </c>
      <c r="H3623">
        <v>100150291</v>
      </c>
      <c r="I3623" t="s">
        <v>30</v>
      </c>
      <c r="J3623" t="s">
        <v>1108</v>
      </c>
      <c r="K3623">
        <v>0</v>
      </c>
      <c r="L3623" t="s">
        <v>25</v>
      </c>
      <c r="M3623" s="1">
        <v>42566</v>
      </c>
      <c r="N3623" t="s">
        <v>35</v>
      </c>
      <c r="O3623">
        <v>299</v>
      </c>
      <c r="P3623">
        <v>2016</v>
      </c>
      <c r="Q3623">
        <v>7</v>
      </c>
      <c r="R3623" t="s">
        <v>26</v>
      </c>
      <c r="S3623" s="3">
        <v>45123</v>
      </c>
      <c r="T3623" t="s">
        <v>27</v>
      </c>
      <c r="U3623">
        <v>813</v>
      </c>
    </row>
    <row r="3624" spans="1:21" x14ac:dyDescent="0.25">
      <c r="A3624">
        <v>215230</v>
      </c>
      <c r="B3624" t="s">
        <v>28</v>
      </c>
      <c r="C3624" s="1">
        <v>42566</v>
      </c>
      <c r="D3624" t="s">
        <v>1690</v>
      </c>
      <c r="E3624">
        <v>1500</v>
      </c>
      <c r="F3624">
        <v>1</v>
      </c>
      <c r="G3624">
        <v>1500</v>
      </c>
      <c r="H3624">
        <v>100150293</v>
      </c>
      <c r="I3624" t="s">
        <v>56</v>
      </c>
      <c r="J3624" t="s">
        <v>24</v>
      </c>
      <c r="K3624">
        <v>0</v>
      </c>
      <c r="L3624" t="s">
        <v>25</v>
      </c>
      <c r="M3624" s="1">
        <v>42566</v>
      </c>
      <c r="N3624" t="s">
        <v>31</v>
      </c>
      <c r="O3624" s="2">
        <v>1500</v>
      </c>
      <c r="P3624">
        <v>2016</v>
      </c>
      <c r="Q3624">
        <v>7</v>
      </c>
      <c r="R3624" t="s">
        <v>26</v>
      </c>
      <c r="S3624" s="3">
        <v>45123</v>
      </c>
      <c r="T3624" t="s">
        <v>27</v>
      </c>
      <c r="U3624">
        <v>1240</v>
      </c>
    </row>
    <row r="3625" spans="1:21" x14ac:dyDescent="0.25">
      <c r="A3625">
        <v>215232</v>
      </c>
      <c r="B3625" t="s">
        <v>21</v>
      </c>
      <c r="C3625" s="1">
        <v>42566</v>
      </c>
      <c r="D3625" t="s">
        <v>1328</v>
      </c>
      <c r="E3625">
        <v>15200</v>
      </c>
      <c r="F3625">
        <v>1</v>
      </c>
      <c r="G3625">
        <v>15200</v>
      </c>
      <c r="H3625">
        <v>100150294</v>
      </c>
      <c r="I3625" t="s">
        <v>43</v>
      </c>
      <c r="J3625" t="s">
        <v>24</v>
      </c>
      <c r="K3625">
        <v>0</v>
      </c>
      <c r="L3625" t="s">
        <v>25</v>
      </c>
      <c r="M3625" s="1">
        <v>42566</v>
      </c>
      <c r="N3625" t="s">
        <v>35</v>
      </c>
      <c r="O3625" s="2">
        <v>15200</v>
      </c>
      <c r="P3625">
        <v>2016</v>
      </c>
      <c r="Q3625">
        <v>7</v>
      </c>
      <c r="R3625" t="s">
        <v>26</v>
      </c>
      <c r="S3625" s="3">
        <v>45123</v>
      </c>
      <c r="T3625" t="s">
        <v>27</v>
      </c>
      <c r="U3625">
        <v>1241</v>
      </c>
    </row>
    <row r="3626" spans="1:21" x14ac:dyDescent="0.25">
      <c r="A3626">
        <v>215233</v>
      </c>
      <c r="B3626" t="s">
        <v>28</v>
      </c>
      <c r="C3626" s="1">
        <v>42566</v>
      </c>
      <c r="D3626" t="s">
        <v>1691</v>
      </c>
      <c r="E3626">
        <v>899</v>
      </c>
      <c r="F3626">
        <v>1</v>
      </c>
      <c r="G3626">
        <v>899</v>
      </c>
      <c r="H3626">
        <v>100150295</v>
      </c>
      <c r="I3626" t="s">
        <v>43</v>
      </c>
      <c r="J3626" t="s">
        <v>24</v>
      </c>
      <c r="K3626">
        <v>0</v>
      </c>
      <c r="L3626" t="s">
        <v>25</v>
      </c>
      <c r="M3626" s="1">
        <v>42566</v>
      </c>
      <c r="N3626" t="s">
        <v>31</v>
      </c>
      <c r="O3626">
        <v>899</v>
      </c>
      <c r="P3626">
        <v>2016</v>
      </c>
      <c r="Q3626">
        <v>7</v>
      </c>
      <c r="R3626" t="s">
        <v>26</v>
      </c>
      <c r="S3626" s="3">
        <v>45123</v>
      </c>
      <c r="T3626" t="s">
        <v>27</v>
      </c>
      <c r="U3626">
        <v>1242</v>
      </c>
    </row>
    <row r="3627" spans="1:21" x14ac:dyDescent="0.25">
      <c r="A3627">
        <v>215234</v>
      </c>
      <c r="B3627" t="s">
        <v>21</v>
      </c>
      <c r="C3627" s="1">
        <v>42566</v>
      </c>
      <c r="D3627" t="s">
        <v>1692</v>
      </c>
      <c r="E3627">
        <v>2300</v>
      </c>
      <c r="F3627">
        <v>1</v>
      </c>
      <c r="G3627">
        <v>4700</v>
      </c>
      <c r="H3627">
        <v>100150296</v>
      </c>
      <c r="I3627" t="s">
        <v>52</v>
      </c>
      <c r="J3627" t="s">
        <v>24</v>
      </c>
      <c r="K3627">
        <v>0</v>
      </c>
      <c r="L3627" t="s">
        <v>25</v>
      </c>
      <c r="M3627" s="1">
        <v>42566</v>
      </c>
      <c r="N3627" t="s">
        <v>35</v>
      </c>
      <c r="O3627" s="2">
        <v>2300</v>
      </c>
      <c r="P3627">
        <v>2016</v>
      </c>
      <c r="Q3627">
        <v>7</v>
      </c>
      <c r="R3627" t="s">
        <v>26</v>
      </c>
      <c r="S3627" s="3">
        <v>45123</v>
      </c>
      <c r="T3627" t="s">
        <v>27</v>
      </c>
      <c r="U3627">
        <v>1243</v>
      </c>
    </row>
    <row r="3628" spans="1:21" x14ac:dyDescent="0.25">
      <c r="A3628">
        <v>215235</v>
      </c>
      <c r="B3628" t="s">
        <v>21</v>
      </c>
      <c r="C3628" s="1">
        <v>42566</v>
      </c>
      <c r="D3628" t="s">
        <v>1693</v>
      </c>
      <c r="E3628">
        <v>2400</v>
      </c>
      <c r="F3628">
        <v>1</v>
      </c>
      <c r="G3628">
        <v>4700</v>
      </c>
      <c r="H3628">
        <v>100150296</v>
      </c>
      <c r="I3628" t="s">
        <v>52</v>
      </c>
      <c r="J3628" t="s">
        <v>24</v>
      </c>
      <c r="K3628">
        <v>0</v>
      </c>
      <c r="L3628" t="s">
        <v>25</v>
      </c>
      <c r="M3628" s="1">
        <v>42566</v>
      </c>
      <c r="N3628" t="s">
        <v>35</v>
      </c>
      <c r="O3628" s="2">
        <v>2400</v>
      </c>
      <c r="P3628">
        <v>2016</v>
      </c>
      <c r="Q3628">
        <v>7</v>
      </c>
      <c r="R3628" t="s">
        <v>26</v>
      </c>
      <c r="S3628" s="3">
        <v>45123</v>
      </c>
      <c r="T3628" t="s">
        <v>27</v>
      </c>
      <c r="U3628">
        <v>1243</v>
      </c>
    </row>
    <row r="3629" spans="1:21" x14ac:dyDescent="0.25">
      <c r="A3629">
        <v>215236</v>
      </c>
      <c r="B3629" t="s">
        <v>21</v>
      </c>
      <c r="C3629" s="1">
        <v>42566</v>
      </c>
      <c r="D3629" t="s">
        <v>1368</v>
      </c>
      <c r="E3629">
        <v>800</v>
      </c>
      <c r="F3629">
        <v>1</v>
      </c>
      <c r="G3629">
        <v>800</v>
      </c>
      <c r="H3629">
        <v>100150297</v>
      </c>
      <c r="I3629" t="s">
        <v>30</v>
      </c>
      <c r="J3629" t="s">
        <v>24</v>
      </c>
      <c r="K3629">
        <v>0</v>
      </c>
      <c r="L3629" t="s">
        <v>25</v>
      </c>
      <c r="M3629" s="1">
        <v>42566</v>
      </c>
      <c r="N3629" t="s">
        <v>35</v>
      </c>
      <c r="O3629">
        <v>800</v>
      </c>
      <c r="P3629">
        <v>2016</v>
      </c>
      <c r="Q3629">
        <v>7</v>
      </c>
      <c r="R3629" t="s">
        <v>26</v>
      </c>
      <c r="S3629" s="3">
        <v>45123</v>
      </c>
      <c r="T3629" t="s">
        <v>27</v>
      </c>
      <c r="U3629">
        <v>1244</v>
      </c>
    </row>
    <row r="3630" spans="1:21" x14ac:dyDescent="0.25">
      <c r="A3630">
        <v>215237</v>
      </c>
      <c r="B3630" t="s">
        <v>21</v>
      </c>
      <c r="C3630" s="1">
        <v>42566</v>
      </c>
      <c r="D3630" t="s">
        <v>488</v>
      </c>
      <c r="E3630">
        <v>570</v>
      </c>
      <c r="F3630">
        <v>1</v>
      </c>
      <c r="G3630">
        <v>570</v>
      </c>
      <c r="H3630">
        <v>100150298</v>
      </c>
      <c r="I3630" t="s">
        <v>38</v>
      </c>
      <c r="J3630" t="s">
        <v>222</v>
      </c>
      <c r="K3630">
        <v>0</v>
      </c>
      <c r="L3630" t="s">
        <v>25</v>
      </c>
      <c r="M3630" s="1">
        <v>42566</v>
      </c>
      <c r="N3630" t="s">
        <v>35</v>
      </c>
      <c r="O3630">
        <v>570</v>
      </c>
      <c r="P3630">
        <v>2016</v>
      </c>
      <c r="Q3630">
        <v>7</v>
      </c>
      <c r="R3630" t="s">
        <v>26</v>
      </c>
      <c r="S3630" s="3">
        <v>45123</v>
      </c>
      <c r="T3630" t="s">
        <v>27</v>
      </c>
      <c r="U3630">
        <v>86</v>
      </c>
    </row>
    <row r="3631" spans="1:21" x14ac:dyDescent="0.25">
      <c r="A3631">
        <v>215238</v>
      </c>
      <c r="B3631" t="s">
        <v>21</v>
      </c>
      <c r="C3631" s="1">
        <v>42566</v>
      </c>
      <c r="D3631" t="s">
        <v>1694</v>
      </c>
      <c r="E3631">
        <v>299</v>
      </c>
      <c r="F3631">
        <v>1</v>
      </c>
      <c r="G3631">
        <v>1196</v>
      </c>
      <c r="H3631">
        <v>100150299</v>
      </c>
      <c r="I3631" t="s">
        <v>246</v>
      </c>
      <c r="J3631" t="s">
        <v>24</v>
      </c>
      <c r="K3631">
        <v>0</v>
      </c>
      <c r="L3631" t="s">
        <v>25</v>
      </c>
      <c r="M3631" s="1">
        <v>42566</v>
      </c>
      <c r="N3631" t="s">
        <v>35</v>
      </c>
      <c r="O3631">
        <v>299</v>
      </c>
      <c r="P3631">
        <v>2016</v>
      </c>
      <c r="Q3631">
        <v>7</v>
      </c>
      <c r="R3631" t="s">
        <v>26</v>
      </c>
      <c r="S3631" s="3">
        <v>45123</v>
      </c>
      <c r="T3631" t="s">
        <v>27</v>
      </c>
      <c r="U3631">
        <v>1245</v>
      </c>
    </row>
    <row r="3632" spans="1:21" x14ac:dyDescent="0.25">
      <c r="A3632">
        <v>215239</v>
      </c>
      <c r="B3632" t="s">
        <v>21</v>
      </c>
      <c r="C3632" s="1">
        <v>42566</v>
      </c>
      <c r="D3632" t="s">
        <v>1695</v>
      </c>
      <c r="E3632">
        <v>299</v>
      </c>
      <c r="F3632">
        <v>1</v>
      </c>
      <c r="G3632">
        <v>1196</v>
      </c>
      <c r="H3632">
        <v>100150299</v>
      </c>
      <c r="I3632" t="s">
        <v>246</v>
      </c>
      <c r="J3632" t="s">
        <v>24</v>
      </c>
      <c r="K3632">
        <v>0</v>
      </c>
      <c r="L3632" t="s">
        <v>25</v>
      </c>
      <c r="M3632" s="1">
        <v>42566</v>
      </c>
      <c r="N3632" t="s">
        <v>35</v>
      </c>
      <c r="O3632">
        <v>299</v>
      </c>
      <c r="P3632">
        <v>2016</v>
      </c>
      <c r="Q3632">
        <v>7</v>
      </c>
      <c r="R3632" t="s">
        <v>26</v>
      </c>
      <c r="S3632" s="3">
        <v>45123</v>
      </c>
      <c r="T3632" t="s">
        <v>27</v>
      </c>
      <c r="U3632">
        <v>1245</v>
      </c>
    </row>
    <row r="3633" spans="1:21" x14ac:dyDescent="0.25">
      <c r="A3633">
        <v>215240</v>
      </c>
      <c r="B3633" t="s">
        <v>21</v>
      </c>
      <c r="C3633" s="1">
        <v>42566</v>
      </c>
      <c r="D3633" t="s">
        <v>1696</v>
      </c>
      <c r="E3633">
        <v>299</v>
      </c>
      <c r="F3633">
        <v>1</v>
      </c>
      <c r="G3633">
        <v>1196</v>
      </c>
      <c r="H3633">
        <v>100150299</v>
      </c>
      <c r="I3633" t="s">
        <v>246</v>
      </c>
      <c r="J3633" t="s">
        <v>24</v>
      </c>
      <c r="K3633">
        <v>0</v>
      </c>
      <c r="L3633" t="s">
        <v>25</v>
      </c>
      <c r="M3633" s="1">
        <v>42566</v>
      </c>
      <c r="N3633" t="s">
        <v>35</v>
      </c>
      <c r="O3633">
        <v>299</v>
      </c>
      <c r="P3633">
        <v>2016</v>
      </c>
      <c r="Q3633">
        <v>7</v>
      </c>
      <c r="R3633" t="s">
        <v>26</v>
      </c>
      <c r="S3633" s="3">
        <v>45123</v>
      </c>
      <c r="T3633" t="s">
        <v>27</v>
      </c>
      <c r="U3633">
        <v>1245</v>
      </c>
    </row>
    <row r="3634" spans="1:21" x14ac:dyDescent="0.25">
      <c r="A3634">
        <v>215241</v>
      </c>
      <c r="B3634" t="s">
        <v>21</v>
      </c>
      <c r="C3634" s="1">
        <v>42566</v>
      </c>
      <c r="D3634" t="s">
        <v>1697</v>
      </c>
      <c r="E3634">
        <v>299</v>
      </c>
      <c r="F3634">
        <v>1</v>
      </c>
      <c r="G3634">
        <v>1196</v>
      </c>
      <c r="H3634">
        <v>100150299</v>
      </c>
      <c r="I3634" t="s">
        <v>246</v>
      </c>
      <c r="J3634" t="s">
        <v>24</v>
      </c>
      <c r="K3634">
        <v>0</v>
      </c>
      <c r="L3634" t="s">
        <v>25</v>
      </c>
      <c r="M3634" s="1">
        <v>42566</v>
      </c>
      <c r="N3634" t="s">
        <v>35</v>
      </c>
      <c r="O3634">
        <v>299</v>
      </c>
      <c r="P3634">
        <v>2016</v>
      </c>
      <c r="Q3634">
        <v>7</v>
      </c>
      <c r="R3634" t="s">
        <v>26</v>
      </c>
      <c r="S3634" s="3">
        <v>45123</v>
      </c>
      <c r="T3634" t="s">
        <v>27</v>
      </c>
      <c r="U3634">
        <v>1245</v>
      </c>
    </row>
    <row r="3635" spans="1:21" x14ac:dyDescent="0.25">
      <c r="A3635">
        <v>215242</v>
      </c>
      <c r="B3635" t="s">
        <v>21</v>
      </c>
      <c r="C3635" s="1">
        <v>42566</v>
      </c>
      <c r="D3635" t="s">
        <v>1034</v>
      </c>
      <c r="E3635">
        <v>12530</v>
      </c>
      <c r="F3635">
        <v>1</v>
      </c>
      <c r="G3635">
        <v>12530</v>
      </c>
      <c r="H3635">
        <v>100150300</v>
      </c>
      <c r="I3635" t="s">
        <v>43</v>
      </c>
      <c r="J3635" t="s">
        <v>1698</v>
      </c>
      <c r="K3635">
        <v>0</v>
      </c>
      <c r="L3635" t="s">
        <v>25</v>
      </c>
      <c r="M3635" s="1">
        <v>42566</v>
      </c>
      <c r="N3635" t="s">
        <v>35</v>
      </c>
      <c r="O3635" s="2">
        <v>12530</v>
      </c>
      <c r="P3635">
        <v>2016</v>
      </c>
      <c r="Q3635">
        <v>7</v>
      </c>
      <c r="R3635" t="s">
        <v>26</v>
      </c>
      <c r="S3635" s="3">
        <v>45123</v>
      </c>
      <c r="T3635" t="s">
        <v>27</v>
      </c>
      <c r="U3635">
        <v>163</v>
      </c>
    </row>
    <row r="3636" spans="1:21" x14ac:dyDescent="0.25">
      <c r="A3636">
        <v>215243</v>
      </c>
      <c r="B3636" t="s">
        <v>21</v>
      </c>
      <c r="C3636" s="1">
        <v>42566</v>
      </c>
      <c r="D3636" t="s">
        <v>242</v>
      </c>
      <c r="E3636">
        <v>180</v>
      </c>
      <c r="F3636">
        <v>2</v>
      </c>
      <c r="G3636">
        <v>360</v>
      </c>
      <c r="H3636">
        <v>100150301</v>
      </c>
      <c r="I3636" t="s">
        <v>30</v>
      </c>
      <c r="J3636" t="s">
        <v>1699</v>
      </c>
      <c r="K3636">
        <v>0</v>
      </c>
      <c r="L3636" t="s">
        <v>25</v>
      </c>
      <c r="M3636" s="1">
        <v>42566</v>
      </c>
      <c r="N3636" t="s">
        <v>35</v>
      </c>
      <c r="O3636">
        <v>360</v>
      </c>
      <c r="P3636">
        <v>2016</v>
      </c>
      <c r="Q3636">
        <v>7</v>
      </c>
      <c r="R3636" t="s">
        <v>26</v>
      </c>
      <c r="S3636" s="3">
        <v>45123</v>
      </c>
      <c r="T3636" t="s">
        <v>27</v>
      </c>
      <c r="U3636">
        <v>163</v>
      </c>
    </row>
    <row r="3637" spans="1:21" x14ac:dyDescent="0.25">
      <c r="A3637">
        <v>215244</v>
      </c>
      <c r="B3637" t="s">
        <v>21</v>
      </c>
      <c r="C3637" s="1">
        <v>42566</v>
      </c>
      <c r="D3637" t="s">
        <v>919</v>
      </c>
      <c r="E3637">
        <v>699</v>
      </c>
      <c r="F3637">
        <v>1</v>
      </c>
      <c r="G3637">
        <v>699</v>
      </c>
      <c r="H3637">
        <v>100150302</v>
      </c>
      <c r="I3637" t="s">
        <v>56</v>
      </c>
      <c r="J3637" t="s">
        <v>24</v>
      </c>
      <c r="K3637">
        <v>0</v>
      </c>
      <c r="L3637" t="s">
        <v>25</v>
      </c>
      <c r="M3637" s="1">
        <v>42566</v>
      </c>
      <c r="N3637" t="s">
        <v>35</v>
      </c>
      <c r="O3637">
        <v>699</v>
      </c>
      <c r="P3637">
        <v>2016</v>
      </c>
      <c r="Q3637">
        <v>7</v>
      </c>
      <c r="R3637" t="s">
        <v>26</v>
      </c>
      <c r="S3637" s="3">
        <v>45123</v>
      </c>
      <c r="T3637" t="s">
        <v>27</v>
      </c>
      <c r="U3637">
        <v>1246</v>
      </c>
    </row>
    <row r="3638" spans="1:21" x14ac:dyDescent="0.25">
      <c r="A3638">
        <v>215246</v>
      </c>
      <c r="B3638" t="s">
        <v>21</v>
      </c>
      <c r="C3638" s="1">
        <v>42566</v>
      </c>
      <c r="D3638" t="s">
        <v>1700</v>
      </c>
      <c r="E3638">
        <v>55</v>
      </c>
      <c r="F3638">
        <v>1</v>
      </c>
      <c r="G3638">
        <v>55</v>
      </c>
      <c r="H3638">
        <v>100150303</v>
      </c>
      <c r="I3638" t="s">
        <v>38</v>
      </c>
      <c r="J3638" t="s">
        <v>24</v>
      </c>
      <c r="K3638">
        <v>0</v>
      </c>
      <c r="L3638" t="s">
        <v>25</v>
      </c>
      <c r="M3638" s="1">
        <v>42566</v>
      </c>
      <c r="N3638" t="s">
        <v>35</v>
      </c>
      <c r="O3638">
        <v>55</v>
      </c>
      <c r="P3638">
        <v>2016</v>
      </c>
      <c r="Q3638">
        <v>7</v>
      </c>
      <c r="R3638" t="s">
        <v>26</v>
      </c>
      <c r="S3638" s="3">
        <v>45123</v>
      </c>
      <c r="T3638" t="s">
        <v>27</v>
      </c>
      <c r="U3638">
        <v>967</v>
      </c>
    </row>
    <row r="3639" spans="1:21" x14ac:dyDescent="0.25">
      <c r="A3639">
        <v>215247</v>
      </c>
      <c r="B3639" t="s">
        <v>28</v>
      </c>
      <c r="C3639" s="1">
        <v>42566</v>
      </c>
      <c r="D3639" t="s">
        <v>433</v>
      </c>
      <c r="E3639">
        <v>250</v>
      </c>
      <c r="F3639">
        <v>1</v>
      </c>
      <c r="G3639">
        <v>250</v>
      </c>
      <c r="H3639">
        <v>100150304</v>
      </c>
      <c r="I3639" t="s">
        <v>216</v>
      </c>
      <c r="J3639" t="s">
        <v>24</v>
      </c>
      <c r="K3639">
        <v>0</v>
      </c>
      <c r="L3639" t="s">
        <v>25</v>
      </c>
      <c r="M3639" s="1">
        <v>42566</v>
      </c>
      <c r="N3639" t="s">
        <v>31</v>
      </c>
      <c r="O3639">
        <v>250</v>
      </c>
      <c r="P3639">
        <v>2016</v>
      </c>
      <c r="Q3639">
        <v>7</v>
      </c>
      <c r="R3639" t="s">
        <v>26</v>
      </c>
      <c r="S3639" s="3">
        <v>45123</v>
      </c>
      <c r="T3639" t="s">
        <v>27</v>
      </c>
      <c r="U3639">
        <v>1247</v>
      </c>
    </row>
    <row r="3640" spans="1:21" x14ac:dyDescent="0.25">
      <c r="A3640">
        <v>215248</v>
      </c>
      <c r="B3640" t="s">
        <v>21</v>
      </c>
      <c r="C3640" s="1">
        <v>42566</v>
      </c>
      <c r="D3640" t="s">
        <v>1358</v>
      </c>
      <c r="E3640">
        <v>20890</v>
      </c>
      <c r="F3640">
        <v>1</v>
      </c>
      <c r="G3640">
        <v>20890</v>
      </c>
      <c r="H3640">
        <v>100150305</v>
      </c>
      <c r="I3640" t="s">
        <v>43</v>
      </c>
      <c r="J3640" t="s">
        <v>794</v>
      </c>
      <c r="K3640">
        <v>0</v>
      </c>
      <c r="L3640" t="s">
        <v>25</v>
      </c>
      <c r="M3640" s="1">
        <v>42566</v>
      </c>
      <c r="N3640" t="s">
        <v>35</v>
      </c>
      <c r="O3640" s="2">
        <v>20890</v>
      </c>
      <c r="P3640">
        <v>2016</v>
      </c>
      <c r="Q3640">
        <v>7</v>
      </c>
      <c r="R3640" t="s">
        <v>26</v>
      </c>
      <c r="S3640" s="3">
        <v>45123</v>
      </c>
      <c r="T3640" t="s">
        <v>27</v>
      </c>
      <c r="U3640">
        <v>533</v>
      </c>
    </row>
    <row r="3641" spans="1:21" x14ac:dyDescent="0.25">
      <c r="A3641">
        <v>215249</v>
      </c>
      <c r="B3641" t="s">
        <v>28</v>
      </c>
      <c r="C3641" s="1">
        <v>42566</v>
      </c>
      <c r="D3641" t="s">
        <v>404</v>
      </c>
      <c r="E3641">
        <v>80000</v>
      </c>
      <c r="F3641">
        <v>1</v>
      </c>
      <c r="G3641">
        <v>80000</v>
      </c>
      <c r="H3641">
        <v>100150306</v>
      </c>
      <c r="I3641" t="s">
        <v>43</v>
      </c>
      <c r="J3641" t="s">
        <v>24</v>
      </c>
      <c r="K3641">
        <v>0</v>
      </c>
      <c r="L3641" t="s">
        <v>25</v>
      </c>
      <c r="M3641" s="1">
        <v>42566</v>
      </c>
      <c r="N3641" t="s">
        <v>31</v>
      </c>
      <c r="O3641" s="2">
        <v>80000</v>
      </c>
      <c r="P3641">
        <v>2016</v>
      </c>
      <c r="Q3641">
        <v>7</v>
      </c>
      <c r="R3641" t="s">
        <v>26</v>
      </c>
      <c r="S3641" s="3">
        <v>45123</v>
      </c>
      <c r="T3641" t="s">
        <v>27</v>
      </c>
      <c r="U3641">
        <v>1248</v>
      </c>
    </row>
    <row r="3642" spans="1:21" x14ac:dyDescent="0.25">
      <c r="A3642">
        <v>215250</v>
      </c>
      <c r="B3642" t="s">
        <v>36</v>
      </c>
      <c r="C3642" s="1">
        <v>42566</v>
      </c>
      <c r="D3642" t="s">
        <v>1173</v>
      </c>
      <c r="E3642">
        <v>500</v>
      </c>
      <c r="F3642">
        <v>1</v>
      </c>
      <c r="G3642">
        <v>500</v>
      </c>
      <c r="H3642">
        <v>100150307</v>
      </c>
      <c r="I3642" t="s">
        <v>30</v>
      </c>
      <c r="J3642" t="s">
        <v>24</v>
      </c>
      <c r="K3642">
        <v>0</v>
      </c>
      <c r="L3642" t="s">
        <v>25</v>
      </c>
      <c r="M3642" s="1">
        <v>42566</v>
      </c>
      <c r="N3642" t="s">
        <v>39</v>
      </c>
      <c r="O3642">
        <v>500</v>
      </c>
      <c r="P3642">
        <v>2016</v>
      </c>
      <c r="Q3642">
        <v>7</v>
      </c>
      <c r="R3642" t="s">
        <v>26</v>
      </c>
      <c r="S3642" s="3">
        <v>45123</v>
      </c>
      <c r="T3642" t="s">
        <v>27</v>
      </c>
      <c r="U3642">
        <v>1249</v>
      </c>
    </row>
    <row r="3643" spans="1:21" x14ac:dyDescent="0.25">
      <c r="A3643">
        <v>215251</v>
      </c>
      <c r="B3643" t="s">
        <v>21</v>
      </c>
      <c r="C3643" s="1">
        <v>42566</v>
      </c>
      <c r="D3643" t="s">
        <v>1701</v>
      </c>
      <c r="E3643">
        <v>1941</v>
      </c>
      <c r="F3643">
        <v>1</v>
      </c>
      <c r="G3643">
        <v>1941</v>
      </c>
      <c r="H3643">
        <v>100150308</v>
      </c>
      <c r="I3643" t="s">
        <v>47</v>
      </c>
      <c r="J3643" t="s">
        <v>794</v>
      </c>
      <c r="K3643">
        <v>0</v>
      </c>
      <c r="L3643" t="s">
        <v>25</v>
      </c>
      <c r="M3643" s="1">
        <v>42566</v>
      </c>
      <c r="N3643" t="s">
        <v>35</v>
      </c>
      <c r="O3643" s="2">
        <v>1941</v>
      </c>
      <c r="P3643">
        <v>2016</v>
      </c>
      <c r="Q3643">
        <v>7</v>
      </c>
      <c r="R3643" t="s">
        <v>26</v>
      </c>
      <c r="S3643" s="3">
        <v>45123</v>
      </c>
      <c r="T3643" t="s">
        <v>27</v>
      </c>
      <c r="U3643">
        <v>533</v>
      </c>
    </row>
    <row r="3644" spans="1:21" x14ac:dyDescent="0.25">
      <c r="A3644">
        <v>215252</v>
      </c>
      <c r="B3644" t="s">
        <v>21</v>
      </c>
      <c r="C3644" s="1">
        <v>42566</v>
      </c>
      <c r="D3644" t="s">
        <v>1286</v>
      </c>
      <c r="E3644">
        <v>19600</v>
      </c>
      <c r="F3644">
        <v>1</v>
      </c>
      <c r="G3644">
        <v>19600</v>
      </c>
      <c r="H3644">
        <v>100150309</v>
      </c>
      <c r="I3644" t="s">
        <v>43</v>
      </c>
      <c r="J3644" t="s">
        <v>794</v>
      </c>
      <c r="K3644">
        <v>0</v>
      </c>
      <c r="L3644" t="s">
        <v>25</v>
      </c>
      <c r="M3644" s="1">
        <v>42566</v>
      </c>
      <c r="N3644" t="s">
        <v>35</v>
      </c>
      <c r="O3644" s="2">
        <v>19600</v>
      </c>
      <c r="P3644">
        <v>2016</v>
      </c>
      <c r="Q3644">
        <v>7</v>
      </c>
      <c r="R3644" t="s">
        <v>26</v>
      </c>
      <c r="S3644" s="3">
        <v>45123</v>
      </c>
      <c r="T3644" t="s">
        <v>27</v>
      </c>
      <c r="U3644">
        <v>533</v>
      </c>
    </row>
    <row r="3645" spans="1:21" x14ac:dyDescent="0.25">
      <c r="A3645">
        <v>215253</v>
      </c>
      <c r="B3645" t="s">
        <v>21</v>
      </c>
      <c r="C3645" s="1">
        <v>42566</v>
      </c>
      <c r="D3645" t="s">
        <v>780</v>
      </c>
      <c r="E3645">
        <v>1175</v>
      </c>
      <c r="F3645">
        <v>1</v>
      </c>
      <c r="G3645">
        <v>1175</v>
      </c>
      <c r="H3645">
        <v>100150310</v>
      </c>
      <c r="I3645" t="s">
        <v>216</v>
      </c>
      <c r="J3645" t="s">
        <v>24</v>
      </c>
      <c r="K3645">
        <v>0</v>
      </c>
      <c r="L3645" t="s">
        <v>25</v>
      </c>
      <c r="M3645" s="1">
        <v>42566</v>
      </c>
      <c r="N3645" t="s">
        <v>35</v>
      </c>
      <c r="O3645" s="2">
        <v>1175</v>
      </c>
      <c r="P3645">
        <v>2016</v>
      </c>
      <c r="Q3645">
        <v>7</v>
      </c>
      <c r="R3645" t="s">
        <v>26</v>
      </c>
      <c r="S3645" s="3">
        <v>45123</v>
      </c>
      <c r="T3645" t="s">
        <v>27</v>
      </c>
      <c r="U3645">
        <v>1250</v>
      </c>
    </row>
    <row r="3646" spans="1:21" x14ac:dyDescent="0.25">
      <c r="A3646">
        <v>215254</v>
      </c>
      <c r="B3646" t="s">
        <v>21</v>
      </c>
      <c r="C3646" s="1">
        <v>42566</v>
      </c>
      <c r="D3646" t="s">
        <v>435</v>
      </c>
      <c r="E3646">
        <v>1099</v>
      </c>
      <c r="F3646">
        <v>1</v>
      </c>
      <c r="G3646">
        <v>1099</v>
      </c>
      <c r="H3646">
        <v>100150311</v>
      </c>
      <c r="I3646" t="s">
        <v>56</v>
      </c>
      <c r="J3646" t="s">
        <v>24</v>
      </c>
      <c r="K3646">
        <v>0</v>
      </c>
      <c r="L3646" t="s">
        <v>25</v>
      </c>
      <c r="M3646" s="1">
        <v>42566</v>
      </c>
      <c r="N3646" t="s">
        <v>35</v>
      </c>
      <c r="O3646" s="2">
        <v>1099</v>
      </c>
      <c r="P3646">
        <v>2016</v>
      </c>
      <c r="Q3646">
        <v>7</v>
      </c>
      <c r="R3646" t="s">
        <v>26</v>
      </c>
      <c r="S3646" s="3">
        <v>45123</v>
      </c>
      <c r="T3646" t="s">
        <v>27</v>
      </c>
      <c r="U3646">
        <v>1251</v>
      </c>
    </row>
    <row r="3647" spans="1:21" x14ac:dyDescent="0.25">
      <c r="A3647">
        <v>215255</v>
      </c>
      <c r="B3647" t="s">
        <v>21</v>
      </c>
      <c r="C3647" s="1">
        <v>42566</v>
      </c>
      <c r="D3647" t="s">
        <v>140</v>
      </c>
      <c r="E3647">
        <v>370</v>
      </c>
      <c r="F3647">
        <v>1</v>
      </c>
      <c r="G3647">
        <v>595</v>
      </c>
      <c r="H3647">
        <v>100150312</v>
      </c>
      <c r="I3647" t="s">
        <v>38</v>
      </c>
      <c r="J3647" t="s">
        <v>24</v>
      </c>
      <c r="K3647">
        <v>0</v>
      </c>
      <c r="L3647" t="s">
        <v>25</v>
      </c>
      <c r="M3647" s="1">
        <v>42566</v>
      </c>
      <c r="N3647" t="s">
        <v>35</v>
      </c>
      <c r="O3647">
        <v>370</v>
      </c>
      <c r="P3647">
        <v>2016</v>
      </c>
      <c r="Q3647">
        <v>7</v>
      </c>
      <c r="R3647" t="s">
        <v>26</v>
      </c>
      <c r="S3647" s="3">
        <v>45123</v>
      </c>
      <c r="T3647" t="s">
        <v>27</v>
      </c>
      <c r="U3647">
        <v>1252</v>
      </c>
    </row>
    <row r="3648" spans="1:21" x14ac:dyDescent="0.25">
      <c r="A3648">
        <v>215256</v>
      </c>
      <c r="B3648" t="s">
        <v>21</v>
      </c>
      <c r="C3648" s="1">
        <v>42566</v>
      </c>
      <c r="D3648" t="s">
        <v>92</v>
      </c>
      <c r="E3648">
        <v>150</v>
      </c>
      <c r="F3648">
        <v>1</v>
      </c>
      <c r="G3648">
        <v>595</v>
      </c>
      <c r="H3648">
        <v>100150312</v>
      </c>
      <c r="I3648" t="s">
        <v>38</v>
      </c>
      <c r="J3648" t="s">
        <v>24</v>
      </c>
      <c r="K3648">
        <v>0</v>
      </c>
      <c r="L3648" t="s">
        <v>25</v>
      </c>
      <c r="M3648" s="1">
        <v>42566</v>
      </c>
      <c r="N3648" t="s">
        <v>35</v>
      </c>
      <c r="O3648">
        <v>150</v>
      </c>
      <c r="P3648">
        <v>2016</v>
      </c>
      <c r="Q3648">
        <v>7</v>
      </c>
      <c r="R3648" t="s">
        <v>26</v>
      </c>
      <c r="S3648" s="3">
        <v>45123</v>
      </c>
      <c r="T3648" t="s">
        <v>27</v>
      </c>
      <c r="U3648">
        <v>1252</v>
      </c>
    </row>
    <row r="3649" spans="1:21" x14ac:dyDescent="0.25">
      <c r="A3649">
        <v>215257</v>
      </c>
      <c r="B3649" t="s">
        <v>21</v>
      </c>
      <c r="C3649" s="1">
        <v>42566</v>
      </c>
      <c r="D3649" t="s">
        <v>191</v>
      </c>
      <c r="E3649">
        <v>75</v>
      </c>
      <c r="F3649">
        <v>1</v>
      </c>
      <c r="G3649">
        <v>595</v>
      </c>
      <c r="H3649">
        <v>100150312</v>
      </c>
      <c r="I3649" t="s">
        <v>38</v>
      </c>
      <c r="J3649" t="s">
        <v>24</v>
      </c>
      <c r="K3649">
        <v>0</v>
      </c>
      <c r="L3649" t="s">
        <v>25</v>
      </c>
      <c r="M3649" s="1">
        <v>42566</v>
      </c>
      <c r="N3649" t="s">
        <v>35</v>
      </c>
      <c r="O3649">
        <v>75</v>
      </c>
      <c r="P3649">
        <v>2016</v>
      </c>
      <c r="Q3649">
        <v>7</v>
      </c>
      <c r="R3649" t="s">
        <v>26</v>
      </c>
      <c r="S3649" s="3">
        <v>45123</v>
      </c>
      <c r="T3649" t="s">
        <v>27</v>
      </c>
      <c r="U3649">
        <v>1252</v>
      </c>
    </row>
    <row r="3650" spans="1:21" x14ac:dyDescent="0.25">
      <c r="A3650">
        <v>215258</v>
      </c>
      <c r="B3650" t="s">
        <v>28</v>
      </c>
      <c r="C3650" s="1">
        <v>42566</v>
      </c>
      <c r="D3650" t="s">
        <v>562</v>
      </c>
      <c r="E3650">
        <v>6700</v>
      </c>
      <c r="F3650">
        <v>1</v>
      </c>
      <c r="G3650">
        <v>6700</v>
      </c>
      <c r="H3650">
        <v>100150313</v>
      </c>
      <c r="I3650" t="s">
        <v>43</v>
      </c>
      <c r="J3650" t="s">
        <v>24</v>
      </c>
      <c r="K3650">
        <v>0</v>
      </c>
      <c r="L3650" t="s">
        <v>25</v>
      </c>
      <c r="M3650" s="1">
        <v>42566</v>
      </c>
      <c r="N3650" t="s">
        <v>31</v>
      </c>
      <c r="O3650" s="2">
        <v>6700</v>
      </c>
      <c r="P3650">
        <v>2016</v>
      </c>
      <c r="Q3650">
        <v>7</v>
      </c>
      <c r="R3650" t="s">
        <v>26</v>
      </c>
      <c r="S3650" s="3">
        <v>45123</v>
      </c>
      <c r="T3650" t="s">
        <v>27</v>
      </c>
      <c r="U3650">
        <v>1253</v>
      </c>
    </row>
    <row r="3651" spans="1:21" x14ac:dyDescent="0.25">
      <c r="A3651">
        <v>215259</v>
      </c>
      <c r="B3651" t="s">
        <v>21</v>
      </c>
      <c r="C3651" s="1">
        <v>42566</v>
      </c>
      <c r="D3651" t="s">
        <v>1702</v>
      </c>
      <c r="E3651">
        <v>699</v>
      </c>
      <c r="F3651">
        <v>1</v>
      </c>
      <c r="G3651">
        <v>699</v>
      </c>
      <c r="H3651">
        <v>100150314</v>
      </c>
      <c r="I3651" t="s">
        <v>56</v>
      </c>
      <c r="J3651" t="s">
        <v>24</v>
      </c>
      <c r="K3651">
        <v>0</v>
      </c>
      <c r="L3651" t="s">
        <v>25</v>
      </c>
      <c r="M3651" s="1">
        <v>42566</v>
      </c>
      <c r="N3651" t="s">
        <v>35</v>
      </c>
      <c r="O3651">
        <v>699</v>
      </c>
      <c r="P3651">
        <v>2016</v>
      </c>
      <c r="Q3651">
        <v>7</v>
      </c>
      <c r="R3651" t="s">
        <v>26</v>
      </c>
      <c r="S3651" s="3">
        <v>45123</v>
      </c>
      <c r="T3651" t="s">
        <v>27</v>
      </c>
      <c r="U3651">
        <v>1254</v>
      </c>
    </row>
    <row r="3652" spans="1:21" x14ac:dyDescent="0.25">
      <c r="A3652">
        <v>215261</v>
      </c>
      <c r="B3652" t="s">
        <v>21</v>
      </c>
      <c r="C3652" s="1">
        <v>42566</v>
      </c>
      <c r="D3652" t="s">
        <v>1703</v>
      </c>
      <c r="E3652">
        <v>140</v>
      </c>
      <c r="F3652">
        <v>1</v>
      </c>
      <c r="G3652">
        <v>140</v>
      </c>
      <c r="H3652">
        <v>100150315</v>
      </c>
      <c r="I3652" t="s">
        <v>38</v>
      </c>
      <c r="J3652" t="s">
        <v>24</v>
      </c>
      <c r="K3652">
        <v>0</v>
      </c>
      <c r="L3652" t="s">
        <v>25</v>
      </c>
      <c r="M3652" s="1">
        <v>42566</v>
      </c>
      <c r="N3652" t="s">
        <v>35</v>
      </c>
      <c r="O3652">
        <v>140</v>
      </c>
      <c r="P3652">
        <v>2016</v>
      </c>
      <c r="Q3652">
        <v>7</v>
      </c>
      <c r="R3652" t="s">
        <v>26</v>
      </c>
      <c r="S3652" s="3">
        <v>45123</v>
      </c>
      <c r="T3652" t="s">
        <v>27</v>
      </c>
      <c r="U3652">
        <v>479</v>
      </c>
    </row>
    <row r="3653" spans="1:21" x14ac:dyDescent="0.25">
      <c r="A3653">
        <v>215262</v>
      </c>
      <c r="B3653" t="s">
        <v>21</v>
      </c>
      <c r="C3653" s="1">
        <v>42566</v>
      </c>
      <c r="D3653" t="s">
        <v>1703</v>
      </c>
      <c r="E3653">
        <v>140</v>
      </c>
      <c r="F3653">
        <v>1</v>
      </c>
      <c r="G3653">
        <v>140</v>
      </c>
      <c r="H3653">
        <v>100150316</v>
      </c>
      <c r="I3653" t="s">
        <v>38</v>
      </c>
      <c r="J3653" t="s">
        <v>632</v>
      </c>
      <c r="K3653">
        <v>0</v>
      </c>
      <c r="L3653" t="s">
        <v>25</v>
      </c>
      <c r="M3653" s="1">
        <v>42566</v>
      </c>
      <c r="N3653" t="s">
        <v>35</v>
      </c>
      <c r="O3653">
        <v>140</v>
      </c>
      <c r="P3653">
        <v>2016</v>
      </c>
      <c r="Q3653">
        <v>7</v>
      </c>
      <c r="R3653" t="s">
        <v>26</v>
      </c>
      <c r="S3653" s="3">
        <v>45123</v>
      </c>
      <c r="T3653" t="s">
        <v>27</v>
      </c>
      <c r="U3653">
        <v>395</v>
      </c>
    </row>
    <row r="3654" spans="1:21" x14ac:dyDescent="0.25">
      <c r="A3654">
        <v>215263</v>
      </c>
      <c r="B3654" t="s">
        <v>21</v>
      </c>
      <c r="C3654" s="1">
        <v>42566</v>
      </c>
      <c r="D3654" t="s">
        <v>340</v>
      </c>
      <c r="E3654">
        <v>350</v>
      </c>
      <c r="F3654">
        <v>1</v>
      </c>
      <c r="G3654">
        <v>350</v>
      </c>
      <c r="H3654">
        <v>100150317</v>
      </c>
      <c r="I3654" t="s">
        <v>30</v>
      </c>
      <c r="J3654" t="s">
        <v>24</v>
      </c>
      <c r="K3654">
        <v>0</v>
      </c>
      <c r="L3654" t="s">
        <v>25</v>
      </c>
      <c r="M3654" s="1">
        <v>42566</v>
      </c>
      <c r="N3654" t="s">
        <v>35</v>
      </c>
      <c r="O3654">
        <v>350</v>
      </c>
      <c r="P3654">
        <v>2016</v>
      </c>
      <c r="Q3654">
        <v>7</v>
      </c>
      <c r="R3654" t="s">
        <v>26</v>
      </c>
      <c r="S3654" s="3">
        <v>45123</v>
      </c>
      <c r="T3654" t="s">
        <v>27</v>
      </c>
      <c r="U3654">
        <v>1255</v>
      </c>
    </row>
    <row r="3655" spans="1:21" x14ac:dyDescent="0.25">
      <c r="A3655">
        <v>215264</v>
      </c>
      <c r="B3655" t="s">
        <v>21</v>
      </c>
      <c r="C3655" s="1">
        <v>42566</v>
      </c>
      <c r="D3655" t="s">
        <v>644</v>
      </c>
      <c r="E3655">
        <v>395</v>
      </c>
      <c r="F3655">
        <v>1</v>
      </c>
      <c r="G3655">
        <v>395</v>
      </c>
      <c r="H3655">
        <v>100150318</v>
      </c>
      <c r="I3655" t="s">
        <v>38</v>
      </c>
      <c r="J3655" t="s">
        <v>632</v>
      </c>
      <c r="K3655">
        <v>0</v>
      </c>
      <c r="L3655" t="s">
        <v>25</v>
      </c>
      <c r="M3655" s="1">
        <v>42566</v>
      </c>
      <c r="N3655" t="s">
        <v>35</v>
      </c>
      <c r="O3655">
        <v>395</v>
      </c>
      <c r="P3655">
        <v>2016</v>
      </c>
      <c r="Q3655">
        <v>7</v>
      </c>
      <c r="R3655" t="s">
        <v>26</v>
      </c>
      <c r="S3655" s="3">
        <v>45123</v>
      </c>
      <c r="T3655" t="s">
        <v>27</v>
      </c>
      <c r="U3655">
        <v>395</v>
      </c>
    </row>
    <row r="3656" spans="1:21" x14ac:dyDescent="0.25">
      <c r="A3656">
        <v>215265</v>
      </c>
      <c r="B3656" t="s">
        <v>21</v>
      </c>
      <c r="C3656" s="1">
        <v>42566</v>
      </c>
      <c r="D3656" t="s">
        <v>543</v>
      </c>
      <c r="E3656">
        <v>990</v>
      </c>
      <c r="F3656">
        <v>1</v>
      </c>
      <c r="G3656">
        <v>1965</v>
      </c>
      <c r="H3656">
        <v>100150319</v>
      </c>
      <c r="I3656" t="s">
        <v>23</v>
      </c>
      <c r="J3656" t="s">
        <v>24</v>
      </c>
      <c r="K3656">
        <v>0</v>
      </c>
      <c r="L3656" t="s">
        <v>25</v>
      </c>
      <c r="M3656" s="1">
        <v>42566</v>
      </c>
      <c r="N3656" t="s">
        <v>35</v>
      </c>
      <c r="O3656">
        <v>990</v>
      </c>
      <c r="P3656">
        <v>2016</v>
      </c>
      <c r="Q3656">
        <v>7</v>
      </c>
      <c r="R3656" t="s">
        <v>26</v>
      </c>
      <c r="S3656" s="3">
        <v>45123</v>
      </c>
      <c r="T3656" t="s">
        <v>27</v>
      </c>
      <c r="U3656">
        <v>1256</v>
      </c>
    </row>
    <row r="3657" spans="1:21" x14ac:dyDescent="0.25">
      <c r="A3657">
        <v>215266</v>
      </c>
      <c r="B3657" t="s">
        <v>21</v>
      </c>
      <c r="C3657" s="1">
        <v>42566</v>
      </c>
      <c r="D3657" t="s">
        <v>1704</v>
      </c>
      <c r="E3657">
        <v>975</v>
      </c>
      <c r="F3657">
        <v>1</v>
      </c>
      <c r="G3657">
        <v>1965</v>
      </c>
      <c r="H3657">
        <v>100150319</v>
      </c>
      <c r="I3657" t="s">
        <v>23</v>
      </c>
      <c r="J3657" t="s">
        <v>24</v>
      </c>
      <c r="K3657">
        <v>0</v>
      </c>
      <c r="L3657" t="s">
        <v>25</v>
      </c>
      <c r="M3657" s="1">
        <v>42566</v>
      </c>
      <c r="N3657" t="s">
        <v>35</v>
      </c>
      <c r="O3657">
        <v>975</v>
      </c>
      <c r="P3657">
        <v>2016</v>
      </c>
      <c r="Q3657">
        <v>7</v>
      </c>
      <c r="R3657" t="s">
        <v>26</v>
      </c>
      <c r="S3657" s="3">
        <v>45123</v>
      </c>
      <c r="T3657" t="s">
        <v>27</v>
      </c>
      <c r="U3657">
        <v>1256</v>
      </c>
    </row>
    <row r="3658" spans="1:21" x14ac:dyDescent="0.25">
      <c r="A3658">
        <v>215267</v>
      </c>
      <c r="B3658" t="s">
        <v>36</v>
      </c>
      <c r="C3658" s="1">
        <v>42566</v>
      </c>
      <c r="D3658" t="s">
        <v>1705</v>
      </c>
      <c r="E3658">
        <v>4550</v>
      </c>
      <c r="F3658">
        <v>1</v>
      </c>
      <c r="G3658">
        <v>4550</v>
      </c>
      <c r="H3658">
        <v>100150320</v>
      </c>
      <c r="I3658" t="s">
        <v>56</v>
      </c>
      <c r="J3658" t="s">
        <v>24</v>
      </c>
      <c r="K3658">
        <v>0</v>
      </c>
      <c r="L3658" t="s">
        <v>25</v>
      </c>
      <c r="M3658" s="1">
        <v>42566</v>
      </c>
      <c r="N3658" t="s">
        <v>39</v>
      </c>
      <c r="O3658" s="2">
        <v>4550</v>
      </c>
      <c r="P3658">
        <v>2016</v>
      </c>
      <c r="Q3658">
        <v>7</v>
      </c>
      <c r="R3658" t="s">
        <v>26</v>
      </c>
      <c r="S3658" s="3">
        <v>45123</v>
      </c>
      <c r="T3658" t="s">
        <v>27</v>
      </c>
      <c r="U3658">
        <v>1257</v>
      </c>
    </row>
    <row r="3659" spans="1:21" x14ac:dyDescent="0.25">
      <c r="A3659">
        <v>215268</v>
      </c>
      <c r="B3659" t="s">
        <v>21</v>
      </c>
      <c r="C3659" s="1">
        <v>42567</v>
      </c>
      <c r="D3659" t="s">
        <v>496</v>
      </c>
      <c r="E3659">
        <v>1625</v>
      </c>
      <c r="F3659">
        <v>1</v>
      </c>
      <c r="G3659">
        <v>2025</v>
      </c>
      <c r="H3659">
        <v>100150321</v>
      </c>
      <c r="I3659" t="s">
        <v>52</v>
      </c>
      <c r="J3659" t="s">
        <v>24</v>
      </c>
      <c r="K3659">
        <v>0</v>
      </c>
      <c r="L3659" t="s">
        <v>25</v>
      </c>
      <c r="M3659" s="1">
        <v>42567</v>
      </c>
      <c r="N3659" t="s">
        <v>35</v>
      </c>
      <c r="O3659" s="2">
        <v>1625</v>
      </c>
      <c r="P3659">
        <v>2016</v>
      </c>
      <c r="Q3659">
        <v>7</v>
      </c>
      <c r="R3659" t="s">
        <v>26</v>
      </c>
      <c r="S3659" s="3">
        <v>45123</v>
      </c>
      <c r="T3659" t="s">
        <v>27</v>
      </c>
      <c r="U3659">
        <v>684</v>
      </c>
    </row>
    <row r="3660" spans="1:21" x14ac:dyDescent="0.25">
      <c r="A3660">
        <v>215269</v>
      </c>
      <c r="B3660" t="s">
        <v>21</v>
      </c>
      <c r="C3660" s="1">
        <v>42567</v>
      </c>
      <c r="D3660" t="s">
        <v>1706</v>
      </c>
      <c r="E3660">
        <v>200</v>
      </c>
      <c r="F3660">
        <v>1</v>
      </c>
      <c r="G3660">
        <v>2025</v>
      </c>
      <c r="H3660">
        <v>100150321</v>
      </c>
      <c r="I3660" t="s">
        <v>52</v>
      </c>
      <c r="J3660" t="s">
        <v>24</v>
      </c>
      <c r="K3660">
        <v>0</v>
      </c>
      <c r="L3660" t="s">
        <v>25</v>
      </c>
      <c r="M3660" s="1">
        <v>42567</v>
      </c>
      <c r="N3660" t="s">
        <v>35</v>
      </c>
      <c r="O3660">
        <v>200</v>
      </c>
      <c r="P3660">
        <v>2016</v>
      </c>
      <c r="Q3660">
        <v>7</v>
      </c>
      <c r="R3660" t="s">
        <v>26</v>
      </c>
      <c r="S3660" s="3">
        <v>45123</v>
      </c>
      <c r="T3660" t="s">
        <v>27</v>
      </c>
      <c r="U3660">
        <v>684</v>
      </c>
    </row>
    <row r="3661" spans="1:21" x14ac:dyDescent="0.25">
      <c r="A3661">
        <v>215270</v>
      </c>
      <c r="B3661" t="s">
        <v>21</v>
      </c>
      <c r="C3661" s="1">
        <v>42567</v>
      </c>
      <c r="D3661" t="s">
        <v>1707</v>
      </c>
      <c r="E3661">
        <v>200</v>
      </c>
      <c r="F3661">
        <v>1</v>
      </c>
      <c r="G3661">
        <v>2025</v>
      </c>
      <c r="H3661">
        <v>100150321</v>
      </c>
      <c r="I3661" t="s">
        <v>52</v>
      </c>
      <c r="J3661" t="s">
        <v>24</v>
      </c>
      <c r="K3661">
        <v>0</v>
      </c>
      <c r="L3661" t="s">
        <v>25</v>
      </c>
      <c r="M3661" s="1">
        <v>42567</v>
      </c>
      <c r="N3661" t="s">
        <v>35</v>
      </c>
      <c r="O3661">
        <v>200</v>
      </c>
      <c r="P3661">
        <v>2016</v>
      </c>
      <c r="Q3661">
        <v>7</v>
      </c>
      <c r="R3661" t="s">
        <v>26</v>
      </c>
      <c r="S3661" s="3">
        <v>45123</v>
      </c>
      <c r="T3661" t="s">
        <v>27</v>
      </c>
      <c r="U3661">
        <v>684</v>
      </c>
    </row>
    <row r="3662" spans="1:21" x14ac:dyDescent="0.25">
      <c r="A3662">
        <v>215271</v>
      </c>
      <c r="B3662" t="s">
        <v>21</v>
      </c>
      <c r="C3662" s="1">
        <v>42567</v>
      </c>
      <c r="D3662" t="s">
        <v>447</v>
      </c>
      <c r="E3662">
        <v>210</v>
      </c>
      <c r="F3662">
        <v>1</v>
      </c>
      <c r="G3662">
        <v>210</v>
      </c>
      <c r="H3662">
        <v>100150322</v>
      </c>
      <c r="I3662" t="s">
        <v>38</v>
      </c>
      <c r="J3662" t="s">
        <v>24</v>
      </c>
      <c r="K3662">
        <v>0</v>
      </c>
      <c r="L3662" t="s">
        <v>25</v>
      </c>
      <c r="M3662" s="1">
        <v>42567</v>
      </c>
      <c r="N3662" t="s">
        <v>35</v>
      </c>
      <c r="O3662">
        <v>210</v>
      </c>
      <c r="P3662">
        <v>2016</v>
      </c>
      <c r="Q3662">
        <v>7</v>
      </c>
      <c r="R3662" t="s">
        <v>26</v>
      </c>
      <c r="S3662" s="3">
        <v>45123</v>
      </c>
      <c r="T3662" t="s">
        <v>27</v>
      </c>
      <c r="U3662">
        <v>812</v>
      </c>
    </row>
    <row r="3663" spans="1:21" x14ac:dyDescent="0.25">
      <c r="A3663">
        <v>215272</v>
      </c>
      <c r="B3663" t="s">
        <v>21</v>
      </c>
      <c r="C3663" s="1">
        <v>42567</v>
      </c>
      <c r="D3663" t="s">
        <v>1079</v>
      </c>
      <c r="E3663">
        <v>99</v>
      </c>
      <c r="F3663">
        <v>1</v>
      </c>
      <c r="G3663">
        <v>219</v>
      </c>
      <c r="H3663">
        <v>100150323</v>
      </c>
      <c r="I3663" t="s">
        <v>30</v>
      </c>
      <c r="J3663" t="s">
        <v>24</v>
      </c>
      <c r="K3663">
        <v>0</v>
      </c>
      <c r="L3663" t="s">
        <v>25</v>
      </c>
      <c r="M3663" s="1">
        <v>42567</v>
      </c>
      <c r="N3663" t="s">
        <v>35</v>
      </c>
      <c r="O3663">
        <v>99</v>
      </c>
      <c r="P3663">
        <v>2016</v>
      </c>
      <c r="Q3663">
        <v>7</v>
      </c>
      <c r="R3663" t="s">
        <v>26</v>
      </c>
      <c r="S3663" s="3">
        <v>45123</v>
      </c>
      <c r="T3663" t="s">
        <v>27</v>
      </c>
      <c r="U3663">
        <v>1251</v>
      </c>
    </row>
    <row r="3664" spans="1:21" x14ac:dyDescent="0.25">
      <c r="A3664">
        <v>215273</v>
      </c>
      <c r="B3664" t="s">
        <v>21</v>
      </c>
      <c r="C3664" s="1">
        <v>42567</v>
      </c>
      <c r="D3664" t="s">
        <v>347</v>
      </c>
      <c r="E3664">
        <v>120</v>
      </c>
      <c r="F3664">
        <v>1</v>
      </c>
      <c r="G3664">
        <v>219</v>
      </c>
      <c r="H3664">
        <v>100150323</v>
      </c>
      <c r="I3664" t="s">
        <v>30</v>
      </c>
      <c r="J3664" t="s">
        <v>24</v>
      </c>
      <c r="K3664">
        <v>0</v>
      </c>
      <c r="L3664" t="s">
        <v>25</v>
      </c>
      <c r="M3664" s="1">
        <v>42567</v>
      </c>
      <c r="N3664" t="s">
        <v>35</v>
      </c>
      <c r="O3664">
        <v>120</v>
      </c>
      <c r="P3664">
        <v>2016</v>
      </c>
      <c r="Q3664">
        <v>7</v>
      </c>
      <c r="R3664" t="s">
        <v>26</v>
      </c>
      <c r="S3664" s="3">
        <v>45123</v>
      </c>
      <c r="T3664" t="s">
        <v>27</v>
      </c>
      <c r="U3664">
        <v>1251</v>
      </c>
    </row>
    <row r="3665" spans="1:21" x14ac:dyDescent="0.25">
      <c r="A3665">
        <v>215274</v>
      </c>
      <c r="B3665" t="s">
        <v>21</v>
      </c>
      <c r="C3665" s="1">
        <v>42567</v>
      </c>
      <c r="D3665" t="s">
        <v>1708</v>
      </c>
      <c r="E3665">
        <v>1100</v>
      </c>
      <c r="F3665">
        <v>1</v>
      </c>
      <c r="G3665">
        <v>1100</v>
      </c>
      <c r="H3665">
        <v>100150324</v>
      </c>
      <c r="I3665" t="s">
        <v>47</v>
      </c>
      <c r="J3665" t="s">
        <v>24</v>
      </c>
      <c r="K3665">
        <v>0</v>
      </c>
      <c r="L3665" t="s">
        <v>25</v>
      </c>
      <c r="M3665" s="1">
        <v>42567</v>
      </c>
      <c r="N3665" t="s">
        <v>35</v>
      </c>
      <c r="O3665" s="2">
        <v>1100</v>
      </c>
      <c r="P3665">
        <v>2016</v>
      </c>
      <c r="Q3665">
        <v>7</v>
      </c>
      <c r="R3665" t="s">
        <v>26</v>
      </c>
      <c r="S3665" s="3">
        <v>45123</v>
      </c>
      <c r="T3665" t="s">
        <v>27</v>
      </c>
      <c r="U3665">
        <v>1258</v>
      </c>
    </row>
    <row r="3666" spans="1:21" x14ac:dyDescent="0.25">
      <c r="A3666">
        <v>215275</v>
      </c>
      <c r="B3666" t="s">
        <v>21</v>
      </c>
      <c r="C3666" s="1">
        <v>42567</v>
      </c>
      <c r="D3666" t="s">
        <v>90</v>
      </c>
      <c r="E3666">
        <v>2996</v>
      </c>
      <c r="F3666">
        <v>1</v>
      </c>
      <c r="G3666">
        <v>2996</v>
      </c>
      <c r="H3666">
        <v>100150325</v>
      </c>
      <c r="I3666" t="s">
        <v>23</v>
      </c>
      <c r="J3666" t="s">
        <v>24</v>
      </c>
      <c r="K3666">
        <v>0</v>
      </c>
      <c r="L3666" t="s">
        <v>25</v>
      </c>
      <c r="M3666" s="1">
        <v>42567</v>
      </c>
      <c r="N3666" t="s">
        <v>35</v>
      </c>
      <c r="O3666" s="2">
        <v>2996</v>
      </c>
      <c r="P3666">
        <v>2016</v>
      </c>
      <c r="Q3666">
        <v>7</v>
      </c>
      <c r="R3666" t="s">
        <v>26</v>
      </c>
      <c r="S3666" s="3">
        <v>45123</v>
      </c>
      <c r="T3666" t="s">
        <v>27</v>
      </c>
      <c r="U3666">
        <v>974</v>
      </c>
    </row>
    <row r="3667" spans="1:21" x14ac:dyDescent="0.25">
      <c r="A3667">
        <v>215276</v>
      </c>
      <c r="B3667" t="s">
        <v>36</v>
      </c>
      <c r="C3667" s="1">
        <v>42567</v>
      </c>
      <c r="D3667" t="s">
        <v>1709</v>
      </c>
      <c r="E3667">
        <v>2695</v>
      </c>
      <c r="F3667">
        <v>1</v>
      </c>
      <c r="G3667">
        <v>2695</v>
      </c>
      <c r="H3667">
        <v>100150326</v>
      </c>
      <c r="I3667" t="s">
        <v>23</v>
      </c>
      <c r="J3667" t="s">
        <v>24</v>
      </c>
      <c r="K3667">
        <v>0</v>
      </c>
      <c r="L3667" t="s">
        <v>25</v>
      </c>
      <c r="M3667" s="1">
        <v>42567</v>
      </c>
      <c r="N3667" t="s">
        <v>39</v>
      </c>
      <c r="O3667" s="2">
        <v>2695</v>
      </c>
      <c r="P3667">
        <v>2016</v>
      </c>
      <c r="Q3667">
        <v>7</v>
      </c>
      <c r="R3667" t="s">
        <v>26</v>
      </c>
      <c r="S3667" s="3">
        <v>45123</v>
      </c>
      <c r="T3667" t="s">
        <v>27</v>
      </c>
      <c r="U3667">
        <v>974</v>
      </c>
    </row>
    <row r="3668" spans="1:21" x14ac:dyDescent="0.25">
      <c r="A3668">
        <v>215277</v>
      </c>
      <c r="B3668" t="s">
        <v>28</v>
      </c>
      <c r="C3668" s="1">
        <v>42567</v>
      </c>
      <c r="D3668" t="s">
        <v>1710</v>
      </c>
      <c r="E3668">
        <v>725</v>
      </c>
      <c r="F3668">
        <v>1</v>
      </c>
      <c r="G3668">
        <v>725</v>
      </c>
      <c r="H3668">
        <v>100150327</v>
      </c>
      <c r="I3668" t="s">
        <v>65</v>
      </c>
      <c r="J3668" t="s">
        <v>24</v>
      </c>
      <c r="K3668">
        <v>0</v>
      </c>
      <c r="L3668" t="s">
        <v>25</v>
      </c>
      <c r="M3668" s="1">
        <v>42567</v>
      </c>
      <c r="N3668" t="s">
        <v>31</v>
      </c>
      <c r="O3668">
        <v>725</v>
      </c>
      <c r="P3668">
        <v>2016</v>
      </c>
      <c r="Q3668">
        <v>7</v>
      </c>
      <c r="R3668" t="s">
        <v>26</v>
      </c>
      <c r="S3668" s="3">
        <v>45123</v>
      </c>
      <c r="T3668" t="s">
        <v>27</v>
      </c>
      <c r="U3668">
        <v>1259</v>
      </c>
    </row>
    <row r="3669" spans="1:21" x14ac:dyDescent="0.25">
      <c r="A3669">
        <v>215278</v>
      </c>
      <c r="B3669" t="s">
        <v>21</v>
      </c>
      <c r="C3669" s="1">
        <v>42567</v>
      </c>
      <c r="D3669" t="s">
        <v>302</v>
      </c>
      <c r="E3669">
        <v>1900</v>
      </c>
      <c r="F3669">
        <v>1</v>
      </c>
      <c r="G3669">
        <v>1900</v>
      </c>
      <c r="H3669">
        <v>100150328</v>
      </c>
      <c r="I3669" t="s">
        <v>216</v>
      </c>
      <c r="J3669" t="s">
        <v>24</v>
      </c>
      <c r="K3669">
        <v>0</v>
      </c>
      <c r="L3669" t="s">
        <v>25</v>
      </c>
      <c r="M3669" s="1">
        <v>42567</v>
      </c>
      <c r="N3669" t="s">
        <v>35</v>
      </c>
      <c r="O3669" s="2">
        <v>1900</v>
      </c>
      <c r="P3669">
        <v>2016</v>
      </c>
      <c r="Q3669">
        <v>7</v>
      </c>
      <c r="R3669" t="s">
        <v>26</v>
      </c>
      <c r="S3669" s="3">
        <v>45123</v>
      </c>
      <c r="T3669" t="s">
        <v>27</v>
      </c>
      <c r="U3669">
        <v>1260</v>
      </c>
    </row>
    <row r="3670" spans="1:21" x14ac:dyDescent="0.25">
      <c r="A3670">
        <v>215279</v>
      </c>
      <c r="B3670" t="s">
        <v>28</v>
      </c>
      <c r="C3670" s="1">
        <v>42567</v>
      </c>
      <c r="D3670" t="s">
        <v>1711</v>
      </c>
      <c r="E3670">
        <v>450</v>
      </c>
      <c r="F3670">
        <v>2</v>
      </c>
      <c r="G3670">
        <v>900</v>
      </c>
      <c r="H3670">
        <v>100150329</v>
      </c>
      <c r="I3670" t="s">
        <v>216</v>
      </c>
      <c r="J3670" t="s">
        <v>24</v>
      </c>
      <c r="K3670">
        <v>0</v>
      </c>
      <c r="L3670" t="s">
        <v>25</v>
      </c>
      <c r="M3670" s="1">
        <v>42567</v>
      </c>
      <c r="N3670" t="s">
        <v>31</v>
      </c>
      <c r="O3670">
        <v>900</v>
      </c>
      <c r="P3670">
        <v>2016</v>
      </c>
      <c r="Q3670">
        <v>7</v>
      </c>
      <c r="R3670" t="s">
        <v>26</v>
      </c>
      <c r="S3670" s="3">
        <v>45123</v>
      </c>
      <c r="T3670" t="s">
        <v>27</v>
      </c>
      <c r="U3670">
        <v>1261</v>
      </c>
    </row>
    <row r="3671" spans="1:21" x14ac:dyDescent="0.25">
      <c r="A3671">
        <v>215280</v>
      </c>
      <c r="B3671" t="s">
        <v>21</v>
      </c>
      <c r="C3671" s="1">
        <v>42567</v>
      </c>
      <c r="D3671" t="s">
        <v>1712</v>
      </c>
      <c r="E3671">
        <v>1699</v>
      </c>
      <c r="F3671">
        <v>1</v>
      </c>
      <c r="G3671">
        <v>1699</v>
      </c>
      <c r="H3671">
        <v>100150330</v>
      </c>
      <c r="I3671" t="s">
        <v>52</v>
      </c>
      <c r="J3671" t="s">
        <v>24</v>
      </c>
      <c r="K3671">
        <v>0</v>
      </c>
      <c r="L3671" t="s">
        <v>25</v>
      </c>
      <c r="M3671" s="1">
        <v>42567</v>
      </c>
      <c r="N3671" t="s">
        <v>35</v>
      </c>
      <c r="O3671" s="2">
        <v>1699</v>
      </c>
      <c r="P3671">
        <v>2016</v>
      </c>
      <c r="Q3671">
        <v>7</v>
      </c>
      <c r="R3671" t="s">
        <v>26</v>
      </c>
      <c r="S3671" s="3">
        <v>45123</v>
      </c>
      <c r="T3671" t="s">
        <v>27</v>
      </c>
      <c r="U3671">
        <v>1262</v>
      </c>
    </row>
    <row r="3672" spans="1:21" x14ac:dyDescent="0.25">
      <c r="A3672">
        <v>215281</v>
      </c>
      <c r="B3672" t="s">
        <v>21</v>
      </c>
      <c r="C3672" s="1">
        <v>42567</v>
      </c>
      <c r="D3672" t="s">
        <v>1711</v>
      </c>
      <c r="E3672">
        <v>450</v>
      </c>
      <c r="F3672">
        <v>1</v>
      </c>
      <c r="G3672">
        <v>450</v>
      </c>
      <c r="H3672">
        <v>100150331</v>
      </c>
      <c r="I3672" t="s">
        <v>216</v>
      </c>
      <c r="J3672" t="s">
        <v>24</v>
      </c>
      <c r="K3672">
        <v>0</v>
      </c>
      <c r="L3672" t="s">
        <v>25</v>
      </c>
      <c r="M3672" s="1">
        <v>42567</v>
      </c>
      <c r="N3672" t="s">
        <v>35</v>
      </c>
      <c r="O3672">
        <v>450</v>
      </c>
      <c r="P3672">
        <v>2016</v>
      </c>
      <c r="Q3672">
        <v>7</v>
      </c>
      <c r="R3672" t="s">
        <v>26</v>
      </c>
      <c r="S3672" s="3">
        <v>45123</v>
      </c>
      <c r="T3672" t="s">
        <v>27</v>
      </c>
      <c r="U3672">
        <v>1261</v>
      </c>
    </row>
    <row r="3673" spans="1:21" x14ac:dyDescent="0.25">
      <c r="A3673">
        <v>215282</v>
      </c>
      <c r="B3673" t="s">
        <v>36</v>
      </c>
      <c r="C3673" s="1">
        <v>42567</v>
      </c>
      <c r="D3673" t="s">
        <v>1713</v>
      </c>
      <c r="E3673">
        <v>400</v>
      </c>
      <c r="F3673">
        <v>1</v>
      </c>
      <c r="G3673">
        <v>400</v>
      </c>
      <c r="H3673">
        <v>100150332</v>
      </c>
      <c r="I3673" t="s">
        <v>56</v>
      </c>
      <c r="J3673" t="s">
        <v>24</v>
      </c>
      <c r="K3673">
        <v>0</v>
      </c>
      <c r="L3673" t="s">
        <v>25</v>
      </c>
      <c r="M3673" s="1">
        <v>42567</v>
      </c>
      <c r="N3673" t="s">
        <v>39</v>
      </c>
      <c r="O3673">
        <v>400</v>
      </c>
      <c r="P3673">
        <v>2016</v>
      </c>
      <c r="Q3673">
        <v>7</v>
      </c>
      <c r="R3673" t="s">
        <v>26</v>
      </c>
      <c r="S3673" s="3">
        <v>45123</v>
      </c>
      <c r="T3673" t="s">
        <v>27</v>
      </c>
      <c r="U3673">
        <v>1263</v>
      </c>
    </row>
    <row r="3674" spans="1:21" x14ac:dyDescent="0.25">
      <c r="A3674">
        <v>215284</v>
      </c>
      <c r="B3674" t="s">
        <v>21</v>
      </c>
      <c r="C3674" s="1">
        <v>42567</v>
      </c>
      <c r="D3674" t="s">
        <v>1714</v>
      </c>
      <c r="E3674">
        <v>799</v>
      </c>
      <c r="F3674">
        <v>1</v>
      </c>
      <c r="G3674">
        <v>799</v>
      </c>
      <c r="H3674">
        <v>100150333</v>
      </c>
      <c r="I3674" t="s">
        <v>65</v>
      </c>
      <c r="J3674" t="s">
        <v>24</v>
      </c>
      <c r="K3674">
        <v>0</v>
      </c>
      <c r="L3674" t="s">
        <v>25</v>
      </c>
      <c r="M3674" s="1">
        <v>42567</v>
      </c>
      <c r="N3674" t="s">
        <v>35</v>
      </c>
      <c r="O3674">
        <v>799</v>
      </c>
      <c r="P3674">
        <v>2016</v>
      </c>
      <c r="Q3674">
        <v>7</v>
      </c>
      <c r="R3674" t="s">
        <v>26</v>
      </c>
      <c r="S3674" s="3">
        <v>45123</v>
      </c>
      <c r="T3674" t="s">
        <v>27</v>
      </c>
      <c r="U3674">
        <v>1264</v>
      </c>
    </row>
    <row r="3675" spans="1:21" x14ac:dyDescent="0.25">
      <c r="A3675">
        <v>215285</v>
      </c>
      <c r="B3675" t="s">
        <v>21</v>
      </c>
      <c r="C3675" s="1">
        <v>42567</v>
      </c>
      <c r="D3675" t="s">
        <v>1715</v>
      </c>
      <c r="E3675">
        <v>1312.5</v>
      </c>
      <c r="F3675">
        <v>1</v>
      </c>
      <c r="G3675">
        <v>1312.5</v>
      </c>
      <c r="H3675">
        <v>100150334</v>
      </c>
      <c r="I3675" t="s">
        <v>52</v>
      </c>
      <c r="J3675" t="s">
        <v>24</v>
      </c>
      <c r="K3675">
        <v>0</v>
      </c>
      <c r="L3675" t="s">
        <v>25</v>
      </c>
      <c r="M3675" s="1">
        <v>42567</v>
      </c>
      <c r="N3675" t="s">
        <v>35</v>
      </c>
      <c r="O3675" s="2">
        <v>1313</v>
      </c>
      <c r="P3675">
        <v>2016</v>
      </c>
      <c r="Q3675">
        <v>7</v>
      </c>
      <c r="R3675" t="s">
        <v>26</v>
      </c>
      <c r="S3675" s="3">
        <v>45123</v>
      </c>
      <c r="T3675" t="s">
        <v>27</v>
      </c>
      <c r="U3675">
        <v>1264</v>
      </c>
    </row>
    <row r="3676" spans="1:21" x14ac:dyDescent="0.25">
      <c r="A3676">
        <v>215286</v>
      </c>
      <c r="B3676" t="s">
        <v>21</v>
      </c>
      <c r="C3676" s="1">
        <v>42567</v>
      </c>
      <c r="D3676" t="s">
        <v>1716</v>
      </c>
      <c r="E3676">
        <v>6650</v>
      </c>
      <c r="F3676">
        <v>1</v>
      </c>
      <c r="G3676">
        <v>18955</v>
      </c>
      <c r="H3676">
        <v>100150335</v>
      </c>
      <c r="I3676" t="s">
        <v>23</v>
      </c>
      <c r="J3676" t="s">
        <v>24</v>
      </c>
      <c r="K3676">
        <v>0</v>
      </c>
      <c r="L3676" t="s">
        <v>25</v>
      </c>
      <c r="M3676" s="1">
        <v>42567</v>
      </c>
      <c r="N3676" t="s">
        <v>35</v>
      </c>
      <c r="O3676" s="2">
        <v>6650</v>
      </c>
      <c r="P3676">
        <v>2016</v>
      </c>
      <c r="Q3676">
        <v>7</v>
      </c>
      <c r="R3676" t="s">
        <v>26</v>
      </c>
      <c r="S3676" s="3">
        <v>45123</v>
      </c>
      <c r="T3676" t="s">
        <v>27</v>
      </c>
      <c r="U3676">
        <v>1265</v>
      </c>
    </row>
    <row r="3677" spans="1:21" x14ac:dyDescent="0.25">
      <c r="A3677">
        <v>215287</v>
      </c>
      <c r="B3677" t="s">
        <v>21</v>
      </c>
      <c r="C3677" s="1">
        <v>42567</v>
      </c>
      <c r="D3677" t="s">
        <v>1717</v>
      </c>
      <c r="E3677">
        <v>2460</v>
      </c>
      <c r="F3677">
        <v>1</v>
      </c>
      <c r="G3677">
        <v>18955</v>
      </c>
      <c r="H3677">
        <v>100150335</v>
      </c>
      <c r="I3677" t="s">
        <v>23</v>
      </c>
      <c r="J3677" t="s">
        <v>24</v>
      </c>
      <c r="K3677">
        <v>0</v>
      </c>
      <c r="L3677" t="s">
        <v>25</v>
      </c>
      <c r="M3677" s="1">
        <v>42567</v>
      </c>
      <c r="N3677" t="s">
        <v>35</v>
      </c>
      <c r="O3677" s="2">
        <v>2460</v>
      </c>
      <c r="P3677">
        <v>2016</v>
      </c>
      <c r="Q3677">
        <v>7</v>
      </c>
      <c r="R3677" t="s">
        <v>26</v>
      </c>
      <c r="S3677" s="3">
        <v>45123</v>
      </c>
      <c r="T3677" t="s">
        <v>27</v>
      </c>
      <c r="U3677">
        <v>1265</v>
      </c>
    </row>
    <row r="3678" spans="1:21" x14ac:dyDescent="0.25">
      <c r="A3678">
        <v>215288</v>
      </c>
      <c r="B3678" t="s">
        <v>21</v>
      </c>
      <c r="C3678" s="1">
        <v>42567</v>
      </c>
      <c r="D3678" t="s">
        <v>1718</v>
      </c>
      <c r="E3678">
        <v>6850</v>
      </c>
      <c r="F3678">
        <v>1</v>
      </c>
      <c r="G3678">
        <v>18955</v>
      </c>
      <c r="H3678">
        <v>100150335</v>
      </c>
      <c r="I3678" t="s">
        <v>23</v>
      </c>
      <c r="J3678" t="s">
        <v>24</v>
      </c>
      <c r="K3678">
        <v>0</v>
      </c>
      <c r="L3678" t="s">
        <v>25</v>
      </c>
      <c r="M3678" s="1">
        <v>42567</v>
      </c>
      <c r="N3678" t="s">
        <v>35</v>
      </c>
      <c r="O3678" s="2">
        <v>6850</v>
      </c>
      <c r="P3678">
        <v>2016</v>
      </c>
      <c r="Q3678">
        <v>7</v>
      </c>
      <c r="R3678" t="s">
        <v>26</v>
      </c>
      <c r="S3678" s="3">
        <v>45123</v>
      </c>
      <c r="T3678" t="s">
        <v>27</v>
      </c>
      <c r="U3678">
        <v>1265</v>
      </c>
    </row>
    <row r="3679" spans="1:21" x14ac:dyDescent="0.25">
      <c r="A3679">
        <v>215289</v>
      </c>
      <c r="B3679" t="s">
        <v>21</v>
      </c>
      <c r="C3679" s="1">
        <v>42567</v>
      </c>
      <c r="D3679" t="s">
        <v>1719</v>
      </c>
      <c r="E3679">
        <v>2995</v>
      </c>
      <c r="F3679">
        <v>1</v>
      </c>
      <c r="G3679">
        <v>18955</v>
      </c>
      <c r="H3679">
        <v>100150335</v>
      </c>
      <c r="I3679" t="s">
        <v>23</v>
      </c>
      <c r="J3679" t="s">
        <v>24</v>
      </c>
      <c r="K3679">
        <v>0</v>
      </c>
      <c r="L3679" t="s">
        <v>25</v>
      </c>
      <c r="M3679" s="1">
        <v>42567</v>
      </c>
      <c r="N3679" t="s">
        <v>35</v>
      </c>
      <c r="O3679" s="2">
        <v>2995</v>
      </c>
      <c r="P3679">
        <v>2016</v>
      </c>
      <c r="Q3679">
        <v>7</v>
      </c>
      <c r="R3679" t="s">
        <v>26</v>
      </c>
      <c r="S3679" s="3">
        <v>45123</v>
      </c>
      <c r="T3679" t="s">
        <v>27</v>
      </c>
      <c r="U3679">
        <v>1265</v>
      </c>
    </row>
    <row r="3680" spans="1:21" x14ac:dyDescent="0.25">
      <c r="A3680">
        <v>215290</v>
      </c>
      <c r="B3680" t="s">
        <v>21</v>
      </c>
      <c r="C3680" s="1">
        <v>42567</v>
      </c>
      <c r="D3680" t="s">
        <v>1184</v>
      </c>
      <c r="E3680">
        <v>120</v>
      </c>
      <c r="F3680">
        <v>2</v>
      </c>
      <c r="G3680">
        <v>240</v>
      </c>
      <c r="H3680">
        <v>100150336</v>
      </c>
      <c r="I3680" t="s">
        <v>52</v>
      </c>
      <c r="J3680" t="s">
        <v>24</v>
      </c>
      <c r="K3680">
        <v>0</v>
      </c>
      <c r="L3680" t="s">
        <v>25</v>
      </c>
      <c r="M3680" s="1">
        <v>42567</v>
      </c>
      <c r="N3680" t="s">
        <v>35</v>
      </c>
      <c r="O3680">
        <v>240</v>
      </c>
      <c r="P3680">
        <v>2016</v>
      </c>
      <c r="Q3680">
        <v>7</v>
      </c>
      <c r="R3680" t="s">
        <v>26</v>
      </c>
      <c r="S3680" s="3">
        <v>45123</v>
      </c>
      <c r="T3680" t="s">
        <v>27</v>
      </c>
      <c r="U3680">
        <v>1266</v>
      </c>
    </row>
    <row r="3681" spans="1:21" x14ac:dyDescent="0.25">
      <c r="A3681">
        <v>215291</v>
      </c>
      <c r="B3681" t="s">
        <v>28</v>
      </c>
      <c r="C3681" s="1">
        <v>42567</v>
      </c>
      <c r="D3681" t="s">
        <v>92</v>
      </c>
      <c r="E3681">
        <v>150</v>
      </c>
      <c r="F3681">
        <v>1</v>
      </c>
      <c r="G3681">
        <v>150</v>
      </c>
      <c r="H3681">
        <v>100150337</v>
      </c>
      <c r="I3681" t="s">
        <v>38</v>
      </c>
      <c r="J3681" t="s">
        <v>24</v>
      </c>
      <c r="K3681">
        <v>0</v>
      </c>
      <c r="L3681" t="s">
        <v>25</v>
      </c>
      <c r="M3681" s="1">
        <v>42567</v>
      </c>
      <c r="N3681" t="s">
        <v>31</v>
      </c>
      <c r="O3681">
        <v>150</v>
      </c>
      <c r="P3681">
        <v>2016</v>
      </c>
      <c r="Q3681">
        <v>7</v>
      </c>
      <c r="R3681" t="s">
        <v>26</v>
      </c>
      <c r="S3681" s="3">
        <v>45123</v>
      </c>
      <c r="T3681" t="s">
        <v>27</v>
      </c>
      <c r="U3681">
        <v>1267</v>
      </c>
    </row>
    <row r="3682" spans="1:21" x14ac:dyDescent="0.25">
      <c r="A3682">
        <v>215292</v>
      </c>
      <c r="B3682" t="s">
        <v>21</v>
      </c>
      <c r="C3682" s="1">
        <v>42567</v>
      </c>
      <c r="D3682" t="s">
        <v>92</v>
      </c>
      <c r="E3682">
        <v>150</v>
      </c>
      <c r="F3682">
        <v>1</v>
      </c>
      <c r="G3682">
        <v>150</v>
      </c>
      <c r="H3682">
        <v>100150338</v>
      </c>
      <c r="I3682" t="s">
        <v>38</v>
      </c>
      <c r="J3682" t="s">
        <v>24</v>
      </c>
      <c r="K3682">
        <v>0</v>
      </c>
      <c r="L3682" t="s">
        <v>25</v>
      </c>
      <c r="M3682" s="1">
        <v>42567</v>
      </c>
      <c r="N3682" t="s">
        <v>35</v>
      </c>
      <c r="O3682">
        <v>150</v>
      </c>
      <c r="P3682">
        <v>2016</v>
      </c>
      <c r="Q3682">
        <v>7</v>
      </c>
      <c r="R3682" t="s">
        <v>26</v>
      </c>
      <c r="S3682" s="3">
        <v>45123</v>
      </c>
      <c r="T3682" t="s">
        <v>27</v>
      </c>
      <c r="U3682">
        <v>1267</v>
      </c>
    </row>
    <row r="3683" spans="1:21" x14ac:dyDescent="0.25">
      <c r="A3683">
        <v>215293</v>
      </c>
      <c r="B3683" t="s">
        <v>21</v>
      </c>
      <c r="C3683" s="1">
        <v>42567</v>
      </c>
      <c r="D3683" t="s">
        <v>615</v>
      </c>
      <c r="E3683">
        <v>800</v>
      </c>
      <c r="F3683">
        <v>1</v>
      </c>
      <c r="G3683">
        <v>800</v>
      </c>
      <c r="H3683">
        <v>100150339</v>
      </c>
      <c r="I3683" t="s">
        <v>246</v>
      </c>
      <c r="J3683" t="s">
        <v>24</v>
      </c>
      <c r="K3683">
        <v>0</v>
      </c>
      <c r="L3683" t="s">
        <v>25</v>
      </c>
      <c r="M3683" s="1">
        <v>42567</v>
      </c>
      <c r="N3683" t="s">
        <v>35</v>
      </c>
      <c r="O3683">
        <v>800</v>
      </c>
      <c r="P3683">
        <v>2016</v>
      </c>
      <c r="Q3683">
        <v>7</v>
      </c>
      <c r="R3683" t="s">
        <v>26</v>
      </c>
      <c r="S3683" s="3">
        <v>45123</v>
      </c>
      <c r="T3683" t="s">
        <v>27</v>
      </c>
      <c r="U3683">
        <v>1203</v>
      </c>
    </row>
    <row r="3684" spans="1:21" x14ac:dyDescent="0.25">
      <c r="A3684">
        <v>215294</v>
      </c>
      <c r="B3684" t="s">
        <v>21</v>
      </c>
      <c r="C3684" s="1">
        <v>42567</v>
      </c>
      <c r="D3684" t="s">
        <v>1700</v>
      </c>
      <c r="E3684">
        <v>55</v>
      </c>
      <c r="F3684">
        <v>4</v>
      </c>
      <c r="G3684">
        <v>220</v>
      </c>
      <c r="H3684">
        <v>100150340</v>
      </c>
      <c r="I3684" t="s">
        <v>38</v>
      </c>
      <c r="J3684">
        <v>102348</v>
      </c>
      <c r="K3684">
        <v>0</v>
      </c>
      <c r="L3684" t="s">
        <v>25</v>
      </c>
      <c r="M3684" s="1">
        <v>42567</v>
      </c>
      <c r="N3684" t="s">
        <v>35</v>
      </c>
      <c r="O3684">
        <v>220</v>
      </c>
      <c r="P3684">
        <v>2016</v>
      </c>
      <c r="Q3684">
        <v>7</v>
      </c>
      <c r="R3684" t="s">
        <v>26</v>
      </c>
      <c r="S3684" s="3">
        <v>45123</v>
      </c>
      <c r="T3684" t="s">
        <v>27</v>
      </c>
      <c r="U3684">
        <v>1268</v>
      </c>
    </row>
    <row r="3685" spans="1:21" x14ac:dyDescent="0.25">
      <c r="A3685">
        <v>215295</v>
      </c>
      <c r="B3685" t="s">
        <v>21</v>
      </c>
      <c r="C3685" s="1">
        <v>42567</v>
      </c>
      <c r="D3685" t="s">
        <v>1339</v>
      </c>
      <c r="E3685">
        <v>1498</v>
      </c>
      <c r="F3685">
        <v>1</v>
      </c>
      <c r="G3685">
        <v>1498</v>
      </c>
      <c r="H3685">
        <v>100150341</v>
      </c>
      <c r="I3685" t="s">
        <v>30</v>
      </c>
      <c r="J3685" t="s">
        <v>24</v>
      </c>
      <c r="K3685">
        <v>0</v>
      </c>
      <c r="L3685" t="s">
        <v>25</v>
      </c>
      <c r="M3685" s="1">
        <v>42567</v>
      </c>
      <c r="N3685" t="s">
        <v>35</v>
      </c>
      <c r="O3685" s="2">
        <v>1498</v>
      </c>
      <c r="P3685">
        <v>2016</v>
      </c>
      <c r="Q3685">
        <v>7</v>
      </c>
      <c r="R3685" t="s">
        <v>26</v>
      </c>
      <c r="S3685" s="3">
        <v>45123</v>
      </c>
      <c r="T3685" t="s">
        <v>27</v>
      </c>
      <c r="U3685">
        <v>1269</v>
      </c>
    </row>
    <row r="3686" spans="1:21" x14ac:dyDescent="0.25">
      <c r="A3686">
        <v>215296</v>
      </c>
      <c r="B3686" t="s">
        <v>21</v>
      </c>
      <c r="C3686" s="1">
        <v>42567</v>
      </c>
      <c r="D3686" t="s">
        <v>29</v>
      </c>
      <c r="E3686">
        <v>240</v>
      </c>
      <c r="F3686">
        <v>1</v>
      </c>
      <c r="G3686">
        <v>240</v>
      </c>
      <c r="H3686">
        <v>100150342</v>
      </c>
      <c r="I3686" t="s">
        <v>30</v>
      </c>
      <c r="J3686" t="s">
        <v>1228</v>
      </c>
      <c r="K3686">
        <v>0</v>
      </c>
      <c r="L3686" t="s">
        <v>25</v>
      </c>
      <c r="M3686" s="1">
        <v>42567</v>
      </c>
      <c r="N3686" t="s">
        <v>35</v>
      </c>
      <c r="O3686">
        <v>240</v>
      </c>
      <c r="P3686">
        <v>2016</v>
      </c>
      <c r="Q3686">
        <v>7</v>
      </c>
      <c r="R3686" t="s">
        <v>26</v>
      </c>
      <c r="S3686" s="3">
        <v>45123</v>
      </c>
      <c r="T3686" t="s">
        <v>27</v>
      </c>
      <c r="U3686">
        <v>163</v>
      </c>
    </row>
    <row r="3687" spans="1:21" x14ac:dyDescent="0.25">
      <c r="A3687">
        <v>215297</v>
      </c>
      <c r="B3687" t="s">
        <v>21</v>
      </c>
      <c r="C3687" s="1">
        <v>42567</v>
      </c>
      <c r="D3687" t="s">
        <v>29</v>
      </c>
      <c r="E3687">
        <v>240</v>
      </c>
      <c r="F3687">
        <v>1</v>
      </c>
      <c r="G3687">
        <v>240</v>
      </c>
      <c r="H3687">
        <v>100150343</v>
      </c>
      <c r="I3687" t="s">
        <v>30</v>
      </c>
      <c r="J3687" t="s">
        <v>1228</v>
      </c>
      <c r="K3687">
        <v>0</v>
      </c>
      <c r="L3687" t="s">
        <v>25</v>
      </c>
      <c r="M3687" s="1">
        <v>42567</v>
      </c>
      <c r="N3687" t="s">
        <v>35</v>
      </c>
      <c r="O3687">
        <v>240</v>
      </c>
      <c r="P3687">
        <v>2016</v>
      </c>
      <c r="Q3687">
        <v>7</v>
      </c>
      <c r="R3687" t="s">
        <v>26</v>
      </c>
      <c r="S3687" s="3">
        <v>45123</v>
      </c>
      <c r="T3687" t="s">
        <v>27</v>
      </c>
      <c r="U3687">
        <v>163</v>
      </c>
    </row>
    <row r="3688" spans="1:21" x14ac:dyDescent="0.25">
      <c r="A3688">
        <v>215298</v>
      </c>
      <c r="B3688" t="s">
        <v>21</v>
      </c>
      <c r="C3688" s="1">
        <v>42567</v>
      </c>
      <c r="D3688" t="s">
        <v>29</v>
      </c>
      <c r="E3688">
        <v>240</v>
      </c>
      <c r="F3688">
        <v>1</v>
      </c>
      <c r="G3688">
        <v>240</v>
      </c>
      <c r="H3688">
        <v>100150344</v>
      </c>
      <c r="I3688" t="s">
        <v>30</v>
      </c>
      <c r="J3688" t="s">
        <v>1228</v>
      </c>
      <c r="K3688">
        <v>0</v>
      </c>
      <c r="L3688" t="s">
        <v>25</v>
      </c>
      <c r="M3688" s="1">
        <v>42567</v>
      </c>
      <c r="N3688" t="s">
        <v>35</v>
      </c>
      <c r="O3688">
        <v>240</v>
      </c>
      <c r="P3688">
        <v>2016</v>
      </c>
      <c r="Q3688">
        <v>7</v>
      </c>
      <c r="R3688" t="s">
        <v>26</v>
      </c>
      <c r="S3688" s="3">
        <v>45123</v>
      </c>
      <c r="T3688" t="s">
        <v>27</v>
      </c>
      <c r="U3688">
        <v>163</v>
      </c>
    </row>
    <row r="3689" spans="1:21" x14ac:dyDescent="0.25">
      <c r="A3689">
        <v>215299</v>
      </c>
      <c r="B3689" t="s">
        <v>21</v>
      </c>
      <c r="C3689" s="1">
        <v>42567</v>
      </c>
      <c r="D3689" t="s">
        <v>29</v>
      </c>
      <c r="E3689">
        <v>240</v>
      </c>
      <c r="F3689">
        <v>1</v>
      </c>
      <c r="G3689">
        <v>240</v>
      </c>
      <c r="H3689">
        <v>100150345</v>
      </c>
      <c r="I3689" t="s">
        <v>30</v>
      </c>
      <c r="J3689" t="s">
        <v>1488</v>
      </c>
      <c r="K3689">
        <v>0</v>
      </c>
      <c r="L3689" t="s">
        <v>25</v>
      </c>
      <c r="M3689" s="1">
        <v>42567</v>
      </c>
      <c r="N3689" t="s">
        <v>35</v>
      </c>
      <c r="O3689">
        <v>240</v>
      </c>
      <c r="P3689">
        <v>2016</v>
      </c>
      <c r="Q3689">
        <v>7</v>
      </c>
      <c r="R3689" t="s">
        <v>26</v>
      </c>
      <c r="S3689" s="3">
        <v>45123</v>
      </c>
      <c r="T3689" t="s">
        <v>27</v>
      </c>
      <c r="U3689">
        <v>163</v>
      </c>
    </row>
    <row r="3690" spans="1:21" x14ac:dyDescent="0.25">
      <c r="A3690">
        <v>215300</v>
      </c>
      <c r="B3690" t="s">
        <v>21</v>
      </c>
      <c r="C3690" s="1">
        <v>42567</v>
      </c>
      <c r="D3690" t="s">
        <v>29</v>
      </c>
      <c r="E3690">
        <v>240</v>
      </c>
      <c r="F3690">
        <v>1</v>
      </c>
      <c r="G3690">
        <v>240</v>
      </c>
      <c r="H3690">
        <v>100150346</v>
      </c>
      <c r="I3690" t="s">
        <v>30</v>
      </c>
      <c r="J3690" t="s">
        <v>1488</v>
      </c>
      <c r="K3690">
        <v>0</v>
      </c>
      <c r="L3690" t="s">
        <v>25</v>
      </c>
      <c r="M3690" s="1">
        <v>42567</v>
      </c>
      <c r="N3690" t="s">
        <v>35</v>
      </c>
      <c r="O3690">
        <v>240</v>
      </c>
      <c r="P3690">
        <v>2016</v>
      </c>
      <c r="Q3690">
        <v>7</v>
      </c>
      <c r="R3690" t="s">
        <v>26</v>
      </c>
      <c r="S3690" s="3">
        <v>45123</v>
      </c>
      <c r="T3690" t="s">
        <v>27</v>
      </c>
      <c r="U3690">
        <v>163</v>
      </c>
    </row>
    <row r="3691" spans="1:21" x14ac:dyDescent="0.25">
      <c r="A3691">
        <v>215301</v>
      </c>
      <c r="B3691" t="s">
        <v>28</v>
      </c>
      <c r="C3691" s="1">
        <v>42567</v>
      </c>
      <c r="D3691" t="s">
        <v>480</v>
      </c>
      <c r="E3691">
        <v>1090</v>
      </c>
      <c r="F3691">
        <v>1</v>
      </c>
      <c r="G3691">
        <v>1090</v>
      </c>
      <c r="H3691">
        <v>100150347</v>
      </c>
      <c r="I3691" t="s">
        <v>246</v>
      </c>
      <c r="J3691" t="s">
        <v>24</v>
      </c>
      <c r="K3691">
        <v>0</v>
      </c>
      <c r="L3691" t="s">
        <v>25</v>
      </c>
      <c r="M3691" s="1">
        <v>42567</v>
      </c>
      <c r="N3691" t="s">
        <v>31</v>
      </c>
      <c r="O3691" s="2">
        <v>1090</v>
      </c>
      <c r="P3691">
        <v>2016</v>
      </c>
      <c r="Q3691">
        <v>7</v>
      </c>
      <c r="R3691" t="s">
        <v>26</v>
      </c>
      <c r="S3691" s="3">
        <v>45123</v>
      </c>
      <c r="T3691" t="s">
        <v>27</v>
      </c>
      <c r="U3691">
        <v>548</v>
      </c>
    </row>
    <row r="3692" spans="1:21" x14ac:dyDescent="0.25">
      <c r="A3692">
        <v>215302</v>
      </c>
      <c r="B3692" t="s">
        <v>28</v>
      </c>
      <c r="C3692" s="1">
        <v>42567</v>
      </c>
      <c r="D3692" t="s">
        <v>480</v>
      </c>
      <c r="E3692">
        <v>1090</v>
      </c>
      <c r="F3692">
        <v>1</v>
      </c>
      <c r="G3692">
        <v>1090</v>
      </c>
      <c r="H3692">
        <v>100150348</v>
      </c>
      <c r="I3692" t="s">
        <v>246</v>
      </c>
      <c r="J3692" t="s">
        <v>24</v>
      </c>
      <c r="K3692">
        <v>0</v>
      </c>
      <c r="L3692" t="s">
        <v>25</v>
      </c>
      <c r="M3692" s="1">
        <v>42567</v>
      </c>
      <c r="N3692" t="s">
        <v>31</v>
      </c>
      <c r="O3692" s="2">
        <v>1090</v>
      </c>
      <c r="P3692">
        <v>2016</v>
      </c>
      <c r="Q3692">
        <v>7</v>
      </c>
      <c r="R3692" t="s">
        <v>26</v>
      </c>
      <c r="S3692" s="3">
        <v>45123</v>
      </c>
      <c r="T3692" t="s">
        <v>27</v>
      </c>
      <c r="U3692">
        <v>548</v>
      </c>
    </row>
    <row r="3693" spans="1:21" x14ac:dyDescent="0.25">
      <c r="A3693">
        <v>215303</v>
      </c>
      <c r="B3693" t="s">
        <v>36</v>
      </c>
      <c r="C3693" s="1">
        <v>42567</v>
      </c>
      <c r="D3693" t="s">
        <v>480</v>
      </c>
      <c r="E3693">
        <v>1090</v>
      </c>
      <c r="F3693">
        <v>1</v>
      </c>
      <c r="G3693">
        <v>1090</v>
      </c>
      <c r="H3693">
        <v>100150349</v>
      </c>
      <c r="I3693" t="s">
        <v>246</v>
      </c>
      <c r="J3693" t="s">
        <v>24</v>
      </c>
      <c r="K3693">
        <v>0</v>
      </c>
      <c r="L3693" t="s">
        <v>25</v>
      </c>
      <c r="M3693" s="1">
        <v>42567</v>
      </c>
      <c r="N3693" t="s">
        <v>39</v>
      </c>
      <c r="O3693" s="2">
        <v>1090</v>
      </c>
      <c r="P3693">
        <v>2016</v>
      </c>
      <c r="Q3693">
        <v>7</v>
      </c>
      <c r="R3693" t="s">
        <v>26</v>
      </c>
      <c r="S3693" s="3">
        <v>45123</v>
      </c>
      <c r="T3693" t="s">
        <v>27</v>
      </c>
      <c r="U3693">
        <v>548</v>
      </c>
    </row>
    <row r="3694" spans="1:21" x14ac:dyDescent="0.25">
      <c r="A3694">
        <v>215304</v>
      </c>
      <c r="B3694" t="s">
        <v>21</v>
      </c>
      <c r="C3694" s="1">
        <v>42567</v>
      </c>
      <c r="D3694" t="s">
        <v>95</v>
      </c>
      <c r="E3694">
        <v>460</v>
      </c>
      <c r="F3694">
        <v>1</v>
      </c>
      <c r="G3694">
        <v>460</v>
      </c>
      <c r="H3694">
        <v>100150350</v>
      </c>
      <c r="I3694" t="s">
        <v>38</v>
      </c>
      <c r="J3694" t="s">
        <v>650</v>
      </c>
      <c r="K3694">
        <v>0</v>
      </c>
      <c r="L3694" t="s">
        <v>25</v>
      </c>
      <c r="M3694" s="1">
        <v>42567</v>
      </c>
      <c r="N3694" t="s">
        <v>35</v>
      </c>
      <c r="O3694">
        <v>460</v>
      </c>
      <c r="P3694">
        <v>2016</v>
      </c>
      <c r="Q3694">
        <v>7</v>
      </c>
      <c r="R3694" t="s">
        <v>26</v>
      </c>
      <c r="S3694" s="3">
        <v>45123</v>
      </c>
      <c r="T3694" t="s">
        <v>27</v>
      </c>
      <c r="U3694">
        <v>32</v>
      </c>
    </row>
    <row r="3695" spans="1:21" x14ac:dyDescent="0.25">
      <c r="A3695">
        <v>215305</v>
      </c>
      <c r="B3695" t="s">
        <v>21</v>
      </c>
      <c r="C3695" s="1">
        <v>42567</v>
      </c>
      <c r="D3695" t="s">
        <v>95</v>
      </c>
      <c r="E3695">
        <v>460</v>
      </c>
      <c r="F3695">
        <v>1</v>
      </c>
      <c r="G3695">
        <v>460</v>
      </c>
      <c r="H3695">
        <v>100150351</v>
      </c>
      <c r="I3695" t="s">
        <v>38</v>
      </c>
      <c r="J3695" t="s">
        <v>650</v>
      </c>
      <c r="K3695">
        <v>0</v>
      </c>
      <c r="L3695" t="s">
        <v>25</v>
      </c>
      <c r="M3695" s="1">
        <v>42567</v>
      </c>
      <c r="N3695" t="s">
        <v>35</v>
      </c>
      <c r="O3695">
        <v>460</v>
      </c>
      <c r="P3695">
        <v>2016</v>
      </c>
      <c r="Q3695">
        <v>7</v>
      </c>
      <c r="R3695" t="s">
        <v>26</v>
      </c>
      <c r="S3695" s="3">
        <v>45123</v>
      </c>
      <c r="T3695" t="s">
        <v>27</v>
      </c>
      <c r="U3695">
        <v>32</v>
      </c>
    </row>
    <row r="3696" spans="1:21" x14ac:dyDescent="0.25">
      <c r="A3696">
        <v>215306</v>
      </c>
      <c r="B3696" t="s">
        <v>21</v>
      </c>
      <c r="C3696" s="1">
        <v>42567</v>
      </c>
      <c r="D3696" t="s">
        <v>1720</v>
      </c>
      <c r="E3696">
        <v>380</v>
      </c>
      <c r="F3696">
        <v>1</v>
      </c>
      <c r="G3696">
        <v>2029</v>
      </c>
      <c r="H3696">
        <v>100150352</v>
      </c>
      <c r="I3696" t="s">
        <v>23</v>
      </c>
      <c r="J3696" t="s">
        <v>24</v>
      </c>
      <c r="K3696">
        <v>188.6</v>
      </c>
      <c r="L3696" t="s">
        <v>25</v>
      </c>
      <c r="M3696" s="1">
        <v>42567</v>
      </c>
      <c r="N3696" t="s">
        <v>35</v>
      </c>
      <c r="O3696">
        <v>380</v>
      </c>
      <c r="P3696">
        <v>2016</v>
      </c>
      <c r="Q3696">
        <v>7</v>
      </c>
      <c r="R3696" t="s">
        <v>26</v>
      </c>
      <c r="S3696" s="3">
        <v>45123</v>
      </c>
      <c r="T3696" t="s">
        <v>27</v>
      </c>
      <c r="U3696">
        <v>694</v>
      </c>
    </row>
    <row r="3697" spans="1:21" x14ac:dyDescent="0.25">
      <c r="A3697">
        <v>215308</v>
      </c>
      <c r="B3697" t="s">
        <v>21</v>
      </c>
      <c r="C3697" s="1">
        <v>42567</v>
      </c>
      <c r="D3697" t="s">
        <v>1721</v>
      </c>
      <c r="E3697">
        <v>380</v>
      </c>
      <c r="F3697">
        <v>1</v>
      </c>
      <c r="G3697">
        <v>2029</v>
      </c>
      <c r="H3697">
        <v>100150352</v>
      </c>
      <c r="I3697" t="s">
        <v>23</v>
      </c>
      <c r="J3697" t="s">
        <v>24</v>
      </c>
      <c r="K3697">
        <v>188.6</v>
      </c>
      <c r="L3697" t="s">
        <v>25</v>
      </c>
      <c r="M3697" s="1">
        <v>42567</v>
      </c>
      <c r="N3697" t="s">
        <v>35</v>
      </c>
      <c r="O3697">
        <v>380</v>
      </c>
      <c r="P3697">
        <v>2016</v>
      </c>
      <c r="Q3697">
        <v>7</v>
      </c>
      <c r="R3697" t="s">
        <v>26</v>
      </c>
      <c r="S3697" s="3">
        <v>45123</v>
      </c>
      <c r="T3697" t="s">
        <v>27</v>
      </c>
      <c r="U3697">
        <v>694</v>
      </c>
    </row>
    <row r="3698" spans="1:21" x14ac:dyDescent="0.25">
      <c r="A3698">
        <v>215310</v>
      </c>
      <c r="B3698" t="s">
        <v>21</v>
      </c>
      <c r="C3698" s="1">
        <v>42567</v>
      </c>
      <c r="D3698" t="s">
        <v>1722</v>
      </c>
      <c r="E3698">
        <v>350</v>
      </c>
      <c r="F3698">
        <v>1</v>
      </c>
      <c r="G3698">
        <v>2029</v>
      </c>
      <c r="H3698">
        <v>100150352</v>
      </c>
      <c r="I3698" t="s">
        <v>23</v>
      </c>
      <c r="J3698" t="s">
        <v>24</v>
      </c>
      <c r="K3698">
        <v>173.8</v>
      </c>
      <c r="L3698" t="s">
        <v>25</v>
      </c>
      <c r="M3698" s="1">
        <v>42567</v>
      </c>
      <c r="N3698" t="s">
        <v>35</v>
      </c>
      <c r="O3698">
        <v>350</v>
      </c>
      <c r="P3698">
        <v>2016</v>
      </c>
      <c r="Q3698">
        <v>7</v>
      </c>
      <c r="R3698" t="s">
        <v>26</v>
      </c>
      <c r="S3698" s="3">
        <v>45123</v>
      </c>
      <c r="T3698" t="s">
        <v>27</v>
      </c>
      <c r="U3698">
        <v>694</v>
      </c>
    </row>
    <row r="3699" spans="1:21" x14ac:dyDescent="0.25">
      <c r="A3699">
        <v>215312</v>
      </c>
      <c r="B3699" t="s">
        <v>21</v>
      </c>
      <c r="C3699" s="1">
        <v>42567</v>
      </c>
      <c r="D3699" t="s">
        <v>697</v>
      </c>
      <c r="E3699">
        <v>350</v>
      </c>
      <c r="F3699">
        <v>1</v>
      </c>
      <c r="G3699">
        <v>2029</v>
      </c>
      <c r="H3699">
        <v>100150352</v>
      </c>
      <c r="I3699" t="s">
        <v>23</v>
      </c>
      <c r="J3699" t="s">
        <v>24</v>
      </c>
      <c r="K3699">
        <v>173.8</v>
      </c>
      <c r="L3699" t="s">
        <v>25</v>
      </c>
      <c r="M3699" s="1">
        <v>42567</v>
      </c>
      <c r="N3699" t="s">
        <v>35</v>
      </c>
      <c r="O3699">
        <v>350</v>
      </c>
      <c r="P3699">
        <v>2016</v>
      </c>
      <c r="Q3699">
        <v>7</v>
      </c>
      <c r="R3699" t="s">
        <v>26</v>
      </c>
      <c r="S3699" s="3">
        <v>45123</v>
      </c>
      <c r="T3699" t="s">
        <v>27</v>
      </c>
      <c r="U3699">
        <v>694</v>
      </c>
    </row>
    <row r="3700" spans="1:21" x14ac:dyDescent="0.25">
      <c r="A3700">
        <v>215314</v>
      </c>
      <c r="B3700" t="s">
        <v>21</v>
      </c>
      <c r="C3700" s="1">
        <v>42567</v>
      </c>
      <c r="D3700" t="s">
        <v>41</v>
      </c>
      <c r="E3700">
        <v>170</v>
      </c>
      <c r="F3700">
        <v>1</v>
      </c>
      <c r="G3700">
        <v>2029</v>
      </c>
      <c r="H3700">
        <v>100150352</v>
      </c>
      <c r="I3700" t="s">
        <v>38</v>
      </c>
      <c r="J3700" t="s">
        <v>24</v>
      </c>
      <c r="K3700">
        <v>84.4</v>
      </c>
      <c r="L3700" t="s">
        <v>25</v>
      </c>
      <c r="M3700" s="1">
        <v>42567</v>
      </c>
      <c r="N3700" t="s">
        <v>35</v>
      </c>
      <c r="O3700">
        <v>170</v>
      </c>
      <c r="P3700">
        <v>2016</v>
      </c>
      <c r="Q3700">
        <v>7</v>
      </c>
      <c r="R3700" t="s">
        <v>26</v>
      </c>
      <c r="S3700" s="3">
        <v>45123</v>
      </c>
      <c r="T3700" t="s">
        <v>27</v>
      </c>
      <c r="U3700">
        <v>694</v>
      </c>
    </row>
    <row r="3701" spans="1:21" x14ac:dyDescent="0.25">
      <c r="A3701">
        <v>215315</v>
      </c>
      <c r="B3701" t="s">
        <v>21</v>
      </c>
      <c r="C3701" s="1">
        <v>42567</v>
      </c>
      <c r="D3701" t="s">
        <v>1723</v>
      </c>
      <c r="E3701">
        <v>2399</v>
      </c>
      <c r="F3701">
        <v>1</v>
      </c>
      <c r="G3701">
        <v>2029</v>
      </c>
      <c r="H3701">
        <v>100150352</v>
      </c>
      <c r="I3701" t="s">
        <v>246</v>
      </c>
      <c r="J3701" t="s">
        <v>24</v>
      </c>
      <c r="K3701">
        <v>1190.8</v>
      </c>
      <c r="L3701" t="s">
        <v>25</v>
      </c>
      <c r="M3701" s="1">
        <v>42567</v>
      </c>
      <c r="N3701" t="s">
        <v>35</v>
      </c>
      <c r="O3701" s="2">
        <v>2399</v>
      </c>
      <c r="P3701">
        <v>2016</v>
      </c>
      <c r="Q3701">
        <v>7</v>
      </c>
      <c r="R3701" t="s">
        <v>26</v>
      </c>
      <c r="S3701" s="3">
        <v>45123</v>
      </c>
      <c r="T3701" t="s">
        <v>27</v>
      </c>
      <c r="U3701">
        <v>694</v>
      </c>
    </row>
    <row r="3702" spans="1:21" x14ac:dyDescent="0.25">
      <c r="A3702">
        <v>215316</v>
      </c>
      <c r="B3702" t="s">
        <v>77</v>
      </c>
      <c r="C3702" s="1">
        <v>42567</v>
      </c>
      <c r="D3702" t="s">
        <v>1638</v>
      </c>
      <c r="E3702">
        <v>959</v>
      </c>
      <c r="F3702">
        <v>1</v>
      </c>
      <c r="G3702">
        <v>959</v>
      </c>
      <c r="H3702">
        <v>100150353</v>
      </c>
      <c r="I3702" t="s">
        <v>56</v>
      </c>
      <c r="J3702" t="s">
        <v>1629</v>
      </c>
      <c r="K3702">
        <v>0</v>
      </c>
      <c r="L3702" t="s">
        <v>25</v>
      </c>
      <c r="M3702" s="1">
        <v>42567</v>
      </c>
      <c r="N3702" t="s">
        <v>39</v>
      </c>
      <c r="O3702">
        <v>959</v>
      </c>
      <c r="P3702">
        <v>2016</v>
      </c>
      <c r="Q3702">
        <v>7</v>
      </c>
      <c r="R3702" t="s">
        <v>26</v>
      </c>
      <c r="S3702" s="3">
        <v>45123</v>
      </c>
      <c r="T3702" t="s">
        <v>27</v>
      </c>
      <c r="U3702">
        <v>35</v>
      </c>
    </row>
    <row r="3703" spans="1:21" x14ac:dyDescent="0.25">
      <c r="A3703">
        <v>215318</v>
      </c>
      <c r="B3703" t="s">
        <v>21</v>
      </c>
      <c r="C3703" s="1">
        <v>42567</v>
      </c>
      <c r="D3703" t="s">
        <v>33</v>
      </c>
      <c r="E3703">
        <v>360</v>
      </c>
      <c r="F3703">
        <v>1</v>
      </c>
      <c r="G3703">
        <v>360</v>
      </c>
      <c r="H3703">
        <v>100150354</v>
      </c>
      <c r="I3703" t="s">
        <v>30</v>
      </c>
      <c r="J3703" t="s">
        <v>1724</v>
      </c>
      <c r="K3703">
        <v>0</v>
      </c>
      <c r="L3703" t="s">
        <v>25</v>
      </c>
      <c r="M3703" s="1">
        <v>42567</v>
      </c>
      <c r="N3703" t="s">
        <v>35</v>
      </c>
      <c r="O3703">
        <v>360</v>
      </c>
      <c r="P3703">
        <v>2016</v>
      </c>
      <c r="Q3703">
        <v>7</v>
      </c>
      <c r="R3703" t="s">
        <v>26</v>
      </c>
      <c r="S3703" s="3">
        <v>45123</v>
      </c>
      <c r="T3703" t="s">
        <v>27</v>
      </c>
      <c r="U3703">
        <v>1270</v>
      </c>
    </row>
    <row r="3704" spans="1:21" x14ac:dyDescent="0.25">
      <c r="A3704">
        <v>215319</v>
      </c>
      <c r="B3704" t="s">
        <v>21</v>
      </c>
      <c r="C3704" s="1">
        <v>42567</v>
      </c>
      <c r="D3704" t="s">
        <v>1725</v>
      </c>
      <c r="E3704">
        <v>630</v>
      </c>
      <c r="F3704">
        <v>2</v>
      </c>
      <c r="G3704">
        <v>1260</v>
      </c>
      <c r="H3704">
        <v>100150355</v>
      </c>
      <c r="I3704" t="s">
        <v>52</v>
      </c>
      <c r="J3704" t="s">
        <v>1726</v>
      </c>
      <c r="K3704">
        <v>0</v>
      </c>
      <c r="L3704" t="s">
        <v>25</v>
      </c>
      <c r="M3704" s="1">
        <v>42567</v>
      </c>
      <c r="N3704" t="s">
        <v>35</v>
      </c>
      <c r="O3704" s="2">
        <v>1260</v>
      </c>
      <c r="P3704">
        <v>2016</v>
      </c>
      <c r="Q3704">
        <v>7</v>
      </c>
      <c r="R3704" t="s">
        <v>26</v>
      </c>
      <c r="S3704" s="3">
        <v>45123</v>
      </c>
      <c r="T3704" t="s">
        <v>27</v>
      </c>
      <c r="U3704">
        <v>58</v>
      </c>
    </row>
    <row r="3705" spans="1:21" x14ac:dyDescent="0.25">
      <c r="A3705">
        <v>215320</v>
      </c>
      <c r="B3705" t="s">
        <v>21</v>
      </c>
      <c r="C3705" s="1">
        <v>42567</v>
      </c>
      <c r="D3705" t="s">
        <v>239</v>
      </c>
      <c r="E3705">
        <v>99</v>
      </c>
      <c r="F3705">
        <v>1</v>
      </c>
      <c r="G3705">
        <v>99</v>
      </c>
      <c r="H3705">
        <v>100150356</v>
      </c>
      <c r="I3705" t="s">
        <v>30</v>
      </c>
      <c r="J3705" t="s">
        <v>982</v>
      </c>
      <c r="K3705">
        <v>0</v>
      </c>
      <c r="L3705" t="s">
        <v>25</v>
      </c>
      <c r="M3705" s="1">
        <v>42567</v>
      </c>
      <c r="N3705" t="s">
        <v>35</v>
      </c>
      <c r="O3705">
        <v>99</v>
      </c>
      <c r="P3705">
        <v>2016</v>
      </c>
      <c r="Q3705">
        <v>7</v>
      </c>
      <c r="R3705" t="s">
        <v>26</v>
      </c>
      <c r="S3705" s="3">
        <v>45123</v>
      </c>
      <c r="T3705" t="s">
        <v>27</v>
      </c>
      <c r="U3705">
        <v>705</v>
      </c>
    </row>
    <row r="3706" spans="1:21" x14ac:dyDescent="0.25">
      <c r="A3706">
        <v>215321</v>
      </c>
      <c r="B3706" t="s">
        <v>21</v>
      </c>
      <c r="C3706" s="1">
        <v>42567</v>
      </c>
      <c r="D3706" t="s">
        <v>239</v>
      </c>
      <c r="E3706">
        <v>99</v>
      </c>
      <c r="F3706">
        <v>1</v>
      </c>
      <c r="G3706">
        <v>99</v>
      </c>
      <c r="H3706">
        <v>100150357</v>
      </c>
      <c r="I3706" t="s">
        <v>30</v>
      </c>
      <c r="J3706" t="s">
        <v>982</v>
      </c>
      <c r="K3706">
        <v>0</v>
      </c>
      <c r="L3706" t="s">
        <v>25</v>
      </c>
      <c r="M3706" s="1">
        <v>42567</v>
      </c>
      <c r="N3706" t="s">
        <v>35</v>
      </c>
      <c r="O3706">
        <v>99</v>
      </c>
      <c r="P3706">
        <v>2016</v>
      </c>
      <c r="Q3706">
        <v>7</v>
      </c>
      <c r="R3706" t="s">
        <v>26</v>
      </c>
      <c r="S3706" s="3">
        <v>45123</v>
      </c>
      <c r="T3706" t="s">
        <v>27</v>
      </c>
      <c r="U3706">
        <v>705</v>
      </c>
    </row>
    <row r="3707" spans="1:21" x14ac:dyDescent="0.25">
      <c r="A3707">
        <v>215322</v>
      </c>
      <c r="B3707" t="s">
        <v>21</v>
      </c>
      <c r="C3707" s="1">
        <v>42567</v>
      </c>
      <c r="D3707" t="s">
        <v>33</v>
      </c>
      <c r="E3707">
        <v>360</v>
      </c>
      <c r="F3707">
        <v>1</v>
      </c>
      <c r="G3707">
        <v>360</v>
      </c>
      <c r="H3707">
        <v>100150358</v>
      </c>
      <c r="I3707" t="s">
        <v>30</v>
      </c>
      <c r="J3707" t="s">
        <v>129</v>
      </c>
      <c r="K3707">
        <v>0</v>
      </c>
      <c r="L3707" t="s">
        <v>25</v>
      </c>
      <c r="M3707" s="1">
        <v>42567</v>
      </c>
      <c r="N3707" t="s">
        <v>35</v>
      </c>
      <c r="O3707">
        <v>360</v>
      </c>
      <c r="P3707">
        <v>2016</v>
      </c>
      <c r="Q3707">
        <v>7</v>
      </c>
      <c r="R3707" t="s">
        <v>26</v>
      </c>
      <c r="S3707" s="3">
        <v>45123</v>
      </c>
      <c r="T3707" t="s">
        <v>27</v>
      </c>
      <c r="U3707">
        <v>33</v>
      </c>
    </row>
    <row r="3708" spans="1:21" x14ac:dyDescent="0.25">
      <c r="A3708">
        <v>215323</v>
      </c>
      <c r="B3708" t="s">
        <v>21</v>
      </c>
      <c r="C3708" s="1">
        <v>42567</v>
      </c>
      <c r="D3708" t="s">
        <v>231</v>
      </c>
      <c r="E3708">
        <v>1690</v>
      </c>
      <c r="F3708">
        <v>1</v>
      </c>
      <c r="G3708">
        <v>1690</v>
      </c>
      <c r="H3708">
        <v>100150359</v>
      </c>
      <c r="I3708" t="s">
        <v>47</v>
      </c>
      <c r="J3708" t="s">
        <v>129</v>
      </c>
      <c r="K3708">
        <v>0</v>
      </c>
      <c r="L3708" t="s">
        <v>25</v>
      </c>
      <c r="M3708" s="1">
        <v>42567</v>
      </c>
      <c r="N3708" t="s">
        <v>35</v>
      </c>
      <c r="O3708" s="2">
        <v>1690</v>
      </c>
      <c r="P3708">
        <v>2016</v>
      </c>
      <c r="Q3708">
        <v>7</v>
      </c>
      <c r="R3708" t="s">
        <v>26</v>
      </c>
      <c r="S3708" s="3">
        <v>45123</v>
      </c>
      <c r="T3708" t="s">
        <v>27</v>
      </c>
      <c r="U3708">
        <v>33</v>
      </c>
    </row>
    <row r="3709" spans="1:21" x14ac:dyDescent="0.25">
      <c r="A3709">
        <v>215324</v>
      </c>
      <c r="B3709" t="s">
        <v>21</v>
      </c>
      <c r="C3709" s="1">
        <v>42567</v>
      </c>
      <c r="D3709" t="s">
        <v>29</v>
      </c>
      <c r="E3709">
        <v>240</v>
      </c>
      <c r="F3709">
        <v>1</v>
      </c>
      <c r="G3709">
        <v>240</v>
      </c>
      <c r="H3709">
        <v>100150360</v>
      </c>
      <c r="I3709" t="s">
        <v>30</v>
      </c>
      <c r="J3709" t="s">
        <v>1120</v>
      </c>
      <c r="K3709">
        <v>0</v>
      </c>
      <c r="L3709" t="s">
        <v>25</v>
      </c>
      <c r="M3709" s="1">
        <v>42567</v>
      </c>
      <c r="N3709" t="s">
        <v>35</v>
      </c>
      <c r="O3709">
        <v>240</v>
      </c>
      <c r="P3709">
        <v>2016</v>
      </c>
      <c r="Q3709">
        <v>7</v>
      </c>
      <c r="R3709" t="s">
        <v>26</v>
      </c>
      <c r="S3709" s="3">
        <v>45123</v>
      </c>
      <c r="T3709" t="s">
        <v>27</v>
      </c>
      <c r="U3709">
        <v>820</v>
      </c>
    </row>
    <row r="3710" spans="1:21" x14ac:dyDescent="0.25">
      <c r="A3710">
        <v>215325</v>
      </c>
      <c r="B3710" t="s">
        <v>21</v>
      </c>
      <c r="C3710" s="1">
        <v>42567</v>
      </c>
      <c r="D3710" t="s">
        <v>1727</v>
      </c>
      <c r="E3710">
        <v>3765</v>
      </c>
      <c r="F3710">
        <v>1</v>
      </c>
      <c r="G3710">
        <v>3765</v>
      </c>
      <c r="H3710">
        <v>100150361</v>
      </c>
      <c r="I3710" t="s">
        <v>47</v>
      </c>
      <c r="J3710" t="s">
        <v>129</v>
      </c>
      <c r="K3710">
        <v>0</v>
      </c>
      <c r="L3710" t="s">
        <v>25</v>
      </c>
      <c r="M3710" s="1">
        <v>42567</v>
      </c>
      <c r="N3710" t="s">
        <v>35</v>
      </c>
      <c r="O3710" s="2">
        <v>3765</v>
      </c>
      <c r="P3710">
        <v>2016</v>
      </c>
      <c r="Q3710">
        <v>7</v>
      </c>
      <c r="R3710" t="s">
        <v>26</v>
      </c>
      <c r="S3710" s="3">
        <v>45123</v>
      </c>
      <c r="T3710" t="s">
        <v>27</v>
      </c>
      <c r="U3710">
        <v>33</v>
      </c>
    </row>
    <row r="3711" spans="1:21" x14ac:dyDescent="0.25">
      <c r="A3711">
        <v>215326</v>
      </c>
      <c r="B3711" t="s">
        <v>21</v>
      </c>
      <c r="C3711" s="1">
        <v>42567</v>
      </c>
      <c r="D3711" t="s">
        <v>1466</v>
      </c>
      <c r="E3711">
        <v>3369</v>
      </c>
      <c r="F3711">
        <v>1</v>
      </c>
      <c r="G3711">
        <v>3369</v>
      </c>
      <c r="H3711">
        <v>100150362</v>
      </c>
      <c r="I3711" t="s">
        <v>47</v>
      </c>
      <c r="J3711" t="s">
        <v>129</v>
      </c>
      <c r="K3711">
        <v>0</v>
      </c>
      <c r="L3711" t="s">
        <v>25</v>
      </c>
      <c r="M3711" s="1">
        <v>42567</v>
      </c>
      <c r="N3711" t="s">
        <v>35</v>
      </c>
      <c r="O3711" s="2">
        <v>3369</v>
      </c>
      <c r="P3711">
        <v>2016</v>
      </c>
      <c r="Q3711">
        <v>7</v>
      </c>
      <c r="R3711" t="s">
        <v>26</v>
      </c>
      <c r="S3711" s="3">
        <v>45123</v>
      </c>
      <c r="T3711" t="s">
        <v>27</v>
      </c>
      <c r="U3711">
        <v>33</v>
      </c>
    </row>
    <row r="3712" spans="1:21" x14ac:dyDescent="0.25">
      <c r="A3712">
        <v>215327</v>
      </c>
      <c r="B3712" t="s">
        <v>21</v>
      </c>
      <c r="C3712" s="1">
        <v>42567</v>
      </c>
      <c r="D3712" t="s">
        <v>33</v>
      </c>
      <c r="E3712">
        <v>360</v>
      </c>
      <c r="F3712">
        <v>1</v>
      </c>
      <c r="G3712">
        <v>360</v>
      </c>
      <c r="H3712">
        <v>100150363</v>
      </c>
      <c r="I3712" t="s">
        <v>30</v>
      </c>
      <c r="J3712" t="s">
        <v>1120</v>
      </c>
      <c r="K3712">
        <v>0</v>
      </c>
      <c r="L3712" t="s">
        <v>25</v>
      </c>
      <c r="M3712" s="1">
        <v>42567</v>
      </c>
      <c r="N3712" t="s">
        <v>35</v>
      </c>
      <c r="O3712">
        <v>360</v>
      </c>
      <c r="P3712">
        <v>2016</v>
      </c>
      <c r="Q3712">
        <v>7</v>
      </c>
      <c r="R3712" t="s">
        <v>26</v>
      </c>
      <c r="S3712" s="3">
        <v>45123</v>
      </c>
      <c r="T3712" t="s">
        <v>27</v>
      </c>
      <c r="U3712">
        <v>820</v>
      </c>
    </row>
    <row r="3713" spans="1:21" x14ac:dyDescent="0.25">
      <c r="A3713">
        <v>215328</v>
      </c>
      <c r="B3713" t="s">
        <v>21</v>
      </c>
      <c r="C3713" s="1">
        <v>42567</v>
      </c>
      <c r="D3713" t="s">
        <v>33</v>
      </c>
      <c r="E3713">
        <v>360</v>
      </c>
      <c r="F3713">
        <v>1</v>
      </c>
      <c r="G3713">
        <v>360</v>
      </c>
      <c r="H3713">
        <v>100150364</v>
      </c>
      <c r="I3713" t="s">
        <v>30</v>
      </c>
      <c r="J3713" t="s">
        <v>1120</v>
      </c>
      <c r="K3713">
        <v>0</v>
      </c>
      <c r="L3713" t="s">
        <v>25</v>
      </c>
      <c r="M3713" s="1">
        <v>42567</v>
      </c>
      <c r="N3713" t="s">
        <v>35</v>
      </c>
      <c r="O3713">
        <v>360</v>
      </c>
      <c r="P3713">
        <v>2016</v>
      </c>
      <c r="Q3713">
        <v>7</v>
      </c>
      <c r="R3713" t="s">
        <v>26</v>
      </c>
      <c r="S3713" s="3">
        <v>45123</v>
      </c>
      <c r="T3713" t="s">
        <v>27</v>
      </c>
      <c r="U3713">
        <v>820</v>
      </c>
    </row>
    <row r="3714" spans="1:21" x14ac:dyDescent="0.25">
      <c r="A3714">
        <v>215329</v>
      </c>
      <c r="B3714" t="s">
        <v>21</v>
      </c>
      <c r="C3714" s="1">
        <v>42567</v>
      </c>
      <c r="D3714" t="s">
        <v>33</v>
      </c>
      <c r="E3714">
        <v>360</v>
      </c>
      <c r="F3714">
        <v>1</v>
      </c>
      <c r="G3714">
        <v>360</v>
      </c>
      <c r="H3714">
        <v>100150365</v>
      </c>
      <c r="I3714" t="s">
        <v>30</v>
      </c>
      <c r="J3714" t="s">
        <v>1120</v>
      </c>
      <c r="K3714">
        <v>0</v>
      </c>
      <c r="L3714" t="s">
        <v>25</v>
      </c>
      <c r="M3714" s="1">
        <v>42567</v>
      </c>
      <c r="N3714" t="s">
        <v>35</v>
      </c>
      <c r="O3714">
        <v>360</v>
      </c>
      <c r="P3714">
        <v>2016</v>
      </c>
      <c r="Q3714">
        <v>7</v>
      </c>
      <c r="R3714" t="s">
        <v>26</v>
      </c>
      <c r="S3714" s="3">
        <v>45123</v>
      </c>
      <c r="T3714" t="s">
        <v>27</v>
      </c>
      <c r="U3714">
        <v>820</v>
      </c>
    </row>
    <row r="3715" spans="1:21" x14ac:dyDescent="0.25">
      <c r="A3715">
        <v>215330</v>
      </c>
      <c r="B3715" t="s">
        <v>21</v>
      </c>
      <c r="C3715" s="1">
        <v>42567</v>
      </c>
      <c r="D3715" t="s">
        <v>33</v>
      </c>
      <c r="E3715">
        <v>360</v>
      </c>
      <c r="F3715">
        <v>1</v>
      </c>
      <c r="G3715">
        <v>360</v>
      </c>
      <c r="H3715">
        <v>100150366</v>
      </c>
      <c r="I3715" t="s">
        <v>30</v>
      </c>
      <c r="J3715" t="s">
        <v>1120</v>
      </c>
      <c r="K3715">
        <v>0</v>
      </c>
      <c r="L3715" t="s">
        <v>25</v>
      </c>
      <c r="M3715" s="1">
        <v>42567</v>
      </c>
      <c r="N3715" t="s">
        <v>35</v>
      </c>
      <c r="O3715">
        <v>360</v>
      </c>
      <c r="P3715">
        <v>2016</v>
      </c>
      <c r="Q3715">
        <v>7</v>
      </c>
      <c r="R3715" t="s">
        <v>26</v>
      </c>
      <c r="S3715" s="3">
        <v>45123</v>
      </c>
      <c r="T3715" t="s">
        <v>27</v>
      </c>
      <c r="U3715">
        <v>820</v>
      </c>
    </row>
    <row r="3716" spans="1:21" x14ac:dyDescent="0.25">
      <c r="A3716">
        <v>215331</v>
      </c>
      <c r="B3716" t="s">
        <v>21</v>
      </c>
      <c r="C3716" s="1">
        <v>42567</v>
      </c>
      <c r="D3716" t="s">
        <v>95</v>
      </c>
      <c r="E3716">
        <v>460</v>
      </c>
      <c r="F3716">
        <v>1</v>
      </c>
      <c r="G3716">
        <v>460</v>
      </c>
      <c r="H3716">
        <v>100150367</v>
      </c>
      <c r="I3716" t="s">
        <v>38</v>
      </c>
      <c r="J3716" t="s">
        <v>1120</v>
      </c>
      <c r="K3716">
        <v>0</v>
      </c>
      <c r="L3716" t="s">
        <v>25</v>
      </c>
      <c r="M3716" s="1">
        <v>42567</v>
      </c>
      <c r="N3716" t="s">
        <v>35</v>
      </c>
      <c r="O3716">
        <v>460</v>
      </c>
      <c r="P3716">
        <v>2016</v>
      </c>
      <c r="Q3716">
        <v>7</v>
      </c>
      <c r="R3716" t="s">
        <v>26</v>
      </c>
      <c r="S3716" s="3">
        <v>45123</v>
      </c>
      <c r="T3716" t="s">
        <v>27</v>
      </c>
      <c r="U3716">
        <v>820</v>
      </c>
    </row>
    <row r="3717" spans="1:21" x14ac:dyDescent="0.25">
      <c r="A3717">
        <v>215332</v>
      </c>
      <c r="B3717" t="s">
        <v>21</v>
      </c>
      <c r="C3717" s="1">
        <v>42567</v>
      </c>
      <c r="D3717" t="s">
        <v>33</v>
      </c>
      <c r="E3717">
        <v>360</v>
      </c>
      <c r="F3717">
        <v>1</v>
      </c>
      <c r="G3717">
        <v>360</v>
      </c>
      <c r="H3717">
        <v>100150368</v>
      </c>
      <c r="I3717" t="s">
        <v>30</v>
      </c>
      <c r="J3717" t="s">
        <v>1728</v>
      </c>
      <c r="K3717">
        <v>0</v>
      </c>
      <c r="L3717" t="s">
        <v>25</v>
      </c>
      <c r="M3717" s="1">
        <v>42567</v>
      </c>
      <c r="N3717" t="s">
        <v>35</v>
      </c>
      <c r="O3717">
        <v>360</v>
      </c>
      <c r="P3717">
        <v>2016</v>
      </c>
      <c r="Q3717">
        <v>7</v>
      </c>
      <c r="R3717" t="s">
        <v>26</v>
      </c>
      <c r="S3717" s="3">
        <v>45123</v>
      </c>
      <c r="T3717" t="s">
        <v>27</v>
      </c>
      <c r="U3717">
        <v>820</v>
      </c>
    </row>
    <row r="3718" spans="1:21" x14ac:dyDescent="0.25">
      <c r="A3718">
        <v>215333</v>
      </c>
      <c r="B3718" t="s">
        <v>21</v>
      </c>
      <c r="C3718" s="1">
        <v>42567</v>
      </c>
      <c r="D3718" t="s">
        <v>53</v>
      </c>
      <c r="E3718">
        <v>320</v>
      </c>
      <c r="F3718">
        <v>1</v>
      </c>
      <c r="G3718">
        <v>320</v>
      </c>
      <c r="H3718">
        <v>100150369</v>
      </c>
      <c r="I3718" t="s">
        <v>30</v>
      </c>
      <c r="J3718" t="s">
        <v>1728</v>
      </c>
      <c r="K3718">
        <v>0</v>
      </c>
      <c r="L3718" t="s">
        <v>25</v>
      </c>
      <c r="M3718" s="1">
        <v>42567</v>
      </c>
      <c r="N3718" t="s">
        <v>35</v>
      </c>
      <c r="O3718">
        <v>320</v>
      </c>
      <c r="P3718">
        <v>2016</v>
      </c>
      <c r="Q3718">
        <v>7</v>
      </c>
      <c r="R3718" t="s">
        <v>26</v>
      </c>
      <c r="S3718" s="3">
        <v>45123</v>
      </c>
      <c r="T3718" t="s">
        <v>27</v>
      </c>
      <c r="U3718">
        <v>820</v>
      </c>
    </row>
    <row r="3719" spans="1:21" x14ac:dyDescent="0.25">
      <c r="A3719">
        <v>215335</v>
      </c>
      <c r="B3719" t="s">
        <v>21</v>
      </c>
      <c r="C3719" s="1">
        <v>42567</v>
      </c>
      <c r="D3719" t="s">
        <v>29</v>
      </c>
      <c r="E3719">
        <v>240</v>
      </c>
      <c r="F3719">
        <v>1</v>
      </c>
      <c r="G3719">
        <v>240</v>
      </c>
      <c r="H3719">
        <v>100150371</v>
      </c>
      <c r="I3719" t="s">
        <v>30</v>
      </c>
      <c r="J3719" t="s">
        <v>1728</v>
      </c>
      <c r="K3719">
        <v>0</v>
      </c>
      <c r="L3719" t="s">
        <v>25</v>
      </c>
      <c r="M3719" s="1">
        <v>42567</v>
      </c>
      <c r="N3719" t="s">
        <v>35</v>
      </c>
      <c r="O3719">
        <v>240</v>
      </c>
      <c r="P3719">
        <v>2016</v>
      </c>
      <c r="Q3719">
        <v>7</v>
      </c>
      <c r="R3719" t="s">
        <v>26</v>
      </c>
      <c r="S3719" s="3">
        <v>45123</v>
      </c>
      <c r="T3719" t="s">
        <v>27</v>
      </c>
      <c r="U3719">
        <v>820</v>
      </c>
    </row>
    <row r="3720" spans="1:21" x14ac:dyDescent="0.25">
      <c r="A3720">
        <v>215334</v>
      </c>
      <c r="B3720" t="s">
        <v>21</v>
      </c>
      <c r="C3720" s="1">
        <v>42567</v>
      </c>
      <c r="D3720" t="s">
        <v>29</v>
      </c>
      <c r="E3720">
        <v>240</v>
      </c>
      <c r="F3720">
        <v>1</v>
      </c>
      <c r="G3720">
        <v>240</v>
      </c>
      <c r="H3720">
        <v>100150370</v>
      </c>
      <c r="I3720" t="s">
        <v>30</v>
      </c>
      <c r="J3720" t="s">
        <v>1728</v>
      </c>
      <c r="K3720">
        <v>0</v>
      </c>
      <c r="L3720" t="s">
        <v>25</v>
      </c>
      <c r="M3720" s="1">
        <v>42567</v>
      </c>
      <c r="N3720" t="s">
        <v>35</v>
      </c>
      <c r="O3720">
        <v>240</v>
      </c>
      <c r="P3720">
        <v>2016</v>
      </c>
      <c r="Q3720">
        <v>7</v>
      </c>
      <c r="R3720" t="s">
        <v>26</v>
      </c>
      <c r="S3720" s="3">
        <v>45123</v>
      </c>
      <c r="T3720" t="s">
        <v>27</v>
      </c>
      <c r="U3720">
        <v>820</v>
      </c>
    </row>
    <row r="3721" spans="1:21" x14ac:dyDescent="0.25">
      <c r="A3721">
        <v>215336</v>
      </c>
      <c r="B3721" t="s">
        <v>21</v>
      </c>
      <c r="C3721" s="1">
        <v>42567</v>
      </c>
      <c r="D3721" t="s">
        <v>33</v>
      </c>
      <c r="E3721">
        <v>360</v>
      </c>
      <c r="F3721">
        <v>1</v>
      </c>
      <c r="G3721">
        <v>360</v>
      </c>
      <c r="H3721">
        <v>100150372</v>
      </c>
      <c r="I3721" t="s">
        <v>30</v>
      </c>
      <c r="J3721" t="s">
        <v>1729</v>
      </c>
      <c r="K3721">
        <v>0</v>
      </c>
      <c r="L3721" t="s">
        <v>25</v>
      </c>
      <c r="M3721" s="1">
        <v>42567</v>
      </c>
      <c r="N3721" t="s">
        <v>35</v>
      </c>
      <c r="O3721">
        <v>360</v>
      </c>
      <c r="P3721">
        <v>2016</v>
      </c>
      <c r="Q3721">
        <v>7</v>
      </c>
      <c r="R3721" t="s">
        <v>26</v>
      </c>
      <c r="S3721" s="3">
        <v>45123</v>
      </c>
      <c r="T3721" t="s">
        <v>27</v>
      </c>
      <c r="U3721">
        <v>35</v>
      </c>
    </row>
    <row r="3722" spans="1:21" x14ac:dyDescent="0.25">
      <c r="A3722">
        <v>215337</v>
      </c>
      <c r="B3722" t="s">
        <v>21</v>
      </c>
      <c r="C3722" s="1">
        <v>42567</v>
      </c>
      <c r="D3722" t="s">
        <v>1730</v>
      </c>
      <c r="E3722">
        <v>1499</v>
      </c>
      <c r="F3722">
        <v>1</v>
      </c>
      <c r="G3722">
        <v>1499</v>
      </c>
      <c r="H3722">
        <v>100150373</v>
      </c>
      <c r="I3722" t="s">
        <v>43</v>
      </c>
      <c r="J3722" t="s">
        <v>1729</v>
      </c>
      <c r="K3722">
        <v>0</v>
      </c>
      <c r="L3722" t="s">
        <v>25</v>
      </c>
      <c r="M3722" s="1">
        <v>42567</v>
      </c>
      <c r="N3722" t="s">
        <v>35</v>
      </c>
      <c r="O3722" s="2">
        <v>1499</v>
      </c>
      <c r="P3722">
        <v>2016</v>
      </c>
      <c r="Q3722">
        <v>7</v>
      </c>
      <c r="R3722" t="s">
        <v>26</v>
      </c>
      <c r="S3722" s="3">
        <v>45123</v>
      </c>
      <c r="T3722" t="s">
        <v>27</v>
      </c>
      <c r="U3722">
        <v>35</v>
      </c>
    </row>
    <row r="3723" spans="1:21" x14ac:dyDescent="0.25">
      <c r="A3723">
        <v>215338</v>
      </c>
      <c r="B3723" t="s">
        <v>21</v>
      </c>
      <c r="C3723" s="1">
        <v>42567</v>
      </c>
      <c r="D3723" t="s">
        <v>488</v>
      </c>
      <c r="E3723">
        <v>570</v>
      </c>
      <c r="F3723">
        <v>1</v>
      </c>
      <c r="G3723">
        <v>570</v>
      </c>
      <c r="H3723">
        <v>100150374</v>
      </c>
      <c r="I3723" t="s">
        <v>38</v>
      </c>
      <c r="J3723" t="s">
        <v>222</v>
      </c>
      <c r="K3723">
        <v>0</v>
      </c>
      <c r="L3723" t="s">
        <v>148</v>
      </c>
      <c r="M3723" s="1">
        <v>42567</v>
      </c>
      <c r="N3723" t="s">
        <v>35</v>
      </c>
      <c r="O3723">
        <v>570</v>
      </c>
      <c r="P3723">
        <v>2016</v>
      </c>
      <c r="Q3723">
        <v>7</v>
      </c>
      <c r="R3723" t="s">
        <v>26</v>
      </c>
      <c r="S3723" s="3">
        <v>45123</v>
      </c>
      <c r="T3723" t="s">
        <v>27</v>
      </c>
      <c r="U3723">
        <v>86</v>
      </c>
    </row>
    <row r="3724" spans="1:21" x14ac:dyDescent="0.25">
      <c r="A3724">
        <v>215339</v>
      </c>
      <c r="B3724" t="s">
        <v>21</v>
      </c>
      <c r="C3724" s="1">
        <v>42567</v>
      </c>
      <c r="D3724" t="s">
        <v>33</v>
      </c>
      <c r="E3724">
        <v>360</v>
      </c>
      <c r="F3724">
        <v>1</v>
      </c>
      <c r="G3724">
        <v>360</v>
      </c>
      <c r="H3724">
        <v>100150375</v>
      </c>
      <c r="I3724" t="s">
        <v>30</v>
      </c>
      <c r="J3724" t="s">
        <v>1465</v>
      </c>
      <c r="K3724">
        <v>0</v>
      </c>
      <c r="L3724" t="s">
        <v>25</v>
      </c>
      <c r="M3724" s="1">
        <v>42567</v>
      </c>
      <c r="N3724" t="s">
        <v>35</v>
      </c>
      <c r="O3724">
        <v>360</v>
      </c>
      <c r="P3724">
        <v>2016</v>
      </c>
      <c r="Q3724">
        <v>7</v>
      </c>
      <c r="R3724" t="s">
        <v>26</v>
      </c>
      <c r="S3724" s="3">
        <v>45123</v>
      </c>
      <c r="T3724" t="s">
        <v>27</v>
      </c>
      <c r="U3724">
        <v>1271</v>
      </c>
    </row>
    <row r="3725" spans="1:21" x14ac:dyDescent="0.25">
      <c r="A3725">
        <v>215340</v>
      </c>
      <c r="B3725" t="s">
        <v>36</v>
      </c>
      <c r="C3725" s="1">
        <v>42567</v>
      </c>
      <c r="D3725" t="s">
        <v>875</v>
      </c>
      <c r="E3725">
        <v>242</v>
      </c>
      <c r="F3725">
        <v>1</v>
      </c>
      <c r="G3725">
        <v>569</v>
      </c>
      <c r="H3725">
        <v>100150376</v>
      </c>
      <c r="I3725" t="s">
        <v>47</v>
      </c>
      <c r="J3725" t="s">
        <v>24</v>
      </c>
      <c r="K3725">
        <v>0</v>
      </c>
      <c r="L3725" t="s">
        <v>25</v>
      </c>
      <c r="M3725" s="1">
        <v>42567</v>
      </c>
      <c r="N3725" t="s">
        <v>39</v>
      </c>
      <c r="O3725">
        <v>242</v>
      </c>
      <c r="P3725">
        <v>2016</v>
      </c>
      <c r="Q3725">
        <v>7</v>
      </c>
      <c r="R3725" t="s">
        <v>26</v>
      </c>
      <c r="S3725" s="3">
        <v>45123</v>
      </c>
      <c r="T3725" t="s">
        <v>27</v>
      </c>
      <c r="U3725">
        <v>604</v>
      </c>
    </row>
    <row r="3726" spans="1:21" x14ac:dyDescent="0.25">
      <c r="A3726">
        <v>215341</v>
      </c>
      <c r="B3726" t="s">
        <v>36</v>
      </c>
      <c r="C3726" s="1">
        <v>42567</v>
      </c>
      <c r="D3726" t="s">
        <v>858</v>
      </c>
      <c r="E3726">
        <v>327</v>
      </c>
      <c r="F3726">
        <v>1</v>
      </c>
      <c r="G3726">
        <v>569</v>
      </c>
      <c r="H3726">
        <v>100150376</v>
      </c>
      <c r="I3726" t="s">
        <v>47</v>
      </c>
      <c r="J3726" t="s">
        <v>24</v>
      </c>
      <c r="K3726">
        <v>0</v>
      </c>
      <c r="L3726" t="s">
        <v>25</v>
      </c>
      <c r="M3726" s="1">
        <v>42567</v>
      </c>
      <c r="N3726" t="s">
        <v>39</v>
      </c>
      <c r="O3726">
        <v>327</v>
      </c>
      <c r="P3726">
        <v>2016</v>
      </c>
      <c r="Q3726">
        <v>7</v>
      </c>
      <c r="R3726" t="s">
        <v>26</v>
      </c>
      <c r="S3726" s="3">
        <v>45123</v>
      </c>
      <c r="T3726" t="s">
        <v>27</v>
      </c>
      <c r="U3726">
        <v>604</v>
      </c>
    </row>
    <row r="3727" spans="1:21" x14ac:dyDescent="0.25">
      <c r="A3727">
        <v>215342</v>
      </c>
      <c r="B3727" t="s">
        <v>21</v>
      </c>
      <c r="C3727" s="1">
        <v>42567</v>
      </c>
      <c r="D3727" t="s">
        <v>33</v>
      </c>
      <c r="E3727">
        <v>360</v>
      </c>
      <c r="F3727">
        <v>1</v>
      </c>
      <c r="G3727">
        <v>360</v>
      </c>
      <c r="H3727">
        <v>100150377</v>
      </c>
      <c r="I3727" t="s">
        <v>30</v>
      </c>
      <c r="J3727" t="s">
        <v>1731</v>
      </c>
      <c r="K3727">
        <v>0</v>
      </c>
      <c r="L3727" t="s">
        <v>25</v>
      </c>
      <c r="M3727" s="1">
        <v>42567</v>
      </c>
      <c r="N3727" t="s">
        <v>35</v>
      </c>
      <c r="O3727">
        <v>360</v>
      </c>
      <c r="P3727">
        <v>2016</v>
      </c>
      <c r="Q3727">
        <v>7</v>
      </c>
      <c r="R3727" t="s">
        <v>26</v>
      </c>
      <c r="S3727" s="3">
        <v>45123</v>
      </c>
      <c r="T3727" t="s">
        <v>27</v>
      </c>
      <c r="U3727">
        <v>1272</v>
      </c>
    </row>
    <row r="3728" spans="1:21" x14ac:dyDescent="0.25">
      <c r="A3728">
        <v>215343</v>
      </c>
      <c r="B3728" t="s">
        <v>36</v>
      </c>
      <c r="C3728" s="1">
        <v>42567</v>
      </c>
      <c r="D3728" t="s">
        <v>33</v>
      </c>
      <c r="E3728">
        <v>360</v>
      </c>
      <c r="F3728">
        <v>1</v>
      </c>
      <c r="G3728">
        <v>360</v>
      </c>
      <c r="H3728">
        <v>100150378</v>
      </c>
      <c r="I3728" t="s">
        <v>30</v>
      </c>
      <c r="J3728" t="s">
        <v>1732</v>
      </c>
      <c r="K3728">
        <v>0</v>
      </c>
      <c r="L3728" t="s">
        <v>25</v>
      </c>
      <c r="M3728" s="1">
        <v>42567</v>
      </c>
      <c r="N3728" t="s">
        <v>39</v>
      </c>
      <c r="O3728">
        <v>360</v>
      </c>
      <c r="P3728">
        <v>2016</v>
      </c>
      <c r="Q3728">
        <v>7</v>
      </c>
      <c r="R3728" t="s">
        <v>26</v>
      </c>
      <c r="S3728" s="3">
        <v>45123</v>
      </c>
      <c r="T3728" t="s">
        <v>27</v>
      </c>
      <c r="U3728">
        <v>1273</v>
      </c>
    </row>
    <row r="3729" spans="1:21" x14ac:dyDescent="0.25">
      <c r="A3729">
        <v>215344</v>
      </c>
      <c r="B3729" t="s">
        <v>28</v>
      </c>
      <c r="C3729" s="1">
        <v>42567</v>
      </c>
      <c r="D3729" t="s">
        <v>101</v>
      </c>
      <c r="E3729">
        <v>510</v>
      </c>
      <c r="F3729">
        <v>1</v>
      </c>
      <c r="G3729">
        <v>510</v>
      </c>
      <c r="H3729">
        <v>100150379</v>
      </c>
      <c r="I3729" t="s">
        <v>38</v>
      </c>
      <c r="J3729" t="s">
        <v>222</v>
      </c>
      <c r="K3729">
        <v>0</v>
      </c>
      <c r="L3729" t="s">
        <v>223</v>
      </c>
      <c r="M3729" s="1">
        <v>42567</v>
      </c>
      <c r="N3729" t="s">
        <v>31</v>
      </c>
      <c r="O3729">
        <v>510</v>
      </c>
      <c r="P3729">
        <v>2016</v>
      </c>
      <c r="Q3729">
        <v>7</v>
      </c>
      <c r="R3729" t="s">
        <v>26</v>
      </c>
      <c r="S3729" s="3">
        <v>45123</v>
      </c>
      <c r="T3729" t="s">
        <v>27</v>
      </c>
      <c r="U3729">
        <v>86</v>
      </c>
    </row>
    <row r="3730" spans="1:21" x14ac:dyDescent="0.25">
      <c r="A3730">
        <v>215345</v>
      </c>
      <c r="B3730" t="s">
        <v>21</v>
      </c>
      <c r="C3730" s="1">
        <v>42567</v>
      </c>
      <c r="D3730" t="s">
        <v>33</v>
      </c>
      <c r="E3730">
        <v>360</v>
      </c>
      <c r="F3730">
        <v>1</v>
      </c>
      <c r="G3730">
        <v>360</v>
      </c>
      <c r="H3730">
        <v>100150380</v>
      </c>
      <c r="I3730" t="s">
        <v>30</v>
      </c>
      <c r="J3730" t="s">
        <v>1733</v>
      </c>
      <c r="K3730">
        <v>0</v>
      </c>
      <c r="L3730" t="s">
        <v>25</v>
      </c>
      <c r="M3730" s="1">
        <v>42567</v>
      </c>
      <c r="N3730" t="s">
        <v>35</v>
      </c>
      <c r="O3730">
        <v>360</v>
      </c>
      <c r="P3730">
        <v>2016</v>
      </c>
      <c r="Q3730">
        <v>7</v>
      </c>
      <c r="R3730" t="s">
        <v>26</v>
      </c>
      <c r="S3730" s="3">
        <v>45123</v>
      </c>
      <c r="T3730" t="s">
        <v>27</v>
      </c>
      <c r="U3730">
        <v>1274</v>
      </c>
    </row>
    <row r="3731" spans="1:21" x14ac:dyDescent="0.25">
      <c r="A3731">
        <v>215346</v>
      </c>
      <c r="B3731" t="s">
        <v>36</v>
      </c>
      <c r="C3731" s="1">
        <v>42567</v>
      </c>
      <c r="D3731" t="s">
        <v>33</v>
      </c>
      <c r="E3731">
        <v>360</v>
      </c>
      <c r="F3731">
        <v>1</v>
      </c>
      <c r="G3731">
        <v>360</v>
      </c>
      <c r="H3731">
        <v>100150381</v>
      </c>
      <c r="I3731" t="s">
        <v>30</v>
      </c>
      <c r="J3731" t="s">
        <v>1734</v>
      </c>
      <c r="K3731">
        <v>0</v>
      </c>
      <c r="L3731" t="s">
        <v>25</v>
      </c>
      <c r="M3731" s="1">
        <v>42567</v>
      </c>
      <c r="N3731" t="s">
        <v>39</v>
      </c>
      <c r="O3731">
        <v>360</v>
      </c>
      <c r="P3731">
        <v>2016</v>
      </c>
      <c r="Q3731">
        <v>7</v>
      </c>
      <c r="R3731" t="s">
        <v>26</v>
      </c>
      <c r="S3731" s="3">
        <v>45123</v>
      </c>
      <c r="T3731" t="s">
        <v>27</v>
      </c>
      <c r="U3731">
        <v>1275</v>
      </c>
    </row>
    <row r="3732" spans="1:21" x14ac:dyDescent="0.25">
      <c r="A3732">
        <v>215347</v>
      </c>
      <c r="B3732" t="s">
        <v>28</v>
      </c>
      <c r="C3732" s="1">
        <v>42567</v>
      </c>
      <c r="D3732" t="s">
        <v>1735</v>
      </c>
      <c r="E3732">
        <v>3450</v>
      </c>
      <c r="F3732">
        <v>1</v>
      </c>
      <c r="G3732">
        <v>3450</v>
      </c>
      <c r="H3732">
        <v>100150382</v>
      </c>
      <c r="I3732" t="s">
        <v>23</v>
      </c>
      <c r="J3732" t="s">
        <v>24</v>
      </c>
      <c r="K3732">
        <v>0</v>
      </c>
      <c r="L3732" t="s">
        <v>25</v>
      </c>
      <c r="M3732" s="1">
        <v>42567</v>
      </c>
      <c r="N3732" t="s">
        <v>31</v>
      </c>
      <c r="O3732" s="2">
        <v>3450</v>
      </c>
      <c r="P3732">
        <v>2016</v>
      </c>
      <c r="Q3732">
        <v>7</v>
      </c>
      <c r="R3732" t="s">
        <v>26</v>
      </c>
      <c r="S3732" s="3">
        <v>45123</v>
      </c>
      <c r="T3732" t="s">
        <v>27</v>
      </c>
      <c r="U3732">
        <v>1276</v>
      </c>
    </row>
    <row r="3733" spans="1:21" x14ac:dyDescent="0.25">
      <c r="A3733">
        <v>215349</v>
      </c>
      <c r="B3733" t="s">
        <v>36</v>
      </c>
      <c r="C3733" s="1">
        <v>42567</v>
      </c>
      <c r="D3733" t="s">
        <v>32</v>
      </c>
      <c r="E3733">
        <v>2450</v>
      </c>
      <c r="F3733">
        <v>1</v>
      </c>
      <c r="G3733">
        <v>2450</v>
      </c>
      <c r="H3733">
        <v>100150383</v>
      </c>
      <c r="I3733" t="s">
        <v>23</v>
      </c>
      <c r="J3733" t="s">
        <v>446</v>
      </c>
      <c r="K3733">
        <v>0</v>
      </c>
      <c r="L3733" t="s">
        <v>25</v>
      </c>
      <c r="M3733" s="1">
        <v>42567</v>
      </c>
      <c r="N3733" t="s">
        <v>39</v>
      </c>
      <c r="O3733" s="2">
        <v>2450</v>
      </c>
      <c r="P3733">
        <v>2016</v>
      </c>
      <c r="Q3733">
        <v>7</v>
      </c>
      <c r="R3733" t="s">
        <v>26</v>
      </c>
      <c r="S3733" s="3">
        <v>45123</v>
      </c>
      <c r="T3733" t="s">
        <v>27</v>
      </c>
      <c r="U3733">
        <v>1276</v>
      </c>
    </row>
    <row r="3734" spans="1:21" x14ac:dyDescent="0.25">
      <c r="A3734">
        <v>215350</v>
      </c>
      <c r="B3734" t="s">
        <v>36</v>
      </c>
      <c r="C3734" s="1">
        <v>42567</v>
      </c>
      <c r="D3734" t="s">
        <v>750</v>
      </c>
      <c r="E3734">
        <v>700</v>
      </c>
      <c r="F3734">
        <v>1</v>
      </c>
      <c r="G3734">
        <v>700</v>
      </c>
      <c r="H3734">
        <v>100150384</v>
      </c>
      <c r="I3734" t="s">
        <v>43</v>
      </c>
      <c r="J3734" t="s">
        <v>1736</v>
      </c>
      <c r="K3734">
        <v>0</v>
      </c>
      <c r="L3734" t="s">
        <v>25</v>
      </c>
      <c r="M3734" s="1">
        <v>42567</v>
      </c>
      <c r="N3734" t="s">
        <v>39</v>
      </c>
      <c r="O3734">
        <v>700</v>
      </c>
      <c r="P3734">
        <v>2016</v>
      </c>
      <c r="Q3734">
        <v>7</v>
      </c>
      <c r="R3734" t="s">
        <v>26</v>
      </c>
      <c r="S3734" s="3">
        <v>45123</v>
      </c>
      <c r="T3734" t="s">
        <v>27</v>
      </c>
      <c r="U3734">
        <v>813</v>
      </c>
    </row>
    <row r="3735" spans="1:21" x14ac:dyDescent="0.25">
      <c r="A3735">
        <v>215351</v>
      </c>
      <c r="B3735" t="s">
        <v>36</v>
      </c>
      <c r="C3735" s="1">
        <v>42567</v>
      </c>
      <c r="D3735" t="s">
        <v>1502</v>
      </c>
      <c r="E3735">
        <v>450</v>
      </c>
      <c r="F3735">
        <v>2</v>
      </c>
      <c r="G3735">
        <v>900</v>
      </c>
      <c r="H3735">
        <v>100150385</v>
      </c>
      <c r="I3735" t="s">
        <v>30</v>
      </c>
      <c r="J3735" t="s">
        <v>24</v>
      </c>
      <c r="K3735">
        <v>0</v>
      </c>
      <c r="L3735" t="s">
        <v>25</v>
      </c>
      <c r="M3735" s="1">
        <v>42567</v>
      </c>
      <c r="N3735" t="s">
        <v>39</v>
      </c>
      <c r="O3735">
        <v>900</v>
      </c>
      <c r="P3735">
        <v>2016</v>
      </c>
      <c r="Q3735">
        <v>7</v>
      </c>
      <c r="R3735" t="s">
        <v>26</v>
      </c>
      <c r="S3735" s="3">
        <v>45123</v>
      </c>
      <c r="T3735" t="s">
        <v>27</v>
      </c>
      <c r="U3735">
        <v>1102</v>
      </c>
    </row>
    <row r="3736" spans="1:21" x14ac:dyDescent="0.25">
      <c r="A3736">
        <v>215352</v>
      </c>
      <c r="B3736" t="s">
        <v>21</v>
      </c>
      <c r="C3736" s="1">
        <v>42567</v>
      </c>
      <c r="D3736" t="s">
        <v>288</v>
      </c>
      <c r="E3736">
        <v>1765</v>
      </c>
      <c r="F3736">
        <v>1</v>
      </c>
      <c r="G3736">
        <v>1765</v>
      </c>
      <c r="H3736">
        <v>100150386</v>
      </c>
      <c r="I3736" t="s">
        <v>43</v>
      </c>
      <c r="J3736" t="s">
        <v>1736</v>
      </c>
      <c r="K3736">
        <v>0</v>
      </c>
      <c r="L3736" t="s">
        <v>25</v>
      </c>
      <c r="M3736" s="1">
        <v>42567</v>
      </c>
      <c r="N3736" t="s">
        <v>35</v>
      </c>
      <c r="O3736" s="2">
        <v>1765</v>
      </c>
      <c r="P3736">
        <v>2016</v>
      </c>
      <c r="Q3736">
        <v>7</v>
      </c>
      <c r="R3736" t="s">
        <v>26</v>
      </c>
      <c r="S3736" s="3">
        <v>45123</v>
      </c>
      <c r="T3736" t="s">
        <v>27</v>
      </c>
      <c r="U3736">
        <v>813</v>
      </c>
    </row>
    <row r="3737" spans="1:21" x14ac:dyDescent="0.25">
      <c r="A3737">
        <v>215353</v>
      </c>
      <c r="B3737" t="s">
        <v>21</v>
      </c>
      <c r="C3737" s="1">
        <v>42567</v>
      </c>
      <c r="D3737" t="s">
        <v>1737</v>
      </c>
      <c r="E3737">
        <v>0.15</v>
      </c>
      <c r="F3737">
        <v>2</v>
      </c>
      <c r="G3737">
        <v>0.3</v>
      </c>
      <c r="H3737">
        <v>100150387</v>
      </c>
      <c r="I3737" t="s">
        <v>684</v>
      </c>
      <c r="J3737">
        <v>33030</v>
      </c>
      <c r="K3737">
        <v>0</v>
      </c>
      <c r="L3737" t="s">
        <v>25</v>
      </c>
      <c r="M3737" s="1">
        <v>42567</v>
      </c>
      <c r="N3737" t="s">
        <v>35</v>
      </c>
      <c r="O3737">
        <v>0</v>
      </c>
      <c r="P3737">
        <v>2016</v>
      </c>
      <c r="Q3737">
        <v>7</v>
      </c>
      <c r="R3737" t="s">
        <v>26</v>
      </c>
      <c r="S3737" s="3">
        <v>45123</v>
      </c>
      <c r="T3737" t="s">
        <v>27</v>
      </c>
      <c r="U3737">
        <v>820</v>
      </c>
    </row>
    <row r="3738" spans="1:21" x14ac:dyDescent="0.25">
      <c r="A3738">
        <v>215354</v>
      </c>
      <c r="B3738" t="s">
        <v>21</v>
      </c>
      <c r="C3738" s="1">
        <v>42567</v>
      </c>
      <c r="D3738" t="s">
        <v>33</v>
      </c>
      <c r="E3738">
        <v>360</v>
      </c>
      <c r="F3738">
        <v>1</v>
      </c>
      <c r="G3738">
        <v>680</v>
      </c>
      <c r="H3738">
        <v>100150388</v>
      </c>
      <c r="I3738" t="s">
        <v>30</v>
      </c>
      <c r="J3738" t="s">
        <v>1341</v>
      </c>
      <c r="K3738">
        <v>0</v>
      </c>
      <c r="L3738" t="s">
        <v>25</v>
      </c>
      <c r="M3738" s="1">
        <v>42567</v>
      </c>
      <c r="N3738" t="s">
        <v>35</v>
      </c>
      <c r="O3738">
        <v>360</v>
      </c>
      <c r="P3738">
        <v>2016</v>
      </c>
      <c r="Q3738">
        <v>7</v>
      </c>
      <c r="R3738" t="s">
        <v>26</v>
      </c>
      <c r="S3738" s="3">
        <v>45123</v>
      </c>
      <c r="T3738" t="s">
        <v>27</v>
      </c>
      <c r="U3738">
        <v>820</v>
      </c>
    </row>
    <row r="3739" spans="1:21" x14ac:dyDescent="0.25">
      <c r="A3739">
        <v>215355</v>
      </c>
      <c r="B3739" t="s">
        <v>21</v>
      </c>
      <c r="C3739" s="1">
        <v>42567</v>
      </c>
      <c r="D3739" t="s">
        <v>53</v>
      </c>
      <c r="E3739">
        <v>320</v>
      </c>
      <c r="F3739">
        <v>1</v>
      </c>
      <c r="G3739">
        <v>680</v>
      </c>
      <c r="H3739">
        <v>100150388</v>
      </c>
      <c r="I3739" t="s">
        <v>30</v>
      </c>
      <c r="J3739" t="s">
        <v>1341</v>
      </c>
      <c r="K3739">
        <v>0</v>
      </c>
      <c r="L3739" t="s">
        <v>25</v>
      </c>
      <c r="M3739" s="1">
        <v>42567</v>
      </c>
      <c r="N3739" t="s">
        <v>35</v>
      </c>
      <c r="O3739">
        <v>320</v>
      </c>
      <c r="P3739">
        <v>2016</v>
      </c>
      <c r="Q3739">
        <v>7</v>
      </c>
      <c r="R3739" t="s">
        <v>26</v>
      </c>
      <c r="S3739" s="3">
        <v>45123</v>
      </c>
      <c r="T3739" t="s">
        <v>27</v>
      </c>
      <c r="U3739">
        <v>820</v>
      </c>
    </row>
    <row r="3740" spans="1:21" x14ac:dyDescent="0.25">
      <c r="A3740">
        <v>215356</v>
      </c>
      <c r="B3740" t="s">
        <v>21</v>
      </c>
      <c r="C3740" s="1">
        <v>42567</v>
      </c>
      <c r="D3740" t="s">
        <v>1738</v>
      </c>
      <c r="E3740">
        <v>1200</v>
      </c>
      <c r="F3740">
        <v>1</v>
      </c>
      <c r="G3740">
        <v>1600</v>
      </c>
      <c r="H3740">
        <v>100150389</v>
      </c>
      <c r="I3740" t="s">
        <v>216</v>
      </c>
      <c r="J3740" t="s">
        <v>24</v>
      </c>
      <c r="K3740">
        <v>0</v>
      </c>
      <c r="L3740" t="s">
        <v>25</v>
      </c>
      <c r="M3740" s="1">
        <v>42567</v>
      </c>
      <c r="N3740" t="s">
        <v>35</v>
      </c>
      <c r="O3740" s="2">
        <v>1200</v>
      </c>
      <c r="P3740">
        <v>2016</v>
      </c>
      <c r="Q3740">
        <v>7</v>
      </c>
      <c r="R3740" t="s">
        <v>26</v>
      </c>
      <c r="S3740" s="3">
        <v>45123</v>
      </c>
      <c r="T3740" t="s">
        <v>27</v>
      </c>
      <c r="U3740">
        <v>1277</v>
      </c>
    </row>
    <row r="3741" spans="1:21" x14ac:dyDescent="0.25">
      <c r="A3741">
        <v>215357</v>
      </c>
      <c r="B3741" t="s">
        <v>21</v>
      </c>
      <c r="C3741" s="1">
        <v>42567</v>
      </c>
      <c r="D3741" t="s">
        <v>1739</v>
      </c>
      <c r="E3741">
        <v>400</v>
      </c>
      <c r="F3741">
        <v>1</v>
      </c>
      <c r="G3741">
        <v>1600</v>
      </c>
      <c r="H3741">
        <v>100150389</v>
      </c>
      <c r="I3741" t="s">
        <v>43</v>
      </c>
      <c r="J3741" t="s">
        <v>24</v>
      </c>
      <c r="K3741">
        <v>0</v>
      </c>
      <c r="L3741" t="s">
        <v>25</v>
      </c>
      <c r="M3741" s="1">
        <v>42567</v>
      </c>
      <c r="N3741" t="s">
        <v>35</v>
      </c>
      <c r="O3741">
        <v>400</v>
      </c>
      <c r="P3741">
        <v>2016</v>
      </c>
      <c r="Q3741">
        <v>7</v>
      </c>
      <c r="R3741" t="s">
        <v>26</v>
      </c>
      <c r="S3741" s="3">
        <v>45123</v>
      </c>
      <c r="T3741" t="s">
        <v>27</v>
      </c>
      <c r="U3741">
        <v>1277</v>
      </c>
    </row>
    <row r="3742" spans="1:21" x14ac:dyDescent="0.25">
      <c r="A3742">
        <v>215360</v>
      </c>
      <c r="B3742" t="s">
        <v>21</v>
      </c>
      <c r="C3742" s="1">
        <v>42567</v>
      </c>
      <c r="D3742" t="s">
        <v>1740</v>
      </c>
      <c r="E3742">
        <v>699</v>
      </c>
      <c r="F3742">
        <v>1</v>
      </c>
      <c r="G3742">
        <v>699</v>
      </c>
      <c r="H3742">
        <v>100150391</v>
      </c>
      <c r="I3742" t="s">
        <v>56</v>
      </c>
      <c r="J3742" t="s">
        <v>24</v>
      </c>
      <c r="K3742">
        <v>0</v>
      </c>
      <c r="L3742" t="s">
        <v>25</v>
      </c>
      <c r="M3742" s="1">
        <v>42567</v>
      </c>
      <c r="N3742" t="s">
        <v>35</v>
      </c>
      <c r="O3742">
        <v>699</v>
      </c>
      <c r="P3742">
        <v>2016</v>
      </c>
      <c r="Q3742">
        <v>7</v>
      </c>
      <c r="R3742" t="s">
        <v>26</v>
      </c>
      <c r="S3742" s="3">
        <v>45123</v>
      </c>
      <c r="T3742" t="s">
        <v>27</v>
      </c>
      <c r="U3742">
        <v>1278</v>
      </c>
    </row>
    <row r="3743" spans="1:21" x14ac:dyDescent="0.25">
      <c r="A3743">
        <v>215358</v>
      </c>
      <c r="B3743" t="s">
        <v>21</v>
      </c>
      <c r="C3743" s="1">
        <v>42567</v>
      </c>
      <c r="D3743" t="s">
        <v>53</v>
      </c>
      <c r="E3743">
        <v>320</v>
      </c>
      <c r="F3743">
        <v>1</v>
      </c>
      <c r="G3743">
        <v>680</v>
      </c>
      <c r="H3743">
        <v>100150390</v>
      </c>
      <c r="I3743" t="s">
        <v>30</v>
      </c>
      <c r="J3743" t="s">
        <v>1341</v>
      </c>
      <c r="K3743">
        <v>0</v>
      </c>
      <c r="L3743" t="s">
        <v>25</v>
      </c>
      <c r="M3743" s="1">
        <v>42567</v>
      </c>
      <c r="N3743" t="s">
        <v>35</v>
      </c>
      <c r="O3743">
        <v>320</v>
      </c>
      <c r="P3743">
        <v>2016</v>
      </c>
      <c r="Q3743">
        <v>7</v>
      </c>
      <c r="R3743" t="s">
        <v>26</v>
      </c>
      <c r="S3743" s="3">
        <v>45123</v>
      </c>
      <c r="T3743" t="s">
        <v>27</v>
      </c>
      <c r="U3743">
        <v>820</v>
      </c>
    </row>
    <row r="3744" spans="1:21" x14ac:dyDescent="0.25">
      <c r="A3744">
        <v>215359</v>
      </c>
      <c r="B3744" t="s">
        <v>21</v>
      </c>
      <c r="C3744" s="1">
        <v>42567</v>
      </c>
      <c r="D3744" t="s">
        <v>33</v>
      </c>
      <c r="E3744">
        <v>360</v>
      </c>
      <c r="F3744">
        <v>1</v>
      </c>
      <c r="G3744">
        <v>680</v>
      </c>
      <c r="H3744">
        <v>100150390</v>
      </c>
      <c r="I3744" t="s">
        <v>30</v>
      </c>
      <c r="J3744" t="s">
        <v>1341</v>
      </c>
      <c r="K3744">
        <v>0</v>
      </c>
      <c r="L3744" t="s">
        <v>25</v>
      </c>
      <c r="M3744" s="1">
        <v>42567</v>
      </c>
      <c r="N3744" t="s">
        <v>35</v>
      </c>
      <c r="O3744">
        <v>360</v>
      </c>
      <c r="P3744">
        <v>2016</v>
      </c>
      <c r="Q3744">
        <v>7</v>
      </c>
      <c r="R3744" t="s">
        <v>26</v>
      </c>
      <c r="S3744" s="3">
        <v>45123</v>
      </c>
      <c r="T3744" t="s">
        <v>27</v>
      </c>
      <c r="U3744">
        <v>820</v>
      </c>
    </row>
    <row r="3745" spans="1:21" x14ac:dyDescent="0.25">
      <c r="A3745">
        <v>215362</v>
      </c>
      <c r="B3745" t="s">
        <v>21</v>
      </c>
      <c r="C3745" s="1">
        <v>42567</v>
      </c>
      <c r="D3745" t="s">
        <v>33</v>
      </c>
      <c r="E3745">
        <v>360</v>
      </c>
      <c r="F3745">
        <v>1</v>
      </c>
      <c r="G3745">
        <v>360</v>
      </c>
      <c r="H3745">
        <v>100150392</v>
      </c>
      <c r="I3745" t="s">
        <v>30</v>
      </c>
      <c r="J3745" t="s">
        <v>1341</v>
      </c>
      <c r="K3745">
        <v>0</v>
      </c>
      <c r="L3745" t="s">
        <v>25</v>
      </c>
      <c r="M3745" s="1">
        <v>42567</v>
      </c>
      <c r="N3745" t="s">
        <v>35</v>
      </c>
      <c r="O3745">
        <v>360</v>
      </c>
      <c r="P3745">
        <v>2016</v>
      </c>
      <c r="Q3745">
        <v>7</v>
      </c>
      <c r="R3745" t="s">
        <v>26</v>
      </c>
      <c r="S3745" s="3">
        <v>45123</v>
      </c>
      <c r="T3745" t="s">
        <v>27</v>
      </c>
      <c r="U3745">
        <v>820</v>
      </c>
    </row>
    <row r="3746" spans="1:21" x14ac:dyDescent="0.25">
      <c r="A3746">
        <v>215363</v>
      </c>
      <c r="B3746" t="s">
        <v>21</v>
      </c>
      <c r="C3746" s="1">
        <v>42567</v>
      </c>
      <c r="D3746" t="s">
        <v>477</v>
      </c>
      <c r="E3746">
        <v>299</v>
      </c>
      <c r="F3746">
        <v>1</v>
      </c>
      <c r="G3746">
        <v>299</v>
      </c>
      <c r="H3746">
        <v>100150393</v>
      </c>
      <c r="I3746" t="s">
        <v>30</v>
      </c>
      <c r="J3746" t="s">
        <v>1341</v>
      </c>
      <c r="K3746">
        <v>0</v>
      </c>
      <c r="L3746" t="s">
        <v>25</v>
      </c>
      <c r="M3746" s="1">
        <v>42567</v>
      </c>
      <c r="N3746" t="s">
        <v>35</v>
      </c>
      <c r="O3746">
        <v>299</v>
      </c>
      <c r="P3746">
        <v>2016</v>
      </c>
      <c r="Q3746">
        <v>7</v>
      </c>
      <c r="R3746" t="s">
        <v>26</v>
      </c>
      <c r="S3746" s="3">
        <v>45123</v>
      </c>
      <c r="T3746" t="s">
        <v>27</v>
      </c>
      <c r="U3746">
        <v>820</v>
      </c>
    </row>
    <row r="3747" spans="1:21" x14ac:dyDescent="0.25">
      <c r="A3747">
        <v>215364</v>
      </c>
      <c r="B3747" t="s">
        <v>21</v>
      </c>
      <c r="C3747" s="1">
        <v>42567</v>
      </c>
      <c r="D3747" t="s">
        <v>478</v>
      </c>
      <c r="E3747">
        <v>299</v>
      </c>
      <c r="F3747">
        <v>1</v>
      </c>
      <c r="G3747">
        <v>299</v>
      </c>
      <c r="H3747">
        <v>100150394</v>
      </c>
      <c r="I3747" t="s">
        <v>30</v>
      </c>
      <c r="J3747" t="s">
        <v>1736</v>
      </c>
      <c r="K3747">
        <v>0</v>
      </c>
      <c r="L3747" t="s">
        <v>25</v>
      </c>
      <c r="M3747" s="1">
        <v>42567</v>
      </c>
      <c r="N3747" t="s">
        <v>35</v>
      </c>
      <c r="O3747">
        <v>299</v>
      </c>
      <c r="P3747">
        <v>2016</v>
      </c>
      <c r="Q3747">
        <v>7</v>
      </c>
      <c r="R3747" t="s">
        <v>26</v>
      </c>
      <c r="S3747" s="3">
        <v>45123</v>
      </c>
      <c r="T3747" t="s">
        <v>27</v>
      </c>
      <c r="U3747">
        <v>813</v>
      </c>
    </row>
    <row r="3748" spans="1:21" x14ac:dyDescent="0.25">
      <c r="A3748">
        <v>215365</v>
      </c>
      <c r="B3748" t="s">
        <v>21</v>
      </c>
      <c r="C3748" s="1">
        <v>42567</v>
      </c>
      <c r="D3748" t="s">
        <v>590</v>
      </c>
      <c r="E3748">
        <v>299</v>
      </c>
      <c r="F3748">
        <v>1</v>
      </c>
      <c r="G3748">
        <v>299</v>
      </c>
      <c r="H3748">
        <v>100150395</v>
      </c>
      <c r="I3748" t="s">
        <v>30</v>
      </c>
      <c r="J3748" t="s">
        <v>1736</v>
      </c>
      <c r="K3748">
        <v>0</v>
      </c>
      <c r="L3748" t="s">
        <v>25</v>
      </c>
      <c r="M3748" s="1">
        <v>42567</v>
      </c>
      <c r="N3748" t="s">
        <v>35</v>
      </c>
      <c r="O3748">
        <v>299</v>
      </c>
      <c r="P3748">
        <v>2016</v>
      </c>
      <c r="Q3748">
        <v>7</v>
      </c>
      <c r="R3748" t="s">
        <v>26</v>
      </c>
      <c r="S3748" s="3">
        <v>45123</v>
      </c>
      <c r="T3748" t="s">
        <v>27</v>
      </c>
      <c r="U3748">
        <v>813</v>
      </c>
    </row>
    <row r="3749" spans="1:21" x14ac:dyDescent="0.25">
      <c r="A3749">
        <v>215366</v>
      </c>
      <c r="B3749" t="s">
        <v>21</v>
      </c>
      <c r="C3749" s="1">
        <v>42567</v>
      </c>
      <c r="D3749" t="s">
        <v>590</v>
      </c>
      <c r="E3749">
        <v>299</v>
      </c>
      <c r="F3749">
        <v>1</v>
      </c>
      <c r="G3749">
        <v>299</v>
      </c>
      <c r="H3749">
        <v>100150396</v>
      </c>
      <c r="I3749" t="s">
        <v>30</v>
      </c>
      <c r="J3749" t="s">
        <v>1736</v>
      </c>
      <c r="K3749">
        <v>0</v>
      </c>
      <c r="L3749" t="s">
        <v>25</v>
      </c>
      <c r="M3749" s="1">
        <v>42567</v>
      </c>
      <c r="N3749" t="s">
        <v>35</v>
      </c>
      <c r="O3749">
        <v>299</v>
      </c>
      <c r="P3749">
        <v>2016</v>
      </c>
      <c r="Q3749">
        <v>7</v>
      </c>
      <c r="R3749" t="s">
        <v>26</v>
      </c>
      <c r="S3749" s="3">
        <v>45123</v>
      </c>
      <c r="T3749" t="s">
        <v>27</v>
      </c>
      <c r="U3749">
        <v>813</v>
      </c>
    </row>
    <row r="3750" spans="1:21" x14ac:dyDescent="0.25">
      <c r="A3750">
        <v>215367</v>
      </c>
      <c r="B3750" t="s">
        <v>21</v>
      </c>
      <c r="C3750" s="1">
        <v>42567</v>
      </c>
      <c r="D3750" t="s">
        <v>477</v>
      </c>
      <c r="E3750">
        <v>299</v>
      </c>
      <c r="F3750">
        <v>1</v>
      </c>
      <c r="G3750">
        <v>299</v>
      </c>
      <c r="H3750">
        <v>100150397</v>
      </c>
      <c r="I3750" t="s">
        <v>30</v>
      </c>
      <c r="J3750" t="s">
        <v>1341</v>
      </c>
      <c r="K3750">
        <v>0</v>
      </c>
      <c r="L3750" t="s">
        <v>25</v>
      </c>
      <c r="M3750" s="1">
        <v>42567</v>
      </c>
      <c r="N3750" t="s">
        <v>35</v>
      </c>
      <c r="O3750">
        <v>299</v>
      </c>
      <c r="P3750">
        <v>2016</v>
      </c>
      <c r="Q3750">
        <v>7</v>
      </c>
      <c r="R3750" t="s">
        <v>26</v>
      </c>
      <c r="S3750" s="3">
        <v>45123</v>
      </c>
      <c r="T3750" t="s">
        <v>27</v>
      </c>
      <c r="U3750">
        <v>820</v>
      </c>
    </row>
    <row r="3751" spans="1:21" x14ac:dyDescent="0.25">
      <c r="A3751">
        <v>215368</v>
      </c>
      <c r="B3751" t="s">
        <v>21</v>
      </c>
      <c r="C3751" s="1">
        <v>42567</v>
      </c>
      <c r="D3751" t="s">
        <v>53</v>
      </c>
      <c r="E3751">
        <v>320</v>
      </c>
      <c r="F3751">
        <v>1</v>
      </c>
      <c r="G3751">
        <v>320</v>
      </c>
      <c r="H3751">
        <v>100150398</v>
      </c>
      <c r="I3751" t="s">
        <v>30</v>
      </c>
      <c r="J3751" t="s">
        <v>1341</v>
      </c>
      <c r="K3751">
        <v>0</v>
      </c>
      <c r="L3751" t="s">
        <v>25</v>
      </c>
      <c r="M3751" s="1">
        <v>42567</v>
      </c>
      <c r="N3751" t="s">
        <v>35</v>
      </c>
      <c r="O3751">
        <v>320</v>
      </c>
      <c r="P3751">
        <v>2016</v>
      </c>
      <c r="Q3751">
        <v>7</v>
      </c>
      <c r="R3751" t="s">
        <v>26</v>
      </c>
      <c r="S3751" s="3">
        <v>45123</v>
      </c>
      <c r="T3751" t="s">
        <v>27</v>
      </c>
      <c r="U3751">
        <v>820</v>
      </c>
    </row>
    <row r="3752" spans="1:21" x14ac:dyDescent="0.25">
      <c r="A3752">
        <v>215369</v>
      </c>
      <c r="B3752" t="s">
        <v>36</v>
      </c>
      <c r="C3752" s="1">
        <v>42567</v>
      </c>
      <c r="D3752" t="s">
        <v>33</v>
      </c>
      <c r="E3752">
        <v>360</v>
      </c>
      <c r="F3752">
        <v>1</v>
      </c>
      <c r="G3752">
        <v>360</v>
      </c>
      <c r="H3752">
        <v>100150399</v>
      </c>
      <c r="I3752" t="s">
        <v>30</v>
      </c>
      <c r="J3752" t="s">
        <v>1741</v>
      </c>
      <c r="K3752">
        <v>0</v>
      </c>
      <c r="L3752" t="s">
        <v>25</v>
      </c>
      <c r="M3752" s="1">
        <v>42567</v>
      </c>
      <c r="N3752" t="s">
        <v>39</v>
      </c>
      <c r="O3752">
        <v>360</v>
      </c>
      <c r="P3752">
        <v>2016</v>
      </c>
      <c r="Q3752">
        <v>7</v>
      </c>
      <c r="R3752" t="s">
        <v>26</v>
      </c>
      <c r="S3752" s="3">
        <v>45123</v>
      </c>
      <c r="T3752" t="s">
        <v>27</v>
      </c>
      <c r="U3752">
        <v>1279</v>
      </c>
    </row>
    <row r="3753" spans="1:21" x14ac:dyDescent="0.25">
      <c r="A3753">
        <v>215370</v>
      </c>
      <c r="B3753" t="s">
        <v>21</v>
      </c>
      <c r="C3753" s="1">
        <v>42567</v>
      </c>
      <c r="D3753" t="s">
        <v>1742</v>
      </c>
      <c r="E3753">
        <v>575</v>
      </c>
      <c r="F3753">
        <v>1</v>
      </c>
      <c r="G3753">
        <v>575</v>
      </c>
      <c r="H3753">
        <v>100150400</v>
      </c>
      <c r="I3753" t="s">
        <v>56</v>
      </c>
      <c r="J3753" t="s">
        <v>1094</v>
      </c>
      <c r="K3753">
        <v>0</v>
      </c>
      <c r="L3753" t="s">
        <v>25</v>
      </c>
      <c r="M3753" s="1">
        <v>42567</v>
      </c>
      <c r="N3753" t="s">
        <v>35</v>
      </c>
      <c r="O3753">
        <v>575</v>
      </c>
      <c r="P3753">
        <v>2016</v>
      </c>
      <c r="Q3753">
        <v>7</v>
      </c>
      <c r="R3753" t="s">
        <v>26</v>
      </c>
      <c r="S3753" s="3">
        <v>45123</v>
      </c>
      <c r="T3753" t="s">
        <v>27</v>
      </c>
      <c r="U3753">
        <v>806</v>
      </c>
    </row>
    <row r="3754" spans="1:21" x14ac:dyDescent="0.25">
      <c r="A3754">
        <v>215372</v>
      </c>
      <c r="B3754" t="s">
        <v>36</v>
      </c>
      <c r="C3754" s="1">
        <v>42567</v>
      </c>
      <c r="D3754" t="s">
        <v>33</v>
      </c>
      <c r="E3754">
        <v>360</v>
      </c>
      <c r="F3754">
        <v>1</v>
      </c>
      <c r="G3754">
        <v>360</v>
      </c>
      <c r="H3754">
        <v>100150401</v>
      </c>
      <c r="I3754" t="s">
        <v>30</v>
      </c>
      <c r="J3754" t="s">
        <v>1743</v>
      </c>
      <c r="K3754">
        <v>0</v>
      </c>
      <c r="L3754" t="s">
        <v>25</v>
      </c>
      <c r="M3754" s="1">
        <v>42567</v>
      </c>
      <c r="N3754" t="s">
        <v>39</v>
      </c>
      <c r="O3754">
        <v>360</v>
      </c>
      <c r="P3754">
        <v>2016</v>
      </c>
      <c r="Q3754">
        <v>7</v>
      </c>
      <c r="R3754" t="s">
        <v>26</v>
      </c>
      <c r="S3754" s="3">
        <v>45123</v>
      </c>
      <c r="T3754" t="s">
        <v>27</v>
      </c>
      <c r="U3754">
        <v>1279</v>
      </c>
    </row>
    <row r="3755" spans="1:21" x14ac:dyDescent="0.25">
      <c r="A3755">
        <v>215373</v>
      </c>
      <c r="B3755" t="s">
        <v>21</v>
      </c>
      <c r="C3755" s="1">
        <v>42567</v>
      </c>
      <c r="D3755" t="s">
        <v>1744</v>
      </c>
      <c r="E3755">
        <v>599</v>
      </c>
      <c r="F3755">
        <v>1</v>
      </c>
      <c r="G3755">
        <v>599</v>
      </c>
      <c r="H3755">
        <v>100150402</v>
      </c>
      <c r="I3755" t="s">
        <v>56</v>
      </c>
      <c r="J3755" t="s">
        <v>533</v>
      </c>
      <c r="K3755">
        <v>0</v>
      </c>
      <c r="L3755" t="s">
        <v>148</v>
      </c>
      <c r="M3755" s="1">
        <v>42567</v>
      </c>
      <c r="N3755" t="s">
        <v>35</v>
      </c>
      <c r="O3755">
        <v>599</v>
      </c>
      <c r="P3755">
        <v>2016</v>
      </c>
      <c r="Q3755">
        <v>7</v>
      </c>
      <c r="R3755" t="s">
        <v>26</v>
      </c>
      <c r="S3755" s="3">
        <v>45123</v>
      </c>
      <c r="T3755" t="s">
        <v>27</v>
      </c>
      <c r="U3755">
        <v>292</v>
      </c>
    </row>
    <row r="3756" spans="1:21" x14ac:dyDescent="0.25">
      <c r="A3756">
        <v>215375</v>
      </c>
      <c r="B3756" t="s">
        <v>21</v>
      </c>
      <c r="C3756" s="1">
        <v>42567</v>
      </c>
      <c r="D3756" t="s">
        <v>294</v>
      </c>
      <c r="E3756">
        <v>199</v>
      </c>
      <c r="F3756">
        <v>1</v>
      </c>
      <c r="G3756">
        <v>199</v>
      </c>
      <c r="H3756">
        <v>100150403</v>
      </c>
      <c r="I3756" t="s">
        <v>56</v>
      </c>
      <c r="J3756" t="s">
        <v>1094</v>
      </c>
      <c r="K3756">
        <v>0</v>
      </c>
      <c r="L3756" t="s">
        <v>25</v>
      </c>
      <c r="M3756" s="1">
        <v>42567</v>
      </c>
      <c r="N3756" t="s">
        <v>35</v>
      </c>
      <c r="O3756">
        <v>199</v>
      </c>
      <c r="P3756">
        <v>2016</v>
      </c>
      <c r="Q3756">
        <v>7</v>
      </c>
      <c r="R3756" t="s">
        <v>26</v>
      </c>
      <c r="S3756" s="3">
        <v>45123</v>
      </c>
      <c r="T3756" t="s">
        <v>27</v>
      </c>
      <c r="U3756">
        <v>806</v>
      </c>
    </row>
    <row r="3757" spans="1:21" x14ac:dyDescent="0.25">
      <c r="A3757">
        <v>215377</v>
      </c>
      <c r="B3757" t="s">
        <v>21</v>
      </c>
      <c r="C3757" s="1">
        <v>42567</v>
      </c>
      <c r="D3757" t="s">
        <v>1745</v>
      </c>
      <c r="E3757">
        <v>2699</v>
      </c>
      <c r="F3757">
        <v>1</v>
      </c>
      <c r="G3757">
        <v>0</v>
      </c>
      <c r="H3757">
        <v>100150404</v>
      </c>
      <c r="I3757" t="s">
        <v>52</v>
      </c>
      <c r="J3757" t="s">
        <v>24</v>
      </c>
      <c r="K3757">
        <v>0</v>
      </c>
      <c r="L3757" t="s">
        <v>371</v>
      </c>
      <c r="M3757" s="1">
        <v>42567</v>
      </c>
      <c r="N3757" t="s">
        <v>35</v>
      </c>
      <c r="O3757" s="2">
        <v>2699</v>
      </c>
      <c r="P3757">
        <v>2016</v>
      </c>
      <c r="Q3757">
        <v>7</v>
      </c>
      <c r="R3757" t="s">
        <v>26</v>
      </c>
      <c r="S3757" s="3">
        <v>45123</v>
      </c>
      <c r="T3757" t="s">
        <v>27</v>
      </c>
      <c r="U3757">
        <v>864</v>
      </c>
    </row>
    <row r="3758" spans="1:21" x14ac:dyDescent="0.25">
      <c r="A3758">
        <v>215378</v>
      </c>
      <c r="B3758" t="s">
        <v>21</v>
      </c>
      <c r="C3758" s="1">
        <v>42567</v>
      </c>
      <c r="D3758" t="s">
        <v>29</v>
      </c>
      <c r="E3758">
        <v>240</v>
      </c>
      <c r="F3758">
        <v>1</v>
      </c>
      <c r="G3758">
        <v>240</v>
      </c>
      <c r="H3758">
        <v>100150405</v>
      </c>
      <c r="I3758" t="s">
        <v>30</v>
      </c>
      <c r="J3758">
        <v>33503</v>
      </c>
      <c r="K3758">
        <v>0</v>
      </c>
      <c r="L3758" t="s">
        <v>25</v>
      </c>
      <c r="M3758" s="1">
        <v>42567</v>
      </c>
      <c r="N3758" t="s">
        <v>35</v>
      </c>
      <c r="O3758">
        <v>240</v>
      </c>
      <c r="P3758">
        <v>2016</v>
      </c>
      <c r="Q3758">
        <v>7</v>
      </c>
      <c r="R3758" t="s">
        <v>26</v>
      </c>
      <c r="S3758" s="3">
        <v>45123</v>
      </c>
      <c r="T3758" t="s">
        <v>27</v>
      </c>
      <c r="U3758">
        <v>820</v>
      </c>
    </row>
    <row r="3759" spans="1:21" x14ac:dyDescent="0.25">
      <c r="A3759">
        <v>215379</v>
      </c>
      <c r="B3759" t="s">
        <v>36</v>
      </c>
      <c r="C3759" s="1">
        <v>42567</v>
      </c>
      <c r="D3759" t="s">
        <v>1746</v>
      </c>
      <c r="E3759">
        <v>7150</v>
      </c>
      <c r="F3759">
        <v>1</v>
      </c>
      <c r="G3759">
        <v>7150</v>
      </c>
      <c r="H3759">
        <v>100150406</v>
      </c>
      <c r="I3759" t="s">
        <v>56</v>
      </c>
      <c r="J3759" t="s">
        <v>24</v>
      </c>
      <c r="K3759">
        <v>0</v>
      </c>
      <c r="L3759" t="s">
        <v>25</v>
      </c>
      <c r="M3759" s="1">
        <v>42567</v>
      </c>
      <c r="N3759" t="s">
        <v>39</v>
      </c>
      <c r="O3759" s="2">
        <v>7150</v>
      </c>
      <c r="P3759">
        <v>2016</v>
      </c>
      <c r="Q3759">
        <v>7</v>
      </c>
      <c r="R3759" t="s">
        <v>26</v>
      </c>
      <c r="S3759" s="3">
        <v>45123</v>
      </c>
      <c r="T3759" t="s">
        <v>27</v>
      </c>
      <c r="U3759">
        <v>1257</v>
      </c>
    </row>
    <row r="3760" spans="1:21" x14ac:dyDescent="0.25">
      <c r="A3760">
        <v>215380</v>
      </c>
      <c r="B3760" t="s">
        <v>77</v>
      </c>
      <c r="C3760" s="1">
        <v>42567</v>
      </c>
      <c r="D3760" t="s">
        <v>33</v>
      </c>
      <c r="E3760">
        <v>360</v>
      </c>
      <c r="F3760">
        <v>1</v>
      </c>
      <c r="G3760">
        <v>1359</v>
      </c>
      <c r="H3760">
        <v>100150407</v>
      </c>
      <c r="I3760" t="s">
        <v>30</v>
      </c>
      <c r="J3760" t="s">
        <v>1094</v>
      </c>
      <c r="K3760">
        <v>0</v>
      </c>
      <c r="L3760" t="s">
        <v>25</v>
      </c>
      <c r="M3760" s="1">
        <v>42567</v>
      </c>
      <c r="N3760" t="s">
        <v>39</v>
      </c>
      <c r="O3760">
        <v>360</v>
      </c>
      <c r="P3760">
        <v>2016</v>
      </c>
      <c r="Q3760">
        <v>7</v>
      </c>
      <c r="R3760" t="s">
        <v>26</v>
      </c>
      <c r="S3760" s="3">
        <v>45123</v>
      </c>
      <c r="T3760" t="s">
        <v>27</v>
      </c>
      <c r="U3760">
        <v>806</v>
      </c>
    </row>
    <row r="3761" spans="1:21" x14ac:dyDescent="0.25">
      <c r="A3761">
        <v>215381</v>
      </c>
      <c r="B3761" t="s">
        <v>77</v>
      </c>
      <c r="C3761" s="1">
        <v>42567</v>
      </c>
      <c r="D3761" t="s">
        <v>114</v>
      </c>
      <c r="E3761">
        <v>999</v>
      </c>
      <c r="F3761">
        <v>1</v>
      </c>
      <c r="G3761">
        <v>1359</v>
      </c>
      <c r="H3761">
        <v>100150407</v>
      </c>
      <c r="I3761" t="s">
        <v>56</v>
      </c>
      <c r="J3761" t="s">
        <v>1094</v>
      </c>
      <c r="K3761">
        <v>0</v>
      </c>
      <c r="L3761" t="s">
        <v>25</v>
      </c>
      <c r="M3761" s="1">
        <v>42567</v>
      </c>
      <c r="N3761" t="s">
        <v>39</v>
      </c>
      <c r="O3761">
        <v>999</v>
      </c>
      <c r="P3761">
        <v>2016</v>
      </c>
      <c r="Q3761">
        <v>7</v>
      </c>
      <c r="R3761" t="s">
        <v>26</v>
      </c>
      <c r="S3761" s="3">
        <v>45123</v>
      </c>
      <c r="T3761" t="s">
        <v>27</v>
      </c>
      <c r="U3761">
        <v>806</v>
      </c>
    </row>
    <row r="3762" spans="1:21" x14ac:dyDescent="0.25">
      <c r="A3762">
        <v>215382</v>
      </c>
      <c r="B3762" t="s">
        <v>21</v>
      </c>
      <c r="C3762" s="1">
        <v>42567</v>
      </c>
      <c r="D3762" t="s">
        <v>307</v>
      </c>
      <c r="E3762">
        <v>800</v>
      </c>
      <c r="F3762">
        <v>1</v>
      </c>
      <c r="G3762">
        <v>800</v>
      </c>
      <c r="H3762">
        <v>100150408</v>
      </c>
      <c r="I3762" t="s">
        <v>30</v>
      </c>
      <c r="J3762" t="s">
        <v>222</v>
      </c>
      <c r="K3762">
        <v>0</v>
      </c>
      <c r="L3762" t="s">
        <v>25</v>
      </c>
      <c r="M3762" s="1">
        <v>42567</v>
      </c>
      <c r="N3762" t="s">
        <v>35</v>
      </c>
      <c r="O3762">
        <v>800</v>
      </c>
      <c r="P3762">
        <v>2016</v>
      </c>
      <c r="Q3762">
        <v>7</v>
      </c>
      <c r="R3762" t="s">
        <v>26</v>
      </c>
      <c r="S3762" s="3">
        <v>45123</v>
      </c>
      <c r="T3762" t="s">
        <v>27</v>
      </c>
      <c r="U3762">
        <v>86</v>
      </c>
    </row>
    <row r="3763" spans="1:21" x14ac:dyDescent="0.25">
      <c r="A3763">
        <v>215383</v>
      </c>
      <c r="B3763" t="s">
        <v>36</v>
      </c>
      <c r="C3763" s="1">
        <v>42567</v>
      </c>
      <c r="D3763" t="s">
        <v>1747</v>
      </c>
      <c r="E3763">
        <v>48999</v>
      </c>
      <c r="F3763">
        <v>1</v>
      </c>
      <c r="G3763">
        <v>48999</v>
      </c>
      <c r="H3763">
        <v>100150409</v>
      </c>
      <c r="I3763" t="s">
        <v>43</v>
      </c>
      <c r="J3763" t="s">
        <v>704</v>
      </c>
      <c r="K3763">
        <v>0</v>
      </c>
      <c r="L3763" t="s">
        <v>25</v>
      </c>
      <c r="M3763" s="1">
        <v>42567</v>
      </c>
      <c r="N3763" t="s">
        <v>39</v>
      </c>
      <c r="O3763" s="2">
        <v>48999</v>
      </c>
      <c r="P3763">
        <v>2016</v>
      </c>
      <c r="Q3763">
        <v>7</v>
      </c>
      <c r="R3763" t="s">
        <v>26</v>
      </c>
      <c r="S3763" s="3">
        <v>45123</v>
      </c>
      <c r="T3763" t="s">
        <v>27</v>
      </c>
      <c r="U3763">
        <v>1280</v>
      </c>
    </row>
    <row r="3764" spans="1:21" x14ac:dyDescent="0.25">
      <c r="A3764">
        <v>215384</v>
      </c>
      <c r="B3764" t="s">
        <v>21</v>
      </c>
      <c r="C3764" s="1">
        <v>42567</v>
      </c>
      <c r="D3764" t="s">
        <v>1742</v>
      </c>
      <c r="E3764">
        <v>575</v>
      </c>
      <c r="F3764">
        <v>1</v>
      </c>
      <c r="G3764">
        <v>575</v>
      </c>
      <c r="H3764">
        <v>100150410</v>
      </c>
      <c r="I3764" t="s">
        <v>56</v>
      </c>
      <c r="J3764" t="s">
        <v>1094</v>
      </c>
      <c r="K3764">
        <v>0</v>
      </c>
      <c r="L3764" t="s">
        <v>25</v>
      </c>
      <c r="M3764" s="1">
        <v>42567</v>
      </c>
      <c r="N3764" t="s">
        <v>35</v>
      </c>
      <c r="O3764">
        <v>575</v>
      </c>
      <c r="P3764">
        <v>2016</v>
      </c>
      <c r="Q3764">
        <v>7</v>
      </c>
      <c r="R3764" t="s">
        <v>26</v>
      </c>
      <c r="S3764" s="3">
        <v>45123</v>
      </c>
      <c r="T3764" t="s">
        <v>27</v>
      </c>
      <c r="U3764">
        <v>806</v>
      </c>
    </row>
    <row r="3765" spans="1:21" x14ac:dyDescent="0.25">
      <c r="A3765">
        <v>215386</v>
      </c>
      <c r="B3765" t="s">
        <v>21</v>
      </c>
      <c r="C3765" s="1">
        <v>42567</v>
      </c>
      <c r="D3765" t="s">
        <v>1748</v>
      </c>
      <c r="E3765">
        <v>775</v>
      </c>
      <c r="F3765">
        <v>1</v>
      </c>
      <c r="G3765">
        <v>775</v>
      </c>
      <c r="H3765">
        <v>100150411</v>
      </c>
      <c r="I3765" t="s">
        <v>43</v>
      </c>
      <c r="J3765" t="s">
        <v>24</v>
      </c>
      <c r="K3765">
        <v>0</v>
      </c>
      <c r="L3765" t="s">
        <v>25</v>
      </c>
      <c r="M3765" s="1">
        <v>42567</v>
      </c>
      <c r="N3765" t="s">
        <v>35</v>
      </c>
      <c r="O3765">
        <v>775</v>
      </c>
      <c r="P3765">
        <v>2016</v>
      </c>
      <c r="Q3765">
        <v>7</v>
      </c>
      <c r="R3765" t="s">
        <v>26</v>
      </c>
      <c r="S3765" s="3">
        <v>45123</v>
      </c>
      <c r="T3765" t="s">
        <v>27</v>
      </c>
      <c r="U3765">
        <v>1281</v>
      </c>
    </row>
    <row r="3766" spans="1:21" x14ac:dyDescent="0.25">
      <c r="A3766">
        <v>215387</v>
      </c>
      <c r="B3766" t="s">
        <v>21</v>
      </c>
      <c r="C3766" s="1">
        <v>42567</v>
      </c>
      <c r="D3766" t="s">
        <v>294</v>
      </c>
      <c r="E3766">
        <v>199</v>
      </c>
      <c r="F3766">
        <v>1</v>
      </c>
      <c r="G3766">
        <v>199</v>
      </c>
      <c r="H3766">
        <v>100150412</v>
      </c>
      <c r="I3766" t="s">
        <v>56</v>
      </c>
      <c r="J3766" t="s">
        <v>1094</v>
      </c>
      <c r="K3766">
        <v>0</v>
      </c>
      <c r="L3766" t="s">
        <v>25</v>
      </c>
      <c r="M3766" s="1">
        <v>42567</v>
      </c>
      <c r="N3766" t="s">
        <v>35</v>
      </c>
      <c r="O3766">
        <v>199</v>
      </c>
      <c r="P3766">
        <v>2016</v>
      </c>
      <c r="Q3766">
        <v>7</v>
      </c>
      <c r="R3766" t="s">
        <v>26</v>
      </c>
      <c r="S3766" s="3">
        <v>45123</v>
      </c>
      <c r="T3766" t="s">
        <v>27</v>
      </c>
      <c r="U3766">
        <v>806</v>
      </c>
    </row>
    <row r="3767" spans="1:21" x14ac:dyDescent="0.25">
      <c r="A3767">
        <v>215389</v>
      </c>
      <c r="B3767" t="s">
        <v>21</v>
      </c>
      <c r="C3767" s="1">
        <v>42567</v>
      </c>
      <c r="D3767" t="s">
        <v>179</v>
      </c>
      <c r="E3767">
        <v>90</v>
      </c>
      <c r="F3767">
        <v>1</v>
      </c>
      <c r="G3767">
        <v>90</v>
      </c>
      <c r="H3767">
        <v>100150413</v>
      </c>
      <c r="I3767" t="s">
        <v>38</v>
      </c>
      <c r="J3767" t="s">
        <v>1749</v>
      </c>
      <c r="K3767">
        <v>0</v>
      </c>
      <c r="L3767" t="s">
        <v>25</v>
      </c>
      <c r="M3767" s="1">
        <v>42567</v>
      </c>
      <c r="N3767" t="s">
        <v>35</v>
      </c>
      <c r="O3767">
        <v>90</v>
      </c>
      <c r="P3767">
        <v>2016</v>
      </c>
      <c r="Q3767">
        <v>7</v>
      </c>
      <c r="R3767" t="s">
        <v>26</v>
      </c>
      <c r="S3767" s="3">
        <v>45123</v>
      </c>
      <c r="T3767" t="s">
        <v>27</v>
      </c>
      <c r="U3767">
        <v>58</v>
      </c>
    </row>
    <row r="3768" spans="1:21" x14ac:dyDescent="0.25">
      <c r="A3768">
        <v>215390</v>
      </c>
      <c r="B3768" t="s">
        <v>21</v>
      </c>
      <c r="C3768" s="1">
        <v>42567</v>
      </c>
      <c r="D3768" t="s">
        <v>33</v>
      </c>
      <c r="E3768">
        <v>360</v>
      </c>
      <c r="F3768">
        <v>1</v>
      </c>
      <c r="G3768">
        <v>360</v>
      </c>
      <c r="H3768">
        <v>100150414</v>
      </c>
      <c r="I3768" t="s">
        <v>30</v>
      </c>
      <c r="J3768" t="s">
        <v>1094</v>
      </c>
      <c r="K3768">
        <v>0</v>
      </c>
      <c r="L3768" t="s">
        <v>25</v>
      </c>
      <c r="M3768" s="1">
        <v>42567</v>
      </c>
      <c r="N3768" t="s">
        <v>35</v>
      </c>
      <c r="O3768">
        <v>360</v>
      </c>
      <c r="P3768">
        <v>2016</v>
      </c>
      <c r="Q3768">
        <v>7</v>
      </c>
      <c r="R3768" t="s">
        <v>26</v>
      </c>
      <c r="S3768" s="3">
        <v>45123</v>
      </c>
      <c r="T3768" t="s">
        <v>27</v>
      </c>
      <c r="U3768">
        <v>806</v>
      </c>
    </row>
    <row r="3769" spans="1:21" x14ac:dyDescent="0.25">
      <c r="A3769">
        <v>215391</v>
      </c>
      <c r="B3769" t="s">
        <v>21</v>
      </c>
      <c r="C3769" s="1">
        <v>42567</v>
      </c>
      <c r="D3769" t="s">
        <v>1750</v>
      </c>
      <c r="E3769">
        <v>899</v>
      </c>
      <c r="F3769">
        <v>1</v>
      </c>
      <c r="G3769">
        <v>2074</v>
      </c>
      <c r="H3769">
        <v>100150415</v>
      </c>
      <c r="I3769" t="s">
        <v>56</v>
      </c>
      <c r="J3769" t="s">
        <v>24</v>
      </c>
      <c r="K3769">
        <v>441.34</v>
      </c>
      <c r="L3769" t="s">
        <v>25</v>
      </c>
      <c r="M3769" s="1">
        <v>42567</v>
      </c>
      <c r="N3769" t="s">
        <v>35</v>
      </c>
      <c r="O3769">
        <v>899</v>
      </c>
      <c r="P3769">
        <v>2016</v>
      </c>
      <c r="Q3769">
        <v>7</v>
      </c>
      <c r="R3769" t="s">
        <v>26</v>
      </c>
      <c r="S3769" s="3">
        <v>45123</v>
      </c>
      <c r="T3769" t="s">
        <v>27</v>
      </c>
      <c r="U3769">
        <v>1282</v>
      </c>
    </row>
    <row r="3770" spans="1:21" x14ac:dyDescent="0.25">
      <c r="A3770">
        <v>215393</v>
      </c>
      <c r="B3770" t="s">
        <v>21</v>
      </c>
      <c r="C3770" s="1">
        <v>42567</v>
      </c>
      <c r="D3770" t="s">
        <v>1751</v>
      </c>
      <c r="E3770">
        <v>2800</v>
      </c>
      <c r="F3770">
        <v>1</v>
      </c>
      <c r="G3770">
        <v>2074</v>
      </c>
      <c r="H3770">
        <v>100150415</v>
      </c>
      <c r="I3770" t="s">
        <v>56</v>
      </c>
      <c r="J3770" t="s">
        <v>24</v>
      </c>
      <c r="K3770">
        <v>1374.57</v>
      </c>
      <c r="L3770" t="s">
        <v>25</v>
      </c>
      <c r="M3770" s="1">
        <v>42567</v>
      </c>
      <c r="N3770" t="s">
        <v>35</v>
      </c>
      <c r="O3770" s="2">
        <v>2800</v>
      </c>
      <c r="P3770">
        <v>2016</v>
      </c>
      <c r="Q3770">
        <v>7</v>
      </c>
      <c r="R3770" t="s">
        <v>26</v>
      </c>
      <c r="S3770" s="3">
        <v>45123</v>
      </c>
      <c r="T3770" t="s">
        <v>27</v>
      </c>
      <c r="U3770">
        <v>1282</v>
      </c>
    </row>
    <row r="3771" spans="1:21" x14ac:dyDescent="0.25">
      <c r="A3771">
        <v>215395</v>
      </c>
      <c r="B3771" t="s">
        <v>21</v>
      </c>
      <c r="C3771" s="1">
        <v>42567</v>
      </c>
      <c r="D3771" t="s">
        <v>1752</v>
      </c>
      <c r="E3771">
        <v>375</v>
      </c>
      <c r="F3771">
        <v>1</v>
      </c>
      <c r="G3771">
        <v>2074</v>
      </c>
      <c r="H3771">
        <v>100150415</v>
      </c>
      <c r="I3771" t="s">
        <v>30</v>
      </c>
      <c r="J3771" t="s">
        <v>24</v>
      </c>
      <c r="K3771">
        <v>184.09</v>
      </c>
      <c r="L3771" t="s">
        <v>25</v>
      </c>
      <c r="M3771" s="1">
        <v>42567</v>
      </c>
      <c r="N3771" t="s">
        <v>35</v>
      </c>
      <c r="O3771">
        <v>375</v>
      </c>
      <c r="P3771">
        <v>2016</v>
      </c>
      <c r="Q3771">
        <v>7</v>
      </c>
      <c r="R3771" t="s">
        <v>26</v>
      </c>
      <c r="S3771" s="3">
        <v>45123</v>
      </c>
      <c r="T3771" t="s">
        <v>27</v>
      </c>
      <c r="U3771">
        <v>1282</v>
      </c>
    </row>
    <row r="3772" spans="1:21" x14ac:dyDescent="0.25">
      <c r="A3772">
        <v>215396</v>
      </c>
      <c r="B3772" t="s">
        <v>21</v>
      </c>
      <c r="C3772" s="1">
        <v>42567</v>
      </c>
      <c r="D3772" t="s">
        <v>1703</v>
      </c>
      <c r="E3772">
        <v>140</v>
      </c>
      <c r="F3772">
        <v>1</v>
      </c>
      <c r="G3772">
        <v>140</v>
      </c>
      <c r="H3772">
        <v>100150416</v>
      </c>
      <c r="I3772" t="s">
        <v>38</v>
      </c>
      <c r="J3772" t="s">
        <v>1749</v>
      </c>
      <c r="K3772">
        <v>0</v>
      </c>
      <c r="L3772" t="s">
        <v>25</v>
      </c>
      <c r="M3772" s="1">
        <v>42567</v>
      </c>
      <c r="N3772" t="s">
        <v>35</v>
      </c>
      <c r="O3772">
        <v>140</v>
      </c>
      <c r="P3772">
        <v>2016</v>
      </c>
      <c r="Q3772">
        <v>7</v>
      </c>
      <c r="R3772" t="s">
        <v>26</v>
      </c>
      <c r="S3772" s="3">
        <v>45123</v>
      </c>
      <c r="T3772" t="s">
        <v>27</v>
      </c>
      <c r="U3772">
        <v>58</v>
      </c>
    </row>
    <row r="3773" spans="1:21" x14ac:dyDescent="0.25">
      <c r="A3773">
        <v>215397</v>
      </c>
      <c r="B3773" t="s">
        <v>21</v>
      </c>
      <c r="C3773" s="1">
        <v>42567</v>
      </c>
      <c r="D3773" t="s">
        <v>447</v>
      </c>
      <c r="E3773">
        <v>210</v>
      </c>
      <c r="F3773">
        <v>1</v>
      </c>
      <c r="G3773">
        <v>210</v>
      </c>
      <c r="H3773">
        <v>100150417</v>
      </c>
      <c r="I3773" t="s">
        <v>38</v>
      </c>
      <c r="J3773" t="s">
        <v>1629</v>
      </c>
      <c r="K3773">
        <v>0</v>
      </c>
      <c r="L3773" t="s">
        <v>25</v>
      </c>
      <c r="M3773" s="1">
        <v>42567</v>
      </c>
      <c r="N3773" t="s">
        <v>35</v>
      </c>
      <c r="O3773">
        <v>210</v>
      </c>
      <c r="P3773">
        <v>2016</v>
      </c>
      <c r="Q3773">
        <v>7</v>
      </c>
      <c r="R3773" t="s">
        <v>26</v>
      </c>
      <c r="S3773" s="3">
        <v>45123</v>
      </c>
      <c r="T3773" t="s">
        <v>27</v>
      </c>
      <c r="U3773">
        <v>35</v>
      </c>
    </row>
    <row r="3774" spans="1:21" x14ac:dyDescent="0.25">
      <c r="A3774">
        <v>215398</v>
      </c>
      <c r="B3774" t="s">
        <v>36</v>
      </c>
      <c r="C3774" s="1">
        <v>42567</v>
      </c>
      <c r="D3774" t="s">
        <v>288</v>
      </c>
      <c r="E3774">
        <v>1765</v>
      </c>
      <c r="F3774">
        <v>1</v>
      </c>
      <c r="G3774">
        <v>1765</v>
      </c>
      <c r="H3774">
        <v>100150418</v>
      </c>
      <c r="I3774" t="s">
        <v>43</v>
      </c>
      <c r="J3774" t="s">
        <v>1736</v>
      </c>
      <c r="K3774">
        <v>0</v>
      </c>
      <c r="L3774" t="s">
        <v>25</v>
      </c>
      <c r="M3774" s="1">
        <v>42567</v>
      </c>
      <c r="N3774" t="s">
        <v>39</v>
      </c>
      <c r="O3774" s="2">
        <v>1765</v>
      </c>
      <c r="P3774">
        <v>2016</v>
      </c>
      <c r="Q3774">
        <v>7</v>
      </c>
      <c r="R3774" t="s">
        <v>26</v>
      </c>
      <c r="S3774" s="3">
        <v>45123</v>
      </c>
      <c r="T3774" t="s">
        <v>27</v>
      </c>
      <c r="U3774">
        <v>813</v>
      </c>
    </row>
    <row r="3775" spans="1:21" x14ac:dyDescent="0.25">
      <c r="A3775">
        <v>215400</v>
      </c>
      <c r="B3775" t="s">
        <v>21</v>
      </c>
      <c r="C3775" s="1">
        <v>42567</v>
      </c>
      <c r="D3775" t="s">
        <v>33</v>
      </c>
      <c r="E3775">
        <v>360</v>
      </c>
      <c r="F3775">
        <v>1</v>
      </c>
      <c r="G3775">
        <v>360</v>
      </c>
      <c r="H3775">
        <v>100150420</v>
      </c>
      <c r="I3775" t="s">
        <v>30</v>
      </c>
      <c r="J3775" t="s">
        <v>1094</v>
      </c>
      <c r="K3775">
        <v>0</v>
      </c>
      <c r="L3775" t="s">
        <v>25</v>
      </c>
      <c r="M3775" s="1">
        <v>42567</v>
      </c>
      <c r="N3775" t="s">
        <v>35</v>
      </c>
      <c r="O3775">
        <v>360</v>
      </c>
      <c r="P3775">
        <v>2016</v>
      </c>
      <c r="Q3775">
        <v>7</v>
      </c>
      <c r="R3775" t="s">
        <v>26</v>
      </c>
      <c r="S3775" s="3">
        <v>45123</v>
      </c>
      <c r="T3775" t="s">
        <v>27</v>
      </c>
      <c r="U3775">
        <v>806</v>
      </c>
    </row>
    <row r="3776" spans="1:21" x14ac:dyDescent="0.25">
      <c r="A3776">
        <v>215399</v>
      </c>
      <c r="B3776" t="s">
        <v>21</v>
      </c>
      <c r="C3776" s="1">
        <v>42567</v>
      </c>
      <c r="D3776" t="s">
        <v>1703</v>
      </c>
      <c r="E3776">
        <v>140</v>
      </c>
      <c r="F3776">
        <v>1</v>
      </c>
      <c r="G3776">
        <v>140</v>
      </c>
      <c r="H3776">
        <v>100150419</v>
      </c>
      <c r="I3776" t="s">
        <v>38</v>
      </c>
      <c r="J3776" t="s">
        <v>1641</v>
      </c>
      <c r="K3776">
        <v>0</v>
      </c>
      <c r="L3776" t="s">
        <v>25</v>
      </c>
      <c r="M3776" s="1">
        <v>42567</v>
      </c>
      <c r="N3776" t="s">
        <v>35</v>
      </c>
      <c r="O3776">
        <v>140</v>
      </c>
      <c r="P3776">
        <v>2016</v>
      </c>
      <c r="Q3776">
        <v>7</v>
      </c>
      <c r="R3776" t="s">
        <v>26</v>
      </c>
      <c r="S3776" s="3">
        <v>45123</v>
      </c>
      <c r="T3776" t="s">
        <v>27</v>
      </c>
      <c r="U3776">
        <v>58</v>
      </c>
    </row>
    <row r="3777" spans="1:21" x14ac:dyDescent="0.25">
      <c r="A3777">
        <v>215401</v>
      </c>
      <c r="B3777" t="s">
        <v>21</v>
      </c>
      <c r="C3777" s="1">
        <v>42567</v>
      </c>
      <c r="D3777" t="s">
        <v>899</v>
      </c>
      <c r="E3777">
        <v>180</v>
      </c>
      <c r="F3777">
        <v>1</v>
      </c>
      <c r="G3777">
        <v>180</v>
      </c>
      <c r="H3777">
        <v>100150421</v>
      </c>
      <c r="I3777" t="s">
        <v>30</v>
      </c>
      <c r="J3777" t="s">
        <v>1753</v>
      </c>
      <c r="K3777">
        <v>0</v>
      </c>
      <c r="L3777" t="s">
        <v>25</v>
      </c>
      <c r="M3777" s="1">
        <v>42567</v>
      </c>
      <c r="N3777" t="s">
        <v>35</v>
      </c>
      <c r="O3777">
        <v>180</v>
      </c>
      <c r="P3777">
        <v>2016</v>
      </c>
      <c r="Q3777">
        <v>7</v>
      </c>
      <c r="R3777" t="s">
        <v>26</v>
      </c>
      <c r="S3777" s="3">
        <v>45123</v>
      </c>
      <c r="T3777" t="s">
        <v>27</v>
      </c>
      <c r="U3777">
        <v>35</v>
      </c>
    </row>
    <row r="3778" spans="1:21" x14ac:dyDescent="0.25">
      <c r="A3778">
        <v>215402</v>
      </c>
      <c r="B3778" t="s">
        <v>21</v>
      </c>
      <c r="C3778" s="1">
        <v>42567</v>
      </c>
      <c r="D3778" t="s">
        <v>899</v>
      </c>
      <c r="E3778">
        <v>180</v>
      </c>
      <c r="F3778">
        <v>1</v>
      </c>
      <c r="G3778">
        <v>180</v>
      </c>
      <c r="H3778">
        <v>100150422</v>
      </c>
      <c r="I3778" t="s">
        <v>30</v>
      </c>
      <c r="J3778" t="s">
        <v>1753</v>
      </c>
      <c r="K3778">
        <v>0</v>
      </c>
      <c r="L3778" t="s">
        <v>25</v>
      </c>
      <c r="M3778" s="1">
        <v>42567</v>
      </c>
      <c r="N3778" t="s">
        <v>35</v>
      </c>
      <c r="O3778">
        <v>180</v>
      </c>
      <c r="P3778">
        <v>2016</v>
      </c>
      <c r="Q3778">
        <v>7</v>
      </c>
      <c r="R3778" t="s">
        <v>26</v>
      </c>
      <c r="S3778" s="3">
        <v>45123</v>
      </c>
      <c r="T3778" t="s">
        <v>27</v>
      </c>
      <c r="U3778">
        <v>35</v>
      </c>
    </row>
    <row r="3779" spans="1:21" x14ac:dyDescent="0.25">
      <c r="A3779">
        <v>215403</v>
      </c>
      <c r="B3779" t="s">
        <v>21</v>
      </c>
      <c r="C3779" s="1">
        <v>42567</v>
      </c>
      <c r="D3779" t="s">
        <v>1754</v>
      </c>
      <c r="E3779">
        <v>690</v>
      </c>
      <c r="F3779">
        <v>1</v>
      </c>
      <c r="G3779">
        <v>690</v>
      </c>
      <c r="H3779">
        <v>100150423</v>
      </c>
      <c r="I3779" t="s">
        <v>246</v>
      </c>
      <c r="J3779" t="s">
        <v>24</v>
      </c>
      <c r="K3779">
        <v>0</v>
      </c>
      <c r="L3779" t="s">
        <v>25</v>
      </c>
      <c r="M3779" s="1">
        <v>42567</v>
      </c>
      <c r="N3779" t="s">
        <v>35</v>
      </c>
      <c r="O3779">
        <v>690</v>
      </c>
      <c r="P3779">
        <v>2016</v>
      </c>
      <c r="Q3779">
        <v>7</v>
      </c>
      <c r="R3779" t="s">
        <v>26</v>
      </c>
      <c r="S3779" s="3">
        <v>45123</v>
      </c>
      <c r="T3779" t="s">
        <v>27</v>
      </c>
      <c r="U3779">
        <v>1283</v>
      </c>
    </row>
    <row r="3780" spans="1:21" x14ac:dyDescent="0.25">
      <c r="A3780">
        <v>215404</v>
      </c>
      <c r="B3780" t="s">
        <v>21</v>
      </c>
      <c r="C3780" s="1">
        <v>42567</v>
      </c>
      <c r="D3780" t="s">
        <v>53</v>
      </c>
      <c r="E3780">
        <v>320</v>
      </c>
      <c r="F3780">
        <v>1</v>
      </c>
      <c r="G3780">
        <v>320</v>
      </c>
      <c r="H3780">
        <v>100150424</v>
      </c>
      <c r="I3780" t="s">
        <v>30</v>
      </c>
      <c r="J3780" t="s">
        <v>1755</v>
      </c>
      <c r="K3780">
        <v>0</v>
      </c>
      <c r="L3780" t="s">
        <v>25</v>
      </c>
      <c r="M3780" s="1">
        <v>42567</v>
      </c>
      <c r="N3780" t="s">
        <v>35</v>
      </c>
      <c r="O3780">
        <v>320</v>
      </c>
      <c r="P3780">
        <v>2016</v>
      </c>
      <c r="Q3780">
        <v>7</v>
      </c>
      <c r="R3780" t="s">
        <v>26</v>
      </c>
      <c r="S3780" s="3">
        <v>45123</v>
      </c>
      <c r="T3780" t="s">
        <v>27</v>
      </c>
      <c r="U3780">
        <v>35</v>
      </c>
    </row>
    <row r="3781" spans="1:21" x14ac:dyDescent="0.25">
      <c r="A3781">
        <v>215405</v>
      </c>
      <c r="B3781" t="s">
        <v>21</v>
      </c>
      <c r="C3781" s="1">
        <v>42567</v>
      </c>
      <c r="D3781" t="s">
        <v>1756</v>
      </c>
      <c r="E3781">
        <v>1000</v>
      </c>
      <c r="F3781">
        <v>1</v>
      </c>
      <c r="G3781">
        <v>1000</v>
      </c>
      <c r="H3781">
        <v>100150425</v>
      </c>
      <c r="I3781" t="s">
        <v>30</v>
      </c>
      <c r="J3781" t="s">
        <v>24</v>
      </c>
      <c r="K3781">
        <v>0</v>
      </c>
      <c r="L3781" t="s">
        <v>25</v>
      </c>
      <c r="M3781" s="1">
        <v>42567</v>
      </c>
      <c r="N3781" t="s">
        <v>35</v>
      </c>
      <c r="O3781" s="2">
        <v>1000</v>
      </c>
      <c r="P3781">
        <v>2016</v>
      </c>
      <c r="Q3781">
        <v>7</v>
      </c>
      <c r="R3781" t="s">
        <v>26</v>
      </c>
      <c r="S3781" s="3">
        <v>45123</v>
      </c>
      <c r="T3781" t="s">
        <v>27</v>
      </c>
      <c r="U3781">
        <v>1283</v>
      </c>
    </row>
    <row r="3782" spans="1:21" x14ac:dyDescent="0.25">
      <c r="A3782">
        <v>215406</v>
      </c>
      <c r="B3782" t="s">
        <v>21</v>
      </c>
      <c r="C3782" s="1">
        <v>42567</v>
      </c>
      <c r="D3782" t="s">
        <v>288</v>
      </c>
      <c r="E3782">
        <v>1765</v>
      </c>
      <c r="F3782">
        <v>1</v>
      </c>
      <c r="G3782">
        <v>1765</v>
      </c>
      <c r="H3782">
        <v>100150426</v>
      </c>
      <c r="I3782" t="s">
        <v>43</v>
      </c>
      <c r="J3782" t="s">
        <v>24</v>
      </c>
      <c r="K3782">
        <v>0</v>
      </c>
      <c r="L3782" t="s">
        <v>255</v>
      </c>
      <c r="M3782" s="1">
        <v>42567</v>
      </c>
      <c r="N3782" t="s">
        <v>35</v>
      </c>
      <c r="O3782" s="2">
        <v>1765</v>
      </c>
      <c r="P3782">
        <v>2016</v>
      </c>
      <c r="Q3782">
        <v>7</v>
      </c>
      <c r="R3782" t="s">
        <v>26</v>
      </c>
      <c r="S3782" s="3">
        <v>45123</v>
      </c>
      <c r="T3782" t="s">
        <v>27</v>
      </c>
      <c r="U3782">
        <v>1284</v>
      </c>
    </row>
    <row r="3783" spans="1:21" x14ac:dyDescent="0.25">
      <c r="A3783">
        <v>215407</v>
      </c>
      <c r="B3783" t="s">
        <v>36</v>
      </c>
      <c r="C3783" s="1">
        <v>42567</v>
      </c>
      <c r="D3783" t="s">
        <v>1757</v>
      </c>
      <c r="E3783">
        <v>4249</v>
      </c>
      <c r="F3783">
        <v>1</v>
      </c>
      <c r="G3783">
        <v>4249</v>
      </c>
      <c r="H3783">
        <v>100150427</v>
      </c>
      <c r="I3783" t="s">
        <v>23</v>
      </c>
      <c r="J3783" t="s">
        <v>222</v>
      </c>
      <c r="K3783">
        <v>0</v>
      </c>
      <c r="L3783" t="s">
        <v>25</v>
      </c>
      <c r="M3783" s="1">
        <v>42567</v>
      </c>
      <c r="N3783" t="s">
        <v>39</v>
      </c>
      <c r="O3783" s="2">
        <v>4249</v>
      </c>
      <c r="P3783">
        <v>2016</v>
      </c>
      <c r="Q3783">
        <v>7</v>
      </c>
      <c r="R3783" t="s">
        <v>26</v>
      </c>
      <c r="S3783" s="3">
        <v>45123</v>
      </c>
      <c r="T3783" t="s">
        <v>27</v>
      </c>
      <c r="U3783">
        <v>86</v>
      </c>
    </row>
    <row r="3784" spans="1:21" x14ac:dyDescent="0.25">
      <c r="A3784">
        <v>215409</v>
      </c>
      <c r="B3784" t="s">
        <v>21</v>
      </c>
      <c r="C3784" s="1">
        <v>42567</v>
      </c>
      <c r="D3784" t="s">
        <v>60</v>
      </c>
      <c r="E3784">
        <v>490</v>
      </c>
      <c r="F3784">
        <v>1</v>
      </c>
      <c r="G3784">
        <v>490</v>
      </c>
      <c r="H3784">
        <v>100150428</v>
      </c>
      <c r="I3784" t="s">
        <v>30</v>
      </c>
      <c r="J3784" t="s">
        <v>1384</v>
      </c>
      <c r="K3784">
        <v>0</v>
      </c>
      <c r="L3784" t="s">
        <v>25</v>
      </c>
      <c r="M3784" s="1">
        <v>42567</v>
      </c>
      <c r="N3784" t="s">
        <v>35</v>
      </c>
      <c r="O3784">
        <v>490</v>
      </c>
      <c r="P3784">
        <v>2016</v>
      </c>
      <c r="Q3784">
        <v>7</v>
      </c>
      <c r="R3784" t="s">
        <v>26</v>
      </c>
      <c r="S3784" s="3">
        <v>45123</v>
      </c>
      <c r="T3784" t="s">
        <v>27</v>
      </c>
      <c r="U3784">
        <v>1016</v>
      </c>
    </row>
    <row r="3785" spans="1:21" x14ac:dyDescent="0.25">
      <c r="A3785">
        <v>215410</v>
      </c>
      <c r="B3785" t="s">
        <v>36</v>
      </c>
      <c r="C3785" s="1">
        <v>42567</v>
      </c>
      <c r="D3785" t="s">
        <v>33</v>
      </c>
      <c r="E3785">
        <v>360</v>
      </c>
      <c r="F3785">
        <v>1</v>
      </c>
      <c r="G3785">
        <v>360</v>
      </c>
      <c r="H3785">
        <v>100150429</v>
      </c>
      <c r="I3785" t="s">
        <v>30</v>
      </c>
      <c r="J3785" t="s">
        <v>1384</v>
      </c>
      <c r="K3785">
        <v>0</v>
      </c>
      <c r="L3785" t="s">
        <v>25</v>
      </c>
      <c r="M3785" s="1">
        <v>42567</v>
      </c>
      <c r="N3785" t="s">
        <v>39</v>
      </c>
      <c r="O3785">
        <v>360</v>
      </c>
      <c r="P3785">
        <v>2016</v>
      </c>
      <c r="Q3785">
        <v>7</v>
      </c>
      <c r="R3785" t="s">
        <v>26</v>
      </c>
      <c r="S3785" s="3">
        <v>45123</v>
      </c>
      <c r="T3785" t="s">
        <v>27</v>
      </c>
      <c r="U3785">
        <v>1016</v>
      </c>
    </row>
    <row r="3786" spans="1:21" x14ac:dyDescent="0.25">
      <c r="A3786">
        <v>215411</v>
      </c>
      <c r="B3786" t="s">
        <v>21</v>
      </c>
      <c r="C3786" s="1">
        <v>42567</v>
      </c>
      <c r="D3786" t="s">
        <v>134</v>
      </c>
      <c r="E3786">
        <v>4200</v>
      </c>
      <c r="F3786">
        <v>1</v>
      </c>
      <c r="G3786">
        <v>4200</v>
      </c>
      <c r="H3786">
        <v>100150430</v>
      </c>
      <c r="I3786" t="s">
        <v>43</v>
      </c>
      <c r="J3786" t="s">
        <v>24</v>
      </c>
      <c r="K3786">
        <v>0</v>
      </c>
      <c r="L3786" t="s">
        <v>25</v>
      </c>
      <c r="M3786" s="1">
        <v>42567</v>
      </c>
      <c r="N3786" t="s">
        <v>35</v>
      </c>
      <c r="O3786" s="2">
        <v>4200</v>
      </c>
      <c r="P3786">
        <v>2016</v>
      </c>
      <c r="Q3786">
        <v>7</v>
      </c>
      <c r="R3786" t="s">
        <v>26</v>
      </c>
      <c r="S3786" s="3">
        <v>45123</v>
      </c>
      <c r="T3786" t="s">
        <v>27</v>
      </c>
      <c r="U3786">
        <v>1285</v>
      </c>
    </row>
    <row r="3787" spans="1:21" x14ac:dyDescent="0.25">
      <c r="A3787">
        <v>215412</v>
      </c>
      <c r="B3787" t="s">
        <v>36</v>
      </c>
      <c r="C3787" s="1">
        <v>42567</v>
      </c>
      <c r="D3787" t="s">
        <v>256</v>
      </c>
      <c r="E3787">
        <v>775</v>
      </c>
      <c r="F3787">
        <v>1</v>
      </c>
      <c r="G3787">
        <v>775</v>
      </c>
      <c r="H3787">
        <v>100150431</v>
      </c>
      <c r="I3787" t="s">
        <v>56</v>
      </c>
      <c r="J3787" t="s">
        <v>24</v>
      </c>
      <c r="K3787">
        <v>0</v>
      </c>
      <c r="L3787" t="s">
        <v>25</v>
      </c>
      <c r="M3787" s="1">
        <v>42567</v>
      </c>
      <c r="N3787" t="s">
        <v>39</v>
      </c>
      <c r="O3787">
        <v>775</v>
      </c>
      <c r="P3787">
        <v>2016</v>
      </c>
      <c r="Q3787">
        <v>7</v>
      </c>
      <c r="R3787" t="s">
        <v>26</v>
      </c>
      <c r="S3787" s="3">
        <v>45123</v>
      </c>
      <c r="T3787" t="s">
        <v>27</v>
      </c>
      <c r="U3787">
        <v>230</v>
      </c>
    </row>
    <row r="3788" spans="1:21" x14ac:dyDescent="0.25">
      <c r="A3788">
        <v>215414</v>
      </c>
      <c r="B3788" t="s">
        <v>21</v>
      </c>
      <c r="C3788" s="1">
        <v>42567</v>
      </c>
      <c r="D3788" t="s">
        <v>239</v>
      </c>
      <c r="E3788">
        <v>99</v>
      </c>
      <c r="F3788">
        <v>1</v>
      </c>
      <c r="G3788">
        <v>99</v>
      </c>
      <c r="H3788">
        <v>100150432</v>
      </c>
      <c r="I3788" t="s">
        <v>30</v>
      </c>
      <c r="J3788" t="s">
        <v>244</v>
      </c>
      <c r="K3788">
        <v>0</v>
      </c>
      <c r="L3788" t="s">
        <v>25</v>
      </c>
      <c r="M3788" s="1">
        <v>42567</v>
      </c>
      <c r="N3788" t="s">
        <v>35</v>
      </c>
      <c r="O3788">
        <v>99</v>
      </c>
      <c r="P3788">
        <v>2016</v>
      </c>
      <c r="Q3788">
        <v>7</v>
      </c>
      <c r="R3788" t="s">
        <v>26</v>
      </c>
      <c r="S3788" s="3">
        <v>45123</v>
      </c>
      <c r="T3788" t="s">
        <v>27</v>
      </c>
      <c r="U3788">
        <v>1286</v>
      </c>
    </row>
    <row r="3789" spans="1:21" x14ac:dyDescent="0.25">
      <c r="A3789">
        <v>215415</v>
      </c>
      <c r="B3789" t="s">
        <v>21</v>
      </c>
      <c r="C3789" s="1">
        <v>42567</v>
      </c>
      <c r="D3789" t="s">
        <v>239</v>
      </c>
      <c r="E3789">
        <v>99</v>
      </c>
      <c r="F3789">
        <v>1</v>
      </c>
      <c r="G3789">
        <v>99</v>
      </c>
      <c r="H3789">
        <v>100150433</v>
      </c>
      <c r="I3789" t="s">
        <v>30</v>
      </c>
      <c r="J3789" t="s">
        <v>244</v>
      </c>
      <c r="K3789">
        <v>0</v>
      </c>
      <c r="L3789" t="s">
        <v>25</v>
      </c>
      <c r="M3789" s="1">
        <v>42567</v>
      </c>
      <c r="N3789" t="s">
        <v>35</v>
      </c>
      <c r="O3789">
        <v>99</v>
      </c>
      <c r="P3789">
        <v>2016</v>
      </c>
      <c r="Q3789">
        <v>7</v>
      </c>
      <c r="R3789" t="s">
        <v>26</v>
      </c>
      <c r="S3789" s="3">
        <v>45123</v>
      </c>
      <c r="T3789" t="s">
        <v>27</v>
      </c>
      <c r="U3789">
        <v>1286</v>
      </c>
    </row>
    <row r="3790" spans="1:21" x14ac:dyDescent="0.25">
      <c r="A3790">
        <v>215416</v>
      </c>
      <c r="B3790" t="s">
        <v>21</v>
      </c>
      <c r="C3790" s="1">
        <v>42567</v>
      </c>
      <c r="D3790" t="s">
        <v>447</v>
      </c>
      <c r="E3790">
        <v>210</v>
      </c>
      <c r="F3790">
        <v>1</v>
      </c>
      <c r="G3790">
        <v>210</v>
      </c>
      <c r="H3790">
        <v>100150434</v>
      </c>
      <c r="I3790" t="s">
        <v>38</v>
      </c>
      <c r="J3790" t="s">
        <v>1629</v>
      </c>
      <c r="K3790">
        <v>0</v>
      </c>
      <c r="L3790" t="s">
        <v>25</v>
      </c>
      <c r="M3790" s="1">
        <v>42567</v>
      </c>
      <c r="N3790" t="s">
        <v>35</v>
      </c>
      <c r="O3790">
        <v>210</v>
      </c>
      <c r="P3790">
        <v>2016</v>
      </c>
      <c r="Q3790">
        <v>7</v>
      </c>
      <c r="R3790" t="s">
        <v>26</v>
      </c>
      <c r="S3790" s="3">
        <v>45123</v>
      </c>
      <c r="T3790" t="s">
        <v>27</v>
      </c>
      <c r="U3790">
        <v>35</v>
      </c>
    </row>
    <row r="3791" spans="1:21" x14ac:dyDescent="0.25">
      <c r="A3791">
        <v>215418</v>
      </c>
      <c r="B3791" t="s">
        <v>21</v>
      </c>
      <c r="C3791" s="1">
        <v>42567</v>
      </c>
      <c r="D3791" t="s">
        <v>239</v>
      </c>
      <c r="E3791">
        <v>99</v>
      </c>
      <c r="F3791">
        <v>1</v>
      </c>
      <c r="G3791">
        <v>99</v>
      </c>
      <c r="H3791">
        <v>100150436</v>
      </c>
      <c r="I3791" t="s">
        <v>30</v>
      </c>
      <c r="J3791" t="s">
        <v>244</v>
      </c>
      <c r="K3791">
        <v>0</v>
      </c>
      <c r="L3791" t="s">
        <v>25</v>
      </c>
      <c r="M3791" s="1">
        <v>42567</v>
      </c>
      <c r="N3791" t="s">
        <v>35</v>
      </c>
      <c r="O3791">
        <v>99</v>
      </c>
      <c r="P3791">
        <v>2016</v>
      </c>
      <c r="Q3791">
        <v>7</v>
      </c>
      <c r="R3791" t="s">
        <v>26</v>
      </c>
      <c r="S3791" s="3">
        <v>45123</v>
      </c>
      <c r="T3791" t="s">
        <v>27</v>
      </c>
      <c r="U3791">
        <v>1286</v>
      </c>
    </row>
    <row r="3792" spans="1:21" x14ac:dyDescent="0.25">
      <c r="A3792">
        <v>215417</v>
      </c>
      <c r="B3792" t="s">
        <v>21</v>
      </c>
      <c r="C3792" s="1">
        <v>42567</v>
      </c>
      <c r="D3792" t="s">
        <v>447</v>
      </c>
      <c r="E3792">
        <v>210</v>
      </c>
      <c r="F3792">
        <v>1</v>
      </c>
      <c r="G3792">
        <v>210</v>
      </c>
      <c r="H3792">
        <v>100150435</v>
      </c>
      <c r="I3792" t="s">
        <v>38</v>
      </c>
      <c r="J3792" t="s">
        <v>1629</v>
      </c>
      <c r="K3792">
        <v>0</v>
      </c>
      <c r="L3792" t="s">
        <v>25</v>
      </c>
      <c r="M3792" s="1">
        <v>42567</v>
      </c>
      <c r="N3792" t="s">
        <v>35</v>
      </c>
      <c r="O3792">
        <v>210</v>
      </c>
      <c r="P3792">
        <v>2016</v>
      </c>
      <c r="Q3792">
        <v>7</v>
      </c>
      <c r="R3792" t="s">
        <v>26</v>
      </c>
      <c r="S3792" s="3">
        <v>45123</v>
      </c>
      <c r="T3792" t="s">
        <v>27</v>
      </c>
      <c r="U3792">
        <v>35</v>
      </c>
    </row>
    <row r="3793" spans="1:21" x14ac:dyDescent="0.25">
      <c r="A3793">
        <v>215419</v>
      </c>
      <c r="B3793" t="s">
        <v>21</v>
      </c>
      <c r="C3793" s="1">
        <v>42567</v>
      </c>
      <c r="D3793" t="s">
        <v>447</v>
      </c>
      <c r="E3793">
        <v>210</v>
      </c>
      <c r="F3793">
        <v>1</v>
      </c>
      <c r="G3793">
        <v>210</v>
      </c>
      <c r="H3793">
        <v>100150437</v>
      </c>
      <c r="I3793" t="s">
        <v>38</v>
      </c>
      <c r="J3793" t="s">
        <v>1629</v>
      </c>
      <c r="K3793">
        <v>0</v>
      </c>
      <c r="L3793" t="s">
        <v>25</v>
      </c>
      <c r="M3793" s="1">
        <v>42567</v>
      </c>
      <c r="N3793" t="s">
        <v>35</v>
      </c>
      <c r="O3793">
        <v>210</v>
      </c>
      <c r="P3793">
        <v>2016</v>
      </c>
      <c r="Q3793">
        <v>7</v>
      </c>
      <c r="R3793" t="s">
        <v>26</v>
      </c>
      <c r="S3793" s="3">
        <v>45123</v>
      </c>
      <c r="T3793" t="s">
        <v>27</v>
      </c>
      <c r="U3793">
        <v>35</v>
      </c>
    </row>
    <row r="3794" spans="1:21" x14ac:dyDescent="0.25">
      <c r="A3794">
        <v>215420</v>
      </c>
      <c r="B3794" t="s">
        <v>21</v>
      </c>
      <c r="C3794" s="1">
        <v>42567</v>
      </c>
      <c r="D3794" t="s">
        <v>239</v>
      </c>
      <c r="E3794">
        <v>99</v>
      </c>
      <c r="F3794">
        <v>1</v>
      </c>
      <c r="G3794">
        <v>99</v>
      </c>
      <c r="H3794">
        <v>100150438</v>
      </c>
      <c r="I3794" t="s">
        <v>30</v>
      </c>
      <c r="J3794" t="s">
        <v>244</v>
      </c>
      <c r="K3794">
        <v>0</v>
      </c>
      <c r="L3794" t="s">
        <v>25</v>
      </c>
      <c r="M3794" s="1">
        <v>42567</v>
      </c>
      <c r="N3794" t="s">
        <v>35</v>
      </c>
      <c r="O3794">
        <v>99</v>
      </c>
      <c r="P3794">
        <v>2016</v>
      </c>
      <c r="Q3794">
        <v>7</v>
      </c>
      <c r="R3794" t="s">
        <v>26</v>
      </c>
      <c r="S3794" s="3">
        <v>45123</v>
      </c>
      <c r="T3794" t="s">
        <v>27</v>
      </c>
      <c r="U3794">
        <v>1286</v>
      </c>
    </row>
    <row r="3795" spans="1:21" x14ac:dyDescent="0.25">
      <c r="A3795">
        <v>215421</v>
      </c>
      <c r="B3795" t="s">
        <v>21</v>
      </c>
      <c r="C3795" s="1">
        <v>42567</v>
      </c>
      <c r="D3795" t="s">
        <v>1474</v>
      </c>
      <c r="E3795">
        <v>2600</v>
      </c>
      <c r="F3795">
        <v>1</v>
      </c>
      <c r="G3795">
        <v>2600</v>
      </c>
      <c r="H3795">
        <v>100150439</v>
      </c>
      <c r="I3795" t="s">
        <v>56</v>
      </c>
      <c r="J3795" t="s">
        <v>24</v>
      </c>
      <c r="K3795">
        <v>0</v>
      </c>
      <c r="L3795" t="s">
        <v>25</v>
      </c>
      <c r="M3795" s="1">
        <v>42567</v>
      </c>
      <c r="N3795" t="s">
        <v>35</v>
      </c>
      <c r="O3795" s="2">
        <v>2600</v>
      </c>
      <c r="P3795">
        <v>2016</v>
      </c>
      <c r="Q3795">
        <v>7</v>
      </c>
      <c r="R3795" t="s">
        <v>26</v>
      </c>
      <c r="S3795" s="3">
        <v>45123</v>
      </c>
      <c r="T3795" t="s">
        <v>27</v>
      </c>
      <c r="U3795">
        <v>1287</v>
      </c>
    </row>
    <row r="3796" spans="1:21" x14ac:dyDescent="0.25">
      <c r="A3796">
        <v>215422</v>
      </c>
      <c r="B3796" t="s">
        <v>21</v>
      </c>
      <c r="C3796" s="1">
        <v>42567</v>
      </c>
      <c r="D3796" t="s">
        <v>496</v>
      </c>
      <c r="E3796">
        <v>1625</v>
      </c>
      <c r="F3796">
        <v>1</v>
      </c>
      <c r="G3796">
        <v>1625</v>
      </c>
      <c r="H3796">
        <v>100150440</v>
      </c>
      <c r="I3796" t="s">
        <v>52</v>
      </c>
      <c r="J3796" t="s">
        <v>1758</v>
      </c>
      <c r="K3796">
        <v>0</v>
      </c>
      <c r="L3796" t="s">
        <v>25</v>
      </c>
      <c r="M3796" s="1">
        <v>42567</v>
      </c>
      <c r="N3796" t="s">
        <v>35</v>
      </c>
      <c r="O3796" s="2">
        <v>1625</v>
      </c>
      <c r="P3796">
        <v>2016</v>
      </c>
      <c r="Q3796">
        <v>7</v>
      </c>
      <c r="R3796" t="s">
        <v>26</v>
      </c>
      <c r="S3796" s="3">
        <v>45123</v>
      </c>
      <c r="T3796" t="s">
        <v>27</v>
      </c>
      <c r="U3796">
        <v>1288</v>
      </c>
    </row>
    <row r="3797" spans="1:21" x14ac:dyDescent="0.25">
      <c r="A3797">
        <v>215423</v>
      </c>
      <c r="B3797" t="s">
        <v>36</v>
      </c>
      <c r="C3797" s="1">
        <v>42567</v>
      </c>
      <c r="D3797" t="s">
        <v>1759</v>
      </c>
      <c r="E3797">
        <v>1600</v>
      </c>
      <c r="F3797">
        <v>1</v>
      </c>
      <c r="G3797">
        <v>1600</v>
      </c>
      <c r="H3797">
        <v>100150441</v>
      </c>
      <c r="I3797" t="s">
        <v>52</v>
      </c>
      <c r="J3797" t="s">
        <v>24</v>
      </c>
      <c r="K3797">
        <v>0</v>
      </c>
      <c r="L3797" t="s">
        <v>25</v>
      </c>
      <c r="M3797" s="1">
        <v>42567</v>
      </c>
      <c r="N3797" t="s">
        <v>39</v>
      </c>
      <c r="O3797" s="2">
        <v>1600</v>
      </c>
      <c r="P3797">
        <v>2016</v>
      </c>
      <c r="Q3797">
        <v>7</v>
      </c>
      <c r="R3797" t="s">
        <v>26</v>
      </c>
      <c r="S3797" s="3">
        <v>45123</v>
      </c>
      <c r="T3797" t="s">
        <v>27</v>
      </c>
      <c r="U3797">
        <v>1289</v>
      </c>
    </row>
    <row r="3798" spans="1:21" x14ac:dyDescent="0.25">
      <c r="A3798">
        <v>215424</v>
      </c>
      <c r="B3798" t="s">
        <v>21</v>
      </c>
      <c r="C3798" s="1">
        <v>42567</v>
      </c>
      <c r="D3798" t="s">
        <v>361</v>
      </c>
      <c r="E3798">
        <v>250</v>
      </c>
      <c r="F3798">
        <v>1</v>
      </c>
      <c r="G3798">
        <v>250</v>
      </c>
      <c r="H3798">
        <v>100150442</v>
      </c>
      <c r="I3798" t="s">
        <v>30</v>
      </c>
      <c r="J3798" t="s">
        <v>1760</v>
      </c>
      <c r="K3798">
        <v>0</v>
      </c>
      <c r="L3798" t="s">
        <v>25</v>
      </c>
      <c r="M3798" s="1">
        <v>42567</v>
      </c>
      <c r="N3798" t="s">
        <v>35</v>
      </c>
      <c r="O3798">
        <v>250</v>
      </c>
      <c r="P3798">
        <v>2016</v>
      </c>
      <c r="Q3798">
        <v>7</v>
      </c>
      <c r="R3798" t="s">
        <v>26</v>
      </c>
      <c r="S3798" s="3">
        <v>45123</v>
      </c>
      <c r="T3798" t="s">
        <v>27</v>
      </c>
      <c r="U3798">
        <v>163</v>
      </c>
    </row>
    <row r="3799" spans="1:21" x14ac:dyDescent="0.25">
      <c r="A3799">
        <v>215425</v>
      </c>
      <c r="B3799" t="s">
        <v>21</v>
      </c>
      <c r="C3799" s="1">
        <v>42567</v>
      </c>
      <c r="D3799" t="s">
        <v>29</v>
      </c>
      <c r="E3799">
        <v>240</v>
      </c>
      <c r="F3799">
        <v>1</v>
      </c>
      <c r="G3799">
        <v>240</v>
      </c>
      <c r="H3799">
        <v>100150443</v>
      </c>
      <c r="I3799" t="s">
        <v>30</v>
      </c>
      <c r="J3799" t="s">
        <v>1761</v>
      </c>
      <c r="K3799">
        <v>0</v>
      </c>
      <c r="L3799" t="s">
        <v>25</v>
      </c>
      <c r="M3799" s="1">
        <v>42567</v>
      </c>
      <c r="N3799" t="s">
        <v>35</v>
      </c>
      <c r="O3799">
        <v>240</v>
      </c>
      <c r="P3799">
        <v>2016</v>
      </c>
      <c r="Q3799">
        <v>7</v>
      </c>
      <c r="R3799" t="s">
        <v>26</v>
      </c>
      <c r="S3799" s="3">
        <v>45123</v>
      </c>
      <c r="T3799" t="s">
        <v>27</v>
      </c>
      <c r="U3799">
        <v>163</v>
      </c>
    </row>
    <row r="3800" spans="1:21" x14ac:dyDescent="0.25">
      <c r="A3800">
        <v>215426</v>
      </c>
      <c r="B3800" t="s">
        <v>21</v>
      </c>
      <c r="C3800" s="1">
        <v>42567</v>
      </c>
      <c r="D3800" t="s">
        <v>29</v>
      </c>
      <c r="E3800">
        <v>240</v>
      </c>
      <c r="F3800">
        <v>1</v>
      </c>
      <c r="G3800">
        <v>240</v>
      </c>
      <c r="H3800">
        <v>100150444</v>
      </c>
      <c r="I3800" t="s">
        <v>30</v>
      </c>
      <c r="J3800" t="s">
        <v>1761</v>
      </c>
      <c r="K3800">
        <v>0</v>
      </c>
      <c r="L3800" t="s">
        <v>25</v>
      </c>
      <c r="M3800" s="1">
        <v>42567</v>
      </c>
      <c r="N3800" t="s">
        <v>35</v>
      </c>
      <c r="O3800">
        <v>240</v>
      </c>
      <c r="P3800">
        <v>2016</v>
      </c>
      <c r="Q3800">
        <v>7</v>
      </c>
      <c r="R3800" t="s">
        <v>26</v>
      </c>
      <c r="S3800" s="3">
        <v>45123</v>
      </c>
      <c r="T3800" t="s">
        <v>27</v>
      </c>
      <c r="U3800">
        <v>163</v>
      </c>
    </row>
    <row r="3801" spans="1:21" x14ac:dyDescent="0.25">
      <c r="A3801">
        <v>215427</v>
      </c>
      <c r="B3801" t="s">
        <v>21</v>
      </c>
      <c r="C3801" s="1">
        <v>42567</v>
      </c>
      <c r="D3801" t="s">
        <v>33</v>
      </c>
      <c r="E3801">
        <v>360</v>
      </c>
      <c r="F3801">
        <v>1</v>
      </c>
      <c r="G3801">
        <v>360</v>
      </c>
      <c r="H3801">
        <v>100150445</v>
      </c>
      <c r="I3801" t="s">
        <v>30</v>
      </c>
      <c r="J3801" t="s">
        <v>1094</v>
      </c>
      <c r="K3801">
        <v>0</v>
      </c>
      <c r="L3801" t="s">
        <v>25</v>
      </c>
      <c r="M3801" s="1">
        <v>42567</v>
      </c>
      <c r="N3801" t="s">
        <v>35</v>
      </c>
      <c r="O3801">
        <v>360</v>
      </c>
      <c r="P3801">
        <v>2016</v>
      </c>
      <c r="Q3801">
        <v>7</v>
      </c>
      <c r="R3801" t="s">
        <v>26</v>
      </c>
      <c r="S3801" s="3">
        <v>45123</v>
      </c>
      <c r="T3801" t="s">
        <v>27</v>
      </c>
      <c r="U3801">
        <v>806</v>
      </c>
    </row>
    <row r="3802" spans="1:21" x14ac:dyDescent="0.25">
      <c r="A3802">
        <v>215428</v>
      </c>
      <c r="B3802" t="s">
        <v>21</v>
      </c>
      <c r="C3802" s="1">
        <v>42567</v>
      </c>
      <c r="D3802" t="s">
        <v>750</v>
      </c>
      <c r="E3802">
        <v>700</v>
      </c>
      <c r="F3802">
        <v>1</v>
      </c>
      <c r="G3802">
        <v>700</v>
      </c>
      <c r="H3802">
        <v>100150446</v>
      </c>
      <c r="I3802" t="s">
        <v>43</v>
      </c>
      <c r="J3802" t="s">
        <v>1108</v>
      </c>
      <c r="K3802">
        <v>0</v>
      </c>
      <c r="L3802" t="s">
        <v>25</v>
      </c>
      <c r="M3802" s="1">
        <v>42567</v>
      </c>
      <c r="N3802" t="s">
        <v>35</v>
      </c>
      <c r="O3802">
        <v>700</v>
      </c>
      <c r="P3802">
        <v>2016</v>
      </c>
      <c r="Q3802">
        <v>7</v>
      </c>
      <c r="R3802" t="s">
        <v>26</v>
      </c>
      <c r="S3802" s="3">
        <v>45123</v>
      </c>
      <c r="T3802" t="s">
        <v>27</v>
      </c>
      <c r="U3802">
        <v>813</v>
      </c>
    </row>
    <row r="3803" spans="1:21" x14ac:dyDescent="0.25">
      <c r="A3803">
        <v>215429</v>
      </c>
      <c r="B3803" t="s">
        <v>36</v>
      </c>
      <c r="C3803" s="1">
        <v>42567</v>
      </c>
      <c r="D3803" t="s">
        <v>453</v>
      </c>
      <c r="E3803">
        <v>1375</v>
      </c>
      <c r="F3803">
        <v>1</v>
      </c>
      <c r="G3803">
        <v>1375</v>
      </c>
      <c r="H3803">
        <v>100150447</v>
      </c>
      <c r="I3803" t="s">
        <v>216</v>
      </c>
      <c r="J3803" t="s">
        <v>1108</v>
      </c>
      <c r="K3803">
        <v>0</v>
      </c>
      <c r="L3803" t="s">
        <v>25</v>
      </c>
      <c r="M3803" s="1">
        <v>42567</v>
      </c>
      <c r="N3803" t="s">
        <v>39</v>
      </c>
      <c r="O3803" s="2">
        <v>1375</v>
      </c>
      <c r="P3803">
        <v>2016</v>
      </c>
      <c r="Q3803">
        <v>7</v>
      </c>
      <c r="R3803" t="s">
        <v>26</v>
      </c>
      <c r="S3803" s="3">
        <v>45123</v>
      </c>
      <c r="T3803" t="s">
        <v>27</v>
      </c>
      <c r="U3803">
        <v>813</v>
      </c>
    </row>
    <row r="3804" spans="1:21" x14ac:dyDescent="0.25">
      <c r="A3804">
        <v>215430</v>
      </c>
      <c r="B3804" t="s">
        <v>21</v>
      </c>
      <c r="C3804" s="1">
        <v>42567</v>
      </c>
      <c r="D3804" t="s">
        <v>266</v>
      </c>
      <c r="E3804">
        <v>640</v>
      </c>
      <c r="F3804">
        <v>1</v>
      </c>
      <c r="G3804">
        <v>640</v>
      </c>
      <c r="H3804">
        <v>100150448</v>
      </c>
      <c r="I3804" t="s">
        <v>30</v>
      </c>
      <c r="J3804" t="s">
        <v>1108</v>
      </c>
      <c r="K3804">
        <v>0</v>
      </c>
      <c r="L3804" t="s">
        <v>25</v>
      </c>
      <c r="M3804" s="1">
        <v>42567</v>
      </c>
      <c r="N3804" t="s">
        <v>35</v>
      </c>
      <c r="O3804">
        <v>640</v>
      </c>
      <c r="P3804">
        <v>2016</v>
      </c>
      <c r="Q3804">
        <v>7</v>
      </c>
      <c r="R3804" t="s">
        <v>26</v>
      </c>
      <c r="S3804" s="3">
        <v>45123</v>
      </c>
      <c r="T3804" t="s">
        <v>27</v>
      </c>
      <c r="U3804">
        <v>813</v>
      </c>
    </row>
    <row r="3805" spans="1:21" x14ac:dyDescent="0.25">
      <c r="A3805">
        <v>215431</v>
      </c>
      <c r="B3805" t="s">
        <v>21</v>
      </c>
      <c r="C3805" s="1">
        <v>42567</v>
      </c>
      <c r="D3805" t="s">
        <v>29</v>
      </c>
      <c r="E3805">
        <v>240</v>
      </c>
      <c r="F3805">
        <v>1</v>
      </c>
      <c r="G3805">
        <v>240</v>
      </c>
      <c r="H3805">
        <v>100150449</v>
      </c>
      <c r="I3805" t="s">
        <v>30</v>
      </c>
      <c r="J3805" t="s">
        <v>1108</v>
      </c>
      <c r="K3805">
        <v>0</v>
      </c>
      <c r="L3805" t="s">
        <v>25</v>
      </c>
      <c r="M3805" s="1">
        <v>42567</v>
      </c>
      <c r="N3805" t="s">
        <v>35</v>
      </c>
      <c r="O3805">
        <v>240</v>
      </c>
      <c r="P3805">
        <v>2016</v>
      </c>
      <c r="Q3805">
        <v>7</v>
      </c>
      <c r="R3805" t="s">
        <v>26</v>
      </c>
      <c r="S3805" s="3">
        <v>45123</v>
      </c>
      <c r="T3805" t="s">
        <v>27</v>
      </c>
      <c r="U3805">
        <v>813</v>
      </c>
    </row>
    <row r="3806" spans="1:21" x14ac:dyDescent="0.25">
      <c r="A3806">
        <v>215432</v>
      </c>
      <c r="B3806" t="s">
        <v>36</v>
      </c>
      <c r="C3806" s="1">
        <v>42567</v>
      </c>
      <c r="D3806" t="s">
        <v>1762</v>
      </c>
      <c r="E3806">
        <v>3500</v>
      </c>
      <c r="F3806">
        <v>1</v>
      </c>
      <c r="G3806">
        <v>3500</v>
      </c>
      <c r="H3806">
        <v>100150450</v>
      </c>
      <c r="I3806" t="s">
        <v>52</v>
      </c>
      <c r="J3806" t="s">
        <v>24</v>
      </c>
      <c r="K3806">
        <v>0</v>
      </c>
      <c r="L3806" t="s">
        <v>25</v>
      </c>
      <c r="M3806" s="1">
        <v>42567</v>
      </c>
      <c r="N3806" t="s">
        <v>39</v>
      </c>
      <c r="O3806" s="2">
        <v>3500</v>
      </c>
      <c r="P3806">
        <v>2016</v>
      </c>
      <c r="Q3806">
        <v>7</v>
      </c>
      <c r="R3806" t="s">
        <v>26</v>
      </c>
      <c r="S3806" s="3">
        <v>45123</v>
      </c>
      <c r="T3806" t="s">
        <v>27</v>
      </c>
      <c r="U3806">
        <v>1092</v>
      </c>
    </row>
    <row r="3807" spans="1:21" x14ac:dyDescent="0.25">
      <c r="A3807">
        <v>215433</v>
      </c>
      <c r="B3807" t="s">
        <v>21</v>
      </c>
      <c r="C3807" s="1">
        <v>42567</v>
      </c>
      <c r="D3807" t="s">
        <v>114</v>
      </c>
      <c r="E3807">
        <v>999</v>
      </c>
      <c r="F3807">
        <v>1</v>
      </c>
      <c r="G3807">
        <v>999</v>
      </c>
      <c r="H3807">
        <v>100150451</v>
      </c>
      <c r="I3807" t="s">
        <v>56</v>
      </c>
      <c r="J3807" t="s">
        <v>1094</v>
      </c>
      <c r="K3807">
        <v>0</v>
      </c>
      <c r="L3807" t="s">
        <v>25</v>
      </c>
      <c r="M3807" s="1">
        <v>42567</v>
      </c>
      <c r="N3807" t="s">
        <v>35</v>
      </c>
      <c r="O3807">
        <v>999</v>
      </c>
      <c r="P3807">
        <v>2016</v>
      </c>
      <c r="Q3807">
        <v>7</v>
      </c>
      <c r="R3807" t="s">
        <v>26</v>
      </c>
      <c r="S3807" s="3">
        <v>45123</v>
      </c>
      <c r="T3807" t="s">
        <v>27</v>
      </c>
      <c r="U3807">
        <v>806</v>
      </c>
    </row>
    <row r="3808" spans="1:21" x14ac:dyDescent="0.25">
      <c r="A3808">
        <v>215434</v>
      </c>
      <c r="B3808" t="s">
        <v>21</v>
      </c>
      <c r="C3808" s="1">
        <v>42567</v>
      </c>
      <c r="D3808" t="s">
        <v>33</v>
      </c>
      <c r="E3808">
        <v>360</v>
      </c>
      <c r="F3808">
        <v>1</v>
      </c>
      <c r="G3808">
        <v>360</v>
      </c>
      <c r="H3808">
        <v>100150452</v>
      </c>
      <c r="I3808" t="s">
        <v>30</v>
      </c>
      <c r="J3808" t="s">
        <v>1094</v>
      </c>
      <c r="K3808">
        <v>0</v>
      </c>
      <c r="L3808" t="s">
        <v>25</v>
      </c>
      <c r="M3808" s="1">
        <v>42567</v>
      </c>
      <c r="N3808" t="s">
        <v>35</v>
      </c>
      <c r="O3808">
        <v>360</v>
      </c>
      <c r="P3808">
        <v>2016</v>
      </c>
      <c r="Q3808">
        <v>7</v>
      </c>
      <c r="R3808" t="s">
        <v>26</v>
      </c>
      <c r="S3808" s="3">
        <v>45123</v>
      </c>
      <c r="T3808" t="s">
        <v>27</v>
      </c>
      <c r="U3808">
        <v>806</v>
      </c>
    </row>
    <row r="3809" spans="1:21" x14ac:dyDescent="0.25">
      <c r="A3809">
        <v>215435</v>
      </c>
      <c r="B3809" t="s">
        <v>21</v>
      </c>
      <c r="C3809" s="1">
        <v>42567</v>
      </c>
      <c r="D3809" t="s">
        <v>114</v>
      </c>
      <c r="E3809">
        <v>999</v>
      </c>
      <c r="F3809">
        <v>1</v>
      </c>
      <c r="G3809">
        <v>999</v>
      </c>
      <c r="H3809">
        <v>100150453</v>
      </c>
      <c r="I3809" t="s">
        <v>56</v>
      </c>
      <c r="J3809">
        <v>45380</v>
      </c>
      <c r="K3809">
        <v>0</v>
      </c>
      <c r="L3809" t="s">
        <v>25</v>
      </c>
      <c r="M3809" s="1">
        <v>42567</v>
      </c>
      <c r="N3809" t="s">
        <v>35</v>
      </c>
      <c r="O3809">
        <v>999</v>
      </c>
      <c r="P3809">
        <v>2016</v>
      </c>
      <c r="Q3809">
        <v>7</v>
      </c>
      <c r="R3809" t="s">
        <v>26</v>
      </c>
      <c r="S3809" s="3">
        <v>45123</v>
      </c>
      <c r="T3809" t="s">
        <v>27</v>
      </c>
      <c r="U3809">
        <v>61</v>
      </c>
    </row>
    <row r="3810" spans="1:21" x14ac:dyDescent="0.25">
      <c r="A3810">
        <v>215436</v>
      </c>
      <c r="B3810" t="s">
        <v>21</v>
      </c>
      <c r="C3810" s="1">
        <v>42567</v>
      </c>
      <c r="D3810" t="s">
        <v>638</v>
      </c>
      <c r="E3810">
        <v>1400</v>
      </c>
      <c r="F3810">
        <v>1</v>
      </c>
      <c r="G3810">
        <v>1400</v>
      </c>
      <c r="H3810">
        <v>100150454</v>
      </c>
      <c r="I3810" t="s">
        <v>56</v>
      </c>
      <c r="J3810" t="s">
        <v>446</v>
      </c>
      <c r="K3810">
        <v>0</v>
      </c>
      <c r="L3810" t="s">
        <v>148</v>
      </c>
      <c r="M3810" s="1">
        <v>42567</v>
      </c>
      <c r="N3810" t="s">
        <v>35</v>
      </c>
      <c r="O3810" s="2">
        <v>1400</v>
      </c>
      <c r="P3810">
        <v>2016</v>
      </c>
      <c r="Q3810">
        <v>7</v>
      </c>
      <c r="R3810" t="s">
        <v>26</v>
      </c>
      <c r="S3810" s="3">
        <v>45123</v>
      </c>
      <c r="T3810" t="s">
        <v>27</v>
      </c>
      <c r="U3810">
        <v>230</v>
      </c>
    </row>
    <row r="3811" spans="1:21" x14ac:dyDescent="0.25">
      <c r="A3811">
        <v>215438</v>
      </c>
      <c r="B3811" t="s">
        <v>21</v>
      </c>
      <c r="C3811" s="1">
        <v>42567</v>
      </c>
      <c r="D3811" t="s">
        <v>194</v>
      </c>
      <c r="E3811">
        <v>1050</v>
      </c>
      <c r="F3811">
        <v>1</v>
      </c>
      <c r="G3811">
        <v>1050</v>
      </c>
      <c r="H3811">
        <v>100150455</v>
      </c>
      <c r="I3811" t="s">
        <v>43</v>
      </c>
      <c r="J3811" t="s">
        <v>1763</v>
      </c>
      <c r="K3811">
        <v>0</v>
      </c>
      <c r="L3811" t="s">
        <v>25</v>
      </c>
      <c r="M3811" s="1">
        <v>42567</v>
      </c>
      <c r="N3811" t="s">
        <v>35</v>
      </c>
      <c r="O3811" s="2">
        <v>1050</v>
      </c>
      <c r="P3811">
        <v>2016</v>
      </c>
      <c r="Q3811">
        <v>7</v>
      </c>
      <c r="R3811" t="s">
        <v>26</v>
      </c>
      <c r="S3811" s="3">
        <v>45123</v>
      </c>
      <c r="T3811" t="s">
        <v>27</v>
      </c>
      <c r="U3811">
        <v>767</v>
      </c>
    </row>
    <row r="3812" spans="1:21" x14ac:dyDescent="0.25">
      <c r="A3812">
        <v>215439</v>
      </c>
      <c r="B3812" t="s">
        <v>21</v>
      </c>
      <c r="C3812" s="1">
        <v>42567</v>
      </c>
      <c r="D3812" t="s">
        <v>33</v>
      </c>
      <c r="E3812">
        <v>360</v>
      </c>
      <c r="F3812">
        <v>1</v>
      </c>
      <c r="G3812">
        <v>360</v>
      </c>
      <c r="H3812">
        <v>100150456</v>
      </c>
      <c r="I3812" t="s">
        <v>30</v>
      </c>
      <c r="J3812" t="s">
        <v>1764</v>
      </c>
      <c r="K3812">
        <v>0</v>
      </c>
      <c r="L3812" t="s">
        <v>25</v>
      </c>
      <c r="M3812" s="1">
        <v>42567</v>
      </c>
      <c r="N3812" t="s">
        <v>35</v>
      </c>
      <c r="O3812">
        <v>360</v>
      </c>
      <c r="P3812">
        <v>2016</v>
      </c>
      <c r="Q3812">
        <v>7</v>
      </c>
      <c r="R3812" t="s">
        <v>26</v>
      </c>
      <c r="S3812" s="3">
        <v>45123</v>
      </c>
      <c r="T3812" t="s">
        <v>27</v>
      </c>
      <c r="U3812">
        <v>1290</v>
      </c>
    </row>
    <row r="3813" spans="1:21" x14ac:dyDescent="0.25">
      <c r="A3813">
        <v>215440</v>
      </c>
      <c r="B3813" t="s">
        <v>36</v>
      </c>
      <c r="C3813" s="1">
        <v>42567</v>
      </c>
      <c r="D3813" t="s">
        <v>1765</v>
      </c>
      <c r="E3813">
        <v>1500</v>
      </c>
      <c r="F3813">
        <v>1</v>
      </c>
      <c r="G3813">
        <v>2000</v>
      </c>
      <c r="H3813">
        <v>100150457</v>
      </c>
      <c r="I3813" t="s">
        <v>23</v>
      </c>
      <c r="J3813">
        <v>502084485</v>
      </c>
      <c r="K3813">
        <v>0</v>
      </c>
      <c r="L3813" t="s">
        <v>25</v>
      </c>
      <c r="M3813" s="1">
        <v>42567</v>
      </c>
      <c r="N3813" t="s">
        <v>39</v>
      </c>
      <c r="O3813" s="2">
        <v>1500</v>
      </c>
      <c r="P3813">
        <v>2016</v>
      </c>
      <c r="Q3813">
        <v>7</v>
      </c>
      <c r="R3813" t="s">
        <v>26</v>
      </c>
      <c r="S3813" s="3">
        <v>45123</v>
      </c>
      <c r="T3813" t="s">
        <v>27</v>
      </c>
      <c r="U3813">
        <v>1291</v>
      </c>
    </row>
    <row r="3814" spans="1:21" x14ac:dyDescent="0.25">
      <c r="A3814">
        <v>215442</v>
      </c>
      <c r="B3814" t="s">
        <v>36</v>
      </c>
      <c r="C3814" s="1">
        <v>42567</v>
      </c>
      <c r="D3814" t="s">
        <v>593</v>
      </c>
      <c r="E3814">
        <v>500</v>
      </c>
      <c r="F3814">
        <v>1</v>
      </c>
      <c r="G3814">
        <v>2000</v>
      </c>
      <c r="H3814">
        <v>100150457</v>
      </c>
      <c r="I3814" t="s">
        <v>38</v>
      </c>
      <c r="J3814">
        <v>502084485</v>
      </c>
      <c r="K3814">
        <v>0</v>
      </c>
      <c r="L3814" t="s">
        <v>25</v>
      </c>
      <c r="M3814" s="1">
        <v>42567</v>
      </c>
      <c r="N3814" t="s">
        <v>39</v>
      </c>
      <c r="O3814">
        <v>500</v>
      </c>
      <c r="P3814">
        <v>2016</v>
      </c>
      <c r="Q3814">
        <v>7</v>
      </c>
      <c r="R3814" t="s">
        <v>26</v>
      </c>
      <c r="S3814" s="3">
        <v>45123</v>
      </c>
      <c r="T3814" t="s">
        <v>27</v>
      </c>
      <c r="U3814">
        <v>1291</v>
      </c>
    </row>
    <row r="3815" spans="1:21" x14ac:dyDescent="0.25">
      <c r="A3815">
        <v>215443</v>
      </c>
      <c r="B3815" t="s">
        <v>36</v>
      </c>
      <c r="C3815" s="1">
        <v>42567</v>
      </c>
      <c r="D3815" t="s">
        <v>1766</v>
      </c>
      <c r="E3815">
        <v>1100</v>
      </c>
      <c r="F3815">
        <v>1</v>
      </c>
      <c r="G3815">
        <v>1100</v>
      </c>
      <c r="H3815">
        <v>100150458</v>
      </c>
      <c r="I3815" t="s">
        <v>47</v>
      </c>
      <c r="J3815" t="s">
        <v>1262</v>
      </c>
      <c r="K3815">
        <v>0</v>
      </c>
      <c r="L3815" t="s">
        <v>25</v>
      </c>
      <c r="M3815" s="1">
        <v>42567</v>
      </c>
      <c r="N3815" t="s">
        <v>39</v>
      </c>
      <c r="O3815" s="2">
        <v>1100</v>
      </c>
      <c r="P3815">
        <v>2016</v>
      </c>
      <c r="Q3815">
        <v>7</v>
      </c>
      <c r="R3815" t="s">
        <v>26</v>
      </c>
      <c r="S3815" s="3">
        <v>45123</v>
      </c>
      <c r="T3815" t="s">
        <v>27</v>
      </c>
      <c r="U3815">
        <v>1290</v>
      </c>
    </row>
    <row r="3816" spans="1:21" x14ac:dyDescent="0.25">
      <c r="A3816">
        <v>215444</v>
      </c>
      <c r="B3816" t="s">
        <v>21</v>
      </c>
      <c r="C3816" s="1">
        <v>42567</v>
      </c>
      <c r="D3816" t="s">
        <v>33</v>
      </c>
      <c r="E3816">
        <v>360</v>
      </c>
      <c r="F3816">
        <v>1</v>
      </c>
      <c r="G3816">
        <v>360</v>
      </c>
      <c r="H3816">
        <v>100150459</v>
      </c>
      <c r="I3816" t="s">
        <v>30</v>
      </c>
      <c r="J3816" t="s">
        <v>1094</v>
      </c>
      <c r="K3816">
        <v>0</v>
      </c>
      <c r="L3816" t="s">
        <v>25</v>
      </c>
      <c r="M3816" s="1">
        <v>42567</v>
      </c>
      <c r="N3816" t="s">
        <v>35</v>
      </c>
      <c r="O3816">
        <v>360</v>
      </c>
      <c r="P3816">
        <v>2016</v>
      </c>
      <c r="Q3816">
        <v>7</v>
      </c>
      <c r="R3816" t="s">
        <v>26</v>
      </c>
      <c r="S3816" s="3">
        <v>45123</v>
      </c>
      <c r="T3816" t="s">
        <v>27</v>
      </c>
      <c r="U3816">
        <v>806</v>
      </c>
    </row>
    <row r="3817" spans="1:21" x14ac:dyDescent="0.25">
      <c r="A3817">
        <v>215445</v>
      </c>
      <c r="B3817" t="s">
        <v>21</v>
      </c>
      <c r="C3817" s="1">
        <v>42567</v>
      </c>
      <c r="D3817" t="s">
        <v>33</v>
      </c>
      <c r="E3817">
        <v>360</v>
      </c>
      <c r="F3817">
        <v>1</v>
      </c>
      <c r="G3817">
        <v>360</v>
      </c>
      <c r="H3817">
        <v>100150460</v>
      </c>
      <c r="I3817" t="s">
        <v>30</v>
      </c>
      <c r="J3817" t="s">
        <v>1094</v>
      </c>
      <c r="K3817">
        <v>0</v>
      </c>
      <c r="L3817" t="s">
        <v>25</v>
      </c>
      <c r="M3817" s="1">
        <v>42567</v>
      </c>
      <c r="N3817" t="s">
        <v>35</v>
      </c>
      <c r="O3817">
        <v>360</v>
      </c>
      <c r="P3817">
        <v>2016</v>
      </c>
      <c r="Q3817">
        <v>7</v>
      </c>
      <c r="R3817" t="s">
        <v>26</v>
      </c>
      <c r="S3817" s="3">
        <v>45123</v>
      </c>
      <c r="T3817" t="s">
        <v>27</v>
      </c>
      <c r="U3817">
        <v>806</v>
      </c>
    </row>
    <row r="3818" spans="1:21" x14ac:dyDescent="0.25">
      <c r="A3818">
        <v>215446</v>
      </c>
      <c r="B3818" t="s">
        <v>21</v>
      </c>
      <c r="C3818" s="1">
        <v>42567</v>
      </c>
      <c r="D3818" t="s">
        <v>1767</v>
      </c>
      <c r="E3818">
        <v>1300</v>
      </c>
      <c r="F3818">
        <v>1</v>
      </c>
      <c r="G3818">
        <v>1300</v>
      </c>
      <c r="H3818">
        <v>100150461</v>
      </c>
      <c r="I3818" t="s">
        <v>56</v>
      </c>
      <c r="J3818" t="s">
        <v>222</v>
      </c>
      <c r="K3818">
        <v>0</v>
      </c>
      <c r="L3818" t="s">
        <v>148</v>
      </c>
      <c r="M3818" s="1">
        <v>42567</v>
      </c>
      <c r="N3818" t="s">
        <v>35</v>
      </c>
      <c r="O3818" s="2">
        <v>1300</v>
      </c>
      <c r="P3818">
        <v>2016</v>
      </c>
      <c r="Q3818">
        <v>7</v>
      </c>
      <c r="R3818" t="s">
        <v>26</v>
      </c>
      <c r="S3818" s="3">
        <v>45123</v>
      </c>
      <c r="T3818" t="s">
        <v>27</v>
      </c>
      <c r="U3818">
        <v>86</v>
      </c>
    </row>
    <row r="3819" spans="1:21" x14ac:dyDescent="0.25">
      <c r="A3819">
        <v>215448</v>
      </c>
      <c r="B3819" t="s">
        <v>21</v>
      </c>
      <c r="C3819" s="1">
        <v>42567</v>
      </c>
      <c r="D3819" t="s">
        <v>239</v>
      </c>
      <c r="E3819">
        <v>99</v>
      </c>
      <c r="F3819">
        <v>1</v>
      </c>
      <c r="G3819">
        <v>99</v>
      </c>
      <c r="H3819">
        <v>100150462</v>
      </c>
      <c r="I3819" t="s">
        <v>30</v>
      </c>
      <c r="J3819" t="s">
        <v>982</v>
      </c>
      <c r="K3819">
        <v>0</v>
      </c>
      <c r="L3819" t="s">
        <v>25</v>
      </c>
      <c r="M3819" s="1">
        <v>42567</v>
      </c>
      <c r="N3819" t="s">
        <v>35</v>
      </c>
      <c r="O3819">
        <v>99</v>
      </c>
      <c r="P3819">
        <v>2016</v>
      </c>
      <c r="Q3819">
        <v>7</v>
      </c>
      <c r="R3819" t="s">
        <v>26</v>
      </c>
      <c r="S3819" s="3">
        <v>45123</v>
      </c>
      <c r="T3819" t="s">
        <v>27</v>
      </c>
      <c r="U3819">
        <v>705</v>
      </c>
    </row>
    <row r="3820" spans="1:21" x14ac:dyDescent="0.25">
      <c r="A3820">
        <v>215449</v>
      </c>
      <c r="B3820" t="s">
        <v>77</v>
      </c>
      <c r="C3820" s="1">
        <v>42567</v>
      </c>
      <c r="D3820" t="s">
        <v>492</v>
      </c>
      <c r="E3820">
        <v>8420</v>
      </c>
      <c r="F3820">
        <v>1</v>
      </c>
      <c r="G3820">
        <v>8420</v>
      </c>
      <c r="H3820">
        <v>100150463</v>
      </c>
      <c r="I3820" t="s">
        <v>24</v>
      </c>
      <c r="J3820" t="s">
        <v>1351</v>
      </c>
      <c r="K3820">
        <v>0</v>
      </c>
      <c r="L3820" t="s">
        <v>25</v>
      </c>
      <c r="M3820" s="1">
        <v>42567</v>
      </c>
      <c r="N3820" t="s">
        <v>39</v>
      </c>
      <c r="O3820" s="2">
        <v>8420</v>
      </c>
      <c r="P3820">
        <v>2016</v>
      </c>
      <c r="Q3820">
        <v>7</v>
      </c>
      <c r="R3820" t="s">
        <v>26</v>
      </c>
      <c r="S3820" s="3">
        <v>45123</v>
      </c>
      <c r="T3820" t="s">
        <v>27</v>
      </c>
      <c r="U3820">
        <v>820</v>
      </c>
    </row>
    <row r="3821" spans="1:21" x14ac:dyDescent="0.25">
      <c r="A3821">
        <v>215450</v>
      </c>
      <c r="B3821" t="s">
        <v>21</v>
      </c>
      <c r="C3821" s="1">
        <v>42567</v>
      </c>
      <c r="D3821" t="s">
        <v>33</v>
      </c>
      <c r="E3821">
        <v>360</v>
      </c>
      <c r="F3821">
        <v>1</v>
      </c>
      <c r="G3821">
        <v>360</v>
      </c>
      <c r="H3821">
        <v>100150464</v>
      </c>
      <c r="I3821" t="s">
        <v>30</v>
      </c>
      <c r="J3821" t="s">
        <v>1537</v>
      </c>
      <c r="K3821">
        <v>0</v>
      </c>
      <c r="L3821" t="s">
        <v>25</v>
      </c>
      <c r="M3821" s="1">
        <v>42567</v>
      </c>
      <c r="N3821" t="s">
        <v>35</v>
      </c>
      <c r="O3821">
        <v>360</v>
      </c>
      <c r="P3821">
        <v>2016</v>
      </c>
      <c r="Q3821">
        <v>7</v>
      </c>
      <c r="R3821" t="s">
        <v>26</v>
      </c>
      <c r="S3821" s="3">
        <v>45123</v>
      </c>
      <c r="T3821" t="s">
        <v>27</v>
      </c>
      <c r="U3821">
        <v>820</v>
      </c>
    </row>
    <row r="3822" spans="1:21" x14ac:dyDescent="0.25">
      <c r="A3822">
        <v>215451</v>
      </c>
      <c r="B3822" t="s">
        <v>21</v>
      </c>
      <c r="C3822" s="1">
        <v>42567</v>
      </c>
      <c r="D3822" t="s">
        <v>29</v>
      </c>
      <c r="E3822">
        <v>240</v>
      </c>
      <c r="F3822">
        <v>1</v>
      </c>
      <c r="G3822">
        <v>240</v>
      </c>
      <c r="H3822">
        <v>100150465</v>
      </c>
      <c r="I3822" t="s">
        <v>30</v>
      </c>
      <c r="J3822" t="s">
        <v>1484</v>
      </c>
      <c r="K3822">
        <v>0</v>
      </c>
      <c r="L3822" t="s">
        <v>25</v>
      </c>
      <c r="M3822" s="1">
        <v>42567</v>
      </c>
      <c r="N3822" t="s">
        <v>35</v>
      </c>
      <c r="O3822">
        <v>240</v>
      </c>
      <c r="P3822">
        <v>2016</v>
      </c>
      <c r="Q3822">
        <v>7</v>
      </c>
      <c r="R3822" t="s">
        <v>26</v>
      </c>
      <c r="S3822" s="3">
        <v>45123</v>
      </c>
      <c r="T3822" t="s">
        <v>27</v>
      </c>
      <c r="U3822">
        <v>820</v>
      </c>
    </row>
    <row r="3823" spans="1:21" x14ac:dyDescent="0.25">
      <c r="A3823">
        <v>215452</v>
      </c>
      <c r="B3823" t="s">
        <v>21</v>
      </c>
      <c r="C3823" s="1">
        <v>42567</v>
      </c>
      <c r="D3823" t="s">
        <v>1768</v>
      </c>
      <c r="E3823">
        <v>999</v>
      </c>
      <c r="F3823">
        <v>1</v>
      </c>
      <c r="G3823">
        <v>999</v>
      </c>
      <c r="H3823">
        <v>100150466</v>
      </c>
      <c r="I3823" t="s">
        <v>56</v>
      </c>
      <c r="J3823" t="s">
        <v>1094</v>
      </c>
      <c r="K3823">
        <v>0</v>
      </c>
      <c r="L3823" t="s">
        <v>25</v>
      </c>
      <c r="M3823" s="1">
        <v>42567</v>
      </c>
      <c r="N3823" t="s">
        <v>35</v>
      </c>
      <c r="O3823">
        <v>999</v>
      </c>
      <c r="P3823">
        <v>2016</v>
      </c>
      <c r="Q3823">
        <v>7</v>
      </c>
      <c r="R3823" t="s">
        <v>26</v>
      </c>
      <c r="S3823" s="3">
        <v>45123</v>
      </c>
      <c r="T3823" t="s">
        <v>27</v>
      </c>
      <c r="U3823">
        <v>806</v>
      </c>
    </row>
    <row r="3824" spans="1:21" x14ac:dyDescent="0.25">
      <c r="A3824">
        <v>215454</v>
      </c>
      <c r="B3824" t="s">
        <v>77</v>
      </c>
      <c r="C3824" s="1">
        <v>42567</v>
      </c>
      <c r="D3824" t="s">
        <v>492</v>
      </c>
      <c r="E3824">
        <v>8420</v>
      </c>
      <c r="F3824">
        <v>1</v>
      </c>
      <c r="G3824">
        <v>8420</v>
      </c>
      <c r="H3824">
        <v>100150467</v>
      </c>
      <c r="I3824" t="s">
        <v>24</v>
      </c>
      <c r="J3824" t="s">
        <v>24</v>
      </c>
      <c r="K3824">
        <v>0</v>
      </c>
      <c r="L3824" t="s">
        <v>25</v>
      </c>
      <c r="M3824" s="1">
        <v>42567</v>
      </c>
      <c r="N3824" t="s">
        <v>39</v>
      </c>
      <c r="O3824" s="2">
        <v>8420</v>
      </c>
      <c r="P3824">
        <v>2016</v>
      </c>
      <c r="Q3824">
        <v>7</v>
      </c>
      <c r="R3824" t="s">
        <v>26</v>
      </c>
      <c r="S3824" s="3">
        <v>45123</v>
      </c>
      <c r="T3824" t="s">
        <v>27</v>
      </c>
      <c r="U3824">
        <v>1292</v>
      </c>
    </row>
    <row r="3825" spans="1:21" x14ac:dyDescent="0.25">
      <c r="A3825">
        <v>215455</v>
      </c>
      <c r="B3825" t="s">
        <v>21</v>
      </c>
      <c r="C3825" s="1">
        <v>42567</v>
      </c>
      <c r="D3825" t="s">
        <v>1769</v>
      </c>
      <c r="E3825">
        <v>210</v>
      </c>
      <c r="F3825">
        <v>1</v>
      </c>
      <c r="G3825">
        <v>210</v>
      </c>
      <c r="H3825">
        <v>100150468</v>
      </c>
      <c r="I3825" t="s">
        <v>38</v>
      </c>
      <c r="J3825" t="s">
        <v>24</v>
      </c>
      <c r="K3825">
        <v>0</v>
      </c>
      <c r="L3825" t="s">
        <v>25</v>
      </c>
      <c r="M3825" s="1">
        <v>42567</v>
      </c>
      <c r="N3825" t="s">
        <v>35</v>
      </c>
      <c r="O3825">
        <v>210</v>
      </c>
      <c r="P3825">
        <v>2016</v>
      </c>
      <c r="Q3825">
        <v>7</v>
      </c>
      <c r="R3825" t="s">
        <v>26</v>
      </c>
      <c r="S3825" s="3">
        <v>45123</v>
      </c>
      <c r="T3825" t="s">
        <v>27</v>
      </c>
      <c r="U3825">
        <v>1293</v>
      </c>
    </row>
    <row r="3826" spans="1:21" x14ac:dyDescent="0.25">
      <c r="A3826">
        <v>215456</v>
      </c>
      <c r="B3826" t="s">
        <v>21</v>
      </c>
      <c r="C3826" s="1">
        <v>42567</v>
      </c>
      <c r="D3826" t="s">
        <v>53</v>
      </c>
      <c r="E3826">
        <v>320</v>
      </c>
      <c r="F3826">
        <v>1</v>
      </c>
      <c r="G3826">
        <v>320</v>
      </c>
      <c r="H3826">
        <v>100150469</v>
      </c>
      <c r="I3826" t="s">
        <v>30</v>
      </c>
      <c r="J3826" t="s">
        <v>1120</v>
      </c>
      <c r="K3826">
        <v>0</v>
      </c>
      <c r="L3826" t="s">
        <v>25</v>
      </c>
      <c r="M3826" s="1">
        <v>42567</v>
      </c>
      <c r="N3826" t="s">
        <v>35</v>
      </c>
      <c r="O3826">
        <v>320</v>
      </c>
      <c r="P3826">
        <v>2016</v>
      </c>
      <c r="Q3826">
        <v>7</v>
      </c>
      <c r="R3826" t="s">
        <v>26</v>
      </c>
      <c r="S3826" s="3">
        <v>45123</v>
      </c>
      <c r="T3826" t="s">
        <v>27</v>
      </c>
      <c r="U3826">
        <v>820</v>
      </c>
    </row>
    <row r="3827" spans="1:21" x14ac:dyDescent="0.25">
      <c r="A3827">
        <v>215457</v>
      </c>
      <c r="B3827" t="s">
        <v>21</v>
      </c>
      <c r="C3827" s="1">
        <v>42567</v>
      </c>
      <c r="D3827" t="s">
        <v>1079</v>
      </c>
      <c r="E3827">
        <v>99</v>
      </c>
      <c r="F3827">
        <v>1</v>
      </c>
      <c r="G3827">
        <v>99</v>
      </c>
      <c r="H3827">
        <v>100150470</v>
      </c>
      <c r="I3827" t="s">
        <v>30</v>
      </c>
      <c r="J3827" t="s">
        <v>1120</v>
      </c>
      <c r="K3827">
        <v>0</v>
      </c>
      <c r="L3827" t="s">
        <v>25</v>
      </c>
      <c r="M3827" s="1">
        <v>42567</v>
      </c>
      <c r="N3827" t="s">
        <v>35</v>
      </c>
      <c r="O3827">
        <v>99</v>
      </c>
      <c r="P3827">
        <v>2016</v>
      </c>
      <c r="Q3827">
        <v>7</v>
      </c>
      <c r="R3827" t="s">
        <v>26</v>
      </c>
      <c r="S3827" s="3">
        <v>45123</v>
      </c>
      <c r="T3827" t="s">
        <v>27</v>
      </c>
      <c r="U3827">
        <v>820</v>
      </c>
    </row>
    <row r="3828" spans="1:21" x14ac:dyDescent="0.25">
      <c r="A3828">
        <v>215458</v>
      </c>
      <c r="B3828" t="s">
        <v>21</v>
      </c>
      <c r="C3828" s="1">
        <v>42567</v>
      </c>
      <c r="D3828" t="s">
        <v>33</v>
      </c>
      <c r="E3828">
        <v>360</v>
      </c>
      <c r="F3828">
        <v>1</v>
      </c>
      <c r="G3828">
        <v>360</v>
      </c>
      <c r="H3828">
        <v>100150471</v>
      </c>
      <c r="I3828" t="s">
        <v>30</v>
      </c>
      <c r="J3828" t="s">
        <v>1094</v>
      </c>
      <c r="K3828">
        <v>0</v>
      </c>
      <c r="L3828" t="s">
        <v>25</v>
      </c>
      <c r="M3828" s="1">
        <v>42567</v>
      </c>
      <c r="N3828" t="s">
        <v>35</v>
      </c>
      <c r="O3828">
        <v>360</v>
      </c>
      <c r="P3828">
        <v>2016</v>
      </c>
      <c r="Q3828">
        <v>7</v>
      </c>
      <c r="R3828" t="s">
        <v>26</v>
      </c>
      <c r="S3828" s="3">
        <v>45123</v>
      </c>
      <c r="T3828" t="s">
        <v>27</v>
      </c>
      <c r="U3828">
        <v>806</v>
      </c>
    </row>
    <row r="3829" spans="1:21" x14ac:dyDescent="0.25">
      <c r="A3829">
        <v>215459</v>
      </c>
      <c r="B3829" t="s">
        <v>21</v>
      </c>
      <c r="C3829" s="1">
        <v>42567</v>
      </c>
      <c r="D3829" t="s">
        <v>29</v>
      </c>
      <c r="E3829">
        <v>240</v>
      </c>
      <c r="F3829">
        <v>1</v>
      </c>
      <c r="G3829">
        <v>240</v>
      </c>
      <c r="H3829">
        <v>100150472</v>
      </c>
      <c r="I3829" t="s">
        <v>30</v>
      </c>
      <c r="J3829" t="s">
        <v>1770</v>
      </c>
      <c r="K3829">
        <v>0</v>
      </c>
      <c r="L3829" t="s">
        <v>25</v>
      </c>
      <c r="M3829" s="1">
        <v>42567</v>
      </c>
      <c r="N3829" t="s">
        <v>35</v>
      </c>
      <c r="O3829">
        <v>240</v>
      </c>
      <c r="P3829">
        <v>2016</v>
      </c>
      <c r="Q3829">
        <v>7</v>
      </c>
      <c r="R3829" t="s">
        <v>26</v>
      </c>
      <c r="S3829" s="3">
        <v>45123</v>
      </c>
      <c r="T3829" t="s">
        <v>27</v>
      </c>
      <c r="U3829">
        <v>820</v>
      </c>
    </row>
    <row r="3830" spans="1:21" x14ac:dyDescent="0.25">
      <c r="A3830">
        <v>215460</v>
      </c>
      <c r="B3830" t="s">
        <v>21</v>
      </c>
      <c r="C3830" s="1">
        <v>42567</v>
      </c>
      <c r="D3830" t="s">
        <v>899</v>
      </c>
      <c r="E3830">
        <v>180</v>
      </c>
      <c r="F3830">
        <v>2</v>
      </c>
      <c r="G3830">
        <v>360</v>
      </c>
      <c r="H3830">
        <v>100150473</v>
      </c>
      <c r="I3830" t="s">
        <v>30</v>
      </c>
      <c r="J3830" t="s">
        <v>24</v>
      </c>
      <c r="K3830">
        <v>0</v>
      </c>
      <c r="L3830" t="s">
        <v>25</v>
      </c>
      <c r="M3830" s="1">
        <v>42567</v>
      </c>
      <c r="N3830" t="s">
        <v>35</v>
      </c>
      <c r="O3830">
        <v>360</v>
      </c>
      <c r="P3830">
        <v>2016</v>
      </c>
      <c r="Q3830">
        <v>7</v>
      </c>
      <c r="R3830" t="s">
        <v>26</v>
      </c>
      <c r="S3830" s="3">
        <v>45123</v>
      </c>
      <c r="T3830" t="s">
        <v>27</v>
      </c>
      <c r="U3830">
        <v>1294</v>
      </c>
    </row>
    <row r="3831" spans="1:21" x14ac:dyDescent="0.25">
      <c r="A3831">
        <v>215461</v>
      </c>
      <c r="B3831" t="s">
        <v>28</v>
      </c>
      <c r="C3831" s="1">
        <v>42567</v>
      </c>
      <c r="D3831" t="s">
        <v>492</v>
      </c>
      <c r="E3831">
        <v>8420</v>
      </c>
      <c r="F3831">
        <v>1</v>
      </c>
      <c r="G3831">
        <v>8420</v>
      </c>
      <c r="H3831">
        <v>100150474</v>
      </c>
      <c r="I3831" t="s">
        <v>24</v>
      </c>
      <c r="J3831" t="s">
        <v>24</v>
      </c>
      <c r="K3831">
        <v>0</v>
      </c>
      <c r="L3831" t="s">
        <v>25</v>
      </c>
      <c r="M3831" s="1">
        <v>42567</v>
      </c>
      <c r="N3831" t="s">
        <v>31</v>
      </c>
      <c r="O3831" s="2">
        <v>8420</v>
      </c>
      <c r="P3831">
        <v>2016</v>
      </c>
      <c r="Q3831">
        <v>7</v>
      </c>
      <c r="R3831" t="s">
        <v>26</v>
      </c>
      <c r="S3831" s="3">
        <v>45123</v>
      </c>
      <c r="T3831" t="s">
        <v>27</v>
      </c>
      <c r="U3831">
        <v>1292</v>
      </c>
    </row>
    <row r="3832" spans="1:21" x14ac:dyDescent="0.25">
      <c r="A3832">
        <v>215462</v>
      </c>
      <c r="B3832" t="s">
        <v>21</v>
      </c>
      <c r="C3832" s="1">
        <v>42567</v>
      </c>
      <c r="D3832" t="s">
        <v>53</v>
      </c>
      <c r="E3832">
        <v>320</v>
      </c>
      <c r="F3832">
        <v>1</v>
      </c>
      <c r="G3832">
        <v>320</v>
      </c>
      <c r="H3832">
        <v>100150475</v>
      </c>
      <c r="I3832" t="s">
        <v>30</v>
      </c>
      <c r="J3832" t="s">
        <v>1120</v>
      </c>
      <c r="K3832">
        <v>0</v>
      </c>
      <c r="L3832" t="s">
        <v>25</v>
      </c>
      <c r="M3832" s="1">
        <v>42567</v>
      </c>
      <c r="N3832" t="s">
        <v>35</v>
      </c>
      <c r="O3832">
        <v>320</v>
      </c>
      <c r="P3832">
        <v>2016</v>
      </c>
      <c r="Q3832">
        <v>7</v>
      </c>
      <c r="R3832" t="s">
        <v>26</v>
      </c>
      <c r="S3832" s="3">
        <v>45123</v>
      </c>
      <c r="T3832" t="s">
        <v>27</v>
      </c>
      <c r="U3832">
        <v>820</v>
      </c>
    </row>
    <row r="3833" spans="1:21" x14ac:dyDescent="0.25">
      <c r="A3833">
        <v>215463</v>
      </c>
      <c r="B3833" t="s">
        <v>21</v>
      </c>
      <c r="C3833" s="1">
        <v>42567</v>
      </c>
      <c r="D3833" t="s">
        <v>53</v>
      </c>
      <c r="E3833">
        <v>320</v>
      </c>
      <c r="F3833">
        <v>1</v>
      </c>
      <c r="G3833">
        <v>320</v>
      </c>
      <c r="H3833">
        <v>100150476</v>
      </c>
      <c r="I3833" t="s">
        <v>30</v>
      </c>
      <c r="J3833" t="s">
        <v>1771</v>
      </c>
      <c r="K3833">
        <v>0</v>
      </c>
      <c r="L3833" t="s">
        <v>25</v>
      </c>
      <c r="M3833" s="1">
        <v>42567</v>
      </c>
      <c r="N3833" t="s">
        <v>35</v>
      </c>
      <c r="O3833">
        <v>320</v>
      </c>
      <c r="P3833">
        <v>2016</v>
      </c>
      <c r="Q3833">
        <v>7</v>
      </c>
      <c r="R3833" t="s">
        <v>26</v>
      </c>
      <c r="S3833" s="3">
        <v>45123</v>
      </c>
      <c r="T3833" t="s">
        <v>27</v>
      </c>
      <c r="U3833">
        <v>820</v>
      </c>
    </row>
    <row r="3834" spans="1:21" x14ac:dyDescent="0.25">
      <c r="A3834">
        <v>215464</v>
      </c>
      <c r="B3834" t="s">
        <v>28</v>
      </c>
      <c r="C3834" s="1">
        <v>42567</v>
      </c>
      <c r="D3834" t="s">
        <v>1772</v>
      </c>
      <c r="E3834">
        <v>3250</v>
      </c>
      <c r="F3834">
        <v>1</v>
      </c>
      <c r="G3834">
        <v>3250</v>
      </c>
      <c r="H3834">
        <v>100150477</v>
      </c>
      <c r="I3834" t="s">
        <v>23</v>
      </c>
      <c r="J3834" t="s">
        <v>24</v>
      </c>
      <c r="K3834">
        <v>0</v>
      </c>
      <c r="L3834" t="s">
        <v>45</v>
      </c>
      <c r="M3834" s="1">
        <v>42567</v>
      </c>
      <c r="N3834" t="s">
        <v>31</v>
      </c>
      <c r="O3834" s="2">
        <v>3250</v>
      </c>
      <c r="P3834">
        <v>2016</v>
      </c>
      <c r="Q3834">
        <v>7</v>
      </c>
      <c r="R3834" t="s">
        <v>26</v>
      </c>
      <c r="S3834" s="3">
        <v>45123</v>
      </c>
      <c r="T3834" t="s">
        <v>27</v>
      </c>
      <c r="U3834">
        <v>1295</v>
      </c>
    </row>
    <row r="3835" spans="1:21" x14ac:dyDescent="0.25">
      <c r="A3835">
        <v>215465</v>
      </c>
      <c r="B3835" t="s">
        <v>36</v>
      </c>
      <c r="C3835" s="1">
        <v>42567</v>
      </c>
      <c r="D3835" t="s">
        <v>95</v>
      </c>
      <c r="E3835">
        <v>460</v>
      </c>
      <c r="F3835">
        <v>1</v>
      </c>
      <c r="G3835">
        <v>460</v>
      </c>
      <c r="H3835">
        <v>100150478</v>
      </c>
      <c r="I3835" t="s">
        <v>38</v>
      </c>
      <c r="J3835" t="s">
        <v>24</v>
      </c>
      <c r="K3835">
        <v>0</v>
      </c>
      <c r="L3835" t="s">
        <v>25</v>
      </c>
      <c r="M3835" s="1">
        <v>42567</v>
      </c>
      <c r="N3835" t="s">
        <v>39</v>
      </c>
      <c r="O3835">
        <v>460</v>
      </c>
      <c r="P3835">
        <v>2016</v>
      </c>
      <c r="Q3835">
        <v>7</v>
      </c>
      <c r="R3835" t="s">
        <v>26</v>
      </c>
      <c r="S3835" s="3">
        <v>45123</v>
      </c>
      <c r="T3835" t="s">
        <v>27</v>
      </c>
      <c r="U3835">
        <v>1296</v>
      </c>
    </row>
    <row r="3836" spans="1:21" x14ac:dyDescent="0.25">
      <c r="A3836">
        <v>215466</v>
      </c>
      <c r="B3836" t="s">
        <v>21</v>
      </c>
      <c r="C3836" s="1">
        <v>42567</v>
      </c>
      <c r="D3836" t="s">
        <v>1773</v>
      </c>
      <c r="E3836">
        <v>400</v>
      </c>
      <c r="F3836">
        <v>1</v>
      </c>
      <c r="G3836">
        <v>400</v>
      </c>
      <c r="H3836">
        <v>100150479</v>
      </c>
      <c r="I3836" t="s">
        <v>56</v>
      </c>
      <c r="J3836" t="s">
        <v>24</v>
      </c>
      <c r="K3836">
        <v>0</v>
      </c>
      <c r="L3836" t="s">
        <v>25</v>
      </c>
      <c r="M3836" s="1">
        <v>42567</v>
      </c>
      <c r="N3836" t="s">
        <v>35</v>
      </c>
      <c r="O3836">
        <v>400</v>
      </c>
      <c r="P3836">
        <v>2016</v>
      </c>
      <c r="Q3836">
        <v>7</v>
      </c>
      <c r="R3836" t="s">
        <v>26</v>
      </c>
      <c r="S3836" s="3">
        <v>45123</v>
      </c>
      <c r="T3836" t="s">
        <v>27</v>
      </c>
      <c r="U3836">
        <v>1297</v>
      </c>
    </row>
    <row r="3837" spans="1:21" x14ac:dyDescent="0.25">
      <c r="A3837">
        <v>215468</v>
      </c>
      <c r="B3837" t="s">
        <v>28</v>
      </c>
      <c r="C3837" s="1">
        <v>42567</v>
      </c>
      <c r="D3837" t="s">
        <v>1442</v>
      </c>
      <c r="E3837">
        <v>9500</v>
      </c>
      <c r="F3837">
        <v>1</v>
      </c>
      <c r="G3837">
        <v>9500</v>
      </c>
      <c r="H3837">
        <v>100150480</v>
      </c>
      <c r="I3837" t="s">
        <v>43</v>
      </c>
      <c r="J3837" t="s">
        <v>24</v>
      </c>
      <c r="K3837">
        <v>0</v>
      </c>
      <c r="L3837" t="s">
        <v>25</v>
      </c>
      <c r="M3837" s="1">
        <v>42567</v>
      </c>
      <c r="N3837" t="s">
        <v>31</v>
      </c>
      <c r="O3837" s="2">
        <v>9500</v>
      </c>
      <c r="P3837">
        <v>2016</v>
      </c>
      <c r="Q3837">
        <v>7</v>
      </c>
      <c r="R3837" t="s">
        <v>26</v>
      </c>
      <c r="S3837" s="3">
        <v>45123</v>
      </c>
      <c r="T3837" t="s">
        <v>27</v>
      </c>
      <c r="U3837">
        <v>36</v>
      </c>
    </row>
    <row r="3838" spans="1:21" x14ac:dyDescent="0.25">
      <c r="A3838">
        <v>215469</v>
      </c>
      <c r="B3838" t="s">
        <v>21</v>
      </c>
      <c r="C3838" s="1">
        <v>42567</v>
      </c>
      <c r="D3838" t="s">
        <v>1142</v>
      </c>
      <c r="E3838">
        <v>100</v>
      </c>
      <c r="F3838">
        <v>1</v>
      </c>
      <c r="G3838">
        <v>100</v>
      </c>
      <c r="H3838">
        <v>100150481</v>
      </c>
      <c r="I3838" t="s">
        <v>38</v>
      </c>
      <c r="J3838">
        <v>80211</v>
      </c>
      <c r="K3838">
        <v>0</v>
      </c>
      <c r="L3838" t="s">
        <v>25</v>
      </c>
      <c r="M3838" s="1">
        <v>42567</v>
      </c>
      <c r="N3838" t="s">
        <v>35</v>
      </c>
      <c r="O3838">
        <v>100</v>
      </c>
      <c r="P3838">
        <v>2016</v>
      </c>
      <c r="Q3838">
        <v>7</v>
      </c>
      <c r="R3838" t="s">
        <v>26</v>
      </c>
      <c r="S3838" s="3">
        <v>45123</v>
      </c>
      <c r="T3838" t="s">
        <v>27</v>
      </c>
      <c r="U3838">
        <v>937</v>
      </c>
    </row>
    <row r="3839" spans="1:21" x14ac:dyDescent="0.25">
      <c r="A3839">
        <v>215470</v>
      </c>
      <c r="B3839" t="s">
        <v>21</v>
      </c>
      <c r="C3839" s="1">
        <v>42567</v>
      </c>
      <c r="D3839" t="s">
        <v>1774</v>
      </c>
      <c r="E3839">
        <v>1100</v>
      </c>
      <c r="F3839">
        <v>1</v>
      </c>
      <c r="G3839">
        <v>1100</v>
      </c>
      <c r="H3839">
        <v>100150482</v>
      </c>
      <c r="I3839" t="s">
        <v>56</v>
      </c>
      <c r="J3839" t="s">
        <v>24</v>
      </c>
      <c r="K3839">
        <v>0</v>
      </c>
      <c r="L3839" t="s">
        <v>25</v>
      </c>
      <c r="M3839" s="1">
        <v>42567</v>
      </c>
      <c r="N3839" t="s">
        <v>35</v>
      </c>
      <c r="O3839" s="2">
        <v>1100</v>
      </c>
      <c r="P3839">
        <v>2016</v>
      </c>
      <c r="Q3839">
        <v>7</v>
      </c>
      <c r="R3839" t="s">
        <v>26</v>
      </c>
      <c r="S3839" s="3">
        <v>45123</v>
      </c>
      <c r="T3839" t="s">
        <v>27</v>
      </c>
      <c r="U3839">
        <v>1298</v>
      </c>
    </row>
    <row r="3840" spans="1:21" x14ac:dyDescent="0.25">
      <c r="A3840">
        <v>215472</v>
      </c>
      <c r="B3840" t="s">
        <v>21</v>
      </c>
      <c r="C3840" s="1">
        <v>42567</v>
      </c>
      <c r="D3840" t="s">
        <v>496</v>
      </c>
      <c r="E3840">
        <v>1625</v>
      </c>
      <c r="F3840">
        <v>1</v>
      </c>
      <c r="G3840">
        <v>1125</v>
      </c>
      <c r="H3840">
        <v>100150483</v>
      </c>
      <c r="I3840" t="s">
        <v>52</v>
      </c>
      <c r="J3840" t="s">
        <v>24</v>
      </c>
      <c r="K3840">
        <v>500</v>
      </c>
      <c r="L3840" t="s">
        <v>25</v>
      </c>
      <c r="M3840" s="1">
        <v>42567</v>
      </c>
      <c r="N3840" t="s">
        <v>35</v>
      </c>
      <c r="O3840" s="2">
        <v>1625</v>
      </c>
      <c r="P3840">
        <v>2016</v>
      </c>
      <c r="Q3840">
        <v>7</v>
      </c>
      <c r="R3840" t="s">
        <v>26</v>
      </c>
      <c r="S3840" s="3">
        <v>45123</v>
      </c>
      <c r="T3840" t="s">
        <v>27</v>
      </c>
      <c r="U3840">
        <v>1299</v>
      </c>
    </row>
    <row r="3841" spans="1:21" x14ac:dyDescent="0.25">
      <c r="A3841">
        <v>215473</v>
      </c>
      <c r="B3841" t="s">
        <v>28</v>
      </c>
      <c r="C3841" s="1">
        <v>42567</v>
      </c>
      <c r="D3841" t="s">
        <v>236</v>
      </c>
      <c r="E3841">
        <v>570</v>
      </c>
      <c r="F3841">
        <v>1</v>
      </c>
      <c r="G3841">
        <v>1720</v>
      </c>
      <c r="H3841">
        <v>100150484</v>
      </c>
      <c r="I3841" t="s">
        <v>71</v>
      </c>
      <c r="J3841" t="s">
        <v>24</v>
      </c>
      <c r="K3841">
        <v>0</v>
      </c>
      <c r="L3841" t="s">
        <v>45</v>
      </c>
      <c r="M3841" s="1">
        <v>42567</v>
      </c>
      <c r="N3841" t="s">
        <v>31</v>
      </c>
      <c r="O3841">
        <v>570</v>
      </c>
      <c r="P3841">
        <v>2016</v>
      </c>
      <c r="Q3841">
        <v>7</v>
      </c>
      <c r="R3841" t="s">
        <v>26</v>
      </c>
      <c r="S3841" s="3">
        <v>45123</v>
      </c>
      <c r="T3841" t="s">
        <v>27</v>
      </c>
      <c r="U3841">
        <v>1300</v>
      </c>
    </row>
    <row r="3842" spans="1:21" x14ac:dyDescent="0.25">
      <c r="A3842">
        <v>215474</v>
      </c>
      <c r="B3842" t="s">
        <v>28</v>
      </c>
      <c r="C3842" s="1">
        <v>42567</v>
      </c>
      <c r="D3842" t="s">
        <v>1775</v>
      </c>
      <c r="E3842">
        <v>1010</v>
      </c>
      <c r="F3842">
        <v>1</v>
      </c>
      <c r="G3842">
        <v>1720</v>
      </c>
      <c r="H3842">
        <v>100150484</v>
      </c>
      <c r="I3842" t="s">
        <v>71</v>
      </c>
      <c r="J3842" t="s">
        <v>24</v>
      </c>
      <c r="K3842">
        <v>0</v>
      </c>
      <c r="L3842" t="s">
        <v>45</v>
      </c>
      <c r="M3842" s="1">
        <v>42567</v>
      </c>
      <c r="N3842" t="s">
        <v>31</v>
      </c>
      <c r="O3842" s="2">
        <v>1010</v>
      </c>
      <c r="P3842">
        <v>2016</v>
      </c>
      <c r="Q3842">
        <v>7</v>
      </c>
      <c r="R3842" t="s">
        <v>26</v>
      </c>
      <c r="S3842" s="3">
        <v>45123</v>
      </c>
      <c r="T3842" t="s">
        <v>27</v>
      </c>
      <c r="U3842">
        <v>1300</v>
      </c>
    </row>
    <row r="3843" spans="1:21" x14ac:dyDescent="0.25">
      <c r="A3843">
        <v>215475</v>
      </c>
      <c r="B3843" t="s">
        <v>28</v>
      </c>
      <c r="C3843" s="1">
        <v>42567</v>
      </c>
      <c r="D3843" t="s">
        <v>1776</v>
      </c>
      <c r="E3843">
        <v>70</v>
      </c>
      <c r="F3843">
        <v>2</v>
      </c>
      <c r="G3843">
        <v>1720</v>
      </c>
      <c r="H3843">
        <v>100150484</v>
      </c>
      <c r="I3843" t="s">
        <v>71</v>
      </c>
      <c r="J3843" t="s">
        <v>24</v>
      </c>
      <c r="K3843">
        <v>0</v>
      </c>
      <c r="L3843" t="s">
        <v>45</v>
      </c>
      <c r="M3843" s="1">
        <v>42567</v>
      </c>
      <c r="N3843" t="s">
        <v>31</v>
      </c>
      <c r="O3843">
        <v>140</v>
      </c>
      <c r="P3843">
        <v>2016</v>
      </c>
      <c r="Q3843">
        <v>7</v>
      </c>
      <c r="R3843" t="s">
        <v>26</v>
      </c>
      <c r="S3843" s="3">
        <v>45123</v>
      </c>
      <c r="T3843" t="s">
        <v>27</v>
      </c>
      <c r="U3843">
        <v>1300</v>
      </c>
    </row>
    <row r="3844" spans="1:21" x14ac:dyDescent="0.25">
      <c r="A3844">
        <v>215476</v>
      </c>
      <c r="B3844" t="s">
        <v>36</v>
      </c>
      <c r="C3844" s="1">
        <v>42567</v>
      </c>
      <c r="D3844" t="s">
        <v>330</v>
      </c>
      <c r="E3844">
        <v>290</v>
      </c>
      <c r="F3844">
        <v>1</v>
      </c>
      <c r="G3844">
        <v>2630</v>
      </c>
      <c r="H3844">
        <v>100150485</v>
      </c>
      <c r="I3844" t="s">
        <v>65</v>
      </c>
      <c r="J3844" t="s">
        <v>24</v>
      </c>
      <c r="K3844">
        <v>0</v>
      </c>
      <c r="L3844" t="s">
        <v>25</v>
      </c>
      <c r="M3844" s="1">
        <v>42567</v>
      </c>
      <c r="N3844" t="s">
        <v>39</v>
      </c>
      <c r="O3844">
        <v>290</v>
      </c>
      <c r="P3844">
        <v>2016</v>
      </c>
      <c r="Q3844">
        <v>7</v>
      </c>
      <c r="R3844" t="s">
        <v>26</v>
      </c>
      <c r="S3844" s="3">
        <v>45123</v>
      </c>
      <c r="T3844" t="s">
        <v>27</v>
      </c>
      <c r="U3844">
        <v>1301</v>
      </c>
    </row>
    <row r="3845" spans="1:21" x14ac:dyDescent="0.25">
      <c r="A3845">
        <v>215477</v>
      </c>
      <c r="B3845" t="s">
        <v>36</v>
      </c>
      <c r="C3845" s="1">
        <v>42567</v>
      </c>
      <c r="D3845" t="s">
        <v>1777</v>
      </c>
      <c r="E3845">
        <v>490</v>
      </c>
      <c r="F3845">
        <v>2</v>
      </c>
      <c r="G3845">
        <v>2630</v>
      </c>
      <c r="H3845">
        <v>100150485</v>
      </c>
      <c r="I3845" t="s">
        <v>65</v>
      </c>
      <c r="J3845" t="s">
        <v>24</v>
      </c>
      <c r="K3845">
        <v>0</v>
      </c>
      <c r="L3845" t="s">
        <v>25</v>
      </c>
      <c r="M3845" s="1">
        <v>42567</v>
      </c>
      <c r="N3845" t="s">
        <v>39</v>
      </c>
      <c r="O3845">
        <v>980</v>
      </c>
      <c r="P3845">
        <v>2016</v>
      </c>
      <c r="Q3845">
        <v>7</v>
      </c>
      <c r="R3845" t="s">
        <v>26</v>
      </c>
      <c r="S3845" s="3">
        <v>45123</v>
      </c>
      <c r="T3845" t="s">
        <v>27</v>
      </c>
      <c r="U3845">
        <v>1301</v>
      </c>
    </row>
    <row r="3846" spans="1:21" x14ac:dyDescent="0.25">
      <c r="A3846">
        <v>215478</v>
      </c>
      <c r="B3846" t="s">
        <v>36</v>
      </c>
      <c r="C3846" s="1">
        <v>42567</v>
      </c>
      <c r="D3846" t="s">
        <v>1778</v>
      </c>
      <c r="E3846">
        <v>100</v>
      </c>
      <c r="F3846">
        <v>1</v>
      </c>
      <c r="G3846">
        <v>2630</v>
      </c>
      <c r="H3846">
        <v>100150485</v>
      </c>
      <c r="I3846" t="s">
        <v>52</v>
      </c>
      <c r="J3846" t="s">
        <v>24</v>
      </c>
      <c r="K3846">
        <v>0</v>
      </c>
      <c r="L3846" t="s">
        <v>25</v>
      </c>
      <c r="M3846" s="1">
        <v>42567</v>
      </c>
      <c r="N3846" t="s">
        <v>39</v>
      </c>
      <c r="O3846">
        <v>100</v>
      </c>
      <c r="P3846">
        <v>2016</v>
      </c>
      <c r="Q3846">
        <v>7</v>
      </c>
      <c r="R3846" t="s">
        <v>26</v>
      </c>
      <c r="S3846" s="3">
        <v>45123</v>
      </c>
      <c r="T3846" t="s">
        <v>27</v>
      </c>
      <c r="U3846">
        <v>1301</v>
      </c>
    </row>
    <row r="3847" spans="1:21" x14ac:dyDescent="0.25">
      <c r="A3847">
        <v>215479</v>
      </c>
      <c r="B3847" t="s">
        <v>36</v>
      </c>
      <c r="C3847" s="1">
        <v>42567</v>
      </c>
      <c r="D3847" t="s">
        <v>1779</v>
      </c>
      <c r="E3847">
        <v>280</v>
      </c>
      <c r="F3847">
        <v>1</v>
      </c>
      <c r="G3847">
        <v>2630</v>
      </c>
      <c r="H3847">
        <v>100150485</v>
      </c>
      <c r="I3847" t="s">
        <v>52</v>
      </c>
      <c r="J3847" t="s">
        <v>24</v>
      </c>
      <c r="K3847">
        <v>0</v>
      </c>
      <c r="L3847" t="s">
        <v>25</v>
      </c>
      <c r="M3847" s="1">
        <v>42567</v>
      </c>
      <c r="N3847" t="s">
        <v>39</v>
      </c>
      <c r="O3847">
        <v>280</v>
      </c>
      <c r="P3847">
        <v>2016</v>
      </c>
      <c r="Q3847">
        <v>7</v>
      </c>
      <c r="R3847" t="s">
        <v>26</v>
      </c>
      <c r="S3847" s="3">
        <v>45123</v>
      </c>
      <c r="T3847" t="s">
        <v>27</v>
      </c>
      <c r="U3847">
        <v>1301</v>
      </c>
    </row>
    <row r="3848" spans="1:21" x14ac:dyDescent="0.25">
      <c r="A3848">
        <v>215480</v>
      </c>
      <c r="B3848" t="s">
        <v>36</v>
      </c>
      <c r="C3848" s="1">
        <v>42567</v>
      </c>
      <c r="D3848" t="s">
        <v>1780</v>
      </c>
      <c r="E3848">
        <v>420</v>
      </c>
      <c r="F3848">
        <v>1</v>
      </c>
      <c r="G3848">
        <v>2630</v>
      </c>
      <c r="H3848">
        <v>100150485</v>
      </c>
      <c r="I3848" t="s">
        <v>52</v>
      </c>
      <c r="J3848" t="s">
        <v>24</v>
      </c>
      <c r="K3848">
        <v>0</v>
      </c>
      <c r="L3848" t="s">
        <v>25</v>
      </c>
      <c r="M3848" s="1">
        <v>42567</v>
      </c>
      <c r="N3848" t="s">
        <v>39</v>
      </c>
      <c r="O3848">
        <v>420</v>
      </c>
      <c r="P3848">
        <v>2016</v>
      </c>
      <c r="Q3848">
        <v>7</v>
      </c>
      <c r="R3848" t="s">
        <v>26</v>
      </c>
      <c r="S3848" s="3">
        <v>45123</v>
      </c>
      <c r="T3848" t="s">
        <v>27</v>
      </c>
      <c r="U3848">
        <v>1301</v>
      </c>
    </row>
    <row r="3849" spans="1:21" x14ac:dyDescent="0.25">
      <c r="A3849">
        <v>215481</v>
      </c>
      <c r="B3849" t="s">
        <v>36</v>
      </c>
      <c r="C3849" s="1">
        <v>42567</v>
      </c>
      <c r="D3849" t="s">
        <v>1781</v>
      </c>
      <c r="E3849">
        <v>280</v>
      </c>
      <c r="F3849">
        <v>1</v>
      </c>
      <c r="G3849">
        <v>2630</v>
      </c>
      <c r="H3849">
        <v>100150485</v>
      </c>
      <c r="I3849" t="s">
        <v>52</v>
      </c>
      <c r="J3849" t="s">
        <v>24</v>
      </c>
      <c r="K3849">
        <v>0</v>
      </c>
      <c r="L3849" t="s">
        <v>25</v>
      </c>
      <c r="M3849" s="1">
        <v>42567</v>
      </c>
      <c r="N3849" t="s">
        <v>39</v>
      </c>
      <c r="O3849">
        <v>280</v>
      </c>
      <c r="P3849">
        <v>2016</v>
      </c>
      <c r="Q3849">
        <v>7</v>
      </c>
      <c r="R3849" t="s">
        <v>26</v>
      </c>
      <c r="S3849" s="3">
        <v>45123</v>
      </c>
      <c r="T3849" t="s">
        <v>27</v>
      </c>
      <c r="U3849">
        <v>1301</v>
      </c>
    </row>
    <row r="3850" spans="1:21" x14ac:dyDescent="0.25">
      <c r="A3850">
        <v>215482</v>
      </c>
      <c r="B3850" t="s">
        <v>36</v>
      </c>
      <c r="C3850" s="1">
        <v>42567</v>
      </c>
      <c r="D3850" t="s">
        <v>467</v>
      </c>
      <c r="E3850">
        <v>280</v>
      </c>
      <c r="F3850">
        <v>1</v>
      </c>
      <c r="G3850">
        <v>2630</v>
      </c>
      <c r="H3850">
        <v>100150485</v>
      </c>
      <c r="I3850" t="s">
        <v>52</v>
      </c>
      <c r="J3850" t="s">
        <v>24</v>
      </c>
      <c r="K3850">
        <v>0</v>
      </c>
      <c r="L3850" t="s">
        <v>25</v>
      </c>
      <c r="M3850" s="1">
        <v>42567</v>
      </c>
      <c r="N3850" t="s">
        <v>39</v>
      </c>
      <c r="O3850">
        <v>280</v>
      </c>
      <c r="P3850">
        <v>2016</v>
      </c>
      <c r="Q3850">
        <v>7</v>
      </c>
      <c r="R3850" t="s">
        <v>26</v>
      </c>
      <c r="S3850" s="3">
        <v>45123</v>
      </c>
      <c r="T3850" t="s">
        <v>27</v>
      </c>
      <c r="U3850">
        <v>1301</v>
      </c>
    </row>
    <row r="3851" spans="1:21" x14ac:dyDescent="0.25">
      <c r="A3851">
        <v>215483</v>
      </c>
      <c r="B3851" t="s">
        <v>21</v>
      </c>
      <c r="C3851" s="1">
        <v>42567</v>
      </c>
      <c r="D3851" t="s">
        <v>1782</v>
      </c>
      <c r="E3851">
        <v>890</v>
      </c>
      <c r="F3851">
        <v>1</v>
      </c>
      <c r="G3851">
        <v>890</v>
      </c>
      <c r="H3851">
        <v>100150486</v>
      </c>
      <c r="I3851" t="s">
        <v>23</v>
      </c>
      <c r="J3851" t="s">
        <v>1783</v>
      </c>
      <c r="K3851">
        <v>0</v>
      </c>
      <c r="L3851" t="s">
        <v>25</v>
      </c>
      <c r="M3851" s="1">
        <v>42567</v>
      </c>
      <c r="N3851" t="s">
        <v>35</v>
      </c>
      <c r="O3851">
        <v>890</v>
      </c>
      <c r="P3851">
        <v>2016</v>
      </c>
      <c r="Q3851">
        <v>7</v>
      </c>
      <c r="R3851" t="s">
        <v>26</v>
      </c>
      <c r="S3851" s="3">
        <v>45123</v>
      </c>
      <c r="T3851" t="s">
        <v>27</v>
      </c>
      <c r="U3851">
        <v>1302</v>
      </c>
    </row>
    <row r="3852" spans="1:21" x14ac:dyDescent="0.25">
      <c r="A3852">
        <v>215485</v>
      </c>
      <c r="B3852" t="s">
        <v>21</v>
      </c>
      <c r="C3852" s="1">
        <v>42567</v>
      </c>
      <c r="D3852" t="s">
        <v>1700</v>
      </c>
      <c r="E3852">
        <v>55</v>
      </c>
      <c r="F3852">
        <v>4</v>
      </c>
      <c r="G3852">
        <v>220</v>
      </c>
      <c r="H3852">
        <v>100150487</v>
      </c>
      <c r="I3852" t="s">
        <v>38</v>
      </c>
      <c r="J3852" t="s">
        <v>1080</v>
      </c>
      <c r="K3852">
        <v>0</v>
      </c>
      <c r="L3852" t="s">
        <v>25</v>
      </c>
      <c r="M3852" s="1">
        <v>42567</v>
      </c>
      <c r="N3852" t="s">
        <v>35</v>
      </c>
      <c r="O3852">
        <v>220</v>
      </c>
      <c r="P3852">
        <v>2016</v>
      </c>
      <c r="Q3852">
        <v>7</v>
      </c>
      <c r="R3852" t="s">
        <v>26</v>
      </c>
      <c r="S3852" s="3">
        <v>45123</v>
      </c>
      <c r="T3852" t="s">
        <v>27</v>
      </c>
      <c r="U3852">
        <v>800</v>
      </c>
    </row>
    <row r="3853" spans="1:21" x14ac:dyDescent="0.25">
      <c r="A3853">
        <v>215486</v>
      </c>
      <c r="B3853" t="s">
        <v>77</v>
      </c>
      <c r="C3853" s="1">
        <v>42567</v>
      </c>
      <c r="D3853" t="s">
        <v>1703</v>
      </c>
      <c r="E3853">
        <v>140</v>
      </c>
      <c r="F3853">
        <v>1</v>
      </c>
      <c r="G3853">
        <v>140</v>
      </c>
      <c r="H3853">
        <v>100150488</v>
      </c>
      <c r="I3853" t="s">
        <v>38</v>
      </c>
      <c r="J3853" t="s">
        <v>1080</v>
      </c>
      <c r="K3853">
        <v>0</v>
      </c>
      <c r="L3853" t="s">
        <v>25</v>
      </c>
      <c r="M3853" s="1">
        <v>42567</v>
      </c>
      <c r="N3853" t="s">
        <v>39</v>
      </c>
      <c r="O3853">
        <v>140</v>
      </c>
      <c r="P3853">
        <v>2016</v>
      </c>
      <c r="Q3853">
        <v>7</v>
      </c>
      <c r="R3853" t="s">
        <v>26</v>
      </c>
      <c r="S3853" s="3">
        <v>45123</v>
      </c>
      <c r="T3853" t="s">
        <v>27</v>
      </c>
      <c r="U3853">
        <v>800</v>
      </c>
    </row>
    <row r="3854" spans="1:21" x14ac:dyDescent="0.25">
      <c r="A3854">
        <v>215487</v>
      </c>
      <c r="B3854" t="s">
        <v>21</v>
      </c>
      <c r="C3854" s="1">
        <v>42567</v>
      </c>
      <c r="D3854" t="s">
        <v>91</v>
      </c>
      <c r="E3854">
        <v>320</v>
      </c>
      <c r="F3854">
        <v>1</v>
      </c>
      <c r="G3854">
        <v>320</v>
      </c>
      <c r="H3854">
        <v>100150489</v>
      </c>
      <c r="I3854" t="s">
        <v>38</v>
      </c>
      <c r="J3854" t="s">
        <v>272</v>
      </c>
      <c r="K3854">
        <v>0</v>
      </c>
      <c r="L3854" t="s">
        <v>25</v>
      </c>
      <c r="M3854" s="1">
        <v>42567</v>
      </c>
      <c r="N3854" t="s">
        <v>35</v>
      </c>
      <c r="O3854">
        <v>320</v>
      </c>
      <c r="P3854">
        <v>2016</v>
      </c>
      <c r="Q3854">
        <v>7</v>
      </c>
      <c r="R3854" t="s">
        <v>26</v>
      </c>
      <c r="S3854" s="3">
        <v>45123</v>
      </c>
      <c r="T3854" t="s">
        <v>27</v>
      </c>
      <c r="U3854">
        <v>114</v>
      </c>
    </row>
    <row r="3855" spans="1:21" x14ac:dyDescent="0.25">
      <c r="A3855">
        <v>215488</v>
      </c>
      <c r="B3855" t="s">
        <v>21</v>
      </c>
      <c r="C3855" s="1">
        <v>42567</v>
      </c>
      <c r="D3855" t="s">
        <v>1784</v>
      </c>
      <c r="E3855">
        <v>2295</v>
      </c>
      <c r="F3855">
        <v>1</v>
      </c>
      <c r="G3855">
        <v>2295</v>
      </c>
      <c r="H3855">
        <v>100150490</v>
      </c>
      <c r="I3855" t="s">
        <v>56</v>
      </c>
      <c r="J3855" t="s">
        <v>24</v>
      </c>
      <c r="K3855">
        <v>0</v>
      </c>
      <c r="L3855" t="s">
        <v>25</v>
      </c>
      <c r="M3855" s="1">
        <v>42567</v>
      </c>
      <c r="N3855" t="s">
        <v>35</v>
      </c>
      <c r="O3855" s="2">
        <v>2295</v>
      </c>
      <c r="P3855">
        <v>2016</v>
      </c>
      <c r="Q3855">
        <v>7</v>
      </c>
      <c r="R3855" t="s">
        <v>26</v>
      </c>
      <c r="S3855" s="3">
        <v>45123</v>
      </c>
      <c r="T3855" t="s">
        <v>27</v>
      </c>
      <c r="U3855">
        <v>577</v>
      </c>
    </row>
    <row r="3856" spans="1:21" x14ac:dyDescent="0.25">
      <c r="A3856">
        <v>215489</v>
      </c>
      <c r="B3856" t="s">
        <v>21</v>
      </c>
      <c r="C3856" s="1">
        <v>42567</v>
      </c>
      <c r="D3856" t="s">
        <v>53</v>
      </c>
      <c r="E3856">
        <v>320</v>
      </c>
      <c r="F3856">
        <v>1</v>
      </c>
      <c r="G3856">
        <v>320</v>
      </c>
      <c r="H3856">
        <v>100150491</v>
      </c>
      <c r="I3856" t="s">
        <v>30</v>
      </c>
      <c r="J3856" t="s">
        <v>1785</v>
      </c>
      <c r="K3856">
        <v>0</v>
      </c>
      <c r="L3856" t="s">
        <v>25</v>
      </c>
      <c r="M3856" s="1">
        <v>42567</v>
      </c>
      <c r="N3856" t="s">
        <v>35</v>
      </c>
      <c r="O3856">
        <v>320</v>
      </c>
      <c r="P3856">
        <v>2016</v>
      </c>
      <c r="Q3856">
        <v>7</v>
      </c>
      <c r="R3856" t="s">
        <v>26</v>
      </c>
      <c r="S3856" s="3">
        <v>45123</v>
      </c>
      <c r="T3856" t="s">
        <v>27</v>
      </c>
      <c r="U3856">
        <v>1105</v>
      </c>
    </row>
    <row r="3857" spans="1:21" x14ac:dyDescent="0.25">
      <c r="A3857">
        <v>215491</v>
      </c>
      <c r="B3857" t="s">
        <v>21</v>
      </c>
      <c r="C3857" s="1">
        <v>42567</v>
      </c>
      <c r="D3857" t="s">
        <v>1206</v>
      </c>
      <c r="E3857">
        <v>690</v>
      </c>
      <c r="F3857">
        <v>1</v>
      </c>
      <c r="G3857">
        <v>1040</v>
      </c>
      <c r="H3857">
        <v>100150493</v>
      </c>
      <c r="I3857" t="s">
        <v>30</v>
      </c>
      <c r="J3857" t="s">
        <v>24</v>
      </c>
      <c r="K3857">
        <v>0</v>
      </c>
      <c r="L3857" t="s">
        <v>25</v>
      </c>
      <c r="M3857" s="1">
        <v>42567</v>
      </c>
      <c r="N3857" t="s">
        <v>35</v>
      </c>
      <c r="O3857">
        <v>690</v>
      </c>
      <c r="P3857">
        <v>2016</v>
      </c>
      <c r="Q3857">
        <v>7</v>
      </c>
      <c r="R3857" t="s">
        <v>26</v>
      </c>
      <c r="S3857" s="3">
        <v>45123</v>
      </c>
      <c r="T3857" t="s">
        <v>27</v>
      </c>
      <c r="U3857">
        <v>825</v>
      </c>
    </row>
    <row r="3858" spans="1:21" x14ac:dyDescent="0.25">
      <c r="A3858">
        <v>215492</v>
      </c>
      <c r="B3858" t="s">
        <v>21</v>
      </c>
      <c r="C3858" s="1">
        <v>42567</v>
      </c>
      <c r="D3858" t="s">
        <v>617</v>
      </c>
      <c r="E3858">
        <v>350</v>
      </c>
      <c r="F3858">
        <v>1</v>
      </c>
      <c r="G3858">
        <v>1040</v>
      </c>
      <c r="H3858">
        <v>100150493</v>
      </c>
      <c r="I3858" t="s">
        <v>30</v>
      </c>
      <c r="J3858" t="s">
        <v>24</v>
      </c>
      <c r="K3858">
        <v>0</v>
      </c>
      <c r="L3858" t="s">
        <v>25</v>
      </c>
      <c r="M3858" s="1">
        <v>42567</v>
      </c>
      <c r="N3858" t="s">
        <v>35</v>
      </c>
      <c r="O3858">
        <v>350</v>
      </c>
      <c r="P3858">
        <v>2016</v>
      </c>
      <c r="Q3858">
        <v>7</v>
      </c>
      <c r="R3858" t="s">
        <v>26</v>
      </c>
      <c r="S3858" s="3">
        <v>45123</v>
      </c>
      <c r="T3858" t="s">
        <v>27</v>
      </c>
      <c r="U3858">
        <v>825</v>
      </c>
    </row>
    <row r="3859" spans="1:21" x14ac:dyDescent="0.25">
      <c r="A3859">
        <v>215490</v>
      </c>
      <c r="B3859" t="s">
        <v>28</v>
      </c>
      <c r="C3859" s="1">
        <v>42567</v>
      </c>
      <c r="D3859" t="s">
        <v>1786</v>
      </c>
      <c r="E3859">
        <v>1100</v>
      </c>
      <c r="F3859">
        <v>1</v>
      </c>
      <c r="G3859">
        <v>1100</v>
      </c>
      <c r="H3859">
        <v>100150492</v>
      </c>
      <c r="I3859" t="s">
        <v>24</v>
      </c>
      <c r="J3859" t="s">
        <v>24</v>
      </c>
      <c r="K3859">
        <v>0</v>
      </c>
      <c r="L3859" t="s">
        <v>25</v>
      </c>
      <c r="M3859" s="1">
        <v>42567</v>
      </c>
      <c r="N3859" t="s">
        <v>31</v>
      </c>
      <c r="O3859" s="2">
        <v>1100</v>
      </c>
      <c r="P3859">
        <v>2016</v>
      </c>
      <c r="Q3859">
        <v>7</v>
      </c>
      <c r="R3859" t="s">
        <v>26</v>
      </c>
      <c r="S3859" s="3">
        <v>45123</v>
      </c>
      <c r="T3859" t="s">
        <v>27</v>
      </c>
      <c r="U3859">
        <v>1303</v>
      </c>
    </row>
    <row r="3860" spans="1:21" x14ac:dyDescent="0.25">
      <c r="A3860">
        <v>215493</v>
      </c>
      <c r="B3860" t="s">
        <v>21</v>
      </c>
      <c r="C3860" s="1">
        <v>42567</v>
      </c>
      <c r="D3860" t="s">
        <v>1077</v>
      </c>
      <c r="E3860">
        <v>1490</v>
      </c>
      <c r="F3860">
        <v>1</v>
      </c>
      <c r="G3860">
        <v>990</v>
      </c>
      <c r="H3860">
        <v>100150494</v>
      </c>
      <c r="I3860" t="s">
        <v>43</v>
      </c>
      <c r="J3860" t="s">
        <v>24</v>
      </c>
      <c r="K3860">
        <v>500</v>
      </c>
      <c r="L3860" t="s">
        <v>25</v>
      </c>
      <c r="M3860" s="1">
        <v>42567</v>
      </c>
      <c r="N3860" t="s">
        <v>35</v>
      </c>
      <c r="O3860" s="2">
        <v>1490</v>
      </c>
      <c r="P3860">
        <v>2016</v>
      </c>
      <c r="Q3860">
        <v>7</v>
      </c>
      <c r="R3860" t="s">
        <v>26</v>
      </c>
      <c r="S3860" s="3">
        <v>45123</v>
      </c>
      <c r="T3860" t="s">
        <v>27</v>
      </c>
      <c r="U3860">
        <v>1304</v>
      </c>
    </row>
    <row r="3861" spans="1:21" x14ac:dyDescent="0.25">
      <c r="A3861">
        <v>215494</v>
      </c>
      <c r="B3861" t="s">
        <v>21</v>
      </c>
      <c r="C3861" s="1">
        <v>42567</v>
      </c>
      <c r="D3861" t="s">
        <v>1787</v>
      </c>
      <c r="E3861">
        <v>330</v>
      </c>
      <c r="F3861">
        <v>1</v>
      </c>
      <c r="G3861">
        <v>2065</v>
      </c>
      <c r="H3861">
        <v>100150495</v>
      </c>
      <c r="I3861" t="s">
        <v>216</v>
      </c>
      <c r="J3861" t="s">
        <v>24</v>
      </c>
      <c r="K3861">
        <v>0</v>
      </c>
      <c r="L3861" t="s">
        <v>25</v>
      </c>
      <c r="M3861" s="1">
        <v>42567</v>
      </c>
      <c r="N3861" t="s">
        <v>35</v>
      </c>
      <c r="O3861">
        <v>330</v>
      </c>
      <c r="P3861">
        <v>2016</v>
      </c>
      <c r="Q3861">
        <v>7</v>
      </c>
      <c r="R3861" t="s">
        <v>26</v>
      </c>
      <c r="S3861" s="3">
        <v>45123</v>
      </c>
      <c r="T3861" t="s">
        <v>27</v>
      </c>
      <c r="U3861">
        <v>1305</v>
      </c>
    </row>
    <row r="3862" spans="1:21" x14ac:dyDescent="0.25">
      <c r="A3862">
        <v>215495</v>
      </c>
      <c r="B3862" t="s">
        <v>21</v>
      </c>
      <c r="C3862" s="1">
        <v>42567</v>
      </c>
      <c r="D3862" t="s">
        <v>864</v>
      </c>
      <c r="E3862">
        <v>655</v>
      </c>
      <c r="F3862">
        <v>1</v>
      </c>
      <c r="G3862">
        <v>2065</v>
      </c>
      <c r="H3862">
        <v>100150495</v>
      </c>
      <c r="I3862" t="s">
        <v>216</v>
      </c>
      <c r="J3862" t="s">
        <v>24</v>
      </c>
      <c r="K3862">
        <v>0</v>
      </c>
      <c r="L3862" t="s">
        <v>25</v>
      </c>
      <c r="M3862" s="1">
        <v>42567</v>
      </c>
      <c r="N3862" t="s">
        <v>35</v>
      </c>
      <c r="O3862">
        <v>655</v>
      </c>
      <c r="P3862">
        <v>2016</v>
      </c>
      <c r="Q3862">
        <v>7</v>
      </c>
      <c r="R3862" t="s">
        <v>26</v>
      </c>
      <c r="S3862" s="3">
        <v>45123</v>
      </c>
      <c r="T3862" t="s">
        <v>27</v>
      </c>
      <c r="U3862">
        <v>1305</v>
      </c>
    </row>
    <row r="3863" spans="1:21" x14ac:dyDescent="0.25">
      <c r="A3863">
        <v>215496</v>
      </c>
      <c r="B3863" t="s">
        <v>21</v>
      </c>
      <c r="C3863" s="1">
        <v>42567</v>
      </c>
      <c r="D3863" t="s">
        <v>298</v>
      </c>
      <c r="E3863">
        <v>540</v>
      </c>
      <c r="F3863">
        <v>2</v>
      </c>
      <c r="G3863">
        <v>2065</v>
      </c>
      <c r="H3863">
        <v>100150495</v>
      </c>
      <c r="I3863" t="s">
        <v>216</v>
      </c>
      <c r="J3863" t="s">
        <v>24</v>
      </c>
      <c r="K3863">
        <v>0</v>
      </c>
      <c r="L3863" t="s">
        <v>25</v>
      </c>
      <c r="M3863" s="1">
        <v>42567</v>
      </c>
      <c r="N3863" t="s">
        <v>35</v>
      </c>
      <c r="O3863" s="2">
        <v>1080</v>
      </c>
      <c r="P3863">
        <v>2016</v>
      </c>
      <c r="Q3863">
        <v>7</v>
      </c>
      <c r="R3863" t="s">
        <v>26</v>
      </c>
      <c r="S3863" s="3">
        <v>45123</v>
      </c>
      <c r="T3863" t="s">
        <v>27</v>
      </c>
      <c r="U3863">
        <v>1305</v>
      </c>
    </row>
    <row r="3864" spans="1:21" x14ac:dyDescent="0.25">
      <c r="A3864">
        <v>215497</v>
      </c>
      <c r="B3864" t="s">
        <v>21</v>
      </c>
      <c r="C3864" s="1">
        <v>42567</v>
      </c>
      <c r="D3864" t="s">
        <v>53</v>
      </c>
      <c r="E3864">
        <v>320</v>
      </c>
      <c r="F3864">
        <v>1</v>
      </c>
      <c r="G3864">
        <v>320</v>
      </c>
      <c r="H3864">
        <v>100150496</v>
      </c>
      <c r="I3864" t="s">
        <v>30</v>
      </c>
      <c r="J3864" t="s">
        <v>1108</v>
      </c>
      <c r="K3864">
        <v>0</v>
      </c>
      <c r="L3864" t="s">
        <v>25</v>
      </c>
      <c r="M3864" s="1">
        <v>42567</v>
      </c>
      <c r="N3864" t="s">
        <v>35</v>
      </c>
      <c r="O3864">
        <v>320</v>
      </c>
      <c r="P3864">
        <v>2016</v>
      </c>
      <c r="Q3864">
        <v>7</v>
      </c>
      <c r="R3864" t="s">
        <v>26</v>
      </c>
      <c r="S3864" s="3">
        <v>45123</v>
      </c>
      <c r="T3864" t="s">
        <v>27</v>
      </c>
      <c r="U3864">
        <v>813</v>
      </c>
    </row>
    <row r="3865" spans="1:21" x14ac:dyDescent="0.25">
      <c r="A3865">
        <v>215498</v>
      </c>
      <c r="B3865" t="s">
        <v>21</v>
      </c>
      <c r="C3865" s="1">
        <v>42567</v>
      </c>
      <c r="D3865" t="s">
        <v>53</v>
      </c>
      <c r="E3865">
        <v>320</v>
      </c>
      <c r="F3865">
        <v>1</v>
      </c>
      <c r="G3865">
        <v>320</v>
      </c>
      <c r="H3865">
        <v>100150497</v>
      </c>
      <c r="I3865" t="s">
        <v>30</v>
      </c>
      <c r="J3865" t="s">
        <v>1108</v>
      </c>
      <c r="K3865">
        <v>0</v>
      </c>
      <c r="L3865" t="s">
        <v>25</v>
      </c>
      <c r="M3865" s="1">
        <v>42567</v>
      </c>
      <c r="N3865" t="s">
        <v>35</v>
      </c>
      <c r="O3865">
        <v>320</v>
      </c>
      <c r="P3865">
        <v>2016</v>
      </c>
      <c r="Q3865">
        <v>7</v>
      </c>
      <c r="R3865" t="s">
        <v>26</v>
      </c>
      <c r="S3865" s="3">
        <v>45123</v>
      </c>
      <c r="T3865" t="s">
        <v>27</v>
      </c>
      <c r="U3865">
        <v>813</v>
      </c>
    </row>
    <row r="3866" spans="1:21" x14ac:dyDescent="0.25">
      <c r="A3866">
        <v>215499</v>
      </c>
      <c r="B3866" t="s">
        <v>21</v>
      </c>
      <c r="C3866" s="1">
        <v>42567</v>
      </c>
      <c r="D3866" t="s">
        <v>646</v>
      </c>
      <c r="E3866">
        <v>299</v>
      </c>
      <c r="F3866">
        <v>1</v>
      </c>
      <c r="G3866">
        <v>299</v>
      </c>
      <c r="H3866">
        <v>100150498</v>
      </c>
      <c r="I3866" t="s">
        <v>30</v>
      </c>
      <c r="J3866" t="s">
        <v>1108</v>
      </c>
      <c r="K3866">
        <v>0</v>
      </c>
      <c r="L3866" t="s">
        <v>25</v>
      </c>
      <c r="M3866" s="1">
        <v>42567</v>
      </c>
      <c r="N3866" t="s">
        <v>35</v>
      </c>
      <c r="O3866">
        <v>299</v>
      </c>
      <c r="P3866">
        <v>2016</v>
      </c>
      <c r="Q3866">
        <v>7</v>
      </c>
      <c r="R3866" t="s">
        <v>26</v>
      </c>
      <c r="S3866" s="3">
        <v>45123</v>
      </c>
      <c r="T3866" t="s">
        <v>27</v>
      </c>
      <c r="U3866">
        <v>813</v>
      </c>
    </row>
    <row r="3867" spans="1:21" x14ac:dyDescent="0.25">
      <c r="A3867">
        <v>215500</v>
      </c>
      <c r="B3867" t="s">
        <v>28</v>
      </c>
      <c r="C3867" s="1">
        <v>42567</v>
      </c>
      <c r="D3867" t="s">
        <v>1474</v>
      </c>
      <c r="E3867">
        <v>2600</v>
      </c>
      <c r="F3867">
        <v>1</v>
      </c>
      <c r="G3867">
        <v>2600</v>
      </c>
      <c r="H3867">
        <v>100150499</v>
      </c>
      <c r="I3867" t="s">
        <v>56</v>
      </c>
      <c r="J3867" t="s">
        <v>24</v>
      </c>
      <c r="K3867">
        <v>0</v>
      </c>
      <c r="L3867" t="s">
        <v>45</v>
      </c>
      <c r="M3867" s="1">
        <v>42567</v>
      </c>
      <c r="N3867" t="s">
        <v>31</v>
      </c>
      <c r="O3867" s="2">
        <v>2600</v>
      </c>
      <c r="P3867">
        <v>2016</v>
      </c>
      <c r="Q3867">
        <v>7</v>
      </c>
      <c r="R3867" t="s">
        <v>26</v>
      </c>
      <c r="S3867" s="3">
        <v>45123</v>
      </c>
      <c r="T3867" t="s">
        <v>27</v>
      </c>
      <c r="U3867">
        <v>1306</v>
      </c>
    </row>
    <row r="3868" spans="1:21" x14ac:dyDescent="0.25">
      <c r="A3868">
        <v>215501</v>
      </c>
      <c r="B3868" t="s">
        <v>28</v>
      </c>
      <c r="C3868" s="1">
        <v>42567</v>
      </c>
      <c r="D3868" t="s">
        <v>1788</v>
      </c>
      <c r="E3868">
        <v>1950</v>
      </c>
      <c r="F3868">
        <v>1</v>
      </c>
      <c r="G3868">
        <v>1950</v>
      </c>
      <c r="H3868">
        <v>100150500</v>
      </c>
      <c r="I3868" t="s">
        <v>56</v>
      </c>
      <c r="J3868" t="s">
        <v>24</v>
      </c>
      <c r="K3868">
        <v>0</v>
      </c>
      <c r="L3868" t="s">
        <v>25</v>
      </c>
      <c r="M3868" s="1">
        <v>42567</v>
      </c>
      <c r="N3868" t="s">
        <v>31</v>
      </c>
      <c r="O3868" s="2">
        <v>1950</v>
      </c>
      <c r="P3868">
        <v>2016</v>
      </c>
      <c r="Q3868">
        <v>7</v>
      </c>
      <c r="R3868" t="s">
        <v>26</v>
      </c>
      <c r="S3868" s="3">
        <v>45123</v>
      </c>
      <c r="T3868" t="s">
        <v>27</v>
      </c>
      <c r="U3868">
        <v>52</v>
      </c>
    </row>
    <row r="3869" spans="1:21" x14ac:dyDescent="0.25">
      <c r="A3869">
        <v>215503</v>
      </c>
      <c r="B3869" t="s">
        <v>77</v>
      </c>
      <c r="C3869" s="1">
        <v>42567</v>
      </c>
      <c r="D3869" t="s">
        <v>1474</v>
      </c>
      <c r="E3869">
        <v>2600</v>
      </c>
      <c r="F3869">
        <v>1</v>
      </c>
      <c r="G3869">
        <v>2600</v>
      </c>
      <c r="H3869">
        <v>100150501</v>
      </c>
      <c r="I3869" t="s">
        <v>56</v>
      </c>
      <c r="J3869" t="s">
        <v>24</v>
      </c>
      <c r="K3869">
        <v>0</v>
      </c>
      <c r="L3869" t="s">
        <v>25</v>
      </c>
      <c r="M3869" s="1">
        <v>42567</v>
      </c>
      <c r="N3869" t="s">
        <v>39</v>
      </c>
      <c r="O3869" s="2">
        <v>2600</v>
      </c>
      <c r="P3869">
        <v>2016</v>
      </c>
      <c r="Q3869">
        <v>7</v>
      </c>
      <c r="R3869" t="s">
        <v>26</v>
      </c>
      <c r="S3869" s="3">
        <v>45123</v>
      </c>
      <c r="T3869" t="s">
        <v>27</v>
      </c>
      <c r="U3869">
        <v>1306</v>
      </c>
    </row>
    <row r="3870" spans="1:21" x14ac:dyDescent="0.25">
      <c r="A3870">
        <v>215504</v>
      </c>
      <c r="B3870" t="s">
        <v>77</v>
      </c>
      <c r="C3870" s="1">
        <v>42567</v>
      </c>
      <c r="D3870" t="s">
        <v>492</v>
      </c>
      <c r="E3870">
        <v>8420</v>
      </c>
      <c r="F3870">
        <v>1</v>
      </c>
      <c r="G3870">
        <v>8420</v>
      </c>
      <c r="H3870">
        <v>100150502</v>
      </c>
      <c r="I3870" t="s">
        <v>24</v>
      </c>
      <c r="J3870" t="s">
        <v>24</v>
      </c>
      <c r="K3870">
        <v>0</v>
      </c>
      <c r="L3870" t="s">
        <v>25</v>
      </c>
      <c r="M3870" s="1">
        <v>42567</v>
      </c>
      <c r="N3870" t="s">
        <v>39</v>
      </c>
      <c r="O3870" s="2">
        <v>8420</v>
      </c>
      <c r="P3870">
        <v>2016</v>
      </c>
      <c r="Q3870">
        <v>7</v>
      </c>
      <c r="R3870" t="s">
        <v>26</v>
      </c>
      <c r="S3870" s="3">
        <v>45123</v>
      </c>
      <c r="T3870" t="s">
        <v>27</v>
      </c>
      <c r="U3870">
        <v>1292</v>
      </c>
    </row>
    <row r="3871" spans="1:21" x14ac:dyDescent="0.25">
      <c r="A3871">
        <v>215505</v>
      </c>
      <c r="B3871" t="s">
        <v>21</v>
      </c>
      <c r="C3871" s="1">
        <v>42567</v>
      </c>
      <c r="D3871" t="s">
        <v>1540</v>
      </c>
      <c r="E3871">
        <v>100</v>
      </c>
      <c r="F3871">
        <v>1</v>
      </c>
      <c r="G3871">
        <v>450</v>
      </c>
      <c r="H3871">
        <v>100150503</v>
      </c>
      <c r="I3871" t="s">
        <v>38</v>
      </c>
      <c r="J3871" t="s">
        <v>24</v>
      </c>
      <c r="K3871">
        <v>0</v>
      </c>
      <c r="L3871" t="s">
        <v>25</v>
      </c>
      <c r="M3871" s="1">
        <v>42567</v>
      </c>
      <c r="N3871" t="s">
        <v>35</v>
      </c>
      <c r="O3871">
        <v>100</v>
      </c>
      <c r="P3871">
        <v>2016</v>
      </c>
      <c r="Q3871">
        <v>7</v>
      </c>
      <c r="R3871" t="s">
        <v>26</v>
      </c>
      <c r="S3871" s="3">
        <v>45123</v>
      </c>
      <c r="T3871" t="s">
        <v>27</v>
      </c>
      <c r="U3871">
        <v>1117</v>
      </c>
    </row>
    <row r="3872" spans="1:21" x14ac:dyDescent="0.25">
      <c r="A3872">
        <v>215506</v>
      </c>
      <c r="B3872" t="s">
        <v>21</v>
      </c>
      <c r="C3872" s="1">
        <v>42567</v>
      </c>
      <c r="D3872" t="s">
        <v>353</v>
      </c>
      <c r="E3872">
        <v>80</v>
      </c>
      <c r="F3872">
        <v>1</v>
      </c>
      <c r="G3872">
        <v>450</v>
      </c>
      <c r="H3872">
        <v>100150503</v>
      </c>
      <c r="I3872" t="s">
        <v>38</v>
      </c>
      <c r="J3872" t="s">
        <v>24</v>
      </c>
      <c r="K3872">
        <v>0</v>
      </c>
      <c r="L3872" t="s">
        <v>25</v>
      </c>
      <c r="M3872" s="1">
        <v>42567</v>
      </c>
      <c r="N3872" t="s">
        <v>35</v>
      </c>
      <c r="O3872">
        <v>80</v>
      </c>
      <c r="P3872">
        <v>2016</v>
      </c>
      <c r="Q3872">
        <v>7</v>
      </c>
      <c r="R3872" t="s">
        <v>26</v>
      </c>
      <c r="S3872" s="3">
        <v>45123</v>
      </c>
      <c r="T3872" t="s">
        <v>27</v>
      </c>
      <c r="U3872">
        <v>1117</v>
      </c>
    </row>
    <row r="3873" spans="1:21" x14ac:dyDescent="0.25">
      <c r="A3873">
        <v>215507</v>
      </c>
      <c r="B3873" t="s">
        <v>21</v>
      </c>
      <c r="C3873" s="1">
        <v>42567</v>
      </c>
      <c r="D3873" t="s">
        <v>41</v>
      </c>
      <c r="E3873">
        <v>170</v>
      </c>
      <c r="F3873">
        <v>1</v>
      </c>
      <c r="G3873">
        <v>450</v>
      </c>
      <c r="H3873">
        <v>100150503</v>
      </c>
      <c r="I3873" t="s">
        <v>38</v>
      </c>
      <c r="J3873" t="s">
        <v>24</v>
      </c>
      <c r="K3873">
        <v>0</v>
      </c>
      <c r="L3873" t="s">
        <v>25</v>
      </c>
      <c r="M3873" s="1">
        <v>42567</v>
      </c>
      <c r="N3873" t="s">
        <v>35</v>
      </c>
      <c r="O3873">
        <v>170</v>
      </c>
      <c r="P3873">
        <v>2016</v>
      </c>
      <c r="Q3873">
        <v>7</v>
      </c>
      <c r="R3873" t="s">
        <v>26</v>
      </c>
      <c r="S3873" s="3">
        <v>45123</v>
      </c>
      <c r="T3873" t="s">
        <v>27</v>
      </c>
      <c r="U3873">
        <v>1117</v>
      </c>
    </row>
    <row r="3874" spans="1:21" x14ac:dyDescent="0.25">
      <c r="A3874">
        <v>215508</v>
      </c>
      <c r="B3874" t="s">
        <v>21</v>
      </c>
      <c r="C3874" s="1">
        <v>42567</v>
      </c>
      <c r="D3874" t="s">
        <v>1142</v>
      </c>
      <c r="E3874">
        <v>100</v>
      </c>
      <c r="F3874">
        <v>1</v>
      </c>
      <c r="G3874">
        <v>450</v>
      </c>
      <c r="H3874">
        <v>100150503</v>
      </c>
      <c r="I3874" t="s">
        <v>38</v>
      </c>
      <c r="J3874" t="s">
        <v>24</v>
      </c>
      <c r="K3874">
        <v>0</v>
      </c>
      <c r="L3874" t="s">
        <v>25</v>
      </c>
      <c r="M3874" s="1">
        <v>42567</v>
      </c>
      <c r="N3874" t="s">
        <v>35</v>
      </c>
      <c r="O3874">
        <v>100</v>
      </c>
      <c r="P3874">
        <v>2016</v>
      </c>
      <c r="Q3874">
        <v>7</v>
      </c>
      <c r="R3874" t="s">
        <v>26</v>
      </c>
      <c r="S3874" s="3">
        <v>45123</v>
      </c>
      <c r="T3874" t="s">
        <v>27</v>
      </c>
      <c r="U3874">
        <v>1117</v>
      </c>
    </row>
    <row r="3875" spans="1:21" x14ac:dyDescent="0.25">
      <c r="A3875">
        <v>215509</v>
      </c>
      <c r="B3875" t="s">
        <v>21</v>
      </c>
      <c r="C3875" s="1">
        <v>42567</v>
      </c>
      <c r="D3875" t="s">
        <v>239</v>
      </c>
      <c r="E3875">
        <v>99</v>
      </c>
      <c r="F3875">
        <v>1</v>
      </c>
      <c r="G3875">
        <v>99</v>
      </c>
      <c r="H3875">
        <v>100150504</v>
      </c>
      <c r="I3875" t="s">
        <v>30</v>
      </c>
      <c r="J3875" t="s">
        <v>244</v>
      </c>
      <c r="K3875">
        <v>0</v>
      </c>
      <c r="L3875" t="s">
        <v>25</v>
      </c>
      <c r="M3875" s="1">
        <v>42567</v>
      </c>
      <c r="N3875" t="s">
        <v>35</v>
      </c>
      <c r="O3875">
        <v>99</v>
      </c>
      <c r="P3875">
        <v>2016</v>
      </c>
      <c r="Q3875">
        <v>7</v>
      </c>
      <c r="R3875" t="s">
        <v>26</v>
      </c>
      <c r="S3875" s="3">
        <v>45123</v>
      </c>
      <c r="T3875" t="s">
        <v>27</v>
      </c>
      <c r="U3875">
        <v>1286</v>
      </c>
    </row>
    <row r="3876" spans="1:21" x14ac:dyDescent="0.25">
      <c r="A3876">
        <v>215510</v>
      </c>
      <c r="B3876" t="s">
        <v>28</v>
      </c>
      <c r="C3876" s="1">
        <v>42567</v>
      </c>
      <c r="D3876" t="s">
        <v>191</v>
      </c>
      <c r="E3876">
        <v>75</v>
      </c>
      <c r="F3876">
        <v>2</v>
      </c>
      <c r="G3876">
        <v>300</v>
      </c>
      <c r="H3876">
        <v>100150505</v>
      </c>
      <c r="I3876" t="s">
        <v>38</v>
      </c>
      <c r="J3876" t="s">
        <v>24</v>
      </c>
      <c r="K3876">
        <v>0</v>
      </c>
      <c r="L3876" t="s">
        <v>25</v>
      </c>
      <c r="M3876" s="1">
        <v>42567</v>
      </c>
      <c r="N3876" t="s">
        <v>31</v>
      </c>
      <c r="O3876">
        <v>150</v>
      </c>
      <c r="P3876">
        <v>2016</v>
      </c>
      <c r="Q3876">
        <v>7</v>
      </c>
      <c r="R3876" t="s">
        <v>26</v>
      </c>
      <c r="S3876" s="3">
        <v>45123</v>
      </c>
      <c r="T3876" t="s">
        <v>27</v>
      </c>
      <c r="U3876">
        <v>490</v>
      </c>
    </row>
    <row r="3877" spans="1:21" x14ac:dyDescent="0.25">
      <c r="A3877">
        <v>215511</v>
      </c>
      <c r="B3877" t="s">
        <v>28</v>
      </c>
      <c r="C3877" s="1">
        <v>42567</v>
      </c>
      <c r="D3877" t="s">
        <v>747</v>
      </c>
      <c r="E3877">
        <v>95</v>
      </c>
      <c r="F3877">
        <v>1</v>
      </c>
      <c r="G3877">
        <v>300</v>
      </c>
      <c r="H3877">
        <v>100150505</v>
      </c>
      <c r="I3877" t="s">
        <v>38</v>
      </c>
      <c r="J3877" t="s">
        <v>24</v>
      </c>
      <c r="K3877">
        <v>0</v>
      </c>
      <c r="L3877" t="s">
        <v>25</v>
      </c>
      <c r="M3877" s="1">
        <v>42567</v>
      </c>
      <c r="N3877" t="s">
        <v>31</v>
      </c>
      <c r="O3877">
        <v>95</v>
      </c>
      <c r="P3877">
        <v>2016</v>
      </c>
      <c r="Q3877">
        <v>7</v>
      </c>
      <c r="R3877" t="s">
        <v>26</v>
      </c>
      <c r="S3877" s="3">
        <v>45123</v>
      </c>
      <c r="T3877" t="s">
        <v>27</v>
      </c>
      <c r="U3877">
        <v>490</v>
      </c>
    </row>
    <row r="3878" spans="1:21" x14ac:dyDescent="0.25">
      <c r="A3878">
        <v>215512</v>
      </c>
      <c r="B3878" t="s">
        <v>28</v>
      </c>
      <c r="C3878" s="1">
        <v>42567</v>
      </c>
      <c r="D3878" t="s">
        <v>1700</v>
      </c>
      <c r="E3878">
        <v>55</v>
      </c>
      <c r="F3878">
        <v>1</v>
      </c>
      <c r="G3878">
        <v>300</v>
      </c>
      <c r="H3878">
        <v>100150505</v>
      </c>
      <c r="I3878" t="s">
        <v>38</v>
      </c>
      <c r="J3878" t="s">
        <v>24</v>
      </c>
      <c r="K3878">
        <v>0</v>
      </c>
      <c r="L3878" t="s">
        <v>25</v>
      </c>
      <c r="M3878" s="1">
        <v>42567</v>
      </c>
      <c r="N3878" t="s">
        <v>31</v>
      </c>
      <c r="O3878">
        <v>55</v>
      </c>
      <c r="P3878">
        <v>2016</v>
      </c>
      <c r="Q3878">
        <v>7</v>
      </c>
      <c r="R3878" t="s">
        <v>26</v>
      </c>
      <c r="S3878" s="3">
        <v>45123</v>
      </c>
      <c r="T3878" t="s">
        <v>27</v>
      </c>
      <c r="U3878">
        <v>490</v>
      </c>
    </row>
    <row r="3879" spans="1:21" x14ac:dyDescent="0.25">
      <c r="A3879">
        <v>215514</v>
      </c>
      <c r="B3879" t="s">
        <v>21</v>
      </c>
      <c r="C3879" s="1">
        <v>42567</v>
      </c>
      <c r="D3879" t="s">
        <v>102</v>
      </c>
      <c r="E3879">
        <v>325</v>
      </c>
      <c r="F3879">
        <v>1</v>
      </c>
      <c r="G3879">
        <v>325</v>
      </c>
      <c r="H3879">
        <v>100150507</v>
      </c>
      <c r="I3879" t="s">
        <v>38</v>
      </c>
      <c r="J3879" t="s">
        <v>24</v>
      </c>
      <c r="K3879">
        <v>0</v>
      </c>
      <c r="L3879" t="s">
        <v>25</v>
      </c>
      <c r="M3879" s="1">
        <v>42567</v>
      </c>
      <c r="N3879" t="s">
        <v>35</v>
      </c>
      <c r="O3879">
        <v>325</v>
      </c>
      <c r="P3879">
        <v>2016</v>
      </c>
      <c r="Q3879">
        <v>7</v>
      </c>
      <c r="R3879" t="s">
        <v>26</v>
      </c>
      <c r="S3879" s="3">
        <v>45123</v>
      </c>
      <c r="T3879" t="s">
        <v>27</v>
      </c>
      <c r="U3879">
        <v>812</v>
      </c>
    </row>
    <row r="3880" spans="1:21" x14ac:dyDescent="0.25">
      <c r="A3880">
        <v>215513</v>
      </c>
      <c r="B3880" t="s">
        <v>77</v>
      </c>
      <c r="C3880" s="1">
        <v>42567</v>
      </c>
      <c r="D3880" t="s">
        <v>29</v>
      </c>
      <c r="E3880">
        <v>240</v>
      </c>
      <c r="F3880">
        <v>1</v>
      </c>
      <c r="G3880">
        <v>240</v>
      </c>
      <c r="H3880">
        <v>100150506</v>
      </c>
      <c r="I3880" t="s">
        <v>30</v>
      </c>
      <c r="J3880" t="s">
        <v>1108</v>
      </c>
      <c r="K3880">
        <v>0</v>
      </c>
      <c r="L3880" t="s">
        <v>25</v>
      </c>
      <c r="M3880" s="1">
        <v>42567</v>
      </c>
      <c r="N3880" t="s">
        <v>39</v>
      </c>
      <c r="O3880">
        <v>240</v>
      </c>
      <c r="P3880">
        <v>2016</v>
      </c>
      <c r="Q3880">
        <v>7</v>
      </c>
      <c r="R3880" t="s">
        <v>26</v>
      </c>
      <c r="S3880" s="3">
        <v>45123</v>
      </c>
      <c r="T3880" t="s">
        <v>27</v>
      </c>
      <c r="U3880">
        <v>813</v>
      </c>
    </row>
    <row r="3881" spans="1:21" x14ac:dyDescent="0.25">
      <c r="A3881">
        <v>215515</v>
      </c>
      <c r="B3881" t="s">
        <v>28</v>
      </c>
      <c r="C3881" s="1">
        <v>42567</v>
      </c>
      <c r="D3881" t="s">
        <v>1160</v>
      </c>
      <c r="E3881">
        <v>1499</v>
      </c>
      <c r="F3881">
        <v>1</v>
      </c>
      <c r="G3881">
        <v>1499</v>
      </c>
      <c r="H3881">
        <v>100150508</v>
      </c>
      <c r="I3881" t="s">
        <v>30</v>
      </c>
      <c r="J3881" t="s">
        <v>24</v>
      </c>
      <c r="K3881">
        <v>0</v>
      </c>
      <c r="L3881" t="s">
        <v>45</v>
      </c>
      <c r="M3881" s="1">
        <v>42567</v>
      </c>
      <c r="N3881" t="s">
        <v>31</v>
      </c>
      <c r="O3881" s="2">
        <v>1499</v>
      </c>
      <c r="P3881">
        <v>2016</v>
      </c>
      <c r="Q3881">
        <v>7</v>
      </c>
      <c r="R3881" t="s">
        <v>26</v>
      </c>
      <c r="S3881" s="3">
        <v>45123</v>
      </c>
      <c r="T3881" t="s">
        <v>27</v>
      </c>
      <c r="U3881">
        <v>1307</v>
      </c>
    </row>
    <row r="3882" spans="1:21" x14ac:dyDescent="0.25">
      <c r="A3882">
        <v>215516</v>
      </c>
      <c r="B3882" t="s">
        <v>21</v>
      </c>
      <c r="C3882" s="1">
        <v>42567</v>
      </c>
      <c r="D3882" t="s">
        <v>447</v>
      </c>
      <c r="E3882">
        <v>210</v>
      </c>
      <c r="F3882">
        <v>1</v>
      </c>
      <c r="G3882">
        <v>210</v>
      </c>
      <c r="H3882">
        <v>100150509</v>
      </c>
      <c r="I3882" t="s">
        <v>38</v>
      </c>
      <c r="J3882" t="s">
        <v>24</v>
      </c>
      <c r="K3882">
        <v>0</v>
      </c>
      <c r="L3882" t="s">
        <v>25</v>
      </c>
      <c r="M3882" s="1">
        <v>42567</v>
      </c>
      <c r="N3882" t="s">
        <v>35</v>
      </c>
      <c r="O3882">
        <v>210</v>
      </c>
      <c r="P3882">
        <v>2016</v>
      </c>
      <c r="Q3882">
        <v>7</v>
      </c>
      <c r="R3882" t="s">
        <v>26</v>
      </c>
      <c r="S3882" s="3">
        <v>45123</v>
      </c>
      <c r="T3882" t="s">
        <v>27</v>
      </c>
      <c r="U3882">
        <v>812</v>
      </c>
    </row>
    <row r="3883" spans="1:21" x14ac:dyDescent="0.25">
      <c r="A3883">
        <v>215517</v>
      </c>
      <c r="B3883" t="s">
        <v>21</v>
      </c>
      <c r="C3883" s="1">
        <v>42567</v>
      </c>
      <c r="D3883" t="s">
        <v>930</v>
      </c>
      <c r="E3883">
        <v>990</v>
      </c>
      <c r="F3883">
        <v>1</v>
      </c>
      <c r="G3883">
        <v>1290</v>
      </c>
      <c r="H3883">
        <v>100150510</v>
      </c>
      <c r="I3883" t="s">
        <v>24</v>
      </c>
      <c r="J3883" t="s">
        <v>24</v>
      </c>
      <c r="K3883">
        <v>0</v>
      </c>
      <c r="L3883" t="s">
        <v>25</v>
      </c>
      <c r="M3883" s="1">
        <v>42567</v>
      </c>
      <c r="N3883" t="s">
        <v>35</v>
      </c>
      <c r="O3883">
        <v>990</v>
      </c>
      <c r="P3883">
        <v>2016</v>
      </c>
      <c r="Q3883">
        <v>7</v>
      </c>
      <c r="R3883" t="s">
        <v>26</v>
      </c>
      <c r="S3883" s="3">
        <v>45123</v>
      </c>
      <c r="T3883" t="s">
        <v>27</v>
      </c>
      <c r="U3883">
        <v>1308</v>
      </c>
    </row>
    <row r="3884" spans="1:21" x14ac:dyDescent="0.25">
      <c r="A3884">
        <v>215518</v>
      </c>
      <c r="B3884" t="s">
        <v>21</v>
      </c>
      <c r="C3884" s="1">
        <v>42567</v>
      </c>
      <c r="D3884" t="s">
        <v>1789</v>
      </c>
      <c r="E3884">
        <v>300</v>
      </c>
      <c r="F3884">
        <v>1</v>
      </c>
      <c r="G3884">
        <v>1290</v>
      </c>
      <c r="H3884">
        <v>100150510</v>
      </c>
      <c r="I3884" t="s">
        <v>30</v>
      </c>
      <c r="J3884" t="s">
        <v>24</v>
      </c>
      <c r="K3884">
        <v>0</v>
      </c>
      <c r="L3884" t="s">
        <v>25</v>
      </c>
      <c r="M3884" s="1">
        <v>42567</v>
      </c>
      <c r="N3884" t="s">
        <v>35</v>
      </c>
      <c r="O3884">
        <v>300</v>
      </c>
      <c r="P3884">
        <v>2016</v>
      </c>
      <c r="Q3884">
        <v>7</v>
      </c>
      <c r="R3884" t="s">
        <v>26</v>
      </c>
      <c r="S3884" s="3">
        <v>45123</v>
      </c>
      <c r="T3884" t="s">
        <v>27</v>
      </c>
      <c r="U3884">
        <v>1308</v>
      </c>
    </row>
    <row r="3885" spans="1:21" x14ac:dyDescent="0.25">
      <c r="A3885">
        <v>215519</v>
      </c>
      <c r="B3885" t="s">
        <v>21</v>
      </c>
      <c r="C3885" s="1">
        <v>42567</v>
      </c>
      <c r="D3885" t="s">
        <v>289</v>
      </c>
      <c r="E3885">
        <v>80</v>
      </c>
      <c r="F3885">
        <v>1</v>
      </c>
      <c r="G3885">
        <v>80</v>
      </c>
      <c r="H3885">
        <v>100150511</v>
      </c>
      <c r="I3885" t="s">
        <v>30</v>
      </c>
      <c r="J3885" t="s">
        <v>1108</v>
      </c>
      <c r="K3885">
        <v>0</v>
      </c>
      <c r="L3885" t="s">
        <v>25</v>
      </c>
      <c r="M3885" s="1">
        <v>42567</v>
      </c>
      <c r="N3885" t="s">
        <v>35</v>
      </c>
      <c r="O3885">
        <v>80</v>
      </c>
      <c r="P3885">
        <v>2016</v>
      </c>
      <c r="Q3885">
        <v>7</v>
      </c>
      <c r="R3885" t="s">
        <v>26</v>
      </c>
      <c r="S3885" s="3">
        <v>45123</v>
      </c>
      <c r="T3885" t="s">
        <v>27</v>
      </c>
      <c r="U3885">
        <v>813</v>
      </c>
    </row>
    <row r="3886" spans="1:21" x14ac:dyDescent="0.25">
      <c r="A3886">
        <v>215520</v>
      </c>
      <c r="B3886" t="s">
        <v>21</v>
      </c>
      <c r="C3886" s="1">
        <v>42567</v>
      </c>
      <c r="D3886" t="s">
        <v>1790</v>
      </c>
      <c r="E3886">
        <v>16999</v>
      </c>
      <c r="F3886">
        <v>1</v>
      </c>
      <c r="G3886">
        <v>16999</v>
      </c>
      <c r="H3886">
        <v>100150512</v>
      </c>
      <c r="I3886" t="s">
        <v>65</v>
      </c>
      <c r="J3886" t="s">
        <v>24</v>
      </c>
      <c r="K3886">
        <v>0</v>
      </c>
      <c r="L3886" t="s">
        <v>25</v>
      </c>
      <c r="M3886" s="1">
        <v>42567</v>
      </c>
      <c r="N3886" t="s">
        <v>35</v>
      </c>
      <c r="O3886" s="2">
        <v>16999</v>
      </c>
      <c r="P3886">
        <v>2016</v>
      </c>
      <c r="Q3886">
        <v>7</v>
      </c>
      <c r="R3886" t="s">
        <v>26</v>
      </c>
      <c r="S3886" s="3">
        <v>45123</v>
      </c>
      <c r="T3886" t="s">
        <v>27</v>
      </c>
      <c r="U3886">
        <v>1309</v>
      </c>
    </row>
    <row r="3887" spans="1:21" x14ac:dyDescent="0.25">
      <c r="A3887">
        <v>215521</v>
      </c>
      <c r="B3887" t="s">
        <v>28</v>
      </c>
      <c r="C3887" s="1">
        <v>42567</v>
      </c>
      <c r="D3887" t="s">
        <v>1791</v>
      </c>
      <c r="E3887">
        <v>11999</v>
      </c>
      <c r="F3887">
        <v>1</v>
      </c>
      <c r="G3887">
        <v>11999</v>
      </c>
      <c r="H3887">
        <v>100150513</v>
      </c>
      <c r="I3887" t="s">
        <v>43</v>
      </c>
      <c r="J3887" t="s">
        <v>24</v>
      </c>
      <c r="K3887">
        <v>0</v>
      </c>
      <c r="L3887" t="s">
        <v>25</v>
      </c>
      <c r="M3887" s="1">
        <v>42567</v>
      </c>
      <c r="N3887" t="s">
        <v>31</v>
      </c>
      <c r="O3887" s="2">
        <v>11999</v>
      </c>
      <c r="P3887">
        <v>2016</v>
      </c>
      <c r="Q3887">
        <v>7</v>
      </c>
      <c r="R3887" t="s">
        <v>26</v>
      </c>
      <c r="S3887" s="3">
        <v>45123</v>
      </c>
      <c r="T3887" t="s">
        <v>27</v>
      </c>
      <c r="U3887">
        <v>1310</v>
      </c>
    </row>
    <row r="3888" spans="1:21" x14ac:dyDescent="0.25">
      <c r="A3888">
        <v>215522</v>
      </c>
      <c r="B3888" t="s">
        <v>77</v>
      </c>
      <c r="C3888" s="1">
        <v>42567</v>
      </c>
      <c r="D3888" t="s">
        <v>1792</v>
      </c>
      <c r="E3888">
        <v>3500</v>
      </c>
      <c r="F3888">
        <v>1</v>
      </c>
      <c r="G3888">
        <v>3500</v>
      </c>
      <c r="H3888">
        <v>100150514</v>
      </c>
      <c r="I3888" t="s">
        <v>47</v>
      </c>
      <c r="J3888" t="s">
        <v>24</v>
      </c>
      <c r="K3888">
        <v>0</v>
      </c>
      <c r="L3888" t="s">
        <v>25</v>
      </c>
      <c r="M3888" s="1">
        <v>42567</v>
      </c>
      <c r="N3888" t="s">
        <v>39</v>
      </c>
      <c r="O3888" s="2">
        <v>3500</v>
      </c>
      <c r="P3888">
        <v>2016</v>
      </c>
      <c r="Q3888">
        <v>7</v>
      </c>
      <c r="R3888" t="s">
        <v>26</v>
      </c>
      <c r="S3888" s="3">
        <v>45123</v>
      </c>
      <c r="T3888" t="s">
        <v>27</v>
      </c>
      <c r="U3888">
        <v>1311</v>
      </c>
    </row>
    <row r="3889" spans="1:21" x14ac:dyDescent="0.25">
      <c r="A3889">
        <v>215523</v>
      </c>
      <c r="B3889" t="s">
        <v>28</v>
      </c>
      <c r="C3889" s="1">
        <v>42567</v>
      </c>
      <c r="D3889" t="s">
        <v>559</v>
      </c>
      <c r="E3889">
        <v>29000</v>
      </c>
      <c r="F3889">
        <v>1</v>
      </c>
      <c r="G3889">
        <v>29000</v>
      </c>
      <c r="H3889">
        <v>100150515</v>
      </c>
      <c r="I3889" t="s">
        <v>47</v>
      </c>
      <c r="J3889" t="s">
        <v>24</v>
      </c>
      <c r="K3889">
        <v>0</v>
      </c>
      <c r="L3889" t="s">
        <v>25</v>
      </c>
      <c r="M3889" s="1">
        <v>42567</v>
      </c>
      <c r="N3889" t="s">
        <v>31</v>
      </c>
      <c r="O3889" s="2">
        <v>29000</v>
      </c>
      <c r="P3889">
        <v>2016</v>
      </c>
      <c r="Q3889">
        <v>7</v>
      </c>
      <c r="R3889" t="s">
        <v>26</v>
      </c>
      <c r="S3889" s="3">
        <v>45123</v>
      </c>
      <c r="T3889" t="s">
        <v>27</v>
      </c>
      <c r="U3889">
        <v>1312</v>
      </c>
    </row>
    <row r="3890" spans="1:21" x14ac:dyDescent="0.25">
      <c r="A3890">
        <v>215524</v>
      </c>
      <c r="B3890" t="s">
        <v>77</v>
      </c>
      <c r="C3890" s="1">
        <v>42567</v>
      </c>
      <c r="D3890" t="s">
        <v>328</v>
      </c>
      <c r="E3890">
        <v>670</v>
      </c>
      <c r="F3890">
        <v>1</v>
      </c>
      <c r="G3890">
        <v>670</v>
      </c>
      <c r="H3890">
        <v>100150516</v>
      </c>
      <c r="I3890" t="s">
        <v>65</v>
      </c>
      <c r="J3890" t="s">
        <v>24</v>
      </c>
      <c r="K3890">
        <v>0</v>
      </c>
      <c r="L3890" t="s">
        <v>25</v>
      </c>
      <c r="M3890" s="1">
        <v>42567</v>
      </c>
      <c r="N3890" t="s">
        <v>39</v>
      </c>
      <c r="O3890">
        <v>670</v>
      </c>
      <c r="P3890">
        <v>2016</v>
      </c>
      <c r="Q3890">
        <v>7</v>
      </c>
      <c r="R3890" t="s">
        <v>26</v>
      </c>
      <c r="S3890" s="3">
        <v>45123</v>
      </c>
      <c r="T3890" t="s">
        <v>27</v>
      </c>
      <c r="U3890">
        <v>1313</v>
      </c>
    </row>
    <row r="3891" spans="1:21" x14ac:dyDescent="0.25">
      <c r="A3891">
        <v>215525</v>
      </c>
      <c r="B3891" t="s">
        <v>21</v>
      </c>
      <c r="C3891" s="1">
        <v>42567</v>
      </c>
      <c r="D3891" t="s">
        <v>1659</v>
      </c>
      <c r="E3891">
        <v>700</v>
      </c>
      <c r="F3891">
        <v>2</v>
      </c>
      <c r="G3891">
        <v>1400</v>
      </c>
      <c r="H3891">
        <v>100150517</v>
      </c>
      <c r="I3891" t="s">
        <v>38</v>
      </c>
      <c r="J3891" t="s">
        <v>24</v>
      </c>
      <c r="K3891">
        <v>0</v>
      </c>
      <c r="L3891" t="s">
        <v>25</v>
      </c>
      <c r="M3891" s="1">
        <v>42567</v>
      </c>
      <c r="N3891" t="s">
        <v>35</v>
      </c>
      <c r="O3891" s="2">
        <v>1400</v>
      </c>
      <c r="P3891">
        <v>2016</v>
      </c>
      <c r="Q3891">
        <v>7</v>
      </c>
      <c r="R3891" t="s">
        <v>26</v>
      </c>
      <c r="S3891" s="3">
        <v>45123</v>
      </c>
      <c r="T3891" t="s">
        <v>27</v>
      </c>
      <c r="U3891">
        <v>1314</v>
      </c>
    </row>
    <row r="3892" spans="1:21" x14ac:dyDescent="0.25">
      <c r="A3892">
        <v>215526</v>
      </c>
      <c r="B3892" t="s">
        <v>21</v>
      </c>
      <c r="C3892" s="1">
        <v>42567</v>
      </c>
      <c r="D3892" t="s">
        <v>1793</v>
      </c>
      <c r="E3892">
        <v>1050</v>
      </c>
      <c r="F3892">
        <v>1</v>
      </c>
      <c r="G3892">
        <v>0</v>
      </c>
      <c r="H3892">
        <v>100150518</v>
      </c>
      <c r="I3892" t="s">
        <v>56</v>
      </c>
      <c r="J3892" t="s">
        <v>24</v>
      </c>
      <c r="K3892">
        <v>0</v>
      </c>
      <c r="L3892" t="s">
        <v>54</v>
      </c>
      <c r="M3892" s="1">
        <v>42567</v>
      </c>
      <c r="N3892" t="s">
        <v>35</v>
      </c>
      <c r="O3892" s="2">
        <v>1050</v>
      </c>
      <c r="P3892">
        <v>2016</v>
      </c>
      <c r="Q3892">
        <v>7</v>
      </c>
      <c r="R3892" t="s">
        <v>26</v>
      </c>
      <c r="S3892" s="3">
        <v>45123</v>
      </c>
      <c r="T3892" t="s">
        <v>27</v>
      </c>
      <c r="U3892">
        <v>1315</v>
      </c>
    </row>
    <row r="3893" spans="1:21" x14ac:dyDescent="0.25">
      <c r="A3893">
        <v>215528</v>
      </c>
      <c r="B3893" t="s">
        <v>21</v>
      </c>
      <c r="C3893" s="1">
        <v>42567</v>
      </c>
      <c r="D3893" t="s">
        <v>1528</v>
      </c>
      <c r="E3893">
        <v>450</v>
      </c>
      <c r="F3893">
        <v>1</v>
      </c>
      <c r="G3893">
        <v>900</v>
      </c>
      <c r="H3893">
        <v>100150519</v>
      </c>
      <c r="I3893" t="s">
        <v>43</v>
      </c>
      <c r="J3893" t="s">
        <v>24</v>
      </c>
      <c r="K3893">
        <v>0</v>
      </c>
      <c r="L3893" t="s">
        <v>25</v>
      </c>
      <c r="M3893" s="1">
        <v>42567</v>
      </c>
      <c r="N3893" t="s">
        <v>35</v>
      </c>
      <c r="O3893">
        <v>450</v>
      </c>
      <c r="P3893">
        <v>2016</v>
      </c>
      <c r="Q3893">
        <v>7</v>
      </c>
      <c r="R3893" t="s">
        <v>26</v>
      </c>
      <c r="S3893" s="3">
        <v>45123</v>
      </c>
      <c r="T3893" t="s">
        <v>27</v>
      </c>
      <c r="U3893">
        <v>1316</v>
      </c>
    </row>
    <row r="3894" spans="1:21" x14ac:dyDescent="0.25">
      <c r="A3894">
        <v>215529</v>
      </c>
      <c r="B3894" t="s">
        <v>21</v>
      </c>
      <c r="C3894" s="1">
        <v>42567</v>
      </c>
      <c r="D3894" t="s">
        <v>643</v>
      </c>
      <c r="E3894">
        <v>450</v>
      </c>
      <c r="F3894">
        <v>1</v>
      </c>
      <c r="G3894">
        <v>900</v>
      </c>
      <c r="H3894">
        <v>100150519</v>
      </c>
      <c r="I3894" t="s">
        <v>216</v>
      </c>
      <c r="J3894" t="s">
        <v>24</v>
      </c>
      <c r="K3894">
        <v>0</v>
      </c>
      <c r="L3894" t="s">
        <v>25</v>
      </c>
      <c r="M3894" s="1">
        <v>42567</v>
      </c>
      <c r="N3894" t="s">
        <v>35</v>
      </c>
      <c r="O3894">
        <v>450</v>
      </c>
      <c r="P3894">
        <v>2016</v>
      </c>
      <c r="Q3894">
        <v>7</v>
      </c>
      <c r="R3894" t="s">
        <v>26</v>
      </c>
      <c r="S3894" s="3">
        <v>45123</v>
      </c>
      <c r="T3894" t="s">
        <v>27</v>
      </c>
      <c r="U3894">
        <v>1316</v>
      </c>
    </row>
    <row r="3895" spans="1:21" x14ac:dyDescent="0.25">
      <c r="A3895">
        <v>215530</v>
      </c>
      <c r="B3895" t="s">
        <v>21</v>
      </c>
      <c r="C3895" s="1">
        <v>42567</v>
      </c>
      <c r="D3895" t="s">
        <v>1794</v>
      </c>
      <c r="E3895">
        <v>2550</v>
      </c>
      <c r="F3895">
        <v>1</v>
      </c>
      <c r="G3895">
        <v>2550</v>
      </c>
      <c r="H3895">
        <v>100150520</v>
      </c>
      <c r="I3895" t="s">
        <v>65</v>
      </c>
      <c r="J3895" t="s">
        <v>24</v>
      </c>
      <c r="K3895">
        <v>0</v>
      </c>
      <c r="L3895" t="s">
        <v>25</v>
      </c>
      <c r="M3895" s="1">
        <v>42567</v>
      </c>
      <c r="N3895" t="s">
        <v>35</v>
      </c>
      <c r="O3895" s="2">
        <v>2550</v>
      </c>
      <c r="P3895">
        <v>2016</v>
      </c>
      <c r="Q3895">
        <v>7</v>
      </c>
      <c r="R3895" t="s">
        <v>26</v>
      </c>
      <c r="S3895" s="3">
        <v>45123</v>
      </c>
      <c r="T3895" t="s">
        <v>27</v>
      </c>
      <c r="U3895">
        <v>1317</v>
      </c>
    </row>
    <row r="3896" spans="1:21" x14ac:dyDescent="0.25">
      <c r="A3896">
        <v>215532</v>
      </c>
      <c r="B3896" t="s">
        <v>21</v>
      </c>
      <c r="C3896" s="1">
        <v>42567</v>
      </c>
      <c r="D3896" t="s">
        <v>1795</v>
      </c>
      <c r="E3896">
        <v>950</v>
      </c>
      <c r="F3896">
        <v>1</v>
      </c>
      <c r="G3896">
        <v>1900</v>
      </c>
      <c r="H3896">
        <v>100150521</v>
      </c>
      <c r="I3896" t="s">
        <v>30</v>
      </c>
      <c r="J3896" t="s">
        <v>24</v>
      </c>
      <c r="K3896">
        <v>0</v>
      </c>
      <c r="L3896" t="s">
        <v>25</v>
      </c>
      <c r="M3896" s="1">
        <v>42567</v>
      </c>
      <c r="N3896" t="s">
        <v>35</v>
      </c>
      <c r="O3896">
        <v>950</v>
      </c>
      <c r="P3896">
        <v>2016</v>
      </c>
      <c r="Q3896">
        <v>7</v>
      </c>
      <c r="R3896" t="s">
        <v>26</v>
      </c>
      <c r="S3896" s="3">
        <v>45123</v>
      </c>
      <c r="T3896" t="s">
        <v>27</v>
      </c>
      <c r="U3896">
        <v>1318</v>
      </c>
    </row>
    <row r="3897" spans="1:21" x14ac:dyDescent="0.25">
      <c r="A3897">
        <v>215533</v>
      </c>
      <c r="B3897" t="s">
        <v>21</v>
      </c>
      <c r="C3897" s="1">
        <v>42567</v>
      </c>
      <c r="D3897" t="s">
        <v>1796</v>
      </c>
      <c r="E3897">
        <v>950</v>
      </c>
      <c r="F3897">
        <v>1</v>
      </c>
      <c r="G3897">
        <v>1900</v>
      </c>
      <c r="H3897">
        <v>100150521</v>
      </c>
      <c r="I3897" t="s">
        <v>30</v>
      </c>
      <c r="J3897" t="s">
        <v>24</v>
      </c>
      <c r="K3897">
        <v>0</v>
      </c>
      <c r="L3897" t="s">
        <v>25</v>
      </c>
      <c r="M3897" s="1">
        <v>42567</v>
      </c>
      <c r="N3897" t="s">
        <v>35</v>
      </c>
      <c r="O3897">
        <v>950</v>
      </c>
      <c r="P3897">
        <v>2016</v>
      </c>
      <c r="Q3897">
        <v>7</v>
      </c>
      <c r="R3897" t="s">
        <v>26</v>
      </c>
      <c r="S3897" s="3">
        <v>45123</v>
      </c>
      <c r="T3897" t="s">
        <v>27</v>
      </c>
      <c r="U3897">
        <v>1318</v>
      </c>
    </row>
    <row r="3898" spans="1:21" x14ac:dyDescent="0.25">
      <c r="A3898">
        <v>215534</v>
      </c>
      <c r="B3898" t="s">
        <v>28</v>
      </c>
      <c r="C3898" s="1">
        <v>42567</v>
      </c>
      <c r="D3898" t="s">
        <v>1797</v>
      </c>
      <c r="E3898">
        <v>765</v>
      </c>
      <c r="F3898">
        <v>1</v>
      </c>
      <c r="G3898">
        <v>765</v>
      </c>
      <c r="H3898">
        <v>100150522</v>
      </c>
      <c r="I3898" t="s">
        <v>43</v>
      </c>
      <c r="J3898">
        <v>1022001</v>
      </c>
      <c r="K3898">
        <v>0</v>
      </c>
      <c r="L3898" t="s">
        <v>25</v>
      </c>
      <c r="M3898" s="1">
        <v>42567</v>
      </c>
      <c r="N3898" t="s">
        <v>31</v>
      </c>
      <c r="O3898">
        <v>765</v>
      </c>
      <c r="P3898">
        <v>2016</v>
      </c>
      <c r="Q3898">
        <v>7</v>
      </c>
      <c r="R3898" t="s">
        <v>26</v>
      </c>
      <c r="S3898" s="3">
        <v>45123</v>
      </c>
      <c r="T3898" t="s">
        <v>27</v>
      </c>
      <c r="U3898">
        <v>1319</v>
      </c>
    </row>
    <row r="3899" spans="1:21" x14ac:dyDescent="0.25">
      <c r="A3899">
        <v>215535</v>
      </c>
      <c r="B3899" t="s">
        <v>77</v>
      </c>
      <c r="C3899" s="1">
        <v>42568</v>
      </c>
      <c r="D3899" t="s">
        <v>225</v>
      </c>
      <c r="E3899">
        <v>995</v>
      </c>
      <c r="F3899">
        <v>1</v>
      </c>
      <c r="G3899">
        <v>995</v>
      </c>
      <c r="H3899">
        <v>100150523</v>
      </c>
      <c r="I3899" t="s">
        <v>216</v>
      </c>
      <c r="J3899">
        <v>1022001</v>
      </c>
      <c r="K3899">
        <v>0</v>
      </c>
      <c r="L3899" t="s">
        <v>25</v>
      </c>
      <c r="M3899" s="1">
        <v>42568</v>
      </c>
      <c r="N3899" t="s">
        <v>39</v>
      </c>
      <c r="O3899">
        <v>995</v>
      </c>
      <c r="P3899">
        <v>2016</v>
      </c>
      <c r="Q3899">
        <v>7</v>
      </c>
      <c r="R3899" t="s">
        <v>26</v>
      </c>
      <c r="S3899" s="3">
        <v>45123</v>
      </c>
      <c r="T3899" t="s">
        <v>27</v>
      </c>
      <c r="U3899">
        <v>1319</v>
      </c>
    </row>
    <row r="3900" spans="1:21" x14ac:dyDescent="0.25">
      <c r="A3900">
        <v>215536</v>
      </c>
      <c r="B3900" t="s">
        <v>21</v>
      </c>
      <c r="C3900" s="1">
        <v>42568</v>
      </c>
      <c r="D3900" t="s">
        <v>1712</v>
      </c>
      <c r="E3900">
        <v>1699</v>
      </c>
      <c r="F3900">
        <v>1</v>
      </c>
      <c r="G3900">
        <v>1699</v>
      </c>
      <c r="H3900">
        <v>100150524</v>
      </c>
      <c r="I3900" t="s">
        <v>52</v>
      </c>
      <c r="J3900" t="s">
        <v>24</v>
      </c>
      <c r="K3900">
        <v>0</v>
      </c>
      <c r="L3900" t="s">
        <v>25</v>
      </c>
      <c r="M3900" s="1">
        <v>42568</v>
      </c>
      <c r="N3900" t="s">
        <v>35</v>
      </c>
      <c r="O3900" s="2">
        <v>1699</v>
      </c>
      <c r="P3900">
        <v>2016</v>
      </c>
      <c r="Q3900">
        <v>7</v>
      </c>
      <c r="R3900" t="s">
        <v>26</v>
      </c>
      <c r="S3900" s="3">
        <v>45123</v>
      </c>
      <c r="T3900" t="s">
        <v>27</v>
      </c>
      <c r="U3900">
        <v>1320</v>
      </c>
    </row>
    <row r="3901" spans="1:21" x14ac:dyDescent="0.25">
      <c r="A3901">
        <v>215537</v>
      </c>
      <c r="B3901" t="s">
        <v>28</v>
      </c>
      <c r="C3901" s="1">
        <v>42568</v>
      </c>
      <c r="D3901" t="s">
        <v>1112</v>
      </c>
      <c r="E3901">
        <v>6990</v>
      </c>
      <c r="F3901">
        <v>1</v>
      </c>
      <c r="G3901">
        <v>6990</v>
      </c>
      <c r="H3901">
        <v>100150525</v>
      </c>
      <c r="I3901" t="s">
        <v>43</v>
      </c>
      <c r="J3901" t="s">
        <v>24</v>
      </c>
      <c r="K3901">
        <v>0</v>
      </c>
      <c r="L3901" t="s">
        <v>25</v>
      </c>
      <c r="M3901" s="1">
        <v>42568</v>
      </c>
      <c r="N3901" t="s">
        <v>31</v>
      </c>
      <c r="O3901" s="2">
        <v>6990</v>
      </c>
      <c r="P3901">
        <v>2016</v>
      </c>
      <c r="Q3901">
        <v>7</v>
      </c>
      <c r="R3901" t="s">
        <v>26</v>
      </c>
      <c r="S3901" s="3">
        <v>45123</v>
      </c>
      <c r="T3901" t="s">
        <v>27</v>
      </c>
      <c r="U3901">
        <v>538</v>
      </c>
    </row>
    <row r="3902" spans="1:21" x14ac:dyDescent="0.25">
      <c r="A3902">
        <v>215538</v>
      </c>
      <c r="B3902" t="s">
        <v>21</v>
      </c>
      <c r="C3902" s="1">
        <v>42568</v>
      </c>
      <c r="D3902" t="s">
        <v>1798</v>
      </c>
      <c r="E3902">
        <v>999</v>
      </c>
      <c r="F3902">
        <v>1</v>
      </c>
      <c r="G3902">
        <v>999</v>
      </c>
      <c r="H3902">
        <v>100150526</v>
      </c>
      <c r="I3902" t="s">
        <v>30</v>
      </c>
      <c r="J3902" t="s">
        <v>1094</v>
      </c>
      <c r="K3902">
        <v>0</v>
      </c>
      <c r="L3902" t="s">
        <v>25</v>
      </c>
      <c r="M3902" s="1">
        <v>42568</v>
      </c>
      <c r="N3902" t="s">
        <v>35</v>
      </c>
      <c r="O3902">
        <v>999</v>
      </c>
      <c r="P3902">
        <v>2016</v>
      </c>
      <c r="Q3902">
        <v>7</v>
      </c>
      <c r="R3902" t="s">
        <v>26</v>
      </c>
      <c r="S3902" s="3">
        <v>45123</v>
      </c>
      <c r="T3902" t="s">
        <v>27</v>
      </c>
      <c r="U3902">
        <v>806</v>
      </c>
    </row>
    <row r="3903" spans="1:21" x14ac:dyDescent="0.25">
      <c r="A3903">
        <v>215539</v>
      </c>
      <c r="B3903" t="s">
        <v>21</v>
      </c>
      <c r="C3903" s="1">
        <v>42568</v>
      </c>
      <c r="D3903" t="s">
        <v>33</v>
      </c>
      <c r="E3903">
        <v>360</v>
      </c>
      <c r="F3903">
        <v>1</v>
      </c>
      <c r="G3903">
        <v>360</v>
      </c>
      <c r="H3903">
        <v>100150527</v>
      </c>
      <c r="I3903" t="s">
        <v>30</v>
      </c>
      <c r="J3903" t="s">
        <v>1094</v>
      </c>
      <c r="K3903">
        <v>0</v>
      </c>
      <c r="L3903" t="s">
        <v>25</v>
      </c>
      <c r="M3903" s="1">
        <v>42568</v>
      </c>
      <c r="N3903" t="s">
        <v>35</v>
      </c>
      <c r="O3903">
        <v>360</v>
      </c>
      <c r="P3903">
        <v>2016</v>
      </c>
      <c r="Q3903">
        <v>7</v>
      </c>
      <c r="R3903" t="s">
        <v>26</v>
      </c>
      <c r="S3903" s="3">
        <v>45123</v>
      </c>
      <c r="T3903" t="s">
        <v>27</v>
      </c>
      <c r="U3903">
        <v>806</v>
      </c>
    </row>
    <row r="3904" spans="1:21" x14ac:dyDescent="0.25">
      <c r="A3904">
        <v>215540</v>
      </c>
      <c r="B3904" t="s">
        <v>28</v>
      </c>
      <c r="C3904" s="1">
        <v>42568</v>
      </c>
      <c r="D3904" t="s">
        <v>559</v>
      </c>
      <c r="E3904">
        <v>29000</v>
      </c>
      <c r="F3904">
        <v>1</v>
      </c>
      <c r="G3904">
        <v>29000</v>
      </c>
      <c r="H3904">
        <v>100150528</v>
      </c>
      <c r="I3904" t="s">
        <v>47</v>
      </c>
      <c r="J3904" t="s">
        <v>24</v>
      </c>
      <c r="K3904">
        <v>0</v>
      </c>
      <c r="L3904" t="s">
        <v>25</v>
      </c>
      <c r="M3904" s="1">
        <v>42568</v>
      </c>
      <c r="N3904" t="s">
        <v>31</v>
      </c>
      <c r="O3904" s="2">
        <v>29000</v>
      </c>
      <c r="P3904">
        <v>2016</v>
      </c>
      <c r="Q3904">
        <v>7</v>
      </c>
      <c r="R3904" t="s">
        <v>26</v>
      </c>
      <c r="S3904" s="3">
        <v>45123</v>
      </c>
      <c r="T3904" t="s">
        <v>27</v>
      </c>
      <c r="U3904">
        <v>1321</v>
      </c>
    </row>
    <row r="3905" spans="1:21" x14ac:dyDescent="0.25">
      <c r="A3905">
        <v>215541</v>
      </c>
      <c r="B3905" t="s">
        <v>21</v>
      </c>
      <c r="C3905" s="1">
        <v>42568</v>
      </c>
      <c r="D3905" t="s">
        <v>1560</v>
      </c>
      <c r="E3905">
        <v>300</v>
      </c>
      <c r="F3905">
        <v>2</v>
      </c>
      <c r="G3905">
        <v>600</v>
      </c>
      <c r="H3905">
        <v>100150529</v>
      </c>
      <c r="I3905" t="s">
        <v>38</v>
      </c>
      <c r="J3905" t="s">
        <v>24</v>
      </c>
      <c r="K3905">
        <v>0</v>
      </c>
      <c r="L3905" t="s">
        <v>25</v>
      </c>
      <c r="M3905" s="1">
        <v>42568</v>
      </c>
      <c r="N3905" t="s">
        <v>35</v>
      </c>
      <c r="O3905">
        <v>600</v>
      </c>
      <c r="P3905">
        <v>2016</v>
      </c>
      <c r="Q3905">
        <v>7</v>
      </c>
      <c r="R3905" t="s">
        <v>26</v>
      </c>
      <c r="S3905" s="3">
        <v>45123</v>
      </c>
      <c r="T3905" t="s">
        <v>27</v>
      </c>
      <c r="U3905">
        <v>1322</v>
      </c>
    </row>
    <row r="3906" spans="1:21" x14ac:dyDescent="0.25">
      <c r="A3906">
        <v>215542</v>
      </c>
      <c r="B3906" t="s">
        <v>77</v>
      </c>
      <c r="C3906" s="1">
        <v>42568</v>
      </c>
      <c r="D3906" t="s">
        <v>33</v>
      </c>
      <c r="E3906">
        <v>360</v>
      </c>
      <c r="F3906">
        <v>1</v>
      </c>
      <c r="G3906">
        <v>360</v>
      </c>
      <c r="H3906">
        <v>100150530</v>
      </c>
      <c r="I3906" t="s">
        <v>30</v>
      </c>
      <c r="J3906" t="s">
        <v>150</v>
      </c>
      <c r="K3906">
        <v>0</v>
      </c>
      <c r="L3906" t="s">
        <v>25</v>
      </c>
      <c r="M3906" s="1">
        <v>42568</v>
      </c>
      <c r="N3906" t="s">
        <v>39</v>
      </c>
      <c r="O3906">
        <v>360</v>
      </c>
      <c r="P3906">
        <v>2016</v>
      </c>
      <c r="Q3906">
        <v>7</v>
      </c>
      <c r="R3906" t="s">
        <v>26</v>
      </c>
      <c r="S3906" s="3">
        <v>45123</v>
      </c>
      <c r="T3906" t="s">
        <v>27</v>
      </c>
      <c r="U3906">
        <v>1323</v>
      </c>
    </row>
    <row r="3907" spans="1:21" x14ac:dyDescent="0.25">
      <c r="A3907">
        <v>215545</v>
      </c>
      <c r="B3907" t="s">
        <v>28</v>
      </c>
      <c r="C3907" s="1">
        <v>42568</v>
      </c>
      <c r="D3907" t="s">
        <v>1138</v>
      </c>
      <c r="E3907">
        <v>64499</v>
      </c>
      <c r="F3907">
        <v>1</v>
      </c>
      <c r="G3907">
        <v>64499</v>
      </c>
      <c r="H3907">
        <v>100150532</v>
      </c>
      <c r="I3907" t="s">
        <v>43</v>
      </c>
      <c r="J3907" t="s">
        <v>24</v>
      </c>
      <c r="K3907">
        <v>0</v>
      </c>
      <c r="L3907" t="s">
        <v>44</v>
      </c>
      <c r="M3907" s="1">
        <v>42568</v>
      </c>
      <c r="N3907" t="s">
        <v>31</v>
      </c>
      <c r="O3907" s="2">
        <v>64499</v>
      </c>
      <c r="P3907">
        <v>2016</v>
      </c>
      <c r="Q3907">
        <v>7</v>
      </c>
      <c r="R3907" t="s">
        <v>26</v>
      </c>
      <c r="S3907" s="3">
        <v>45123</v>
      </c>
      <c r="T3907" t="s">
        <v>27</v>
      </c>
      <c r="U3907">
        <v>1324</v>
      </c>
    </row>
    <row r="3908" spans="1:21" x14ac:dyDescent="0.25">
      <c r="A3908">
        <v>215543</v>
      </c>
      <c r="B3908" t="s">
        <v>21</v>
      </c>
      <c r="C3908" s="1">
        <v>42568</v>
      </c>
      <c r="D3908" t="s">
        <v>119</v>
      </c>
      <c r="E3908">
        <v>290</v>
      </c>
      <c r="F3908">
        <v>1</v>
      </c>
      <c r="G3908">
        <v>789</v>
      </c>
      <c r="H3908">
        <v>100150531</v>
      </c>
      <c r="I3908" t="s">
        <v>38</v>
      </c>
      <c r="J3908" t="s">
        <v>24</v>
      </c>
      <c r="K3908">
        <v>112.49</v>
      </c>
      <c r="L3908" t="s">
        <v>25</v>
      </c>
      <c r="M3908" s="1">
        <v>42568</v>
      </c>
      <c r="N3908" t="s">
        <v>35</v>
      </c>
      <c r="O3908">
        <v>290</v>
      </c>
      <c r="P3908">
        <v>2016</v>
      </c>
      <c r="Q3908">
        <v>7</v>
      </c>
      <c r="R3908" t="s">
        <v>26</v>
      </c>
      <c r="S3908" s="3">
        <v>45123</v>
      </c>
      <c r="T3908" t="s">
        <v>27</v>
      </c>
      <c r="U3908">
        <v>1325</v>
      </c>
    </row>
    <row r="3909" spans="1:21" x14ac:dyDescent="0.25">
      <c r="A3909">
        <v>215544</v>
      </c>
      <c r="B3909" t="s">
        <v>21</v>
      </c>
      <c r="C3909" s="1">
        <v>42568</v>
      </c>
      <c r="D3909" t="s">
        <v>1049</v>
      </c>
      <c r="E3909">
        <v>999</v>
      </c>
      <c r="F3909">
        <v>1</v>
      </c>
      <c r="G3909">
        <v>789</v>
      </c>
      <c r="H3909">
        <v>100150531</v>
      </c>
      <c r="I3909" t="s">
        <v>24</v>
      </c>
      <c r="J3909" t="s">
        <v>24</v>
      </c>
      <c r="K3909">
        <v>387.51</v>
      </c>
      <c r="L3909" t="s">
        <v>25</v>
      </c>
      <c r="M3909" s="1">
        <v>42568</v>
      </c>
      <c r="N3909" t="s">
        <v>35</v>
      </c>
      <c r="O3909">
        <v>999</v>
      </c>
      <c r="P3909">
        <v>2016</v>
      </c>
      <c r="Q3909">
        <v>7</v>
      </c>
      <c r="R3909" t="s">
        <v>26</v>
      </c>
      <c r="S3909" s="3">
        <v>45123</v>
      </c>
      <c r="T3909" t="s">
        <v>27</v>
      </c>
      <c r="U3909">
        <v>1325</v>
      </c>
    </row>
    <row r="3910" spans="1:21" x14ac:dyDescent="0.25">
      <c r="A3910">
        <v>215546</v>
      </c>
      <c r="B3910" t="s">
        <v>28</v>
      </c>
      <c r="C3910" s="1">
        <v>42568</v>
      </c>
      <c r="D3910" t="s">
        <v>1799</v>
      </c>
      <c r="E3910">
        <v>44680</v>
      </c>
      <c r="F3910">
        <v>1</v>
      </c>
      <c r="G3910">
        <v>44680</v>
      </c>
      <c r="H3910">
        <v>100150533</v>
      </c>
      <c r="I3910" t="s">
        <v>47</v>
      </c>
      <c r="J3910" t="s">
        <v>1800</v>
      </c>
      <c r="K3910">
        <v>0</v>
      </c>
      <c r="L3910" t="s">
        <v>25</v>
      </c>
      <c r="M3910" s="1">
        <v>42568</v>
      </c>
      <c r="N3910" t="s">
        <v>31</v>
      </c>
      <c r="O3910" s="2">
        <v>44680</v>
      </c>
      <c r="P3910">
        <v>2016</v>
      </c>
      <c r="Q3910">
        <v>7</v>
      </c>
      <c r="R3910" t="s">
        <v>26</v>
      </c>
      <c r="S3910" s="3">
        <v>45123</v>
      </c>
      <c r="T3910" t="s">
        <v>27</v>
      </c>
      <c r="U3910">
        <v>1326</v>
      </c>
    </row>
    <row r="3911" spans="1:21" x14ac:dyDescent="0.25">
      <c r="A3911">
        <v>215547</v>
      </c>
      <c r="B3911" t="s">
        <v>21</v>
      </c>
      <c r="C3911" s="1">
        <v>42568</v>
      </c>
      <c r="D3911" t="s">
        <v>1799</v>
      </c>
      <c r="E3911">
        <v>44680</v>
      </c>
      <c r="F3911">
        <v>1</v>
      </c>
      <c r="G3911">
        <v>44680</v>
      </c>
      <c r="H3911">
        <v>100150534</v>
      </c>
      <c r="I3911" t="s">
        <v>47</v>
      </c>
      <c r="J3911" t="s">
        <v>1800</v>
      </c>
      <c r="K3911">
        <v>0</v>
      </c>
      <c r="L3911" t="s">
        <v>25</v>
      </c>
      <c r="M3911" s="1">
        <v>42568</v>
      </c>
      <c r="N3911" t="s">
        <v>35</v>
      </c>
      <c r="O3911" s="2">
        <v>44680</v>
      </c>
      <c r="P3911">
        <v>2016</v>
      </c>
      <c r="Q3911">
        <v>7</v>
      </c>
      <c r="R3911" t="s">
        <v>26</v>
      </c>
      <c r="S3911" s="3">
        <v>45123</v>
      </c>
      <c r="T3911" t="s">
        <v>27</v>
      </c>
      <c r="U3911">
        <v>1326</v>
      </c>
    </row>
    <row r="3912" spans="1:21" x14ac:dyDescent="0.25">
      <c r="A3912">
        <v>215548</v>
      </c>
      <c r="B3912" t="s">
        <v>21</v>
      </c>
      <c r="C3912" s="1">
        <v>42568</v>
      </c>
      <c r="D3912" t="s">
        <v>376</v>
      </c>
      <c r="E3912">
        <v>1315</v>
      </c>
      <c r="F3912">
        <v>1</v>
      </c>
      <c r="G3912">
        <v>815</v>
      </c>
      <c r="H3912">
        <v>100150535</v>
      </c>
      <c r="I3912" t="s">
        <v>47</v>
      </c>
      <c r="J3912" t="s">
        <v>24</v>
      </c>
      <c r="K3912">
        <v>500</v>
      </c>
      <c r="L3912" t="s">
        <v>25</v>
      </c>
      <c r="M3912" s="1">
        <v>42568</v>
      </c>
      <c r="N3912" t="s">
        <v>35</v>
      </c>
      <c r="O3912" s="2">
        <v>1315</v>
      </c>
      <c r="P3912">
        <v>2016</v>
      </c>
      <c r="Q3912">
        <v>7</v>
      </c>
      <c r="R3912" t="s">
        <v>26</v>
      </c>
      <c r="S3912" s="3">
        <v>45123</v>
      </c>
      <c r="T3912" t="s">
        <v>27</v>
      </c>
      <c r="U3912">
        <v>1325</v>
      </c>
    </row>
    <row r="3913" spans="1:21" x14ac:dyDescent="0.25">
      <c r="A3913">
        <v>215549</v>
      </c>
      <c r="B3913" t="s">
        <v>28</v>
      </c>
      <c r="C3913" s="1">
        <v>42568</v>
      </c>
      <c r="D3913" t="s">
        <v>1801</v>
      </c>
      <c r="E3913">
        <v>16500</v>
      </c>
      <c r="F3913">
        <v>1</v>
      </c>
      <c r="G3913">
        <v>16500</v>
      </c>
      <c r="H3913">
        <v>100150536</v>
      </c>
      <c r="I3913" t="s">
        <v>47</v>
      </c>
      <c r="J3913" t="s">
        <v>24</v>
      </c>
      <c r="K3913">
        <v>0</v>
      </c>
      <c r="L3913" t="s">
        <v>44</v>
      </c>
      <c r="M3913" s="1">
        <v>42568</v>
      </c>
      <c r="N3913" t="s">
        <v>31</v>
      </c>
      <c r="O3913" s="2">
        <v>16500</v>
      </c>
      <c r="P3913">
        <v>2016</v>
      </c>
      <c r="Q3913">
        <v>7</v>
      </c>
      <c r="R3913" t="s">
        <v>26</v>
      </c>
      <c r="S3913" s="3">
        <v>45123</v>
      </c>
      <c r="T3913" t="s">
        <v>27</v>
      </c>
      <c r="U3913">
        <v>1324</v>
      </c>
    </row>
    <row r="3914" spans="1:21" x14ac:dyDescent="0.25">
      <c r="A3914">
        <v>215550</v>
      </c>
      <c r="B3914" t="s">
        <v>21</v>
      </c>
      <c r="C3914" s="1">
        <v>42568</v>
      </c>
      <c r="D3914" t="s">
        <v>445</v>
      </c>
      <c r="E3914">
        <v>330</v>
      </c>
      <c r="F3914">
        <v>1</v>
      </c>
      <c r="G3914">
        <v>330</v>
      </c>
      <c r="H3914">
        <v>100150537</v>
      </c>
      <c r="I3914" t="s">
        <v>38</v>
      </c>
      <c r="J3914" t="s">
        <v>24</v>
      </c>
      <c r="K3914">
        <v>0</v>
      </c>
      <c r="L3914" t="s">
        <v>25</v>
      </c>
      <c r="M3914" s="1">
        <v>42568</v>
      </c>
      <c r="N3914" t="s">
        <v>35</v>
      </c>
      <c r="O3914">
        <v>330</v>
      </c>
      <c r="P3914">
        <v>2016</v>
      </c>
      <c r="Q3914">
        <v>7</v>
      </c>
      <c r="R3914" t="s">
        <v>26</v>
      </c>
      <c r="S3914" s="3">
        <v>45123</v>
      </c>
      <c r="T3914" t="s">
        <v>27</v>
      </c>
      <c r="U3914">
        <v>739</v>
      </c>
    </row>
    <row r="3915" spans="1:21" x14ac:dyDescent="0.25">
      <c r="A3915">
        <v>215551</v>
      </c>
      <c r="B3915" t="s">
        <v>21</v>
      </c>
      <c r="C3915" s="1">
        <v>42568</v>
      </c>
      <c r="D3915" t="s">
        <v>79</v>
      </c>
      <c r="E3915">
        <v>455</v>
      </c>
      <c r="F3915">
        <v>1</v>
      </c>
      <c r="G3915">
        <v>455</v>
      </c>
      <c r="H3915">
        <v>100150538</v>
      </c>
      <c r="I3915" t="s">
        <v>38</v>
      </c>
      <c r="J3915" t="s">
        <v>24</v>
      </c>
      <c r="K3915">
        <v>0</v>
      </c>
      <c r="L3915" t="s">
        <v>25</v>
      </c>
      <c r="M3915" s="1">
        <v>42568</v>
      </c>
      <c r="N3915" t="s">
        <v>35</v>
      </c>
      <c r="O3915">
        <v>455</v>
      </c>
      <c r="P3915">
        <v>2016</v>
      </c>
      <c r="Q3915">
        <v>7</v>
      </c>
      <c r="R3915" t="s">
        <v>26</v>
      </c>
      <c r="S3915" s="3">
        <v>45123</v>
      </c>
      <c r="T3915" t="s">
        <v>27</v>
      </c>
      <c r="U3915">
        <v>739</v>
      </c>
    </row>
    <row r="3916" spans="1:21" x14ac:dyDescent="0.25">
      <c r="A3916">
        <v>215552</v>
      </c>
      <c r="B3916" t="s">
        <v>21</v>
      </c>
      <c r="C3916" s="1">
        <v>42568</v>
      </c>
      <c r="D3916" t="s">
        <v>1802</v>
      </c>
      <c r="E3916">
        <v>615</v>
      </c>
      <c r="F3916">
        <v>1</v>
      </c>
      <c r="G3916">
        <v>1538</v>
      </c>
      <c r="H3916">
        <v>100150539</v>
      </c>
      <c r="I3916" t="s">
        <v>56</v>
      </c>
      <c r="J3916" t="s">
        <v>24</v>
      </c>
      <c r="K3916">
        <v>0</v>
      </c>
      <c r="L3916" t="s">
        <v>25</v>
      </c>
      <c r="M3916" s="1">
        <v>42568</v>
      </c>
      <c r="N3916" t="s">
        <v>35</v>
      </c>
      <c r="O3916">
        <v>615</v>
      </c>
      <c r="P3916">
        <v>2016</v>
      </c>
      <c r="Q3916">
        <v>7</v>
      </c>
      <c r="R3916" t="s">
        <v>26</v>
      </c>
      <c r="S3916" s="3">
        <v>45123</v>
      </c>
      <c r="T3916" t="s">
        <v>27</v>
      </c>
      <c r="U3916">
        <v>23</v>
      </c>
    </row>
    <row r="3917" spans="1:21" x14ac:dyDescent="0.25">
      <c r="A3917">
        <v>215554</v>
      </c>
      <c r="B3917" t="s">
        <v>21</v>
      </c>
      <c r="C3917" s="1">
        <v>42568</v>
      </c>
      <c r="D3917" t="s">
        <v>1803</v>
      </c>
      <c r="E3917">
        <v>923</v>
      </c>
      <c r="F3917">
        <v>1</v>
      </c>
      <c r="G3917">
        <v>1538</v>
      </c>
      <c r="H3917">
        <v>100150539</v>
      </c>
      <c r="I3917" t="s">
        <v>56</v>
      </c>
      <c r="J3917" t="s">
        <v>24</v>
      </c>
      <c r="K3917">
        <v>0</v>
      </c>
      <c r="L3917" t="s">
        <v>25</v>
      </c>
      <c r="M3917" s="1">
        <v>42568</v>
      </c>
      <c r="N3917" t="s">
        <v>35</v>
      </c>
      <c r="O3917">
        <v>923</v>
      </c>
      <c r="P3917">
        <v>2016</v>
      </c>
      <c r="Q3917">
        <v>7</v>
      </c>
      <c r="R3917" t="s">
        <v>26</v>
      </c>
      <c r="S3917" s="3">
        <v>45123</v>
      </c>
      <c r="T3917" t="s">
        <v>27</v>
      </c>
      <c r="U3917">
        <v>23</v>
      </c>
    </row>
    <row r="3918" spans="1:21" x14ac:dyDescent="0.25">
      <c r="A3918">
        <v>215556</v>
      </c>
      <c r="B3918" t="s">
        <v>21</v>
      </c>
      <c r="C3918" s="1">
        <v>42568</v>
      </c>
      <c r="D3918" t="s">
        <v>348</v>
      </c>
      <c r="E3918">
        <v>330</v>
      </c>
      <c r="F3918">
        <v>1</v>
      </c>
      <c r="G3918">
        <v>795</v>
      </c>
      <c r="H3918">
        <v>100150540</v>
      </c>
      <c r="I3918" t="s">
        <v>38</v>
      </c>
      <c r="J3918" t="s">
        <v>24</v>
      </c>
      <c r="K3918">
        <v>0</v>
      </c>
      <c r="L3918" t="s">
        <v>25</v>
      </c>
      <c r="M3918" s="1">
        <v>42568</v>
      </c>
      <c r="N3918" t="s">
        <v>35</v>
      </c>
      <c r="O3918">
        <v>330</v>
      </c>
      <c r="P3918">
        <v>2016</v>
      </c>
      <c r="Q3918">
        <v>7</v>
      </c>
      <c r="R3918" t="s">
        <v>26</v>
      </c>
      <c r="S3918" s="3">
        <v>45123</v>
      </c>
      <c r="T3918" t="s">
        <v>27</v>
      </c>
      <c r="U3918">
        <v>739</v>
      </c>
    </row>
    <row r="3919" spans="1:21" x14ac:dyDescent="0.25">
      <c r="A3919">
        <v>215557</v>
      </c>
      <c r="B3919" t="s">
        <v>21</v>
      </c>
      <c r="C3919" s="1">
        <v>42568</v>
      </c>
      <c r="D3919" t="s">
        <v>93</v>
      </c>
      <c r="E3919">
        <v>465</v>
      </c>
      <c r="F3919">
        <v>1</v>
      </c>
      <c r="G3919">
        <v>795</v>
      </c>
      <c r="H3919">
        <v>100150540</v>
      </c>
      <c r="I3919" t="s">
        <v>38</v>
      </c>
      <c r="J3919" t="s">
        <v>24</v>
      </c>
      <c r="K3919">
        <v>0</v>
      </c>
      <c r="L3919" t="s">
        <v>25</v>
      </c>
      <c r="M3919" s="1">
        <v>42568</v>
      </c>
      <c r="N3919" t="s">
        <v>35</v>
      </c>
      <c r="O3919">
        <v>465</v>
      </c>
      <c r="P3919">
        <v>2016</v>
      </c>
      <c r="Q3919">
        <v>7</v>
      </c>
      <c r="R3919" t="s">
        <v>26</v>
      </c>
      <c r="S3919" s="3">
        <v>45123</v>
      </c>
      <c r="T3919" t="s">
        <v>27</v>
      </c>
      <c r="U3919">
        <v>739</v>
      </c>
    </row>
    <row r="3920" spans="1:21" x14ac:dyDescent="0.25">
      <c r="A3920">
        <v>215558</v>
      </c>
      <c r="B3920" t="s">
        <v>21</v>
      </c>
      <c r="C3920" s="1">
        <v>42568</v>
      </c>
      <c r="D3920" t="s">
        <v>1804</v>
      </c>
      <c r="E3920">
        <v>499</v>
      </c>
      <c r="F3920">
        <v>1</v>
      </c>
      <c r="G3920">
        <v>998</v>
      </c>
      <c r="H3920">
        <v>100150541</v>
      </c>
      <c r="I3920" t="s">
        <v>56</v>
      </c>
      <c r="J3920" t="s">
        <v>24</v>
      </c>
      <c r="K3920">
        <v>0</v>
      </c>
      <c r="L3920" t="s">
        <v>25</v>
      </c>
      <c r="M3920" s="1">
        <v>42568</v>
      </c>
      <c r="N3920" t="s">
        <v>35</v>
      </c>
      <c r="O3920">
        <v>499</v>
      </c>
      <c r="P3920">
        <v>2016</v>
      </c>
      <c r="Q3920">
        <v>7</v>
      </c>
      <c r="R3920" t="s">
        <v>26</v>
      </c>
      <c r="S3920" s="3">
        <v>45123</v>
      </c>
      <c r="T3920" t="s">
        <v>27</v>
      </c>
      <c r="U3920">
        <v>1327</v>
      </c>
    </row>
    <row r="3921" spans="1:21" x14ac:dyDescent="0.25">
      <c r="A3921">
        <v>215559</v>
      </c>
      <c r="B3921" t="s">
        <v>21</v>
      </c>
      <c r="C3921" s="1">
        <v>42568</v>
      </c>
      <c r="D3921" t="s">
        <v>1805</v>
      </c>
      <c r="E3921">
        <v>499</v>
      </c>
      <c r="F3921">
        <v>1</v>
      </c>
      <c r="G3921">
        <v>998</v>
      </c>
      <c r="H3921">
        <v>100150541</v>
      </c>
      <c r="I3921" t="s">
        <v>56</v>
      </c>
      <c r="J3921" t="s">
        <v>24</v>
      </c>
      <c r="K3921">
        <v>0</v>
      </c>
      <c r="L3921" t="s">
        <v>25</v>
      </c>
      <c r="M3921" s="1">
        <v>42568</v>
      </c>
      <c r="N3921" t="s">
        <v>35</v>
      </c>
      <c r="O3921">
        <v>499</v>
      </c>
      <c r="P3921">
        <v>2016</v>
      </c>
      <c r="Q3921">
        <v>7</v>
      </c>
      <c r="R3921" t="s">
        <v>26</v>
      </c>
      <c r="S3921" s="3">
        <v>45123</v>
      </c>
      <c r="T3921" t="s">
        <v>27</v>
      </c>
      <c r="U3921">
        <v>1327</v>
      </c>
    </row>
    <row r="3922" spans="1:21" x14ac:dyDescent="0.25">
      <c r="A3922">
        <v>215560</v>
      </c>
      <c r="B3922" t="s">
        <v>36</v>
      </c>
      <c r="C3922" s="1">
        <v>42568</v>
      </c>
      <c r="D3922" t="s">
        <v>141</v>
      </c>
      <c r="E3922">
        <v>1</v>
      </c>
      <c r="F3922">
        <v>1</v>
      </c>
      <c r="G3922">
        <v>1</v>
      </c>
      <c r="H3922">
        <v>100150542</v>
      </c>
      <c r="I3922" t="s">
        <v>24</v>
      </c>
      <c r="J3922" t="s">
        <v>24</v>
      </c>
      <c r="K3922">
        <v>0</v>
      </c>
      <c r="L3922" t="s">
        <v>25</v>
      </c>
      <c r="M3922" s="1">
        <v>42568</v>
      </c>
      <c r="N3922" t="s">
        <v>39</v>
      </c>
      <c r="O3922">
        <v>1</v>
      </c>
      <c r="P3922">
        <v>2016</v>
      </c>
      <c r="Q3922">
        <v>7</v>
      </c>
      <c r="R3922" t="s">
        <v>26</v>
      </c>
      <c r="S3922" s="3">
        <v>45123</v>
      </c>
      <c r="T3922" t="s">
        <v>27</v>
      </c>
      <c r="U3922">
        <v>823</v>
      </c>
    </row>
    <row r="3923" spans="1:21" x14ac:dyDescent="0.25">
      <c r="A3923">
        <v>215561</v>
      </c>
      <c r="B3923" t="s">
        <v>28</v>
      </c>
      <c r="C3923" s="1">
        <v>42568</v>
      </c>
      <c r="D3923" t="s">
        <v>1408</v>
      </c>
      <c r="E3923">
        <v>1150</v>
      </c>
      <c r="F3923">
        <v>3</v>
      </c>
      <c r="G3923">
        <v>9256</v>
      </c>
      <c r="H3923">
        <v>100150543</v>
      </c>
      <c r="I3923" t="s">
        <v>23</v>
      </c>
      <c r="J3923" t="s">
        <v>24</v>
      </c>
      <c r="K3923">
        <v>0</v>
      </c>
      <c r="L3923" t="s">
        <v>25</v>
      </c>
      <c r="M3923" s="1">
        <v>42568</v>
      </c>
      <c r="N3923" t="s">
        <v>31</v>
      </c>
      <c r="O3923" s="2">
        <v>3450</v>
      </c>
      <c r="P3923">
        <v>2016</v>
      </c>
      <c r="Q3923">
        <v>7</v>
      </c>
      <c r="R3923" t="s">
        <v>26</v>
      </c>
      <c r="S3923" s="3">
        <v>45123</v>
      </c>
      <c r="T3923" t="s">
        <v>27</v>
      </c>
      <c r="U3923">
        <v>1328</v>
      </c>
    </row>
    <row r="3924" spans="1:21" x14ac:dyDescent="0.25">
      <c r="A3924">
        <v>215562</v>
      </c>
      <c r="B3924" t="s">
        <v>28</v>
      </c>
      <c r="C3924" s="1">
        <v>42568</v>
      </c>
      <c r="D3924" t="s">
        <v>1806</v>
      </c>
      <c r="E3924">
        <v>1150</v>
      </c>
      <c r="F3924">
        <v>1</v>
      </c>
      <c r="G3924">
        <v>9256</v>
      </c>
      <c r="H3924">
        <v>100150543</v>
      </c>
      <c r="I3924" t="s">
        <v>23</v>
      </c>
      <c r="J3924" t="s">
        <v>24</v>
      </c>
      <c r="K3924">
        <v>0</v>
      </c>
      <c r="L3924" t="s">
        <v>25</v>
      </c>
      <c r="M3924" s="1">
        <v>42568</v>
      </c>
      <c r="N3924" t="s">
        <v>31</v>
      </c>
      <c r="O3924" s="2">
        <v>1150</v>
      </c>
      <c r="P3924">
        <v>2016</v>
      </c>
      <c r="Q3924">
        <v>7</v>
      </c>
      <c r="R3924" t="s">
        <v>26</v>
      </c>
      <c r="S3924" s="3">
        <v>45123</v>
      </c>
      <c r="T3924" t="s">
        <v>27</v>
      </c>
      <c r="U3924">
        <v>1328</v>
      </c>
    </row>
    <row r="3925" spans="1:21" x14ac:dyDescent="0.25">
      <c r="A3925">
        <v>215563</v>
      </c>
      <c r="B3925" t="s">
        <v>28</v>
      </c>
      <c r="C3925" s="1">
        <v>42568</v>
      </c>
      <c r="D3925" t="s">
        <v>986</v>
      </c>
      <c r="E3925">
        <v>1658</v>
      </c>
      <c r="F3925">
        <v>1</v>
      </c>
      <c r="G3925">
        <v>9256</v>
      </c>
      <c r="H3925">
        <v>100150543</v>
      </c>
      <c r="I3925" t="s">
        <v>23</v>
      </c>
      <c r="J3925" t="s">
        <v>24</v>
      </c>
      <c r="K3925">
        <v>0</v>
      </c>
      <c r="L3925" t="s">
        <v>25</v>
      </c>
      <c r="M3925" s="1">
        <v>42568</v>
      </c>
      <c r="N3925" t="s">
        <v>31</v>
      </c>
      <c r="O3925" s="2">
        <v>1658</v>
      </c>
      <c r="P3925">
        <v>2016</v>
      </c>
      <c r="Q3925">
        <v>7</v>
      </c>
      <c r="R3925" t="s">
        <v>26</v>
      </c>
      <c r="S3925" s="3">
        <v>45123</v>
      </c>
      <c r="T3925" t="s">
        <v>27</v>
      </c>
      <c r="U3925">
        <v>1328</v>
      </c>
    </row>
    <row r="3926" spans="1:21" x14ac:dyDescent="0.25">
      <c r="A3926">
        <v>215564</v>
      </c>
      <c r="B3926" t="s">
        <v>28</v>
      </c>
      <c r="C3926" s="1">
        <v>42568</v>
      </c>
      <c r="D3926" t="s">
        <v>280</v>
      </c>
      <c r="E3926">
        <v>1499</v>
      </c>
      <c r="F3926">
        <v>2</v>
      </c>
      <c r="G3926">
        <v>9256</v>
      </c>
      <c r="H3926">
        <v>100150543</v>
      </c>
      <c r="I3926" t="s">
        <v>23</v>
      </c>
      <c r="J3926" t="s">
        <v>24</v>
      </c>
      <c r="K3926">
        <v>0</v>
      </c>
      <c r="L3926" t="s">
        <v>25</v>
      </c>
      <c r="M3926" s="1">
        <v>42568</v>
      </c>
      <c r="N3926" t="s">
        <v>31</v>
      </c>
      <c r="O3926" s="2">
        <v>2998</v>
      </c>
      <c r="P3926">
        <v>2016</v>
      </c>
      <c r="Q3926">
        <v>7</v>
      </c>
      <c r="R3926" t="s">
        <v>26</v>
      </c>
      <c r="S3926" s="3">
        <v>45123</v>
      </c>
      <c r="T3926" t="s">
        <v>27</v>
      </c>
      <c r="U3926">
        <v>1328</v>
      </c>
    </row>
    <row r="3927" spans="1:21" x14ac:dyDescent="0.25">
      <c r="A3927">
        <v>215565</v>
      </c>
      <c r="B3927" t="s">
        <v>21</v>
      </c>
      <c r="C3927" s="1">
        <v>42568</v>
      </c>
      <c r="D3927" t="s">
        <v>288</v>
      </c>
      <c r="E3927">
        <v>1765</v>
      </c>
      <c r="F3927">
        <v>1</v>
      </c>
      <c r="G3927">
        <v>1765</v>
      </c>
      <c r="H3927">
        <v>100150544</v>
      </c>
      <c r="I3927" t="s">
        <v>43</v>
      </c>
      <c r="J3927" t="s">
        <v>24</v>
      </c>
      <c r="K3927">
        <v>0</v>
      </c>
      <c r="L3927" t="s">
        <v>25</v>
      </c>
      <c r="M3927" s="1">
        <v>42568</v>
      </c>
      <c r="N3927" t="s">
        <v>35</v>
      </c>
      <c r="O3927" s="2">
        <v>1765</v>
      </c>
      <c r="P3927">
        <v>2016</v>
      </c>
      <c r="Q3927">
        <v>7</v>
      </c>
      <c r="R3927" t="s">
        <v>26</v>
      </c>
      <c r="S3927" s="3">
        <v>45123</v>
      </c>
      <c r="T3927" t="s">
        <v>27</v>
      </c>
      <c r="U3927">
        <v>1329</v>
      </c>
    </row>
    <row r="3928" spans="1:21" x14ac:dyDescent="0.25">
      <c r="A3928">
        <v>215566</v>
      </c>
      <c r="B3928" t="s">
        <v>21</v>
      </c>
      <c r="C3928" s="1">
        <v>42568</v>
      </c>
      <c r="D3928" t="s">
        <v>447</v>
      </c>
      <c r="E3928">
        <v>210</v>
      </c>
      <c r="F3928">
        <v>2</v>
      </c>
      <c r="G3928">
        <v>420</v>
      </c>
      <c r="H3928">
        <v>100150545</v>
      </c>
      <c r="I3928" t="s">
        <v>38</v>
      </c>
      <c r="J3928" t="s">
        <v>24</v>
      </c>
      <c r="K3928">
        <v>0</v>
      </c>
      <c r="L3928" t="s">
        <v>25</v>
      </c>
      <c r="M3928" s="1">
        <v>42568</v>
      </c>
      <c r="N3928" t="s">
        <v>35</v>
      </c>
      <c r="O3928">
        <v>420</v>
      </c>
      <c r="P3928">
        <v>2016</v>
      </c>
      <c r="Q3928">
        <v>7</v>
      </c>
      <c r="R3928" t="s">
        <v>26</v>
      </c>
      <c r="S3928" s="3">
        <v>45123</v>
      </c>
      <c r="T3928" t="s">
        <v>27</v>
      </c>
      <c r="U3928">
        <v>1330</v>
      </c>
    </row>
    <row r="3929" spans="1:21" x14ac:dyDescent="0.25">
      <c r="A3929">
        <v>215567</v>
      </c>
      <c r="B3929" t="s">
        <v>28</v>
      </c>
      <c r="C3929" s="1">
        <v>42568</v>
      </c>
      <c r="D3929" t="s">
        <v>1807</v>
      </c>
      <c r="E3929">
        <v>475</v>
      </c>
      <c r="F3929">
        <v>1</v>
      </c>
      <c r="G3929">
        <v>475</v>
      </c>
      <c r="H3929">
        <v>100150546</v>
      </c>
      <c r="I3929" t="s">
        <v>43</v>
      </c>
      <c r="J3929" t="s">
        <v>24</v>
      </c>
      <c r="K3929">
        <v>0</v>
      </c>
      <c r="L3929" t="s">
        <v>45</v>
      </c>
      <c r="M3929" s="1">
        <v>42568</v>
      </c>
      <c r="N3929" t="s">
        <v>31</v>
      </c>
      <c r="O3929">
        <v>475</v>
      </c>
      <c r="P3929">
        <v>2016</v>
      </c>
      <c r="Q3929">
        <v>7</v>
      </c>
      <c r="R3929" t="s">
        <v>26</v>
      </c>
      <c r="S3929" s="3">
        <v>45123</v>
      </c>
      <c r="T3929" t="s">
        <v>27</v>
      </c>
      <c r="U3929">
        <v>1331</v>
      </c>
    </row>
    <row r="3930" spans="1:21" x14ac:dyDescent="0.25">
      <c r="A3930">
        <v>215568</v>
      </c>
      <c r="B3930" t="s">
        <v>21</v>
      </c>
      <c r="C3930" s="1">
        <v>42568</v>
      </c>
      <c r="D3930" t="s">
        <v>203</v>
      </c>
      <c r="E3930">
        <v>799</v>
      </c>
      <c r="F3930">
        <v>1</v>
      </c>
      <c r="G3930">
        <v>1099</v>
      </c>
      <c r="H3930">
        <v>100150547</v>
      </c>
      <c r="I3930" t="s">
        <v>43</v>
      </c>
      <c r="J3930" t="s">
        <v>24</v>
      </c>
      <c r="K3930">
        <v>0</v>
      </c>
      <c r="L3930" t="s">
        <v>25</v>
      </c>
      <c r="M3930" s="1">
        <v>42568</v>
      </c>
      <c r="N3930" t="s">
        <v>35</v>
      </c>
      <c r="O3930">
        <v>799</v>
      </c>
      <c r="P3930">
        <v>2016</v>
      </c>
      <c r="Q3930">
        <v>7</v>
      </c>
      <c r="R3930" t="s">
        <v>26</v>
      </c>
      <c r="S3930" s="3">
        <v>45123</v>
      </c>
      <c r="T3930" t="s">
        <v>27</v>
      </c>
      <c r="U3930">
        <v>524</v>
      </c>
    </row>
    <row r="3931" spans="1:21" x14ac:dyDescent="0.25">
      <c r="A3931">
        <v>215569</v>
      </c>
      <c r="B3931" t="s">
        <v>21</v>
      </c>
      <c r="C3931" s="1">
        <v>42568</v>
      </c>
      <c r="D3931" t="s">
        <v>201</v>
      </c>
      <c r="E3931">
        <v>300</v>
      </c>
      <c r="F3931">
        <v>1</v>
      </c>
      <c r="G3931">
        <v>1099</v>
      </c>
      <c r="H3931">
        <v>100150547</v>
      </c>
      <c r="I3931" t="s">
        <v>43</v>
      </c>
      <c r="J3931" t="s">
        <v>24</v>
      </c>
      <c r="K3931">
        <v>0</v>
      </c>
      <c r="L3931" t="s">
        <v>25</v>
      </c>
      <c r="M3931" s="1">
        <v>42568</v>
      </c>
      <c r="N3931" t="s">
        <v>35</v>
      </c>
      <c r="O3931">
        <v>300</v>
      </c>
      <c r="P3931">
        <v>2016</v>
      </c>
      <c r="Q3931">
        <v>7</v>
      </c>
      <c r="R3931" t="s">
        <v>26</v>
      </c>
      <c r="S3931" s="3">
        <v>45123</v>
      </c>
      <c r="T3931" t="s">
        <v>27</v>
      </c>
      <c r="U3931">
        <v>524</v>
      </c>
    </row>
    <row r="3932" spans="1:21" x14ac:dyDescent="0.25">
      <c r="A3932">
        <v>215570</v>
      </c>
      <c r="B3932" t="s">
        <v>28</v>
      </c>
      <c r="C3932" s="1">
        <v>42568</v>
      </c>
      <c r="D3932" t="s">
        <v>1808</v>
      </c>
      <c r="E3932">
        <v>1195</v>
      </c>
      <c r="F3932">
        <v>1</v>
      </c>
      <c r="G3932">
        <v>1195</v>
      </c>
      <c r="H3932">
        <v>100150548</v>
      </c>
      <c r="I3932" t="s">
        <v>56</v>
      </c>
      <c r="J3932" t="s">
        <v>24</v>
      </c>
      <c r="K3932">
        <v>0</v>
      </c>
      <c r="L3932" t="s">
        <v>255</v>
      </c>
      <c r="M3932" s="1">
        <v>42568</v>
      </c>
      <c r="N3932" t="s">
        <v>31</v>
      </c>
      <c r="O3932" s="2">
        <v>1195</v>
      </c>
      <c r="P3932">
        <v>2016</v>
      </c>
      <c r="Q3932">
        <v>7</v>
      </c>
      <c r="R3932" t="s">
        <v>26</v>
      </c>
      <c r="S3932" s="3">
        <v>45123</v>
      </c>
      <c r="T3932" t="s">
        <v>27</v>
      </c>
      <c r="U3932">
        <v>1332</v>
      </c>
    </row>
    <row r="3933" spans="1:21" x14ac:dyDescent="0.25">
      <c r="A3933">
        <v>215571</v>
      </c>
      <c r="B3933" t="s">
        <v>21</v>
      </c>
      <c r="C3933" s="1">
        <v>42568</v>
      </c>
      <c r="D3933" t="s">
        <v>1054</v>
      </c>
      <c r="E3933">
        <v>180</v>
      </c>
      <c r="F3933">
        <v>1</v>
      </c>
      <c r="G3933">
        <v>180</v>
      </c>
      <c r="H3933">
        <v>100150549</v>
      </c>
      <c r="I3933" t="s">
        <v>38</v>
      </c>
      <c r="J3933" t="s">
        <v>24</v>
      </c>
      <c r="K3933">
        <v>0</v>
      </c>
      <c r="L3933" t="s">
        <v>25</v>
      </c>
      <c r="M3933" s="1">
        <v>42568</v>
      </c>
      <c r="N3933" t="s">
        <v>35</v>
      </c>
      <c r="O3933">
        <v>180</v>
      </c>
      <c r="P3933">
        <v>2016</v>
      </c>
      <c r="Q3933">
        <v>7</v>
      </c>
      <c r="R3933" t="s">
        <v>26</v>
      </c>
      <c r="S3933" s="3">
        <v>45123</v>
      </c>
      <c r="T3933" t="s">
        <v>27</v>
      </c>
      <c r="U3933">
        <v>588</v>
      </c>
    </row>
    <row r="3934" spans="1:21" x14ac:dyDescent="0.25">
      <c r="A3934">
        <v>215572</v>
      </c>
      <c r="B3934" t="s">
        <v>21</v>
      </c>
      <c r="C3934" s="1">
        <v>42568</v>
      </c>
      <c r="D3934" t="s">
        <v>1809</v>
      </c>
      <c r="E3934">
        <v>2499</v>
      </c>
      <c r="F3934">
        <v>1</v>
      </c>
      <c r="G3934">
        <v>2499</v>
      </c>
      <c r="H3934">
        <v>100150550</v>
      </c>
      <c r="I3934" t="s">
        <v>56</v>
      </c>
      <c r="J3934" t="s">
        <v>24</v>
      </c>
      <c r="K3934">
        <v>0</v>
      </c>
      <c r="L3934" t="s">
        <v>25</v>
      </c>
      <c r="M3934" s="1">
        <v>42568</v>
      </c>
      <c r="N3934" t="s">
        <v>35</v>
      </c>
      <c r="O3934" s="2">
        <v>2499</v>
      </c>
      <c r="P3934">
        <v>2016</v>
      </c>
      <c r="Q3934">
        <v>7</v>
      </c>
      <c r="R3934" t="s">
        <v>26</v>
      </c>
      <c r="S3934" s="3">
        <v>45123</v>
      </c>
      <c r="T3934" t="s">
        <v>27</v>
      </c>
      <c r="U3934">
        <v>1333</v>
      </c>
    </row>
    <row r="3935" spans="1:21" x14ac:dyDescent="0.25">
      <c r="A3935">
        <v>215574</v>
      </c>
      <c r="B3935" t="s">
        <v>21</v>
      </c>
      <c r="C3935" s="1">
        <v>42568</v>
      </c>
      <c r="D3935" t="s">
        <v>288</v>
      </c>
      <c r="E3935">
        <v>1765</v>
      </c>
      <c r="F3935">
        <v>1</v>
      </c>
      <c r="G3935">
        <v>1265</v>
      </c>
      <c r="H3935">
        <v>100150551</v>
      </c>
      <c r="I3935" t="s">
        <v>43</v>
      </c>
      <c r="J3935">
        <v>48095</v>
      </c>
      <c r="K3935">
        <v>500</v>
      </c>
      <c r="L3935" t="s">
        <v>25</v>
      </c>
      <c r="M3935" s="1">
        <v>42568</v>
      </c>
      <c r="N3935" t="s">
        <v>35</v>
      </c>
      <c r="O3935" s="2">
        <v>1765</v>
      </c>
      <c r="P3935">
        <v>2016</v>
      </c>
      <c r="Q3935">
        <v>7</v>
      </c>
      <c r="R3935" t="s">
        <v>26</v>
      </c>
      <c r="S3935" s="3">
        <v>45123</v>
      </c>
      <c r="T3935" t="s">
        <v>27</v>
      </c>
      <c r="U3935">
        <v>1334</v>
      </c>
    </row>
    <row r="3936" spans="1:21" x14ac:dyDescent="0.25">
      <c r="A3936">
        <v>215575</v>
      </c>
      <c r="B3936" t="s">
        <v>77</v>
      </c>
      <c r="C3936" s="1">
        <v>42568</v>
      </c>
      <c r="D3936" t="s">
        <v>1049</v>
      </c>
      <c r="E3936">
        <v>999</v>
      </c>
      <c r="F3936">
        <v>1</v>
      </c>
      <c r="G3936">
        <v>999</v>
      </c>
      <c r="H3936">
        <v>100150552</v>
      </c>
      <c r="I3936" t="s">
        <v>24</v>
      </c>
      <c r="J3936" t="s">
        <v>24</v>
      </c>
      <c r="K3936">
        <v>0</v>
      </c>
      <c r="L3936" t="s">
        <v>25</v>
      </c>
      <c r="M3936" s="1">
        <v>42568</v>
      </c>
      <c r="N3936" t="s">
        <v>39</v>
      </c>
      <c r="O3936">
        <v>999</v>
      </c>
      <c r="P3936">
        <v>2016</v>
      </c>
      <c r="Q3936">
        <v>7</v>
      </c>
      <c r="R3936" t="s">
        <v>26</v>
      </c>
      <c r="S3936" s="3">
        <v>45123</v>
      </c>
      <c r="T3936" t="s">
        <v>27</v>
      </c>
      <c r="U3936">
        <v>1335</v>
      </c>
    </row>
    <row r="3937" spans="1:21" x14ac:dyDescent="0.25">
      <c r="A3937">
        <v>215576</v>
      </c>
      <c r="B3937" t="s">
        <v>21</v>
      </c>
      <c r="C3937" s="1">
        <v>42568</v>
      </c>
      <c r="D3937" t="s">
        <v>1810</v>
      </c>
      <c r="E3937">
        <v>895</v>
      </c>
      <c r="F3937">
        <v>1</v>
      </c>
      <c r="G3937">
        <v>895</v>
      </c>
      <c r="H3937">
        <v>100150553</v>
      </c>
      <c r="I3937" t="s">
        <v>512</v>
      </c>
      <c r="J3937" t="s">
        <v>24</v>
      </c>
      <c r="K3937">
        <v>0</v>
      </c>
      <c r="L3937" t="s">
        <v>25</v>
      </c>
      <c r="M3937" s="1">
        <v>42568</v>
      </c>
      <c r="N3937" t="s">
        <v>35</v>
      </c>
      <c r="O3937">
        <v>895</v>
      </c>
      <c r="P3937">
        <v>2016</v>
      </c>
      <c r="Q3937">
        <v>7</v>
      </c>
      <c r="R3937" t="s">
        <v>26</v>
      </c>
      <c r="S3937" s="3">
        <v>45123</v>
      </c>
      <c r="T3937" t="s">
        <v>27</v>
      </c>
      <c r="U3937">
        <v>1336</v>
      </c>
    </row>
    <row r="3938" spans="1:21" x14ac:dyDescent="0.25">
      <c r="A3938">
        <v>215577</v>
      </c>
      <c r="B3938" t="s">
        <v>21</v>
      </c>
      <c r="C3938" s="1">
        <v>42568</v>
      </c>
      <c r="D3938" t="s">
        <v>347</v>
      </c>
      <c r="E3938">
        <v>120</v>
      </c>
      <c r="F3938">
        <v>1</v>
      </c>
      <c r="G3938">
        <v>219</v>
      </c>
      <c r="H3938">
        <v>100150554</v>
      </c>
      <c r="I3938" t="s">
        <v>30</v>
      </c>
      <c r="J3938" t="s">
        <v>24</v>
      </c>
      <c r="K3938">
        <v>0</v>
      </c>
      <c r="L3938" t="s">
        <v>25</v>
      </c>
      <c r="M3938" s="1">
        <v>42568</v>
      </c>
      <c r="N3938" t="s">
        <v>35</v>
      </c>
      <c r="O3938">
        <v>120</v>
      </c>
      <c r="P3938">
        <v>2016</v>
      </c>
      <c r="Q3938">
        <v>7</v>
      </c>
      <c r="R3938" t="s">
        <v>26</v>
      </c>
      <c r="S3938" s="3">
        <v>45123</v>
      </c>
      <c r="T3938" t="s">
        <v>27</v>
      </c>
      <c r="U3938">
        <v>1337</v>
      </c>
    </row>
    <row r="3939" spans="1:21" x14ac:dyDescent="0.25">
      <c r="A3939">
        <v>215578</v>
      </c>
      <c r="B3939" t="s">
        <v>21</v>
      </c>
      <c r="C3939" s="1">
        <v>42568</v>
      </c>
      <c r="D3939" t="s">
        <v>304</v>
      </c>
      <c r="E3939">
        <v>99</v>
      </c>
      <c r="F3939">
        <v>1</v>
      </c>
      <c r="G3939">
        <v>219</v>
      </c>
      <c r="H3939">
        <v>100150554</v>
      </c>
      <c r="I3939" t="s">
        <v>30</v>
      </c>
      <c r="J3939" t="s">
        <v>24</v>
      </c>
      <c r="K3939">
        <v>0</v>
      </c>
      <c r="L3939" t="s">
        <v>25</v>
      </c>
      <c r="M3939" s="1">
        <v>42568</v>
      </c>
      <c r="N3939" t="s">
        <v>35</v>
      </c>
      <c r="O3939">
        <v>99</v>
      </c>
      <c r="P3939">
        <v>2016</v>
      </c>
      <c r="Q3939">
        <v>7</v>
      </c>
      <c r="R3939" t="s">
        <v>26</v>
      </c>
      <c r="S3939" s="3">
        <v>45123</v>
      </c>
      <c r="T3939" t="s">
        <v>27</v>
      </c>
      <c r="U3939">
        <v>1337</v>
      </c>
    </row>
    <row r="3940" spans="1:21" x14ac:dyDescent="0.25">
      <c r="A3940">
        <v>215579</v>
      </c>
      <c r="B3940" t="s">
        <v>28</v>
      </c>
      <c r="C3940" s="1">
        <v>42568</v>
      </c>
      <c r="D3940" t="s">
        <v>1355</v>
      </c>
      <c r="E3940">
        <v>1500</v>
      </c>
      <c r="F3940">
        <v>1</v>
      </c>
      <c r="G3940">
        <v>5044.09</v>
      </c>
      <c r="H3940">
        <v>100150555</v>
      </c>
      <c r="I3940" t="s">
        <v>56</v>
      </c>
      <c r="J3940" t="s">
        <v>24</v>
      </c>
      <c r="K3940">
        <v>0</v>
      </c>
      <c r="L3940" t="s">
        <v>45</v>
      </c>
      <c r="M3940" s="1">
        <v>42568</v>
      </c>
      <c r="N3940" t="s">
        <v>31</v>
      </c>
      <c r="O3940" s="2">
        <v>1500</v>
      </c>
      <c r="P3940">
        <v>2016</v>
      </c>
      <c r="Q3940">
        <v>7</v>
      </c>
      <c r="R3940" t="s">
        <v>26</v>
      </c>
      <c r="S3940" s="3">
        <v>45123</v>
      </c>
      <c r="T3940" t="s">
        <v>27</v>
      </c>
      <c r="U3940">
        <v>1338</v>
      </c>
    </row>
    <row r="3941" spans="1:21" x14ac:dyDescent="0.25">
      <c r="A3941">
        <v>215581</v>
      </c>
      <c r="B3941" t="s">
        <v>21</v>
      </c>
      <c r="C3941" s="1">
        <v>42568</v>
      </c>
      <c r="D3941" t="s">
        <v>1079</v>
      </c>
      <c r="E3941">
        <v>99</v>
      </c>
      <c r="F3941">
        <v>1</v>
      </c>
      <c r="G3941">
        <v>99</v>
      </c>
      <c r="H3941">
        <v>100150556</v>
      </c>
      <c r="I3941" t="s">
        <v>30</v>
      </c>
      <c r="J3941">
        <v>101654</v>
      </c>
      <c r="K3941">
        <v>0</v>
      </c>
      <c r="L3941" t="s">
        <v>25</v>
      </c>
      <c r="M3941" s="1">
        <v>42568</v>
      </c>
      <c r="N3941" t="s">
        <v>35</v>
      </c>
      <c r="O3941">
        <v>99</v>
      </c>
      <c r="P3941">
        <v>2016</v>
      </c>
      <c r="Q3941">
        <v>7</v>
      </c>
      <c r="R3941" t="s">
        <v>26</v>
      </c>
      <c r="S3941" s="3">
        <v>45123</v>
      </c>
      <c r="T3941" t="s">
        <v>27</v>
      </c>
      <c r="U3941">
        <v>1339</v>
      </c>
    </row>
    <row r="3942" spans="1:21" x14ac:dyDescent="0.25">
      <c r="A3942">
        <v>215582</v>
      </c>
      <c r="B3942" t="s">
        <v>21</v>
      </c>
      <c r="C3942" s="1">
        <v>42568</v>
      </c>
      <c r="D3942" t="s">
        <v>1126</v>
      </c>
      <c r="E3942">
        <v>188</v>
      </c>
      <c r="F3942">
        <v>1</v>
      </c>
      <c r="G3942">
        <v>188</v>
      </c>
      <c r="H3942">
        <v>100150557</v>
      </c>
      <c r="I3942" t="s">
        <v>38</v>
      </c>
      <c r="J3942" t="s">
        <v>24</v>
      </c>
      <c r="K3942">
        <v>0</v>
      </c>
      <c r="L3942" t="s">
        <v>25</v>
      </c>
      <c r="M3942" s="1">
        <v>42568</v>
      </c>
      <c r="N3942" t="s">
        <v>35</v>
      </c>
      <c r="O3942">
        <v>188</v>
      </c>
      <c r="P3942">
        <v>2016</v>
      </c>
      <c r="Q3942">
        <v>7</v>
      </c>
      <c r="R3942" t="s">
        <v>26</v>
      </c>
      <c r="S3942" s="3">
        <v>45123</v>
      </c>
      <c r="T3942" t="s">
        <v>27</v>
      </c>
      <c r="U3942">
        <v>241</v>
      </c>
    </row>
    <row r="3943" spans="1:21" x14ac:dyDescent="0.25">
      <c r="A3943">
        <v>215583</v>
      </c>
      <c r="B3943" t="s">
        <v>21</v>
      </c>
      <c r="C3943" s="1">
        <v>42568</v>
      </c>
      <c r="D3943" t="s">
        <v>1064</v>
      </c>
      <c r="E3943">
        <v>970</v>
      </c>
      <c r="F3943">
        <v>1</v>
      </c>
      <c r="G3943">
        <v>970</v>
      </c>
      <c r="H3943">
        <v>100150558</v>
      </c>
      <c r="I3943" t="s">
        <v>30</v>
      </c>
      <c r="J3943" t="s">
        <v>24</v>
      </c>
      <c r="K3943">
        <v>0</v>
      </c>
      <c r="L3943" t="s">
        <v>25</v>
      </c>
      <c r="M3943" s="1">
        <v>42568</v>
      </c>
      <c r="N3943" t="s">
        <v>35</v>
      </c>
      <c r="O3943">
        <v>970</v>
      </c>
      <c r="P3943">
        <v>2016</v>
      </c>
      <c r="Q3943">
        <v>7</v>
      </c>
      <c r="R3943" t="s">
        <v>26</v>
      </c>
      <c r="S3943" s="3">
        <v>45123</v>
      </c>
      <c r="T3943" t="s">
        <v>27</v>
      </c>
      <c r="U3943">
        <v>1340</v>
      </c>
    </row>
    <row r="3944" spans="1:21" x14ac:dyDescent="0.25">
      <c r="A3944">
        <v>215584</v>
      </c>
      <c r="B3944" t="s">
        <v>36</v>
      </c>
      <c r="C3944" s="1">
        <v>42568</v>
      </c>
      <c r="D3944" t="s">
        <v>1052</v>
      </c>
      <c r="E3944">
        <v>875</v>
      </c>
      <c r="F3944">
        <v>1</v>
      </c>
      <c r="G3944">
        <v>875</v>
      </c>
      <c r="H3944">
        <v>100150559</v>
      </c>
      <c r="I3944" t="s">
        <v>71</v>
      </c>
      <c r="J3944" t="s">
        <v>24</v>
      </c>
      <c r="K3944">
        <v>0</v>
      </c>
      <c r="L3944" t="s">
        <v>25</v>
      </c>
      <c r="M3944" s="1">
        <v>42568</v>
      </c>
      <c r="N3944" t="s">
        <v>39</v>
      </c>
      <c r="O3944">
        <v>875</v>
      </c>
      <c r="P3944">
        <v>2016</v>
      </c>
      <c r="Q3944">
        <v>7</v>
      </c>
      <c r="R3944" t="s">
        <v>26</v>
      </c>
      <c r="S3944" s="3">
        <v>45123</v>
      </c>
      <c r="T3944" t="s">
        <v>27</v>
      </c>
      <c r="U3944">
        <v>1341</v>
      </c>
    </row>
    <row r="3945" spans="1:21" x14ac:dyDescent="0.25">
      <c r="A3945">
        <v>215585</v>
      </c>
      <c r="B3945" t="s">
        <v>21</v>
      </c>
      <c r="C3945" s="1">
        <v>42568</v>
      </c>
      <c r="D3945" t="s">
        <v>1811</v>
      </c>
      <c r="E3945">
        <v>850</v>
      </c>
      <c r="F3945">
        <v>2</v>
      </c>
      <c r="G3945">
        <v>1700</v>
      </c>
      <c r="H3945">
        <v>100150560</v>
      </c>
      <c r="I3945" t="s">
        <v>43</v>
      </c>
      <c r="J3945">
        <v>9984</v>
      </c>
      <c r="K3945">
        <v>0</v>
      </c>
      <c r="L3945" t="s">
        <v>25</v>
      </c>
      <c r="M3945" s="1">
        <v>42568</v>
      </c>
      <c r="N3945" t="s">
        <v>35</v>
      </c>
      <c r="O3945" s="2">
        <v>1700</v>
      </c>
      <c r="P3945">
        <v>2016</v>
      </c>
      <c r="Q3945">
        <v>7</v>
      </c>
      <c r="R3945" t="s">
        <v>26</v>
      </c>
      <c r="S3945" s="3">
        <v>45123</v>
      </c>
      <c r="T3945" t="s">
        <v>27</v>
      </c>
      <c r="U3945">
        <v>1342</v>
      </c>
    </row>
    <row r="3946" spans="1:21" x14ac:dyDescent="0.25">
      <c r="A3946">
        <v>215586</v>
      </c>
      <c r="B3946" t="s">
        <v>28</v>
      </c>
      <c r="C3946" s="1">
        <v>42568</v>
      </c>
      <c r="D3946" t="s">
        <v>1635</v>
      </c>
      <c r="E3946">
        <v>390</v>
      </c>
      <c r="F3946">
        <v>1</v>
      </c>
      <c r="G3946">
        <v>390</v>
      </c>
      <c r="H3946">
        <v>100150561</v>
      </c>
      <c r="I3946" t="s">
        <v>106</v>
      </c>
      <c r="J3946" t="s">
        <v>24</v>
      </c>
      <c r="K3946">
        <v>0</v>
      </c>
      <c r="L3946" t="s">
        <v>44</v>
      </c>
      <c r="M3946" s="1">
        <v>42568</v>
      </c>
      <c r="N3946" t="s">
        <v>31</v>
      </c>
      <c r="O3946">
        <v>390</v>
      </c>
      <c r="P3946">
        <v>2016</v>
      </c>
      <c r="Q3946">
        <v>7</v>
      </c>
      <c r="R3946" t="s">
        <v>26</v>
      </c>
      <c r="S3946" s="3">
        <v>45123</v>
      </c>
      <c r="T3946" t="s">
        <v>27</v>
      </c>
      <c r="U3946">
        <v>1182</v>
      </c>
    </row>
    <row r="3947" spans="1:21" x14ac:dyDescent="0.25">
      <c r="A3947">
        <v>215587</v>
      </c>
      <c r="B3947" t="s">
        <v>36</v>
      </c>
      <c r="C3947" s="1">
        <v>42568</v>
      </c>
      <c r="D3947" t="s">
        <v>1812</v>
      </c>
      <c r="E3947">
        <v>4150</v>
      </c>
      <c r="F3947">
        <v>1</v>
      </c>
      <c r="G3947">
        <v>4150</v>
      </c>
      <c r="H3947">
        <v>100150562</v>
      </c>
      <c r="I3947" t="s">
        <v>106</v>
      </c>
      <c r="J3947" t="s">
        <v>24</v>
      </c>
      <c r="K3947">
        <v>0</v>
      </c>
      <c r="L3947" t="s">
        <v>25</v>
      </c>
      <c r="M3947" s="1">
        <v>42568</v>
      </c>
      <c r="N3947" t="s">
        <v>39</v>
      </c>
      <c r="O3947" s="2">
        <v>4150</v>
      </c>
      <c r="P3947">
        <v>2016</v>
      </c>
      <c r="Q3947">
        <v>7</v>
      </c>
      <c r="R3947" t="s">
        <v>26</v>
      </c>
      <c r="S3947" s="3">
        <v>45123</v>
      </c>
      <c r="T3947" t="s">
        <v>27</v>
      </c>
      <c r="U3947">
        <v>1343</v>
      </c>
    </row>
    <row r="3948" spans="1:21" x14ac:dyDescent="0.25">
      <c r="A3948">
        <v>215588</v>
      </c>
      <c r="B3948" t="s">
        <v>21</v>
      </c>
      <c r="C3948" s="1">
        <v>42568</v>
      </c>
      <c r="D3948" t="s">
        <v>1813</v>
      </c>
      <c r="E3948">
        <v>1350</v>
      </c>
      <c r="F3948">
        <v>1</v>
      </c>
      <c r="G3948">
        <v>3040</v>
      </c>
      <c r="H3948">
        <v>100150563</v>
      </c>
      <c r="I3948" t="s">
        <v>47</v>
      </c>
      <c r="J3948" t="s">
        <v>24</v>
      </c>
      <c r="K3948">
        <v>0</v>
      </c>
      <c r="L3948" t="s">
        <v>25</v>
      </c>
      <c r="M3948" s="1">
        <v>42568</v>
      </c>
      <c r="N3948" t="s">
        <v>35</v>
      </c>
      <c r="O3948" s="2">
        <v>1350</v>
      </c>
      <c r="P3948">
        <v>2016</v>
      </c>
      <c r="Q3948">
        <v>7</v>
      </c>
      <c r="R3948" t="s">
        <v>26</v>
      </c>
      <c r="S3948" s="3">
        <v>45123</v>
      </c>
      <c r="T3948" t="s">
        <v>27</v>
      </c>
      <c r="U3948">
        <v>1344</v>
      </c>
    </row>
    <row r="3949" spans="1:21" x14ac:dyDescent="0.25">
      <c r="A3949">
        <v>215589</v>
      </c>
      <c r="B3949" t="s">
        <v>21</v>
      </c>
      <c r="C3949" s="1">
        <v>42568</v>
      </c>
      <c r="D3949" t="s">
        <v>231</v>
      </c>
      <c r="E3949">
        <v>1690</v>
      </c>
      <c r="F3949">
        <v>1</v>
      </c>
      <c r="G3949">
        <v>3040</v>
      </c>
      <c r="H3949">
        <v>100150563</v>
      </c>
      <c r="I3949" t="s">
        <v>47</v>
      </c>
      <c r="J3949" t="s">
        <v>24</v>
      </c>
      <c r="K3949">
        <v>0</v>
      </c>
      <c r="L3949" t="s">
        <v>25</v>
      </c>
      <c r="M3949" s="1">
        <v>42568</v>
      </c>
      <c r="N3949" t="s">
        <v>35</v>
      </c>
      <c r="O3949" s="2">
        <v>1690</v>
      </c>
      <c r="P3949">
        <v>2016</v>
      </c>
      <c r="Q3949">
        <v>7</v>
      </c>
      <c r="R3949" t="s">
        <v>26</v>
      </c>
      <c r="S3949" s="3">
        <v>45123</v>
      </c>
      <c r="T3949" t="s">
        <v>27</v>
      </c>
      <c r="U3949">
        <v>1344</v>
      </c>
    </row>
    <row r="3950" spans="1:21" x14ac:dyDescent="0.25">
      <c r="A3950">
        <v>215590</v>
      </c>
      <c r="B3950" t="s">
        <v>28</v>
      </c>
      <c r="C3950" s="1">
        <v>42568</v>
      </c>
      <c r="D3950" t="s">
        <v>933</v>
      </c>
      <c r="E3950">
        <v>999</v>
      </c>
      <c r="F3950">
        <v>1</v>
      </c>
      <c r="G3950">
        <v>999</v>
      </c>
      <c r="H3950">
        <v>100150564</v>
      </c>
      <c r="I3950" t="s">
        <v>56</v>
      </c>
      <c r="J3950" t="s">
        <v>24</v>
      </c>
      <c r="K3950">
        <v>0</v>
      </c>
      <c r="L3950" t="s">
        <v>25</v>
      </c>
      <c r="M3950" s="1">
        <v>42568</v>
      </c>
      <c r="N3950" t="s">
        <v>31</v>
      </c>
      <c r="O3950">
        <v>999</v>
      </c>
      <c r="P3950">
        <v>2016</v>
      </c>
      <c r="Q3950">
        <v>7</v>
      </c>
      <c r="R3950" t="s">
        <v>26</v>
      </c>
      <c r="S3950" s="3">
        <v>45123</v>
      </c>
      <c r="T3950" t="s">
        <v>27</v>
      </c>
      <c r="U3950">
        <v>1345</v>
      </c>
    </row>
    <row r="3951" spans="1:21" x14ac:dyDescent="0.25">
      <c r="A3951">
        <v>215592</v>
      </c>
      <c r="B3951" t="s">
        <v>21</v>
      </c>
      <c r="C3951" s="1">
        <v>42568</v>
      </c>
      <c r="D3951" t="s">
        <v>114</v>
      </c>
      <c r="E3951">
        <v>999</v>
      </c>
      <c r="F3951">
        <v>1</v>
      </c>
      <c r="G3951">
        <v>999</v>
      </c>
      <c r="H3951">
        <v>100150565</v>
      </c>
      <c r="I3951" t="s">
        <v>56</v>
      </c>
      <c r="J3951" t="s">
        <v>24</v>
      </c>
      <c r="K3951">
        <v>0</v>
      </c>
      <c r="L3951" t="s">
        <v>25</v>
      </c>
      <c r="M3951" s="1">
        <v>42568</v>
      </c>
      <c r="N3951" t="s">
        <v>35</v>
      </c>
      <c r="O3951">
        <v>999</v>
      </c>
      <c r="P3951">
        <v>2016</v>
      </c>
      <c r="Q3951">
        <v>7</v>
      </c>
      <c r="R3951" t="s">
        <v>26</v>
      </c>
      <c r="S3951" s="3">
        <v>45123</v>
      </c>
      <c r="T3951" t="s">
        <v>27</v>
      </c>
      <c r="U3951">
        <v>1080</v>
      </c>
    </row>
    <row r="3952" spans="1:21" x14ac:dyDescent="0.25">
      <c r="A3952">
        <v>215593</v>
      </c>
      <c r="B3952" t="s">
        <v>28</v>
      </c>
      <c r="C3952" s="1">
        <v>42568</v>
      </c>
      <c r="D3952" t="s">
        <v>1534</v>
      </c>
      <c r="E3952">
        <v>1660</v>
      </c>
      <c r="F3952">
        <v>1</v>
      </c>
      <c r="G3952">
        <v>1660</v>
      </c>
      <c r="H3952">
        <v>100150566</v>
      </c>
      <c r="I3952" t="s">
        <v>246</v>
      </c>
      <c r="J3952" t="s">
        <v>24</v>
      </c>
      <c r="K3952">
        <v>0</v>
      </c>
      <c r="L3952" t="s">
        <v>25</v>
      </c>
      <c r="M3952" s="1">
        <v>42568</v>
      </c>
      <c r="N3952" t="s">
        <v>31</v>
      </c>
      <c r="O3952" s="2">
        <v>1660</v>
      </c>
      <c r="P3952">
        <v>2016</v>
      </c>
      <c r="Q3952">
        <v>7</v>
      </c>
      <c r="R3952" t="s">
        <v>26</v>
      </c>
      <c r="S3952" s="3">
        <v>45123</v>
      </c>
      <c r="T3952" t="s">
        <v>27</v>
      </c>
      <c r="U3952">
        <v>1346</v>
      </c>
    </row>
    <row r="3953" spans="1:21" x14ac:dyDescent="0.25">
      <c r="A3953">
        <v>215594</v>
      </c>
      <c r="B3953" t="s">
        <v>21</v>
      </c>
      <c r="C3953" s="1">
        <v>42568</v>
      </c>
      <c r="D3953" t="s">
        <v>1112</v>
      </c>
      <c r="E3953">
        <v>6990</v>
      </c>
      <c r="F3953">
        <v>1</v>
      </c>
      <c r="G3953">
        <v>6990</v>
      </c>
      <c r="H3953">
        <v>100150567</v>
      </c>
      <c r="I3953" t="s">
        <v>43</v>
      </c>
      <c r="J3953" t="s">
        <v>24</v>
      </c>
      <c r="K3953">
        <v>0</v>
      </c>
      <c r="L3953" t="s">
        <v>25</v>
      </c>
      <c r="M3953" s="1">
        <v>42568</v>
      </c>
      <c r="N3953" t="s">
        <v>35</v>
      </c>
      <c r="O3953" s="2">
        <v>6990</v>
      </c>
      <c r="P3953">
        <v>2016</v>
      </c>
      <c r="Q3953">
        <v>7</v>
      </c>
      <c r="R3953" t="s">
        <v>26</v>
      </c>
      <c r="S3953" s="3">
        <v>45123</v>
      </c>
      <c r="T3953" t="s">
        <v>27</v>
      </c>
      <c r="U3953">
        <v>72</v>
      </c>
    </row>
    <row r="3954" spans="1:21" x14ac:dyDescent="0.25">
      <c r="A3954">
        <v>215595</v>
      </c>
      <c r="B3954" t="s">
        <v>28</v>
      </c>
      <c r="C3954" s="1">
        <v>42568</v>
      </c>
      <c r="D3954" t="s">
        <v>1635</v>
      </c>
      <c r="E3954">
        <v>390</v>
      </c>
      <c r="F3954">
        <v>1</v>
      </c>
      <c r="G3954">
        <v>390</v>
      </c>
      <c r="H3954">
        <v>100150568</v>
      </c>
      <c r="I3954" t="s">
        <v>106</v>
      </c>
      <c r="J3954" t="s">
        <v>24</v>
      </c>
      <c r="K3954">
        <v>0</v>
      </c>
      <c r="L3954" t="s">
        <v>44</v>
      </c>
      <c r="M3954" s="1">
        <v>42568</v>
      </c>
      <c r="N3954" t="s">
        <v>31</v>
      </c>
      <c r="O3954">
        <v>390</v>
      </c>
      <c r="P3954">
        <v>2016</v>
      </c>
      <c r="Q3954">
        <v>7</v>
      </c>
      <c r="R3954" t="s">
        <v>26</v>
      </c>
      <c r="S3954" s="3">
        <v>45123</v>
      </c>
      <c r="T3954" t="s">
        <v>27</v>
      </c>
      <c r="U3954">
        <v>1182</v>
      </c>
    </row>
    <row r="3955" spans="1:21" x14ac:dyDescent="0.25">
      <c r="A3955">
        <v>215596</v>
      </c>
      <c r="B3955" t="s">
        <v>77</v>
      </c>
      <c r="C3955" s="1">
        <v>42568</v>
      </c>
      <c r="D3955" t="s">
        <v>33</v>
      </c>
      <c r="E3955">
        <v>360</v>
      </c>
      <c r="F3955">
        <v>1</v>
      </c>
      <c r="G3955">
        <v>360</v>
      </c>
      <c r="H3955">
        <v>100150569</v>
      </c>
      <c r="I3955" t="s">
        <v>30</v>
      </c>
      <c r="J3955">
        <v>101414</v>
      </c>
      <c r="K3955">
        <v>0</v>
      </c>
      <c r="L3955" t="s">
        <v>25</v>
      </c>
      <c r="M3955" s="1">
        <v>42568</v>
      </c>
      <c r="N3955" t="s">
        <v>39</v>
      </c>
      <c r="O3955">
        <v>360</v>
      </c>
      <c r="P3955">
        <v>2016</v>
      </c>
      <c r="Q3955">
        <v>7</v>
      </c>
      <c r="R3955" t="s">
        <v>26</v>
      </c>
      <c r="S3955" s="3">
        <v>45123</v>
      </c>
      <c r="T3955" t="s">
        <v>27</v>
      </c>
      <c r="U3955">
        <v>1347</v>
      </c>
    </row>
    <row r="3956" spans="1:21" x14ac:dyDescent="0.25">
      <c r="A3956">
        <v>215597</v>
      </c>
      <c r="B3956" t="s">
        <v>21</v>
      </c>
      <c r="C3956" s="1">
        <v>42568</v>
      </c>
      <c r="D3956" t="s">
        <v>617</v>
      </c>
      <c r="E3956">
        <v>350</v>
      </c>
      <c r="F3956">
        <v>1</v>
      </c>
      <c r="G3956">
        <v>350</v>
      </c>
      <c r="H3956">
        <v>100150570</v>
      </c>
      <c r="I3956" t="s">
        <v>30</v>
      </c>
      <c r="J3956" t="s">
        <v>24</v>
      </c>
      <c r="K3956">
        <v>0</v>
      </c>
      <c r="L3956" t="s">
        <v>25</v>
      </c>
      <c r="M3956" s="1">
        <v>42568</v>
      </c>
      <c r="N3956" t="s">
        <v>35</v>
      </c>
      <c r="O3956">
        <v>350</v>
      </c>
      <c r="P3956">
        <v>2016</v>
      </c>
      <c r="Q3956">
        <v>7</v>
      </c>
      <c r="R3956" t="s">
        <v>26</v>
      </c>
      <c r="S3956" s="3">
        <v>45123</v>
      </c>
      <c r="T3956" t="s">
        <v>27</v>
      </c>
      <c r="U3956">
        <v>1348</v>
      </c>
    </row>
    <row r="3957" spans="1:21" x14ac:dyDescent="0.25">
      <c r="A3957">
        <v>215598</v>
      </c>
      <c r="B3957" t="s">
        <v>21</v>
      </c>
      <c r="C3957" s="1">
        <v>42568</v>
      </c>
      <c r="D3957" t="s">
        <v>1814</v>
      </c>
      <c r="E3957">
        <v>399</v>
      </c>
      <c r="F3957">
        <v>1</v>
      </c>
      <c r="G3957">
        <v>2992</v>
      </c>
      <c r="H3957">
        <v>100150571</v>
      </c>
      <c r="I3957" t="s">
        <v>65</v>
      </c>
      <c r="J3957" t="s">
        <v>24</v>
      </c>
      <c r="K3957">
        <v>0</v>
      </c>
      <c r="L3957" t="s">
        <v>25</v>
      </c>
      <c r="M3957" s="1">
        <v>42568</v>
      </c>
      <c r="N3957" t="s">
        <v>35</v>
      </c>
      <c r="O3957">
        <v>399</v>
      </c>
      <c r="P3957">
        <v>2016</v>
      </c>
      <c r="Q3957">
        <v>7</v>
      </c>
      <c r="R3957" t="s">
        <v>26</v>
      </c>
      <c r="S3957" s="3">
        <v>45123</v>
      </c>
      <c r="T3957" t="s">
        <v>27</v>
      </c>
      <c r="U3957">
        <v>1349</v>
      </c>
    </row>
    <row r="3958" spans="1:21" x14ac:dyDescent="0.25">
      <c r="A3958">
        <v>215599</v>
      </c>
      <c r="B3958" t="s">
        <v>21</v>
      </c>
      <c r="C3958" s="1">
        <v>42568</v>
      </c>
      <c r="D3958" t="s">
        <v>1815</v>
      </c>
      <c r="E3958">
        <v>399</v>
      </c>
      <c r="F3958">
        <v>1</v>
      </c>
      <c r="G3958">
        <v>2992</v>
      </c>
      <c r="H3958">
        <v>100150571</v>
      </c>
      <c r="I3958" t="s">
        <v>65</v>
      </c>
      <c r="J3958" t="s">
        <v>24</v>
      </c>
      <c r="K3958">
        <v>0</v>
      </c>
      <c r="L3958" t="s">
        <v>25</v>
      </c>
      <c r="M3958" s="1">
        <v>42568</v>
      </c>
      <c r="N3958" t="s">
        <v>35</v>
      </c>
      <c r="O3958">
        <v>399</v>
      </c>
      <c r="P3958">
        <v>2016</v>
      </c>
      <c r="Q3958">
        <v>7</v>
      </c>
      <c r="R3958" t="s">
        <v>26</v>
      </c>
      <c r="S3958" s="3">
        <v>45123</v>
      </c>
      <c r="T3958" t="s">
        <v>27</v>
      </c>
      <c r="U3958">
        <v>1349</v>
      </c>
    </row>
    <row r="3959" spans="1:21" x14ac:dyDescent="0.25">
      <c r="A3959">
        <v>215600</v>
      </c>
      <c r="B3959" t="s">
        <v>21</v>
      </c>
      <c r="C3959" s="1">
        <v>42568</v>
      </c>
      <c r="D3959" t="s">
        <v>1816</v>
      </c>
      <c r="E3959">
        <v>399</v>
      </c>
      <c r="F3959">
        <v>1</v>
      </c>
      <c r="G3959">
        <v>2992</v>
      </c>
      <c r="H3959">
        <v>100150571</v>
      </c>
      <c r="I3959" t="s">
        <v>65</v>
      </c>
      <c r="J3959" t="s">
        <v>24</v>
      </c>
      <c r="K3959">
        <v>0</v>
      </c>
      <c r="L3959" t="s">
        <v>25</v>
      </c>
      <c r="M3959" s="1">
        <v>42568</v>
      </c>
      <c r="N3959" t="s">
        <v>35</v>
      </c>
      <c r="O3959">
        <v>399</v>
      </c>
      <c r="P3959">
        <v>2016</v>
      </c>
      <c r="Q3959">
        <v>7</v>
      </c>
      <c r="R3959" t="s">
        <v>26</v>
      </c>
      <c r="S3959" s="3">
        <v>45123</v>
      </c>
      <c r="T3959" t="s">
        <v>27</v>
      </c>
      <c r="U3959">
        <v>1349</v>
      </c>
    </row>
    <row r="3960" spans="1:21" x14ac:dyDescent="0.25">
      <c r="A3960">
        <v>215601</v>
      </c>
      <c r="B3960" t="s">
        <v>21</v>
      </c>
      <c r="C3960" s="1">
        <v>42568</v>
      </c>
      <c r="D3960" t="s">
        <v>1817</v>
      </c>
      <c r="E3960">
        <v>1795</v>
      </c>
      <c r="F3960">
        <v>1</v>
      </c>
      <c r="G3960">
        <v>2992</v>
      </c>
      <c r="H3960">
        <v>100150571</v>
      </c>
      <c r="I3960" t="s">
        <v>65</v>
      </c>
      <c r="J3960" t="s">
        <v>24</v>
      </c>
      <c r="K3960">
        <v>0</v>
      </c>
      <c r="L3960" t="s">
        <v>25</v>
      </c>
      <c r="M3960" s="1">
        <v>42568</v>
      </c>
      <c r="N3960" t="s">
        <v>35</v>
      </c>
      <c r="O3960" s="2">
        <v>1795</v>
      </c>
      <c r="P3960">
        <v>2016</v>
      </c>
      <c r="Q3960">
        <v>7</v>
      </c>
      <c r="R3960" t="s">
        <v>26</v>
      </c>
      <c r="S3960" s="3">
        <v>45123</v>
      </c>
      <c r="T3960" t="s">
        <v>27</v>
      </c>
      <c r="U3960">
        <v>1349</v>
      </c>
    </row>
    <row r="3961" spans="1:21" x14ac:dyDescent="0.25">
      <c r="A3961">
        <v>215602</v>
      </c>
      <c r="B3961" t="s">
        <v>21</v>
      </c>
      <c r="C3961" s="1">
        <v>42568</v>
      </c>
      <c r="D3961" t="s">
        <v>696</v>
      </c>
      <c r="E3961">
        <v>140</v>
      </c>
      <c r="F3961">
        <v>1</v>
      </c>
      <c r="G3961">
        <v>420</v>
      </c>
      <c r="H3961">
        <v>100150572</v>
      </c>
      <c r="I3961" t="s">
        <v>30</v>
      </c>
      <c r="J3961" t="s">
        <v>24</v>
      </c>
      <c r="K3961">
        <v>0</v>
      </c>
      <c r="L3961" t="s">
        <v>25</v>
      </c>
      <c r="M3961" s="1">
        <v>42568</v>
      </c>
      <c r="N3961" t="s">
        <v>35</v>
      </c>
      <c r="O3961">
        <v>140</v>
      </c>
      <c r="P3961">
        <v>2016</v>
      </c>
      <c r="Q3961">
        <v>7</v>
      </c>
      <c r="R3961" t="s">
        <v>26</v>
      </c>
      <c r="S3961" s="3">
        <v>45123</v>
      </c>
      <c r="T3961" t="s">
        <v>27</v>
      </c>
      <c r="U3961">
        <v>1350</v>
      </c>
    </row>
    <row r="3962" spans="1:21" x14ac:dyDescent="0.25">
      <c r="A3962">
        <v>215603</v>
      </c>
      <c r="B3962" t="s">
        <v>21</v>
      </c>
      <c r="C3962" s="1">
        <v>42568</v>
      </c>
      <c r="D3962" t="s">
        <v>1818</v>
      </c>
      <c r="E3962">
        <v>140</v>
      </c>
      <c r="F3962">
        <v>1</v>
      </c>
      <c r="G3962">
        <v>420</v>
      </c>
      <c r="H3962">
        <v>100150572</v>
      </c>
      <c r="I3962" t="s">
        <v>30</v>
      </c>
      <c r="J3962" t="s">
        <v>24</v>
      </c>
      <c r="K3962">
        <v>0</v>
      </c>
      <c r="L3962" t="s">
        <v>25</v>
      </c>
      <c r="M3962" s="1">
        <v>42568</v>
      </c>
      <c r="N3962" t="s">
        <v>35</v>
      </c>
      <c r="O3962">
        <v>140</v>
      </c>
      <c r="P3962">
        <v>2016</v>
      </c>
      <c r="Q3962">
        <v>7</v>
      </c>
      <c r="R3962" t="s">
        <v>26</v>
      </c>
      <c r="S3962" s="3">
        <v>45123</v>
      </c>
      <c r="T3962" t="s">
        <v>27</v>
      </c>
      <c r="U3962">
        <v>1350</v>
      </c>
    </row>
    <row r="3963" spans="1:21" x14ac:dyDescent="0.25">
      <c r="A3963">
        <v>215604</v>
      </c>
      <c r="B3963" t="s">
        <v>21</v>
      </c>
      <c r="C3963" s="1">
        <v>42568</v>
      </c>
      <c r="D3963" t="s">
        <v>1819</v>
      </c>
      <c r="E3963">
        <v>140</v>
      </c>
      <c r="F3963">
        <v>1</v>
      </c>
      <c r="G3963">
        <v>420</v>
      </c>
      <c r="H3963">
        <v>100150572</v>
      </c>
      <c r="I3963" t="s">
        <v>30</v>
      </c>
      <c r="J3963" t="s">
        <v>24</v>
      </c>
      <c r="K3963">
        <v>0</v>
      </c>
      <c r="L3963" t="s">
        <v>25</v>
      </c>
      <c r="M3963" s="1">
        <v>42568</v>
      </c>
      <c r="N3963" t="s">
        <v>35</v>
      </c>
      <c r="O3963">
        <v>140</v>
      </c>
      <c r="P3963">
        <v>2016</v>
      </c>
      <c r="Q3963">
        <v>7</v>
      </c>
      <c r="R3963" t="s">
        <v>26</v>
      </c>
      <c r="S3963" s="3">
        <v>45123</v>
      </c>
      <c r="T3963" t="s">
        <v>27</v>
      </c>
      <c r="U3963">
        <v>1350</v>
      </c>
    </row>
    <row r="3964" spans="1:21" x14ac:dyDescent="0.25">
      <c r="A3964">
        <v>215605</v>
      </c>
      <c r="B3964" t="s">
        <v>21</v>
      </c>
      <c r="C3964" s="1">
        <v>42568</v>
      </c>
      <c r="D3964" t="s">
        <v>1820</v>
      </c>
      <c r="E3964">
        <v>599</v>
      </c>
      <c r="F3964">
        <v>1</v>
      </c>
      <c r="G3964">
        <v>599</v>
      </c>
      <c r="H3964">
        <v>100150573</v>
      </c>
      <c r="I3964" t="s">
        <v>56</v>
      </c>
      <c r="J3964" t="s">
        <v>24</v>
      </c>
      <c r="K3964">
        <v>0</v>
      </c>
      <c r="L3964" t="s">
        <v>25</v>
      </c>
      <c r="M3964" s="1">
        <v>42568</v>
      </c>
      <c r="N3964" t="s">
        <v>35</v>
      </c>
      <c r="O3964">
        <v>599</v>
      </c>
      <c r="P3964">
        <v>2016</v>
      </c>
      <c r="Q3964">
        <v>7</v>
      </c>
      <c r="R3964" t="s">
        <v>26</v>
      </c>
      <c r="S3964" s="3">
        <v>45123</v>
      </c>
      <c r="T3964" t="s">
        <v>27</v>
      </c>
      <c r="U3964">
        <v>1351</v>
      </c>
    </row>
    <row r="3965" spans="1:21" x14ac:dyDescent="0.25">
      <c r="A3965">
        <v>215607</v>
      </c>
      <c r="B3965" t="s">
        <v>21</v>
      </c>
      <c r="C3965" s="1">
        <v>42568</v>
      </c>
      <c r="D3965" t="s">
        <v>605</v>
      </c>
      <c r="E3965">
        <v>275</v>
      </c>
      <c r="F3965">
        <v>1</v>
      </c>
      <c r="G3965">
        <v>275</v>
      </c>
      <c r="H3965">
        <v>100150574</v>
      </c>
      <c r="I3965" t="s">
        <v>216</v>
      </c>
      <c r="J3965" t="s">
        <v>24</v>
      </c>
      <c r="K3965">
        <v>0</v>
      </c>
      <c r="L3965" t="s">
        <v>25</v>
      </c>
      <c r="M3965" s="1">
        <v>42568</v>
      </c>
      <c r="N3965" t="s">
        <v>35</v>
      </c>
      <c r="O3965">
        <v>275</v>
      </c>
      <c r="P3965">
        <v>2016</v>
      </c>
      <c r="Q3965">
        <v>7</v>
      </c>
      <c r="R3965" t="s">
        <v>26</v>
      </c>
      <c r="S3965" s="3">
        <v>45123</v>
      </c>
      <c r="T3965" t="s">
        <v>27</v>
      </c>
      <c r="U3965">
        <v>1352</v>
      </c>
    </row>
    <row r="3966" spans="1:21" x14ac:dyDescent="0.25">
      <c r="A3966">
        <v>215608</v>
      </c>
      <c r="B3966" t="s">
        <v>21</v>
      </c>
      <c r="C3966" s="1">
        <v>42568</v>
      </c>
      <c r="D3966" t="s">
        <v>1394</v>
      </c>
      <c r="E3966">
        <v>20890</v>
      </c>
      <c r="F3966">
        <v>1</v>
      </c>
      <c r="G3966">
        <v>20890</v>
      </c>
      <c r="H3966">
        <v>100150575</v>
      </c>
      <c r="I3966" t="s">
        <v>43</v>
      </c>
      <c r="J3966" t="s">
        <v>24</v>
      </c>
      <c r="K3966">
        <v>0</v>
      </c>
      <c r="L3966" t="s">
        <v>25</v>
      </c>
      <c r="M3966" s="1">
        <v>42568</v>
      </c>
      <c r="N3966" t="s">
        <v>35</v>
      </c>
      <c r="O3966" s="2">
        <v>20890</v>
      </c>
      <c r="P3966">
        <v>2016</v>
      </c>
      <c r="Q3966">
        <v>7</v>
      </c>
      <c r="R3966" t="s">
        <v>26</v>
      </c>
      <c r="S3966" s="3">
        <v>45123</v>
      </c>
      <c r="T3966" t="s">
        <v>27</v>
      </c>
      <c r="U3966">
        <v>1353</v>
      </c>
    </row>
    <row r="3967" spans="1:21" x14ac:dyDescent="0.25">
      <c r="A3967">
        <v>215609</v>
      </c>
      <c r="B3967" t="s">
        <v>21</v>
      </c>
      <c r="C3967" s="1">
        <v>42568</v>
      </c>
      <c r="D3967" t="s">
        <v>1700</v>
      </c>
      <c r="E3967">
        <v>55</v>
      </c>
      <c r="F3967">
        <v>10</v>
      </c>
      <c r="G3967">
        <v>550</v>
      </c>
      <c r="H3967">
        <v>100150576</v>
      </c>
      <c r="I3967" t="s">
        <v>38</v>
      </c>
      <c r="J3967">
        <v>105259</v>
      </c>
      <c r="K3967">
        <v>0</v>
      </c>
      <c r="L3967" t="s">
        <v>25</v>
      </c>
      <c r="M3967" s="1">
        <v>42568</v>
      </c>
      <c r="N3967" t="s">
        <v>35</v>
      </c>
      <c r="O3967">
        <v>550</v>
      </c>
      <c r="P3967">
        <v>2016</v>
      </c>
      <c r="Q3967">
        <v>7</v>
      </c>
      <c r="R3967" t="s">
        <v>26</v>
      </c>
      <c r="S3967" s="3">
        <v>45123</v>
      </c>
      <c r="T3967" t="s">
        <v>27</v>
      </c>
      <c r="U3967">
        <v>11</v>
      </c>
    </row>
    <row r="3968" spans="1:21" x14ac:dyDescent="0.25">
      <c r="A3968">
        <v>215610</v>
      </c>
      <c r="B3968" t="s">
        <v>21</v>
      </c>
      <c r="C3968" s="1">
        <v>42568</v>
      </c>
      <c r="D3968" t="s">
        <v>381</v>
      </c>
      <c r="E3968">
        <v>3900</v>
      </c>
      <c r="F3968">
        <v>2</v>
      </c>
      <c r="G3968">
        <v>8227</v>
      </c>
      <c r="H3968">
        <v>100150577</v>
      </c>
      <c r="I3968" t="s">
        <v>47</v>
      </c>
      <c r="J3968" t="s">
        <v>24</v>
      </c>
      <c r="K3968">
        <v>0</v>
      </c>
      <c r="L3968" t="s">
        <v>25</v>
      </c>
      <c r="M3968" s="1">
        <v>42568</v>
      </c>
      <c r="N3968" t="s">
        <v>35</v>
      </c>
      <c r="O3968" s="2">
        <v>7800</v>
      </c>
      <c r="P3968">
        <v>2016</v>
      </c>
      <c r="Q3968">
        <v>7</v>
      </c>
      <c r="R3968" t="s">
        <v>26</v>
      </c>
      <c r="S3968" s="3">
        <v>45123</v>
      </c>
      <c r="T3968" t="s">
        <v>27</v>
      </c>
      <c r="U3968">
        <v>749</v>
      </c>
    </row>
    <row r="3969" spans="1:21" x14ac:dyDescent="0.25">
      <c r="A3969">
        <v>215611</v>
      </c>
      <c r="B3969" t="s">
        <v>21</v>
      </c>
      <c r="C3969" s="1">
        <v>42568</v>
      </c>
      <c r="D3969" t="s">
        <v>918</v>
      </c>
      <c r="E3969">
        <v>115</v>
      </c>
      <c r="F3969">
        <v>1</v>
      </c>
      <c r="G3969">
        <v>8227</v>
      </c>
      <c r="H3969">
        <v>100150577</v>
      </c>
      <c r="I3969" t="s">
        <v>38</v>
      </c>
      <c r="J3969" t="s">
        <v>24</v>
      </c>
      <c r="K3969">
        <v>0</v>
      </c>
      <c r="L3969" t="s">
        <v>25</v>
      </c>
      <c r="M3969" s="1">
        <v>42568</v>
      </c>
      <c r="N3969" t="s">
        <v>35</v>
      </c>
      <c r="O3969">
        <v>115</v>
      </c>
      <c r="P3969">
        <v>2016</v>
      </c>
      <c r="Q3969">
        <v>7</v>
      </c>
      <c r="R3969" t="s">
        <v>26</v>
      </c>
      <c r="S3969" s="3">
        <v>45123</v>
      </c>
      <c r="T3969" t="s">
        <v>27</v>
      </c>
      <c r="U3969">
        <v>749</v>
      </c>
    </row>
    <row r="3970" spans="1:21" x14ac:dyDescent="0.25">
      <c r="A3970">
        <v>215612</v>
      </c>
      <c r="B3970" t="s">
        <v>21</v>
      </c>
      <c r="C3970" s="1">
        <v>42568</v>
      </c>
      <c r="D3970" t="s">
        <v>700</v>
      </c>
      <c r="E3970">
        <v>130</v>
      </c>
      <c r="F3970">
        <v>1</v>
      </c>
      <c r="G3970">
        <v>8227</v>
      </c>
      <c r="H3970">
        <v>100150577</v>
      </c>
      <c r="I3970" t="s">
        <v>38</v>
      </c>
      <c r="J3970" t="s">
        <v>24</v>
      </c>
      <c r="K3970">
        <v>0</v>
      </c>
      <c r="L3970" t="s">
        <v>25</v>
      </c>
      <c r="M3970" s="1">
        <v>42568</v>
      </c>
      <c r="N3970" t="s">
        <v>35</v>
      </c>
      <c r="O3970">
        <v>130</v>
      </c>
      <c r="P3970">
        <v>2016</v>
      </c>
      <c r="Q3970">
        <v>7</v>
      </c>
      <c r="R3970" t="s">
        <v>26</v>
      </c>
      <c r="S3970" s="3">
        <v>45123</v>
      </c>
      <c r="T3970" t="s">
        <v>27</v>
      </c>
      <c r="U3970">
        <v>749</v>
      </c>
    </row>
    <row r="3971" spans="1:21" x14ac:dyDescent="0.25">
      <c r="A3971">
        <v>215613</v>
      </c>
      <c r="B3971" t="s">
        <v>21</v>
      </c>
      <c r="C3971" s="1">
        <v>42568</v>
      </c>
      <c r="D3971" t="s">
        <v>1821</v>
      </c>
      <c r="E3971">
        <v>182</v>
      </c>
      <c r="F3971">
        <v>1</v>
      </c>
      <c r="G3971">
        <v>8227</v>
      </c>
      <c r="H3971">
        <v>100150577</v>
      </c>
      <c r="I3971" t="s">
        <v>38</v>
      </c>
      <c r="J3971" t="s">
        <v>24</v>
      </c>
      <c r="K3971">
        <v>0</v>
      </c>
      <c r="L3971" t="s">
        <v>25</v>
      </c>
      <c r="M3971" s="1">
        <v>42568</v>
      </c>
      <c r="N3971" t="s">
        <v>35</v>
      </c>
      <c r="O3971">
        <v>182</v>
      </c>
      <c r="P3971">
        <v>2016</v>
      </c>
      <c r="Q3971">
        <v>7</v>
      </c>
      <c r="R3971" t="s">
        <v>26</v>
      </c>
      <c r="S3971" s="3">
        <v>45123</v>
      </c>
      <c r="T3971" t="s">
        <v>27</v>
      </c>
      <c r="U3971">
        <v>749</v>
      </c>
    </row>
    <row r="3972" spans="1:21" x14ac:dyDescent="0.25">
      <c r="A3972">
        <v>215614</v>
      </c>
      <c r="B3972" t="s">
        <v>21</v>
      </c>
      <c r="C3972" s="1">
        <v>42568</v>
      </c>
      <c r="D3972" t="s">
        <v>1822</v>
      </c>
      <c r="E3972">
        <v>1700</v>
      </c>
      <c r="F3972">
        <v>1</v>
      </c>
      <c r="G3972">
        <v>1700</v>
      </c>
      <c r="H3972">
        <v>100150578</v>
      </c>
      <c r="I3972" t="s">
        <v>56</v>
      </c>
      <c r="J3972" t="s">
        <v>24</v>
      </c>
      <c r="K3972">
        <v>0</v>
      </c>
      <c r="L3972" t="s">
        <v>25</v>
      </c>
      <c r="M3972" s="1">
        <v>42568</v>
      </c>
      <c r="N3972" t="s">
        <v>35</v>
      </c>
      <c r="O3972" s="2">
        <v>1700</v>
      </c>
      <c r="P3972">
        <v>2016</v>
      </c>
      <c r="Q3972">
        <v>7</v>
      </c>
      <c r="R3972" t="s">
        <v>26</v>
      </c>
      <c r="S3972" s="3">
        <v>45123</v>
      </c>
      <c r="T3972" t="s">
        <v>27</v>
      </c>
      <c r="U3972">
        <v>36</v>
      </c>
    </row>
    <row r="3973" spans="1:21" x14ac:dyDescent="0.25">
      <c r="A3973">
        <v>215615</v>
      </c>
      <c r="B3973" t="s">
        <v>28</v>
      </c>
      <c r="C3973" s="1">
        <v>42568</v>
      </c>
      <c r="D3973" t="s">
        <v>518</v>
      </c>
      <c r="E3973">
        <v>9500</v>
      </c>
      <c r="F3973">
        <v>1</v>
      </c>
      <c r="G3973">
        <v>9500</v>
      </c>
      <c r="H3973">
        <v>100150579</v>
      </c>
      <c r="I3973" t="s">
        <v>43</v>
      </c>
      <c r="J3973" t="s">
        <v>24</v>
      </c>
      <c r="K3973">
        <v>0</v>
      </c>
      <c r="L3973" t="s">
        <v>25</v>
      </c>
      <c r="M3973" s="1">
        <v>42568</v>
      </c>
      <c r="N3973" t="s">
        <v>31</v>
      </c>
      <c r="O3973" s="2">
        <v>9500</v>
      </c>
      <c r="P3973">
        <v>2016</v>
      </c>
      <c r="Q3973">
        <v>7</v>
      </c>
      <c r="R3973" t="s">
        <v>26</v>
      </c>
      <c r="S3973" s="3">
        <v>45123</v>
      </c>
      <c r="T3973" t="s">
        <v>27</v>
      </c>
      <c r="U3973">
        <v>1354</v>
      </c>
    </row>
    <row r="3974" spans="1:21" x14ac:dyDescent="0.25">
      <c r="A3974">
        <v>215616</v>
      </c>
      <c r="B3974" t="s">
        <v>21</v>
      </c>
      <c r="C3974" s="1">
        <v>42568</v>
      </c>
      <c r="D3974" t="s">
        <v>761</v>
      </c>
      <c r="E3974">
        <v>1761</v>
      </c>
      <c r="F3974">
        <v>1</v>
      </c>
      <c r="G3974">
        <v>1761</v>
      </c>
      <c r="H3974">
        <v>100150580</v>
      </c>
      <c r="I3974" t="s">
        <v>216</v>
      </c>
      <c r="J3974" t="s">
        <v>24</v>
      </c>
      <c r="K3974">
        <v>0</v>
      </c>
      <c r="L3974" t="s">
        <v>25</v>
      </c>
      <c r="M3974" s="1">
        <v>42568</v>
      </c>
      <c r="N3974" t="s">
        <v>35</v>
      </c>
      <c r="O3974" s="2">
        <v>1761</v>
      </c>
      <c r="P3974">
        <v>2016</v>
      </c>
      <c r="Q3974">
        <v>7</v>
      </c>
      <c r="R3974" t="s">
        <v>26</v>
      </c>
      <c r="S3974" s="3">
        <v>45123</v>
      </c>
      <c r="T3974" t="s">
        <v>27</v>
      </c>
      <c r="U3974">
        <v>1355</v>
      </c>
    </row>
    <row r="3975" spans="1:21" x14ac:dyDescent="0.25">
      <c r="A3975">
        <v>215617</v>
      </c>
      <c r="B3975" t="s">
        <v>77</v>
      </c>
      <c r="C3975" s="1">
        <v>42568</v>
      </c>
      <c r="D3975" t="s">
        <v>245</v>
      </c>
      <c r="E3975">
        <v>1065</v>
      </c>
      <c r="F3975">
        <v>1</v>
      </c>
      <c r="G3975">
        <v>1065</v>
      </c>
      <c r="H3975">
        <v>100150581</v>
      </c>
      <c r="I3975" t="s">
        <v>246</v>
      </c>
      <c r="J3975" t="s">
        <v>24</v>
      </c>
      <c r="K3975">
        <v>0</v>
      </c>
      <c r="L3975" t="s">
        <v>25</v>
      </c>
      <c r="M3975" s="1">
        <v>42568</v>
      </c>
      <c r="N3975" t="s">
        <v>39</v>
      </c>
      <c r="O3975" s="2">
        <v>1065</v>
      </c>
      <c r="P3975">
        <v>2016</v>
      </c>
      <c r="Q3975">
        <v>7</v>
      </c>
      <c r="R3975" t="s">
        <v>26</v>
      </c>
      <c r="S3975" s="3">
        <v>45123</v>
      </c>
      <c r="T3975" t="s">
        <v>27</v>
      </c>
      <c r="U3975">
        <v>174</v>
      </c>
    </row>
    <row r="3976" spans="1:21" x14ac:dyDescent="0.25">
      <c r="A3976">
        <v>215618</v>
      </c>
      <c r="B3976" t="s">
        <v>21</v>
      </c>
      <c r="C3976" s="1">
        <v>42568</v>
      </c>
      <c r="D3976" t="s">
        <v>33</v>
      </c>
      <c r="E3976">
        <v>360</v>
      </c>
      <c r="F3976">
        <v>1</v>
      </c>
      <c r="G3976">
        <v>360</v>
      </c>
      <c r="H3976">
        <v>100150582</v>
      </c>
      <c r="I3976" t="s">
        <v>30</v>
      </c>
      <c r="J3976" t="s">
        <v>24</v>
      </c>
      <c r="K3976">
        <v>0</v>
      </c>
      <c r="L3976" t="s">
        <v>25</v>
      </c>
      <c r="M3976" s="1">
        <v>42568</v>
      </c>
      <c r="N3976" t="s">
        <v>35</v>
      </c>
      <c r="O3976">
        <v>360</v>
      </c>
      <c r="P3976">
        <v>2016</v>
      </c>
      <c r="Q3976">
        <v>7</v>
      </c>
      <c r="R3976" t="s">
        <v>26</v>
      </c>
      <c r="S3976" s="3">
        <v>45123</v>
      </c>
      <c r="T3976" t="s">
        <v>27</v>
      </c>
      <c r="U3976">
        <v>1356</v>
      </c>
    </row>
    <row r="3977" spans="1:21" x14ac:dyDescent="0.25">
      <c r="A3977">
        <v>215619</v>
      </c>
      <c r="B3977" t="s">
        <v>28</v>
      </c>
      <c r="C3977" s="1">
        <v>42568</v>
      </c>
      <c r="D3977" t="s">
        <v>1823</v>
      </c>
      <c r="E3977">
        <v>4395</v>
      </c>
      <c r="F3977">
        <v>1</v>
      </c>
      <c r="G3977">
        <v>4395</v>
      </c>
      <c r="H3977">
        <v>100150583</v>
      </c>
      <c r="I3977" t="s">
        <v>684</v>
      </c>
      <c r="J3977" t="s">
        <v>24</v>
      </c>
      <c r="K3977">
        <v>0</v>
      </c>
      <c r="L3977" t="s">
        <v>45</v>
      </c>
      <c r="M3977" s="1">
        <v>42568</v>
      </c>
      <c r="N3977" t="s">
        <v>31</v>
      </c>
      <c r="O3977" s="2">
        <v>4395</v>
      </c>
      <c r="P3977">
        <v>2016</v>
      </c>
      <c r="Q3977">
        <v>7</v>
      </c>
      <c r="R3977" t="s">
        <v>26</v>
      </c>
      <c r="S3977" s="3">
        <v>45123</v>
      </c>
      <c r="T3977" t="s">
        <v>27</v>
      </c>
      <c r="U3977">
        <v>1357</v>
      </c>
    </row>
    <row r="3978" spans="1:21" x14ac:dyDescent="0.25">
      <c r="A3978">
        <v>215620</v>
      </c>
      <c r="B3978" t="s">
        <v>21</v>
      </c>
      <c r="C3978" s="1">
        <v>42568</v>
      </c>
      <c r="D3978" t="s">
        <v>1824</v>
      </c>
      <c r="E3978">
        <v>1080</v>
      </c>
      <c r="F3978">
        <v>1</v>
      </c>
      <c r="G3978">
        <v>1080</v>
      </c>
      <c r="H3978">
        <v>100150584</v>
      </c>
      <c r="I3978" t="s">
        <v>65</v>
      </c>
      <c r="J3978" t="s">
        <v>24</v>
      </c>
      <c r="K3978">
        <v>0</v>
      </c>
      <c r="L3978" t="s">
        <v>25</v>
      </c>
      <c r="M3978" s="1">
        <v>42568</v>
      </c>
      <c r="N3978" t="s">
        <v>35</v>
      </c>
      <c r="O3978" s="2">
        <v>1080</v>
      </c>
      <c r="P3978">
        <v>2016</v>
      </c>
      <c r="Q3978">
        <v>7</v>
      </c>
      <c r="R3978" t="s">
        <v>26</v>
      </c>
      <c r="S3978" s="3">
        <v>45123</v>
      </c>
      <c r="T3978" t="s">
        <v>27</v>
      </c>
      <c r="U3978">
        <v>1358</v>
      </c>
    </row>
    <row r="3979" spans="1:21" x14ac:dyDescent="0.25">
      <c r="A3979">
        <v>215621</v>
      </c>
      <c r="B3979" t="s">
        <v>36</v>
      </c>
      <c r="C3979" s="1">
        <v>42568</v>
      </c>
      <c r="D3979" t="s">
        <v>1825</v>
      </c>
      <c r="E3979">
        <v>490</v>
      </c>
      <c r="F3979">
        <v>1</v>
      </c>
      <c r="G3979">
        <v>490</v>
      </c>
      <c r="H3979">
        <v>100150585</v>
      </c>
      <c r="I3979" t="s">
        <v>65</v>
      </c>
      <c r="J3979" t="s">
        <v>24</v>
      </c>
      <c r="K3979">
        <v>0</v>
      </c>
      <c r="L3979" t="s">
        <v>25</v>
      </c>
      <c r="M3979" s="1">
        <v>42568</v>
      </c>
      <c r="N3979" t="s">
        <v>39</v>
      </c>
      <c r="O3979">
        <v>490</v>
      </c>
      <c r="P3979">
        <v>2016</v>
      </c>
      <c r="Q3979">
        <v>7</v>
      </c>
      <c r="R3979" t="s">
        <v>26</v>
      </c>
      <c r="S3979" s="3">
        <v>45123</v>
      </c>
      <c r="T3979" t="s">
        <v>27</v>
      </c>
      <c r="U3979">
        <v>1359</v>
      </c>
    </row>
    <row r="3980" spans="1:21" x14ac:dyDescent="0.25">
      <c r="A3980">
        <v>215622</v>
      </c>
      <c r="B3980" t="s">
        <v>21</v>
      </c>
      <c r="C3980" s="1">
        <v>42568</v>
      </c>
      <c r="D3980" t="s">
        <v>1826</v>
      </c>
      <c r="E3980">
        <v>990</v>
      </c>
      <c r="F3980">
        <v>1</v>
      </c>
      <c r="G3980">
        <v>990</v>
      </c>
      <c r="H3980">
        <v>100150586</v>
      </c>
      <c r="I3980" t="s">
        <v>65</v>
      </c>
      <c r="J3980" t="s">
        <v>24</v>
      </c>
      <c r="K3980">
        <v>0</v>
      </c>
      <c r="L3980" t="s">
        <v>25</v>
      </c>
      <c r="M3980" s="1">
        <v>42568</v>
      </c>
      <c r="N3980" t="s">
        <v>35</v>
      </c>
      <c r="O3980">
        <v>990</v>
      </c>
      <c r="P3980">
        <v>2016</v>
      </c>
      <c r="Q3980">
        <v>7</v>
      </c>
      <c r="R3980" t="s">
        <v>26</v>
      </c>
      <c r="S3980" s="3">
        <v>45123</v>
      </c>
      <c r="T3980" t="s">
        <v>27</v>
      </c>
      <c r="U3980">
        <v>1358</v>
      </c>
    </row>
    <row r="3981" spans="1:21" x14ac:dyDescent="0.25">
      <c r="A3981">
        <v>215624</v>
      </c>
      <c r="B3981" t="s">
        <v>21</v>
      </c>
      <c r="C3981" s="1">
        <v>42568</v>
      </c>
      <c r="D3981" t="s">
        <v>1827</v>
      </c>
      <c r="E3981">
        <v>2510</v>
      </c>
      <c r="F3981">
        <v>1</v>
      </c>
      <c r="G3981">
        <v>2510</v>
      </c>
      <c r="H3981">
        <v>100150588</v>
      </c>
      <c r="I3981" t="s">
        <v>47</v>
      </c>
      <c r="J3981" t="s">
        <v>24</v>
      </c>
      <c r="K3981">
        <v>0</v>
      </c>
      <c r="L3981" t="s">
        <v>25</v>
      </c>
      <c r="M3981" s="1">
        <v>42568</v>
      </c>
      <c r="N3981" t="s">
        <v>35</v>
      </c>
      <c r="O3981" s="2">
        <v>2510</v>
      </c>
      <c r="P3981">
        <v>2016</v>
      </c>
      <c r="Q3981">
        <v>7</v>
      </c>
      <c r="R3981" t="s">
        <v>26</v>
      </c>
      <c r="S3981" s="3">
        <v>45123</v>
      </c>
      <c r="T3981" t="s">
        <v>27</v>
      </c>
      <c r="U3981">
        <v>1360</v>
      </c>
    </row>
    <row r="3982" spans="1:21" x14ac:dyDescent="0.25">
      <c r="A3982">
        <v>215623</v>
      </c>
      <c r="B3982" t="s">
        <v>21</v>
      </c>
      <c r="C3982" s="1">
        <v>42568</v>
      </c>
      <c r="D3982" t="s">
        <v>181</v>
      </c>
      <c r="E3982">
        <v>90</v>
      </c>
      <c r="F3982">
        <v>1</v>
      </c>
      <c r="G3982">
        <v>90</v>
      </c>
      <c r="H3982">
        <v>100150587</v>
      </c>
      <c r="I3982" t="s">
        <v>38</v>
      </c>
      <c r="J3982" t="s">
        <v>24</v>
      </c>
      <c r="K3982">
        <v>0</v>
      </c>
      <c r="L3982" t="s">
        <v>25</v>
      </c>
      <c r="M3982" s="1">
        <v>42568</v>
      </c>
      <c r="N3982" t="s">
        <v>35</v>
      </c>
      <c r="O3982">
        <v>90</v>
      </c>
      <c r="P3982">
        <v>2016</v>
      </c>
      <c r="Q3982">
        <v>7</v>
      </c>
      <c r="R3982" t="s">
        <v>26</v>
      </c>
      <c r="S3982" s="3">
        <v>45123</v>
      </c>
      <c r="T3982" t="s">
        <v>27</v>
      </c>
      <c r="U3982">
        <v>620</v>
      </c>
    </row>
    <row r="3983" spans="1:21" x14ac:dyDescent="0.25">
      <c r="A3983">
        <v>215625</v>
      </c>
      <c r="B3983" t="s">
        <v>36</v>
      </c>
      <c r="C3983" s="1">
        <v>42568</v>
      </c>
      <c r="D3983" t="s">
        <v>397</v>
      </c>
      <c r="E3983">
        <v>220</v>
      </c>
      <c r="F3983">
        <v>1</v>
      </c>
      <c r="G3983">
        <v>220</v>
      </c>
      <c r="H3983">
        <v>100150589</v>
      </c>
      <c r="I3983" t="s">
        <v>43</v>
      </c>
      <c r="J3983" t="s">
        <v>24</v>
      </c>
      <c r="K3983">
        <v>0</v>
      </c>
      <c r="L3983" t="s">
        <v>25</v>
      </c>
      <c r="M3983" s="1">
        <v>42568</v>
      </c>
      <c r="N3983" t="s">
        <v>39</v>
      </c>
      <c r="O3983">
        <v>220</v>
      </c>
      <c r="P3983">
        <v>2016</v>
      </c>
      <c r="Q3983">
        <v>7</v>
      </c>
      <c r="R3983" t="s">
        <v>26</v>
      </c>
      <c r="S3983" s="3">
        <v>45123</v>
      </c>
      <c r="T3983" t="s">
        <v>27</v>
      </c>
      <c r="U3983">
        <v>1361</v>
      </c>
    </row>
    <row r="3984" spans="1:21" x14ac:dyDescent="0.25">
      <c r="A3984">
        <v>215626</v>
      </c>
      <c r="B3984" t="s">
        <v>21</v>
      </c>
      <c r="C3984" s="1">
        <v>42568</v>
      </c>
      <c r="D3984" t="s">
        <v>1321</v>
      </c>
      <c r="E3984">
        <v>2500</v>
      </c>
      <c r="F3984">
        <v>1</v>
      </c>
      <c r="G3984">
        <v>2500</v>
      </c>
      <c r="H3984">
        <v>100150590</v>
      </c>
      <c r="I3984" t="s">
        <v>246</v>
      </c>
      <c r="J3984" t="s">
        <v>24</v>
      </c>
      <c r="K3984">
        <v>0</v>
      </c>
      <c r="L3984" t="s">
        <v>25</v>
      </c>
      <c r="M3984" s="1">
        <v>42568</v>
      </c>
      <c r="N3984" t="s">
        <v>35</v>
      </c>
      <c r="O3984" s="2">
        <v>2500</v>
      </c>
      <c r="P3984">
        <v>2016</v>
      </c>
      <c r="Q3984">
        <v>7</v>
      </c>
      <c r="R3984" t="s">
        <v>26</v>
      </c>
      <c r="S3984" s="3">
        <v>45123</v>
      </c>
      <c r="T3984" t="s">
        <v>27</v>
      </c>
      <c r="U3984">
        <v>1362</v>
      </c>
    </row>
    <row r="3985" spans="1:21" x14ac:dyDescent="0.25">
      <c r="A3985">
        <v>215627</v>
      </c>
      <c r="B3985" t="s">
        <v>28</v>
      </c>
      <c r="C3985" s="1">
        <v>42568</v>
      </c>
      <c r="D3985" t="s">
        <v>1828</v>
      </c>
      <c r="E3985">
        <v>1500</v>
      </c>
      <c r="F3985">
        <v>2</v>
      </c>
      <c r="G3985">
        <v>3000</v>
      </c>
      <c r="H3985">
        <v>100150591</v>
      </c>
      <c r="I3985" t="s">
        <v>56</v>
      </c>
      <c r="J3985" t="s">
        <v>24</v>
      </c>
      <c r="K3985">
        <v>0</v>
      </c>
      <c r="L3985" t="s">
        <v>25</v>
      </c>
      <c r="M3985" s="1">
        <v>42568</v>
      </c>
      <c r="N3985" t="s">
        <v>31</v>
      </c>
      <c r="O3985" s="2">
        <v>3000</v>
      </c>
      <c r="P3985">
        <v>2016</v>
      </c>
      <c r="Q3985">
        <v>7</v>
      </c>
      <c r="R3985" t="s">
        <v>26</v>
      </c>
      <c r="S3985" s="3">
        <v>45123</v>
      </c>
      <c r="T3985" t="s">
        <v>27</v>
      </c>
      <c r="U3985">
        <v>1363</v>
      </c>
    </row>
    <row r="3986" spans="1:21" x14ac:dyDescent="0.25">
      <c r="A3986">
        <v>215629</v>
      </c>
      <c r="B3986" t="s">
        <v>36</v>
      </c>
      <c r="C3986" s="1">
        <v>42568</v>
      </c>
      <c r="D3986" t="s">
        <v>1829</v>
      </c>
      <c r="E3986">
        <v>1350</v>
      </c>
      <c r="F3986">
        <v>1</v>
      </c>
      <c r="G3986">
        <v>1350</v>
      </c>
      <c r="H3986">
        <v>100150592</v>
      </c>
      <c r="I3986" t="s">
        <v>23</v>
      </c>
      <c r="J3986" t="s">
        <v>1830</v>
      </c>
      <c r="K3986">
        <v>0</v>
      </c>
      <c r="L3986" t="s">
        <v>25</v>
      </c>
      <c r="M3986" s="1">
        <v>42568</v>
      </c>
      <c r="N3986" t="s">
        <v>39</v>
      </c>
      <c r="O3986" s="2">
        <v>1350</v>
      </c>
      <c r="P3986">
        <v>2016</v>
      </c>
      <c r="Q3986">
        <v>7</v>
      </c>
      <c r="R3986" t="s">
        <v>26</v>
      </c>
      <c r="S3986" s="3">
        <v>45123</v>
      </c>
      <c r="T3986" t="s">
        <v>27</v>
      </c>
      <c r="U3986">
        <v>64</v>
      </c>
    </row>
    <row r="3987" spans="1:21" x14ac:dyDescent="0.25">
      <c r="A3987">
        <v>215630</v>
      </c>
      <c r="B3987" t="s">
        <v>21</v>
      </c>
      <c r="C3987" s="1">
        <v>42568</v>
      </c>
      <c r="D3987" t="s">
        <v>1831</v>
      </c>
      <c r="E3987">
        <v>1690</v>
      </c>
      <c r="F3987">
        <v>1</v>
      </c>
      <c r="G3987">
        <v>1690</v>
      </c>
      <c r="H3987">
        <v>100150593</v>
      </c>
      <c r="I3987" t="s">
        <v>24</v>
      </c>
      <c r="J3987" t="s">
        <v>24</v>
      </c>
      <c r="K3987">
        <v>0</v>
      </c>
      <c r="L3987" t="s">
        <v>25</v>
      </c>
      <c r="M3987" s="1">
        <v>42568</v>
      </c>
      <c r="N3987" t="s">
        <v>35</v>
      </c>
      <c r="O3987" s="2">
        <v>1690</v>
      </c>
      <c r="P3987">
        <v>2016</v>
      </c>
      <c r="Q3987">
        <v>7</v>
      </c>
      <c r="R3987" t="s">
        <v>26</v>
      </c>
      <c r="S3987" s="3">
        <v>45123</v>
      </c>
      <c r="T3987" t="s">
        <v>27</v>
      </c>
      <c r="U3987">
        <v>1364</v>
      </c>
    </row>
    <row r="3988" spans="1:21" x14ac:dyDescent="0.25">
      <c r="A3988">
        <v>215631</v>
      </c>
      <c r="B3988" t="s">
        <v>21</v>
      </c>
      <c r="C3988" s="1">
        <v>42568</v>
      </c>
      <c r="D3988" t="s">
        <v>1832</v>
      </c>
      <c r="E3988">
        <v>874</v>
      </c>
      <c r="F3988">
        <v>1</v>
      </c>
      <c r="G3988">
        <v>8895</v>
      </c>
      <c r="H3988">
        <v>100150594</v>
      </c>
      <c r="I3988" t="s">
        <v>52</v>
      </c>
      <c r="J3988" t="s">
        <v>24</v>
      </c>
      <c r="K3988">
        <v>0</v>
      </c>
      <c r="L3988" t="s">
        <v>25</v>
      </c>
      <c r="M3988" s="1">
        <v>42568</v>
      </c>
      <c r="N3988" t="s">
        <v>35</v>
      </c>
      <c r="O3988">
        <v>874</v>
      </c>
      <c r="P3988">
        <v>2016</v>
      </c>
      <c r="Q3988">
        <v>7</v>
      </c>
      <c r="R3988" t="s">
        <v>26</v>
      </c>
      <c r="S3988" s="3">
        <v>45123</v>
      </c>
      <c r="T3988" t="s">
        <v>27</v>
      </c>
      <c r="U3988">
        <v>1365</v>
      </c>
    </row>
    <row r="3989" spans="1:21" x14ac:dyDescent="0.25">
      <c r="A3989">
        <v>215632</v>
      </c>
      <c r="B3989" t="s">
        <v>21</v>
      </c>
      <c r="C3989" s="1">
        <v>42568</v>
      </c>
      <c r="D3989" t="s">
        <v>1833</v>
      </c>
      <c r="E3989">
        <v>500</v>
      </c>
      <c r="F3989">
        <v>2</v>
      </c>
      <c r="G3989">
        <v>8895</v>
      </c>
      <c r="H3989">
        <v>100150594</v>
      </c>
      <c r="I3989" t="s">
        <v>52</v>
      </c>
      <c r="J3989" t="s">
        <v>24</v>
      </c>
      <c r="K3989">
        <v>0</v>
      </c>
      <c r="L3989" t="s">
        <v>25</v>
      </c>
      <c r="M3989" s="1">
        <v>42568</v>
      </c>
      <c r="N3989" t="s">
        <v>35</v>
      </c>
      <c r="O3989" s="2">
        <v>1000</v>
      </c>
      <c r="P3989">
        <v>2016</v>
      </c>
      <c r="Q3989">
        <v>7</v>
      </c>
      <c r="R3989" t="s">
        <v>26</v>
      </c>
      <c r="S3989" s="3">
        <v>45123</v>
      </c>
      <c r="T3989" t="s">
        <v>27</v>
      </c>
      <c r="U3989">
        <v>1365</v>
      </c>
    </row>
    <row r="3990" spans="1:21" x14ac:dyDescent="0.25">
      <c r="A3990">
        <v>215633</v>
      </c>
      <c r="B3990" t="s">
        <v>21</v>
      </c>
      <c r="C3990" s="1">
        <v>42568</v>
      </c>
      <c r="D3990" t="s">
        <v>1834</v>
      </c>
      <c r="E3990">
        <v>1000</v>
      </c>
      <c r="F3990">
        <v>1</v>
      </c>
      <c r="G3990">
        <v>8895</v>
      </c>
      <c r="H3990">
        <v>100150594</v>
      </c>
      <c r="I3990" t="s">
        <v>52</v>
      </c>
      <c r="J3990" t="s">
        <v>24</v>
      </c>
      <c r="K3990">
        <v>0</v>
      </c>
      <c r="L3990" t="s">
        <v>25</v>
      </c>
      <c r="M3990" s="1">
        <v>42568</v>
      </c>
      <c r="N3990" t="s">
        <v>35</v>
      </c>
      <c r="O3990" s="2">
        <v>1000</v>
      </c>
      <c r="P3990">
        <v>2016</v>
      </c>
      <c r="Q3990">
        <v>7</v>
      </c>
      <c r="R3990" t="s">
        <v>26</v>
      </c>
      <c r="S3990" s="3">
        <v>45123</v>
      </c>
      <c r="T3990" t="s">
        <v>27</v>
      </c>
      <c r="U3990">
        <v>1365</v>
      </c>
    </row>
    <row r="3991" spans="1:21" x14ac:dyDescent="0.25">
      <c r="A3991">
        <v>215634</v>
      </c>
      <c r="B3991" t="s">
        <v>21</v>
      </c>
      <c r="C3991" s="1">
        <v>42568</v>
      </c>
      <c r="D3991" t="s">
        <v>1835</v>
      </c>
      <c r="E3991">
        <v>396</v>
      </c>
      <c r="F3991">
        <v>1</v>
      </c>
      <c r="G3991">
        <v>8895</v>
      </c>
      <c r="H3991">
        <v>100150594</v>
      </c>
      <c r="I3991" t="s">
        <v>52</v>
      </c>
      <c r="J3991" t="s">
        <v>24</v>
      </c>
      <c r="K3991">
        <v>0</v>
      </c>
      <c r="L3991" t="s">
        <v>25</v>
      </c>
      <c r="M3991" s="1">
        <v>42568</v>
      </c>
      <c r="N3991" t="s">
        <v>35</v>
      </c>
      <c r="O3991">
        <v>396</v>
      </c>
      <c r="P3991">
        <v>2016</v>
      </c>
      <c r="Q3991">
        <v>7</v>
      </c>
      <c r="R3991" t="s">
        <v>26</v>
      </c>
      <c r="S3991" s="3">
        <v>45123</v>
      </c>
      <c r="T3991" t="s">
        <v>27</v>
      </c>
      <c r="U3991">
        <v>1365</v>
      </c>
    </row>
    <row r="3992" spans="1:21" x14ac:dyDescent="0.25">
      <c r="A3992">
        <v>215635</v>
      </c>
      <c r="B3992" t="s">
        <v>21</v>
      </c>
      <c r="C3992" s="1">
        <v>42568</v>
      </c>
      <c r="D3992" t="s">
        <v>887</v>
      </c>
      <c r="E3992">
        <v>5625</v>
      </c>
      <c r="F3992">
        <v>1</v>
      </c>
      <c r="G3992">
        <v>8895</v>
      </c>
      <c r="H3992">
        <v>100150594</v>
      </c>
      <c r="I3992" t="s">
        <v>52</v>
      </c>
      <c r="J3992" t="s">
        <v>24</v>
      </c>
      <c r="K3992">
        <v>0</v>
      </c>
      <c r="L3992" t="s">
        <v>25</v>
      </c>
      <c r="M3992" s="1">
        <v>42568</v>
      </c>
      <c r="N3992" t="s">
        <v>35</v>
      </c>
      <c r="O3992" s="2">
        <v>5625</v>
      </c>
      <c r="P3992">
        <v>2016</v>
      </c>
      <c r="Q3992">
        <v>7</v>
      </c>
      <c r="R3992" t="s">
        <v>26</v>
      </c>
      <c r="S3992" s="3">
        <v>45123</v>
      </c>
      <c r="T3992" t="s">
        <v>27</v>
      </c>
      <c r="U3992">
        <v>1365</v>
      </c>
    </row>
    <row r="3993" spans="1:21" x14ac:dyDescent="0.25">
      <c r="A3993">
        <v>215636</v>
      </c>
      <c r="B3993" t="s">
        <v>21</v>
      </c>
      <c r="C3993" s="1">
        <v>42568</v>
      </c>
      <c r="D3993" t="s">
        <v>1836</v>
      </c>
      <c r="E3993">
        <v>950</v>
      </c>
      <c r="F3993">
        <v>1</v>
      </c>
      <c r="G3993">
        <v>950</v>
      </c>
      <c r="H3993">
        <v>100150595</v>
      </c>
      <c r="I3993" t="s">
        <v>216</v>
      </c>
      <c r="J3993" t="s">
        <v>24</v>
      </c>
      <c r="K3993">
        <v>0</v>
      </c>
      <c r="L3993" t="s">
        <v>25</v>
      </c>
      <c r="M3993" s="1">
        <v>42568</v>
      </c>
      <c r="N3993" t="s">
        <v>35</v>
      </c>
      <c r="O3993">
        <v>950</v>
      </c>
      <c r="P3993">
        <v>2016</v>
      </c>
      <c r="Q3993">
        <v>7</v>
      </c>
      <c r="R3993" t="s">
        <v>26</v>
      </c>
      <c r="S3993" s="3">
        <v>45123</v>
      </c>
      <c r="T3993" t="s">
        <v>27</v>
      </c>
      <c r="U3993">
        <v>1305</v>
      </c>
    </row>
    <row r="3994" spans="1:21" x14ac:dyDescent="0.25">
      <c r="A3994">
        <v>215637</v>
      </c>
      <c r="B3994" t="s">
        <v>21</v>
      </c>
      <c r="C3994" s="1">
        <v>42568</v>
      </c>
      <c r="D3994" t="s">
        <v>92</v>
      </c>
      <c r="E3994">
        <v>150</v>
      </c>
      <c r="F3994">
        <v>1</v>
      </c>
      <c r="G3994">
        <v>570</v>
      </c>
      <c r="H3994">
        <v>100150596</v>
      </c>
      <c r="I3994" t="s">
        <v>38</v>
      </c>
      <c r="J3994" t="s">
        <v>24</v>
      </c>
      <c r="K3994">
        <v>0</v>
      </c>
      <c r="L3994" t="s">
        <v>25</v>
      </c>
      <c r="M3994" s="1">
        <v>42568</v>
      </c>
      <c r="N3994" t="s">
        <v>35</v>
      </c>
      <c r="O3994">
        <v>150</v>
      </c>
      <c r="P3994">
        <v>2016</v>
      </c>
      <c r="Q3994">
        <v>7</v>
      </c>
      <c r="R3994" t="s">
        <v>26</v>
      </c>
      <c r="S3994" s="3">
        <v>45123</v>
      </c>
      <c r="T3994" t="s">
        <v>27</v>
      </c>
      <c r="U3994">
        <v>1366</v>
      </c>
    </row>
    <row r="3995" spans="1:21" x14ac:dyDescent="0.25">
      <c r="A3995">
        <v>215638</v>
      </c>
      <c r="B3995" t="s">
        <v>21</v>
      </c>
      <c r="C3995" s="1">
        <v>42568</v>
      </c>
      <c r="D3995" t="s">
        <v>1109</v>
      </c>
      <c r="E3995">
        <v>210</v>
      </c>
      <c r="F3995">
        <v>1</v>
      </c>
      <c r="G3995">
        <v>570</v>
      </c>
      <c r="H3995">
        <v>100150596</v>
      </c>
      <c r="I3995" t="s">
        <v>38</v>
      </c>
      <c r="J3995" t="s">
        <v>24</v>
      </c>
      <c r="K3995">
        <v>0</v>
      </c>
      <c r="L3995" t="s">
        <v>25</v>
      </c>
      <c r="M3995" s="1">
        <v>42568</v>
      </c>
      <c r="N3995" t="s">
        <v>35</v>
      </c>
      <c r="O3995">
        <v>210</v>
      </c>
      <c r="P3995">
        <v>2016</v>
      </c>
      <c r="Q3995">
        <v>7</v>
      </c>
      <c r="R3995" t="s">
        <v>26</v>
      </c>
      <c r="S3995" s="3">
        <v>45123</v>
      </c>
      <c r="T3995" t="s">
        <v>27</v>
      </c>
      <c r="U3995">
        <v>1366</v>
      </c>
    </row>
    <row r="3996" spans="1:21" x14ac:dyDescent="0.25">
      <c r="A3996">
        <v>215639</v>
      </c>
      <c r="B3996" t="s">
        <v>21</v>
      </c>
      <c r="C3996" s="1">
        <v>42568</v>
      </c>
      <c r="D3996" t="s">
        <v>969</v>
      </c>
      <c r="E3996">
        <v>210</v>
      </c>
      <c r="F3996">
        <v>1</v>
      </c>
      <c r="G3996">
        <v>570</v>
      </c>
      <c r="H3996">
        <v>100150596</v>
      </c>
      <c r="I3996" t="s">
        <v>38</v>
      </c>
      <c r="J3996" t="s">
        <v>24</v>
      </c>
      <c r="K3996">
        <v>0</v>
      </c>
      <c r="L3996" t="s">
        <v>25</v>
      </c>
      <c r="M3996" s="1">
        <v>42568</v>
      </c>
      <c r="N3996" t="s">
        <v>35</v>
      </c>
      <c r="O3996">
        <v>210</v>
      </c>
      <c r="P3996">
        <v>2016</v>
      </c>
      <c r="Q3996">
        <v>7</v>
      </c>
      <c r="R3996" t="s">
        <v>26</v>
      </c>
      <c r="S3996" s="3">
        <v>45123</v>
      </c>
      <c r="T3996" t="s">
        <v>27</v>
      </c>
      <c r="U3996">
        <v>1366</v>
      </c>
    </row>
    <row r="3997" spans="1:21" x14ac:dyDescent="0.25">
      <c r="A3997">
        <v>215640</v>
      </c>
      <c r="B3997" t="s">
        <v>77</v>
      </c>
      <c r="C3997" s="1">
        <v>42568</v>
      </c>
      <c r="D3997" t="s">
        <v>388</v>
      </c>
      <c r="E3997">
        <v>260</v>
      </c>
      <c r="F3997">
        <v>1</v>
      </c>
      <c r="G3997">
        <v>540</v>
      </c>
      <c r="H3997">
        <v>100150597</v>
      </c>
      <c r="I3997" t="s">
        <v>38</v>
      </c>
      <c r="J3997" t="s">
        <v>1837</v>
      </c>
      <c r="K3997">
        <v>0</v>
      </c>
      <c r="L3997" t="s">
        <v>25</v>
      </c>
      <c r="M3997" s="1">
        <v>42568</v>
      </c>
      <c r="N3997" t="s">
        <v>39</v>
      </c>
      <c r="O3997">
        <v>260</v>
      </c>
      <c r="P3997">
        <v>2016</v>
      </c>
      <c r="Q3997">
        <v>7</v>
      </c>
      <c r="R3997" t="s">
        <v>26</v>
      </c>
      <c r="S3997" s="3">
        <v>45123</v>
      </c>
      <c r="T3997" t="s">
        <v>27</v>
      </c>
      <c r="U3997">
        <v>1367</v>
      </c>
    </row>
    <row r="3998" spans="1:21" x14ac:dyDescent="0.25">
      <c r="A3998">
        <v>215641</v>
      </c>
      <c r="B3998" t="s">
        <v>77</v>
      </c>
      <c r="C3998" s="1">
        <v>42568</v>
      </c>
      <c r="D3998" t="s">
        <v>1703</v>
      </c>
      <c r="E3998">
        <v>140</v>
      </c>
      <c r="F3998">
        <v>2</v>
      </c>
      <c r="G3998">
        <v>540</v>
      </c>
      <c r="H3998">
        <v>100150597</v>
      </c>
      <c r="I3998" t="s">
        <v>38</v>
      </c>
      <c r="J3998" t="s">
        <v>1837</v>
      </c>
      <c r="K3998">
        <v>0</v>
      </c>
      <c r="L3998" t="s">
        <v>25</v>
      </c>
      <c r="M3998" s="1">
        <v>42568</v>
      </c>
      <c r="N3998" t="s">
        <v>39</v>
      </c>
      <c r="O3998">
        <v>280</v>
      </c>
      <c r="P3998">
        <v>2016</v>
      </c>
      <c r="Q3998">
        <v>7</v>
      </c>
      <c r="R3998" t="s">
        <v>26</v>
      </c>
      <c r="S3998" s="3">
        <v>45123</v>
      </c>
      <c r="T3998" t="s">
        <v>27</v>
      </c>
      <c r="U3998">
        <v>1367</v>
      </c>
    </row>
    <row r="3999" spans="1:21" x14ac:dyDescent="0.25">
      <c r="A3999">
        <v>215642</v>
      </c>
      <c r="B3999" t="s">
        <v>36</v>
      </c>
      <c r="C3999" s="1">
        <v>42568</v>
      </c>
      <c r="D3999" t="s">
        <v>1328</v>
      </c>
      <c r="E3999">
        <v>15200</v>
      </c>
      <c r="F3999">
        <v>1</v>
      </c>
      <c r="G3999">
        <v>15200</v>
      </c>
      <c r="H3999">
        <v>100150598</v>
      </c>
      <c r="I3999" t="s">
        <v>43</v>
      </c>
      <c r="J3999" t="s">
        <v>24</v>
      </c>
      <c r="K3999">
        <v>0</v>
      </c>
      <c r="L3999" t="s">
        <v>25</v>
      </c>
      <c r="M3999" s="1">
        <v>42568</v>
      </c>
      <c r="N3999" t="s">
        <v>39</v>
      </c>
      <c r="O3999" s="2">
        <v>15200</v>
      </c>
      <c r="P3999">
        <v>2016</v>
      </c>
      <c r="Q3999">
        <v>7</v>
      </c>
      <c r="R3999" t="s">
        <v>26</v>
      </c>
      <c r="S3999" s="3">
        <v>45123</v>
      </c>
      <c r="T3999" t="s">
        <v>27</v>
      </c>
      <c r="U3999">
        <v>1368</v>
      </c>
    </row>
    <row r="4000" spans="1:21" x14ac:dyDescent="0.25">
      <c r="A4000">
        <v>215643</v>
      </c>
      <c r="B4000" t="s">
        <v>21</v>
      </c>
      <c r="C4000" s="1">
        <v>42568</v>
      </c>
      <c r="D4000" t="s">
        <v>1838</v>
      </c>
      <c r="E4000">
        <v>899</v>
      </c>
      <c r="F4000">
        <v>1</v>
      </c>
      <c r="G4000">
        <v>5209</v>
      </c>
      <c r="H4000">
        <v>100150599</v>
      </c>
      <c r="I4000" t="s">
        <v>56</v>
      </c>
      <c r="J4000" t="s">
        <v>24</v>
      </c>
      <c r="K4000">
        <v>0</v>
      </c>
      <c r="L4000" t="s">
        <v>25</v>
      </c>
      <c r="M4000" s="1">
        <v>42568</v>
      </c>
      <c r="N4000" t="s">
        <v>35</v>
      </c>
      <c r="O4000">
        <v>899</v>
      </c>
      <c r="P4000">
        <v>2016</v>
      </c>
      <c r="Q4000">
        <v>7</v>
      </c>
      <c r="R4000" t="s">
        <v>26</v>
      </c>
      <c r="S4000" s="3">
        <v>45123</v>
      </c>
      <c r="T4000" t="s">
        <v>27</v>
      </c>
      <c r="U4000">
        <v>1369</v>
      </c>
    </row>
    <row r="4001" spans="1:21" x14ac:dyDescent="0.25">
      <c r="A4001">
        <v>215645</v>
      </c>
      <c r="B4001" t="s">
        <v>21</v>
      </c>
      <c r="C4001" s="1">
        <v>42568</v>
      </c>
      <c r="D4001" t="s">
        <v>1839</v>
      </c>
      <c r="E4001">
        <v>680</v>
      </c>
      <c r="F4001">
        <v>1</v>
      </c>
      <c r="G4001">
        <v>5209</v>
      </c>
      <c r="H4001">
        <v>100150599</v>
      </c>
      <c r="I4001" t="s">
        <v>56</v>
      </c>
      <c r="J4001" t="s">
        <v>24</v>
      </c>
      <c r="K4001">
        <v>0</v>
      </c>
      <c r="L4001" t="s">
        <v>25</v>
      </c>
      <c r="M4001" s="1">
        <v>42568</v>
      </c>
      <c r="N4001" t="s">
        <v>35</v>
      </c>
      <c r="O4001">
        <v>680</v>
      </c>
      <c r="P4001">
        <v>2016</v>
      </c>
      <c r="Q4001">
        <v>7</v>
      </c>
      <c r="R4001" t="s">
        <v>26</v>
      </c>
      <c r="S4001" s="3">
        <v>45123</v>
      </c>
      <c r="T4001" t="s">
        <v>27</v>
      </c>
      <c r="U4001">
        <v>1369</v>
      </c>
    </row>
    <row r="4002" spans="1:21" x14ac:dyDescent="0.25">
      <c r="A4002">
        <v>215647</v>
      </c>
      <c r="B4002" t="s">
        <v>21</v>
      </c>
      <c r="C4002" s="1">
        <v>42568</v>
      </c>
      <c r="D4002" t="s">
        <v>1840</v>
      </c>
      <c r="E4002">
        <v>680</v>
      </c>
      <c r="F4002">
        <v>1</v>
      </c>
      <c r="G4002">
        <v>5209</v>
      </c>
      <c r="H4002">
        <v>100150599</v>
      </c>
      <c r="I4002" t="s">
        <v>56</v>
      </c>
      <c r="J4002" t="s">
        <v>24</v>
      </c>
      <c r="K4002">
        <v>0</v>
      </c>
      <c r="L4002" t="s">
        <v>25</v>
      </c>
      <c r="M4002" s="1">
        <v>42568</v>
      </c>
      <c r="N4002" t="s">
        <v>35</v>
      </c>
      <c r="O4002">
        <v>680</v>
      </c>
      <c r="P4002">
        <v>2016</v>
      </c>
      <c r="Q4002">
        <v>7</v>
      </c>
      <c r="R4002" t="s">
        <v>26</v>
      </c>
      <c r="S4002" s="3">
        <v>45123</v>
      </c>
      <c r="T4002" t="s">
        <v>27</v>
      </c>
      <c r="U4002">
        <v>1369</v>
      </c>
    </row>
    <row r="4003" spans="1:21" x14ac:dyDescent="0.25">
      <c r="A4003">
        <v>215649</v>
      </c>
      <c r="B4003" t="s">
        <v>21</v>
      </c>
      <c r="C4003" s="1">
        <v>42568</v>
      </c>
      <c r="D4003" t="s">
        <v>589</v>
      </c>
      <c r="E4003">
        <v>1200</v>
      </c>
      <c r="F4003">
        <v>1</v>
      </c>
      <c r="G4003">
        <v>5209</v>
      </c>
      <c r="H4003">
        <v>100150599</v>
      </c>
      <c r="I4003" t="s">
        <v>56</v>
      </c>
      <c r="J4003" t="s">
        <v>24</v>
      </c>
      <c r="K4003">
        <v>0</v>
      </c>
      <c r="L4003" t="s">
        <v>25</v>
      </c>
      <c r="M4003" s="1">
        <v>42568</v>
      </c>
      <c r="N4003" t="s">
        <v>35</v>
      </c>
      <c r="O4003" s="2">
        <v>1200</v>
      </c>
      <c r="P4003">
        <v>2016</v>
      </c>
      <c r="Q4003">
        <v>7</v>
      </c>
      <c r="R4003" t="s">
        <v>26</v>
      </c>
      <c r="S4003" s="3">
        <v>45123</v>
      </c>
      <c r="T4003" t="s">
        <v>27</v>
      </c>
      <c r="U4003">
        <v>1369</v>
      </c>
    </row>
    <row r="4004" spans="1:21" x14ac:dyDescent="0.25">
      <c r="A4004">
        <v>215651</v>
      </c>
      <c r="B4004" t="s">
        <v>21</v>
      </c>
      <c r="C4004" s="1">
        <v>42568</v>
      </c>
      <c r="D4004" t="s">
        <v>1841</v>
      </c>
      <c r="E4004">
        <v>1050</v>
      </c>
      <c r="F4004">
        <v>1</v>
      </c>
      <c r="G4004">
        <v>5209</v>
      </c>
      <c r="H4004">
        <v>100150599</v>
      </c>
      <c r="I4004" t="s">
        <v>56</v>
      </c>
      <c r="J4004" t="s">
        <v>24</v>
      </c>
      <c r="K4004">
        <v>0</v>
      </c>
      <c r="L4004" t="s">
        <v>25</v>
      </c>
      <c r="M4004" s="1">
        <v>42568</v>
      </c>
      <c r="N4004" t="s">
        <v>35</v>
      </c>
      <c r="O4004" s="2">
        <v>1050</v>
      </c>
      <c r="P4004">
        <v>2016</v>
      </c>
      <c r="Q4004">
        <v>7</v>
      </c>
      <c r="R4004" t="s">
        <v>26</v>
      </c>
      <c r="S4004" s="3">
        <v>45123</v>
      </c>
      <c r="T4004" t="s">
        <v>27</v>
      </c>
      <c r="U4004">
        <v>1369</v>
      </c>
    </row>
    <row r="4005" spans="1:21" x14ac:dyDescent="0.25">
      <c r="A4005">
        <v>215653</v>
      </c>
      <c r="B4005" t="s">
        <v>21</v>
      </c>
      <c r="C4005" s="1">
        <v>42568</v>
      </c>
      <c r="D4005" t="s">
        <v>1842</v>
      </c>
      <c r="E4005">
        <v>700</v>
      </c>
      <c r="F4005">
        <v>1</v>
      </c>
      <c r="G4005">
        <v>5209</v>
      </c>
      <c r="H4005">
        <v>100150599</v>
      </c>
      <c r="I4005" t="s">
        <v>56</v>
      </c>
      <c r="J4005" t="s">
        <v>24</v>
      </c>
      <c r="K4005">
        <v>0</v>
      </c>
      <c r="L4005" t="s">
        <v>25</v>
      </c>
      <c r="M4005" s="1">
        <v>42568</v>
      </c>
      <c r="N4005" t="s">
        <v>35</v>
      </c>
      <c r="O4005">
        <v>700</v>
      </c>
      <c r="P4005">
        <v>2016</v>
      </c>
      <c r="Q4005">
        <v>7</v>
      </c>
      <c r="R4005" t="s">
        <v>26</v>
      </c>
      <c r="S4005" s="3">
        <v>45123</v>
      </c>
      <c r="T4005" t="s">
        <v>27</v>
      </c>
      <c r="U4005">
        <v>1369</v>
      </c>
    </row>
    <row r="4006" spans="1:21" x14ac:dyDescent="0.25">
      <c r="A4006">
        <v>215655</v>
      </c>
      <c r="B4006" t="s">
        <v>28</v>
      </c>
      <c r="C4006" s="1">
        <v>42568</v>
      </c>
      <c r="D4006" t="s">
        <v>1843</v>
      </c>
      <c r="E4006">
        <v>2199</v>
      </c>
      <c r="F4006">
        <v>1</v>
      </c>
      <c r="G4006">
        <v>4998</v>
      </c>
      <c r="H4006">
        <v>100150600</v>
      </c>
      <c r="I4006" t="s">
        <v>56</v>
      </c>
      <c r="J4006" t="s">
        <v>24</v>
      </c>
      <c r="K4006">
        <v>0</v>
      </c>
      <c r="L4006" t="s">
        <v>25</v>
      </c>
      <c r="M4006" s="1">
        <v>42568</v>
      </c>
      <c r="N4006" t="s">
        <v>31</v>
      </c>
      <c r="O4006" s="2">
        <v>2199</v>
      </c>
      <c r="P4006">
        <v>2016</v>
      </c>
      <c r="Q4006">
        <v>7</v>
      </c>
      <c r="R4006" t="s">
        <v>26</v>
      </c>
      <c r="S4006" s="3">
        <v>45123</v>
      </c>
      <c r="T4006" t="s">
        <v>27</v>
      </c>
      <c r="U4006">
        <v>1370</v>
      </c>
    </row>
    <row r="4007" spans="1:21" x14ac:dyDescent="0.25">
      <c r="A4007">
        <v>215657</v>
      </c>
      <c r="B4007" t="s">
        <v>28</v>
      </c>
      <c r="C4007" s="1">
        <v>42568</v>
      </c>
      <c r="D4007" t="s">
        <v>1844</v>
      </c>
      <c r="E4007">
        <v>2799</v>
      </c>
      <c r="F4007">
        <v>1</v>
      </c>
      <c r="G4007">
        <v>4998</v>
      </c>
      <c r="H4007">
        <v>100150600</v>
      </c>
      <c r="I4007" t="s">
        <v>56</v>
      </c>
      <c r="J4007" t="s">
        <v>24</v>
      </c>
      <c r="K4007">
        <v>0</v>
      </c>
      <c r="L4007" t="s">
        <v>25</v>
      </c>
      <c r="M4007" s="1">
        <v>42568</v>
      </c>
      <c r="N4007" t="s">
        <v>31</v>
      </c>
      <c r="O4007" s="2">
        <v>2799</v>
      </c>
      <c r="P4007">
        <v>2016</v>
      </c>
      <c r="Q4007">
        <v>7</v>
      </c>
      <c r="R4007" t="s">
        <v>26</v>
      </c>
      <c r="S4007" s="3">
        <v>45123</v>
      </c>
      <c r="T4007" t="s">
        <v>27</v>
      </c>
      <c r="U4007">
        <v>1370</v>
      </c>
    </row>
    <row r="4008" spans="1:21" x14ac:dyDescent="0.25">
      <c r="A4008">
        <v>215659</v>
      </c>
      <c r="B4008" t="s">
        <v>21</v>
      </c>
      <c r="C4008" s="1">
        <v>42568</v>
      </c>
      <c r="D4008" t="s">
        <v>1845</v>
      </c>
      <c r="E4008">
        <v>600</v>
      </c>
      <c r="F4008">
        <v>1</v>
      </c>
      <c r="G4008">
        <v>600</v>
      </c>
      <c r="H4008">
        <v>100150601</v>
      </c>
      <c r="I4008" t="s">
        <v>23</v>
      </c>
      <c r="J4008" t="s">
        <v>24</v>
      </c>
      <c r="K4008">
        <v>0</v>
      </c>
      <c r="L4008" t="s">
        <v>25</v>
      </c>
      <c r="M4008" s="1">
        <v>42568</v>
      </c>
      <c r="N4008" t="s">
        <v>35</v>
      </c>
      <c r="O4008">
        <v>600</v>
      </c>
      <c r="P4008">
        <v>2016</v>
      </c>
      <c r="Q4008">
        <v>7</v>
      </c>
      <c r="R4008" t="s">
        <v>26</v>
      </c>
      <c r="S4008" s="3">
        <v>45123</v>
      </c>
      <c r="T4008" t="s">
        <v>27</v>
      </c>
      <c r="U4008">
        <v>1371</v>
      </c>
    </row>
    <row r="4009" spans="1:21" x14ac:dyDescent="0.25">
      <c r="A4009">
        <v>215660</v>
      </c>
      <c r="B4009" t="s">
        <v>28</v>
      </c>
      <c r="C4009" s="1">
        <v>42568</v>
      </c>
      <c r="D4009" t="s">
        <v>161</v>
      </c>
      <c r="E4009">
        <v>190</v>
      </c>
      <c r="F4009">
        <v>1</v>
      </c>
      <c r="G4009">
        <v>190</v>
      </c>
      <c r="H4009">
        <v>100150602</v>
      </c>
      <c r="I4009" t="s">
        <v>38</v>
      </c>
      <c r="J4009" t="s">
        <v>24</v>
      </c>
      <c r="K4009">
        <v>0</v>
      </c>
      <c r="L4009" t="s">
        <v>25</v>
      </c>
      <c r="M4009" s="1">
        <v>42568</v>
      </c>
      <c r="N4009" t="s">
        <v>31</v>
      </c>
      <c r="O4009">
        <v>190</v>
      </c>
      <c r="P4009">
        <v>2016</v>
      </c>
      <c r="Q4009">
        <v>7</v>
      </c>
      <c r="R4009" t="s">
        <v>26</v>
      </c>
      <c r="S4009" s="3">
        <v>45123</v>
      </c>
      <c r="T4009" t="s">
        <v>27</v>
      </c>
      <c r="U4009">
        <v>1372</v>
      </c>
    </row>
    <row r="4010" spans="1:21" x14ac:dyDescent="0.25">
      <c r="A4010">
        <v>215661</v>
      </c>
      <c r="B4010" t="s">
        <v>21</v>
      </c>
      <c r="C4010" s="1">
        <v>42568</v>
      </c>
      <c r="D4010" t="s">
        <v>161</v>
      </c>
      <c r="E4010">
        <v>190</v>
      </c>
      <c r="F4010">
        <v>1</v>
      </c>
      <c r="G4010">
        <v>190</v>
      </c>
      <c r="H4010">
        <v>100150603</v>
      </c>
      <c r="I4010" t="s">
        <v>38</v>
      </c>
      <c r="J4010" t="s">
        <v>24</v>
      </c>
      <c r="K4010">
        <v>0</v>
      </c>
      <c r="L4010" t="s">
        <v>25</v>
      </c>
      <c r="M4010" s="1">
        <v>42568</v>
      </c>
      <c r="N4010" t="s">
        <v>35</v>
      </c>
      <c r="O4010">
        <v>190</v>
      </c>
      <c r="P4010">
        <v>2016</v>
      </c>
      <c r="Q4010">
        <v>7</v>
      </c>
      <c r="R4010" t="s">
        <v>26</v>
      </c>
      <c r="S4010" s="3">
        <v>45123</v>
      </c>
      <c r="T4010" t="s">
        <v>27</v>
      </c>
      <c r="U4010">
        <v>1372</v>
      </c>
    </row>
    <row r="4011" spans="1:21" x14ac:dyDescent="0.25">
      <c r="A4011">
        <v>215662</v>
      </c>
      <c r="B4011" t="s">
        <v>21</v>
      </c>
      <c r="C4011" s="1">
        <v>42568</v>
      </c>
      <c r="D4011" t="s">
        <v>1328</v>
      </c>
      <c r="E4011">
        <v>15200</v>
      </c>
      <c r="F4011">
        <v>1</v>
      </c>
      <c r="G4011">
        <v>15200</v>
      </c>
      <c r="H4011">
        <v>100150604</v>
      </c>
      <c r="I4011" t="s">
        <v>43</v>
      </c>
      <c r="J4011" t="s">
        <v>24</v>
      </c>
      <c r="K4011">
        <v>0</v>
      </c>
      <c r="L4011" t="s">
        <v>25</v>
      </c>
      <c r="M4011" s="1">
        <v>42568</v>
      </c>
      <c r="N4011" t="s">
        <v>35</v>
      </c>
      <c r="O4011" s="2">
        <v>15200</v>
      </c>
      <c r="P4011">
        <v>2016</v>
      </c>
      <c r="Q4011">
        <v>7</v>
      </c>
      <c r="R4011" t="s">
        <v>26</v>
      </c>
      <c r="S4011" s="3">
        <v>45123</v>
      </c>
      <c r="T4011" t="s">
        <v>27</v>
      </c>
      <c r="U4011">
        <v>1373</v>
      </c>
    </row>
    <row r="4012" spans="1:21" x14ac:dyDescent="0.25">
      <c r="A4012">
        <v>215663</v>
      </c>
      <c r="B4012" t="s">
        <v>28</v>
      </c>
      <c r="C4012" s="1">
        <v>42568</v>
      </c>
      <c r="D4012" t="s">
        <v>1846</v>
      </c>
      <c r="E4012">
        <v>499</v>
      </c>
      <c r="F4012">
        <v>1</v>
      </c>
      <c r="G4012">
        <v>499</v>
      </c>
      <c r="H4012">
        <v>100150605</v>
      </c>
      <c r="I4012" t="s">
        <v>56</v>
      </c>
      <c r="J4012" t="s">
        <v>24</v>
      </c>
      <c r="K4012">
        <v>0</v>
      </c>
      <c r="L4012" t="s">
        <v>25</v>
      </c>
      <c r="M4012" s="1">
        <v>42568</v>
      </c>
      <c r="N4012" t="s">
        <v>31</v>
      </c>
      <c r="O4012">
        <v>499</v>
      </c>
      <c r="P4012">
        <v>2016</v>
      </c>
      <c r="Q4012">
        <v>7</v>
      </c>
      <c r="R4012" t="s">
        <v>26</v>
      </c>
      <c r="S4012" s="3">
        <v>45123</v>
      </c>
      <c r="T4012" t="s">
        <v>27</v>
      </c>
      <c r="U4012">
        <v>1374</v>
      </c>
    </row>
    <row r="4013" spans="1:21" x14ac:dyDescent="0.25">
      <c r="A4013">
        <v>215664</v>
      </c>
      <c r="B4013" t="s">
        <v>36</v>
      </c>
      <c r="C4013" s="1">
        <v>42568</v>
      </c>
      <c r="D4013" t="s">
        <v>1847</v>
      </c>
      <c r="E4013">
        <v>2599</v>
      </c>
      <c r="F4013">
        <v>1</v>
      </c>
      <c r="G4013">
        <v>2599</v>
      </c>
      <c r="H4013">
        <v>100150606</v>
      </c>
      <c r="I4013" t="s">
        <v>246</v>
      </c>
      <c r="J4013" t="s">
        <v>24</v>
      </c>
      <c r="K4013">
        <v>0</v>
      </c>
      <c r="L4013" t="s">
        <v>25</v>
      </c>
      <c r="M4013" s="1">
        <v>42568</v>
      </c>
      <c r="N4013" t="s">
        <v>39</v>
      </c>
      <c r="O4013" s="2">
        <v>2599</v>
      </c>
      <c r="P4013">
        <v>2016</v>
      </c>
      <c r="Q4013">
        <v>7</v>
      </c>
      <c r="R4013" t="s">
        <v>26</v>
      </c>
      <c r="S4013" s="3">
        <v>45123</v>
      </c>
      <c r="T4013" t="s">
        <v>27</v>
      </c>
      <c r="U4013">
        <v>548</v>
      </c>
    </row>
    <row r="4014" spans="1:21" x14ac:dyDescent="0.25">
      <c r="A4014">
        <v>215665</v>
      </c>
      <c r="B4014" t="s">
        <v>77</v>
      </c>
      <c r="C4014" s="1">
        <v>42569</v>
      </c>
      <c r="D4014" t="s">
        <v>1848</v>
      </c>
      <c r="E4014">
        <v>9999</v>
      </c>
      <c r="F4014">
        <v>1</v>
      </c>
      <c r="G4014">
        <v>9999</v>
      </c>
      <c r="H4014">
        <v>100150607</v>
      </c>
      <c r="I4014" t="s">
        <v>47</v>
      </c>
      <c r="J4014" t="s">
        <v>24</v>
      </c>
      <c r="K4014">
        <v>0</v>
      </c>
      <c r="L4014" t="s">
        <v>25</v>
      </c>
      <c r="M4014" s="1">
        <v>42569</v>
      </c>
      <c r="N4014" t="s">
        <v>39</v>
      </c>
      <c r="O4014" s="2">
        <v>9999</v>
      </c>
      <c r="P4014">
        <v>2016</v>
      </c>
      <c r="Q4014">
        <v>7</v>
      </c>
      <c r="R4014" t="s">
        <v>26</v>
      </c>
      <c r="S4014" s="3">
        <v>45123</v>
      </c>
      <c r="T4014" t="s">
        <v>27</v>
      </c>
      <c r="U4014">
        <v>376</v>
      </c>
    </row>
    <row r="4015" spans="1:21" x14ac:dyDescent="0.25">
      <c r="A4015">
        <v>215666</v>
      </c>
      <c r="B4015" t="s">
        <v>21</v>
      </c>
      <c r="C4015" s="1">
        <v>42569</v>
      </c>
      <c r="D4015" t="s">
        <v>291</v>
      </c>
      <c r="E4015">
        <v>999</v>
      </c>
      <c r="F4015">
        <v>1</v>
      </c>
      <c r="G4015">
        <v>999</v>
      </c>
      <c r="H4015">
        <v>100150608</v>
      </c>
      <c r="I4015" t="s">
        <v>23</v>
      </c>
      <c r="J4015" t="s">
        <v>24</v>
      </c>
      <c r="K4015">
        <v>0</v>
      </c>
      <c r="L4015" t="s">
        <v>25</v>
      </c>
      <c r="M4015" s="1">
        <v>42569</v>
      </c>
      <c r="N4015" t="s">
        <v>35</v>
      </c>
      <c r="O4015">
        <v>999</v>
      </c>
      <c r="P4015">
        <v>2016</v>
      </c>
      <c r="Q4015">
        <v>7</v>
      </c>
      <c r="R4015" t="s">
        <v>26</v>
      </c>
      <c r="S4015" s="3">
        <v>45123</v>
      </c>
      <c r="T4015" t="s">
        <v>27</v>
      </c>
      <c r="U4015">
        <v>1375</v>
      </c>
    </row>
    <row r="4016" spans="1:21" x14ac:dyDescent="0.25">
      <c r="A4016">
        <v>215667</v>
      </c>
      <c r="B4016" t="s">
        <v>77</v>
      </c>
      <c r="C4016" s="1">
        <v>42569</v>
      </c>
      <c r="D4016" t="s">
        <v>83</v>
      </c>
      <c r="E4016">
        <v>899</v>
      </c>
      <c r="F4016">
        <v>1</v>
      </c>
      <c r="G4016">
        <v>899</v>
      </c>
      <c r="H4016">
        <v>100150609</v>
      </c>
      <c r="I4016" t="s">
        <v>56</v>
      </c>
      <c r="J4016" t="s">
        <v>24</v>
      </c>
      <c r="K4016">
        <v>0</v>
      </c>
      <c r="L4016" t="s">
        <v>25</v>
      </c>
      <c r="M4016" s="1">
        <v>42569</v>
      </c>
      <c r="N4016" t="s">
        <v>39</v>
      </c>
      <c r="O4016">
        <v>899</v>
      </c>
      <c r="P4016">
        <v>2016</v>
      </c>
      <c r="Q4016">
        <v>7</v>
      </c>
      <c r="R4016" t="s">
        <v>26</v>
      </c>
      <c r="S4016" s="3">
        <v>45123</v>
      </c>
      <c r="T4016" t="s">
        <v>27</v>
      </c>
      <c r="U4016">
        <v>1375</v>
      </c>
    </row>
    <row r="4017" spans="1:21" x14ac:dyDescent="0.25">
      <c r="A4017">
        <v>215669</v>
      </c>
      <c r="B4017" t="s">
        <v>28</v>
      </c>
      <c r="C4017" s="1">
        <v>42569</v>
      </c>
      <c r="D4017" t="s">
        <v>1849</v>
      </c>
      <c r="E4017">
        <v>700</v>
      </c>
      <c r="F4017">
        <v>1</v>
      </c>
      <c r="G4017">
        <v>700</v>
      </c>
      <c r="H4017">
        <v>100150610</v>
      </c>
      <c r="I4017" t="s">
        <v>23</v>
      </c>
      <c r="J4017" t="s">
        <v>24</v>
      </c>
      <c r="K4017">
        <v>0</v>
      </c>
      <c r="L4017" t="s">
        <v>25</v>
      </c>
      <c r="M4017" s="1">
        <v>42569</v>
      </c>
      <c r="N4017" t="s">
        <v>31</v>
      </c>
      <c r="O4017">
        <v>700</v>
      </c>
      <c r="P4017">
        <v>2016</v>
      </c>
      <c r="Q4017">
        <v>7</v>
      </c>
      <c r="R4017" t="s">
        <v>26</v>
      </c>
      <c r="S4017" s="3">
        <v>45123</v>
      </c>
      <c r="T4017" t="s">
        <v>27</v>
      </c>
      <c r="U4017">
        <v>1376</v>
      </c>
    </row>
    <row r="4018" spans="1:21" x14ac:dyDescent="0.25">
      <c r="A4018">
        <v>215671</v>
      </c>
      <c r="B4018" t="s">
        <v>36</v>
      </c>
      <c r="C4018" s="1">
        <v>42569</v>
      </c>
      <c r="D4018" t="s">
        <v>1194</v>
      </c>
      <c r="E4018">
        <v>810</v>
      </c>
      <c r="F4018">
        <v>1</v>
      </c>
      <c r="G4018">
        <v>810</v>
      </c>
      <c r="H4018">
        <v>100150611</v>
      </c>
      <c r="I4018" t="s">
        <v>233</v>
      </c>
      <c r="J4018" t="s">
        <v>24</v>
      </c>
      <c r="K4018">
        <v>0</v>
      </c>
      <c r="L4018" t="s">
        <v>25</v>
      </c>
      <c r="M4018" s="1">
        <v>42569</v>
      </c>
      <c r="N4018" t="s">
        <v>39</v>
      </c>
      <c r="O4018">
        <v>810</v>
      </c>
      <c r="P4018">
        <v>2016</v>
      </c>
      <c r="Q4018">
        <v>7</v>
      </c>
      <c r="R4018" t="s">
        <v>26</v>
      </c>
      <c r="S4018" s="3">
        <v>45123</v>
      </c>
      <c r="T4018" t="s">
        <v>27</v>
      </c>
      <c r="U4018">
        <v>1377</v>
      </c>
    </row>
    <row r="4019" spans="1:21" x14ac:dyDescent="0.25">
      <c r="A4019">
        <v>215672</v>
      </c>
      <c r="B4019" t="s">
        <v>77</v>
      </c>
      <c r="C4019" s="1">
        <v>42569</v>
      </c>
      <c r="D4019" t="s">
        <v>96</v>
      </c>
      <c r="E4019">
        <v>425</v>
      </c>
      <c r="F4019">
        <v>2</v>
      </c>
      <c r="G4019">
        <v>850</v>
      </c>
      <c r="H4019">
        <v>100150612</v>
      </c>
      <c r="I4019" t="s">
        <v>38</v>
      </c>
      <c r="J4019" t="s">
        <v>24</v>
      </c>
      <c r="K4019">
        <v>0</v>
      </c>
      <c r="L4019" t="s">
        <v>25</v>
      </c>
      <c r="M4019" s="1">
        <v>42569</v>
      </c>
      <c r="N4019" t="s">
        <v>39</v>
      </c>
      <c r="O4019">
        <v>850</v>
      </c>
      <c r="P4019">
        <v>2016</v>
      </c>
      <c r="Q4019">
        <v>7</v>
      </c>
      <c r="R4019" t="s">
        <v>26</v>
      </c>
      <c r="S4019" s="3">
        <v>45123</v>
      </c>
      <c r="T4019" t="s">
        <v>27</v>
      </c>
      <c r="U4019">
        <v>1377</v>
      </c>
    </row>
    <row r="4020" spans="1:21" x14ac:dyDescent="0.25">
      <c r="A4020">
        <v>215673</v>
      </c>
      <c r="B4020" t="s">
        <v>36</v>
      </c>
      <c r="C4020" s="1">
        <v>42569</v>
      </c>
      <c r="D4020" t="s">
        <v>1850</v>
      </c>
      <c r="E4020">
        <v>4200</v>
      </c>
      <c r="F4020">
        <v>1</v>
      </c>
      <c r="G4020">
        <v>4200</v>
      </c>
      <c r="H4020">
        <v>100150613</v>
      </c>
      <c r="I4020" t="s">
        <v>24</v>
      </c>
      <c r="J4020" t="s">
        <v>24</v>
      </c>
      <c r="K4020">
        <v>0</v>
      </c>
      <c r="L4020" t="s">
        <v>25</v>
      </c>
      <c r="M4020" s="1">
        <v>42569</v>
      </c>
      <c r="N4020" t="s">
        <v>39</v>
      </c>
      <c r="O4020" s="2">
        <v>4200</v>
      </c>
      <c r="P4020">
        <v>2016</v>
      </c>
      <c r="Q4020">
        <v>7</v>
      </c>
      <c r="R4020" t="s">
        <v>26</v>
      </c>
      <c r="S4020" s="3">
        <v>45123</v>
      </c>
      <c r="T4020" t="s">
        <v>27</v>
      </c>
      <c r="U4020">
        <v>1378</v>
      </c>
    </row>
    <row r="4021" spans="1:21" x14ac:dyDescent="0.25">
      <c r="A4021">
        <v>215674</v>
      </c>
      <c r="B4021" t="s">
        <v>36</v>
      </c>
      <c r="C4021" s="1">
        <v>42569</v>
      </c>
      <c r="D4021" t="s">
        <v>1851</v>
      </c>
      <c r="E4021">
        <v>1690</v>
      </c>
      <c r="F4021">
        <v>1</v>
      </c>
      <c r="G4021">
        <v>1690</v>
      </c>
      <c r="H4021">
        <v>100150614</v>
      </c>
      <c r="I4021" t="s">
        <v>56</v>
      </c>
      <c r="J4021" t="s">
        <v>24</v>
      </c>
      <c r="K4021">
        <v>0</v>
      </c>
      <c r="L4021" t="s">
        <v>25</v>
      </c>
      <c r="M4021" s="1">
        <v>42569</v>
      </c>
      <c r="N4021" t="s">
        <v>39</v>
      </c>
      <c r="O4021" s="2">
        <v>1690</v>
      </c>
      <c r="P4021">
        <v>2016</v>
      </c>
      <c r="Q4021">
        <v>7</v>
      </c>
      <c r="R4021" t="s">
        <v>26</v>
      </c>
      <c r="S4021" s="3">
        <v>45123</v>
      </c>
      <c r="T4021" t="s">
        <v>27</v>
      </c>
      <c r="U4021">
        <v>1379</v>
      </c>
    </row>
    <row r="4022" spans="1:21" x14ac:dyDescent="0.25">
      <c r="A4022">
        <v>215676</v>
      </c>
      <c r="B4022" t="s">
        <v>21</v>
      </c>
      <c r="C4022" s="1">
        <v>42569</v>
      </c>
      <c r="D4022" t="s">
        <v>1321</v>
      </c>
      <c r="E4022">
        <v>2500</v>
      </c>
      <c r="F4022">
        <v>1</v>
      </c>
      <c r="G4022">
        <v>2500</v>
      </c>
      <c r="H4022">
        <v>100150615</v>
      </c>
      <c r="I4022" t="s">
        <v>246</v>
      </c>
      <c r="J4022" t="s">
        <v>24</v>
      </c>
      <c r="K4022">
        <v>0</v>
      </c>
      <c r="L4022" t="s">
        <v>25</v>
      </c>
      <c r="M4022" s="1">
        <v>42569</v>
      </c>
      <c r="N4022" t="s">
        <v>35</v>
      </c>
      <c r="O4022" s="2">
        <v>2500</v>
      </c>
      <c r="P4022">
        <v>2016</v>
      </c>
      <c r="Q4022">
        <v>7</v>
      </c>
      <c r="R4022" t="s">
        <v>26</v>
      </c>
      <c r="S4022" s="3">
        <v>45123</v>
      </c>
      <c r="T4022" t="s">
        <v>27</v>
      </c>
      <c r="U4022">
        <v>1380</v>
      </c>
    </row>
    <row r="4023" spans="1:21" x14ac:dyDescent="0.25">
      <c r="A4023">
        <v>215677</v>
      </c>
      <c r="B4023" t="s">
        <v>21</v>
      </c>
      <c r="C4023" s="1">
        <v>42569</v>
      </c>
      <c r="D4023" t="s">
        <v>288</v>
      </c>
      <c r="E4023">
        <v>1765</v>
      </c>
      <c r="F4023">
        <v>1</v>
      </c>
      <c r="G4023">
        <v>1765</v>
      </c>
      <c r="H4023">
        <v>100150616</v>
      </c>
      <c r="I4023" t="s">
        <v>43</v>
      </c>
      <c r="J4023" t="s">
        <v>24</v>
      </c>
      <c r="K4023">
        <v>0</v>
      </c>
      <c r="L4023" t="s">
        <v>25</v>
      </c>
      <c r="M4023" s="1">
        <v>42569</v>
      </c>
      <c r="N4023" t="s">
        <v>35</v>
      </c>
      <c r="O4023" s="2">
        <v>1765</v>
      </c>
      <c r="P4023">
        <v>2016</v>
      </c>
      <c r="Q4023">
        <v>7</v>
      </c>
      <c r="R4023" t="s">
        <v>26</v>
      </c>
      <c r="S4023" s="3">
        <v>45123</v>
      </c>
      <c r="T4023" t="s">
        <v>27</v>
      </c>
      <c r="U4023">
        <v>1381</v>
      </c>
    </row>
    <row r="4024" spans="1:21" x14ac:dyDescent="0.25">
      <c r="A4024">
        <v>215678</v>
      </c>
      <c r="B4024" t="s">
        <v>21</v>
      </c>
      <c r="C4024" s="1">
        <v>42569</v>
      </c>
      <c r="D4024" t="s">
        <v>33</v>
      </c>
      <c r="E4024">
        <v>360</v>
      </c>
      <c r="F4024">
        <v>1</v>
      </c>
      <c r="G4024">
        <v>360</v>
      </c>
      <c r="H4024">
        <v>100150617</v>
      </c>
      <c r="I4024" t="s">
        <v>30</v>
      </c>
      <c r="J4024" t="s">
        <v>129</v>
      </c>
      <c r="K4024">
        <v>0</v>
      </c>
      <c r="L4024" t="s">
        <v>25</v>
      </c>
      <c r="M4024" s="1">
        <v>42569</v>
      </c>
      <c r="N4024" t="s">
        <v>35</v>
      </c>
      <c r="O4024">
        <v>360</v>
      </c>
      <c r="P4024">
        <v>2016</v>
      </c>
      <c r="Q4024">
        <v>7</v>
      </c>
      <c r="R4024" t="s">
        <v>26</v>
      </c>
      <c r="S4024" s="3">
        <v>45123</v>
      </c>
      <c r="T4024" t="s">
        <v>27</v>
      </c>
      <c r="U4024">
        <v>220</v>
      </c>
    </row>
    <row r="4025" spans="1:21" x14ac:dyDescent="0.25">
      <c r="A4025">
        <v>215681</v>
      </c>
      <c r="B4025" t="s">
        <v>28</v>
      </c>
      <c r="C4025" s="1">
        <v>42569</v>
      </c>
      <c r="D4025" t="s">
        <v>742</v>
      </c>
      <c r="E4025">
        <v>16500</v>
      </c>
      <c r="F4025">
        <v>1</v>
      </c>
      <c r="G4025">
        <v>16500</v>
      </c>
      <c r="H4025">
        <v>100150619</v>
      </c>
      <c r="I4025" t="s">
        <v>43</v>
      </c>
      <c r="J4025" t="s">
        <v>24</v>
      </c>
      <c r="K4025">
        <v>0</v>
      </c>
      <c r="L4025" t="s">
        <v>44</v>
      </c>
      <c r="M4025" s="1">
        <v>42569</v>
      </c>
      <c r="N4025" t="s">
        <v>31</v>
      </c>
      <c r="O4025" s="2">
        <v>16500</v>
      </c>
      <c r="P4025">
        <v>2016</v>
      </c>
      <c r="Q4025">
        <v>7</v>
      </c>
      <c r="R4025" t="s">
        <v>26</v>
      </c>
      <c r="S4025" s="3">
        <v>45123</v>
      </c>
      <c r="T4025" t="s">
        <v>27</v>
      </c>
      <c r="U4025">
        <v>788</v>
      </c>
    </row>
    <row r="4026" spans="1:21" x14ac:dyDescent="0.25">
      <c r="A4026">
        <v>215679</v>
      </c>
      <c r="B4026" t="s">
        <v>21</v>
      </c>
      <c r="C4026" s="1">
        <v>42569</v>
      </c>
      <c r="D4026" t="s">
        <v>33</v>
      </c>
      <c r="E4026">
        <v>360</v>
      </c>
      <c r="F4026">
        <v>1</v>
      </c>
      <c r="G4026">
        <v>680</v>
      </c>
      <c r="H4026">
        <v>100150618</v>
      </c>
      <c r="I4026" t="s">
        <v>30</v>
      </c>
      <c r="J4026" t="s">
        <v>129</v>
      </c>
      <c r="K4026">
        <v>0</v>
      </c>
      <c r="L4026" t="s">
        <v>25</v>
      </c>
      <c r="M4026" s="1">
        <v>42569</v>
      </c>
      <c r="N4026" t="s">
        <v>35</v>
      </c>
      <c r="O4026">
        <v>360</v>
      </c>
      <c r="P4026">
        <v>2016</v>
      </c>
      <c r="Q4026">
        <v>7</v>
      </c>
      <c r="R4026" t="s">
        <v>26</v>
      </c>
      <c r="S4026" s="3">
        <v>45123</v>
      </c>
      <c r="T4026" t="s">
        <v>27</v>
      </c>
      <c r="U4026">
        <v>220</v>
      </c>
    </row>
    <row r="4027" spans="1:21" x14ac:dyDescent="0.25">
      <c r="A4027">
        <v>215680</v>
      </c>
      <c r="B4027" t="s">
        <v>21</v>
      </c>
      <c r="C4027" s="1">
        <v>42569</v>
      </c>
      <c r="D4027" t="s">
        <v>53</v>
      </c>
      <c r="E4027">
        <v>320</v>
      </c>
      <c r="F4027">
        <v>1</v>
      </c>
      <c r="G4027">
        <v>680</v>
      </c>
      <c r="H4027">
        <v>100150618</v>
      </c>
      <c r="I4027" t="s">
        <v>30</v>
      </c>
      <c r="J4027" t="s">
        <v>129</v>
      </c>
      <c r="K4027">
        <v>0</v>
      </c>
      <c r="L4027" t="s">
        <v>25</v>
      </c>
      <c r="M4027" s="1">
        <v>42569</v>
      </c>
      <c r="N4027" t="s">
        <v>35</v>
      </c>
      <c r="O4027">
        <v>320</v>
      </c>
      <c r="P4027">
        <v>2016</v>
      </c>
      <c r="Q4027">
        <v>7</v>
      </c>
      <c r="R4027" t="s">
        <v>26</v>
      </c>
      <c r="S4027" s="3">
        <v>45123</v>
      </c>
      <c r="T4027" t="s">
        <v>27</v>
      </c>
      <c r="U4027">
        <v>220</v>
      </c>
    </row>
    <row r="4028" spans="1:21" x14ac:dyDescent="0.25">
      <c r="A4028">
        <v>215682</v>
      </c>
      <c r="B4028" t="s">
        <v>21</v>
      </c>
      <c r="C4028" s="1">
        <v>42569</v>
      </c>
      <c r="D4028" t="s">
        <v>53</v>
      </c>
      <c r="E4028">
        <v>320</v>
      </c>
      <c r="F4028">
        <v>1</v>
      </c>
      <c r="G4028">
        <v>680</v>
      </c>
      <c r="H4028">
        <v>100150620</v>
      </c>
      <c r="I4028" t="s">
        <v>30</v>
      </c>
      <c r="J4028" t="s">
        <v>129</v>
      </c>
      <c r="K4028">
        <v>0</v>
      </c>
      <c r="L4028" t="s">
        <v>25</v>
      </c>
      <c r="M4028" s="1">
        <v>42569</v>
      </c>
      <c r="N4028" t="s">
        <v>35</v>
      </c>
      <c r="O4028">
        <v>320</v>
      </c>
      <c r="P4028">
        <v>2016</v>
      </c>
      <c r="Q4028">
        <v>7</v>
      </c>
      <c r="R4028" t="s">
        <v>26</v>
      </c>
      <c r="S4028" s="3">
        <v>45123</v>
      </c>
      <c r="T4028" t="s">
        <v>27</v>
      </c>
      <c r="U4028">
        <v>220</v>
      </c>
    </row>
    <row r="4029" spans="1:21" x14ac:dyDescent="0.25">
      <c r="A4029">
        <v>215683</v>
      </c>
      <c r="B4029" t="s">
        <v>21</v>
      </c>
      <c r="C4029" s="1">
        <v>42569</v>
      </c>
      <c r="D4029" t="s">
        <v>33</v>
      </c>
      <c r="E4029">
        <v>360</v>
      </c>
      <c r="F4029">
        <v>1</v>
      </c>
      <c r="G4029">
        <v>680</v>
      </c>
      <c r="H4029">
        <v>100150620</v>
      </c>
      <c r="I4029" t="s">
        <v>30</v>
      </c>
      <c r="J4029" t="s">
        <v>129</v>
      </c>
      <c r="K4029">
        <v>0</v>
      </c>
      <c r="L4029" t="s">
        <v>25</v>
      </c>
      <c r="M4029" s="1">
        <v>42569</v>
      </c>
      <c r="N4029" t="s">
        <v>35</v>
      </c>
      <c r="O4029">
        <v>360</v>
      </c>
      <c r="P4029">
        <v>2016</v>
      </c>
      <c r="Q4029">
        <v>7</v>
      </c>
      <c r="R4029" t="s">
        <v>26</v>
      </c>
      <c r="S4029" s="3">
        <v>45123</v>
      </c>
      <c r="T4029" t="s">
        <v>27</v>
      </c>
      <c r="U4029">
        <v>220</v>
      </c>
    </row>
    <row r="4030" spans="1:21" x14ac:dyDescent="0.25">
      <c r="A4030">
        <v>215684</v>
      </c>
      <c r="B4030" t="s">
        <v>21</v>
      </c>
      <c r="C4030" s="1">
        <v>42569</v>
      </c>
      <c r="D4030" t="s">
        <v>1328</v>
      </c>
      <c r="E4030">
        <v>15200</v>
      </c>
      <c r="F4030">
        <v>1</v>
      </c>
      <c r="G4030">
        <v>15200</v>
      </c>
      <c r="H4030">
        <v>100150621</v>
      </c>
      <c r="I4030" t="s">
        <v>43</v>
      </c>
      <c r="J4030" t="s">
        <v>24</v>
      </c>
      <c r="K4030">
        <v>0</v>
      </c>
      <c r="L4030" t="s">
        <v>25</v>
      </c>
      <c r="M4030" s="1">
        <v>42569</v>
      </c>
      <c r="N4030" t="s">
        <v>35</v>
      </c>
      <c r="O4030" s="2">
        <v>15200</v>
      </c>
      <c r="P4030">
        <v>2016</v>
      </c>
      <c r="Q4030">
        <v>7</v>
      </c>
      <c r="R4030" t="s">
        <v>26</v>
      </c>
      <c r="S4030" s="3">
        <v>45123</v>
      </c>
      <c r="T4030" t="s">
        <v>27</v>
      </c>
      <c r="U4030">
        <v>1382</v>
      </c>
    </row>
    <row r="4031" spans="1:21" x14ac:dyDescent="0.25">
      <c r="A4031">
        <v>215685</v>
      </c>
      <c r="B4031" t="s">
        <v>21</v>
      </c>
      <c r="C4031" s="1">
        <v>42569</v>
      </c>
      <c r="D4031" t="s">
        <v>33</v>
      </c>
      <c r="E4031">
        <v>360</v>
      </c>
      <c r="F4031">
        <v>1</v>
      </c>
      <c r="G4031">
        <v>360</v>
      </c>
      <c r="H4031">
        <v>100150622</v>
      </c>
      <c r="I4031" t="s">
        <v>30</v>
      </c>
      <c r="J4031" t="s">
        <v>129</v>
      </c>
      <c r="K4031">
        <v>0</v>
      </c>
      <c r="L4031" t="s">
        <v>25</v>
      </c>
      <c r="M4031" s="1">
        <v>42569</v>
      </c>
      <c r="N4031" t="s">
        <v>35</v>
      </c>
      <c r="O4031">
        <v>360</v>
      </c>
      <c r="P4031">
        <v>2016</v>
      </c>
      <c r="Q4031">
        <v>7</v>
      </c>
      <c r="R4031" t="s">
        <v>26</v>
      </c>
      <c r="S4031" s="3">
        <v>45123</v>
      </c>
      <c r="T4031" t="s">
        <v>27</v>
      </c>
      <c r="U4031">
        <v>220</v>
      </c>
    </row>
    <row r="4032" spans="1:21" x14ac:dyDescent="0.25">
      <c r="A4032">
        <v>215686</v>
      </c>
      <c r="B4032" t="s">
        <v>21</v>
      </c>
      <c r="C4032" s="1">
        <v>42569</v>
      </c>
      <c r="D4032" t="s">
        <v>33</v>
      </c>
      <c r="E4032">
        <v>360</v>
      </c>
      <c r="F4032">
        <v>3</v>
      </c>
      <c r="G4032">
        <v>1080</v>
      </c>
      <c r="H4032">
        <v>100150623</v>
      </c>
      <c r="I4032" t="s">
        <v>30</v>
      </c>
      <c r="J4032" t="s">
        <v>129</v>
      </c>
      <c r="K4032">
        <v>0</v>
      </c>
      <c r="L4032" t="s">
        <v>25</v>
      </c>
      <c r="M4032" s="1">
        <v>42569</v>
      </c>
      <c r="N4032" t="s">
        <v>35</v>
      </c>
      <c r="O4032" s="2">
        <v>1080</v>
      </c>
      <c r="P4032">
        <v>2016</v>
      </c>
      <c r="Q4032">
        <v>7</v>
      </c>
      <c r="R4032" t="s">
        <v>26</v>
      </c>
      <c r="S4032" s="3">
        <v>45123</v>
      </c>
      <c r="T4032" t="s">
        <v>27</v>
      </c>
      <c r="U4032">
        <v>220</v>
      </c>
    </row>
    <row r="4033" spans="1:21" x14ac:dyDescent="0.25">
      <c r="A4033">
        <v>215687</v>
      </c>
      <c r="B4033" t="s">
        <v>21</v>
      </c>
      <c r="C4033" s="1">
        <v>42569</v>
      </c>
      <c r="D4033" t="s">
        <v>33</v>
      </c>
      <c r="E4033">
        <v>360</v>
      </c>
      <c r="F4033">
        <v>2</v>
      </c>
      <c r="G4033">
        <v>720</v>
      </c>
      <c r="H4033">
        <v>100150624</v>
      </c>
      <c r="I4033" t="s">
        <v>30</v>
      </c>
      <c r="J4033" t="s">
        <v>129</v>
      </c>
      <c r="K4033">
        <v>0</v>
      </c>
      <c r="L4033" t="s">
        <v>25</v>
      </c>
      <c r="M4033" s="1">
        <v>42569</v>
      </c>
      <c r="N4033" t="s">
        <v>35</v>
      </c>
      <c r="O4033">
        <v>720</v>
      </c>
      <c r="P4033">
        <v>2016</v>
      </c>
      <c r="Q4033">
        <v>7</v>
      </c>
      <c r="R4033" t="s">
        <v>26</v>
      </c>
      <c r="S4033" s="3">
        <v>45123</v>
      </c>
      <c r="T4033" t="s">
        <v>27</v>
      </c>
      <c r="U4033">
        <v>220</v>
      </c>
    </row>
    <row r="4034" spans="1:21" x14ac:dyDescent="0.25">
      <c r="A4034">
        <v>215688</v>
      </c>
      <c r="B4034" t="s">
        <v>21</v>
      </c>
      <c r="C4034" s="1">
        <v>42569</v>
      </c>
      <c r="D4034" t="s">
        <v>435</v>
      </c>
      <c r="E4034">
        <v>1099</v>
      </c>
      <c r="F4034">
        <v>1</v>
      </c>
      <c r="G4034">
        <v>1459</v>
      </c>
      <c r="H4034">
        <v>100150625</v>
      </c>
      <c r="I4034" t="s">
        <v>56</v>
      </c>
      <c r="J4034" t="s">
        <v>129</v>
      </c>
      <c r="K4034">
        <v>0</v>
      </c>
      <c r="L4034" t="s">
        <v>25</v>
      </c>
      <c r="M4034" s="1">
        <v>42569</v>
      </c>
      <c r="N4034" t="s">
        <v>35</v>
      </c>
      <c r="O4034" s="2">
        <v>1099</v>
      </c>
      <c r="P4034">
        <v>2016</v>
      </c>
      <c r="Q4034">
        <v>7</v>
      </c>
      <c r="R4034" t="s">
        <v>26</v>
      </c>
      <c r="S4034" s="3">
        <v>45123</v>
      </c>
      <c r="T4034" t="s">
        <v>27</v>
      </c>
      <c r="U4034">
        <v>220</v>
      </c>
    </row>
    <row r="4035" spans="1:21" x14ac:dyDescent="0.25">
      <c r="A4035">
        <v>215689</v>
      </c>
      <c r="B4035" t="s">
        <v>21</v>
      </c>
      <c r="C4035" s="1">
        <v>42569</v>
      </c>
      <c r="D4035" t="s">
        <v>33</v>
      </c>
      <c r="E4035">
        <v>360</v>
      </c>
      <c r="F4035">
        <v>1</v>
      </c>
      <c r="G4035">
        <v>1459</v>
      </c>
      <c r="H4035">
        <v>100150625</v>
      </c>
      <c r="I4035" t="s">
        <v>30</v>
      </c>
      <c r="J4035" t="s">
        <v>129</v>
      </c>
      <c r="K4035">
        <v>0</v>
      </c>
      <c r="L4035" t="s">
        <v>25</v>
      </c>
      <c r="M4035" s="1">
        <v>42569</v>
      </c>
      <c r="N4035" t="s">
        <v>35</v>
      </c>
      <c r="O4035">
        <v>360</v>
      </c>
      <c r="P4035">
        <v>2016</v>
      </c>
      <c r="Q4035">
        <v>7</v>
      </c>
      <c r="R4035" t="s">
        <v>26</v>
      </c>
      <c r="S4035" s="3">
        <v>45123</v>
      </c>
      <c r="T4035" t="s">
        <v>27</v>
      </c>
      <c r="U4035">
        <v>220</v>
      </c>
    </row>
    <row r="4036" spans="1:21" x14ac:dyDescent="0.25">
      <c r="A4036">
        <v>215690</v>
      </c>
      <c r="B4036" t="s">
        <v>21</v>
      </c>
      <c r="C4036" s="1">
        <v>42569</v>
      </c>
      <c r="D4036" t="s">
        <v>98</v>
      </c>
      <c r="E4036">
        <v>251</v>
      </c>
      <c r="F4036">
        <v>4</v>
      </c>
      <c r="G4036">
        <v>1004</v>
      </c>
      <c r="H4036">
        <v>100150626</v>
      </c>
      <c r="I4036" t="s">
        <v>52</v>
      </c>
      <c r="J4036" t="s">
        <v>129</v>
      </c>
      <c r="K4036">
        <v>0</v>
      </c>
      <c r="L4036" t="s">
        <v>25</v>
      </c>
      <c r="M4036" s="1">
        <v>42569</v>
      </c>
      <c r="N4036" t="s">
        <v>35</v>
      </c>
      <c r="O4036" s="2">
        <v>1004</v>
      </c>
      <c r="P4036">
        <v>2016</v>
      </c>
      <c r="Q4036">
        <v>7</v>
      </c>
      <c r="R4036" t="s">
        <v>26</v>
      </c>
      <c r="S4036" s="3">
        <v>45123</v>
      </c>
      <c r="T4036" t="s">
        <v>27</v>
      </c>
      <c r="U4036">
        <v>220</v>
      </c>
    </row>
    <row r="4037" spans="1:21" x14ac:dyDescent="0.25">
      <c r="A4037">
        <v>215691</v>
      </c>
      <c r="B4037" t="s">
        <v>36</v>
      </c>
      <c r="C4037" s="1">
        <v>42569</v>
      </c>
      <c r="D4037" t="s">
        <v>523</v>
      </c>
      <c r="E4037">
        <v>51999</v>
      </c>
      <c r="F4037">
        <v>1</v>
      </c>
      <c r="G4037">
        <v>99999</v>
      </c>
      <c r="H4037">
        <v>100150627</v>
      </c>
      <c r="I4037" t="s">
        <v>43</v>
      </c>
      <c r="J4037" t="s">
        <v>251</v>
      </c>
      <c r="K4037">
        <v>0</v>
      </c>
      <c r="L4037" t="s">
        <v>25</v>
      </c>
      <c r="M4037" s="1">
        <v>42569</v>
      </c>
      <c r="N4037" t="s">
        <v>39</v>
      </c>
      <c r="O4037" s="2">
        <v>51999</v>
      </c>
      <c r="P4037">
        <v>2016</v>
      </c>
      <c r="Q4037">
        <v>7</v>
      </c>
      <c r="R4037" t="s">
        <v>26</v>
      </c>
      <c r="S4037" s="3">
        <v>45123</v>
      </c>
      <c r="T4037" t="s">
        <v>27</v>
      </c>
      <c r="U4037">
        <v>1383</v>
      </c>
    </row>
    <row r="4038" spans="1:21" x14ac:dyDescent="0.25">
      <c r="A4038">
        <v>215692</v>
      </c>
      <c r="B4038" t="s">
        <v>36</v>
      </c>
      <c r="C4038" s="1">
        <v>42569</v>
      </c>
      <c r="D4038" t="s">
        <v>400</v>
      </c>
      <c r="E4038">
        <v>48000</v>
      </c>
      <c r="F4038">
        <v>1</v>
      </c>
      <c r="G4038">
        <v>99999</v>
      </c>
      <c r="H4038">
        <v>100150627</v>
      </c>
      <c r="I4038" t="s">
        <v>43</v>
      </c>
      <c r="J4038" t="s">
        <v>251</v>
      </c>
      <c r="K4038">
        <v>0</v>
      </c>
      <c r="L4038" t="s">
        <v>25</v>
      </c>
      <c r="M4038" s="1">
        <v>42569</v>
      </c>
      <c r="N4038" t="s">
        <v>39</v>
      </c>
      <c r="O4038" s="2">
        <v>48000</v>
      </c>
      <c r="P4038">
        <v>2016</v>
      </c>
      <c r="Q4038">
        <v>7</v>
      </c>
      <c r="R4038" t="s">
        <v>26</v>
      </c>
      <c r="S4038" s="3">
        <v>45123</v>
      </c>
      <c r="T4038" t="s">
        <v>27</v>
      </c>
      <c r="U4038">
        <v>1383</v>
      </c>
    </row>
    <row r="4039" spans="1:21" x14ac:dyDescent="0.25">
      <c r="A4039">
        <v>215693</v>
      </c>
      <c r="B4039" t="s">
        <v>21</v>
      </c>
      <c r="C4039" s="1">
        <v>42569</v>
      </c>
      <c r="D4039" t="s">
        <v>80</v>
      </c>
      <c r="E4039">
        <v>90</v>
      </c>
      <c r="F4039">
        <v>1</v>
      </c>
      <c r="G4039">
        <v>90</v>
      </c>
      <c r="H4039">
        <v>100150628</v>
      </c>
      <c r="I4039" t="s">
        <v>38</v>
      </c>
      <c r="J4039" t="s">
        <v>24</v>
      </c>
      <c r="K4039">
        <v>0</v>
      </c>
      <c r="L4039" t="s">
        <v>25</v>
      </c>
      <c r="M4039" s="1">
        <v>42569</v>
      </c>
      <c r="N4039" t="s">
        <v>35</v>
      </c>
      <c r="O4039">
        <v>90</v>
      </c>
      <c r="P4039">
        <v>2016</v>
      </c>
      <c r="Q4039">
        <v>7</v>
      </c>
      <c r="R4039" t="s">
        <v>26</v>
      </c>
      <c r="S4039" s="3">
        <v>45123</v>
      </c>
      <c r="T4039" t="s">
        <v>27</v>
      </c>
      <c r="U4039">
        <v>1384</v>
      </c>
    </row>
    <row r="4040" spans="1:21" x14ac:dyDescent="0.25">
      <c r="A4040">
        <v>215694</v>
      </c>
      <c r="B4040" t="s">
        <v>21</v>
      </c>
      <c r="C4040" s="1">
        <v>42569</v>
      </c>
      <c r="D4040" t="s">
        <v>33</v>
      </c>
      <c r="E4040">
        <v>360</v>
      </c>
      <c r="F4040">
        <v>1</v>
      </c>
      <c r="G4040">
        <v>360</v>
      </c>
      <c r="H4040">
        <v>100150629</v>
      </c>
      <c r="I4040" t="s">
        <v>30</v>
      </c>
      <c r="J4040" t="s">
        <v>1094</v>
      </c>
      <c r="K4040">
        <v>0</v>
      </c>
      <c r="L4040" t="s">
        <v>25</v>
      </c>
      <c r="M4040" s="1">
        <v>42569</v>
      </c>
      <c r="N4040" t="s">
        <v>35</v>
      </c>
      <c r="O4040">
        <v>360</v>
      </c>
      <c r="P4040">
        <v>2016</v>
      </c>
      <c r="Q4040">
        <v>7</v>
      </c>
      <c r="R4040" t="s">
        <v>26</v>
      </c>
      <c r="S4040" s="3">
        <v>45123</v>
      </c>
      <c r="T4040" t="s">
        <v>27</v>
      </c>
      <c r="U4040">
        <v>806</v>
      </c>
    </row>
    <row r="4041" spans="1:21" x14ac:dyDescent="0.25">
      <c r="A4041">
        <v>215695</v>
      </c>
      <c r="B4041" t="s">
        <v>21</v>
      </c>
      <c r="C4041" s="1">
        <v>42569</v>
      </c>
      <c r="D4041" t="s">
        <v>33</v>
      </c>
      <c r="E4041">
        <v>360</v>
      </c>
      <c r="F4041">
        <v>1</v>
      </c>
      <c r="G4041">
        <v>360</v>
      </c>
      <c r="H4041">
        <v>100150630</v>
      </c>
      <c r="I4041" t="s">
        <v>30</v>
      </c>
      <c r="J4041" t="s">
        <v>1094</v>
      </c>
      <c r="K4041">
        <v>0</v>
      </c>
      <c r="L4041" t="s">
        <v>25</v>
      </c>
      <c r="M4041" s="1">
        <v>42569</v>
      </c>
      <c r="N4041" t="s">
        <v>35</v>
      </c>
      <c r="O4041">
        <v>360</v>
      </c>
      <c r="P4041">
        <v>2016</v>
      </c>
      <c r="Q4041">
        <v>7</v>
      </c>
      <c r="R4041" t="s">
        <v>26</v>
      </c>
      <c r="S4041" s="3">
        <v>45123</v>
      </c>
      <c r="T4041" t="s">
        <v>27</v>
      </c>
      <c r="U4041">
        <v>806</v>
      </c>
    </row>
    <row r="4042" spans="1:21" x14ac:dyDescent="0.25">
      <c r="A4042">
        <v>215696</v>
      </c>
      <c r="B4042" t="s">
        <v>21</v>
      </c>
      <c r="C4042" s="1">
        <v>42569</v>
      </c>
      <c r="D4042" t="s">
        <v>994</v>
      </c>
      <c r="E4042">
        <v>80</v>
      </c>
      <c r="F4042">
        <v>1</v>
      </c>
      <c r="G4042">
        <v>80</v>
      </c>
      <c r="H4042">
        <v>100150631</v>
      </c>
      <c r="I4042" t="s">
        <v>38</v>
      </c>
      <c r="J4042" t="s">
        <v>24</v>
      </c>
      <c r="K4042">
        <v>0</v>
      </c>
      <c r="L4042" t="s">
        <v>25</v>
      </c>
      <c r="M4042" s="1">
        <v>42569</v>
      </c>
      <c r="N4042" t="s">
        <v>35</v>
      </c>
      <c r="O4042">
        <v>80</v>
      </c>
      <c r="P4042">
        <v>2016</v>
      </c>
      <c r="Q4042">
        <v>7</v>
      </c>
      <c r="R4042" t="s">
        <v>26</v>
      </c>
      <c r="S4042" s="3">
        <v>45123</v>
      </c>
      <c r="T4042" t="s">
        <v>27</v>
      </c>
      <c r="U4042">
        <v>1385</v>
      </c>
    </row>
    <row r="4043" spans="1:21" x14ac:dyDescent="0.25">
      <c r="A4043">
        <v>215697</v>
      </c>
      <c r="B4043" t="s">
        <v>36</v>
      </c>
      <c r="C4043" s="1">
        <v>42569</v>
      </c>
      <c r="D4043" t="s">
        <v>33</v>
      </c>
      <c r="E4043">
        <v>360</v>
      </c>
      <c r="F4043">
        <v>1</v>
      </c>
      <c r="G4043">
        <v>360</v>
      </c>
      <c r="H4043">
        <v>100150632</v>
      </c>
      <c r="I4043" t="s">
        <v>30</v>
      </c>
      <c r="J4043" t="s">
        <v>1852</v>
      </c>
      <c r="K4043">
        <v>0</v>
      </c>
      <c r="L4043" t="s">
        <v>25</v>
      </c>
      <c r="M4043" s="1">
        <v>42569</v>
      </c>
      <c r="N4043" t="s">
        <v>39</v>
      </c>
      <c r="O4043">
        <v>360</v>
      </c>
      <c r="P4043">
        <v>2016</v>
      </c>
      <c r="Q4043">
        <v>7</v>
      </c>
      <c r="R4043" t="s">
        <v>26</v>
      </c>
      <c r="S4043" s="3">
        <v>45123</v>
      </c>
      <c r="T4043" t="s">
        <v>27</v>
      </c>
      <c r="U4043">
        <v>137</v>
      </c>
    </row>
    <row r="4044" spans="1:21" x14ac:dyDescent="0.25">
      <c r="A4044">
        <v>215698</v>
      </c>
      <c r="B4044" t="s">
        <v>36</v>
      </c>
      <c r="C4044" s="1">
        <v>42569</v>
      </c>
      <c r="D4044" t="s">
        <v>33</v>
      </c>
      <c r="E4044">
        <v>360</v>
      </c>
      <c r="F4044">
        <v>1</v>
      </c>
      <c r="G4044">
        <v>360</v>
      </c>
      <c r="H4044">
        <v>100150633</v>
      </c>
      <c r="I4044" t="s">
        <v>30</v>
      </c>
      <c r="J4044" t="s">
        <v>1852</v>
      </c>
      <c r="K4044">
        <v>0</v>
      </c>
      <c r="L4044" t="s">
        <v>25</v>
      </c>
      <c r="M4044" s="1">
        <v>42569</v>
      </c>
      <c r="N4044" t="s">
        <v>39</v>
      </c>
      <c r="O4044">
        <v>360</v>
      </c>
      <c r="P4044">
        <v>2016</v>
      </c>
      <c r="Q4044">
        <v>7</v>
      </c>
      <c r="R4044" t="s">
        <v>26</v>
      </c>
      <c r="S4044" s="3">
        <v>45123</v>
      </c>
      <c r="T4044" t="s">
        <v>27</v>
      </c>
      <c r="U4044">
        <v>137</v>
      </c>
    </row>
    <row r="4045" spans="1:21" x14ac:dyDescent="0.25">
      <c r="A4045">
        <v>215699</v>
      </c>
      <c r="B4045" t="s">
        <v>36</v>
      </c>
      <c r="C4045" s="1">
        <v>42569</v>
      </c>
      <c r="D4045" t="s">
        <v>602</v>
      </c>
      <c r="E4045">
        <v>999</v>
      </c>
      <c r="F4045">
        <v>1</v>
      </c>
      <c r="G4045">
        <v>999</v>
      </c>
      <c r="H4045">
        <v>100150634</v>
      </c>
      <c r="I4045" t="s">
        <v>23</v>
      </c>
      <c r="J4045" t="s">
        <v>1830</v>
      </c>
      <c r="K4045">
        <v>0</v>
      </c>
      <c r="L4045" t="s">
        <v>25</v>
      </c>
      <c r="M4045" s="1">
        <v>42569</v>
      </c>
      <c r="N4045" t="s">
        <v>39</v>
      </c>
      <c r="O4045">
        <v>999</v>
      </c>
      <c r="P4045">
        <v>2016</v>
      </c>
      <c r="Q4045">
        <v>7</v>
      </c>
      <c r="R4045" t="s">
        <v>26</v>
      </c>
      <c r="S4045" s="3">
        <v>45123</v>
      </c>
      <c r="T4045" t="s">
        <v>27</v>
      </c>
      <c r="U4045">
        <v>64</v>
      </c>
    </row>
    <row r="4046" spans="1:21" x14ac:dyDescent="0.25">
      <c r="A4046">
        <v>215700</v>
      </c>
      <c r="B4046" t="s">
        <v>21</v>
      </c>
      <c r="C4046" s="1">
        <v>42569</v>
      </c>
      <c r="D4046" t="s">
        <v>695</v>
      </c>
      <c r="E4046">
        <v>999</v>
      </c>
      <c r="F4046">
        <v>1</v>
      </c>
      <c r="G4046">
        <v>999</v>
      </c>
      <c r="H4046">
        <v>100150635</v>
      </c>
      <c r="I4046" t="s">
        <v>23</v>
      </c>
      <c r="J4046" t="s">
        <v>1830</v>
      </c>
      <c r="K4046">
        <v>0</v>
      </c>
      <c r="L4046" t="s">
        <v>25</v>
      </c>
      <c r="M4046" s="1">
        <v>42569</v>
      </c>
      <c r="N4046" t="s">
        <v>35</v>
      </c>
      <c r="O4046">
        <v>999</v>
      </c>
      <c r="P4046">
        <v>2016</v>
      </c>
      <c r="Q4046">
        <v>7</v>
      </c>
      <c r="R4046" t="s">
        <v>26</v>
      </c>
      <c r="S4046" s="3">
        <v>45123</v>
      </c>
      <c r="T4046" t="s">
        <v>27</v>
      </c>
      <c r="U4046">
        <v>64</v>
      </c>
    </row>
    <row r="4047" spans="1:21" x14ac:dyDescent="0.25">
      <c r="A4047">
        <v>215701</v>
      </c>
      <c r="B4047" t="s">
        <v>21</v>
      </c>
      <c r="C4047" s="1">
        <v>42569</v>
      </c>
      <c r="D4047" t="s">
        <v>29</v>
      </c>
      <c r="E4047">
        <v>240</v>
      </c>
      <c r="F4047">
        <v>1</v>
      </c>
      <c r="G4047">
        <v>240</v>
      </c>
      <c r="H4047">
        <v>100150636</v>
      </c>
      <c r="I4047" t="s">
        <v>30</v>
      </c>
      <c r="J4047" t="s">
        <v>1513</v>
      </c>
      <c r="K4047">
        <v>0</v>
      </c>
      <c r="L4047" t="s">
        <v>25</v>
      </c>
      <c r="M4047" s="1">
        <v>42569</v>
      </c>
      <c r="N4047" t="s">
        <v>35</v>
      </c>
      <c r="O4047">
        <v>240</v>
      </c>
      <c r="P4047">
        <v>2016</v>
      </c>
      <c r="Q4047">
        <v>7</v>
      </c>
      <c r="R4047" t="s">
        <v>26</v>
      </c>
      <c r="S4047" s="3">
        <v>45123</v>
      </c>
      <c r="T4047" t="s">
        <v>27</v>
      </c>
      <c r="U4047">
        <v>163</v>
      </c>
    </row>
    <row r="4048" spans="1:21" x14ac:dyDescent="0.25">
      <c r="A4048">
        <v>215702</v>
      </c>
      <c r="B4048" t="s">
        <v>21</v>
      </c>
      <c r="C4048" s="1">
        <v>42569</v>
      </c>
      <c r="D4048" t="s">
        <v>29</v>
      </c>
      <c r="E4048">
        <v>240</v>
      </c>
      <c r="F4048">
        <v>1</v>
      </c>
      <c r="G4048">
        <v>240</v>
      </c>
      <c r="H4048">
        <v>100150637</v>
      </c>
      <c r="I4048" t="s">
        <v>30</v>
      </c>
      <c r="J4048" t="s">
        <v>1513</v>
      </c>
      <c r="K4048">
        <v>0</v>
      </c>
      <c r="L4048" t="s">
        <v>25</v>
      </c>
      <c r="M4048" s="1">
        <v>42569</v>
      </c>
      <c r="N4048" t="s">
        <v>35</v>
      </c>
      <c r="O4048">
        <v>240</v>
      </c>
      <c r="P4048">
        <v>2016</v>
      </c>
      <c r="Q4048">
        <v>7</v>
      </c>
      <c r="R4048" t="s">
        <v>26</v>
      </c>
      <c r="S4048" s="3">
        <v>45123</v>
      </c>
      <c r="T4048" t="s">
        <v>27</v>
      </c>
      <c r="U4048">
        <v>163</v>
      </c>
    </row>
    <row r="4049" spans="1:21" x14ac:dyDescent="0.25">
      <c r="A4049">
        <v>215703</v>
      </c>
      <c r="B4049" t="s">
        <v>21</v>
      </c>
      <c r="C4049" s="1">
        <v>42569</v>
      </c>
      <c r="D4049" t="s">
        <v>1853</v>
      </c>
      <c r="E4049">
        <v>34575</v>
      </c>
      <c r="F4049">
        <v>1</v>
      </c>
      <c r="G4049">
        <v>34575</v>
      </c>
      <c r="H4049">
        <v>100150638</v>
      </c>
      <c r="I4049" t="s">
        <v>47</v>
      </c>
      <c r="J4049" t="s">
        <v>1676</v>
      </c>
      <c r="K4049">
        <v>0</v>
      </c>
      <c r="L4049" t="s">
        <v>25</v>
      </c>
      <c r="M4049" s="1">
        <v>42569</v>
      </c>
      <c r="N4049" t="s">
        <v>35</v>
      </c>
      <c r="O4049" s="2">
        <v>34575</v>
      </c>
      <c r="P4049">
        <v>2016</v>
      </c>
      <c r="Q4049">
        <v>7</v>
      </c>
      <c r="R4049" t="s">
        <v>26</v>
      </c>
      <c r="S4049" s="3">
        <v>45123</v>
      </c>
      <c r="T4049" t="s">
        <v>27</v>
      </c>
      <c r="U4049">
        <v>56</v>
      </c>
    </row>
    <row r="4050" spans="1:21" x14ac:dyDescent="0.25">
      <c r="A4050">
        <v>215704</v>
      </c>
      <c r="B4050" t="s">
        <v>77</v>
      </c>
      <c r="C4050" s="1">
        <v>42569</v>
      </c>
      <c r="D4050" t="s">
        <v>29</v>
      </c>
      <c r="E4050">
        <v>240</v>
      </c>
      <c r="F4050">
        <v>1</v>
      </c>
      <c r="G4050">
        <v>240</v>
      </c>
      <c r="H4050">
        <v>100150639</v>
      </c>
      <c r="I4050" t="s">
        <v>30</v>
      </c>
      <c r="J4050" t="s">
        <v>1513</v>
      </c>
      <c r="K4050">
        <v>0</v>
      </c>
      <c r="L4050" t="s">
        <v>25</v>
      </c>
      <c r="M4050" s="1">
        <v>42569</v>
      </c>
      <c r="N4050" t="s">
        <v>39</v>
      </c>
      <c r="O4050">
        <v>240</v>
      </c>
      <c r="P4050">
        <v>2016</v>
      </c>
      <c r="Q4050">
        <v>7</v>
      </c>
      <c r="R4050" t="s">
        <v>26</v>
      </c>
      <c r="S4050" s="3">
        <v>45123</v>
      </c>
      <c r="T4050" t="s">
        <v>27</v>
      </c>
      <c r="U4050">
        <v>163</v>
      </c>
    </row>
    <row r="4051" spans="1:21" x14ac:dyDescent="0.25">
      <c r="A4051">
        <v>215705</v>
      </c>
      <c r="B4051" t="s">
        <v>21</v>
      </c>
      <c r="C4051" s="1">
        <v>42569</v>
      </c>
      <c r="D4051" t="s">
        <v>29</v>
      </c>
      <c r="E4051">
        <v>240</v>
      </c>
      <c r="F4051">
        <v>1</v>
      </c>
      <c r="G4051">
        <v>240</v>
      </c>
      <c r="H4051">
        <v>100150640</v>
      </c>
      <c r="I4051" t="s">
        <v>30</v>
      </c>
      <c r="J4051" t="s">
        <v>1504</v>
      </c>
      <c r="K4051">
        <v>0</v>
      </c>
      <c r="L4051" t="s">
        <v>25</v>
      </c>
      <c r="M4051" s="1">
        <v>42569</v>
      </c>
      <c r="N4051" t="s">
        <v>35</v>
      </c>
      <c r="O4051">
        <v>240</v>
      </c>
      <c r="P4051">
        <v>2016</v>
      </c>
      <c r="Q4051">
        <v>7</v>
      </c>
      <c r="R4051" t="s">
        <v>26</v>
      </c>
      <c r="S4051" s="3">
        <v>45123</v>
      </c>
      <c r="T4051" t="s">
        <v>27</v>
      </c>
      <c r="U4051">
        <v>163</v>
      </c>
    </row>
    <row r="4052" spans="1:21" x14ac:dyDescent="0.25">
      <c r="A4052">
        <v>215706</v>
      </c>
      <c r="B4052" t="s">
        <v>21</v>
      </c>
      <c r="C4052" s="1">
        <v>42569</v>
      </c>
      <c r="D4052" t="s">
        <v>559</v>
      </c>
      <c r="E4052">
        <v>29000</v>
      </c>
      <c r="F4052">
        <v>1</v>
      </c>
      <c r="G4052">
        <v>29000</v>
      </c>
      <c r="H4052">
        <v>100150641</v>
      </c>
      <c r="I4052" t="s">
        <v>47</v>
      </c>
      <c r="J4052" t="s">
        <v>24</v>
      </c>
      <c r="K4052">
        <v>0</v>
      </c>
      <c r="L4052" t="s">
        <v>25</v>
      </c>
      <c r="M4052" s="1">
        <v>42569</v>
      </c>
      <c r="N4052" t="s">
        <v>35</v>
      </c>
      <c r="O4052" s="2">
        <v>29000</v>
      </c>
      <c r="P4052">
        <v>2016</v>
      </c>
      <c r="Q4052">
        <v>7</v>
      </c>
      <c r="R4052" t="s">
        <v>26</v>
      </c>
      <c r="S4052" s="3">
        <v>45123</v>
      </c>
      <c r="T4052" t="s">
        <v>27</v>
      </c>
      <c r="U4052">
        <v>1386</v>
      </c>
    </row>
    <row r="4053" spans="1:21" x14ac:dyDescent="0.25">
      <c r="A4053">
        <v>215707</v>
      </c>
      <c r="B4053" t="s">
        <v>21</v>
      </c>
      <c r="C4053" s="1">
        <v>42569</v>
      </c>
      <c r="D4053" t="s">
        <v>29</v>
      </c>
      <c r="E4053">
        <v>240</v>
      </c>
      <c r="F4053">
        <v>1</v>
      </c>
      <c r="G4053">
        <v>240</v>
      </c>
      <c r="H4053">
        <v>100150642</v>
      </c>
      <c r="I4053" t="s">
        <v>30</v>
      </c>
      <c r="J4053" t="s">
        <v>1504</v>
      </c>
      <c r="K4053">
        <v>0</v>
      </c>
      <c r="L4053" t="s">
        <v>25</v>
      </c>
      <c r="M4053" s="1">
        <v>42569</v>
      </c>
      <c r="N4053" t="s">
        <v>35</v>
      </c>
      <c r="O4053">
        <v>240</v>
      </c>
      <c r="P4053">
        <v>2016</v>
      </c>
      <c r="Q4053">
        <v>7</v>
      </c>
      <c r="R4053" t="s">
        <v>26</v>
      </c>
      <c r="S4053" s="3">
        <v>45123</v>
      </c>
      <c r="T4053" t="s">
        <v>27</v>
      </c>
      <c r="U4053">
        <v>163</v>
      </c>
    </row>
    <row r="4054" spans="1:21" x14ac:dyDescent="0.25">
      <c r="A4054">
        <v>215708</v>
      </c>
      <c r="B4054" t="s">
        <v>77</v>
      </c>
      <c r="C4054" s="1">
        <v>42569</v>
      </c>
      <c r="D4054" t="s">
        <v>29</v>
      </c>
      <c r="E4054">
        <v>240</v>
      </c>
      <c r="F4054">
        <v>1</v>
      </c>
      <c r="G4054">
        <v>240</v>
      </c>
      <c r="H4054">
        <v>100150643</v>
      </c>
      <c r="I4054" t="s">
        <v>30</v>
      </c>
      <c r="J4054" t="s">
        <v>1074</v>
      </c>
      <c r="K4054">
        <v>0</v>
      </c>
      <c r="L4054" t="s">
        <v>25</v>
      </c>
      <c r="M4054" s="1">
        <v>42569</v>
      </c>
      <c r="N4054" t="s">
        <v>39</v>
      </c>
      <c r="O4054">
        <v>240</v>
      </c>
      <c r="P4054">
        <v>2016</v>
      </c>
      <c r="Q4054">
        <v>7</v>
      </c>
      <c r="R4054" t="s">
        <v>26</v>
      </c>
      <c r="S4054" s="3">
        <v>45123</v>
      </c>
      <c r="T4054" t="s">
        <v>27</v>
      </c>
      <c r="U4054">
        <v>261</v>
      </c>
    </row>
    <row r="4055" spans="1:21" x14ac:dyDescent="0.25">
      <c r="A4055">
        <v>215709</v>
      </c>
      <c r="B4055" t="s">
        <v>21</v>
      </c>
      <c r="C4055" s="1">
        <v>42569</v>
      </c>
      <c r="D4055" t="s">
        <v>94</v>
      </c>
      <c r="E4055">
        <v>380</v>
      </c>
      <c r="F4055">
        <v>1</v>
      </c>
      <c r="G4055">
        <v>380</v>
      </c>
      <c r="H4055">
        <v>100150644</v>
      </c>
      <c r="I4055" t="s">
        <v>38</v>
      </c>
      <c r="J4055" t="s">
        <v>165</v>
      </c>
      <c r="K4055">
        <v>0</v>
      </c>
      <c r="L4055" t="s">
        <v>25</v>
      </c>
      <c r="M4055" s="1">
        <v>42569</v>
      </c>
      <c r="N4055" t="s">
        <v>35</v>
      </c>
      <c r="O4055">
        <v>380</v>
      </c>
      <c r="P4055">
        <v>2016</v>
      </c>
      <c r="Q4055">
        <v>7</v>
      </c>
      <c r="R4055" t="s">
        <v>26</v>
      </c>
      <c r="S4055" s="3">
        <v>45123</v>
      </c>
      <c r="T4055" t="s">
        <v>27</v>
      </c>
      <c r="U4055">
        <v>1387</v>
      </c>
    </row>
    <row r="4056" spans="1:21" x14ac:dyDescent="0.25">
      <c r="A4056">
        <v>215712</v>
      </c>
      <c r="B4056" t="s">
        <v>21</v>
      </c>
      <c r="C4056" s="1">
        <v>42569</v>
      </c>
      <c r="D4056" t="s">
        <v>29</v>
      </c>
      <c r="E4056">
        <v>240</v>
      </c>
      <c r="F4056">
        <v>1</v>
      </c>
      <c r="G4056">
        <v>240</v>
      </c>
      <c r="H4056">
        <v>100150647</v>
      </c>
      <c r="I4056" t="s">
        <v>30</v>
      </c>
      <c r="J4056" t="s">
        <v>1074</v>
      </c>
      <c r="K4056">
        <v>0</v>
      </c>
      <c r="L4056" t="s">
        <v>25</v>
      </c>
      <c r="M4056" s="1">
        <v>42569</v>
      </c>
      <c r="N4056" t="s">
        <v>35</v>
      </c>
      <c r="O4056">
        <v>240</v>
      </c>
      <c r="P4056">
        <v>2016</v>
      </c>
      <c r="Q4056">
        <v>7</v>
      </c>
      <c r="R4056" t="s">
        <v>26</v>
      </c>
      <c r="S4056" s="3">
        <v>45123</v>
      </c>
      <c r="T4056" t="s">
        <v>27</v>
      </c>
      <c r="U4056">
        <v>261</v>
      </c>
    </row>
    <row r="4057" spans="1:21" x14ac:dyDescent="0.25">
      <c r="A4057">
        <v>215710</v>
      </c>
      <c r="B4057" t="s">
        <v>21</v>
      </c>
      <c r="C4057" s="1">
        <v>42569</v>
      </c>
      <c r="D4057" t="s">
        <v>967</v>
      </c>
      <c r="E4057">
        <v>2500</v>
      </c>
      <c r="F4057">
        <v>1</v>
      </c>
      <c r="G4057">
        <v>2500</v>
      </c>
      <c r="H4057">
        <v>100150645</v>
      </c>
      <c r="I4057" t="s">
        <v>246</v>
      </c>
      <c r="J4057" t="s">
        <v>24</v>
      </c>
      <c r="K4057">
        <v>0</v>
      </c>
      <c r="L4057" t="s">
        <v>25</v>
      </c>
      <c r="M4057" s="1">
        <v>42569</v>
      </c>
      <c r="N4057" t="s">
        <v>35</v>
      </c>
      <c r="O4057" s="2">
        <v>2500</v>
      </c>
      <c r="P4057">
        <v>2016</v>
      </c>
      <c r="Q4057">
        <v>7</v>
      </c>
      <c r="R4057" t="s">
        <v>26</v>
      </c>
      <c r="S4057" s="3">
        <v>45123</v>
      </c>
      <c r="T4057" t="s">
        <v>27</v>
      </c>
      <c r="U4057">
        <v>1388</v>
      </c>
    </row>
    <row r="4058" spans="1:21" x14ac:dyDescent="0.25">
      <c r="A4058">
        <v>215711</v>
      </c>
      <c r="B4058" t="s">
        <v>21</v>
      </c>
      <c r="C4058" s="1">
        <v>42569</v>
      </c>
      <c r="D4058" t="s">
        <v>1854</v>
      </c>
      <c r="E4058">
        <v>399</v>
      </c>
      <c r="F4058">
        <v>1</v>
      </c>
      <c r="G4058">
        <v>399</v>
      </c>
      <c r="H4058">
        <v>100150646</v>
      </c>
      <c r="I4058" t="s">
        <v>65</v>
      </c>
      <c r="J4058" t="s">
        <v>533</v>
      </c>
      <c r="K4058">
        <v>0</v>
      </c>
      <c r="L4058" t="s">
        <v>148</v>
      </c>
      <c r="M4058" s="1">
        <v>42569</v>
      </c>
      <c r="N4058" t="s">
        <v>35</v>
      </c>
      <c r="O4058">
        <v>399</v>
      </c>
      <c r="P4058">
        <v>2016</v>
      </c>
      <c r="Q4058">
        <v>7</v>
      </c>
      <c r="R4058" t="s">
        <v>26</v>
      </c>
      <c r="S4058" s="3">
        <v>45123</v>
      </c>
      <c r="T4058" t="s">
        <v>27</v>
      </c>
      <c r="U4058">
        <v>292</v>
      </c>
    </row>
    <row r="4059" spans="1:21" x14ac:dyDescent="0.25">
      <c r="A4059">
        <v>215713</v>
      </c>
      <c r="B4059" t="s">
        <v>36</v>
      </c>
      <c r="C4059" s="1">
        <v>42569</v>
      </c>
      <c r="D4059" t="s">
        <v>238</v>
      </c>
      <c r="E4059">
        <v>160</v>
      </c>
      <c r="F4059">
        <v>1</v>
      </c>
      <c r="G4059">
        <v>160</v>
      </c>
      <c r="H4059">
        <v>100150648</v>
      </c>
      <c r="I4059" t="s">
        <v>38</v>
      </c>
      <c r="J4059" t="s">
        <v>165</v>
      </c>
      <c r="K4059">
        <v>0</v>
      </c>
      <c r="L4059" t="s">
        <v>25</v>
      </c>
      <c r="M4059" s="1">
        <v>42569</v>
      </c>
      <c r="N4059" t="s">
        <v>39</v>
      </c>
      <c r="O4059">
        <v>160</v>
      </c>
      <c r="P4059">
        <v>2016</v>
      </c>
      <c r="Q4059">
        <v>7</v>
      </c>
      <c r="R4059" t="s">
        <v>26</v>
      </c>
      <c r="S4059" s="3">
        <v>45123</v>
      </c>
      <c r="T4059" t="s">
        <v>27</v>
      </c>
      <c r="U4059">
        <v>1387</v>
      </c>
    </row>
    <row r="4060" spans="1:21" x14ac:dyDescent="0.25">
      <c r="A4060">
        <v>215714</v>
      </c>
      <c r="B4060" t="s">
        <v>21</v>
      </c>
      <c r="C4060" s="1">
        <v>42569</v>
      </c>
      <c r="D4060" t="s">
        <v>899</v>
      </c>
      <c r="E4060">
        <v>180</v>
      </c>
      <c r="F4060">
        <v>1</v>
      </c>
      <c r="G4060">
        <v>180</v>
      </c>
      <c r="H4060">
        <v>100150649</v>
      </c>
      <c r="I4060" t="s">
        <v>30</v>
      </c>
      <c r="J4060" t="s">
        <v>1855</v>
      </c>
      <c r="K4060">
        <v>0</v>
      </c>
      <c r="L4060" t="s">
        <v>25</v>
      </c>
      <c r="M4060" s="1">
        <v>42569</v>
      </c>
      <c r="N4060" t="s">
        <v>35</v>
      </c>
      <c r="O4060">
        <v>180</v>
      </c>
      <c r="P4060">
        <v>2016</v>
      </c>
      <c r="Q4060">
        <v>7</v>
      </c>
      <c r="R4060" t="s">
        <v>26</v>
      </c>
      <c r="S4060" s="3">
        <v>45123</v>
      </c>
      <c r="T4060" t="s">
        <v>27</v>
      </c>
      <c r="U4060">
        <v>58</v>
      </c>
    </row>
    <row r="4061" spans="1:21" x14ac:dyDescent="0.25">
      <c r="A4061">
        <v>215715</v>
      </c>
      <c r="B4061" t="s">
        <v>21</v>
      </c>
      <c r="C4061" s="1">
        <v>42569</v>
      </c>
      <c r="D4061" t="s">
        <v>1856</v>
      </c>
      <c r="E4061">
        <v>390</v>
      </c>
      <c r="F4061">
        <v>1</v>
      </c>
      <c r="G4061">
        <v>390</v>
      </c>
      <c r="H4061">
        <v>100150650</v>
      </c>
      <c r="I4061" t="s">
        <v>216</v>
      </c>
      <c r="J4061" t="s">
        <v>24</v>
      </c>
      <c r="K4061">
        <v>0</v>
      </c>
      <c r="L4061" t="s">
        <v>25</v>
      </c>
      <c r="M4061" s="1">
        <v>42569</v>
      </c>
      <c r="N4061" t="s">
        <v>35</v>
      </c>
      <c r="O4061">
        <v>390</v>
      </c>
      <c r="P4061">
        <v>2016</v>
      </c>
      <c r="Q4061">
        <v>7</v>
      </c>
      <c r="R4061" t="s">
        <v>26</v>
      </c>
      <c r="S4061" s="3">
        <v>45123</v>
      </c>
      <c r="T4061" t="s">
        <v>27</v>
      </c>
      <c r="U4061">
        <v>1389</v>
      </c>
    </row>
    <row r="4062" spans="1:21" x14ac:dyDescent="0.25">
      <c r="A4062">
        <v>215716</v>
      </c>
      <c r="B4062" t="s">
        <v>21</v>
      </c>
      <c r="C4062" s="1">
        <v>42569</v>
      </c>
      <c r="D4062" t="s">
        <v>899</v>
      </c>
      <c r="E4062">
        <v>180</v>
      </c>
      <c r="F4062">
        <v>1</v>
      </c>
      <c r="G4062">
        <v>180</v>
      </c>
      <c r="H4062">
        <v>100150651</v>
      </c>
      <c r="I4062" t="s">
        <v>30</v>
      </c>
      <c r="J4062" t="s">
        <v>1857</v>
      </c>
      <c r="K4062">
        <v>0</v>
      </c>
      <c r="L4062" t="s">
        <v>25</v>
      </c>
      <c r="M4062" s="1">
        <v>42569</v>
      </c>
      <c r="N4062" t="s">
        <v>35</v>
      </c>
      <c r="O4062">
        <v>180</v>
      </c>
      <c r="P4062">
        <v>2016</v>
      </c>
      <c r="Q4062">
        <v>7</v>
      </c>
      <c r="R4062" t="s">
        <v>26</v>
      </c>
      <c r="S4062" s="3">
        <v>45123</v>
      </c>
      <c r="T4062" t="s">
        <v>27</v>
      </c>
      <c r="U4062">
        <v>58</v>
      </c>
    </row>
    <row r="4063" spans="1:21" x14ac:dyDescent="0.25">
      <c r="A4063">
        <v>215717</v>
      </c>
      <c r="B4063" t="s">
        <v>36</v>
      </c>
      <c r="C4063" s="1">
        <v>42569</v>
      </c>
      <c r="D4063" t="s">
        <v>141</v>
      </c>
      <c r="E4063">
        <v>1</v>
      </c>
      <c r="F4063">
        <v>1</v>
      </c>
      <c r="G4063">
        <v>1</v>
      </c>
      <c r="H4063">
        <v>100150652</v>
      </c>
      <c r="I4063" t="s">
        <v>24</v>
      </c>
      <c r="J4063" t="s">
        <v>24</v>
      </c>
      <c r="K4063">
        <v>0</v>
      </c>
      <c r="L4063" t="s">
        <v>45</v>
      </c>
      <c r="M4063" s="1">
        <v>42569</v>
      </c>
      <c r="N4063" t="s">
        <v>39</v>
      </c>
      <c r="O4063">
        <v>1</v>
      </c>
      <c r="P4063">
        <v>2016</v>
      </c>
      <c r="Q4063">
        <v>7</v>
      </c>
      <c r="R4063" t="s">
        <v>26</v>
      </c>
      <c r="S4063" s="3">
        <v>45123</v>
      </c>
      <c r="T4063" t="s">
        <v>27</v>
      </c>
      <c r="U4063">
        <v>939</v>
      </c>
    </row>
    <row r="4064" spans="1:21" x14ac:dyDescent="0.25">
      <c r="A4064">
        <v>215720</v>
      </c>
      <c r="B4064" t="s">
        <v>28</v>
      </c>
      <c r="C4064" s="1">
        <v>42569</v>
      </c>
      <c r="D4064" t="s">
        <v>95</v>
      </c>
      <c r="E4064">
        <v>460</v>
      </c>
      <c r="F4064">
        <v>1</v>
      </c>
      <c r="G4064">
        <v>460</v>
      </c>
      <c r="H4064">
        <v>100150655</v>
      </c>
      <c r="I4064" t="s">
        <v>38</v>
      </c>
      <c r="J4064" t="s">
        <v>24</v>
      </c>
      <c r="K4064">
        <v>0</v>
      </c>
      <c r="L4064" t="s">
        <v>25</v>
      </c>
      <c r="M4064" s="1">
        <v>42569</v>
      </c>
      <c r="N4064" t="s">
        <v>31</v>
      </c>
      <c r="O4064">
        <v>460</v>
      </c>
      <c r="P4064">
        <v>2016</v>
      </c>
      <c r="Q4064">
        <v>7</v>
      </c>
      <c r="R4064" t="s">
        <v>26</v>
      </c>
      <c r="S4064" s="3">
        <v>45123</v>
      </c>
      <c r="T4064" t="s">
        <v>27</v>
      </c>
      <c r="U4064">
        <v>1390</v>
      </c>
    </row>
    <row r="4065" spans="1:21" x14ac:dyDescent="0.25">
      <c r="A4065">
        <v>215718</v>
      </c>
      <c r="B4065" t="s">
        <v>21</v>
      </c>
      <c r="C4065" s="1">
        <v>42569</v>
      </c>
      <c r="D4065" t="s">
        <v>1075</v>
      </c>
      <c r="E4065">
        <v>700</v>
      </c>
      <c r="F4065">
        <v>1</v>
      </c>
      <c r="G4065">
        <v>700</v>
      </c>
      <c r="H4065">
        <v>100150653</v>
      </c>
      <c r="I4065" t="s">
        <v>216</v>
      </c>
      <c r="J4065" t="s">
        <v>1858</v>
      </c>
      <c r="K4065">
        <v>0</v>
      </c>
      <c r="L4065" t="s">
        <v>25</v>
      </c>
      <c r="M4065" s="1">
        <v>42569</v>
      </c>
      <c r="N4065" t="s">
        <v>35</v>
      </c>
      <c r="O4065">
        <v>700</v>
      </c>
      <c r="P4065">
        <v>2016</v>
      </c>
      <c r="Q4065">
        <v>7</v>
      </c>
      <c r="R4065" t="s">
        <v>26</v>
      </c>
      <c r="S4065" s="3">
        <v>45123</v>
      </c>
      <c r="T4065" t="s">
        <v>27</v>
      </c>
      <c r="U4065">
        <v>33</v>
      </c>
    </row>
    <row r="4066" spans="1:21" x14ac:dyDescent="0.25">
      <c r="A4066">
        <v>215719</v>
      </c>
      <c r="B4066" t="s">
        <v>36</v>
      </c>
      <c r="C4066" s="1">
        <v>42569</v>
      </c>
      <c r="D4066" t="s">
        <v>1425</v>
      </c>
      <c r="E4066">
        <v>800</v>
      </c>
      <c r="F4066">
        <v>1</v>
      </c>
      <c r="G4066">
        <v>800</v>
      </c>
      <c r="H4066">
        <v>100150654</v>
      </c>
      <c r="I4066" t="s">
        <v>30</v>
      </c>
      <c r="J4066" t="s">
        <v>1859</v>
      </c>
      <c r="K4066">
        <v>0</v>
      </c>
      <c r="L4066" t="s">
        <v>25</v>
      </c>
      <c r="M4066" s="1">
        <v>42569</v>
      </c>
      <c r="N4066" t="s">
        <v>39</v>
      </c>
      <c r="O4066">
        <v>800</v>
      </c>
      <c r="P4066">
        <v>2016</v>
      </c>
      <c r="Q4066">
        <v>7</v>
      </c>
      <c r="R4066" t="s">
        <v>26</v>
      </c>
      <c r="S4066" s="3">
        <v>45123</v>
      </c>
      <c r="T4066" t="s">
        <v>27</v>
      </c>
      <c r="U4066">
        <v>391</v>
      </c>
    </row>
    <row r="4067" spans="1:21" x14ac:dyDescent="0.25">
      <c r="A4067">
        <v>215721</v>
      </c>
      <c r="B4067" t="s">
        <v>21</v>
      </c>
      <c r="C4067" s="1">
        <v>42569</v>
      </c>
      <c r="D4067" t="s">
        <v>1328</v>
      </c>
      <c r="E4067">
        <v>15200</v>
      </c>
      <c r="F4067">
        <v>1</v>
      </c>
      <c r="G4067">
        <v>15200</v>
      </c>
      <c r="H4067">
        <v>100150656</v>
      </c>
      <c r="I4067" t="s">
        <v>43</v>
      </c>
      <c r="J4067" t="s">
        <v>1770</v>
      </c>
      <c r="K4067">
        <v>0</v>
      </c>
      <c r="L4067" t="s">
        <v>25</v>
      </c>
      <c r="M4067" s="1">
        <v>42569</v>
      </c>
      <c r="N4067" t="s">
        <v>35</v>
      </c>
      <c r="O4067" s="2">
        <v>15200</v>
      </c>
      <c r="P4067">
        <v>2016</v>
      </c>
      <c r="Q4067">
        <v>7</v>
      </c>
      <c r="R4067" t="s">
        <v>26</v>
      </c>
      <c r="S4067" s="3">
        <v>45123</v>
      </c>
      <c r="T4067" t="s">
        <v>27</v>
      </c>
      <c r="U4067">
        <v>820</v>
      </c>
    </row>
    <row r="4068" spans="1:21" x14ac:dyDescent="0.25">
      <c r="A4068">
        <v>215722</v>
      </c>
      <c r="B4068" t="s">
        <v>36</v>
      </c>
      <c r="C4068" s="1">
        <v>42569</v>
      </c>
      <c r="D4068" t="s">
        <v>1368</v>
      </c>
      <c r="E4068">
        <v>800</v>
      </c>
      <c r="F4068">
        <v>1</v>
      </c>
      <c r="G4068">
        <v>800</v>
      </c>
      <c r="H4068">
        <v>100150657</v>
      </c>
      <c r="I4068" t="s">
        <v>30</v>
      </c>
      <c r="J4068" t="s">
        <v>1859</v>
      </c>
      <c r="K4068">
        <v>0</v>
      </c>
      <c r="L4068" t="s">
        <v>25</v>
      </c>
      <c r="M4068" s="1">
        <v>42569</v>
      </c>
      <c r="N4068" t="s">
        <v>39</v>
      </c>
      <c r="O4068">
        <v>800</v>
      </c>
      <c r="P4068">
        <v>2016</v>
      </c>
      <c r="Q4068">
        <v>7</v>
      </c>
      <c r="R4068" t="s">
        <v>26</v>
      </c>
      <c r="S4068" s="3">
        <v>45123</v>
      </c>
      <c r="T4068" t="s">
        <v>27</v>
      </c>
      <c r="U4068">
        <v>1244</v>
      </c>
    </row>
    <row r="4069" spans="1:21" x14ac:dyDescent="0.25">
      <c r="A4069">
        <v>215725</v>
      </c>
      <c r="B4069" t="s">
        <v>21</v>
      </c>
      <c r="C4069" s="1">
        <v>42569</v>
      </c>
      <c r="D4069" t="s">
        <v>1592</v>
      </c>
      <c r="E4069">
        <v>999</v>
      </c>
      <c r="F4069">
        <v>1</v>
      </c>
      <c r="G4069">
        <v>999</v>
      </c>
      <c r="H4069">
        <v>100150659</v>
      </c>
      <c r="I4069" t="s">
        <v>56</v>
      </c>
      <c r="J4069" t="s">
        <v>24</v>
      </c>
      <c r="K4069">
        <v>0</v>
      </c>
      <c r="L4069" t="s">
        <v>25</v>
      </c>
      <c r="M4069" s="1">
        <v>42569</v>
      </c>
      <c r="N4069" t="s">
        <v>35</v>
      </c>
      <c r="O4069">
        <v>999</v>
      </c>
      <c r="P4069">
        <v>2016</v>
      </c>
      <c r="Q4069">
        <v>7</v>
      </c>
      <c r="R4069" t="s">
        <v>26</v>
      </c>
      <c r="S4069" s="3">
        <v>45123</v>
      </c>
      <c r="T4069" t="s">
        <v>27</v>
      </c>
      <c r="U4069">
        <v>1391</v>
      </c>
    </row>
    <row r="4070" spans="1:21" x14ac:dyDescent="0.25">
      <c r="A4070">
        <v>215723</v>
      </c>
      <c r="B4070" t="s">
        <v>36</v>
      </c>
      <c r="C4070" s="1">
        <v>42569</v>
      </c>
      <c r="D4070" t="s">
        <v>537</v>
      </c>
      <c r="E4070">
        <v>285</v>
      </c>
      <c r="F4070">
        <v>1</v>
      </c>
      <c r="G4070">
        <v>805</v>
      </c>
      <c r="H4070">
        <v>100150658</v>
      </c>
      <c r="I4070" t="s">
        <v>38</v>
      </c>
      <c r="J4070" t="s">
        <v>1732</v>
      </c>
      <c r="K4070">
        <v>0</v>
      </c>
      <c r="L4070" t="s">
        <v>25</v>
      </c>
      <c r="M4070" s="1">
        <v>42569</v>
      </c>
      <c r="N4070" t="s">
        <v>39</v>
      </c>
      <c r="O4070">
        <v>285</v>
      </c>
      <c r="P4070">
        <v>2016</v>
      </c>
      <c r="Q4070">
        <v>7</v>
      </c>
      <c r="R4070" t="s">
        <v>26</v>
      </c>
      <c r="S4070" s="3">
        <v>45123</v>
      </c>
      <c r="T4070" t="s">
        <v>27</v>
      </c>
      <c r="U4070">
        <v>1185</v>
      </c>
    </row>
    <row r="4071" spans="1:21" x14ac:dyDescent="0.25">
      <c r="A4071">
        <v>215724</v>
      </c>
      <c r="B4071" t="s">
        <v>36</v>
      </c>
      <c r="C4071" s="1">
        <v>42569</v>
      </c>
      <c r="D4071" t="s">
        <v>585</v>
      </c>
      <c r="E4071">
        <v>520</v>
      </c>
      <c r="F4071">
        <v>1</v>
      </c>
      <c r="G4071">
        <v>805</v>
      </c>
      <c r="H4071">
        <v>100150658</v>
      </c>
      <c r="I4071" t="s">
        <v>38</v>
      </c>
      <c r="J4071" t="s">
        <v>1732</v>
      </c>
      <c r="K4071">
        <v>0</v>
      </c>
      <c r="L4071" t="s">
        <v>25</v>
      </c>
      <c r="M4071" s="1">
        <v>42569</v>
      </c>
      <c r="N4071" t="s">
        <v>39</v>
      </c>
      <c r="O4071">
        <v>520</v>
      </c>
      <c r="P4071">
        <v>2016</v>
      </c>
      <c r="Q4071">
        <v>7</v>
      </c>
      <c r="R4071" t="s">
        <v>26</v>
      </c>
      <c r="S4071" s="3">
        <v>45123</v>
      </c>
      <c r="T4071" t="s">
        <v>27</v>
      </c>
      <c r="U4071">
        <v>1185</v>
      </c>
    </row>
    <row r="4072" spans="1:21" x14ac:dyDescent="0.25">
      <c r="A4072">
        <v>215727</v>
      </c>
      <c r="B4072" t="s">
        <v>21</v>
      </c>
      <c r="C4072" s="1">
        <v>42569</v>
      </c>
      <c r="D4072" t="s">
        <v>33</v>
      </c>
      <c r="E4072">
        <v>360</v>
      </c>
      <c r="F4072">
        <v>1</v>
      </c>
      <c r="G4072">
        <v>360</v>
      </c>
      <c r="H4072">
        <v>100150660</v>
      </c>
      <c r="I4072" t="s">
        <v>30</v>
      </c>
      <c r="J4072" t="s">
        <v>1860</v>
      </c>
      <c r="K4072">
        <v>0</v>
      </c>
      <c r="L4072" t="s">
        <v>25</v>
      </c>
      <c r="M4072" s="1">
        <v>42569</v>
      </c>
      <c r="N4072" t="s">
        <v>35</v>
      </c>
      <c r="O4072">
        <v>360</v>
      </c>
      <c r="P4072">
        <v>2016</v>
      </c>
      <c r="Q4072">
        <v>7</v>
      </c>
      <c r="R4072" t="s">
        <v>26</v>
      </c>
      <c r="S4072" s="3">
        <v>45123</v>
      </c>
      <c r="T4072" t="s">
        <v>27</v>
      </c>
      <c r="U4072">
        <v>58</v>
      </c>
    </row>
    <row r="4073" spans="1:21" x14ac:dyDescent="0.25">
      <c r="A4073">
        <v>215729</v>
      </c>
      <c r="B4073" t="s">
        <v>21</v>
      </c>
      <c r="C4073" s="1">
        <v>42569</v>
      </c>
      <c r="D4073" t="s">
        <v>53</v>
      </c>
      <c r="E4073">
        <v>320</v>
      </c>
      <c r="F4073">
        <v>1</v>
      </c>
      <c r="G4073">
        <v>320</v>
      </c>
      <c r="H4073">
        <v>100150662</v>
      </c>
      <c r="I4073" t="s">
        <v>30</v>
      </c>
      <c r="J4073" t="s">
        <v>1860</v>
      </c>
      <c r="K4073">
        <v>0</v>
      </c>
      <c r="L4073" t="s">
        <v>25</v>
      </c>
      <c r="M4073" s="1">
        <v>42569</v>
      </c>
      <c r="N4073" t="s">
        <v>35</v>
      </c>
      <c r="O4073">
        <v>320</v>
      </c>
      <c r="P4073">
        <v>2016</v>
      </c>
      <c r="Q4073">
        <v>7</v>
      </c>
      <c r="R4073" t="s">
        <v>26</v>
      </c>
      <c r="S4073" s="3">
        <v>45123</v>
      </c>
      <c r="T4073" t="s">
        <v>27</v>
      </c>
      <c r="U4073">
        <v>58</v>
      </c>
    </row>
    <row r="4074" spans="1:21" x14ac:dyDescent="0.25">
      <c r="A4074">
        <v>215728</v>
      </c>
      <c r="B4074" t="s">
        <v>36</v>
      </c>
      <c r="C4074" s="1">
        <v>42569</v>
      </c>
      <c r="D4074" t="s">
        <v>183</v>
      </c>
      <c r="E4074">
        <v>26000</v>
      </c>
      <c r="F4074">
        <v>1</v>
      </c>
      <c r="G4074">
        <v>26000</v>
      </c>
      <c r="H4074">
        <v>100150661</v>
      </c>
      <c r="I4074" t="s">
        <v>43</v>
      </c>
      <c r="J4074" t="s">
        <v>1667</v>
      </c>
      <c r="K4074">
        <v>0</v>
      </c>
      <c r="L4074" t="s">
        <v>25</v>
      </c>
      <c r="M4074" s="1">
        <v>42569</v>
      </c>
      <c r="N4074" t="s">
        <v>39</v>
      </c>
      <c r="O4074" s="2">
        <v>26000</v>
      </c>
      <c r="P4074">
        <v>2016</v>
      </c>
      <c r="Q4074">
        <v>7</v>
      </c>
      <c r="R4074" t="s">
        <v>26</v>
      </c>
      <c r="S4074" s="3">
        <v>45123</v>
      </c>
      <c r="T4074" t="s">
        <v>27</v>
      </c>
      <c r="U4074">
        <v>163</v>
      </c>
    </row>
    <row r="4075" spans="1:21" x14ac:dyDescent="0.25">
      <c r="A4075">
        <v>215730</v>
      </c>
      <c r="B4075" t="s">
        <v>21</v>
      </c>
      <c r="C4075" s="1">
        <v>42569</v>
      </c>
      <c r="D4075" t="s">
        <v>138</v>
      </c>
      <c r="E4075">
        <v>1230</v>
      </c>
      <c r="F4075">
        <v>1</v>
      </c>
      <c r="G4075">
        <v>1230</v>
      </c>
      <c r="H4075">
        <v>100150663</v>
      </c>
      <c r="I4075" t="s">
        <v>47</v>
      </c>
      <c r="J4075" t="s">
        <v>1470</v>
      </c>
      <c r="K4075">
        <v>0</v>
      </c>
      <c r="L4075" t="s">
        <v>25</v>
      </c>
      <c r="M4075" s="1">
        <v>42569</v>
      </c>
      <c r="N4075" t="s">
        <v>35</v>
      </c>
      <c r="O4075" s="2">
        <v>1230</v>
      </c>
      <c r="P4075">
        <v>2016</v>
      </c>
      <c r="Q4075">
        <v>7</v>
      </c>
      <c r="R4075" t="s">
        <v>26</v>
      </c>
      <c r="S4075" s="3">
        <v>45123</v>
      </c>
      <c r="T4075" t="s">
        <v>27</v>
      </c>
      <c r="U4075">
        <v>58</v>
      </c>
    </row>
    <row r="4076" spans="1:21" x14ac:dyDescent="0.25">
      <c r="A4076">
        <v>215731</v>
      </c>
      <c r="B4076" t="s">
        <v>21</v>
      </c>
      <c r="C4076" s="1">
        <v>42569</v>
      </c>
      <c r="D4076" t="s">
        <v>33</v>
      </c>
      <c r="E4076">
        <v>360</v>
      </c>
      <c r="F4076">
        <v>1</v>
      </c>
      <c r="G4076">
        <v>360</v>
      </c>
      <c r="H4076">
        <v>100150664</v>
      </c>
      <c r="I4076" t="s">
        <v>30</v>
      </c>
      <c r="J4076" t="s">
        <v>1094</v>
      </c>
      <c r="K4076">
        <v>0</v>
      </c>
      <c r="L4076" t="s">
        <v>25</v>
      </c>
      <c r="M4076" s="1">
        <v>42569</v>
      </c>
      <c r="N4076" t="s">
        <v>35</v>
      </c>
      <c r="O4076">
        <v>360</v>
      </c>
      <c r="P4076">
        <v>2016</v>
      </c>
      <c r="Q4076">
        <v>7</v>
      </c>
      <c r="R4076" t="s">
        <v>26</v>
      </c>
      <c r="S4076" s="3">
        <v>45123</v>
      </c>
      <c r="T4076" t="s">
        <v>27</v>
      </c>
      <c r="U4076">
        <v>806</v>
      </c>
    </row>
    <row r="4077" spans="1:21" x14ac:dyDescent="0.25">
      <c r="A4077">
        <v>215732</v>
      </c>
      <c r="B4077" t="s">
        <v>36</v>
      </c>
      <c r="C4077" s="1">
        <v>42569</v>
      </c>
      <c r="D4077" t="s">
        <v>37</v>
      </c>
      <c r="E4077">
        <v>555</v>
      </c>
      <c r="F4077">
        <v>1</v>
      </c>
      <c r="G4077">
        <v>555</v>
      </c>
      <c r="H4077">
        <v>100150665</v>
      </c>
      <c r="I4077" t="s">
        <v>38</v>
      </c>
      <c r="J4077" t="s">
        <v>446</v>
      </c>
      <c r="K4077">
        <v>0</v>
      </c>
      <c r="L4077" t="s">
        <v>148</v>
      </c>
      <c r="M4077" s="1">
        <v>42569</v>
      </c>
      <c r="N4077" t="s">
        <v>39</v>
      </c>
      <c r="O4077">
        <v>555</v>
      </c>
      <c r="P4077">
        <v>2016</v>
      </c>
      <c r="Q4077">
        <v>7</v>
      </c>
      <c r="R4077" t="s">
        <v>26</v>
      </c>
      <c r="S4077" s="3">
        <v>45123</v>
      </c>
      <c r="T4077" t="s">
        <v>27</v>
      </c>
      <c r="U4077">
        <v>230</v>
      </c>
    </row>
    <row r="4078" spans="1:21" x14ac:dyDescent="0.25">
      <c r="A4078">
        <v>215733</v>
      </c>
      <c r="B4078" t="s">
        <v>21</v>
      </c>
      <c r="C4078" s="1">
        <v>42569</v>
      </c>
      <c r="D4078" t="s">
        <v>1352</v>
      </c>
      <c r="E4078">
        <v>99</v>
      </c>
      <c r="F4078">
        <v>1</v>
      </c>
      <c r="G4078">
        <v>99</v>
      </c>
      <c r="H4078">
        <v>100150666</v>
      </c>
      <c r="I4078" t="s">
        <v>30</v>
      </c>
      <c r="J4078" t="s">
        <v>1861</v>
      </c>
      <c r="K4078">
        <v>0</v>
      </c>
      <c r="L4078" t="s">
        <v>25</v>
      </c>
      <c r="M4078" s="1">
        <v>42569</v>
      </c>
      <c r="N4078" t="s">
        <v>35</v>
      </c>
      <c r="O4078">
        <v>99</v>
      </c>
      <c r="P4078">
        <v>2016</v>
      </c>
      <c r="Q4078">
        <v>7</v>
      </c>
      <c r="R4078" t="s">
        <v>26</v>
      </c>
      <c r="S4078" s="3">
        <v>45123</v>
      </c>
      <c r="T4078" t="s">
        <v>27</v>
      </c>
      <c r="U4078">
        <v>35</v>
      </c>
    </row>
    <row r="4079" spans="1:21" x14ac:dyDescent="0.25">
      <c r="A4079">
        <v>215734</v>
      </c>
      <c r="B4079" t="s">
        <v>28</v>
      </c>
      <c r="C4079" s="1">
        <v>42569</v>
      </c>
      <c r="D4079" t="s">
        <v>647</v>
      </c>
      <c r="E4079">
        <v>12500</v>
      </c>
      <c r="F4079">
        <v>1</v>
      </c>
      <c r="G4079">
        <v>37499</v>
      </c>
      <c r="H4079">
        <v>100150667</v>
      </c>
      <c r="I4079" t="s">
        <v>43</v>
      </c>
      <c r="J4079" t="s">
        <v>24</v>
      </c>
      <c r="K4079">
        <v>0</v>
      </c>
      <c r="L4079" t="s">
        <v>255</v>
      </c>
      <c r="M4079" s="1">
        <v>42569</v>
      </c>
      <c r="N4079" t="s">
        <v>31</v>
      </c>
      <c r="O4079" s="2">
        <v>12500</v>
      </c>
      <c r="P4079">
        <v>2016</v>
      </c>
      <c r="Q4079">
        <v>7</v>
      </c>
      <c r="R4079" t="s">
        <v>26</v>
      </c>
      <c r="S4079" s="3">
        <v>45123</v>
      </c>
      <c r="T4079" t="s">
        <v>27</v>
      </c>
      <c r="U4079">
        <v>1392</v>
      </c>
    </row>
    <row r="4080" spans="1:21" x14ac:dyDescent="0.25">
      <c r="A4080">
        <v>215735</v>
      </c>
      <c r="B4080" t="s">
        <v>28</v>
      </c>
      <c r="C4080" s="1">
        <v>42569</v>
      </c>
      <c r="D4080" t="s">
        <v>1862</v>
      </c>
      <c r="E4080">
        <v>24999</v>
      </c>
      <c r="F4080">
        <v>1</v>
      </c>
      <c r="G4080">
        <v>37499</v>
      </c>
      <c r="H4080">
        <v>100150667</v>
      </c>
      <c r="I4080" t="s">
        <v>43</v>
      </c>
      <c r="J4080" t="s">
        <v>24</v>
      </c>
      <c r="K4080">
        <v>0</v>
      </c>
      <c r="L4080" t="s">
        <v>255</v>
      </c>
      <c r="M4080" s="1">
        <v>42569</v>
      </c>
      <c r="N4080" t="s">
        <v>31</v>
      </c>
      <c r="O4080" s="2">
        <v>24999</v>
      </c>
      <c r="P4080">
        <v>2016</v>
      </c>
      <c r="Q4080">
        <v>7</v>
      </c>
      <c r="R4080" t="s">
        <v>26</v>
      </c>
      <c r="S4080" s="3">
        <v>45123</v>
      </c>
      <c r="T4080" t="s">
        <v>27</v>
      </c>
      <c r="U4080">
        <v>1392</v>
      </c>
    </row>
    <row r="4081" spans="1:21" x14ac:dyDescent="0.25">
      <c r="A4081">
        <v>215736</v>
      </c>
      <c r="B4081" t="s">
        <v>21</v>
      </c>
      <c r="C4081" s="1">
        <v>42569</v>
      </c>
      <c r="D4081" t="s">
        <v>979</v>
      </c>
      <c r="E4081">
        <v>1350</v>
      </c>
      <c r="F4081">
        <v>1</v>
      </c>
      <c r="G4081">
        <v>2349</v>
      </c>
      <c r="H4081">
        <v>100150668</v>
      </c>
      <c r="I4081" t="s">
        <v>23</v>
      </c>
      <c r="J4081" t="s">
        <v>24</v>
      </c>
      <c r="K4081">
        <v>0</v>
      </c>
      <c r="L4081" t="s">
        <v>25</v>
      </c>
      <c r="M4081" s="1">
        <v>42569</v>
      </c>
      <c r="N4081" t="s">
        <v>35</v>
      </c>
      <c r="O4081" s="2">
        <v>1350</v>
      </c>
      <c r="P4081">
        <v>2016</v>
      </c>
      <c r="Q4081">
        <v>7</v>
      </c>
      <c r="R4081" t="s">
        <v>26</v>
      </c>
      <c r="S4081" s="3">
        <v>45123</v>
      </c>
      <c r="T4081" t="s">
        <v>27</v>
      </c>
      <c r="U4081">
        <v>1393</v>
      </c>
    </row>
    <row r="4082" spans="1:21" x14ac:dyDescent="0.25">
      <c r="A4082">
        <v>215737</v>
      </c>
      <c r="B4082" t="s">
        <v>21</v>
      </c>
      <c r="C4082" s="1">
        <v>42569</v>
      </c>
      <c r="D4082" t="s">
        <v>1768</v>
      </c>
      <c r="E4082">
        <v>999</v>
      </c>
      <c r="F4082">
        <v>1</v>
      </c>
      <c r="G4082">
        <v>2349</v>
      </c>
      <c r="H4082">
        <v>100150668</v>
      </c>
      <c r="I4082" t="s">
        <v>56</v>
      </c>
      <c r="J4082" t="s">
        <v>24</v>
      </c>
      <c r="K4082">
        <v>0</v>
      </c>
      <c r="L4082" t="s">
        <v>25</v>
      </c>
      <c r="M4082" s="1">
        <v>42569</v>
      </c>
      <c r="N4082" t="s">
        <v>35</v>
      </c>
      <c r="O4082">
        <v>999</v>
      </c>
      <c r="P4082">
        <v>2016</v>
      </c>
      <c r="Q4082">
        <v>7</v>
      </c>
      <c r="R4082" t="s">
        <v>26</v>
      </c>
      <c r="S4082" s="3">
        <v>45123</v>
      </c>
      <c r="T4082" t="s">
        <v>27</v>
      </c>
      <c r="U4082">
        <v>1393</v>
      </c>
    </row>
    <row r="4083" spans="1:21" x14ac:dyDescent="0.25">
      <c r="A4083">
        <v>215739</v>
      </c>
      <c r="B4083" t="s">
        <v>21</v>
      </c>
      <c r="C4083" s="1">
        <v>42569</v>
      </c>
      <c r="D4083" t="s">
        <v>1863</v>
      </c>
      <c r="E4083">
        <v>212</v>
      </c>
      <c r="F4083">
        <v>1</v>
      </c>
      <c r="G4083">
        <v>411</v>
      </c>
      <c r="H4083">
        <v>100150669</v>
      </c>
      <c r="I4083" t="s">
        <v>56</v>
      </c>
      <c r="J4083" t="s">
        <v>24</v>
      </c>
      <c r="K4083">
        <v>0</v>
      </c>
      <c r="L4083" t="s">
        <v>25</v>
      </c>
      <c r="M4083" s="1">
        <v>42569</v>
      </c>
      <c r="N4083" t="s">
        <v>35</v>
      </c>
      <c r="O4083">
        <v>212</v>
      </c>
      <c r="P4083">
        <v>2016</v>
      </c>
      <c r="Q4083">
        <v>7</v>
      </c>
      <c r="R4083" t="s">
        <v>26</v>
      </c>
      <c r="S4083" s="3">
        <v>45123</v>
      </c>
      <c r="T4083" t="s">
        <v>27</v>
      </c>
      <c r="U4083">
        <v>1394</v>
      </c>
    </row>
    <row r="4084" spans="1:21" x14ac:dyDescent="0.25">
      <c r="A4084">
        <v>215741</v>
      </c>
      <c r="B4084" t="s">
        <v>21</v>
      </c>
      <c r="C4084" s="1">
        <v>42569</v>
      </c>
      <c r="D4084" t="s">
        <v>294</v>
      </c>
      <c r="E4084">
        <v>199</v>
      </c>
      <c r="F4084">
        <v>1</v>
      </c>
      <c r="G4084">
        <v>411</v>
      </c>
      <c r="H4084">
        <v>100150669</v>
      </c>
      <c r="I4084" t="s">
        <v>56</v>
      </c>
      <c r="J4084" t="s">
        <v>24</v>
      </c>
      <c r="K4084">
        <v>0</v>
      </c>
      <c r="L4084" t="s">
        <v>25</v>
      </c>
      <c r="M4084" s="1">
        <v>42569</v>
      </c>
      <c r="N4084" t="s">
        <v>35</v>
      </c>
      <c r="O4084">
        <v>199</v>
      </c>
      <c r="P4084">
        <v>2016</v>
      </c>
      <c r="Q4084">
        <v>7</v>
      </c>
      <c r="R4084" t="s">
        <v>26</v>
      </c>
      <c r="S4084" s="3">
        <v>45123</v>
      </c>
      <c r="T4084" t="s">
        <v>27</v>
      </c>
      <c r="U4084">
        <v>1394</v>
      </c>
    </row>
    <row r="4085" spans="1:21" x14ac:dyDescent="0.25">
      <c r="A4085">
        <v>215743</v>
      </c>
      <c r="B4085" t="s">
        <v>28</v>
      </c>
      <c r="C4085" s="1">
        <v>42569</v>
      </c>
      <c r="D4085" t="s">
        <v>1864</v>
      </c>
      <c r="E4085">
        <v>11800</v>
      </c>
      <c r="F4085">
        <v>1</v>
      </c>
      <c r="G4085">
        <v>11800</v>
      </c>
      <c r="H4085">
        <v>100150670</v>
      </c>
      <c r="I4085" t="s">
        <v>56</v>
      </c>
      <c r="J4085" t="s">
        <v>24</v>
      </c>
      <c r="K4085">
        <v>0</v>
      </c>
      <c r="L4085" t="s">
        <v>45</v>
      </c>
      <c r="M4085" s="1">
        <v>42569</v>
      </c>
      <c r="N4085" t="s">
        <v>31</v>
      </c>
      <c r="O4085" s="2">
        <v>11800</v>
      </c>
      <c r="P4085">
        <v>2016</v>
      </c>
      <c r="Q4085">
        <v>7</v>
      </c>
      <c r="R4085" t="s">
        <v>26</v>
      </c>
      <c r="S4085" s="3">
        <v>45123</v>
      </c>
      <c r="T4085" t="s">
        <v>27</v>
      </c>
      <c r="U4085">
        <v>1392</v>
      </c>
    </row>
    <row r="4086" spans="1:21" x14ac:dyDescent="0.25">
      <c r="A4086">
        <v>215744</v>
      </c>
      <c r="B4086" t="s">
        <v>21</v>
      </c>
      <c r="C4086" s="1">
        <v>42569</v>
      </c>
      <c r="D4086" t="s">
        <v>435</v>
      </c>
      <c r="E4086">
        <v>1099</v>
      </c>
      <c r="F4086">
        <v>1</v>
      </c>
      <c r="G4086">
        <v>1099</v>
      </c>
      <c r="H4086">
        <v>100150671</v>
      </c>
      <c r="I4086" t="s">
        <v>56</v>
      </c>
      <c r="J4086" t="s">
        <v>1865</v>
      </c>
      <c r="K4086">
        <v>0</v>
      </c>
      <c r="L4086" t="s">
        <v>25</v>
      </c>
      <c r="M4086" s="1">
        <v>42569</v>
      </c>
      <c r="N4086" t="s">
        <v>35</v>
      </c>
      <c r="O4086" s="2">
        <v>1099</v>
      </c>
      <c r="P4086">
        <v>2016</v>
      </c>
      <c r="Q4086">
        <v>7</v>
      </c>
      <c r="R4086" t="s">
        <v>26</v>
      </c>
      <c r="S4086" s="3">
        <v>45123</v>
      </c>
      <c r="T4086" t="s">
        <v>27</v>
      </c>
      <c r="U4086">
        <v>163</v>
      </c>
    </row>
    <row r="4087" spans="1:21" x14ac:dyDescent="0.25">
      <c r="A4087">
        <v>215745</v>
      </c>
      <c r="B4087" t="s">
        <v>21</v>
      </c>
      <c r="C4087" s="1">
        <v>42569</v>
      </c>
      <c r="D4087" t="s">
        <v>33</v>
      </c>
      <c r="E4087">
        <v>360</v>
      </c>
      <c r="F4087">
        <v>1</v>
      </c>
      <c r="G4087">
        <v>360</v>
      </c>
      <c r="H4087">
        <v>100150672</v>
      </c>
      <c r="I4087" t="s">
        <v>30</v>
      </c>
      <c r="J4087" t="s">
        <v>1094</v>
      </c>
      <c r="K4087">
        <v>0</v>
      </c>
      <c r="L4087" t="s">
        <v>25</v>
      </c>
      <c r="M4087" s="1">
        <v>42569</v>
      </c>
      <c r="N4087" t="s">
        <v>35</v>
      </c>
      <c r="O4087">
        <v>360</v>
      </c>
      <c r="P4087">
        <v>2016</v>
      </c>
      <c r="Q4087">
        <v>7</v>
      </c>
      <c r="R4087" t="s">
        <v>26</v>
      </c>
      <c r="S4087" s="3">
        <v>45123</v>
      </c>
      <c r="T4087" t="s">
        <v>27</v>
      </c>
      <c r="U4087">
        <v>806</v>
      </c>
    </row>
    <row r="4088" spans="1:21" x14ac:dyDescent="0.25">
      <c r="A4088">
        <v>215746</v>
      </c>
      <c r="B4088" t="s">
        <v>21</v>
      </c>
      <c r="C4088" s="1">
        <v>42569</v>
      </c>
      <c r="D4088" t="s">
        <v>762</v>
      </c>
      <c r="E4088">
        <v>600</v>
      </c>
      <c r="F4088">
        <v>1</v>
      </c>
      <c r="G4088">
        <v>1250</v>
      </c>
      <c r="H4088">
        <v>100150673</v>
      </c>
      <c r="I4088" t="s">
        <v>246</v>
      </c>
      <c r="J4088" t="s">
        <v>24</v>
      </c>
      <c r="K4088">
        <v>0</v>
      </c>
      <c r="L4088" t="s">
        <v>25</v>
      </c>
      <c r="M4088" s="1">
        <v>42569</v>
      </c>
      <c r="N4088" t="s">
        <v>35</v>
      </c>
      <c r="O4088">
        <v>600</v>
      </c>
      <c r="P4088">
        <v>2016</v>
      </c>
      <c r="Q4088">
        <v>7</v>
      </c>
      <c r="R4088" t="s">
        <v>26</v>
      </c>
      <c r="S4088" s="3">
        <v>45123</v>
      </c>
      <c r="T4088" t="s">
        <v>27</v>
      </c>
      <c r="U4088">
        <v>826</v>
      </c>
    </row>
    <row r="4089" spans="1:21" x14ac:dyDescent="0.25">
      <c r="A4089">
        <v>215747</v>
      </c>
      <c r="B4089" t="s">
        <v>21</v>
      </c>
      <c r="C4089" s="1">
        <v>42569</v>
      </c>
      <c r="D4089" t="s">
        <v>164</v>
      </c>
      <c r="E4089">
        <v>350</v>
      </c>
      <c r="F4089">
        <v>1</v>
      </c>
      <c r="G4089">
        <v>1250</v>
      </c>
      <c r="H4089">
        <v>100150673</v>
      </c>
      <c r="I4089" t="s">
        <v>38</v>
      </c>
      <c r="J4089" t="s">
        <v>24</v>
      </c>
      <c r="K4089">
        <v>0</v>
      </c>
      <c r="L4089" t="s">
        <v>25</v>
      </c>
      <c r="M4089" s="1">
        <v>42569</v>
      </c>
      <c r="N4089" t="s">
        <v>35</v>
      </c>
      <c r="O4089">
        <v>350</v>
      </c>
      <c r="P4089">
        <v>2016</v>
      </c>
      <c r="Q4089">
        <v>7</v>
      </c>
      <c r="R4089" t="s">
        <v>26</v>
      </c>
      <c r="S4089" s="3">
        <v>45123</v>
      </c>
      <c r="T4089" t="s">
        <v>27</v>
      </c>
      <c r="U4089">
        <v>826</v>
      </c>
    </row>
    <row r="4090" spans="1:21" x14ac:dyDescent="0.25">
      <c r="A4090">
        <v>215748</v>
      </c>
      <c r="B4090" t="s">
        <v>21</v>
      </c>
      <c r="C4090" s="1">
        <v>42569</v>
      </c>
      <c r="D4090" t="s">
        <v>1866</v>
      </c>
      <c r="E4090">
        <v>300</v>
      </c>
      <c r="F4090">
        <v>1</v>
      </c>
      <c r="G4090">
        <v>1250</v>
      </c>
      <c r="H4090">
        <v>100150673</v>
      </c>
      <c r="I4090" t="s">
        <v>38</v>
      </c>
      <c r="J4090" t="s">
        <v>24</v>
      </c>
      <c r="K4090">
        <v>0</v>
      </c>
      <c r="L4090" t="s">
        <v>25</v>
      </c>
      <c r="M4090" s="1">
        <v>42569</v>
      </c>
      <c r="N4090" t="s">
        <v>35</v>
      </c>
      <c r="O4090">
        <v>300</v>
      </c>
      <c r="P4090">
        <v>2016</v>
      </c>
      <c r="Q4090">
        <v>7</v>
      </c>
      <c r="R4090" t="s">
        <v>26</v>
      </c>
      <c r="S4090" s="3">
        <v>45123</v>
      </c>
      <c r="T4090" t="s">
        <v>27</v>
      </c>
      <c r="U4090">
        <v>826</v>
      </c>
    </row>
    <row r="4091" spans="1:21" x14ac:dyDescent="0.25">
      <c r="A4091">
        <v>215749</v>
      </c>
      <c r="B4091" t="s">
        <v>21</v>
      </c>
      <c r="C4091" s="1">
        <v>42569</v>
      </c>
      <c r="D4091" t="s">
        <v>294</v>
      </c>
      <c r="E4091">
        <v>199</v>
      </c>
      <c r="F4091">
        <v>1</v>
      </c>
      <c r="G4091">
        <v>199</v>
      </c>
      <c r="H4091">
        <v>100150674</v>
      </c>
      <c r="I4091" t="s">
        <v>56</v>
      </c>
      <c r="J4091" t="s">
        <v>1247</v>
      </c>
      <c r="K4091">
        <v>0</v>
      </c>
      <c r="L4091" t="s">
        <v>25</v>
      </c>
      <c r="M4091" s="1">
        <v>42569</v>
      </c>
      <c r="N4091" t="s">
        <v>35</v>
      </c>
      <c r="O4091">
        <v>199</v>
      </c>
      <c r="P4091">
        <v>2016</v>
      </c>
      <c r="Q4091">
        <v>7</v>
      </c>
      <c r="R4091" t="s">
        <v>26</v>
      </c>
      <c r="S4091" s="3">
        <v>45123</v>
      </c>
      <c r="T4091" t="s">
        <v>27</v>
      </c>
      <c r="U4091">
        <v>163</v>
      </c>
    </row>
    <row r="4092" spans="1:21" x14ac:dyDescent="0.25">
      <c r="A4092">
        <v>215751</v>
      </c>
      <c r="B4092" t="s">
        <v>21</v>
      </c>
      <c r="C4092" s="1">
        <v>42569</v>
      </c>
      <c r="D4092" t="s">
        <v>1867</v>
      </c>
      <c r="E4092">
        <v>595</v>
      </c>
      <c r="F4092">
        <v>1</v>
      </c>
      <c r="G4092">
        <v>1445</v>
      </c>
      <c r="H4092">
        <v>100150675</v>
      </c>
      <c r="I4092" t="s">
        <v>512</v>
      </c>
      <c r="J4092" t="s">
        <v>24</v>
      </c>
      <c r="K4092">
        <v>0</v>
      </c>
      <c r="L4092" t="s">
        <v>25</v>
      </c>
      <c r="M4092" s="1">
        <v>42569</v>
      </c>
      <c r="N4092" t="s">
        <v>35</v>
      </c>
      <c r="O4092">
        <v>595</v>
      </c>
      <c r="P4092">
        <v>2016</v>
      </c>
      <c r="Q4092">
        <v>7</v>
      </c>
      <c r="R4092" t="s">
        <v>26</v>
      </c>
      <c r="S4092" s="3">
        <v>45123</v>
      </c>
      <c r="T4092" t="s">
        <v>27</v>
      </c>
      <c r="U4092">
        <v>1395</v>
      </c>
    </row>
    <row r="4093" spans="1:21" x14ac:dyDescent="0.25">
      <c r="A4093">
        <v>215752</v>
      </c>
      <c r="B4093" t="s">
        <v>21</v>
      </c>
      <c r="C4093" s="1">
        <v>42569</v>
      </c>
      <c r="D4093" t="s">
        <v>1868</v>
      </c>
      <c r="E4093">
        <v>745</v>
      </c>
      <c r="F4093">
        <v>1</v>
      </c>
      <c r="G4093">
        <v>1445</v>
      </c>
      <c r="H4093">
        <v>100150675</v>
      </c>
      <c r="I4093" t="s">
        <v>24</v>
      </c>
      <c r="J4093" t="s">
        <v>24</v>
      </c>
      <c r="K4093">
        <v>0</v>
      </c>
      <c r="L4093" t="s">
        <v>25</v>
      </c>
      <c r="M4093" s="1">
        <v>42569</v>
      </c>
      <c r="N4093" t="s">
        <v>35</v>
      </c>
      <c r="O4093">
        <v>745</v>
      </c>
      <c r="P4093">
        <v>2016</v>
      </c>
      <c r="Q4093">
        <v>7</v>
      </c>
      <c r="R4093" t="s">
        <v>26</v>
      </c>
      <c r="S4093" s="3">
        <v>45123</v>
      </c>
      <c r="T4093" t="s">
        <v>27</v>
      </c>
      <c r="U4093">
        <v>1395</v>
      </c>
    </row>
    <row r="4094" spans="1:21" x14ac:dyDescent="0.25">
      <c r="A4094">
        <v>215753</v>
      </c>
      <c r="B4094" t="s">
        <v>21</v>
      </c>
      <c r="C4094" s="1">
        <v>42569</v>
      </c>
      <c r="D4094" t="s">
        <v>1623</v>
      </c>
      <c r="E4094">
        <v>105</v>
      </c>
      <c r="F4094">
        <v>1</v>
      </c>
      <c r="G4094">
        <v>1445</v>
      </c>
      <c r="H4094">
        <v>100150675</v>
      </c>
      <c r="I4094" t="s">
        <v>216</v>
      </c>
      <c r="J4094" t="s">
        <v>24</v>
      </c>
      <c r="K4094">
        <v>0</v>
      </c>
      <c r="L4094" t="s">
        <v>25</v>
      </c>
      <c r="M4094" s="1">
        <v>42569</v>
      </c>
      <c r="N4094" t="s">
        <v>35</v>
      </c>
      <c r="O4094">
        <v>105</v>
      </c>
      <c r="P4094">
        <v>2016</v>
      </c>
      <c r="Q4094">
        <v>7</v>
      </c>
      <c r="R4094" t="s">
        <v>26</v>
      </c>
      <c r="S4094" s="3">
        <v>45123</v>
      </c>
      <c r="T4094" t="s">
        <v>27</v>
      </c>
      <c r="U4094">
        <v>1395</v>
      </c>
    </row>
    <row r="4095" spans="1:21" x14ac:dyDescent="0.25">
      <c r="A4095">
        <v>215756</v>
      </c>
      <c r="B4095" t="s">
        <v>21</v>
      </c>
      <c r="C4095" s="1">
        <v>42569</v>
      </c>
      <c r="D4095" t="s">
        <v>161</v>
      </c>
      <c r="E4095">
        <v>190</v>
      </c>
      <c r="F4095">
        <v>1</v>
      </c>
      <c r="G4095">
        <v>190</v>
      </c>
      <c r="H4095">
        <v>100150677</v>
      </c>
      <c r="I4095" t="s">
        <v>38</v>
      </c>
      <c r="J4095" t="s">
        <v>459</v>
      </c>
      <c r="K4095">
        <v>0</v>
      </c>
      <c r="L4095" t="s">
        <v>25</v>
      </c>
      <c r="M4095" s="1">
        <v>42569</v>
      </c>
      <c r="N4095" t="s">
        <v>35</v>
      </c>
      <c r="O4095">
        <v>190</v>
      </c>
      <c r="P4095">
        <v>2016</v>
      </c>
      <c r="Q4095">
        <v>7</v>
      </c>
      <c r="R4095" t="s">
        <v>26</v>
      </c>
      <c r="S4095" s="3">
        <v>45123</v>
      </c>
      <c r="T4095" t="s">
        <v>27</v>
      </c>
      <c r="U4095">
        <v>1396</v>
      </c>
    </row>
    <row r="4096" spans="1:21" x14ac:dyDescent="0.25">
      <c r="A4096">
        <v>215754</v>
      </c>
      <c r="B4096" t="s">
        <v>21</v>
      </c>
      <c r="C4096" s="1">
        <v>42569</v>
      </c>
      <c r="D4096" t="s">
        <v>294</v>
      </c>
      <c r="E4096">
        <v>199</v>
      </c>
      <c r="F4096">
        <v>1</v>
      </c>
      <c r="G4096">
        <v>199</v>
      </c>
      <c r="H4096">
        <v>100150676</v>
      </c>
      <c r="I4096" t="s">
        <v>56</v>
      </c>
      <c r="J4096" t="s">
        <v>1869</v>
      </c>
      <c r="K4096">
        <v>0</v>
      </c>
      <c r="L4096" t="s">
        <v>25</v>
      </c>
      <c r="M4096" s="1">
        <v>42569</v>
      </c>
      <c r="N4096" t="s">
        <v>35</v>
      </c>
      <c r="O4096">
        <v>199</v>
      </c>
      <c r="P4096">
        <v>2016</v>
      </c>
      <c r="Q4096">
        <v>7</v>
      </c>
      <c r="R4096" t="s">
        <v>26</v>
      </c>
      <c r="S4096" s="3">
        <v>45123</v>
      </c>
      <c r="T4096" t="s">
        <v>27</v>
      </c>
      <c r="U4096">
        <v>163</v>
      </c>
    </row>
    <row r="4097" spans="1:21" x14ac:dyDescent="0.25">
      <c r="A4097">
        <v>215757</v>
      </c>
      <c r="B4097" t="s">
        <v>36</v>
      </c>
      <c r="C4097" s="1">
        <v>42569</v>
      </c>
      <c r="D4097" t="s">
        <v>1870</v>
      </c>
      <c r="E4097">
        <v>3775</v>
      </c>
      <c r="F4097">
        <v>1</v>
      </c>
      <c r="G4097">
        <v>3775</v>
      </c>
      <c r="H4097">
        <v>100150678</v>
      </c>
      <c r="I4097" t="s">
        <v>23</v>
      </c>
      <c r="J4097" t="s">
        <v>124</v>
      </c>
      <c r="K4097">
        <v>0</v>
      </c>
      <c r="L4097" t="s">
        <v>25</v>
      </c>
      <c r="M4097" s="1">
        <v>42569</v>
      </c>
      <c r="N4097" t="s">
        <v>39</v>
      </c>
      <c r="O4097" s="2">
        <v>3775</v>
      </c>
      <c r="P4097">
        <v>2016</v>
      </c>
      <c r="Q4097">
        <v>7</v>
      </c>
      <c r="R4097" t="s">
        <v>26</v>
      </c>
      <c r="S4097" s="3">
        <v>45123</v>
      </c>
      <c r="T4097" t="s">
        <v>27</v>
      </c>
      <c r="U4097">
        <v>42</v>
      </c>
    </row>
    <row r="4098" spans="1:21" x14ac:dyDescent="0.25">
      <c r="A4098">
        <v>215758</v>
      </c>
      <c r="B4098" t="s">
        <v>21</v>
      </c>
      <c r="C4098" s="1">
        <v>42569</v>
      </c>
      <c r="D4098" t="s">
        <v>33</v>
      </c>
      <c r="E4098">
        <v>360</v>
      </c>
      <c r="F4098">
        <v>1</v>
      </c>
      <c r="G4098">
        <v>360</v>
      </c>
      <c r="H4098">
        <v>100150679</v>
      </c>
      <c r="I4098" t="s">
        <v>30</v>
      </c>
      <c r="J4098" t="s">
        <v>24</v>
      </c>
      <c r="K4098">
        <v>0</v>
      </c>
      <c r="L4098" t="s">
        <v>25</v>
      </c>
      <c r="M4098" s="1">
        <v>42569</v>
      </c>
      <c r="N4098" t="s">
        <v>35</v>
      </c>
      <c r="O4098">
        <v>360</v>
      </c>
      <c r="P4098">
        <v>2016</v>
      </c>
      <c r="Q4098">
        <v>7</v>
      </c>
      <c r="R4098" t="s">
        <v>26</v>
      </c>
      <c r="S4098" s="3">
        <v>45123</v>
      </c>
      <c r="T4098" t="s">
        <v>27</v>
      </c>
      <c r="U4098">
        <v>1397</v>
      </c>
    </row>
    <row r="4099" spans="1:21" x14ac:dyDescent="0.25">
      <c r="A4099">
        <v>215759</v>
      </c>
      <c r="B4099" t="s">
        <v>21</v>
      </c>
      <c r="C4099" s="1">
        <v>42569</v>
      </c>
      <c r="D4099" t="s">
        <v>496</v>
      </c>
      <c r="E4099">
        <v>1625</v>
      </c>
      <c r="F4099">
        <v>1</v>
      </c>
      <c r="G4099">
        <v>1625</v>
      </c>
      <c r="H4099">
        <v>100150680</v>
      </c>
      <c r="I4099" t="s">
        <v>52</v>
      </c>
      <c r="J4099" t="s">
        <v>24</v>
      </c>
      <c r="K4099">
        <v>0</v>
      </c>
      <c r="L4099" t="s">
        <v>25</v>
      </c>
      <c r="M4099" s="1">
        <v>42569</v>
      </c>
      <c r="N4099" t="s">
        <v>35</v>
      </c>
      <c r="O4099" s="2">
        <v>1625</v>
      </c>
      <c r="P4099">
        <v>2016</v>
      </c>
      <c r="Q4099">
        <v>7</v>
      </c>
      <c r="R4099" t="s">
        <v>26</v>
      </c>
      <c r="S4099" s="3">
        <v>45123</v>
      </c>
      <c r="T4099" t="s">
        <v>27</v>
      </c>
      <c r="U4099">
        <v>376</v>
      </c>
    </row>
    <row r="4100" spans="1:21" x14ac:dyDescent="0.25">
      <c r="A4100">
        <v>215760</v>
      </c>
      <c r="B4100" t="s">
        <v>21</v>
      </c>
      <c r="C4100" s="1">
        <v>42569</v>
      </c>
      <c r="D4100" t="s">
        <v>103</v>
      </c>
      <c r="E4100">
        <v>300</v>
      </c>
      <c r="F4100">
        <v>1</v>
      </c>
      <c r="G4100">
        <v>300</v>
      </c>
      <c r="H4100">
        <v>100150681</v>
      </c>
      <c r="I4100" t="s">
        <v>30</v>
      </c>
      <c r="J4100" t="s">
        <v>222</v>
      </c>
      <c r="K4100">
        <v>0</v>
      </c>
      <c r="L4100" t="s">
        <v>25</v>
      </c>
      <c r="M4100" s="1">
        <v>42569</v>
      </c>
      <c r="N4100" t="s">
        <v>35</v>
      </c>
      <c r="O4100">
        <v>300</v>
      </c>
      <c r="P4100">
        <v>2016</v>
      </c>
      <c r="Q4100">
        <v>7</v>
      </c>
      <c r="R4100" t="s">
        <v>26</v>
      </c>
      <c r="S4100" s="3">
        <v>45123</v>
      </c>
      <c r="T4100" t="s">
        <v>27</v>
      </c>
      <c r="U4100">
        <v>86</v>
      </c>
    </row>
    <row r="4101" spans="1:21" x14ac:dyDescent="0.25">
      <c r="A4101">
        <v>215762</v>
      </c>
      <c r="B4101" t="s">
        <v>36</v>
      </c>
      <c r="C4101" s="1">
        <v>42569</v>
      </c>
      <c r="D4101" t="s">
        <v>201</v>
      </c>
      <c r="E4101">
        <v>300</v>
      </c>
      <c r="F4101">
        <v>1</v>
      </c>
      <c r="G4101">
        <v>300</v>
      </c>
      <c r="H4101">
        <v>100150683</v>
      </c>
      <c r="I4101" t="s">
        <v>43</v>
      </c>
      <c r="J4101" t="s">
        <v>1871</v>
      </c>
      <c r="K4101">
        <v>0</v>
      </c>
      <c r="L4101" t="s">
        <v>25</v>
      </c>
      <c r="M4101" s="1">
        <v>42569</v>
      </c>
      <c r="N4101" t="s">
        <v>39</v>
      </c>
      <c r="O4101">
        <v>300</v>
      </c>
      <c r="P4101">
        <v>2016</v>
      </c>
      <c r="Q4101">
        <v>7</v>
      </c>
      <c r="R4101" t="s">
        <v>26</v>
      </c>
      <c r="S4101" s="3">
        <v>45123</v>
      </c>
      <c r="T4101" t="s">
        <v>27</v>
      </c>
      <c r="U4101">
        <v>1398</v>
      </c>
    </row>
    <row r="4102" spans="1:21" x14ac:dyDescent="0.25">
      <c r="A4102">
        <v>215761</v>
      </c>
      <c r="B4102" t="s">
        <v>21</v>
      </c>
      <c r="C4102" s="1">
        <v>42569</v>
      </c>
      <c r="D4102" t="s">
        <v>1458</v>
      </c>
      <c r="E4102">
        <v>860</v>
      </c>
      <c r="F4102">
        <v>1</v>
      </c>
      <c r="G4102">
        <v>860</v>
      </c>
      <c r="H4102">
        <v>100150682</v>
      </c>
      <c r="I4102" t="s">
        <v>23</v>
      </c>
      <c r="J4102" t="s">
        <v>1457</v>
      </c>
      <c r="K4102">
        <v>0</v>
      </c>
      <c r="L4102" t="s">
        <v>25</v>
      </c>
      <c r="M4102" s="1">
        <v>42569</v>
      </c>
      <c r="N4102" t="s">
        <v>35</v>
      </c>
      <c r="O4102">
        <v>860</v>
      </c>
      <c r="P4102">
        <v>2016</v>
      </c>
      <c r="Q4102">
        <v>7</v>
      </c>
      <c r="R4102" t="s">
        <v>26</v>
      </c>
      <c r="S4102" s="3">
        <v>45123</v>
      </c>
      <c r="T4102" t="s">
        <v>27</v>
      </c>
      <c r="U4102">
        <v>1075</v>
      </c>
    </row>
    <row r="4103" spans="1:21" x14ac:dyDescent="0.25">
      <c r="A4103">
        <v>215763</v>
      </c>
      <c r="B4103" t="s">
        <v>21</v>
      </c>
      <c r="C4103" s="1">
        <v>42569</v>
      </c>
      <c r="D4103" t="s">
        <v>294</v>
      </c>
      <c r="E4103">
        <v>199</v>
      </c>
      <c r="F4103">
        <v>1</v>
      </c>
      <c r="G4103">
        <v>199</v>
      </c>
      <c r="H4103">
        <v>100150684</v>
      </c>
      <c r="I4103" t="s">
        <v>56</v>
      </c>
      <c r="J4103" t="s">
        <v>1872</v>
      </c>
      <c r="K4103">
        <v>0</v>
      </c>
      <c r="L4103" t="s">
        <v>25</v>
      </c>
      <c r="M4103" s="1">
        <v>42569</v>
      </c>
      <c r="N4103" t="s">
        <v>35</v>
      </c>
      <c r="O4103">
        <v>199</v>
      </c>
      <c r="P4103">
        <v>2016</v>
      </c>
      <c r="Q4103">
        <v>7</v>
      </c>
      <c r="R4103" t="s">
        <v>26</v>
      </c>
      <c r="S4103" s="3">
        <v>45123</v>
      </c>
      <c r="T4103" t="s">
        <v>27</v>
      </c>
      <c r="U4103">
        <v>163</v>
      </c>
    </row>
    <row r="4104" spans="1:21" x14ac:dyDescent="0.25">
      <c r="A4104">
        <v>215765</v>
      </c>
      <c r="B4104" t="s">
        <v>21</v>
      </c>
      <c r="C4104" s="1">
        <v>42569</v>
      </c>
      <c r="D4104" t="s">
        <v>1873</v>
      </c>
      <c r="E4104">
        <v>999</v>
      </c>
      <c r="F4104">
        <v>1</v>
      </c>
      <c r="G4104">
        <v>0</v>
      </c>
      <c r="H4104">
        <v>100150685</v>
      </c>
      <c r="I4104" t="s">
        <v>56</v>
      </c>
      <c r="J4104" t="s">
        <v>125</v>
      </c>
      <c r="K4104">
        <v>0</v>
      </c>
      <c r="L4104" t="s">
        <v>54</v>
      </c>
      <c r="M4104" s="1">
        <v>42569</v>
      </c>
      <c r="N4104" t="s">
        <v>35</v>
      </c>
      <c r="O4104">
        <v>999</v>
      </c>
      <c r="P4104">
        <v>2016</v>
      </c>
      <c r="Q4104">
        <v>7</v>
      </c>
      <c r="R4104" t="s">
        <v>26</v>
      </c>
      <c r="S4104" s="3">
        <v>45123</v>
      </c>
      <c r="T4104" t="s">
        <v>27</v>
      </c>
      <c r="U4104">
        <v>1399</v>
      </c>
    </row>
    <row r="4105" spans="1:21" x14ac:dyDescent="0.25">
      <c r="A4105">
        <v>215767</v>
      </c>
      <c r="B4105" t="s">
        <v>21</v>
      </c>
      <c r="C4105" s="1">
        <v>42569</v>
      </c>
      <c r="D4105" t="s">
        <v>447</v>
      </c>
      <c r="E4105">
        <v>210</v>
      </c>
      <c r="F4105">
        <v>1</v>
      </c>
      <c r="G4105">
        <v>0</v>
      </c>
      <c r="H4105">
        <v>100150685</v>
      </c>
      <c r="I4105" t="s">
        <v>38</v>
      </c>
      <c r="J4105" t="s">
        <v>125</v>
      </c>
      <c r="K4105">
        <v>0</v>
      </c>
      <c r="L4105" t="s">
        <v>54</v>
      </c>
      <c r="M4105" s="1">
        <v>42569</v>
      </c>
      <c r="N4105" t="s">
        <v>35</v>
      </c>
      <c r="O4105">
        <v>210</v>
      </c>
      <c r="P4105">
        <v>2016</v>
      </c>
      <c r="Q4105">
        <v>7</v>
      </c>
      <c r="R4105" t="s">
        <v>26</v>
      </c>
      <c r="S4105" s="3">
        <v>45123</v>
      </c>
      <c r="T4105" t="s">
        <v>27</v>
      </c>
      <c r="U4105">
        <v>1399</v>
      </c>
    </row>
    <row r="4106" spans="1:21" x14ac:dyDescent="0.25">
      <c r="A4106">
        <v>215768</v>
      </c>
      <c r="B4106" t="s">
        <v>36</v>
      </c>
      <c r="C4106" s="1">
        <v>42569</v>
      </c>
      <c r="D4106" t="s">
        <v>1328</v>
      </c>
      <c r="E4106">
        <v>15200</v>
      </c>
      <c r="F4106">
        <v>1</v>
      </c>
      <c r="G4106">
        <v>15200</v>
      </c>
      <c r="H4106">
        <v>100150686</v>
      </c>
      <c r="I4106" t="s">
        <v>43</v>
      </c>
      <c r="J4106" t="s">
        <v>24</v>
      </c>
      <c r="K4106">
        <v>0</v>
      </c>
      <c r="L4106" t="s">
        <v>25</v>
      </c>
      <c r="M4106" s="1">
        <v>42569</v>
      </c>
      <c r="N4106" t="s">
        <v>39</v>
      </c>
      <c r="O4106" s="2">
        <v>15200</v>
      </c>
      <c r="P4106">
        <v>2016</v>
      </c>
      <c r="Q4106">
        <v>7</v>
      </c>
      <c r="R4106" t="s">
        <v>26</v>
      </c>
      <c r="S4106" s="3">
        <v>45123</v>
      </c>
      <c r="T4106" t="s">
        <v>27</v>
      </c>
      <c r="U4106">
        <v>820</v>
      </c>
    </row>
    <row r="4107" spans="1:21" x14ac:dyDescent="0.25">
      <c r="A4107">
        <v>215769</v>
      </c>
      <c r="B4107" t="s">
        <v>21</v>
      </c>
      <c r="C4107" s="1">
        <v>42569</v>
      </c>
      <c r="D4107" t="s">
        <v>1328</v>
      </c>
      <c r="E4107">
        <v>15200</v>
      </c>
      <c r="F4107">
        <v>1</v>
      </c>
      <c r="G4107">
        <v>15200</v>
      </c>
      <c r="H4107">
        <v>100150687</v>
      </c>
      <c r="I4107" t="s">
        <v>43</v>
      </c>
      <c r="J4107" t="s">
        <v>1351</v>
      </c>
      <c r="K4107">
        <v>0</v>
      </c>
      <c r="L4107" t="s">
        <v>25</v>
      </c>
      <c r="M4107" s="1">
        <v>42569</v>
      </c>
      <c r="N4107" t="s">
        <v>35</v>
      </c>
      <c r="O4107" s="2">
        <v>15200</v>
      </c>
      <c r="P4107">
        <v>2016</v>
      </c>
      <c r="Q4107">
        <v>7</v>
      </c>
      <c r="R4107" t="s">
        <v>26</v>
      </c>
      <c r="S4107" s="3">
        <v>45123</v>
      </c>
      <c r="T4107" t="s">
        <v>27</v>
      </c>
      <c r="U4107">
        <v>820</v>
      </c>
    </row>
    <row r="4108" spans="1:21" x14ac:dyDescent="0.25">
      <c r="A4108">
        <v>215770</v>
      </c>
      <c r="B4108" t="s">
        <v>21</v>
      </c>
      <c r="C4108" s="1">
        <v>42569</v>
      </c>
      <c r="D4108" t="s">
        <v>928</v>
      </c>
      <c r="E4108">
        <v>199</v>
      </c>
      <c r="F4108">
        <v>1</v>
      </c>
      <c r="G4108">
        <v>199</v>
      </c>
      <c r="H4108">
        <v>100150688</v>
      </c>
      <c r="I4108" t="s">
        <v>56</v>
      </c>
      <c r="J4108" t="s">
        <v>1761</v>
      </c>
      <c r="K4108">
        <v>0</v>
      </c>
      <c r="L4108" t="s">
        <v>25</v>
      </c>
      <c r="M4108" s="1">
        <v>42569</v>
      </c>
      <c r="N4108" t="s">
        <v>35</v>
      </c>
      <c r="O4108">
        <v>199</v>
      </c>
      <c r="P4108">
        <v>2016</v>
      </c>
      <c r="Q4108">
        <v>7</v>
      </c>
      <c r="R4108" t="s">
        <v>26</v>
      </c>
      <c r="S4108" s="3">
        <v>45123</v>
      </c>
      <c r="T4108" t="s">
        <v>27</v>
      </c>
      <c r="U4108">
        <v>163</v>
      </c>
    </row>
    <row r="4109" spans="1:21" x14ac:dyDescent="0.25">
      <c r="A4109">
        <v>215772</v>
      </c>
      <c r="B4109" t="s">
        <v>21</v>
      </c>
      <c r="C4109" s="1">
        <v>42569</v>
      </c>
      <c r="D4109" t="s">
        <v>294</v>
      </c>
      <c r="E4109">
        <v>199</v>
      </c>
      <c r="F4109">
        <v>1</v>
      </c>
      <c r="G4109">
        <v>199</v>
      </c>
      <c r="H4109">
        <v>100150689</v>
      </c>
      <c r="I4109" t="s">
        <v>56</v>
      </c>
      <c r="J4109" t="s">
        <v>1869</v>
      </c>
      <c r="K4109">
        <v>0</v>
      </c>
      <c r="L4109" t="s">
        <v>25</v>
      </c>
      <c r="M4109" s="1">
        <v>42569</v>
      </c>
      <c r="N4109" t="s">
        <v>35</v>
      </c>
      <c r="O4109">
        <v>199</v>
      </c>
      <c r="P4109">
        <v>2016</v>
      </c>
      <c r="Q4109">
        <v>7</v>
      </c>
      <c r="R4109" t="s">
        <v>26</v>
      </c>
      <c r="S4109" s="3">
        <v>45123</v>
      </c>
      <c r="T4109" t="s">
        <v>27</v>
      </c>
      <c r="U4109">
        <v>163</v>
      </c>
    </row>
    <row r="4110" spans="1:21" x14ac:dyDescent="0.25">
      <c r="A4110">
        <v>215888</v>
      </c>
      <c r="B4110" t="s">
        <v>21</v>
      </c>
      <c r="C4110" s="1">
        <v>42569</v>
      </c>
      <c r="D4110" t="s">
        <v>1495</v>
      </c>
      <c r="E4110">
        <v>950</v>
      </c>
      <c r="F4110">
        <v>1</v>
      </c>
      <c r="G4110">
        <v>950</v>
      </c>
      <c r="H4110">
        <v>100150778</v>
      </c>
      <c r="I4110" t="s">
        <v>24</v>
      </c>
      <c r="J4110" t="s">
        <v>1496</v>
      </c>
      <c r="K4110">
        <v>0</v>
      </c>
      <c r="L4110" t="s">
        <v>148</v>
      </c>
      <c r="M4110" s="1">
        <v>42569</v>
      </c>
      <c r="N4110" t="s">
        <v>35</v>
      </c>
      <c r="O4110">
        <v>950</v>
      </c>
      <c r="P4110">
        <v>2016</v>
      </c>
      <c r="Q4110">
        <v>7</v>
      </c>
      <c r="R4110" t="s">
        <v>26</v>
      </c>
      <c r="S4110" s="3">
        <v>45123</v>
      </c>
      <c r="T4110" t="s">
        <v>27</v>
      </c>
      <c r="U4110">
        <v>1099</v>
      </c>
    </row>
    <row r="4111" spans="1:21" x14ac:dyDescent="0.25">
      <c r="A4111">
        <v>215774</v>
      </c>
      <c r="B4111" t="s">
        <v>21</v>
      </c>
      <c r="C4111" s="1">
        <v>42569</v>
      </c>
      <c r="D4111" t="s">
        <v>1321</v>
      </c>
      <c r="E4111">
        <v>2500</v>
      </c>
      <c r="F4111">
        <v>1</v>
      </c>
      <c r="G4111">
        <v>2500</v>
      </c>
      <c r="H4111">
        <v>100150690</v>
      </c>
      <c r="I4111" t="s">
        <v>246</v>
      </c>
      <c r="J4111" t="s">
        <v>24</v>
      </c>
      <c r="K4111">
        <v>0</v>
      </c>
      <c r="L4111" t="s">
        <v>25</v>
      </c>
      <c r="M4111" s="1">
        <v>42569</v>
      </c>
      <c r="N4111" t="s">
        <v>35</v>
      </c>
      <c r="O4111" s="2">
        <v>2500</v>
      </c>
      <c r="P4111">
        <v>2016</v>
      </c>
      <c r="Q4111">
        <v>7</v>
      </c>
      <c r="R4111" t="s">
        <v>26</v>
      </c>
      <c r="S4111" s="3">
        <v>45123</v>
      </c>
      <c r="T4111" t="s">
        <v>27</v>
      </c>
      <c r="U4111">
        <v>1400</v>
      </c>
    </row>
    <row r="4112" spans="1:21" x14ac:dyDescent="0.25">
      <c r="A4112">
        <v>215775</v>
      </c>
      <c r="B4112" t="s">
        <v>77</v>
      </c>
      <c r="C4112" s="1">
        <v>42569</v>
      </c>
      <c r="D4112" t="s">
        <v>29</v>
      </c>
      <c r="E4112">
        <v>240</v>
      </c>
      <c r="F4112">
        <v>1</v>
      </c>
      <c r="G4112">
        <v>240</v>
      </c>
      <c r="H4112">
        <v>100150691</v>
      </c>
      <c r="I4112" t="s">
        <v>30</v>
      </c>
      <c r="J4112" t="s">
        <v>1120</v>
      </c>
      <c r="K4112">
        <v>0</v>
      </c>
      <c r="L4112" t="s">
        <v>25</v>
      </c>
      <c r="M4112" s="1">
        <v>42569</v>
      </c>
      <c r="N4112" t="s">
        <v>39</v>
      </c>
      <c r="O4112">
        <v>240</v>
      </c>
      <c r="P4112">
        <v>2016</v>
      </c>
      <c r="Q4112">
        <v>7</v>
      </c>
      <c r="R4112" t="s">
        <v>26</v>
      </c>
      <c r="S4112" s="3">
        <v>45123</v>
      </c>
      <c r="T4112" t="s">
        <v>27</v>
      </c>
      <c r="U4112">
        <v>820</v>
      </c>
    </row>
    <row r="4113" spans="1:21" x14ac:dyDescent="0.25">
      <c r="A4113">
        <v>215776</v>
      </c>
      <c r="B4113" t="s">
        <v>21</v>
      </c>
      <c r="C4113" s="1">
        <v>42569</v>
      </c>
      <c r="D4113" t="s">
        <v>33</v>
      </c>
      <c r="E4113">
        <v>360</v>
      </c>
      <c r="F4113">
        <v>1</v>
      </c>
      <c r="G4113">
        <v>360</v>
      </c>
      <c r="H4113">
        <v>100150692</v>
      </c>
      <c r="I4113" t="s">
        <v>30</v>
      </c>
      <c r="J4113" t="s">
        <v>1120</v>
      </c>
      <c r="K4113">
        <v>0</v>
      </c>
      <c r="L4113" t="s">
        <v>25</v>
      </c>
      <c r="M4113" s="1">
        <v>42569</v>
      </c>
      <c r="N4113" t="s">
        <v>35</v>
      </c>
      <c r="O4113">
        <v>360</v>
      </c>
      <c r="P4113">
        <v>2016</v>
      </c>
      <c r="Q4113">
        <v>7</v>
      </c>
      <c r="R4113" t="s">
        <v>26</v>
      </c>
      <c r="S4113" s="3">
        <v>45123</v>
      </c>
      <c r="T4113" t="s">
        <v>27</v>
      </c>
      <c r="U4113">
        <v>820</v>
      </c>
    </row>
    <row r="4114" spans="1:21" x14ac:dyDescent="0.25">
      <c r="A4114">
        <v>215890</v>
      </c>
      <c r="B4114" t="s">
        <v>77</v>
      </c>
      <c r="C4114" s="1">
        <v>42569</v>
      </c>
      <c r="D4114" t="s">
        <v>1495</v>
      </c>
      <c r="E4114">
        <v>950</v>
      </c>
      <c r="F4114">
        <v>1</v>
      </c>
      <c r="G4114">
        <v>950</v>
      </c>
      <c r="H4114">
        <v>100150780</v>
      </c>
      <c r="I4114" t="s">
        <v>24</v>
      </c>
      <c r="J4114" t="s">
        <v>1496</v>
      </c>
      <c r="K4114">
        <v>0</v>
      </c>
      <c r="L4114" t="s">
        <v>148</v>
      </c>
      <c r="M4114" s="1">
        <v>42569</v>
      </c>
      <c r="N4114" t="s">
        <v>39</v>
      </c>
      <c r="O4114">
        <v>950</v>
      </c>
      <c r="P4114">
        <v>2016</v>
      </c>
      <c r="Q4114">
        <v>7</v>
      </c>
      <c r="R4114" t="s">
        <v>26</v>
      </c>
      <c r="S4114" s="3">
        <v>45123</v>
      </c>
      <c r="T4114" t="s">
        <v>27</v>
      </c>
      <c r="U4114">
        <v>1099</v>
      </c>
    </row>
    <row r="4115" spans="1:21" x14ac:dyDescent="0.25">
      <c r="A4115">
        <v>215891</v>
      </c>
      <c r="B4115" t="s">
        <v>21</v>
      </c>
      <c r="C4115" s="1">
        <v>42569</v>
      </c>
      <c r="D4115" t="s">
        <v>1495</v>
      </c>
      <c r="E4115">
        <v>950</v>
      </c>
      <c r="F4115">
        <v>1</v>
      </c>
      <c r="G4115">
        <v>950</v>
      </c>
      <c r="H4115">
        <v>100150781</v>
      </c>
      <c r="I4115" t="s">
        <v>24</v>
      </c>
      <c r="J4115" t="s">
        <v>1496</v>
      </c>
      <c r="K4115">
        <v>0</v>
      </c>
      <c r="L4115" t="s">
        <v>148</v>
      </c>
      <c r="M4115" s="1">
        <v>42569</v>
      </c>
      <c r="N4115" t="s">
        <v>35</v>
      </c>
      <c r="O4115">
        <v>950</v>
      </c>
      <c r="P4115">
        <v>2016</v>
      </c>
      <c r="Q4115">
        <v>7</v>
      </c>
      <c r="R4115" t="s">
        <v>26</v>
      </c>
      <c r="S4115" s="3">
        <v>45123</v>
      </c>
      <c r="T4115" t="s">
        <v>27</v>
      </c>
      <c r="U4115">
        <v>1099</v>
      </c>
    </row>
    <row r="4116" spans="1:21" x14ac:dyDescent="0.25">
      <c r="A4116">
        <v>215892</v>
      </c>
      <c r="B4116" t="s">
        <v>21</v>
      </c>
      <c r="C4116" s="1">
        <v>42569</v>
      </c>
      <c r="D4116" t="s">
        <v>1495</v>
      </c>
      <c r="E4116">
        <v>950</v>
      </c>
      <c r="F4116">
        <v>1</v>
      </c>
      <c r="G4116">
        <v>950</v>
      </c>
      <c r="H4116">
        <v>100150782</v>
      </c>
      <c r="I4116" t="s">
        <v>24</v>
      </c>
      <c r="J4116" t="s">
        <v>1496</v>
      </c>
      <c r="K4116">
        <v>0</v>
      </c>
      <c r="L4116" t="s">
        <v>148</v>
      </c>
      <c r="M4116" s="1">
        <v>42569</v>
      </c>
      <c r="N4116" t="s">
        <v>35</v>
      </c>
      <c r="O4116">
        <v>950</v>
      </c>
      <c r="P4116">
        <v>2016</v>
      </c>
      <c r="Q4116">
        <v>7</v>
      </c>
      <c r="R4116" t="s">
        <v>26</v>
      </c>
      <c r="S4116" s="3">
        <v>45123</v>
      </c>
      <c r="T4116" t="s">
        <v>27</v>
      </c>
      <c r="U4116">
        <v>1099</v>
      </c>
    </row>
    <row r="4117" spans="1:21" x14ac:dyDescent="0.25">
      <c r="A4117">
        <v>215893</v>
      </c>
      <c r="B4117" t="s">
        <v>21</v>
      </c>
      <c r="C4117" s="1">
        <v>42569</v>
      </c>
      <c r="D4117" t="s">
        <v>1495</v>
      </c>
      <c r="E4117">
        <v>950</v>
      </c>
      <c r="F4117">
        <v>1</v>
      </c>
      <c r="G4117">
        <v>950</v>
      </c>
      <c r="H4117">
        <v>100150783</v>
      </c>
      <c r="I4117" t="s">
        <v>24</v>
      </c>
      <c r="J4117" t="s">
        <v>1496</v>
      </c>
      <c r="K4117">
        <v>0</v>
      </c>
      <c r="L4117" t="s">
        <v>148</v>
      </c>
      <c r="M4117" s="1">
        <v>42569</v>
      </c>
      <c r="N4117" t="s">
        <v>35</v>
      </c>
      <c r="O4117">
        <v>950</v>
      </c>
      <c r="P4117">
        <v>2016</v>
      </c>
      <c r="Q4117">
        <v>7</v>
      </c>
      <c r="R4117" t="s">
        <v>26</v>
      </c>
      <c r="S4117" s="3">
        <v>45123</v>
      </c>
      <c r="T4117" t="s">
        <v>27</v>
      </c>
      <c r="U4117">
        <v>1099</v>
      </c>
    </row>
    <row r="4118" spans="1:21" x14ac:dyDescent="0.25">
      <c r="A4118">
        <v>215894</v>
      </c>
      <c r="B4118" t="s">
        <v>21</v>
      </c>
      <c r="C4118" s="1">
        <v>42569</v>
      </c>
      <c r="D4118" t="s">
        <v>1495</v>
      </c>
      <c r="E4118">
        <v>950</v>
      </c>
      <c r="F4118">
        <v>1</v>
      </c>
      <c r="G4118">
        <v>950</v>
      </c>
      <c r="H4118">
        <v>100150784</v>
      </c>
      <c r="I4118" t="s">
        <v>24</v>
      </c>
      <c r="J4118" t="s">
        <v>1496</v>
      </c>
      <c r="K4118">
        <v>0</v>
      </c>
      <c r="L4118" t="s">
        <v>148</v>
      </c>
      <c r="M4118" s="1">
        <v>42569</v>
      </c>
      <c r="N4118" t="s">
        <v>35</v>
      </c>
      <c r="O4118">
        <v>950</v>
      </c>
      <c r="P4118">
        <v>2016</v>
      </c>
      <c r="Q4118">
        <v>7</v>
      </c>
      <c r="R4118" t="s">
        <v>26</v>
      </c>
      <c r="S4118" s="3">
        <v>45123</v>
      </c>
      <c r="T4118" t="s">
        <v>27</v>
      </c>
      <c r="U4118">
        <v>1099</v>
      </c>
    </row>
    <row r="4119" spans="1:21" x14ac:dyDescent="0.25">
      <c r="A4119">
        <v>215895</v>
      </c>
      <c r="B4119" t="s">
        <v>21</v>
      </c>
      <c r="C4119" s="1">
        <v>42569</v>
      </c>
      <c r="D4119" t="s">
        <v>1495</v>
      </c>
      <c r="E4119">
        <v>950</v>
      </c>
      <c r="F4119">
        <v>1</v>
      </c>
      <c r="G4119">
        <v>950</v>
      </c>
      <c r="H4119">
        <v>100150785</v>
      </c>
      <c r="I4119" t="s">
        <v>24</v>
      </c>
      <c r="J4119" t="s">
        <v>1496</v>
      </c>
      <c r="K4119">
        <v>0</v>
      </c>
      <c r="L4119" t="s">
        <v>148</v>
      </c>
      <c r="M4119" s="1">
        <v>42569</v>
      </c>
      <c r="N4119" t="s">
        <v>35</v>
      </c>
      <c r="O4119">
        <v>950</v>
      </c>
      <c r="P4119">
        <v>2016</v>
      </c>
      <c r="Q4119">
        <v>7</v>
      </c>
      <c r="R4119" t="s">
        <v>26</v>
      </c>
      <c r="S4119" s="3">
        <v>45123</v>
      </c>
      <c r="T4119" t="s">
        <v>27</v>
      </c>
      <c r="U4119">
        <v>1099</v>
      </c>
    </row>
    <row r="4120" spans="1:21" x14ac:dyDescent="0.25">
      <c r="A4120">
        <v>215896</v>
      </c>
      <c r="B4120" t="s">
        <v>21</v>
      </c>
      <c r="C4120" s="1">
        <v>42569</v>
      </c>
      <c r="D4120" t="s">
        <v>1495</v>
      </c>
      <c r="E4120">
        <v>950</v>
      </c>
      <c r="F4120">
        <v>1</v>
      </c>
      <c r="G4120">
        <v>950</v>
      </c>
      <c r="H4120">
        <v>100150786</v>
      </c>
      <c r="I4120" t="s">
        <v>24</v>
      </c>
      <c r="J4120" t="s">
        <v>1496</v>
      </c>
      <c r="K4120">
        <v>0</v>
      </c>
      <c r="L4120" t="s">
        <v>148</v>
      </c>
      <c r="M4120" s="1">
        <v>42569</v>
      </c>
      <c r="N4120" t="s">
        <v>35</v>
      </c>
      <c r="O4120">
        <v>950</v>
      </c>
      <c r="P4120">
        <v>2016</v>
      </c>
      <c r="Q4120">
        <v>7</v>
      </c>
      <c r="R4120" t="s">
        <v>26</v>
      </c>
      <c r="S4120" s="3">
        <v>45123</v>
      </c>
      <c r="T4120" t="s">
        <v>27</v>
      </c>
      <c r="U4120">
        <v>1099</v>
      </c>
    </row>
    <row r="4121" spans="1:21" x14ac:dyDescent="0.25">
      <c r="A4121">
        <v>215897</v>
      </c>
      <c r="B4121" t="s">
        <v>21</v>
      </c>
      <c r="C4121" s="1">
        <v>42569</v>
      </c>
      <c r="D4121" t="s">
        <v>1495</v>
      </c>
      <c r="E4121">
        <v>950</v>
      </c>
      <c r="F4121">
        <v>1</v>
      </c>
      <c r="G4121">
        <v>950</v>
      </c>
      <c r="H4121">
        <v>100150787</v>
      </c>
      <c r="I4121" t="s">
        <v>24</v>
      </c>
      <c r="J4121" t="s">
        <v>1496</v>
      </c>
      <c r="K4121">
        <v>0</v>
      </c>
      <c r="L4121" t="s">
        <v>148</v>
      </c>
      <c r="M4121" s="1">
        <v>42569</v>
      </c>
      <c r="N4121" t="s">
        <v>35</v>
      </c>
      <c r="O4121">
        <v>950</v>
      </c>
      <c r="P4121">
        <v>2016</v>
      </c>
      <c r="Q4121">
        <v>7</v>
      </c>
      <c r="R4121" t="s">
        <v>26</v>
      </c>
      <c r="S4121" s="3">
        <v>45123</v>
      </c>
      <c r="T4121" t="s">
        <v>27</v>
      </c>
      <c r="U4121">
        <v>1099</v>
      </c>
    </row>
    <row r="4122" spans="1:21" x14ac:dyDescent="0.25">
      <c r="A4122">
        <v>215898</v>
      </c>
      <c r="B4122" t="s">
        <v>21</v>
      </c>
      <c r="C4122" s="1">
        <v>42569</v>
      </c>
      <c r="D4122" t="s">
        <v>1495</v>
      </c>
      <c r="E4122">
        <v>950</v>
      </c>
      <c r="F4122">
        <v>1</v>
      </c>
      <c r="G4122">
        <v>950</v>
      </c>
      <c r="H4122">
        <v>100150788</v>
      </c>
      <c r="I4122" t="s">
        <v>24</v>
      </c>
      <c r="J4122" t="s">
        <v>1496</v>
      </c>
      <c r="K4122">
        <v>0</v>
      </c>
      <c r="L4122" t="s">
        <v>148</v>
      </c>
      <c r="M4122" s="1">
        <v>42569</v>
      </c>
      <c r="N4122" t="s">
        <v>35</v>
      </c>
      <c r="O4122">
        <v>950</v>
      </c>
      <c r="P4122">
        <v>2016</v>
      </c>
      <c r="Q4122">
        <v>7</v>
      </c>
      <c r="R4122" t="s">
        <v>26</v>
      </c>
      <c r="S4122" s="3">
        <v>45123</v>
      </c>
      <c r="T4122" t="s">
        <v>27</v>
      </c>
      <c r="U4122">
        <v>1099</v>
      </c>
    </row>
    <row r="4123" spans="1:21" x14ac:dyDescent="0.25">
      <c r="A4123">
        <v>215899</v>
      </c>
      <c r="B4123" t="s">
        <v>21</v>
      </c>
      <c r="C4123" s="1">
        <v>42569</v>
      </c>
      <c r="D4123" t="s">
        <v>1495</v>
      </c>
      <c r="E4123">
        <v>950</v>
      </c>
      <c r="F4123">
        <v>1</v>
      </c>
      <c r="G4123">
        <v>950</v>
      </c>
      <c r="H4123">
        <v>100150789</v>
      </c>
      <c r="I4123" t="s">
        <v>24</v>
      </c>
      <c r="J4123" t="s">
        <v>1496</v>
      </c>
      <c r="K4123">
        <v>0</v>
      </c>
      <c r="L4123" t="s">
        <v>148</v>
      </c>
      <c r="M4123" s="1">
        <v>42569</v>
      </c>
      <c r="N4123" t="s">
        <v>35</v>
      </c>
      <c r="O4123">
        <v>950</v>
      </c>
      <c r="P4123">
        <v>2016</v>
      </c>
      <c r="Q4123">
        <v>7</v>
      </c>
      <c r="R4123" t="s">
        <v>26</v>
      </c>
      <c r="S4123" s="3">
        <v>45123</v>
      </c>
      <c r="T4123" t="s">
        <v>27</v>
      </c>
      <c r="U4123">
        <v>1099</v>
      </c>
    </row>
    <row r="4124" spans="1:21" x14ac:dyDescent="0.25">
      <c r="A4124">
        <v>215900</v>
      </c>
      <c r="B4124" t="s">
        <v>21</v>
      </c>
      <c r="C4124" s="1">
        <v>42569</v>
      </c>
      <c r="D4124" t="s">
        <v>1495</v>
      </c>
      <c r="E4124">
        <v>950</v>
      </c>
      <c r="F4124">
        <v>1</v>
      </c>
      <c r="G4124">
        <v>950</v>
      </c>
      <c r="H4124">
        <v>100150790</v>
      </c>
      <c r="I4124" t="s">
        <v>24</v>
      </c>
      <c r="J4124" t="s">
        <v>1496</v>
      </c>
      <c r="K4124">
        <v>0</v>
      </c>
      <c r="L4124" t="s">
        <v>148</v>
      </c>
      <c r="M4124" s="1">
        <v>42569</v>
      </c>
      <c r="N4124" t="s">
        <v>35</v>
      </c>
      <c r="O4124">
        <v>950</v>
      </c>
      <c r="P4124">
        <v>2016</v>
      </c>
      <c r="Q4124">
        <v>7</v>
      </c>
      <c r="R4124" t="s">
        <v>26</v>
      </c>
      <c r="S4124" s="3">
        <v>45123</v>
      </c>
      <c r="T4124" t="s">
        <v>27</v>
      </c>
      <c r="U4124">
        <v>1099</v>
      </c>
    </row>
    <row r="4125" spans="1:21" x14ac:dyDescent="0.25">
      <c r="A4125">
        <v>215901</v>
      </c>
      <c r="B4125" t="s">
        <v>21</v>
      </c>
      <c r="C4125" s="1">
        <v>42569</v>
      </c>
      <c r="D4125" t="s">
        <v>1495</v>
      </c>
      <c r="E4125">
        <v>950</v>
      </c>
      <c r="F4125">
        <v>1</v>
      </c>
      <c r="G4125">
        <v>950</v>
      </c>
      <c r="H4125">
        <v>100150791</v>
      </c>
      <c r="I4125" t="s">
        <v>24</v>
      </c>
      <c r="J4125" t="s">
        <v>1496</v>
      </c>
      <c r="K4125">
        <v>0</v>
      </c>
      <c r="L4125" t="s">
        <v>148</v>
      </c>
      <c r="M4125" s="1">
        <v>42569</v>
      </c>
      <c r="N4125" t="s">
        <v>35</v>
      </c>
      <c r="O4125">
        <v>950</v>
      </c>
      <c r="P4125">
        <v>2016</v>
      </c>
      <c r="Q4125">
        <v>7</v>
      </c>
      <c r="R4125" t="s">
        <v>26</v>
      </c>
      <c r="S4125" s="3">
        <v>45123</v>
      </c>
      <c r="T4125" t="s">
        <v>27</v>
      </c>
      <c r="U4125">
        <v>1099</v>
      </c>
    </row>
    <row r="4126" spans="1:21" x14ac:dyDescent="0.25">
      <c r="A4126">
        <v>215902</v>
      </c>
      <c r="B4126" t="s">
        <v>21</v>
      </c>
      <c r="C4126" s="1">
        <v>42569</v>
      </c>
      <c r="D4126" t="s">
        <v>1495</v>
      </c>
      <c r="E4126">
        <v>950</v>
      </c>
      <c r="F4126">
        <v>1</v>
      </c>
      <c r="G4126">
        <v>950</v>
      </c>
      <c r="H4126">
        <v>100150792</v>
      </c>
      <c r="I4126" t="s">
        <v>24</v>
      </c>
      <c r="J4126" t="s">
        <v>1496</v>
      </c>
      <c r="K4126">
        <v>0</v>
      </c>
      <c r="L4126" t="s">
        <v>148</v>
      </c>
      <c r="M4126" s="1">
        <v>42569</v>
      </c>
      <c r="N4126" t="s">
        <v>35</v>
      </c>
      <c r="O4126">
        <v>950</v>
      </c>
      <c r="P4126">
        <v>2016</v>
      </c>
      <c r="Q4126">
        <v>7</v>
      </c>
      <c r="R4126" t="s">
        <v>26</v>
      </c>
      <c r="S4126" s="3">
        <v>45123</v>
      </c>
      <c r="T4126" t="s">
        <v>27</v>
      </c>
      <c r="U4126">
        <v>1099</v>
      </c>
    </row>
    <row r="4127" spans="1:21" x14ac:dyDescent="0.25">
      <c r="A4127">
        <v>215903</v>
      </c>
      <c r="B4127" t="s">
        <v>21</v>
      </c>
      <c r="C4127" s="1">
        <v>42569</v>
      </c>
      <c r="D4127" t="s">
        <v>1495</v>
      </c>
      <c r="E4127">
        <v>950</v>
      </c>
      <c r="F4127">
        <v>1</v>
      </c>
      <c r="G4127">
        <v>950</v>
      </c>
      <c r="H4127">
        <v>100150793</v>
      </c>
      <c r="I4127" t="s">
        <v>24</v>
      </c>
      <c r="J4127" t="s">
        <v>1496</v>
      </c>
      <c r="K4127">
        <v>0</v>
      </c>
      <c r="L4127" t="s">
        <v>148</v>
      </c>
      <c r="M4127" s="1">
        <v>42569</v>
      </c>
      <c r="N4127" t="s">
        <v>35</v>
      </c>
      <c r="O4127">
        <v>950</v>
      </c>
      <c r="P4127">
        <v>2016</v>
      </c>
      <c r="Q4127">
        <v>7</v>
      </c>
      <c r="R4127" t="s">
        <v>26</v>
      </c>
      <c r="S4127" s="3">
        <v>45123</v>
      </c>
      <c r="T4127" t="s">
        <v>27</v>
      </c>
      <c r="U4127">
        <v>1099</v>
      </c>
    </row>
    <row r="4128" spans="1:21" x14ac:dyDescent="0.25">
      <c r="A4128">
        <v>215904</v>
      </c>
      <c r="B4128" t="s">
        <v>21</v>
      </c>
      <c r="C4128" s="1">
        <v>42569</v>
      </c>
      <c r="D4128" t="s">
        <v>1495</v>
      </c>
      <c r="E4128">
        <v>950</v>
      </c>
      <c r="F4128">
        <v>1</v>
      </c>
      <c r="G4128">
        <v>950</v>
      </c>
      <c r="H4128">
        <v>100150794</v>
      </c>
      <c r="I4128" t="s">
        <v>24</v>
      </c>
      <c r="J4128" t="s">
        <v>1496</v>
      </c>
      <c r="K4128">
        <v>0</v>
      </c>
      <c r="L4128" t="s">
        <v>148</v>
      </c>
      <c r="M4128" s="1">
        <v>42569</v>
      </c>
      <c r="N4128" t="s">
        <v>35</v>
      </c>
      <c r="O4128">
        <v>950</v>
      </c>
      <c r="P4128">
        <v>2016</v>
      </c>
      <c r="Q4128">
        <v>7</v>
      </c>
      <c r="R4128" t="s">
        <v>26</v>
      </c>
      <c r="S4128" s="3">
        <v>45123</v>
      </c>
      <c r="T4128" t="s">
        <v>27</v>
      </c>
      <c r="U4128">
        <v>1099</v>
      </c>
    </row>
    <row r="4129" spans="1:21" x14ac:dyDescent="0.25">
      <c r="A4129">
        <v>215905</v>
      </c>
      <c r="B4129" t="s">
        <v>36</v>
      </c>
      <c r="C4129" s="1">
        <v>42569</v>
      </c>
      <c r="D4129" t="s">
        <v>1495</v>
      </c>
      <c r="E4129">
        <v>950</v>
      </c>
      <c r="F4129">
        <v>1</v>
      </c>
      <c r="G4129">
        <v>950</v>
      </c>
      <c r="H4129">
        <v>100150795</v>
      </c>
      <c r="I4129" t="s">
        <v>24</v>
      </c>
      <c r="J4129" t="s">
        <v>1496</v>
      </c>
      <c r="K4129">
        <v>0</v>
      </c>
      <c r="L4129" t="s">
        <v>148</v>
      </c>
      <c r="M4129" s="1">
        <v>42569</v>
      </c>
      <c r="N4129" t="s">
        <v>39</v>
      </c>
      <c r="O4129">
        <v>950</v>
      </c>
      <c r="P4129">
        <v>2016</v>
      </c>
      <c r="Q4129">
        <v>7</v>
      </c>
      <c r="R4129" t="s">
        <v>26</v>
      </c>
      <c r="S4129" s="3">
        <v>45123</v>
      </c>
      <c r="T4129" t="s">
        <v>27</v>
      </c>
      <c r="U4129">
        <v>1099</v>
      </c>
    </row>
    <row r="4130" spans="1:21" x14ac:dyDescent="0.25">
      <c r="A4130">
        <v>215906</v>
      </c>
      <c r="B4130" t="s">
        <v>21</v>
      </c>
      <c r="C4130" s="1">
        <v>42569</v>
      </c>
      <c r="D4130" t="s">
        <v>1495</v>
      </c>
      <c r="E4130">
        <v>950</v>
      </c>
      <c r="F4130">
        <v>1</v>
      </c>
      <c r="G4130">
        <v>950</v>
      </c>
      <c r="H4130">
        <v>100150796</v>
      </c>
      <c r="I4130" t="s">
        <v>24</v>
      </c>
      <c r="J4130" t="s">
        <v>1496</v>
      </c>
      <c r="K4130">
        <v>0</v>
      </c>
      <c r="L4130" t="s">
        <v>148</v>
      </c>
      <c r="M4130" s="1">
        <v>42569</v>
      </c>
      <c r="N4130" t="s">
        <v>35</v>
      </c>
      <c r="O4130">
        <v>950</v>
      </c>
      <c r="P4130">
        <v>2016</v>
      </c>
      <c r="Q4130">
        <v>7</v>
      </c>
      <c r="R4130" t="s">
        <v>26</v>
      </c>
      <c r="S4130" s="3">
        <v>45123</v>
      </c>
      <c r="T4130" t="s">
        <v>27</v>
      </c>
      <c r="U4130">
        <v>1099</v>
      </c>
    </row>
    <row r="4131" spans="1:21" x14ac:dyDescent="0.25">
      <c r="A4131">
        <v>215907</v>
      </c>
      <c r="B4131" t="s">
        <v>21</v>
      </c>
      <c r="C4131" s="1">
        <v>42569</v>
      </c>
      <c r="D4131" t="s">
        <v>1495</v>
      </c>
      <c r="E4131">
        <v>950</v>
      </c>
      <c r="F4131">
        <v>1</v>
      </c>
      <c r="G4131">
        <v>950</v>
      </c>
      <c r="H4131">
        <v>100150797</v>
      </c>
      <c r="I4131" t="s">
        <v>24</v>
      </c>
      <c r="J4131" t="s">
        <v>1496</v>
      </c>
      <c r="K4131">
        <v>0</v>
      </c>
      <c r="L4131" t="s">
        <v>148</v>
      </c>
      <c r="M4131" s="1">
        <v>42569</v>
      </c>
      <c r="N4131" t="s">
        <v>35</v>
      </c>
      <c r="O4131">
        <v>950</v>
      </c>
      <c r="P4131">
        <v>2016</v>
      </c>
      <c r="Q4131">
        <v>7</v>
      </c>
      <c r="R4131" t="s">
        <v>26</v>
      </c>
      <c r="S4131" s="3">
        <v>45123</v>
      </c>
      <c r="T4131" t="s">
        <v>27</v>
      </c>
      <c r="U4131">
        <v>1099</v>
      </c>
    </row>
    <row r="4132" spans="1:21" x14ac:dyDescent="0.25">
      <c r="A4132">
        <v>215908</v>
      </c>
      <c r="B4132" t="s">
        <v>21</v>
      </c>
      <c r="C4132" s="1">
        <v>42569</v>
      </c>
      <c r="D4132" t="s">
        <v>1495</v>
      </c>
      <c r="E4132">
        <v>950</v>
      </c>
      <c r="F4132">
        <v>1</v>
      </c>
      <c r="G4132">
        <v>950</v>
      </c>
      <c r="H4132">
        <v>100150799</v>
      </c>
      <c r="I4132" t="s">
        <v>24</v>
      </c>
      <c r="J4132" t="s">
        <v>1496</v>
      </c>
      <c r="K4132">
        <v>0</v>
      </c>
      <c r="L4132" t="s">
        <v>148</v>
      </c>
      <c r="M4132" s="1">
        <v>42569</v>
      </c>
      <c r="N4132" t="s">
        <v>35</v>
      </c>
      <c r="O4132">
        <v>950</v>
      </c>
      <c r="P4132">
        <v>2016</v>
      </c>
      <c r="Q4132">
        <v>7</v>
      </c>
      <c r="R4132" t="s">
        <v>26</v>
      </c>
      <c r="S4132" s="3">
        <v>45123</v>
      </c>
      <c r="T4132" t="s">
        <v>27</v>
      </c>
      <c r="U4132">
        <v>1099</v>
      </c>
    </row>
    <row r="4133" spans="1:21" x14ac:dyDescent="0.25">
      <c r="A4133">
        <v>215911</v>
      </c>
      <c r="B4133" t="s">
        <v>21</v>
      </c>
      <c r="C4133" s="1">
        <v>42569</v>
      </c>
      <c r="D4133" t="s">
        <v>1495</v>
      </c>
      <c r="E4133">
        <v>950</v>
      </c>
      <c r="F4133">
        <v>1</v>
      </c>
      <c r="G4133">
        <v>950</v>
      </c>
      <c r="H4133">
        <v>100150800</v>
      </c>
      <c r="I4133" t="s">
        <v>24</v>
      </c>
      <c r="J4133" t="s">
        <v>1496</v>
      </c>
      <c r="K4133">
        <v>0</v>
      </c>
      <c r="L4133" t="s">
        <v>148</v>
      </c>
      <c r="M4133" s="1">
        <v>42569</v>
      </c>
      <c r="N4133" t="s">
        <v>35</v>
      </c>
      <c r="O4133">
        <v>950</v>
      </c>
      <c r="P4133">
        <v>2016</v>
      </c>
      <c r="Q4133">
        <v>7</v>
      </c>
      <c r="R4133" t="s">
        <v>26</v>
      </c>
      <c r="S4133" s="3">
        <v>45123</v>
      </c>
      <c r="T4133" t="s">
        <v>27</v>
      </c>
      <c r="U4133">
        <v>1099</v>
      </c>
    </row>
    <row r="4134" spans="1:21" x14ac:dyDescent="0.25">
      <c r="A4134">
        <v>215912</v>
      </c>
      <c r="B4134" t="s">
        <v>36</v>
      </c>
      <c r="C4134" s="1">
        <v>42569</v>
      </c>
      <c r="D4134" t="s">
        <v>1495</v>
      </c>
      <c r="E4134">
        <v>950</v>
      </c>
      <c r="F4134">
        <v>1</v>
      </c>
      <c r="G4134">
        <v>950</v>
      </c>
      <c r="H4134">
        <v>100150801</v>
      </c>
      <c r="I4134" t="s">
        <v>24</v>
      </c>
      <c r="J4134" t="s">
        <v>1496</v>
      </c>
      <c r="K4134">
        <v>0</v>
      </c>
      <c r="L4134" t="s">
        <v>148</v>
      </c>
      <c r="M4134" s="1">
        <v>42569</v>
      </c>
      <c r="N4134" t="s">
        <v>39</v>
      </c>
      <c r="O4134">
        <v>950</v>
      </c>
      <c r="P4134">
        <v>2016</v>
      </c>
      <c r="Q4134">
        <v>7</v>
      </c>
      <c r="R4134" t="s">
        <v>26</v>
      </c>
      <c r="S4134" s="3">
        <v>45123</v>
      </c>
      <c r="T4134" t="s">
        <v>27</v>
      </c>
      <c r="U4134">
        <v>1099</v>
      </c>
    </row>
    <row r="4135" spans="1:21" x14ac:dyDescent="0.25">
      <c r="A4135">
        <v>215913</v>
      </c>
      <c r="B4135" t="s">
        <v>21</v>
      </c>
      <c r="C4135" s="1">
        <v>42569</v>
      </c>
      <c r="D4135" t="s">
        <v>1495</v>
      </c>
      <c r="E4135">
        <v>950</v>
      </c>
      <c r="F4135">
        <v>1</v>
      </c>
      <c r="G4135">
        <v>950</v>
      </c>
      <c r="H4135">
        <v>100150802</v>
      </c>
      <c r="I4135" t="s">
        <v>24</v>
      </c>
      <c r="J4135" t="s">
        <v>1496</v>
      </c>
      <c r="K4135">
        <v>0</v>
      </c>
      <c r="L4135" t="s">
        <v>148</v>
      </c>
      <c r="M4135" s="1">
        <v>42569</v>
      </c>
      <c r="N4135" t="s">
        <v>35</v>
      </c>
      <c r="O4135">
        <v>950</v>
      </c>
      <c r="P4135">
        <v>2016</v>
      </c>
      <c r="Q4135">
        <v>7</v>
      </c>
      <c r="R4135" t="s">
        <v>26</v>
      </c>
      <c r="S4135" s="3">
        <v>45123</v>
      </c>
      <c r="T4135" t="s">
        <v>27</v>
      </c>
      <c r="U4135">
        <v>1099</v>
      </c>
    </row>
    <row r="4136" spans="1:21" x14ac:dyDescent="0.25">
      <c r="A4136">
        <v>215914</v>
      </c>
      <c r="B4136" t="s">
        <v>21</v>
      </c>
      <c r="C4136" s="1">
        <v>42569</v>
      </c>
      <c r="D4136" t="s">
        <v>1495</v>
      </c>
      <c r="E4136">
        <v>950</v>
      </c>
      <c r="F4136">
        <v>1</v>
      </c>
      <c r="G4136">
        <v>950</v>
      </c>
      <c r="H4136">
        <v>100150803</v>
      </c>
      <c r="I4136" t="s">
        <v>24</v>
      </c>
      <c r="J4136" t="s">
        <v>1496</v>
      </c>
      <c r="K4136">
        <v>0</v>
      </c>
      <c r="L4136" t="s">
        <v>148</v>
      </c>
      <c r="M4136" s="1">
        <v>42569</v>
      </c>
      <c r="N4136" t="s">
        <v>35</v>
      </c>
      <c r="O4136">
        <v>950</v>
      </c>
      <c r="P4136">
        <v>2016</v>
      </c>
      <c r="Q4136">
        <v>7</v>
      </c>
      <c r="R4136" t="s">
        <v>26</v>
      </c>
      <c r="S4136" s="3">
        <v>45123</v>
      </c>
      <c r="T4136" t="s">
        <v>27</v>
      </c>
      <c r="U4136">
        <v>1099</v>
      </c>
    </row>
    <row r="4137" spans="1:21" x14ac:dyDescent="0.25">
      <c r="A4137">
        <v>215915</v>
      </c>
      <c r="B4137" t="s">
        <v>21</v>
      </c>
      <c r="C4137" s="1">
        <v>42569</v>
      </c>
      <c r="D4137" t="s">
        <v>1495</v>
      </c>
      <c r="E4137">
        <v>950</v>
      </c>
      <c r="F4137">
        <v>1</v>
      </c>
      <c r="G4137">
        <v>950</v>
      </c>
      <c r="H4137">
        <v>100150804</v>
      </c>
      <c r="I4137" t="s">
        <v>24</v>
      </c>
      <c r="J4137" t="s">
        <v>1496</v>
      </c>
      <c r="K4137">
        <v>0</v>
      </c>
      <c r="L4137" t="s">
        <v>148</v>
      </c>
      <c r="M4137" s="1">
        <v>42569</v>
      </c>
      <c r="N4137" t="s">
        <v>35</v>
      </c>
      <c r="O4137">
        <v>950</v>
      </c>
      <c r="P4137">
        <v>2016</v>
      </c>
      <c r="Q4137">
        <v>7</v>
      </c>
      <c r="R4137" t="s">
        <v>26</v>
      </c>
      <c r="S4137" s="3">
        <v>45123</v>
      </c>
      <c r="T4137" t="s">
        <v>27</v>
      </c>
      <c r="U4137">
        <v>1099</v>
      </c>
    </row>
    <row r="4138" spans="1:21" x14ac:dyDescent="0.25">
      <c r="A4138">
        <v>215916</v>
      </c>
      <c r="B4138" t="s">
        <v>21</v>
      </c>
      <c r="C4138" s="1">
        <v>42569</v>
      </c>
      <c r="D4138" t="s">
        <v>1495</v>
      </c>
      <c r="E4138">
        <v>950</v>
      </c>
      <c r="F4138">
        <v>1</v>
      </c>
      <c r="G4138">
        <v>950</v>
      </c>
      <c r="H4138">
        <v>100150805</v>
      </c>
      <c r="I4138" t="s">
        <v>24</v>
      </c>
      <c r="J4138" t="s">
        <v>1496</v>
      </c>
      <c r="K4138">
        <v>0</v>
      </c>
      <c r="L4138" t="s">
        <v>148</v>
      </c>
      <c r="M4138" s="1">
        <v>42569</v>
      </c>
      <c r="N4138" t="s">
        <v>35</v>
      </c>
      <c r="O4138">
        <v>950</v>
      </c>
      <c r="P4138">
        <v>2016</v>
      </c>
      <c r="Q4138">
        <v>7</v>
      </c>
      <c r="R4138" t="s">
        <v>26</v>
      </c>
      <c r="S4138" s="3">
        <v>45123</v>
      </c>
      <c r="T4138" t="s">
        <v>27</v>
      </c>
      <c r="U4138">
        <v>1099</v>
      </c>
    </row>
    <row r="4139" spans="1:21" x14ac:dyDescent="0.25">
      <c r="A4139">
        <v>215917</v>
      </c>
      <c r="B4139" t="s">
        <v>21</v>
      </c>
      <c r="C4139" s="1">
        <v>42569</v>
      </c>
      <c r="D4139" t="s">
        <v>1495</v>
      </c>
      <c r="E4139">
        <v>950</v>
      </c>
      <c r="F4139">
        <v>1</v>
      </c>
      <c r="G4139">
        <v>950</v>
      </c>
      <c r="H4139">
        <v>100150806</v>
      </c>
      <c r="I4139" t="s">
        <v>24</v>
      </c>
      <c r="J4139" t="s">
        <v>1496</v>
      </c>
      <c r="K4139">
        <v>0</v>
      </c>
      <c r="L4139" t="s">
        <v>148</v>
      </c>
      <c r="M4139" s="1">
        <v>42569</v>
      </c>
      <c r="N4139" t="s">
        <v>35</v>
      </c>
      <c r="O4139">
        <v>950</v>
      </c>
      <c r="P4139">
        <v>2016</v>
      </c>
      <c r="Q4139">
        <v>7</v>
      </c>
      <c r="R4139" t="s">
        <v>26</v>
      </c>
      <c r="S4139" s="3">
        <v>45123</v>
      </c>
      <c r="T4139" t="s">
        <v>27</v>
      </c>
      <c r="U4139">
        <v>1099</v>
      </c>
    </row>
    <row r="4140" spans="1:21" x14ac:dyDescent="0.25">
      <c r="A4140">
        <v>215918</v>
      </c>
      <c r="B4140" t="s">
        <v>21</v>
      </c>
      <c r="C4140" s="1">
        <v>42569</v>
      </c>
      <c r="D4140" t="s">
        <v>1495</v>
      </c>
      <c r="E4140">
        <v>950</v>
      </c>
      <c r="F4140">
        <v>1</v>
      </c>
      <c r="G4140">
        <v>950</v>
      </c>
      <c r="H4140">
        <v>100150807</v>
      </c>
      <c r="I4140" t="s">
        <v>24</v>
      </c>
      <c r="J4140" t="s">
        <v>1496</v>
      </c>
      <c r="K4140">
        <v>0</v>
      </c>
      <c r="L4140" t="s">
        <v>148</v>
      </c>
      <c r="M4140" s="1">
        <v>42569</v>
      </c>
      <c r="N4140" t="s">
        <v>35</v>
      </c>
      <c r="O4140">
        <v>950</v>
      </c>
      <c r="P4140">
        <v>2016</v>
      </c>
      <c r="Q4140">
        <v>7</v>
      </c>
      <c r="R4140" t="s">
        <v>26</v>
      </c>
      <c r="S4140" s="3">
        <v>45123</v>
      </c>
      <c r="T4140" t="s">
        <v>27</v>
      </c>
      <c r="U4140">
        <v>1099</v>
      </c>
    </row>
    <row r="4141" spans="1:21" x14ac:dyDescent="0.25">
      <c r="A4141">
        <v>215919</v>
      </c>
      <c r="B4141" t="s">
        <v>21</v>
      </c>
      <c r="C4141" s="1">
        <v>42569</v>
      </c>
      <c r="D4141" t="s">
        <v>1495</v>
      </c>
      <c r="E4141">
        <v>950</v>
      </c>
      <c r="F4141">
        <v>1</v>
      </c>
      <c r="G4141">
        <v>950</v>
      </c>
      <c r="H4141">
        <v>100150808</v>
      </c>
      <c r="I4141" t="s">
        <v>24</v>
      </c>
      <c r="J4141" t="s">
        <v>1496</v>
      </c>
      <c r="K4141">
        <v>0</v>
      </c>
      <c r="L4141" t="s">
        <v>148</v>
      </c>
      <c r="M4141" s="1">
        <v>42569</v>
      </c>
      <c r="N4141" t="s">
        <v>35</v>
      </c>
      <c r="O4141">
        <v>950</v>
      </c>
      <c r="P4141">
        <v>2016</v>
      </c>
      <c r="Q4141">
        <v>7</v>
      </c>
      <c r="R4141" t="s">
        <v>26</v>
      </c>
      <c r="S4141" s="3">
        <v>45123</v>
      </c>
      <c r="T4141" t="s">
        <v>27</v>
      </c>
      <c r="U4141">
        <v>1099</v>
      </c>
    </row>
    <row r="4142" spans="1:21" x14ac:dyDescent="0.25">
      <c r="A4142">
        <v>215920</v>
      </c>
      <c r="B4142" t="s">
        <v>21</v>
      </c>
      <c r="C4142" s="1">
        <v>42569</v>
      </c>
      <c r="D4142" t="s">
        <v>1495</v>
      </c>
      <c r="E4142">
        <v>950</v>
      </c>
      <c r="F4142">
        <v>1</v>
      </c>
      <c r="G4142">
        <v>950</v>
      </c>
      <c r="H4142">
        <v>100150809</v>
      </c>
      <c r="I4142" t="s">
        <v>24</v>
      </c>
      <c r="J4142" t="s">
        <v>1496</v>
      </c>
      <c r="K4142">
        <v>0</v>
      </c>
      <c r="L4142" t="s">
        <v>148</v>
      </c>
      <c r="M4142" s="1">
        <v>42569</v>
      </c>
      <c r="N4142" t="s">
        <v>35</v>
      </c>
      <c r="O4142">
        <v>950</v>
      </c>
      <c r="P4142">
        <v>2016</v>
      </c>
      <c r="Q4142">
        <v>7</v>
      </c>
      <c r="R4142" t="s">
        <v>26</v>
      </c>
      <c r="S4142" s="3">
        <v>45123</v>
      </c>
      <c r="T4142" t="s">
        <v>27</v>
      </c>
      <c r="U4142">
        <v>1099</v>
      </c>
    </row>
    <row r="4143" spans="1:21" x14ac:dyDescent="0.25">
      <c r="A4143">
        <v>215921</v>
      </c>
      <c r="B4143" t="s">
        <v>21</v>
      </c>
      <c r="C4143" s="1">
        <v>42569</v>
      </c>
      <c r="D4143" t="s">
        <v>1495</v>
      </c>
      <c r="E4143">
        <v>950</v>
      </c>
      <c r="F4143">
        <v>1</v>
      </c>
      <c r="G4143">
        <v>950</v>
      </c>
      <c r="H4143">
        <v>100150810</v>
      </c>
      <c r="I4143" t="s">
        <v>24</v>
      </c>
      <c r="J4143" t="s">
        <v>1496</v>
      </c>
      <c r="K4143">
        <v>0</v>
      </c>
      <c r="L4143" t="s">
        <v>148</v>
      </c>
      <c r="M4143" s="1">
        <v>42569</v>
      </c>
      <c r="N4143" t="s">
        <v>35</v>
      </c>
      <c r="O4143">
        <v>950</v>
      </c>
      <c r="P4143">
        <v>2016</v>
      </c>
      <c r="Q4143">
        <v>7</v>
      </c>
      <c r="R4143" t="s">
        <v>26</v>
      </c>
      <c r="S4143" s="3">
        <v>45123</v>
      </c>
      <c r="T4143" t="s">
        <v>27</v>
      </c>
      <c r="U4143">
        <v>1099</v>
      </c>
    </row>
    <row r="4144" spans="1:21" x14ac:dyDescent="0.25">
      <c r="A4144">
        <v>215922</v>
      </c>
      <c r="B4144" t="s">
        <v>21</v>
      </c>
      <c r="C4144" s="1">
        <v>42569</v>
      </c>
      <c r="D4144" t="s">
        <v>1495</v>
      </c>
      <c r="E4144">
        <v>950</v>
      </c>
      <c r="F4144">
        <v>1</v>
      </c>
      <c r="G4144">
        <v>950</v>
      </c>
      <c r="H4144">
        <v>100150811</v>
      </c>
      <c r="I4144" t="s">
        <v>24</v>
      </c>
      <c r="J4144" t="s">
        <v>1496</v>
      </c>
      <c r="K4144">
        <v>0</v>
      </c>
      <c r="L4144" t="s">
        <v>148</v>
      </c>
      <c r="M4144" s="1">
        <v>42569</v>
      </c>
      <c r="N4144" t="s">
        <v>35</v>
      </c>
      <c r="O4144">
        <v>950</v>
      </c>
      <c r="P4144">
        <v>2016</v>
      </c>
      <c r="Q4144">
        <v>7</v>
      </c>
      <c r="R4144" t="s">
        <v>26</v>
      </c>
      <c r="S4144" s="3">
        <v>45123</v>
      </c>
      <c r="T4144" t="s">
        <v>27</v>
      </c>
      <c r="U4144">
        <v>1099</v>
      </c>
    </row>
    <row r="4145" spans="1:21" x14ac:dyDescent="0.25">
      <c r="A4145">
        <v>215923</v>
      </c>
      <c r="B4145" t="s">
        <v>21</v>
      </c>
      <c r="C4145" s="1">
        <v>42569</v>
      </c>
      <c r="D4145" t="s">
        <v>1495</v>
      </c>
      <c r="E4145">
        <v>950</v>
      </c>
      <c r="F4145">
        <v>1</v>
      </c>
      <c r="G4145">
        <v>950</v>
      </c>
      <c r="H4145">
        <v>100150812</v>
      </c>
      <c r="I4145" t="s">
        <v>24</v>
      </c>
      <c r="J4145" t="s">
        <v>1496</v>
      </c>
      <c r="K4145">
        <v>0</v>
      </c>
      <c r="L4145" t="s">
        <v>148</v>
      </c>
      <c r="M4145" s="1">
        <v>42569</v>
      </c>
      <c r="N4145" t="s">
        <v>35</v>
      </c>
      <c r="O4145">
        <v>950</v>
      </c>
      <c r="P4145">
        <v>2016</v>
      </c>
      <c r="Q4145">
        <v>7</v>
      </c>
      <c r="R4145" t="s">
        <v>26</v>
      </c>
      <c r="S4145" s="3">
        <v>45123</v>
      </c>
      <c r="T4145" t="s">
        <v>27</v>
      </c>
      <c r="U4145">
        <v>1099</v>
      </c>
    </row>
    <row r="4146" spans="1:21" x14ac:dyDescent="0.25">
      <c r="A4146">
        <v>215924</v>
      </c>
      <c r="B4146" t="s">
        <v>21</v>
      </c>
      <c r="C4146" s="1">
        <v>42569</v>
      </c>
      <c r="D4146" t="s">
        <v>1495</v>
      </c>
      <c r="E4146">
        <v>950</v>
      </c>
      <c r="F4146">
        <v>1</v>
      </c>
      <c r="G4146">
        <v>950</v>
      </c>
      <c r="H4146">
        <v>100150813</v>
      </c>
      <c r="I4146" t="s">
        <v>24</v>
      </c>
      <c r="J4146" t="s">
        <v>1496</v>
      </c>
      <c r="K4146">
        <v>0</v>
      </c>
      <c r="L4146" t="s">
        <v>148</v>
      </c>
      <c r="M4146" s="1">
        <v>42569</v>
      </c>
      <c r="N4146" t="s">
        <v>35</v>
      </c>
      <c r="O4146">
        <v>950</v>
      </c>
      <c r="P4146">
        <v>2016</v>
      </c>
      <c r="Q4146">
        <v>7</v>
      </c>
      <c r="R4146" t="s">
        <v>26</v>
      </c>
      <c r="S4146" s="3">
        <v>45123</v>
      </c>
      <c r="T4146" t="s">
        <v>27</v>
      </c>
      <c r="U4146">
        <v>1099</v>
      </c>
    </row>
    <row r="4147" spans="1:21" x14ac:dyDescent="0.25">
      <c r="A4147">
        <v>215925</v>
      </c>
      <c r="B4147" t="s">
        <v>21</v>
      </c>
      <c r="C4147" s="1">
        <v>42569</v>
      </c>
      <c r="D4147" t="s">
        <v>1495</v>
      </c>
      <c r="E4147">
        <v>950</v>
      </c>
      <c r="F4147">
        <v>1</v>
      </c>
      <c r="G4147">
        <v>950</v>
      </c>
      <c r="H4147">
        <v>100150814</v>
      </c>
      <c r="I4147" t="s">
        <v>24</v>
      </c>
      <c r="J4147" t="s">
        <v>1496</v>
      </c>
      <c r="K4147">
        <v>0</v>
      </c>
      <c r="L4147" t="s">
        <v>148</v>
      </c>
      <c r="M4147" s="1">
        <v>42569</v>
      </c>
      <c r="N4147" t="s">
        <v>35</v>
      </c>
      <c r="O4147">
        <v>950</v>
      </c>
      <c r="P4147">
        <v>2016</v>
      </c>
      <c r="Q4147">
        <v>7</v>
      </c>
      <c r="R4147" t="s">
        <v>26</v>
      </c>
      <c r="S4147" s="3">
        <v>45123</v>
      </c>
      <c r="T4147" t="s">
        <v>27</v>
      </c>
      <c r="U4147">
        <v>1099</v>
      </c>
    </row>
    <row r="4148" spans="1:21" x14ac:dyDescent="0.25">
      <c r="A4148">
        <v>215926</v>
      </c>
      <c r="B4148" t="s">
        <v>21</v>
      </c>
      <c r="C4148" s="1">
        <v>42569</v>
      </c>
      <c r="D4148" t="s">
        <v>1495</v>
      </c>
      <c r="E4148">
        <v>950</v>
      </c>
      <c r="F4148">
        <v>1</v>
      </c>
      <c r="G4148">
        <v>950</v>
      </c>
      <c r="H4148">
        <v>100150815</v>
      </c>
      <c r="I4148" t="s">
        <v>24</v>
      </c>
      <c r="J4148" t="s">
        <v>1496</v>
      </c>
      <c r="K4148">
        <v>0</v>
      </c>
      <c r="L4148" t="s">
        <v>148</v>
      </c>
      <c r="M4148" s="1">
        <v>42569</v>
      </c>
      <c r="N4148" t="s">
        <v>35</v>
      </c>
      <c r="O4148">
        <v>950</v>
      </c>
      <c r="P4148">
        <v>2016</v>
      </c>
      <c r="Q4148">
        <v>7</v>
      </c>
      <c r="R4148" t="s">
        <v>26</v>
      </c>
      <c r="S4148" s="3">
        <v>45123</v>
      </c>
      <c r="T4148" t="s">
        <v>27</v>
      </c>
      <c r="U4148">
        <v>1099</v>
      </c>
    </row>
    <row r="4149" spans="1:21" x14ac:dyDescent="0.25">
      <c r="A4149">
        <v>215927</v>
      </c>
      <c r="B4149" t="s">
        <v>21</v>
      </c>
      <c r="C4149" s="1">
        <v>42569</v>
      </c>
      <c r="D4149" t="s">
        <v>1495</v>
      </c>
      <c r="E4149">
        <v>950</v>
      </c>
      <c r="F4149">
        <v>1</v>
      </c>
      <c r="G4149">
        <v>950</v>
      </c>
      <c r="H4149">
        <v>100150816</v>
      </c>
      <c r="I4149" t="s">
        <v>24</v>
      </c>
      <c r="J4149" t="s">
        <v>1496</v>
      </c>
      <c r="K4149">
        <v>0</v>
      </c>
      <c r="L4149" t="s">
        <v>148</v>
      </c>
      <c r="M4149" s="1">
        <v>42569</v>
      </c>
      <c r="N4149" t="s">
        <v>35</v>
      </c>
      <c r="O4149">
        <v>950</v>
      </c>
      <c r="P4149">
        <v>2016</v>
      </c>
      <c r="Q4149">
        <v>7</v>
      </c>
      <c r="R4149" t="s">
        <v>26</v>
      </c>
      <c r="S4149" s="3">
        <v>45123</v>
      </c>
      <c r="T4149" t="s">
        <v>27</v>
      </c>
      <c r="U4149">
        <v>1099</v>
      </c>
    </row>
    <row r="4150" spans="1:21" x14ac:dyDescent="0.25">
      <c r="A4150">
        <v>215928</v>
      </c>
      <c r="B4150" t="s">
        <v>21</v>
      </c>
      <c r="C4150" s="1">
        <v>42569</v>
      </c>
      <c r="D4150" t="s">
        <v>1495</v>
      </c>
      <c r="E4150">
        <v>950</v>
      </c>
      <c r="F4150">
        <v>1</v>
      </c>
      <c r="G4150">
        <v>950</v>
      </c>
      <c r="H4150">
        <v>100150817</v>
      </c>
      <c r="I4150" t="s">
        <v>24</v>
      </c>
      <c r="J4150" t="s">
        <v>1496</v>
      </c>
      <c r="K4150">
        <v>0</v>
      </c>
      <c r="L4150" t="s">
        <v>148</v>
      </c>
      <c r="M4150" s="1">
        <v>42569</v>
      </c>
      <c r="N4150" t="s">
        <v>35</v>
      </c>
      <c r="O4150">
        <v>950</v>
      </c>
      <c r="P4150">
        <v>2016</v>
      </c>
      <c r="Q4150">
        <v>7</v>
      </c>
      <c r="R4150" t="s">
        <v>26</v>
      </c>
      <c r="S4150" s="3">
        <v>45123</v>
      </c>
      <c r="T4150" t="s">
        <v>27</v>
      </c>
      <c r="U4150">
        <v>1099</v>
      </c>
    </row>
    <row r="4151" spans="1:21" x14ac:dyDescent="0.25">
      <c r="A4151">
        <v>215929</v>
      </c>
      <c r="B4151" t="s">
        <v>21</v>
      </c>
      <c r="C4151" s="1">
        <v>42569</v>
      </c>
      <c r="D4151" t="s">
        <v>1495</v>
      </c>
      <c r="E4151">
        <v>950</v>
      </c>
      <c r="F4151">
        <v>1</v>
      </c>
      <c r="G4151">
        <v>950</v>
      </c>
      <c r="H4151">
        <v>100150818</v>
      </c>
      <c r="I4151" t="s">
        <v>24</v>
      </c>
      <c r="J4151" t="s">
        <v>1496</v>
      </c>
      <c r="K4151">
        <v>0</v>
      </c>
      <c r="L4151" t="s">
        <v>148</v>
      </c>
      <c r="M4151" s="1">
        <v>42569</v>
      </c>
      <c r="N4151" t="s">
        <v>35</v>
      </c>
      <c r="O4151">
        <v>950</v>
      </c>
      <c r="P4151">
        <v>2016</v>
      </c>
      <c r="Q4151">
        <v>7</v>
      </c>
      <c r="R4151" t="s">
        <v>26</v>
      </c>
      <c r="S4151" s="3">
        <v>45123</v>
      </c>
      <c r="T4151" t="s">
        <v>27</v>
      </c>
      <c r="U4151">
        <v>1099</v>
      </c>
    </row>
    <row r="4152" spans="1:21" x14ac:dyDescent="0.25">
      <c r="A4152">
        <v>215930</v>
      </c>
      <c r="B4152" t="s">
        <v>21</v>
      </c>
      <c r="C4152" s="1">
        <v>42569</v>
      </c>
      <c r="D4152" t="s">
        <v>1495</v>
      </c>
      <c r="E4152">
        <v>950</v>
      </c>
      <c r="F4152">
        <v>1</v>
      </c>
      <c r="G4152">
        <v>950</v>
      </c>
      <c r="H4152">
        <v>100150819</v>
      </c>
      <c r="I4152" t="s">
        <v>24</v>
      </c>
      <c r="J4152" t="s">
        <v>1496</v>
      </c>
      <c r="K4152">
        <v>0</v>
      </c>
      <c r="L4152" t="s">
        <v>148</v>
      </c>
      <c r="M4152" s="1">
        <v>42569</v>
      </c>
      <c r="N4152" t="s">
        <v>35</v>
      </c>
      <c r="O4152">
        <v>950</v>
      </c>
      <c r="P4152">
        <v>2016</v>
      </c>
      <c r="Q4152">
        <v>7</v>
      </c>
      <c r="R4152" t="s">
        <v>26</v>
      </c>
      <c r="S4152" s="3">
        <v>45123</v>
      </c>
      <c r="T4152" t="s">
        <v>27</v>
      </c>
      <c r="U4152">
        <v>1099</v>
      </c>
    </row>
    <row r="4153" spans="1:21" x14ac:dyDescent="0.25">
      <c r="A4153">
        <v>215931</v>
      </c>
      <c r="B4153" t="s">
        <v>21</v>
      </c>
      <c r="C4153" s="1">
        <v>42569</v>
      </c>
      <c r="D4153" t="s">
        <v>1495</v>
      </c>
      <c r="E4153">
        <v>950</v>
      </c>
      <c r="F4153">
        <v>1</v>
      </c>
      <c r="G4153">
        <v>950</v>
      </c>
      <c r="H4153">
        <v>100150820</v>
      </c>
      <c r="I4153" t="s">
        <v>24</v>
      </c>
      <c r="J4153" t="s">
        <v>1496</v>
      </c>
      <c r="K4153">
        <v>0</v>
      </c>
      <c r="L4153" t="s">
        <v>148</v>
      </c>
      <c r="M4153" s="1">
        <v>42569</v>
      </c>
      <c r="N4153" t="s">
        <v>35</v>
      </c>
      <c r="O4153">
        <v>950</v>
      </c>
      <c r="P4153">
        <v>2016</v>
      </c>
      <c r="Q4153">
        <v>7</v>
      </c>
      <c r="R4153" t="s">
        <v>26</v>
      </c>
      <c r="S4153" s="3">
        <v>45123</v>
      </c>
      <c r="T4153" t="s">
        <v>27</v>
      </c>
      <c r="U4153">
        <v>1099</v>
      </c>
    </row>
    <row r="4154" spans="1:21" x14ac:dyDescent="0.25">
      <c r="A4154">
        <v>215932</v>
      </c>
      <c r="B4154" t="s">
        <v>21</v>
      </c>
      <c r="C4154" s="1">
        <v>42569</v>
      </c>
      <c r="D4154" t="s">
        <v>1495</v>
      </c>
      <c r="E4154">
        <v>950</v>
      </c>
      <c r="F4154">
        <v>1</v>
      </c>
      <c r="G4154">
        <v>950</v>
      </c>
      <c r="H4154">
        <v>100150821</v>
      </c>
      <c r="I4154" t="s">
        <v>24</v>
      </c>
      <c r="J4154" t="s">
        <v>1496</v>
      </c>
      <c r="K4154">
        <v>0</v>
      </c>
      <c r="L4154" t="s">
        <v>148</v>
      </c>
      <c r="M4154" s="1">
        <v>42569</v>
      </c>
      <c r="N4154" t="s">
        <v>35</v>
      </c>
      <c r="O4154">
        <v>950</v>
      </c>
      <c r="P4154">
        <v>2016</v>
      </c>
      <c r="Q4154">
        <v>7</v>
      </c>
      <c r="R4154" t="s">
        <v>26</v>
      </c>
      <c r="S4154" s="3">
        <v>45123</v>
      </c>
      <c r="T4154" t="s">
        <v>27</v>
      </c>
      <c r="U4154">
        <v>1099</v>
      </c>
    </row>
    <row r="4155" spans="1:21" x14ac:dyDescent="0.25">
      <c r="A4155">
        <v>215933</v>
      </c>
      <c r="B4155" t="s">
        <v>21</v>
      </c>
      <c r="C4155" s="1">
        <v>42569</v>
      </c>
      <c r="D4155" t="s">
        <v>1495</v>
      </c>
      <c r="E4155">
        <v>950</v>
      </c>
      <c r="F4155">
        <v>1</v>
      </c>
      <c r="G4155">
        <v>950</v>
      </c>
      <c r="H4155">
        <v>100150822</v>
      </c>
      <c r="I4155" t="s">
        <v>24</v>
      </c>
      <c r="J4155" t="s">
        <v>1496</v>
      </c>
      <c r="K4155">
        <v>0</v>
      </c>
      <c r="L4155" t="s">
        <v>148</v>
      </c>
      <c r="M4155" s="1">
        <v>42569</v>
      </c>
      <c r="N4155" t="s">
        <v>35</v>
      </c>
      <c r="O4155">
        <v>950</v>
      </c>
      <c r="P4155">
        <v>2016</v>
      </c>
      <c r="Q4155">
        <v>7</v>
      </c>
      <c r="R4155" t="s">
        <v>26</v>
      </c>
      <c r="S4155" s="3">
        <v>45123</v>
      </c>
      <c r="T4155" t="s">
        <v>27</v>
      </c>
      <c r="U4155">
        <v>1099</v>
      </c>
    </row>
    <row r="4156" spans="1:21" x14ac:dyDescent="0.25">
      <c r="A4156">
        <v>215934</v>
      </c>
      <c r="B4156" t="s">
        <v>21</v>
      </c>
      <c r="C4156" s="1">
        <v>42569</v>
      </c>
      <c r="D4156" t="s">
        <v>1495</v>
      </c>
      <c r="E4156">
        <v>950</v>
      </c>
      <c r="F4156">
        <v>13</v>
      </c>
      <c r="G4156">
        <v>12350</v>
      </c>
      <c r="H4156">
        <v>100150823</v>
      </c>
      <c r="I4156" t="s">
        <v>24</v>
      </c>
      <c r="J4156" t="s">
        <v>1496</v>
      </c>
      <c r="K4156">
        <v>0</v>
      </c>
      <c r="L4156" t="s">
        <v>148</v>
      </c>
      <c r="M4156" s="1">
        <v>42569</v>
      </c>
      <c r="N4156" t="s">
        <v>35</v>
      </c>
      <c r="O4156" s="2">
        <v>12350</v>
      </c>
      <c r="P4156">
        <v>2016</v>
      </c>
      <c r="Q4156">
        <v>7</v>
      </c>
      <c r="R4156" t="s">
        <v>26</v>
      </c>
      <c r="S4156" s="3">
        <v>45123</v>
      </c>
      <c r="T4156" t="s">
        <v>27</v>
      </c>
      <c r="U4156">
        <v>1099</v>
      </c>
    </row>
    <row r="4157" spans="1:21" x14ac:dyDescent="0.25">
      <c r="A4157">
        <v>215777</v>
      </c>
      <c r="B4157" t="s">
        <v>77</v>
      </c>
      <c r="C4157" s="1">
        <v>42569</v>
      </c>
      <c r="D4157" t="s">
        <v>192</v>
      </c>
      <c r="E4157">
        <v>99</v>
      </c>
      <c r="F4157">
        <v>1</v>
      </c>
      <c r="G4157">
        <v>99</v>
      </c>
      <c r="H4157">
        <v>100150693</v>
      </c>
      <c r="I4157" t="s">
        <v>30</v>
      </c>
      <c r="J4157" t="s">
        <v>272</v>
      </c>
      <c r="K4157">
        <v>0</v>
      </c>
      <c r="L4157" t="s">
        <v>25</v>
      </c>
      <c r="M4157" s="1">
        <v>42569</v>
      </c>
      <c r="N4157" t="s">
        <v>39</v>
      </c>
      <c r="O4157">
        <v>99</v>
      </c>
      <c r="P4157">
        <v>2016</v>
      </c>
      <c r="Q4157">
        <v>7</v>
      </c>
      <c r="R4157" t="s">
        <v>26</v>
      </c>
      <c r="S4157" s="3">
        <v>45123</v>
      </c>
      <c r="T4157" t="s">
        <v>27</v>
      </c>
      <c r="U4157">
        <v>114</v>
      </c>
    </row>
    <row r="4158" spans="1:21" x14ac:dyDescent="0.25">
      <c r="A4158">
        <v>215778</v>
      </c>
      <c r="B4158" t="s">
        <v>21</v>
      </c>
      <c r="C4158" s="1">
        <v>42569</v>
      </c>
      <c r="D4158" t="s">
        <v>1874</v>
      </c>
      <c r="E4158">
        <v>3700</v>
      </c>
      <c r="F4158">
        <v>1</v>
      </c>
      <c r="G4158">
        <v>3700</v>
      </c>
      <c r="H4158">
        <v>100150694</v>
      </c>
      <c r="I4158" t="s">
        <v>56</v>
      </c>
      <c r="J4158" t="s">
        <v>533</v>
      </c>
      <c r="K4158">
        <v>0</v>
      </c>
      <c r="L4158" t="s">
        <v>25</v>
      </c>
      <c r="M4158" s="1">
        <v>42569</v>
      </c>
      <c r="N4158" t="s">
        <v>35</v>
      </c>
      <c r="O4158" s="2">
        <v>3700</v>
      </c>
      <c r="P4158">
        <v>2016</v>
      </c>
      <c r="Q4158">
        <v>7</v>
      </c>
      <c r="R4158" t="s">
        <v>26</v>
      </c>
      <c r="S4158" s="3">
        <v>45123</v>
      </c>
      <c r="T4158" t="s">
        <v>27</v>
      </c>
      <c r="U4158">
        <v>292</v>
      </c>
    </row>
    <row r="4159" spans="1:21" x14ac:dyDescent="0.25">
      <c r="A4159">
        <v>215779</v>
      </c>
      <c r="B4159" t="s">
        <v>36</v>
      </c>
      <c r="C4159" s="1">
        <v>42569</v>
      </c>
      <c r="D4159" t="s">
        <v>1703</v>
      </c>
      <c r="E4159">
        <v>140</v>
      </c>
      <c r="F4159">
        <v>1</v>
      </c>
      <c r="G4159">
        <v>140</v>
      </c>
      <c r="H4159">
        <v>100150695</v>
      </c>
      <c r="I4159" t="s">
        <v>38</v>
      </c>
      <c r="J4159" t="s">
        <v>440</v>
      </c>
      <c r="K4159">
        <v>0</v>
      </c>
      <c r="L4159" t="s">
        <v>25</v>
      </c>
      <c r="M4159" s="1">
        <v>42569</v>
      </c>
      <c r="N4159" t="s">
        <v>39</v>
      </c>
      <c r="O4159">
        <v>140</v>
      </c>
      <c r="P4159">
        <v>2016</v>
      </c>
      <c r="Q4159">
        <v>7</v>
      </c>
      <c r="R4159" t="s">
        <v>26</v>
      </c>
      <c r="S4159" s="3">
        <v>45123</v>
      </c>
      <c r="T4159" t="s">
        <v>27</v>
      </c>
      <c r="U4159">
        <v>1401</v>
      </c>
    </row>
    <row r="4160" spans="1:21" x14ac:dyDescent="0.25">
      <c r="A4160">
        <v>215780</v>
      </c>
      <c r="B4160" t="s">
        <v>21</v>
      </c>
      <c r="C4160" s="1">
        <v>42569</v>
      </c>
      <c r="D4160" t="s">
        <v>33</v>
      </c>
      <c r="E4160">
        <v>360</v>
      </c>
      <c r="F4160">
        <v>1</v>
      </c>
      <c r="G4160">
        <v>360</v>
      </c>
      <c r="H4160">
        <v>100150696</v>
      </c>
      <c r="I4160" t="s">
        <v>30</v>
      </c>
      <c r="J4160" t="s">
        <v>446</v>
      </c>
      <c r="K4160">
        <v>0</v>
      </c>
      <c r="L4160" t="s">
        <v>148</v>
      </c>
      <c r="M4160" s="1">
        <v>42569</v>
      </c>
      <c r="N4160" t="s">
        <v>35</v>
      </c>
      <c r="O4160">
        <v>360</v>
      </c>
      <c r="P4160">
        <v>2016</v>
      </c>
      <c r="Q4160">
        <v>7</v>
      </c>
      <c r="R4160" t="s">
        <v>26</v>
      </c>
      <c r="S4160" s="3">
        <v>45123</v>
      </c>
      <c r="T4160" t="s">
        <v>27</v>
      </c>
      <c r="U4160">
        <v>230</v>
      </c>
    </row>
    <row r="4161" spans="1:21" x14ac:dyDescent="0.25">
      <c r="A4161">
        <v>215781</v>
      </c>
      <c r="B4161" t="s">
        <v>28</v>
      </c>
      <c r="C4161" s="1">
        <v>42569</v>
      </c>
      <c r="D4161" t="s">
        <v>480</v>
      </c>
      <c r="E4161">
        <v>1090</v>
      </c>
      <c r="F4161">
        <v>1</v>
      </c>
      <c r="G4161">
        <v>1090</v>
      </c>
      <c r="H4161">
        <v>100150697</v>
      </c>
      <c r="I4161" t="s">
        <v>246</v>
      </c>
      <c r="J4161" t="s">
        <v>24</v>
      </c>
      <c r="K4161">
        <v>0</v>
      </c>
      <c r="L4161" t="s">
        <v>45</v>
      </c>
      <c r="M4161" s="1">
        <v>42569</v>
      </c>
      <c r="N4161" t="s">
        <v>31</v>
      </c>
      <c r="O4161" s="2">
        <v>1090</v>
      </c>
      <c r="P4161">
        <v>2016</v>
      </c>
      <c r="Q4161">
        <v>7</v>
      </c>
      <c r="R4161" t="s">
        <v>26</v>
      </c>
      <c r="S4161" s="3">
        <v>45123</v>
      </c>
      <c r="T4161" t="s">
        <v>27</v>
      </c>
      <c r="U4161">
        <v>1120</v>
      </c>
    </row>
    <row r="4162" spans="1:21" x14ac:dyDescent="0.25">
      <c r="A4162">
        <v>215782</v>
      </c>
      <c r="B4162" t="s">
        <v>21</v>
      </c>
      <c r="C4162" s="1">
        <v>42569</v>
      </c>
      <c r="D4162" t="s">
        <v>354</v>
      </c>
      <c r="E4162">
        <v>90</v>
      </c>
      <c r="F4162">
        <v>1</v>
      </c>
      <c r="G4162">
        <v>90</v>
      </c>
      <c r="H4162">
        <v>100150698</v>
      </c>
      <c r="I4162" t="s">
        <v>38</v>
      </c>
      <c r="J4162" t="s">
        <v>297</v>
      </c>
      <c r="K4162">
        <v>0</v>
      </c>
      <c r="L4162" t="s">
        <v>25</v>
      </c>
      <c r="M4162" s="1">
        <v>42569</v>
      </c>
      <c r="N4162" t="s">
        <v>35</v>
      </c>
      <c r="O4162">
        <v>90</v>
      </c>
      <c r="P4162">
        <v>2016</v>
      </c>
      <c r="Q4162">
        <v>7</v>
      </c>
      <c r="R4162" t="s">
        <v>26</v>
      </c>
      <c r="S4162" s="3">
        <v>45123</v>
      </c>
      <c r="T4162" t="s">
        <v>27</v>
      </c>
      <c r="U4162">
        <v>1402</v>
      </c>
    </row>
    <row r="4163" spans="1:21" x14ac:dyDescent="0.25">
      <c r="A4163">
        <v>215783</v>
      </c>
      <c r="B4163" t="s">
        <v>21</v>
      </c>
      <c r="C4163" s="1">
        <v>42569</v>
      </c>
      <c r="D4163" t="s">
        <v>1875</v>
      </c>
      <c r="E4163">
        <v>4450</v>
      </c>
      <c r="F4163">
        <v>1</v>
      </c>
      <c r="G4163">
        <v>4450</v>
      </c>
      <c r="H4163">
        <v>100150699</v>
      </c>
      <c r="I4163" t="s">
        <v>47</v>
      </c>
      <c r="J4163" t="s">
        <v>24</v>
      </c>
      <c r="K4163">
        <v>0</v>
      </c>
      <c r="L4163" t="s">
        <v>25</v>
      </c>
      <c r="M4163" s="1">
        <v>42569</v>
      </c>
      <c r="N4163" t="s">
        <v>35</v>
      </c>
      <c r="O4163" s="2">
        <v>4450</v>
      </c>
      <c r="P4163">
        <v>2016</v>
      </c>
      <c r="Q4163">
        <v>7</v>
      </c>
      <c r="R4163" t="s">
        <v>26</v>
      </c>
      <c r="S4163" s="3">
        <v>45123</v>
      </c>
      <c r="T4163" t="s">
        <v>27</v>
      </c>
      <c r="U4163">
        <v>1403</v>
      </c>
    </row>
    <row r="4164" spans="1:21" x14ac:dyDescent="0.25">
      <c r="A4164">
        <v>215784</v>
      </c>
      <c r="B4164" t="s">
        <v>21</v>
      </c>
      <c r="C4164" s="1">
        <v>42569</v>
      </c>
      <c r="D4164" t="s">
        <v>1357</v>
      </c>
      <c r="E4164">
        <v>99</v>
      </c>
      <c r="F4164">
        <v>1</v>
      </c>
      <c r="G4164">
        <v>99</v>
      </c>
      <c r="H4164">
        <v>100150700</v>
      </c>
      <c r="I4164" t="s">
        <v>30</v>
      </c>
      <c r="J4164" t="s">
        <v>1521</v>
      </c>
      <c r="K4164">
        <v>0</v>
      </c>
      <c r="L4164" t="s">
        <v>25</v>
      </c>
      <c r="M4164" s="1">
        <v>42569</v>
      </c>
      <c r="N4164" t="s">
        <v>35</v>
      </c>
      <c r="O4164">
        <v>99</v>
      </c>
      <c r="P4164">
        <v>2016</v>
      </c>
      <c r="Q4164">
        <v>7</v>
      </c>
      <c r="R4164" t="s">
        <v>26</v>
      </c>
      <c r="S4164" s="3">
        <v>45123</v>
      </c>
      <c r="T4164" t="s">
        <v>27</v>
      </c>
      <c r="U4164">
        <v>114</v>
      </c>
    </row>
    <row r="4165" spans="1:21" x14ac:dyDescent="0.25">
      <c r="A4165">
        <v>215785</v>
      </c>
      <c r="B4165" t="s">
        <v>21</v>
      </c>
      <c r="C4165" s="1">
        <v>42569</v>
      </c>
      <c r="D4165" t="s">
        <v>480</v>
      </c>
      <c r="E4165">
        <v>1090</v>
      </c>
      <c r="F4165">
        <v>1</v>
      </c>
      <c r="G4165">
        <v>1090</v>
      </c>
      <c r="H4165">
        <v>100150701</v>
      </c>
      <c r="I4165" t="s">
        <v>246</v>
      </c>
      <c r="J4165" t="s">
        <v>24</v>
      </c>
      <c r="K4165">
        <v>0</v>
      </c>
      <c r="L4165" t="s">
        <v>25</v>
      </c>
      <c r="M4165" s="1">
        <v>42569</v>
      </c>
      <c r="N4165" t="s">
        <v>35</v>
      </c>
      <c r="O4165" s="2">
        <v>1090</v>
      </c>
      <c r="P4165">
        <v>2016</v>
      </c>
      <c r="Q4165">
        <v>7</v>
      </c>
      <c r="R4165" t="s">
        <v>26</v>
      </c>
      <c r="S4165" s="3">
        <v>45123</v>
      </c>
      <c r="T4165" t="s">
        <v>27</v>
      </c>
      <c r="U4165">
        <v>548</v>
      </c>
    </row>
    <row r="4166" spans="1:21" x14ac:dyDescent="0.25">
      <c r="A4166">
        <v>215786</v>
      </c>
      <c r="B4166" t="s">
        <v>21</v>
      </c>
      <c r="C4166" s="1">
        <v>42569</v>
      </c>
      <c r="D4166" t="s">
        <v>33</v>
      </c>
      <c r="E4166">
        <v>360</v>
      </c>
      <c r="F4166">
        <v>1</v>
      </c>
      <c r="G4166">
        <v>1000</v>
      </c>
      <c r="H4166">
        <v>100150702</v>
      </c>
      <c r="I4166" t="s">
        <v>30</v>
      </c>
      <c r="J4166" t="s">
        <v>1094</v>
      </c>
      <c r="K4166">
        <v>0</v>
      </c>
      <c r="L4166" t="s">
        <v>25</v>
      </c>
      <c r="M4166" s="1">
        <v>42569</v>
      </c>
      <c r="N4166" t="s">
        <v>35</v>
      </c>
      <c r="O4166">
        <v>360</v>
      </c>
      <c r="P4166">
        <v>2016</v>
      </c>
      <c r="Q4166">
        <v>7</v>
      </c>
      <c r="R4166" t="s">
        <v>26</v>
      </c>
      <c r="S4166" s="3">
        <v>45123</v>
      </c>
      <c r="T4166" t="s">
        <v>27</v>
      </c>
      <c r="U4166">
        <v>806</v>
      </c>
    </row>
    <row r="4167" spans="1:21" x14ac:dyDescent="0.25">
      <c r="A4167">
        <v>215787</v>
      </c>
      <c r="B4167" t="s">
        <v>21</v>
      </c>
      <c r="C4167" s="1">
        <v>42569</v>
      </c>
      <c r="D4167" t="s">
        <v>310</v>
      </c>
      <c r="E4167">
        <v>640</v>
      </c>
      <c r="F4167">
        <v>1</v>
      </c>
      <c r="G4167">
        <v>1000</v>
      </c>
      <c r="H4167">
        <v>100150702</v>
      </c>
      <c r="I4167" t="s">
        <v>30</v>
      </c>
      <c r="J4167" t="s">
        <v>1094</v>
      </c>
      <c r="K4167">
        <v>0</v>
      </c>
      <c r="L4167" t="s">
        <v>25</v>
      </c>
      <c r="M4167" s="1">
        <v>42569</v>
      </c>
      <c r="N4167" t="s">
        <v>35</v>
      </c>
      <c r="O4167">
        <v>640</v>
      </c>
      <c r="P4167">
        <v>2016</v>
      </c>
      <c r="Q4167">
        <v>7</v>
      </c>
      <c r="R4167" t="s">
        <v>26</v>
      </c>
      <c r="S4167" s="3">
        <v>45123</v>
      </c>
      <c r="T4167" t="s">
        <v>27</v>
      </c>
      <c r="U4167">
        <v>806</v>
      </c>
    </row>
    <row r="4168" spans="1:21" x14ac:dyDescent="0.25">
      <c r="A4168">
        <v>215788</v>
      </c>
      <c r="B4168" t="s">
        <v>21</v>
      </c>
      <c r="C4168" s="1">
        <v>42569</v>
      </c>
      <c r="D4168" t="s">
        <v>1847</v>
      </c>
      <c r="E4168">
        <v>2599</v>
      </c>
      <c r="F4168">
        <v>1</v>
      </c>
      <c r="G4168">
        <v>2599</v>
      </c>
      <c r="H4168">
        <v>100150703</v>
      </c>
      <c r="I4168" t="s">
        <v>246</v>
      </c>
      <c r="J4168" t="s">
        <v>24</v>
      </c>
      <c r="K4168">
        <v>0</v>
      </c>
      <c r="L4168" t="s">
        <v>25</v>
      </c>
      <c r="M4168" s="1">
        <v>42569</v>
      </c>
      <c r="N4168" t="s">
        <v>35</v>
      </c>
      <c r="O4168" s="2">
        <v>2599</v>
      </c>
      <c r="P4168">
        <v>2016</v>
      </c>
      <c r="Q4168">
        <v>7</v>
      </c>
      <c r="R4168" t="s">
        <v>26</v>
      </c>
      <c r="S4168" s="3">
        <v>45123</v>
      </c>
      <c r="T4168" t="s">
        <v>27</v>
      </c>
      <c r="U4168">
        <v>548</v>
      </c>
    </row>
    <row r="4169" spans="1:21" x14ac:dyDescent="0.25">
      <c r="A4169">
        <v>215789</v>
      </c>
      <c r="B4169" t="s">
        <v>21</v>
      </c>
      <c r="C4169" s="1">
        <v>42569</v>
      </c>
      <c r="D4169" t="s">
        <v>33</v>
      </c>
      <c r="E4169">
        <v>360</v>
      </c>
      <c r="F4169">
        <v>1</v>
      </c>
      <c r="G4169">
        <v>360</v>
      </c>
      <c r="H4169">
        <v>100150704</v>
      </c>
      <c r="I4169" t="s">
        <v>30</v>
      </c>
      <c r="J4169" t="s">
        <v>1114</v>
      </c>
      <c r="K4169">
        <v>0</v>
      </c>
      <c r="L4169" t="s">
        <v>25</v>
      </c>
      <c r="M4169" s="1">
        <v>42569</v>
      </c>
      <c r="N4169" t="s">
        <v>35</v>
      </c>
      <c r="O4169">
        <v>360</v>
      </c>
      <c r="P4169">
        <v>2016</v>
      </c>
      <c r="Q4169">
        <v>7</v>
      </c>
      <c r="R4169" t="s">
        <v>26</v>
      </c>
      <c r="S4169" s="3">
        <v>45123</v>
      </c>
      <c r="T4169" t="s">
        <v>27</v>
      </c>
      <c r="U4169">
        <v>1404</v>
      </c>
    </row>
    <row r="4170" spans="1:21" x14ac:dyDescent="0.25">
      <c r="A4170">
        <v>215790</v>
      </c>
      <c r="B4170" t="s">
        <v>36</v>
      </c>
      <c r="C4170" s="1">
        <v>42569</v>
      </c>
      <c r="D4170" t="s">
        <v>308</v>
      </c>
      <c r="E4170">
        <v>800</v>
      </c>
      <c r="F4170">
        <v>1</v>
      </c>
      <c r="G4170">
        <v>1440</v>
      </c>
      <c r="H4170">
        <v>100150705</v>
      </c>
      <c r="I4170" t="s">
        <v>30</v>
      </c>
      <c r="J4170" t="s">
        <v>446</v>
      </c>
      <c r="K4170">
        <v>0</v>
      </c>
      <c r="L4170" t="s">
        <v>25</v>
      </c>
      <c r="M4170" s="1">
        <v>42569</v>
      </c>
      <c r="N4170" t="s">
        <v>39</v>
      </c>
      <c r="O4170">
        <v>800</v>
      </c>
      <c r="P4170">
        <v>2016</v>
      </c>
      <c r="Q4170">
        <v>7</v>
      </c>
      <c r="R4170" t="s">
        <v>26</v>
      </c>
      <c r="S4170" s="3">
        <v>45123</v>
      </c>
      <c r="T4170" t="s">
        <v>27</v>
      </c>
      <c r="U4170">
        <v>230</v>
      </c>
    </row>
    <row r="4171" spans="1:21" x14ac:dyDescent="0.25">
      <c r="A4171">
        <v>215791</v>
      </c>
      <c r="B4171" t="s">
        <v>36</v>
      </c>
      <c r="C4171" s="1">
        <v>42569</v>
      </c>
      <c r="D4171" t="s">
        <v>266</v>
      </c>
      <c r="E4171">
        <v>640</v>
      </c>
      <c r="F4171">
        <v>1</v>
      </c>
      <c r="G4171">
        <v>1440</v>
      </c>
      <c r="H4171">
        <v>100150705</v>
      </c>
      <c r="I4171" t="s">
        <v>30</v>
      </c>
      <c r="J4171" t="s">
        <v>446</v>
      </c>
      <c r="K4171">
        <v>0</v>
      </c>
      <c r="L4171" t="s">
        <v>25</v>
      </c>
      <c r="M4171" s="1">
        <v>42569</v>
      </c>
      <c r="N4171" t="s">
        <v>39</v>
      </c>
      <c r="O4171">
        <v>640</v>
      </c>
      <c r="P4171">
        <v>2016</v>
      </c>
      <c r="Q4171">
        <v>7</v>
      </c>
      <c r="R4171" t="s">
        <v>26</v>
      </c>
      <c r="S4171" s="3">
        <v>45123</v>
      </c>
      <c r="T4171" t="s">
        <v>27</v>
      </c>
      <c r="U4171">
        <v>230</v>
      </c>
    </row>
    <row r="4172" spans="1:21" x14ac:dyDescent="0.25">
      <c r="A4172">
        <v>215792</v>
      </c>
      <c r="B4172" t="s">
        <v>28</v>
      </c>
      <c r="C4172" s="1">
        <v>42569</v>
      </c>
      <c r="D4172" t="s">
        <v>1027</v>
      </c>
      <c r="E4172">
        <v>675</v>
      </c>
      <c r="F4172">
        <v>1</v>
      </c>
      <c r="G4172">
        <v>675</v>
      </c>
      <c r="H4172">
        <v>100150706</v>
      </c>
      <c r="I4172" t="s">
        <v>216</v>
      </c>
      <c r="J4172" t="s">
        <v>24</v>
      </c>
      <c r="K4172">
        <v>0</v>
      </c>
      <c r="L4172" t="s">
        <v>25</v>
      </c>
      <c r="M4172" s="1">
        <v>42569</v>
      </c>
      <c r="N4172" t="s">
        <v>31</v>
      </c>
      <c r="O4172">
        <v>675</v>
      </c>
      <c r="P4172">
        <v>2016</v>
      </c>
      <c r="Q4172">
        <v>7</v>
      </c>
      <c r="R4172" t="s">
        <v>26</v>
      </c>
      <c r="S4172" s="3">
        <v>45123</v>
      </c>
      <c r="T4172" t="s">
        <v>27</v>
      </c>
      <c r="U4172">
        <v>1405</v>
      </c>
    </row>
    <row r="4173" spans="1:21" x14ac:dyDescent="0.25">
      <c r="A4173">
        <v>215793</v>
      </c>
      <c r="B4173" t="s">
        <v>28</v>
      </c>
      <c r="C4173" s="1">
        <v>42569</v>
      </c>
      <c r="D4173" t="s">
        <v>53</v>
      </c>
      <c r="E4173">
        <v>320</v>
      </c>
      <c r="F4173">
        <v>1</v>
      </c>
      <c r="G4173">
        <v>320</v>
      </c>
      <c r="H4173">
        <v>100150707</v>
      </c>
      <c r="I4173" t="s">
        <v>30</v>
      </c>
      <c r="J4173" t="s">
        <v>446</v>
      </c>
      <c r="K4173">
        <v>0</v>
      </c>
      <c r="L4173" t="s">
        <v>223</v>
      </c>
      <c r="M4173" s="1">
        <v>42569</v>
      </c>
      <c r="N4173" t="s">
        <v>31</v>
      </c>
      <c r="O4173">
        <v>320</v>
      </c>
      <c r="P4173">
        <v>2016</v>
      </c>
      <c r="Q4173">
        <v>7</v>
      </c>
      <c r="R4173" t="s">
        <v>26</v>
      </c>
      <c r="S4173" s="3">
        <v>45123</v>
      </c>
      <c r="T4173" t="s">
        <v>27</v>
      </c>
      <c r="U4173">
        <v>230</v>
      </c>
    </row>
    <row r="4174" spans="1:21" x14ac:dyDescent="0.25">
      <c r="A4174">
        <v>215794</v>
      </c>
      <c r="B4174" t="s">
        <v>28</v>
      </c>
      <c r="C4174" s="1">
        <v>42569</v>
      </c>
      <c r="D4174" t="s">
        <v>1027</v>
      </c>
      <c r="E4174">
        <v>675</v>
      </c>
      <c r="F4174">
        <v>1</v>
      </c>
      <c r="G4174">
        <v>675</v>
      </c>
      <c r="H4174">
        <v>100150708</v>
      </c>
      <c r="I4174" t="s">
        <v>216</v>
      </c>
      <c r="J4174" s="4">
        <v>306000000000</v>
      </c>
      <c r="K4174">
        <v>0</v>
      </c>
      <c r="L4174" t="s">
        <v>25</v>
      </c>
      <c r="M4174" s="1">
        <v>42569</v>
      </c>
      <c r="N4174" t="s">
        <v>31</v>
      </c>
      <c r="O4174">
        <v>675</v>
      </c>
      <c r="P4174">
        <v>2016</v>
      </c>
      <c r="Q4174">
        <v>7</v>
      </c>
      <c r="R4174" t="s">
        <v>26</v>
      </c>
      <c r="S4174" s="3">
        <v>45123</v>
      </c>
      <c r="T4174" t="s">
        <v>27</v>
      </c>
      <c r="U4174">
        <v>1405</v>
      </c>
    </row>
    <row r="4175" spans="1:21" x14ac:dyDescent="0.25">
      <c r="A4175">
        <v>215795</v>
      </c>
      <c r="B4175" t="s">
        <v>21</v>
      </c>
      <c r="C4175" s="1">
        <v>42569</v>
      </c>
      <c r="D4175" t="s">
        <v>29</v>
      </c>
      <c r="E4175">
        <v>240</v>
      </c>
      <c r="F4175">
        <v>1</v>
      </c>
      <c r="G4175">
        <v>240</v>
      </c>
      <c r="H4175">
        <v>100150709</v>
      </c>
      <c r="I4175" t="s">
        <v>30</v>
      </c>
      <c r="J4175" t="s">
        <v>446</v>
      </c>
      <c r="K4175">
        <v>0</v>
      </c>
      <c r="L4175" t="s">
        <v>148</v>
      </c>
      <c r="M4175" s="1">
        <v>42569</v>
      </c>
      <c r="N4175" t="s">
        <v>35</v>
      </c>
      <c r="O4175">
        <v>240</v>
      </c>
      <c r="P4175">
        <v>2016</v>
      </c>
      <c r="Q4175">
        <v>7</v>
      </c>
      <c r="R4175" t="s">
        <v>26</v>
      </c>
      <c r="S4175" s="3">
        <v>45123</v>
      </c>
      <c r="T4175" t="s">
        <v>27</v>
      </c>
      <c r="U4175">
        <v>230</v>
      </c>
    </row>
    <row r="4176" spans="1:21" x14ac:dyDescent="0.25">
      <c r="A4176">
        <v>215796</v>
      </c>
      <c r="B4176" t="s">
        <v>21</v>
      </c>
      <c r="C4176" s="1">
        <v>42569</v>
      </c>
      <c r="D4176" t="s">
        <v>1876</v>
      </c>
      <c r="E4176">
        <v>2499</v>
      </c>
      <c r="F4176">
        <v>1</v>
      </c>
      <c r="G4176">
        <v>2499</v>
      </c>
      <c r="H4176">
        <v>100150710</v>
      </c>
      <c r="I4176" t="s">
        <v>56</v>
      </c>
      <c r="J4176" t="s">
        <v>1162</v>
      </c>
      <c r="K4176">
        <v>0</v>
      </c>
      <c r="L4176" t="s">
        <v>25</v>
      </c>
      <c r="M4176" s="1">
        <v>42569</v>
      </c>
      <c r="N4176" t="s">
        <v>35</v>
      </c>
      <c r="O4176" s="2">
        <v>2499</v>
      </c>
      <c r="P4176">
        <v>2016</v>
      </c>
      <c r="Q4176">
        <v>7</v>
      </c>
      <c r="R4176" t="s">
        <v>26</v>
      </c>
      <c r="S4176" s="3">
        <v>45123</v>
      </c>
      <c r="T4176" t="s">
        <v>27</v>
      </c>
      <c r="U4176">
        <v>79</v>
      </c>
    </row>
    <row r="4177" spans="1:21" x14ac:dyDescent="0.25">
      <c r="A4177">
        <v>215798</v>
      </c>
      <c r="B4177" t="s">
        <v>21</v>
      </c>
      <c r="C4177" s="1">
        <v>42569</v>
      </c>
      <c r="D4177" t="s">
        <v>192</v>
      </c>
      <c r="E4177">
        <v>99</v>
      </c>
      <c r="F4177">
        <v>1</v>
      </c>
      <c r="G4177">
        <v>99</v>
      </c>
      <c r="H4177">
        <v>100150711</v>
      </c>
      <c r="I4177" t="s">
        <v>30</v>
      </c>
      <c r="J4177" t="s">
        <v>1095</v>
      </c>
      <c r="K4177">
        <v>0</v>
      </c>
      <c r="L4177" t="s">
        <v>25</v>
      </c>
      <c r="M4177" s="1">
        <v>42569</v>
      </c>
      <c r="N4177" t="s">
        <v>35</v>
      </c>
      <c r="O4177">
        <v>99</v>
      </c>
      <c r="P4177">
        <v>2016</v>
      </c>
      <c r="Q4177">
        <v>7</v>
      </c>
      <c r="R4177" t="s">
        <v>26</v>
      </c>
      <c r="S4177" s="3">
        <v>45123</v>
      </c>
      <c r="T4177" t="s">
        <v>27</v>
      </c>
      <c r="U4177">
        <v>163</v>
      </c>
    </row>
    <row r="4178" spans="1:21" x14ac:dyDescent="0.25">
      <c r="A4178">
        <v>215799</v>
      </c>
      <c r="B4178" t="s">
        <v>21</v>
      </c>
      <c r="C4178" s="1">
        <v>42569</v>
      </c>
      <c r="D4178" t="s">
        <v>324</v>
      </c>
      <c r="E4178">
        <v>99</v>
      </c>
      <c r="F4178">
        <v>1</v>
      </c>
      <c r="G4178">
        <v>99</v>
      </c>
      <c r="H4178">
        <v>100150712</v>
      </c>
      <c r="I4178" t="s">
        <v>30</v>
      </c>
      <c r="J4178" t="s">
        <v>1095</v>
      </c>
      <c r="K4178">
        <v>0</v>
      </c>
      <c r="L4178" t="s">
        <v>25</v>
      </c>
      <c r="M4178" s="1">
        <v>42569</v>
      </c>
      <c r="N4178" t="s">
        <v>35</v>
      </c>
      <c r="O4178">
        <v>99</v>
      </c>
      <c r="P4178">
        <v>2016</v>
      </c>
      <c r="Q4178">
        <v>7</v>
      </c>
      <c r="R4178" t="s">
        <v>26</v>
      </c>
      <c r="S4178" s="3">
        <v>45123</v>
      </c>
      <c r="T4178" t="s">
        <v>27</v>
      </c>
      <c r="U4178">
        <v>163</v>
      </c>
    </row>
    <row r="4179" spans="1:21" x14ac:dyDescent="0.25">
      <c r="A4179">
        <v>215800</v>
      </c>
      <c r="B4179" t="s">
        <v>21</v>
      </c>
      <c r="C4179" s="1">
        <v>42569</v>
      </c>
      <c r="D4179" t="s">
        <v>29</v>
      </c>
      <c r="E4179">
        <v>240</v>
      </c>
      <c r="F4179">
        <v>1</v>
      </c>
      <c r="G4179">
        <v>240</v>
      </c>
      <c r="H4179">
        <v>100150713</v>
      </c>
      <c r="I4179" t="s">
        <v>30</v>
      </c>
      <c r="J4179" t="s">
        <v>1877</v>
      </c>
      <c r="K4179">
        <v>0</v>
      </c>
      <c r="L4179" t="s">
        <v>25</v>
      </c>
      <c r="M4179" s="1">
        <v>42569</v>
      </c>
      <c r="N4179" t="s">
        <v>35</v>
      </c>
      <c r="O4179">
        <v>240</v>
      </c>
      <c r="P4179">
        <v>2016</v>
      </c>
      <c r="Q4179">
        <v>7</v>
      </c>
      <c r="R4179" t="s">
        <v>26</v>
      </c>
      <c r="S4179" s="3">
        <v>45123</v>
      </c>
      <c r="T4179" t="s">
        <v>27</v>
      </c>
      <c r="U4179">
        <v>163</v>
      </c>
    </row>
    <row r="4180" spans="1:21" x14ac:dyDescent="0.25">
      <c r="A4180">
        <v>215801</v>
      </c>
      <c r="B4180" t="s">
        <v>36</v>
      </c>
      <c r="C4180" s="1">
        <v>42569</v>
      </c>
      <c r="D4180" t="s">
        <v>647</v>
      </c>
      <c r="E4180">
        <v>12500</v>
      </c>
      <c r="F4180">
        <v>1</v>
      </c>
      <c r="G4180">
        <v>12500</v>
      </c>
      <c r="H4180">
        <v>100150714</v>
      </c>
      <c r="I4180" t="s">
        <v>43</v>
      </c>
      <c r="J4180" t="s">
        <v>1615</v>
      </c>
      <c r="K4180">
        <v>0</v>
      </c>
      <c r="L4180" t="s">
        <v>25</v>
      </c>
      <c r="M4180" s="1">
        <v>42569</v>
      </c>
      <c r="N4180" t="s">
        <v>39</v>
      </c>
      <c r="O4180" s="2">
        <v>12500</v>
      </c>
      <c r="P4180">
        <v>2016</v>
      </c>
      <c r="Q4180">
        <v>7</v>
      </c>
      <c r="R4180" t="s">
        <v>26</v>
      </c>
      <c r="S4180" s="3">
        <v>45123</v>
      </c>
      <c r="T4180" t="s">
        <v>27</v>
      </c>
      <c r="U4180">
        <v>916</v>
      </c>
    </row>
    <row r="4181" spans="1:21" x14ac:dyDescent="0.25">
      <c r="A4181">
        <v>215802</v>
      </c>
      <c r="B4181" t="s">
        <v>36</v>
      </c>
      <c r="C4181" s="1">
        <v>42569</v>
      </c>
      <c r="D4181" t="s">
        <v>1221</v>
      </c>
      <c r="E4181">
        <v>11900</v>
      </c>
      <c r="F4181">
        <v>1</v>
      </c>
      <c r="G4181">
        <v>11900</v>
      </c>
      <c r="H4181">
        <v>100150715</v>
      </c>
      <c r="I4181" t="s">
        <v>43</v>
      </c>
      <c r="J4181" t="s">
        <v>1615</v>
      </c>
      <c r="K4181">
        <v>0</v>
      </c>
      <c r="L4181" t="s">
        <v>25</v>
      </c>
      <c r="M4181" s="1">
        <v>42569</v>
      </c>
      <c r="N4181" t="s">
        <v>39</v>
      </c>
      <c r="O4181" s="2">
        <v>11900</v>
      </c>
      <c r="P4181">
        <v>2016</v>
      </c>
      <c r="Q4181">
        <v>7</v>
      </c>
      <c r="R4181" t="s">
        <v>26</v>
      </c>
      <c r="S4181" s="3">
        <v>45123</v>
      </c>
      <c r="T4181" t="s">
        <v>27</v>
      </c>
      <c r="U4181">
        <v>916</v>
      </c>
    </row>
    <row r="4182" spans="1:21" x14ac:dyDescent="0.25">
      <c r="A4182">
        <v>215803</v>
      </c>
      <c r="B4182" t="s">
        <v>21</v>
      </c>
      <c r="C4182" s="1">
        <v>42569</v>
      </c>
      <c r="D4182" t="s">
        <v>53</v>
      </c>
      <c r="E4182">
        <v>320</v>
      </c>
      <c r="F4182">
        <v>1</v>
      </c>
      <c r="G4182">
        <v>320</v>
      </c>
      <c r="H4182">
        <v>100150716</v>
      </c>
      <c r="I4182" t="s">
        <v>30</v>
      </c>
      <c r="J4182" t="s">
        <v>1094</v>
      </c>
      <c r="K4182">
        <v>0</v>
      </c>
      <c r="L4182" t="s">
        <v>25</v>
      </c>
      <c r="M4182" s="1">
        <v>42569</v>
      </c>
      <c r="N4182" t="s">
        <v>35</v>
      </c>
      <c r="O4182">
        <v>320</v>
      </c>
      <c r="P4182">
        <v>2016</v>
      </c>
      <c r="Q4182">
        <v>7</v>
      </c>
      <c r="R4182" t="s">
        <v>26</v>
      </c>
      <c r="S4182" s="3">
        <v>45123</v>
      </c>
      <c r="T4182" t="s">
        <v>27</v>
      </c>
      <c r="U4182">
        <v>806</v>
      </c>
    </row>
    <row r="4183" spans="1:21" x14ac:dyDescent="0.25">
      <c r="A4183">
        <v>215804</v>
      </c>
      <c r="B4183" t="s">
        <v>21</v>
      </c>
      <c r="C4183" s="1">
        <v>42569</v>
      </c>
      <c r="D4183" t="s">
        <v>1012</v>
      </c>
      <c r="E4183">
        <v>10999</v>
      </c>
      <c r="F4183">
        <v>1</v>
      </c>
      <c r="G4183">
        <v>10999</v>
      </c>
      <c r="H4183">
        <v>100150717</v>
      </c>
      <c r="I4183" t="s">
        <v>43</v>
      </c>
      <c r="J4183" t="s">
        <v>1182</v>
      </c>
      <c r="K4183">
        <v>0</v>
      </c>
      <c r="L4183" t="s">
        <v>25</v>
      </c>
      <c r="M4183" s="1">
        <v>42569</v>
      </c>
      <c r="N4183" t="s">
        <v>35</v>
      </c>
      <c r="O4183" s="2">
        <v>10999</v>
      </c>
      <c r="P4183">
        <v>2016</v>
      </c>
      <c r="Q4183">
        <v>7</v>
      </c>
      <c r="R4183" t="s">
        <v>26</v>
      </c>
      <c r="S4183" s="3">
        <v>45123</v>
      </c>
      <c r="T4183" t="s">
        <v>27</v>
      </c>
      <c r="U4183">
        <v>137</v>
      </c>
    </row>
    <row r="4184" spans="1:21" x14ac:dyDescent="0.25">
      <c r="A4184">
        <v>215805</v>
      </c>
      <c r="B4184" t="s">
        <v>21</v>
      </c>
      <c r="C4184" s="1">
        <v>42569</v>
      </c>
      <c r="D4184" t="s">
        <v>585</v>
      </c>
      <c r="E4184">
        <v>520</v>
      </c>
      <c r="F4184">
        <v>1</v>
      </c>
      <c r="G4184">
        <v>520</v>
      </c>
      <c r="H4184">
        <v>100150718</v>
      </c>
      <c r="I4184" t="s">
        <v>38</v>
      </c>
      <c r="J4184" t="s">
        <v>124</v>
      </c>
      <c r="K4184">
        <v>0</v>
      </c>
      <c r="L4184" t="s">
        <v>25</v>
      </c>
      <c r="M4184" s="1">
        <v>42569</v>
      </c>
      <c r="N4184" t="s">
        <v>35</v>
      </c>
      <c r="O4184">
        <v>520</v>
      </c>
      <c r="P4184">
        <v>2016</v>
      </c>
      <c r="Q4184">
        <v>7</v>
      </c>
      <c r="R4184" t="s">
        <v>26</v>
      </c>
      <c r="S4184" s="3">
        <v>45123</v>
      </c>
      <c r="T4184" t="s">
        <v>27</v>
      </c>
      <c r="U4184">
        <v>42</v>
      </c>
    </row>
    <row r="4185" spans="1:21" x14ac:dyDescent="0.25">
      <c r="A4185">
        <v>215806</v>
      </c>
      <c r="B4185" t="s">
        <v>28</v>
      </c>
      <c r="C4185" s="1">
        <v>42569</v>
      </c>
      <c r="D4185" t="s">
        <v>1849</v>
      </c>
      <c r="E4185">
        <v>700</v>
      </c>
      <c r="F4185">
        <v>1</v>
      </c>
      <c r="G4185">
        <v>700</v>
      </c>
      <c r="H4185">
        <v>100150719</v>
      </c>
      <c r="I4185" t="s">
        <v>23</v>
      </c>
      <c r="J4185" t="s">
        <v>24</v>
      </c>
      <c r="K4185">
        <v>0</v>
      </c>
      <c r="L4185" t="s">
        <v>25</v>
      </c>
      <c r="M4185" s="1">
        <v>42569</v>
      </c>
      <c r="N4185" t="s">
        <v>31</v>
      </c>
      <c r="O4185">
        <v>700</v>
      </c>
      <c r="P4185">
        <v>2016</v>
      </c>
      <c r="Q4185">
        <v>7</v>
      </c>
      <c r="R4185" t="s">
        <v>26</v>
      </c>
      <c r="S4185" s="3">
        <v>45123</v>
      </c>
      <c r="T4185" t="s">
        <v>27</v>
      </c>
      <c r="U4185">
        <v>1376</v>
      </c>
    </row>
    <row r="4186" spans="1:21" x14ac:dyDescent="0.25">
      <c r="A4186">
        <v>215808</v>
      </c>
      <c r="B4186" t="s">
        <v>21</v>
      </c>
      <c r="C4186" s="1">
        <v>42569</v>
      </c>
      <c r="D4186" t="s">
        <v>33</v>
      </c>
      <c r="E4186">
        <v>360</v>
      </c>
      <c r="F4186">
        <v>1</v>
      </c>
      <c r="G4186">
        <v>360</v>
      </c>
      <c r="H4186">
        <v>100150720</v>
      </c>
      <c r="I4186" t="s">
        <v>30</v>
      </c>
      <c r="J4186" t="s">
        <v>1878</v>
      </c>
      <c r="K4186">
        <v>0</v>
      </c>
      <c r="L4186" t="s">
        <v>25</v>
      </c>
      <c r="M4186" s="1">
        <v>42569</v>
      </c>
      <c r="N4186" t="s">
        <v>35</v>
      </c>
      <c r="O4186">
        <v>360</v>
      </c>
      <c r="P4186">
        <v>2016</v>
      </c>
      <c r="Q4186">
        <v>7</v>
      </c>
      <c r="R4186" t="s">
        <v>26</v>
      </c>
      <c r="S4186" s="3">
        <v>45123</v>
      </c>
      <c r="T4186" t="s">
        <v>27</v>
      </c>
      <c r="U4186">
        <v>137</v>
      </c>
    </row>
    <row r="4187" spans="1:21" x14ac:dyDescent="0.25">
      <c r="A4187">
        <v>215811</v>
      </c>
      <c r="B4187" t="s">
        <v>36</v>
      </c>
      <c r="C4187" s="1">
        <v>42569</v>
      </c>
      <c r="D4187" t="s">
        <v>366</v>
      </c>
      <c r="E4187">
        <v>999</v>
      </c>
      <c r="F4187">
        <v>1</v>
      </c>
      <c r="G4187">
        <v>999</v>
      </c>
      <c r="H4187">
        <v>100150722</v>
      </c>
      <c r="I4187" t="s">
        <v>56</v>
      </c>
      <c r="J4187" t="s">
        <v>326</v>
      </c>
      <c r="K4187">
        <v>0</v>
      </c>
      <c r="L4187" t="s">
        <v>25</v>
      </c>
      <c r="M4187" s="1">
        <v>42569</v>
      </c>
      <c r="N4187" t="s">
        <v>39</v>
      </c>
      <c r="O4187">
        <v>999</v>
      </c>
      <c r="P4187">
        <v>2016</v>
      </c>
      <c r="Q4187">
        <v>7</v>
      </c>
      <c r="R4187" t="s">
        <v>26</v>
      </c>
      <c r="S4187" s="3">
        <v>45123</v>
      </c>
      <c r="T4187" t="s">
        <v>27</v>
      </c>
      <c r="U4187">
        <v>148</v>
      </c>
    </row>
    <row r="4188" spans="1:21" x14ac:dyDescent="0.25">
      <c r="A4188">
        <v>215809</v>
      </c>
      <c r="B4188" t="s">
        <v>36</v>
      </c>
      <c r="C4188" s="1">
        <v>42569</v>
      </c>
      <c r="D4188" t="s">
        <v>1192</v>
      </c>
      <c r="E4188">
        <v>1250</v>
      </c>
      <c r="F4188">
        <v>1</v>
      </c>
      <c r="G4188">
        <v>1250</v>
      </c>
      <c r="H4188">
        <v>100150721</v>
      </c>
      <c r="I4188" t="s">
        <v>56</v>
      </c>
      <c r="J4188" t="s">
        <v>434</v>
      </c>
      <c r="K4188">
        <v>0</v>
      </c>
      <c r="L4188" t="s">
        <v>25</v>
      </c>
      <c r="M4188" s="1">
        <v>42569</v>
      </c>
      <c r="N4188" t="s">
        <v>39</v>
      </c>
      <c r="O4188" s="2">
        <v>1250</v>
      </c>
      <c r="P4188">
        <v>2016</v>
      </c>
      <c r="Q4188">
        <v>7</v>
      </c>
      <c r="R4188" t="s">
        <v>26</v>
      </c>
      <c r="S4188" s="3">
        <v>45123</v>
      </c>
      <c r="T4188" t="s">
        <v>27</v>
      </c>
      <c r="U4188">
        <v>35</v>
      </c>
    </row>
    <row r="4189" spans="1:21" x14ac:dyDescent="0.25">
      <c r="A4189">
        <v>215812</v>
      </c>
      <c r="B4189" t="s">
        <v>21</v>
      </c>
      <c r="C4189" s="1">
        <v>42569</v>
      </c>
      <c r="D4189" t="s">
        <v>132</v>
      </c>
      <c r="E4189">
        <v>435</v>
      </c>
      <c r="F4189">
        <v>1</v>
      </c>
      <c r="G4189">
        <v>0</v>
      </c>
      <c r="H4189">
        <v>100150723</v>
      </c>
      <c r="I4189" t="s">
        <v>38</v>
      </c>
      <c r="J4189" t="s">
        <v>24</v>
      </c>
      <c r="K4189">
        <v>0</v>
      </c>
      <c r="L4189" t="s">
        <v>54</v>
      </c>
      <c r="M4189" s="1">
        <v>42569</v>
      </c>
      <c r="N4189" t="s">
        <v>35</v>
      </c>
      <c r="O4189">
        <v>435</v>
      </c>
      <c r="P4189">
        <v>2016</v>
      </c>
      <c r="Q4189">
        <v>7</v>
      </c>
      <c r="R4189" t="s">
        <v>26</v>
      </c>
      <c r="S4189" s="3">
        <v>45123</v>
      </c>
      <c r="T4189" t="s">
        <v>27</v>
      </c>
      <c r="U4189">
        <v>531</v>
      </c>
    </row>
    <row r="4190" spans="1:21" x14ac:dyDescent="0.25">
      <c r="A4190">
        <v>215813</v>
      </c>
      <c r="B4190" t="s">
        <v>36</v>
      </c>
      <c r="C4190" s="1">
        <v>42569</v>
      </c>
      <c r="D4190" t="s">
        <v>1160</v>
      </c>
      <c r="E4190">
        <v>1499</v>
      </c>
      <c r="F4190">
        <v>1</v>
      </c>
      <c r="G4190">
        <v>1499</v>
      </c>
      <c r="H4190">
        <v>100150724</v>
      </c>
      <c r="I4190" t="s">
        <v>30</v>
      </c>
      <c r="J4190" t="s">
        <v>1162</v>
      </c>
      <c r="K4190">
        <v>0</v>
      </c>
      <c r="L4190" t="s">
        <v>25</v>
      </c>
      <c r="M4190" s="1">
        <v>42569</v>
      </c>
      <c r="N4190" t="s">
        <v>39</v>
      </c>
      <c r="O4190" s="2">
        <v>1499</v>
      </c>
      <c r="P4190">
        <v>2016</v>
      </c>
      <c r="Q4190">
        <v>7</v>
      </c>
      <c r="R4190" t="s">
        <v>26</v>
      </c>
      <c r="S4190" s="3">
        <v>45123</v>
      </c>
      <c r="T4190" t="s">
        <v>27</v>
      </c>
      <c r="U4190">
        <v>79</v>
      </c>
    </row>
    <row r="4191" spans="1:21" x14ac:dyDescent="0.25">
      <c r="A4191">
        <v>215814</v>
      </c>
      <c r="B4191" t="s">
        <v>21</v>
      </c>
      <c r="C4191" s="1">
        <v>42569</v>
      </c>
      <c r="D4191" t="s">
        <v>33</v>
      </c>
      <c r="E4191">
        <v>360</v>
      </c>
      <c r="F4191">
        <v>1</v>
      </c>
      <c r="G4191">
        <v>360</v>
      </c>
      <c r="H4191">
        <v>100150725</v>
      </c>
      <c r="I4191" t="s">
        <v>30</v>
      </c>
      <c r="J4191" t="s">
        <v>1114</v>
      </c>
      <c r="K4191">
        <v>0</v>
      </c>
      <c r="L4191" t="s">
        <v>25</v>
      </c>
      <c r="M4191" s="1">
        <v>42569</v>
      </c>
      <c r="N4191" t="s">
        <v>35</v>
      </c>
      <c r="O4191">
        <v>360</v>
      </c>
      <c r="P4191">
        <v>2016</v>
      </c>
      <c r="Q4191">
        <v>7</v>
      </c>
      <c r="R4191" t="s">
        <v>26</v>
      </c>
      <c r="S4191" s="3">
        <v>45123</v>
      </c>
      <c r="T4191" t="s">
        <v>27</v>
      </c>
      <c r="U4191">
        <v>35</v>
      </c>
    </row>
    <row r="4192" spans="1:21" x14ac:dyDescent="0.25">
      <c r="A4192">
        <v>215815</v>
      </c>
      <c r="B4192" t="s">
        <v>21</v>
      </c>
      <c r="C4192" s="1">
        <v>42569</v>
      </c>
      <c r="D4192" t="s">
        <v>180</v>
      </c>
      <c r="E4192">
        <v>120</v>
      </c>
      <c r="F4192">
        <v>1</v>
      </c>
      <c r="G4192">
        <v>240</v>
      </c>
      <c r="H4192">
        <v>100150726</v>
      </c>
      <c r="I4192" t="s">
        <v>30</v>
      </c>
      <c r="J4192" t="s">
        <v>446</v>
      </c>
      <c r="K4192">
        <v>0</v>
      </c>
      <c r="L4192" t="s">
        <v>25</v>
      </c>
      <c r="M4192" s="1">
        <v>42569</v>
      </c>
      <c r="N4192" t="s">
        <v>35</v>
      </c>
      <c r="O4192">
        <v>120</v>
      </c>
      <c r="P4192">
        <v>2016</v>
      </c>
      <c r="Q4192">
        <v>7</v>
      </c>
      <c r="R4192" t="s">
        <v>26</v>
      </c>
      <c r="S4192" s="3">
        <v>45123</v>
      </c>
      <c r="T4192" t="s">
        <v>27</v>
      </c>
      <c r="U4192">
        <v>1406</v>
      </c>
    </row>
    <row r="4193" spans="1:21" x14ac:dyDescent="0.25">
      <c r="A4193">
        <v>215816</v>
      </c>
      <c r="B4193" t="s">
        <v>21</v>
      </c>
      <c r="C4193" s="1">
        <v>42569</v>
      </c>
      <c r="D4193" t="s">
        <v>347</v>
      </c>
      <c r="E4193">
        <v>120</v>
      </c>
      <c r="F4193">
        <v>1</v>
      </c>
      <c r="G4193">
        <v>240</v>
      </c>
      <c r="H4193">
        <v>100150726</v>
      </c>
      <c r="I4193" t="s">
        <v>30</v>
      </c>
      <c r="J4193" t="s">
        <v>446</v>
      </c>
      <c r="K4193">
        <v>0</v>
      </c>
      <c r="L4193" t="s">
        <v>25</v>
      </c>
      <c r="M4193" s="1">
        <v>42569</v>
      </c>
      <c r="N4193" t="s">
        <v>35</v>
      </c>
      <c r="O4193">
        <v>120</v>
      </c>
      <c r="P4193">
        <v>2016</v>
      </c>
      <c r="Q4193">
        <v>7</v>
      </c>
      <c r="R4193" t="s">
        <v>26</v>
      </c>
      <c r="S4193" s="3">
        <v>45123</v>
      </c>
      <c r="T4193" t="s">
        <v>27</v>
      </c>
      <c r="U4193">
        <v>1406</v>
      </c>
    </row>
    <row r="4194" spans="1:21" x14ac:dyDescent="0.25">
      <c r="A4194">
        <v>215817</v>
      </c>
      <c r="B4194" t="s">
        <v>21</v>
      </c>
      <c r="C4194" s="1">
        <v>42569</v>
      </c>
      <c r="D4194" t="s">
        <v>750</v>
      </c>
      <c r="E4194">
        <v>700</v>
      </c>
      <c r="F4194">
        <v>1</v>
      </c>
      <c r="G4194">
        <v>700</v>
      </c>
      <c r="H4194">
        <v>100150727</v>
      </c>
      <c r="I4194" t="s">
        <v>43</v>
      </c>
      <c r="J4194" t="s">
        <v>1162</v>
      </c>
      <c r="K4194">
        <v>0</v>
      </c>
      <c r="L4194" t="s">
        <v>25</v>
      </c>
      <c r="M4194" s="1">
        <v>42569</v>
      </c>
      <c r="N4194" t="s">
        <v>35</v>
      </c>
      <c r="O4194">
        <v>700</v>
      </c>
      <c r="P4194">
        <v>2016</v>
      </c>
      <c r="Q4194">
        <v>7</v>
      </c>
      <c r="R4194" t="s">
        <v>26</v>
      </c>
      <c r="S4194" s="3">
        <v>45123</v>
      </c>
      <c r="T4194" t="s">
        <v>27</v>
      </c>
      <c r="U4194">
        <v>79</v>
      </c>
    </row>
    <row r="4195" spans="1:21" x14ac:dyDescent="0.25">
      <c r="A4195">
        <v>215818</v>
      </c>
      <c r="B4195" t="s">
        <v>36</v>
      </c>
      <c r="C4195" s="1">
        <v>42569</v>
      </c>
      <c r="D4195" t="s">
        <v>1325</v>
      </c>
      <c r="E4195">
        <v>10500</v>
      </c>
      <c r="F4195">
        <v>1</v>
      </c>
      <c r="G4195">
        <v>10500</v>
      </c>
      <c r="H4195">
        <v>100150728</v>
      </c>
      <c r="I4195" t="s">
        <v>43</v>
      </c>
      <c r="J4195" t="s">
        <v>272</v>
      </c>
      <c r="K4195">
        <v>0</v>
      </c>
      <c r="L4195" t="s">
        <v>25</v>
      </c>
      <c r="M4195" s="1">
        <v>42569</v>
      </c>
      <c r="N4195" t="s">
        <v>39</v>
      </c>
      <c r="O4195" s="2">
        <v>10500</v>
      </c>
      <c r="P4195">
        <v>2016</v>
      </c>
      <c r="Q4195">
        <v>7</v>
      </c>
      <c r="R4195" t="s">
        <v>26</v>
      </c>
      <c r="S4195" s="3">
        <v>45123</v>
      </c>
      <c r="T4195" t="s">
        <v>27</v>
      </c>
      <c r="U4195">
        <v>114</v>
      </c>
    </row>
    <row r="4196" spans="1:21" x14ac:dyDescent="0.25">
      <c r="A4196">
        <v>215819</v>
      </c>
      <c r="B4196" t="s">
        <v>36</v>
      </c>
      <c r="C4196" s="1">
        <v>42569</v>
      </c>
      <c r="D4196" t="s">
        <v>1879</v>
      </c>
      <c r="E4196">
        <v>9799</v>
      </c>
      <c r="F4196">
        <v>1</v>
      </c>
      <c r="G4196">
        <v>9799</v>
      </c>
      <c r="H4196">
        <v>100150729</v>
      </c>
      <c r="I4196" t="s">
        <v>43</v>
      </c>
      <c r="J4196" t="s">
        <v>272</v>
      </c>
      <c r="K4196">
        <v>0</v>
      </c>
      <c r="L4196" t="s">
        <v>25</v>
      </c>
      <c r="M4196" s="1">
        <v>42569</v>
      </c>
      <c r="N4196" t="s">
        <v>39</v>
      </c>
      <c r="O4196" s="2">
        <v>9799</v>
      </c>
      <c r="P4196">
        <v>2016</v>
      </c>
      <c r="Q4196">
        <v>7</v>
      </c>
      <c r="R4196" t="s">
        <v>26</v>
      </c>
      <c r="S4196" s="3">
        <v>45123</v>
      </c>
      <c r="T4196" t="s">
        <v>27</v>
      </c>
      <c r="U4196">
        <v>114</v>
      </c>
    </row>
    <row r="4197" spans="1:21" x14ac:dyDescent="0.25">
      <c r="A4197">
        <v>215820</v>
      </c>
      <c r="B4197" t="s">
        <v>21</v>
      </c>
      <c r="C4197" s="1">
        <v>42569</v>
      </c>
      <c r="D4197" t="s">
        <v>368</v>
      </c>
      <c r="E4197">
        <v>260</v>
      </c>
      <c r="F4197">
        <v>1</v>
      </c>
      <c r="G4197">
        <v>260</v>
      </c>
      <c r="H4197">
        <v>100150730</v>
      </c>
      <c r="I4197" t="s">
        <v>38</v>
      </c>
      <c r="J4197" t="s">
        <v>1615</v>
      </c>
      <c r="K4197">
        <v>0</v>
      </c>
      <c r="L4197" t="s">
        <v>25</v>
      </c>
      <c r="M4197" s="1">
        <v>42569</v>
      </c>
      <c r="N4197" t="s">
        <v>35</v>
      </c>
      <c r="O4197">
        <v>260</v>
      </c>
      <c r="P4197">
        <v>2016</v>
      </c>
      <c r="Q4197">
        <v>7</v>
      </c>
      <c r="R4197" t="s">
        <v>26</v>
      </c>
      <c r="S4197" s="3">
        <v>45123</v>
      </c>
      <c r="T4197" t="s">
        <v>27</v>
      </c>
      <c r="U4197">
        <v>916</v>
      </c>
    </row>
    <row r="4198" spans="1:21" x14ac:dyDescent="0.25">
      <c r="A4198">
        <v>215821</v>
      </c>
      <c r="B4198" t="s">
        <v>28</v>
      </c>
      <c r="C4198" s="1">
        <v>42569</v>
      </c>
      <c r="D4198" t="s">
        <v>1849</v>
      </c>
      <c r="E4198">
        <v>700</v>
      </c>
      <c r="F4198">
        <v>1</v>
      </c>
      <c r="G4198">
        <v>700</v>
      </c>
      <c r="H4198">
        <v>100150731</v>
      </c>
      <c r="I4198" t="s">
        <v>23</v>
      </c>
      <c r="J4198" t="s">
        <v>24</v>
      </c>
      <c r="K4198">
        <v>0</v>
      </c>
      <c r="L4198" t="s">
        <v>25</v>
      </c>
      <c r="M4198" s="1">
        <v>42569</v>
      </c>
      <c r="N4198" t="s">
        <v>31</v>
      </c>
      <c r="O4198">
        <v>700</v>
      </c>
      <c r="P4198">
        <v>2016</v>
      </c>
      <c r="Q4198">
        <v>7</v>
      </c>
      <c r="R4198" t="s">
        <v>26</v>
      </c>
      <c r="S4198" s="3">
        <v>45123</v>
      </c>
      <c r="T4198" t="s">
        <v>27</v>
      </c>
      <c r="U4198">
        <v>1376</v>
      </c>
    </row>
    <row r="4199" spans="1:21" x14ac:dyDescent="0.25">
      <c r="A4199">
        <v>215823</v>
      </c>
      <c r="B4199" t="s">
        <v>21</v>
      </c>
      <c r="C4199" s="1">
        <v>42569</v>
      </c>
      <c r="D4199" t="s">
        <v>181</v>
      </c>
      <c r="E4199">
        <v>90</v>
      </c>
      <c r="F4199">
        <v>1</v>
      </c>
      <c r="G4199">
        <v>90</v>
      </c>
      <c r="H4199">
        <v>100150732</v>
      </c>
      <c r="I4199" t="s">
        <v>38</v>
      </c>
      <c r="J4199" t="s">
        <v>1615</v>
      </c>
      <c r="K4199">
        <v>0</v>
      </c>
      <c r="L4199" t="s">
        <v>25</v>
      </c>
      <c r="M4199" s="1">
        <v>42569</v>
      </c>
      <c r="N4199" t="s">
        <v>35</v>
      </c>
      <c r="O4199">
        <v>90</v>
      </c>
      <c r="P4199">
        <v>2016</v>
      </c>
      <c r="Q4199">
        <v>7</v>
      </c>
      <c r="R4199" t="s">
        <v>26</v>
      </c>
      <c r="S4199" s="3">
        <v>45123</v>
      </c>
      <c r="T4199" t="s">
        <v>27</v>
      </c>
      <c r="U4199">
        <v>916</v>
      </c>
    </row>
    <row r="4200" spans="1:21" x14ac:dyDescent="0.25">
      <c r="A4200">
        <v>215824</v>
      </c>
      <c r="B4200" t="s">
        <v>21</v>
      </c>
      <c r="C4200" s="1">
        <v>42569</v>
      </c>
      <c r="D4200" t="s">
        <v>1014</v>
      </c>
      <c r="E4200">
        <v>140</v>
      </c>
      <c r="F4200">
        <v>1</v>
      </c>
      <c r="G4200">
        <v>560</v>
      </c>
      <c r="H4200">
        <v>100150733</v>
      </c>
      <c r="I4200" t="s">
        <v>30</v>
      </c>
      <c r="J4200" t="s">
        <v>129</v>
      </c>
      <c r="K4200">
        <v>0</v>
      </c>
      <c r="L4200" t="s">
        <v>25</v>
      </c>
      <c r="M4200" s="1">
        <v>42569</v>
      </c>
      <c r="N4200" t="s">
        <v>35</v>
      </c>
      <c r="O4200">
        <v>140</v>
      </c>
      <c r="P4200">
        <v>2016</v>
      </c>
      <c r="Q4200">
        <v>7</v>
      </c>
      <c r="R4200" t="s">
        <v>26</v>
      </c>
      <c r="S4200" s="3">
        <v>45123</v>
      </c>
      <c r="T4200" t="s">
        <v>27</v>
      </c>
      <c r="U4200">
        <v>33</v>
      </c>
    </row>
    <row r="4201" spans="1:21" x14ac:dyDescent="0.25">
      <c r="A4201">
        <v>215825</v>
      </c>
      <c r="B4201" t="s">
        <v>21</v>
      </c>
      <c r="C4201" s="1">
        <v>42569</v>
      </c>
      <c r="D4201" t="s">
        <v>1818</v>
      </c>
      <c r="E4201">
        <v>140</v>
      </c>
      <c r="F4201">
        <v>1</v>
      </c>
      <c r="G4201">
        <v>560</v>
      </c>
      <c r="H4201">
        <v>100150733</v>
      </c>
      <c r="I4201" t="s">
        <v>30</v>
      </c>
      <c r="J4201" t="s">
        <v>129</v>
      </c>
      <c r="K4201">
        <v>0</v>
      </c>
      <c r="L4201" t="s">
        <v>25</v>
      </c>
      <c r="M4201" s="1">
        <v>42569</v>
      </c>
      <c r="N4201" t="s">
        <v>35</v>
      </c>
      <c r="O4201">
        <v>140</v>
      </c>
      <c r="P4201">
        <v>2016</v>
      </c>
      <c r="Q4201">
        <v>7</v>
      </c>
      <c r="R4201" t="s">
        <v>26</v>
      </c>
      <c r="S4201" s="3">
        <v>45123</v>
      </c>
      <c r="T4201" t="s">
        <v>27</v>
      </c>
      <c r="U4201">
        <v>33</v>
      </c>
    </row>
    <row r="4202" spans="1:21" x14ac:dyDescent="0.25">
      <c r="A4202">
        <v>215826</v>
      </c>
      <c r="B4202" t="s">
        <v>21</v>
      </c>
      <c r="C4202" s="1">
        <v>42569</v>
      </c>
      <c r="D4202" t="s">
        <v>1819</v>
      </c>
      <c r="E4202">
        <v>140</v>
      </c>
      <c r="F4202">
        <v>1</v>
      </c>
      <c r="G4202">
        <v>560</v>
      </c>
      <c r="H4202">
        <v>100150733</v>
      </c>
      <c r="I4202" t="s">
        <v>30</v>
      </c>
      <c r="J4202" t="s">
        <v>129</v>
      </c>
      <c r="K4202">
        <v>0</v>
      </c>
      <c r="L4202" t="s">
        <v>25</v>
      </c>
      <c r="M4202" s="1">
        <v>42569</v>
      </c>
      <c r="N4202" t="s">
        <v>35</v>
      </c>
      <c r="O4202">
        <v>140</v>
      </c>
      <c r="P4202">
        <v>2016</v>
      </c>
      <c r="Q4202">
        <v>7</v>
      </c>
      <c r="R4202" t="s">
        <v>26</v>
      </c>
      <c r="S4202" s="3">
        <v>45123</v>
      </c>
      <c r="T4202" t="s">
        <v>27</v>
      </c>
      <c r="U4202">
        <v>33</v>
      </c>
    </row>
    <row r="4203" spans="1:21" x14ac:dyDescent="0.25">
      <c r="A4203">
        <v>215827</v>
      </c>
      <c r="B4203" t="s">
        <v>21</v>
      </c>
      <c r="C4203" s="1">
        <v>42569</v>
      </c>
      <c r="D4203" t="s">
        <v>696</v>
      </c>
      <c r="E4203">
        <v>140</v>
      </c>
      <c r="F4203">
        <v>1</v>
      </c>
      <c r="G4203">
        <v>560</v>
      </c>
      <c r="H4203">
        <v>100150733</v>
      </c>
      <c r="I4203" t="s">
        <v>30</v>
      </c>
      <c r="J4203" t="s">
        <v>129</v>
      </c>
      <c r="K4203">
        <v>0</v>
      </c>
      <c r="L4203" t="s">
        <v>25</v>
      </c>
      <c r="M4203" s="1">
        <v>42569</v>
      </c>
      <c r="N4203" t="s">
        <v>35</v>
      </c>
      <c r="O4203">
        <v>140</v>
      </c>
      <c r="P4203">
        <v>2016</v>
      </c>
      <c r="Q4203">
        <v>7</v>
      </c>
      <c r="R4203" t="s">
        <v>26</v>
      </c>
      <c r="S4203" s="3">
        <v>45123</v>
      </c>
      <c r="T4203" t="s">
        <v>27</v>
      </c>
      <c r="U4203">
        <v>33</v>
      </c>
    </row>
    <row r="4204" spans="1:21" x14ac:dyDescent="0.25">
      <c r="A4204">
        <v>215828</v>
      </c>
      <c r="B4204" t="s">
        <v>21</v>
      </c>
      <c r="C4204" s="1">
        <v>42569</v>
      </c>
      <c r="D4204" t="s">
        <v>294</v>
      </c>
      <c r="E4204">
        <v>199</v>
      </c>
      <c r="F4204">
        <v>1</v>
      </c>
      <c r="G4204">
        <v>199</v>
      </c>
      <c r="H4204">
        <v>100150734</v>
      </c>
      <c r="I4204" t="s">
        <v>56</v>
      </c>
      <c r="J4204" t="s">
        <v>1094</v>
      </c>
      <c r="K4204">
        <v>0</v>
      </c>
      <c r="L4204" t="s">
        <v>25</v>
      </c>
      <c r="M4204" s="1">
        <v>42569</v>
      </c>
      <c r="N4204" t="s">
        <v>35</v>
      </c>
      <c r="O4204">
        <v>199</v>
      </c>
      <c r="P4204">
        <v>2016</v>
      </c>
      <c r="Q4204">
        <v>7</v>
      </c>
      <c r="R4204" t="s">
        <v>26</v>
      </c>
      <c r="S4204" s="3">
        <v>45123</v>
      </c>
      <c r="T4204" t="s">
        <v>27</v>
      </c>
      <c r="U4204">
        <v>806</v>
      </c>
    </row>
    <row r="4205" spans="1:21" x14ac:dyDescent="0.25">
      <c r="A4205">
        <v>215830</v>
      </c>
      <c r="B4205" t="s">
        <v>21</v>
      </c>
      <c r="C4205" s="1">
        <v>42569</v>
      </c>
      <c r="D4205" t="s">
        <v>33</v>
      </c>
      <c r="E4205">
        <v>360</v>
      </c>
      <c r="F4205">
        <v>1</v>
      </c>
      <c r="G4205">
        <v>360</v>
      </c>
      <c r="H4205">
        <v>100150735</v>
      </c>
      <c r="I4205" t="s">
        <v>30</v>
      </c>
      <c r="J4205" t="s">
        <v>1094</v>
      </c>
      <c r="K4205">
        <v>0</v>
      </c>
      <c r="L4205" t="s">
        <v>25</v>
      </c>
      <c r="M4205" s="1">
        <v>42569</v>
      </c>
      <c r="N4205" t="s">
        <v>35</v>
      </c>
      <c r="O4205">
        <v>360</v>
      </c>
      <c r="P4205">
        <v>2016</v>
      </c>
      <c r="Q4205">
        <v>7</v>
      </c>
      <c r="R4205" t="s">
        <v>26</v>
      </c>
      <c r="S4205" s="3">
        <v>45123</v>
      </c>
      <c r="T4205" t="s">
        <v>27</v>
      </c>
      <c r="U4205">
        <v>806</v>
      </c>
    </row>
    <row r="4206" spans="1:21" x14ac:dyDescent="0.25">
      <c r="A4206">
        <v>215831</v>
      </c>
      <c r="B4206" t="s">
        <v>36</v>
      </c>
      <c r="C4206" s="1">
        <v>42569</v>
      </c>
      <c r="D4206" t="s">
        <v>1014</v>
      </c>
      <c r="E4206">
        <v>140</v>
      </c>
      <c r="F4206">
        <v>1</v>
      </c>
      <c r="G4206">
        <v>280</v>
      </c>
      <c r="H4206">
        <v>100150736</v>
      </c>
      <c r="I4206" t="s">
        <v>30</v>
      </c>
      <c r="J4206" t="s">
        <v>163</v>
      </c>
      <c r="K4206">
        <v>0</v>
      </c>
      <c r="L4206" t="s">
        <v>25</v>
      </c>
      <c r="M4206" s="1">
        <v>42569</v>
      </c>
      <c r="N4206" t="s">
        <v>39</v>
      </c>
      <c r="O4206">
        <v>140</v>
      </c>
      <c r="P4206">
        <v>2016</v>
      </c>
      <c r="Q4206">
        <v>7</v>
      </c>
      <c r="R4206" t="s">
        <v>26</v>
      </c>
      <c r="S4206" s="3">
        <v>45123</v>
      </c>
      <c r="T4206" t="s">
        <v>27</v>
      </c>
      <c r="U4206">
        <v>33</v>
      </c>
    </row>
    <row r="4207" spans="1:21" x14ac:dyDescent="0.25">
      <c r="A4207">
        <v>215832</v>
      </c>
      <c r="B4207" t="s">
        <v>36</v>
      </c>
      <c r="C4207" s="1">
        <v>42569</v>
      </c>
      <c r="D4207" t="s">
        <v>696</v>
      </c>
      <c r="E4207">
        <v>140</v>
      </c>
      <c r="F4207">
        <v>1</v>
      </c>
      <c r="G4207">
        <v>280</v>
      </c>
      <c r="H4207">
        <v>100150736</v>
      </c>
      <c r="I4207" t="s">
        <v>30</v>
      </c>
      <c r="J4207" t="s">
        <v>163</v>
      </c>
      <c r="K4207">
        <v>0</v>
      </c>
      <c r="L4207" t="s">
        <v>25</v>
      </c>
      <c r="M4207" s="1">
        <v>42569</v>
      </c>
      <c r="N4207" t="s">
        <v>39</v>
      </c>
      <c r="O4207">
        <v>140</v>
      </c>
      <c r="P4207">
        <v>2016</v>
      </c>
      <c r="Q4207">
        <v>7</v>
      </c>
      <c r="R4207" t="s">
        <v>26</v>
      </c>
      <c r="S4207" s="3">
        <v>45123</v>
      </c>
      <c r="T4207" t="s">
        <v>27</v>
      </c>
      <c r="U4207">
        <v>33</v>
      </c>
    </row>
    <row r="4208" spans="1:21" x14ac:dyDescent="0.25">
      <c r="A4208">
        <v>215833</v>
      </c>
      <c r="B4208" t="s">
        <v>36</v>
      </c>
      <c r="C4208" s="1">
        <v>42569</v>
      </c>
      <c r="D4208" t="s">
        <v>649</v>
      </c>
      <c r="E4208">
        <v>9400</v>
      </c>
      <c r="F4208">
        <v>1</v>
      </c>
      <c r="G4208">
        <v>9400</v>
      </c>
      <c r="H4208">
        <v>100150737</v>
      </c>
      <c r="I4208" t="s">
        <v>43</v>
      </c>
      <c r="J4208" t="s">
        <v>171</v>
      </c>
      <c r="K4208">
        <v>0</v>
      </c>
      <c r="L4208" t="s">
        <v>25</v>
      </c>
      <c r="M4208" s="1">
        <v>42569</v>
      </c>
      <c r="N4208" t="s">
        <v>39</v>
      </c>
      <c r="O4208" s="2">
        <v>9400</v>
      </c>
      <c r="P4208">
        <v>2016</v>
      </c>
      <c r="Q4208">
        <v>7</v>
      </c>
      <c r="R4208" t="s">
        <v>26</v>
      </c>
      <c r="S4208" s="3">
        <v>45123</v>
      </c>
      <c r="T4208" t="s">
        <v>27</v>
      </c>
      <c r="U4208">
        <v>33</v>
      </c>
    </row>
    <row r="4209" spans="1:21" x14ac:dyDescent="0.25">
      <c r="A4209">
        <v>215834</v>
      </c>
      <c r="B4209" t="s">
        <v>21</v>
      </c>
      <c r="C4209" s="1">
        <v>42569</v>
      </c>
      <c r="D4209" t="s">
        <v>1849</v>
      </c>
      <c r="E4209">
        <v>700</v>
      </c>
      <c r="F4209">
        <v>1</v>
      </c>
      <c r="G4209">
        <v>700</v>
      </c>
      <c r="H4209">
        <v>100150738</v>
      </c>
      <c r="I4209" t="s">
        <v>23</v>
      </c>
      <c r="J4209" t="s">
        <v>24</v>
      </c>
      <c r="K4209">
        <v>0</v>
      </c>
      <c r="L4209" t="s">
        <v>25</v>
      </c>
      <c r="M4209" s="1">
        <v>42569</v>
      </c>
      <c r="N4209" t="s">
        <v>35</v>
      </c>
      <c r="O4209">
        <v>700</v>
      </c>
      <c r="P4209">
        <v>2016</v>
      </c>
      <c r="Q4209">
        <v>7</v>
      </c>
      <c r="R4209" t="s">
        <v>26</v>
      </c>
      <c r="S4209" s="3">
        <v>45123</v>
      </c>
      <c r="T4209" t="s">
        <v>27</v>
      </c>
      <c r="U4209">
        <v>1376</v>
      </c>
    </row>
    <row r="4210" spans="1:21" x14ac:dyDescent="0.25">
      <c r="A4210">
        <v>215836</v>
      </c>
      <c r="B4210" t="s">
        <v>21</v>
      </c>
      <c r="C4210" s="1">
        <v>42569</v>
      </c>
      <c r="D4210" t="s">
        <v>495</v>
      </c>
      <c r="E4210">
        <v>180</v>
      </c>
      <c r="F4210">
        <v>1</v>
      </c>
      <c r="G4210">
        <v>180</v>
      </c>
      <c r="H4210">
        <v>100150739</v>
      </c>
      <c r="I4210" t="s">
        <v>52</v>
      </c>
      <c r="J4210" t="s">
        <v>705</v>
      </c>
      <c r="K4210">
        <v>0</v>
      </c>
      <c r="L4210" t="s">
        <v>25</v>
      </c>
      <c r="M4210" s="1">
        <v>42569</v>
      </c>
      <c r="N4210" t="s">
        <v>35</v>
      </c>
      <c r="O4210">
        <v>180</v>
      </c>
      <c r="P4210">
        <v>2016</v>
      </c>
      <c r="Q4210">
        <v>7</v>
      </c>
      <c r="R4210" t="s">
        <v>26</v>
      </c>
      <c r="S4210" s="3">
        <v>45123</v>
      </c>
      <c r="T4210" t="s">
        <v>27</v>
      </c>
      <c r="U4210">
        <v>459</v>
      </c>
    </row>
    <row r="4211" spans="1:21" x14ac:dyDescent="0.25">
      <c r="A4211">
        <v>215837</v>
      </c>
      <c r="B4211" t="s">
        <v>21</v>
      </c>
      <c r="C4211" s="1">
        <v>42569</v>
      </c>
      <c r="D4211" t="s">
        <v>53</v>
      </c>
      <c r="E4211">
        <v>320</v>
      </c>
      <c r="F4211">
        <v>1</v>
      </c>
      <c r="G4211">
        <v>320</v>
      </c>
      <c r="H4211">
        <v>100150740</v>
      </c>
      <c r="I4211" t="s">
        <v>30</v>
      </c>
      <c r="J4211" t="s">
        <v>1880</v>
      </c>
      <c r="K4211">
        <v>0</v>
      </c>
      <c r="L4211" t="s">
        <v>25</v>
      </c>
      <c r="M4211" s="1">
        <v>42569</v>
      </c>
      <c r="N4211" t="s">
        <v>35</v>
      </c>
      <c r="O4211">
        <v>320</v>
      </c>
      <c r="P4211">
        <v>2016</v>
      </c>
      <c r="Q4211">
        <v>7</v>
      </c>
      <c r="R4211" t="s">
        <v>26</v>
      </c>
      <c r="S4211" s="3">
        <v>45123</v>
      </c>
      <c r="T4211" t="s">
        <v>27</v>
      </c>
      <c r="U4211">
        <v>35</v>
      </c>
    </row>
    <row r="4212" spans="1:21" x14ac:dyDescent="0.25">
      <c r="A4212">
        <v>215838</v>
      </c>
      <c r="B4212" t="s">
        <v>21</v>
      </c>
      <c r="C4212" s="1">
        <v>42569</v>
      </c>
      <c r="D4212" t="s">
        <v>1881</v>
      </c>
      <c r="E4212">
        <v>2695</v>
      </c>
      <c r="F4212">
        <v>1</v>
      </c>
      <c r="G4212">
        <v>5390</v>
      </c>
      <c r="H4212">
        <v>100150741</v>
      </c>
      <c r="I4212" t="s">
        <v>23</v>
      </c>
      <c r="J4212" t="s">
        <v>24</v>
      </c>
      <c r="K4212">
        <v>0</v>
      </c>
      <c r="L4212" t="s">
        <v>25</v>
      </c>
      <c r="M4212" s="1">
        <v>42569</v>
      </c>
      <c r="N4212" t="s">
        <v>35</v>
      </c>
      <c r="O4212" s="2">
        <v>2695</v>
      </c>
      <c r="P4212">
        <v>2016</v>
      </c>
      <c r="Q4212">
        <v>7</v>
      </c>
      <c r="R4212" t="s">
        <v>26</v>
      </c>
      <c r="S4212" s="3">
        <v>45123</v>
      </c>
      <c r="T4212" t="s">
        <v>27</v>
      </c>
      <c r="U4212">
        <v>1407</v>
      </c>
    </row>
    <row r="4213" spans="1:21" x14ac:dyDescent="0.25">
      <c r="A4213">
        <v>215839</v>
      </c>
      <c r="B4213" t="s">
        <v>21</v>
      </c>
      <c r="C4213" s="1">
        <v>42569</v>
      </c>
      <c r="D4213" t="s">
        <v>1882</v>
      </c>
      <c r="E4213">
        <v>2695</v>
      </c>
      <c r="F4213">
        <v>1</v>
      </c>
      <c r="G4213">
        <v>5390</v>
      </c>
      <c r="H4213">
        <v>100150741</v>
      </c>
      <c r="I4213" t="s">
        <v>23</v>
      </c>
      <c r="J4213" t="s">
        <v>24</v>
      </c>
      <c r="K4213">
        <v>0</v>
      </c>
      <c r="L4213" t="s">
        <v>25</v>
      </c>
      <c r="M4213" s="1">
        <v>42569</v>
      </c>
      <c r="N4213" t="s">
        <v>35</v>
      </c>
      <c r="O4213" s="2">
        <v>2695</v>
      </c>
      <c r="P4213">
        <v>2016</v>
      </c>
      <c r="Q4213">
        <v>7</v>
      </c>
      <c r="R4213" t="s">
        <v>26</v>
      </c>
      <c r="S4213" s="3">
        <v>45123</v>
      </c>
      <c r="T4213" t="s">
        <v>27</v>
      </c>
      <c r="U4213">
        <v>1407</v>
      </c>
    </row>
    <row r="4214" spans="1:21" x14ac:dyDescent="0.25">
      <c r="A4214">
        <v>215840</v>
      </c>
      <c r="B4214" t="s">
        <v>21</v>
      </c>
      <c r="C4214" s="1">
        <v>42569</v>
      </c>
      <c r="D4214" t="s">
        <v>161</v>
      </c>
      <c r="E4214">
        <v>190</v>
      </c>
      <c r="F4214">
        <v>2</v>
      </c>
      <c r="G4214">
        <v>660</v>
      </c>
      <c r="H4214">
        <v>100150742</v>
      </c>
      <c r="I4214" t="s">
        <v>38</v>
      </c>
      <c r="J4214" t="s">
        <v>498</v>
      </c>
      <c r="K4214">
        <v>0</v>
      </c>
      <c r="L4214" t="s">
        <v>25</v>
      </c>
      <c r="M4214" s="1">
        <v>42569</v>
      </c>
      <c r="N4214" t="s">
        <v>35</v>
      </c>
      <c r="O4214">
        <v>380</v>
      </c>
      <c r="P4214">
        <v>2016</v>
      </c>
      <c r="Q4214">
        <v>7</v>
      </c>
      <c r="R4214" t="s">
        <v>26</v>
      </c>
      <c r="S4214" s="3">
        <v>45123</v>
      </c>
      <c r="T4214" t="s">
        <v>27</v>
      </c>
      <c r="U4214">
        <v>262</v>
      </c>
    </row>
    <row r="4215" spans="1:21" x14ac:dyDescent="0.25">
      <c r="A4215">
        <v>215841</v>
      </c>
      <c r="B4215" t="s">
        <v>21</v>
      </c>
      <c r="C4215" s="1">
        <v>42569</v>
      </c>
      <c r="D4215" t="s">
        <v>354</v>
      </c>
      <c r="E4215">
        <v>90</v>
      </c>
      <c r="F4215">
        <v>2</v>
      </c>
      <c r="G4215">
        <v>660</v>
      </c>
      <c r="H4215">
        <v>100150742</v>
      </c>
      <c r="I4215" t="s">
        <v>38</v>
      </c>
      <c r="J4215" t="s">
        <v>498</v>
      </c>
      <c r="K4215">
        <v>0</v>
      </c>
      <c r="L4215" t="s">
        <v>25</v>
      </c>
      <c r="M4215" s="1">
        <v>42569</v>
      </c>
      <c r="N4215" t="s">
        <v>35</v>
      </c>
      <c r="O4215">
        <v>180</v>
      </c>
      <c r="P4215">
        <v>2016</v>
      </c>
      <c r="Q4215">
        <v>7</v>
      </c>
      <c r="R4215" t="s">
        <v>26</v>
      </c>
      <c r="S4215" s="3">
        <v>45123</v>
      </c>
      <c r="T4215" t="s">
        <v>27</v>
      </c>
      <c r="U4215">
        <v>262</v>
      </c>
    </row>
    <row r="4216" spans="1:21" x14ac:dyDescent="0.25">
      <c r="A4216">
        <v>215842</v>
      </c>
      <c r="B4216" t="s">
        <v>21</v>
      </c>
      <c r="C4216" s="1">
        <v>42569</v>
      </c>
      <c r="D4216" t="s">
        <v>380</v>
      </c>
      <c r="E4216">
        <v>100</v>
      </c>
      <c r="F4216">
        <v>1</v>
      </c>
      <c r="G4216">
        <v>660</v>
      </c>
      <c r="H4216">
        <v>100150742</v>
      </c>
      <c r="I4216" t="s">
        <v>38</v>
      </c>
      <c r="J4216" t="s">
        <v>498</v>
      </c>
      <c r="K4216">
        <v>0</v>
      </c>
      <c r="L4216" t="s">
        <v>25</v>
      </c>
      <c r="M4216" s="1">
        <v>42569</v>
      </c>
      <c r="N4216" t="s">
        <v>35</v>
      </c>
      <c r="O4216">
        <v>100</v>
      </c>
      <c r="P4216">
        <v>2016</v>
      </c>
      <c r="Q4216">
        <v>7</v>
      </c>
      <c r="R4216" t="s">
        <v>26</v>
      </c>
      <c r="S4216" s="3">
        <v>45123</v>
      </c>
      <c r="T4216" t="s">
        <v>27</v>
      </c>
      <c r="U4216">
        <v>262</v>
      </c>
    </row>
    <row r="4217" spans="1:21" x14ac:dyDescent="0.25">
      <c r="A4217">
        <v>215843</v>
      </c>
      <c r="B4217" t="s">
        <v>21</v>
      </c>
      <c r="C4217" s="1">
        <v>42569</v>
      </c>
      <c r="D4217" t="s">
        <v>1883</v>
      </c>
      <c r="E4217">
        <v>959</v>
      </c>
      <c r="F4217">
        <v>1</v>
      </c>
      <c r="G4217">
        <v>959</v>
      </c>
      <c r="H4217">
        <v>100150743</v>
      </c>
      <c r="I4217" t="s">
        <v>56</v>
      </c>
      <c r="J4217" t="s">
        <v>1884</v>
      </c>
      <c r="K4217">
        <v>0</v>
      </c>
      <c r="L4217" t="s">
        <v>25</v>
      </c>
      <c r="M4217" s="1">
        <v>42569</v>
      </c>
      <c r="N4217" t="s">
        <v>35</v>
      </c>
      <c r="O4217">
        <v>959</v>
      </c>
      <c r="P4217">
        <v>2016</v>
      </c>
      <c r="Q4217">
        <v>7</v>
      </c>
      <c r="R4217" t="s">
        <v>26</v>
      </c>
      <c r="S4217" s="3">
        <v>45123</v>
      </c>
      <c r="T4217" t="s">
        <v>27</v>
      </c>
      <c r="U4217">
        <v>35</v>
      </c>
    </row>
    <row r="4218" spans="1:21" x14ac:dyDescent="0.25">
      <c r="A4218">
        <v>215845</v>
      </c>
      <c r="B4218" t="s">
        <v>21</v>
      </c>
      <c r="C4218" s="1">
        <v>42569</v>
      </c>
      <c r="D4218" t="s">
        <v>901</v>
      </c>
      <c r="E4218">
        <v>899</v>
      </c>
      <c r="F4218">
        <v>1</v>
      </c>
      <c r="G4218">
        <v>899</v>
      </c>
      <c r="H4218">
        <v>100150744</v>
      </c>
      <c r="I4218" t="s">
        <v>56</v>
      </c>
      <c r="J4218" t="s">
        <v>1884</v>
      </c>
      <c r="K4218">
        <v>0</v>
      </c>
      <c r="L4218" t="s">
        <v>25</v>
      </c>
      <c r="M4218" s="1">
        <v>42569</v>
      </c>
      <c r="N4218" t="s">
        <v>35</v>
      </c>
      <c r="O4218">
        <v>899</v>
      </c>
      <c r="P4218">
        <v>2016</v>
      </c>
      <c r="Q4218">
        <v>7</v>
      </c>
      <c r="R4218" t="s">
        <v>26</v>
      </c>
      <c r="S4218" s="3">
        <v>45123</v>
      </c>
      <c r="T4218" t="s">
        <v>27</v>
      </c>
      <c r="U4218">
        <v>35</v>
      </c>
    </row>
    <row r="4219" spans="1:21" x14ac:dyDescent="0.25">
      <c r="A4219">
        <v>215846</v>
      </c>
      <c r="B4219" t="s">
        <v>36</v>
      </c>
      <c r="C4219" s="1">
        <v>42569</v>
      </c>
      <c r="D4219" t="s">
        <v>33</v>
      </c>
      <c r="E4219">
        <v>360</v>
      </c>
      <c r="F4219">
        <v>1</v>
      </c>
      <c r="G4219">
        <v>360</v>
      </c>
      <c r="H4219">
        <v>100150745</v>
      </c>
      <c r="I4219" t="s">
        <v>30</v>
      </c>
      <c r="J4219" t="s">
        <v>1885</v>
      </c>
      <c r="K4219">
        <v>0</v>
      </c>
      <c r="L4219" t="s">
        <v>25</v>
      </c>
      <c r="M4219" s="1">
        <v>42569</v>
      </c>
      <c r="N4219" t="s">
        <v>39</v>
      </c>
      <c r="O4219">
        <v>360</v>
      </c>
      <c r="P4219">
        <v>2016</v>
      </c>
      <c r="Q4219">
        <v>7</v>
      </c>
      <c r="R4219" t="s">
        <v>26</v>
      </c>
      <c r="S4219" s="3">
        <v>45123</v>
      </c>
      <c r="T4219" t="s">
        <v>27</v>
      </c>
      <c r="U4219">
        <v>44</v>
      </c>
    </row>
    <row r="4220" spans="1:21" x14ac:dyDescent="0.25">
      <c r="A4220">
        <v>215848</v>
      </c>
      <c r="B4220" t="s">
        <v>28</v>
      </c>
      <c r="C4220" s="1">
        <v>42569</v>
      </c>
      <c r="D4220" t="s">
        <v>1886</v>
      </c>
      <c r="E4220">
        <v>1450</v>
      </c>
      <c r="F4220">
        <v>1</v>
      </c>
      <c r="G4220">
        <v>17950</v>
      </c>
      <c r="H4220">
        <v>100150747</v>
      </c>
      <c r="I4220" t="s">
        <v>38</v>
      </c>
      <c r="J4220" t="s">
        <v>24</v>
      </c>
      <c r="K4220">
        <v>0</v>
      </c>
      <c r="L4220" t="s">
        <v>255</v>
      </c>
      <c r="M4220" s="1">
        <v>42569</v>
      </c>
      <c r="N4220" t="s">
        <v>31</v>
      </c>
      <c r="O4220" s="2">
        <v>1450</v>
      </c>
      <c r="P4220">
        <v>2016</v>
      </c>
      <c r="Q4220">
        <v>7</v>
      </c>
      <c r="R4220" t="s">
        <v>26</v>
      </c>
      <c r="S4220" s="3">
        <v>45123</v>
      </c>
      <c r="T4220" t="s">
        <v>27</v>
      </c>
      <c r="U4220">
        <v>1408</v>
      </c>
    </row>
    <row r="4221" spans="1:21" x14ac:dyDescent="0.25">
      <c r="A4221">
        <v>215849</v>
      </c>
      <c r="B4221" t="s">
        <v>28</v>
      </c>
      <c r="C4221" s="1">
        <v>42569</v>
      </c>
      <c r="D4221" t="s">
        <v>742</v>
      </c>
      <c r="E4221">
        <v>16500</v>
      </c>
      <c r="F4221">
        <v>1</v>
      </c>
      <c r="G4221">
        <v>17950</v>
      </c>
      <c r="H4221">
        <v>100150747</v>
      </c>
      <c r="I4221" t="s">
        <v>43</v>
      </c>
      <c r="J4221" t="s">
        <v>24</v>
      </c>
      <c r="K4221">
        <v>0</v>
      </c>
      <c r="L4221" t="s">
        <v>255</v>
      </c>
      <c r="M4221" s="1">
        <v>42569</v>
      </c>
      <c r="N4221" t="s">
        <v>31</v>
      </c>
      <c r="O4221" s="2">
        <v>16500</v>
      </c>
      <c r="P4221">
        <v>2016</v>
      </c>
      <c r="Q4221">
        <v>7</v>
      </c>
      <c r="R4221" t="s">
        <v>26</v>
      </c>
      <c r="S4221" s="3">
        <v>45123</v>
      </c>
      <c r="T4221" t="s">
        <v>27</v>
      </c>
      <c r="U4221">
        <v>1408</v>
      </c>
    </row>
    <row r="4222" spans="1:21" x14ac:dyDescent="0.25">
      <c r="A4222">
        <v>215847</v>
      </c>
      <c r="B4222" t="s">
        <v>21</v>
      </c>
      <c r="C4222" s="1">
        <v>42569</v>
      </c>
      <c r="D4222" t="s">
        <v>899</v>
      </c>
      <c r="E4222">
        <v>180</v>
      </c>
      <c r="F4222">
        <v>1</v>
      </c>
      <c r="G4222">
        <v>180</v>
      </c>
      <c r="H4222">
        <v>100150746</v>
      </c>
      <c r="I4222" t="s">
        <v>30</v>
      </c>
      <c r="J4222" t="s">
        <v>1884</v>
      </c>
      <c r="K4222">
        <v>0</v>
      </c>
      <c r="L4222" t="s">
        <v>25</v>
      </c>
      <c r="M4222" s="1">
        <v>42569</v>
      </c>
      <c r="N4222" t="s">
        <v>35</v>
      </c>
      <c r="O4222">
        <v>180</v>
      </c>
      <c r="P4222">
        <v>2016</v>
      </c>
      <c r="Q4222">
        <v>7</v>
      </c>
      <c r="R4222" t="s">
        <v>26</v>
      </c>
      <c r="S4222" s="3">
        <v>45123</v>
      </c>
      <c r="T4222" t="s">
        <v>27</v>
      </c>
      <c r="U4222">
        <v>35</v>
      </c>
    </row>
    <row r="4223" spans="1:21" x14ac:dyDescent="0.25">
      <c r="A4223">
        <v>215850</v>
      </c>
      <c r="B4223" t="s">
        <v>21</v>
      </c>
      <c r="C4223" s="1">
        <v>42569</v>
      </c>
      <c r="D4223" t="s">
        <v>310</v>
      </c>
      <c r="E4223">
        <v>640</v>
      </c>
      <c r="F4223">
        <v>1</v>
      </c>
      <c r="G4223">
        <v>640</v>
      </c>
      <c r="H4223">
        <v>100150748</v>
      </c>
      <c r="I4223" t="s">
        <v>30</v>
      </c>
      <c r="J4223" t="s">
        <v>1094</v>
      </c>
      <c r="K4223">
        <v>0</v>
      </c>
      <c r="L4223" t="s">
        <v>25</v>
      </c>
      <c r="M4223" s="1">
        <v>42569</v>
      </c>
      <c r="N4223" t="s">
        <v>35</v>
      </c>
      <c r="O4223">
        <v>640</v>
      </c>
      <c r="P4223">
        <v>2016</v>
      </c>
      <c r="Q4223">
        <v>7</v>
      </c>
      <c r="R4223" t="s">
        <v>26</v>
      </c>
      <c r="S4223" s="3">
        <v>45123</v>
      </c>
      <c r="T4223" t="s">
        <v>27</v>
      </c>
      <c r="U4223">
        <v>806</v>
      </c>
    </row>
    <row r="4224" spans="1:21" x14ac:dyDescent="0.25">
      <c r="A4224">
        <v>215851</v>
      </c>
      <c r="B4224" t="s">
        <v>21</v>
      </c>
      <c r="C4224" s="1">
        <v>42569</v>
      </c>
      <c r="D4224" t="s">
        <v>581</v>
      </c>
      <c r="E4224">
        <v>1500</v>
      </c>
      <c r="F4224">
        <v>1</v>
      </c>
      <c r="G4224">
        <v>1500</v>
      </c>
      <c r="H4224">
        <v>100150749</v>
      </c>
      <c r="I4224" t="s">
        <v>246</v>
      </c>
      <c r="J4224" t="s">
        <v>24</v>
      </c>
      <c r="K4224">
        <v>0</v>
      </c>
      <c r="L4224" t="s">
        <v>25</v>
      </c>
      <c r="M4224" s="1">
        <v>42569</v>
      </c>
      <c r="N4224" t="s">
        <v>35</v>
      </c>
      <c r="O4224" s="2">
        <v>1500</v>
      </c>
      <c r="P4224">
        <v>2016</v>
      </c>
      <c r="Q4224">
        <v>7</v>
      </c>
      <c r="R4224" t="s">
        <v>26</v>
      </c>
      <c r="S4224" s="3">
        <v>45123</v>
      </c>
      <c r="T4224" t="s">
        <v>27</v>
      </c>
      <c r="U4224">
        <v>1409</v>
      </c>
    </row>
    <row r="4225" spans="1:21" x14ac:dyDescent="0.25">
      <c r="A4225">
        <v>215852</v>
      </c>
      <c r="B4225" t="s">
        <v>21</v>
      </c>
      <c r="C4225" s="1">
        <v>42569</v>
      </c>
      <c r="D4225" t="s">
        <v>1887</v>
      </c>
      <c r="E4225">
        <v>650</v>
      </c>
      <c r="F4225">
        <v>1</v>
      </c>
      <c r="G4225">
        <v>650</v>
      </c>
      <c r="H4225">
        <v>100150750</v>
      </c>
      <c r="I4225" t="s">
        <v>56</v>
      </c>
      <c r="J4225" t="s">
        <v>24</v>
      </c>
      <c r="K4225">
        <v>0</v>
      </c>
      <c r="L4225" t="s">
        <v>25</v>
      </c>
      <c r="M4225" s="1">
        <v>42569</v>
      </c>
      <c r="N4225" t="s">
        <v>35</v>
      </c>
      <c r="O4225">
        <v>650</v>
      </c>
      <c r="P4225">
        <v>2016</v>
      </c>
      <c r="Q4225">
        <v>7</v>
      </c>
      <c r="R4225" t="s">
        <v>26</v>
      </c>
      <c r="S4225" s="3">
        <v>45123</v>
      </c>
      <c r="T4225" t="s">
        <v>27</v>
      </c>
      <c r="U4225">
        <v>1410</v>
      </c>
    </row>
    <row r="4226" spans="1:21" x14ac:dyDescent="0.25">
      <c r="A4226">
        <v>215854</v>
      </c>
      <c r="B4226" t="s">
        <v>21</v>
      </c>
      <c r="C4226" s="1">
        <v>42569</v>
      </c>
      <c r="D4226" t="s">
        <v>29</v>
      </c>
      <c r="E4226">
        <v>240</v>
      </c>
      <c r="F4226">
        <v>1</v>
      </c>
      <c r="G4226">
        <v>3660</v>
      </c>
      <c r="H4226">
        <v>100150751</v>
      </c>
      <c r="I4226" t="s">
        <v>30</v>
      </c>
      <c r="J4226" t="s">
        <v>24</v>
      </c>
      <c r="K4226">
        <v>0</v>
      </c>
      <c r="L4226" t="s">
        <v>25</v>
      </c>
      <c r="M4226" s="1">
        <v>42569</v>
      </c>
      <c r="N4226" t="s">
        <v>35</v>
      </c>
      <c r="O4226">
        <v>240</v>
      </c>
      <c r="P4226">
        <v>2016</v>
      </c>
      <c r="Q4226">
        <v>7</v>
      </c>
      <c r="R4226" t="s">
        <v>26</v>
      </c>
      <c r="S4226" s="3">
        <v>45123</v>
      </c>
      <c r="T4226" t="s">
        <v>27</v>
      </c>
      <c r="U4226">
        <v>1411</v>
      </c>
    </row>
    <row r="4227" spans="1:21" x14ac:dyDescent="0.25">
      <c r="A4227">
        <v>215855</v>
      </c>
      <c r="B4227" t="s">
        <v>21</v>
      </c>
      <c r="C4227" s="1">
        <v>42569</v>
      </c>
      <c r="D4227" t="s">
        <v>1888</v>
      </c>
      <c r="E4227">
        <v>3420</v>
      </c>
      <c r="F4227">
        <v>1</v>
      </c>
      <c r="G4227">
        <v>3660</v>
      </c>
      <c r="H4227">
        <v>100150751</v>
      </c>
      <c r="I4227" t="s">
        <v>216</v>
      </c>
      <c r="J4227" t="s">
        <v>24</v>
      </c>
      <c r="K4227">
        <v>0</v>
      </c>
      <c r="L4227" t="s">
        <v>25</v>
      </c>
      <c r="M4227" s="1">
        <v>42569</v>
      </c>
      <c r="N4227" t="s">
        <v>35</v>
      </c>
      <c r="O4227" s="2">
        <v>3420</v>
      </c>
      <c r="P4227">
        <v>2016</v>
      </c>
      <c r="Q4227">
        <v>7</v>
      </c>
      <c r="R4227" t="s">
        <v>26</v>
      </c>
      <c r="S4227" s="3">
        <v>45123</v>
      </c>
      <c r="T4227" t="s">
        <v>27</v>
      </c>
      <c r="U4227">
        <v>1411</v>
      </c>
    </row>
    <row r="4228" spans="1:21" x14ac:dyDescent="0.25">
      <c r="A4228">
        <v>215857</v>
      </c>
      <c r="B4228" t="s">
        <v>21</v>
      </c>
      <c r="C4228" s="1">
        <v>42569</v>
      </c>
      <c r="D4228" t="s">
        <v>1632</v>
      </c>
      <c r="E4228">
        <v>145</v>
      </c>
      <c r="F4228">
        <v>1</v>
      </c>
      <c r="G4228">
        <v>145</v>
      </c>
      <c r="H4228">
        <v>100150753</v>
      </c>
      <c r="I4228" t="s">
        <v>38</v>
      </c>
      <c r="J4228" t="s">
        <v>24</v>
      </c>
      <c r="K4228">
        <v>0</v>
      </c>
      <c r="L4228" t="s">
        <v>25</v>
      </c>
      <c r="M4228" s="1">
        <v>42569</v>
      </c>
      <c r="N4228" t="s">
        <v>35</v>
      </c>
      <c r="O4228">
        <v>145</v>
      </c>
      <c r="P4228">
        <v>2016</v>
      </c>
      <c r="Q4228">
        <v>7</v>
      </c>
      <c r="R4228" t="s">
        <v>26</v>
      </c>
      <c r="S4228" s="3">
        <v>45123</v>
      </c>
      <c r="T4228" t="s">
        <v>27</v>
      </c>
      <c r="U4228">
        <v>1411</v>
      </c>
    </row>
    <row r="4229" spans="1:21" x14ac:dyDescent="0.25">
      <c r="A4229">
        <v>215858</v>
      </c>
      <c r="B4229" t="s">
        <v>21</v>
      </c>
      <c r="C4229" s="1">
        <v>42569</v>
      </c>
      <c r="D4229" t="s">
        <v>1889</v>
      </c>
      <c r="E4229">
        <v>4505</v>
      </c>
      <c r="F4229">
        <v>1</v>
      </c>
      <c r="G4229">
        <v>4505</v>
      </c>
      <c r="H4229">
        <v>100150754</v>
      </c>
      <c r="I4229" t="s">
        <v>24</v>
      </c>
      <c r="J4229" t="s">
        <v>24</v>
      </c>
      <c r="K4229">
        <v>0</v>
      </c>
      <c r="L4229" t="s">
        <v>25</v>
      </c>
      <c r="M4229" s="1">
        <v>42569</v>
      </c>
      <c r="N4229" t="s">
        <v>35</v>
      </c>
      <c r="O4229" s="2">
        <v>4505</v>
      </c>
      <c r="P4229">
        <v>2016</v>
      </c>
      <c r="Q4229">
        <v>7</v>
      </c>
      <c r="R4229" t="s">
        <v>26</v>
      </c>
      <c r="S4229" s="3">
        <v>45123</v>
      </c>
      <c r="T4229" t="s">
        <v>27</v>
      </c>
      <c r="U4229">
        <v>1412</v>
      </c>
    </row>
    <row r="4230" spans="1:21" x14ac:dyDescent="0.25">
      <c r="A4230">
        <v>215856</v>
      </c>
      <c r="B4230" t="s">
        <v>28</v>
      </c>
      <c r="C4230" s="1">
        <v>42569</v>
      </c>
      <c r="D4230" t="s">
        <v>1890</v>
      </c>
      <c r="E4230">
        <v>54900</v>
      </c>
      <c r="F4230">
        <v>1</v>
      </c>
      <c r="G4230">
        <v>54900</v>
      </c>
      <c r="H4230">
        <v>100150752</v>
      </c>
      <c r="I4230" t="s">
        <v>216</v>
      </c>
      <c r="J4230" t="s">
        <v>704</v>
      </c>
      <c r="K4230">
        <v>0</v>
      </c>
      <c r="L4230" t="s">
        <v>25</v>
      </c>
      <c r="M4230" s="1">
        <v>42569</v>
      </c>
      <c r="N4230" t="s">
        <v>31</v>
      </c>
      <c r="O4230" s="2">
        <v>54900</v>
      </c>
      <c r="P4230">
        <v>2016</v>
      </c>
      <c r="Q4230">
        <v>7</v>
      </c>
      <c r="R4230" t="s">
        <v>26</v>
      </c>
      <c r="S4230" s="3">
        <v>45123</v>
      </c>
      <c r="T4230" t="s">
        <v>27</v>
      </c>
      <c r="U4230">
        <v>458</v>
      </c>
    </row>
    <row r="4231" spans="1:21" x14ac:dyDescent="0.25">
      <c r="A4231">
        <v>215859</v>
      </c>
      <c r="B4231" t="s">
        <v>28</v>
      </c>
      <c r="C4231" s="1">
        <v>42569</v>
      </c>
      <c r="D4231" t="s">
        <v>141</v>
      </c>
      <c r="E4231">
        <v>1</v>
      </c>
      <c r="F4231">
        <v>1</v>
      </c>
      <c r="G4231">
        <v>1</v>
      </c>
      <c r="H4231">
        <v>100150755</v>
      </c>
      <c r="I4231" t="s">
        <v>24</v>
      </c>
      <c r="J4231" t="s">
        <v>24</v>
      </c>
      <c r="K4231">
        <v>0</v>
      </c>
      <c r="L4231" t="s">
        <v>45</v>
      </c>
      <c r="M4231" s="1">
        <v>42569</v>
      </c>
      <c r="N4231" t="s">
        <v>31</v>
      </c>
      <c r="O4231">
        <v>1</v>
      </c>
      <c r="P4231">
        <v>2016</v>
      </c>
      <c r="Q4231">
        <v>7</v>
      </c>
      <c r="R4231" t="s">
        <v>26</v>
      </c>
      <c r="S4231" s="3">
        <v>45123</v>
      </c>
      <c r="T4231" t="s">
        <v>27</v>
      </c>
      <c r="U4231">
        <v>939</v>
      </c>
    </row>
    <row r="4232" spans="1:21" x14ac:dyDescent="0.25">
      <c r="A4232">
        <v>215860</v>
      </c>
      <c r="B4232" t="s">
        <v>28</v>
      </c>
      <c r="C4232" s="1">
        <v>42569</v>
      </c>
      <c r="D4232" t="s">
        <v>141</v>
      </c>
      <c r="E4232">
        <v>1</v>
      </c>
      <c r="F4232">
        <v>1</v>
      </c>
      <c r="G4232">
        <v>1</v>
      </c>
      <c r="H4232">
        <v>100150756</v>
      </c>
      <c r="I4232" t="s">
        <v>24</v>
      </c>
      <c r="J4232" t="s">
        <v>24</v>
      </c>
      <c r="K4232">
        <v>0</v>
      </c>
      <c r="L4232" t="s">
        <v>25</v>
      </c>
      <c r="M4232" s="1">
        <v>42569</v>
      </c>
      <c r="N4232" t="s">
        <v>31</v>
      </c>
      <c r="O4232">
        <v>1</v>
      </c>
      <c r="P4232">
        <v>2016</v>
      </c>
      <c r="Q4232">
        <v>7</v>
      </c>
      <c r="R4232" t="s">
        <v>26</v>
      </c>
      <c r="S4232" s="3">
        <v>45123</v>
      </c>
      <c r="T4232" t="s">
        <v>27</v>
      </c>
      <c r="U4232">
        <v>1413</v>
      </c>
    </row>
    <row r="4233" spans="1:21" x14ac:dyDescent="0.25">
      <c r="A4233">
        <v>215861</v>
      </c>
      <c r="B4233" t="s">
        <v>21</v>
      </c>
      <c r="C4233" s="1">
        <v>42569</v>
      </c>
      <c r="D4233" t="s">
        <v>324</v>
      </c>
      <c r="E4233">
        <v>99</v>
      </c>
      <c r="F4233">
        <v>1</v>
      </c>
      <c r="G4233">
        <v>99</v>
      </c>
      <c r="H4233">
        <v>100150757</v>
      </c>
      <c r="I4233" t="s">
        <v>30</v>
      </c>
      <c r="J4233" t="s">
        <v>1869</v>
      </c>
      <c r="K4233">
        <v>0</v>
      </c>
      <c r="L4233" t="s">
        <v>25</v>
      </c>
      <c r="M4233" s="1">
        <v>42569</v>
      </c>
      <c r="N4233" t="s">
        <v>35</v>
      </c>
      <c r="O4233">
        <v>99</v>
      </c>
      <c r="P4233">
        <v>2016</v>
      </c>
      <c r="Q4233">
        <v>7</v>
      </c>
      <c r="R4233" t="s">
        <v>26</v>
      </c>
      <c r="S4233" s="3">
        <v>45123</v>
      </c>
      <c r="T4233" t="s">
        <v>27</v>
      </c>
      <c r="U4233">
        <v>163</v>
      </c>
    </row>
    <row r="4234" spans="1:21" x14ac:dyDescent="0.25">
      <c r="A4234">
        <v>215862</v>
      </c>
      <c r="B4234" t="s">
        <v>21</v>
      </c>
      <c r="C4234" s="1">
        <v>42569</v>
      </c>
      <c r="D4234" t="s">
        <v>1079</v>
      </c>
      <c r="E4234">
        <v>99</v>
      </c>
      <c r="F4234">
        <v>1</v>
      </c>
      <c r="G4234">
        <v>198</v>
      </c>
      <c r="H4234">
        <v>100150758</v>
      </c>
      <c r="I4234" t="s">
        <v>30</v>
      </c>
      <c r="J4234" t="s">
        <v>24</v>
      </c>
      <c r="K4234">
        <v>0</v>
      </c>
      <c r="L4234" t="s">
        <v>25</v>
      </c>
      <c r="M4234" s="1">
        <v>42569</v>
      </c>
      <c r="N4234" t="s">
        <v>35</v>
      </c>
      <c r="O4234">
        <v>99</v>
      </c>
      <c r="P4234">
        <v>2016</v>
      </c>
      <c r="Q4234">
        <v>7</v>
      </c>
      <c r="R4234" t="s">
        <v>26</v>
      </c>
      <c r="S4234" s="3">
        <v>45123</v>
      </c>
      <c r="T4234" t="s">
        <v>27</v>
      </c>
      <c r="U4234">
        <v>1414</v>
      </c>
    </row>
    <row r="4235" spans="1:21" x14ac:dyDescent="0.25">
      <c r="A4235">
        <v>215863</v>
      </c>
      <c r="B4235" t="s">
        <v>21</v>
      </c>
      <c r="C4235" s="1">
        <v>42569</v>
      </c>
      <c r="D4235" t="s">
        <v>304</v>
      </c>
      <c r="E4235">
        <v>99</v>
      </c>
      <c r="F4235">
        <v>1</v>
      </c>
      <c r="G4235">
        <v>198</v>
      </c>
      <c r="H4235">
        <v>100150758</v>
      </c>
      <c r="I4235" t="s">
        <v>30</v>
      </c>
      <c r="J4235" t="s">
        <v>24</v>
      </c>
      <c r="K4235">
        <v>0</v>
      </c>
      <c r="L4235" t="s">
        <v>25</v>
      </c>
      <c r="M4235" s="1">
        <v>42569</v>
      </c>
      <c r="N4235" t="s">
        <v>35</v>
      </c>
      <c r="O4235">
        <v>99</v>
      </c>
      <c r="P4235">
        <v>2016</v>
      </c>
      <c r="Q4235">
        <v>7</v>
      </c>
      <c r="R4235" t="s">
        <v>26</v>
      </c>
      <c r="S4235" s="3">
        <v>45123</v>
      </c>
      <c r="T4235" t="s">
        <v>27</v>
      </c>
      <c r="U4235">
        <v>1414</v>
      </c>
    </row>
    <row r="4236" spans="1:21" x14ac:dyDescent="0.25">
      <c r="A4236">
        <v>215864</v>
      </c>
      <c r="B4236" t="s">
        <v>21</v>
      </c>
      <c r="C4236" s="1">
        <v>42569</v>
      </c>
      <c r="D4236" t="s">
        <v>1079</v>
      </c>
      <c r="E4236">
        <v>99</v>
      </c>
      <c r="F4236">
        <v>1</v>
      </c>
      <c r="G4236">
        <v>198</v>
      </c>
      <c r="H4236">
        <v>100150759</v>
      </c>
      <c r="I4236" t="s">
        <v>30</v>
      </c>
      <c r="J4236" t="s">
        <v>24</v>
      </c>
      <c r="K4236">
        <v>0</v>
      </c>
      <c r="L4236" t="s">
        <v>25</v>
      </c>
      <c r="M4236" s="1">
        <v>42569</v>
      </c>
      <c r="N4236" t="s">
        <v>35</v>
      </c>
      <c r="O4236">
        <v>99</v>
      </c>
      <c r="P4236">
        <v>2016</v>
      </c>
      <c r="Q4236">
        <v>7</v>
      </c>
      <c r="R4236" t="s">
        <v>26</v>
      </c>
      <c r="S4236" s="3">
        <v>45123</v>
      </c>
      <c r="T4236" t="s">
        <v>27</v>
      </c>
      <c r="U4236">
        <v>299</v>
      </c>
    </row>
    <row r="4237" spans="1:21" x14ac:dyDescent="0.25">
      <c r="A4237">
        <v>215865</v>
      </c>
      <c r="B4237" t="s">
        <v>21</v>
      </c>
      <c r="C4237" s="1">
        <v>42569</v>
      </c>
      <c r="D4237" t="s">
        <v>324</v>
      </c>
      <c r="E4237">
        <v>99</v>
      </c>
      <c r="F4237">
        <v>1</v>
      </c>
      <c r="G4237">
        <v>198</v>
      </c>
      <c r="H4237">
        <v>100150759</v>
      </c>
      <c r="I4237" t="s">
        <v>30</v>
      </c>
      <c r="J4237" t="s">
        <v>24</v>
      </c>
      <c r="K4237">
        <v>0</v>
      </c>
      <c r="L4237" t="s">
        <v>25</v>
      </c>
      <c r="M4237" s="1">
        <v>42569</v>
      </c>
      <c r="N4237" t="s">
        <v>35</v>
      </c>
      <c r="O4237">
        <v>99</v>
      </c>
      <c r="P4237">
        <v>2016</v>
      </c>
      <c r="Q4237">
        <v>7</v>
      </c>
      <c r="R4237" t="s">
        <v>26</v>
      </c>
      <c r="S4237" s="3">
        <v>45123</v>
      </c>
      <c r="T4237" t="s">
        <v>27</v>
      </c>
      <c r="U4237">
        <v>299</v>
      </c>
    </row>
    <row r="4238" spans="1:21" x14ac:dyDescent="0.25">
      <c r="A4238">
        <v>215866</v>
      </c>
      <c r="B4238" t="s">
        <v>21</v>
      </c>
      <c r="C4238" s="1">
        <v>42569</v>
      </c>
      <c r="D4238" t="s">
        <v>1276</v>
      </c>
      <c r="E4238">
        <v>1253</v>
      </c>
      <c r="F4238">
        <v>1</v>
      </c>
      <c r="G4238">
        <v>1253</v>
      </c>
      <c r="H4238">
        <v>100150760</v>
      </c>
      <c r="I4238" t="s">
        <v>47</v>
      </c>
      <c r="J4238" t="s">
        <v>24</v>
      </c>
      <c r="K4238">
        <v>0</v>
      </c>
      <c r="L4238" t="s">
        <v>25</v>
      </c>
      <c r="M4238" s="1">
        <v>42569</v>
      </c>
      <c r="N4238" t="s">
        <v>35</v>
      </c>
      <c r="O4238" s="2">
        <v>1253</v>
      </c>
      <c r="P4238">
        <v>2016</v>
      </c>
      <c r="Q4238">
        <v>7</v>
      </c>
      <c r="R4238" t="s">
        <v>26</v>
      </c>
      <c r="S4238" s="3">
        <v>45123</v>
      </c>
      <c r="T4238" t="s">
        <v>27</v>
      </c>
      <c r="U4238">
        <v>1415</v>
      </c>
    </row>
    <row r="4239" spans="1:21" x14ac:dyDescent="0.25">
      <c r="A4239">
        <v>215867</v>
      </c>
      <c r="B4239" t="s">
        <v>21</v>
      </c>
      <c r="C4239" s="1">
        <v>42569</v>
      </c>
      <c r="D4239" t="s">
        <v>354</v>
      </c>
      <c r="E4239">
        <v>90</v>
      </c>
      <c r="F4239">
        <v>1</v>
      </c>
      <c r="G4239">
        <v>190</v>
      </c>
      <c r="H4239">
        <v>100150761</v>
      </c>
      <c r="I4239" t="s">
        <v>38</v>
      </c>
      <c r="J4239" t="s">
        <v>24</v>
      </c>
      <c r="K4239">
        <v>0</v>
      </c>
      <c r="L4239" t="s">
        <v>25</v>
      </c>
      <c r="M4239" s="1">
        <v>42569</v>
      </c>
      <c r="N4239" t="s">
        <v>35</v>
      </c>
      <c r="O4239">
        <v>90</v>
      </c>
      <c r="P4239">
        <v>2016</v>
      </c>
      <c r="Q4239">
        <v>7</v>
      </c>
      <c r="R4239" t="s">
        <v>26</v>
      </c>
      <c r="S4239" s="3">
        <v>45123</v>
      </c>
      <c r="T4239" t="s">
        <v>27</v>
      </c>
      <c r="U4239">
        <v>282</v>
      </c>
    </row>
    <row r="4240" spans="1:21" x14ac:dyDescent="0.25">
      <c r="A4240">
        <v>215868</v>
      </c>
      <c r="B4240" t="s">
        <v>21</v>
      </c>
      <c r="C4240" s="1">
        <v>42569</v>
      </c>
      <c r="D4240" t="s">
        <v>1142</v>
      </c>
      <c r="E4240">
        <v>100</v>
      </c>
      <c r="F4240">
        <v>1</v>
      </c>
      <c r="G4240">
        <v>190</v>
      </c>
      <c r="H4240">
        <v>100150761</v>
      </c>
      <c r="I4240" t="s">
        <v>38</v>
      </c>
      <c r="J4240" t="s">
        <v>24</v>
      </c>
      <c r="K4240">
        <v>0</v>
      </c>
      <c r="L4240" t="s">
        <v>25</v>
      </c>
      <c r="M4240" s="1">
        <v>42569</v>
      </c>
      <c r="N4240" t="s">
        <v>35</v>
      </c>
      <c r="O4240">
        <v>100</v>
      </c>
      <c r="P4240">
        <v>2016</v>
      </c>
      <c r="Q4240">
        <v>7</v>
      </c>
      <c r="R4240" t="s">
        <v>26</v>
      </c>
      <c r="S4240" s="3">
        <v>45123</v>
      </c>
      <c r="T4240" t="s">
        <v>27</v>
      </c>
      <c r="U4240">
        <v>282</v>
      </c>
    </row>
    <row r="4241" spans="1:21" x14ac:dyDescent="0.25">
      <c r="A4241">
        <v>215869</v>
      </c>
      <c r="B4241" t="s">
        <v>21</v>
      </c>
      <c r="C4241" s="1">
        <v>42569</v>
      </c>
      <c r="D4241" t="s">
        <v>96</v>
      </c>
      <c r="E4241">
        <v>425</v>
      </c>
      <c r="F4241">
        <v>1</v>
      </c>
      <c r="G4241">
        <v>425</v>
      </c>
      <c r="H4241">
        <v>100150762</v>
      </c>
      <c r="I4241" t="s">
        <v>38</v>
      </c>
      <c r="J4241" t="s">
        <v>24</v>
      </c>
      <c r="K4241">
        <v>0</v>
      </c>
      <c r="L4241" t="s">
        <v>25</v>
      </c>
      <c r="M4241" s="1">
        <v>42569</v>
      </c>
      <c r="N4241" t="s">
        <v>35</v>
      </c>
      <c r="O4241">
        <v>425</v>
      </c>
      <c r="P4241">
        <v>2016</v>
      </c>
      <c r="Q4241">
        <v>7</v>
      </c>
      <c r="R4241" t="s">
        <v>26</v>
      </c>
      <c r="S4241" s="3">
        <v>45123</v>
      </c>
      <c r="T4241" t="s">
        <v>27</v>
      </c>
      <c r="U4241">
        <v>1416</v>
      </c>
    </row>
    <row r="4242" spans="1:21" x14ac:dyDescent="0.25">
      <c r="A4242">
        <v>215871</v>
      </c>
      <c r="B4242" t="s">
        <v>21</v>
      </c>
      <c r="C4242" s="1">
        <v>42569</v>
      </c>
      <c r="D4242" t="s">
        <v>488</v>
      </c>
      <c r="E4242">
        <v>570</v>
      </c>
      <c r="F4242">
        <v>1</v>
      </c>
      <c r="G4242">
        <v>570</v>
      </c>
      <c r="H4242">
        <v>100150764</v>
      </c>
      <c r="I4242" t="s">
        <v>38</v>
      </c>
      <c r="J4242" t="s">
        <v>222</v>
      </c>
      <c r="K4242">
        <v>0</v>
      </c>
      <c r="L4242" t="s">
        <v>25</v>
      </c>
      <c r="M4242" s="1">
        <v>42569</v>
      </c>
      <c r="N4242" t="s">
        <v>35</v>
      </c>
      <c r="O4242">
        <v>570</v>
      </c>
      <c r="P4242">
        <v>2016</v>
      </c>
      <c r="Q4242">
        <v>7</v>
      </c>
      <c r="R4242" t="s">
        <v>26</v>
      </c>
      <c r="S4242" s="3">
        <v>45123</v>
      </c>
      <c r="T4242" t="s">
        <v>27</v>
      </c>
      <c r="U4242">
        <v>86</v>
      </c>
    </row>
    <row r="4243" spans="1:21" x14ac:dyDescent="0.25">
      <c r="A4243">
        <v>215870</v>
      </c>
      <c r="B4243" t="s">
        <v>21</v>
      </c>
      <c r="C4243" s="1">
        <v>42569</v>
      </c>
      <c r="D4243" t="s">
        <v>33</v>
      </c>
      <c r="E4243">
        <v>360</v>
      </c>
      <c r="F4243">
        <v>1</v>
      </c>
      <c r="G4243">
        <v>360</v>
      </c>
      <c r="H4243">
        <v>100150763</v>
      </c>
      <c r="I4243" t="s">
        <v>30</v>
      </c>
      <c r="J4243" t="s">
        <v>1120</v>
      </c>
      <c r="K4243">
        <v>0</v>
      </c>
      <c r="L4243" t="s">
        <v>25</v>
      </c>
      <c r="M4243" s="1">
        <v>42569</v>
      </c>
      <c r="N4243" t="s">
        <v>35</v>
      </c>
      <c r="O4243">
        <v>360</v>
      </c>
      <c r="P4243">
        <v>2016</v>
      </c>
      <c r="Q4243">
        <v>7</v>
      </c>
      <c r="R4243" t="s">
        <v>26</v>
      </c>
      <c r="S4243" s="3">
        <v>45123</v>
      </c>
      <c r="T4243" t="s">
        <v>27</v>
      </c>
      <c r="U4243">
        <v>820</v>
      </c>
    </row>
    <row r="4244" spans="1:21" x14ac:dyDescent="0.25">
      <c r="A4244">
        <v>215872</v>
      </c>
      <c r="B4244" t="s">
        <v>36</v>
      </c>
      <c r="C4244" s="1">
        <v>42569</v>
      </c>
      <c r="D4244" t="s">
        <v>1891</v>
      </c>
      <c r="E4244">
        <v>3000</v>
      </c>
      <c r="F4244">
        <v>2</v>
      </c>
      <c r="G4244">
        <v>6000</v>
      </c>
      <c r="H4244">
        <v>100150765</v>
      </c>
      <c r="I4244" t="s">
        <v>23</v>
      </c>
      <c r="J4244" t="s">
        <v>58</v>
      </c>
      <c r="K4244">
        <v>0</v>
      </c>
      <c r="L4244" t="s">
        <v>25</v>
      </c>
      <c r="M4244" s="1">
        <v>42569</v>
      </c>
      <c r="N4244" t="s">
        <v>39</v>
      </c>
      <c r="O4244" s="2">
        <v>6000</v>
      </c>
      <c r="P4244">
        <v>2016</v>
      </c>
      <c r="Q4244">
        <v>7</v>
      </c>
      <c r="R4244" t="s">
        <v>26</v>
      </c>
      <c r="S4244" s="3">
        <v>45123</v>
      </c>
      <c r="T4244" t="s">
        <v>27</v>
      </c>
      <c r="U4244">
        <v>13</v>
      </c>
    </row>
    <row r="4245" spans="1:21" x14ac:dyDescent="0.25">
      <c r="A4245">
        <v>215873</v>
      </c>
      <c r="B4245" t="s">
        <v>36</v>
      </c>
      <c r="C4245" s="1">
        <v>42569</v>
      </c>
      <c r="D4245" t="s">
        <v>33</v>
      </c>
      <c r="E4245">
        <v>360</v>
      </c>
      <c r="F4245">
        <v>1</v>
      </c>
      <c r="G4245">
        <v>360</v>
      </c>
      <c r="H4245">
        <v>100150766</v>
      </c>
      <c r="I4245" t="s">
        <v>30</v>
      </c>
      <c r="J4245" t="s">
        <v>1094</v>
      </c>
      <c r="K4245">
        <v>0</v>
      </c>
      <c r="L4245" t="s">
        <v>25</v>
      </c>
      <c r="M4245" s="1">
        <v>42569</v>
      </c>
      <c r="N4245" t="s">
        <v>39</v>
      </c>
      <c r="O4245">
        <v>360</v>
      </c>
      <c r="P4245">
        <v>2016</v>
      </c>
      <c r="Q4245">
        <v>7</v>
      </c>
      <c r="R4245" t="s">
        <v>26</v>
      </c>
      <c r="S4245" s="3">
        <v>45123</v>
      </c>
      <c r="T4245" t="s">
        <v>27</v>
      </c>
      <c r="U4245">
        <v>806</v>
      </c>
    </row>
    <row r="4246" spans="1:21" x14ac:dyDescent="0.25">
      <c r="A4246">
        <v>215874</v>
      </c>
      <c r="B4246" t="s">
        <v>21</v>
      </c>
      <c r="C4246" s="1">
        <v>42569</v>
      </c>
      <c r="D4246" t="s">
        <v>1892</v>
      </c>
      <c r="E4246">
        <v>1350</v>
      </c>
      <c r="F4246">
        <v>1</v>
      </c>
      <c r="G4246">
        <v>225</v>
      </c>
      <c r="H4246">
        <v>100150767</v>
      </c>
      <c r="I4246" t="s">
        <v>23</v>
      </c>
      <c r="J4246" t="s">
        <v>24</v>
      </c>
      <c r="K4246">
        <v>0</v>
      </c>
      <c r="L4246" t="s">
        <v>25</v>
      </c>
      <c r="M4246" s="1">
        <v>42569</v>
      </c>
      <c r="N4246" t="s">
        <v>35</v>
      </c>
      <c r="O4246" s="2">
        <v>1350</v>
      </c>
      <c r="P4246">
        <v>2016</v>
      </c>
      <c r="Q4246">
        <v>7</v>
      </c>
      <c r="R4246" t="s">
        <v>26</v>
      </c>
      <c r="S4246" s="3">
        <v>45123</v>
      </c>
      <c r="T4246" t="s">
        <v>27</v>
      </c>
      <c r="U4246">
        <v>1417</v>
      </c>
    </row>
    <row r="4247" spans="1:21" x14ac:dyDescent="0.25">
      <c r="A4247">
        <v>215875</v>
      </c>
      <c r="B4247" t="s">
        <v>28</v>
      </c>
      <c r="C4247" s="1">
        <v>42569</v>
      </c>
      <c r="D4247" t="s">
        <v>263</v>
      </c>
      <c r="E4247">
        <v>120</v>
      </c>
      <c r="F4247">
        <v>2</v>
      </c>
      <c r="G4247">
        <v>240</v>
      </c>
      <c r="H4247">
        <v>100150768</v>
      </c>
      <c r="I4247" t="s">
        <v>30</v>
      </c>
      <c r="J4247" t="s">
        <v>24</v>
      </c>
      <c r="K4247">
        <v>0</v>
      </c>
      <c r="L4247" t="s">
        <v>25</v>
      </c>
      <c r="M4247" s="1">
        <v>42569</v>
      </c>
      <c r="N4247" t="s">
        <v>31</v>
      </c>
      <c r="O4247">
        <v>240</v>
      </c>
      <c r="P4247">
        <v>2016</v>
      </c>
      <c r="Q4247">
        <v>7</v>
      </c>
      <c r="R4247" t="s">
        <v>26</v>
      </c>
      <c r="S4247" s="3">
        <v>45123</v>
      </c>
      <c r="T4247" t="s">
        <v>27</v>
      </c>
      <c r="U4247">
        <v>1418</v>
      </c>
    </row>
    <row r="4248" spans="1:21" x14ac:dyDescent="0.25">
      <c r="A4248">
        <v>215876</v>
      </c>
      <c r="B4248" t="s">
        <v>28</v>
      </c>
      <c r="C4248" s="1">
        <v>42569</v>
      </c>
      <c r="D4248" t="s">
        <v>141</v>
      </c>
      <c r="E4248">
        <v>1</v>
      </c>
      <c r="F4248">
        <v>2</v>
      </c>
      <c r="G4248">
        <v>2</v>
      </c>
      <c r="H4248">
        <v>100150769</v>
      </c>
      <c r="I4248" t="s">
        <v>24</v>
      </c>
      <c r="J4248" t="s">
        <v>24</v>
      </c>
      <c r="K4248">
        <v>0</v>
      </c>
      <c r="L4248" t="s">
        <v>25</v>
      </c>
      <c r="M4248" s="1">
        <v>42569</v>
      </c>
      <c r="N4248" t="s">
        <v>31</v>
      </c>
      <c r="O4248">
        <v>2</v>
      </c>
      <c r="P4248">
        <v>2016</v>
      </c>
      <c r="Q4248">
        <v>7</v>
      </c>
      <c r="R4248" t="s">
        <v>26</v>
      </c>
      <c r="S4248" s="3">
        <v>45123</v>
      </c>
      <c r="T4248" t="s">
        <v>27</v>
      </c>
      <c r="U4248">
        <v>83</v>
      </c>
    </row>
    <row r="4249" spans="1:21" x14ac:dyDescent="0.25">
      <c r="A4249">
        <v>215877</v>
      </c>
      <c r="B4249" t="s">
        <v>28</v>
      </c>
      <c r="C4249" s="1">
        <v>42569</v>
      </c>
      <c r="D4249" t="s">
        <v>141</v>
      </c>
      <c r="E4249">
        <v>1</v>
      </c>
      <c r="F4249">
        <v>1</v>
      </c>
      <c r="G4249">
        <v>1</v>
      </c>
      <c r="H4249">
        <v>100150770</v>
      </c>
      <c r="I4249" t="s">
        <v>24</v>
      </c>
      <c r="J4249" t="s">
        <v>24</v>
      </c>
      <c r="K4249">
        <v>0</v>
      </c>
      <c r="L4249" t="s">
        <v>45</v>
      </c>
      <c r="M4249" s="1">
        <v>42569</v>
      </c>
      <c r="N4249" t="s">
        <v>31</v>
      </c>
      <c r="O4249">
        <v>1</v>
      </c>
      <c r="P4249">
        <v>2016</v>
      </c>
      <c r="Q4249">
        <v>7</v>
      </c>
      <c r="R4249" t="s">
        <v>26</v>
      </c>
      <c r="S4249" s="3">
        <v>45123</v>
      </c>
      <c r="T4249" t="s">
        <v>27</v>
      </c>
      <c r="U4249">
        <v>83</v>
      </c>
    </row>
    <row r="4250" spans="1:21" x14ac:dyDescent="0.25">
      <c r="A4250">
        <v>215878</v>
      </c>
      <c r="B4250" t="s">
        <v>21</v>
      </c>
      <c r="C4250" s="1">
        <v>42569</v>
      </c>
      <c r="D4250" t="s">
        <v>160</v>
      </c>
      <c r="E4250">
        <v>425</v>
      </c>
      <c r="F4250">
        <v>1</v>
      </c>
      <c r="G4250">
        <v>425</v>
      </c>
      <c r="H4250">
        <v>100150771</v>
      </c>
      <c r="I4250" t="s">
        <v>38</v>
      </c>
      <c r="J4250" t="s">
        <v>99</v>
      </c>
      <c r="K4250">
        <v>0</v>
      </c>
      <c r="L4250" t="s">
        <v>25</v>
      </c>
      <c r="M4250" s="1">
        <v>42569</v>
      </c>
      <c r="N4250" t="s">
        <v>35</v>
      </c>
      <c r="O4250">
        <v>425</v>
      </c>
      <c r="P4250">
        <v>2016</v>
      </c>
      <c r="Q4250">
        <v>7</v>
      </c>
      <c r="R4250" t="s">
        <v>26</v>
      </c>
      <c r="S4250" s="3">
        <v>45123</v>
      </c>
      <c r="T4250" t="s">
        <v>27</v>
      </c>
      <c r="U4250">
        <v>1419</v>
      </c>
    </row>
    <row r="4251" spans="1:21" x14ac:dyDescent="0.25">
      <c r="A4251">
        <v>215879</v>
      </c>
      <c r="B4251" t="s">
        <v>36</v>
      </c>
      <c r="C4251" s="1">
        <v>42569</v>
      </c>
      <c r="D4251" t="s">
        <v>1893</v>
      </c>
      <c r="E4251">
        <v>650</v>
      </c>
      <c r="F4251">
        <v>1</v>
      </c>
      <c r="G4251">
        <v>650</v>
      </c>
      <c r="H4251">
        <v>100150772</v>
      </c>
      <c r="I4251" t="s">
        <v>24</v>
      </c>
      <c r="J4251" t="s">
        <v>1094</v>
      </c>
      <c r="K4251">
        <v>0</v>
      </c>
      <c r="L4251" t="s">
        <v>25</v>
      </c>
      <c r="M4251" s="1">
        <v>42569</v>
      </c>
      <c r="N4251" t="s">
        <v>39</v>
      </c>
      <c r="O4251">
        <v>650</v>
      </c>
      <c r="P4251">
        <v>2016</v>
      </c>
      <c r="Q4251">
        <v>7</v>
      </c>
      <c r="R4251" t="s">
        <v>26</v>
      </c>
      <c r="S4251" s="3">
        <v>45123</v>
      </c>
      <c r="T4251" t="s">
        <v>27</v>
      </c>
      <c r="U4251">
        <v>806</v>
      </c>
    </row>
    <row r="4252" spans="1:21" x14ac:dyDescent="0.25">
      <c r="A4252">
        <v>215881</v>
      </c>
      <c r="B4252" t="s">
        <v>28</v>
      </c>
      <c r="C4252" s="1">
        <v>42569</v>
      </c>
      <c r="D4252" t="s">
        <v>864</v>
      </c>
      <c r="E4252">
        <v>655</v>
      </c>
      <c r="F4252">
        <v>1</v>
      </c>
      <c r="G4252">
        <v>655</v>
      </c>
      <c r="H4252">
        <v>100150773</v>
      </c>
      <c r="I4252" t="s">
        <v>216</v>
      </c>
      <c r="J4252" t="s">
        <v>24</v>
      </c>
      <c r="K4252">
        <v>0</v>
      </c>
      <c r="L4252" t="s">
        <v>25</v>
      </c>
      <c r="M4252" s="1">
        <v>42569</v>
      </c>
      <c r="N4252" t="s">
        <v>31</v>
      </c>
      <c r="O4252">
        <v>655</v>
      </c>
      <c r="P4252">
        <v>2016</v>
      </c>
      <c r="Q4252">
        <v>7</v>
      </c>
      <c r="R4252" t="s">
        <v>26</v>
      </c>
      <c r="S4252" s="3">
        <v>45123</v>
      </c>
      <c r="T4252" t="s">
        <v>27</v>
      </c>
      <c r="U4252">
        <v>774</v>
      </c>
    </row>
    <row r="4253" spans="1:21" x14ac:dyDescent="0.25">
      <c r="A4253">
        <v>215882</v>
      </c>
      <c r="B4253" t="s">
        <v>28</v>
      </c>
      <c r="C4253" s="1">
        <v>42569</v>
      </c>
      <c r="D4253" t="s">
        <v>1894</v>
      </c>
      <c r="E4253">
        <v>795</v>
      </c>
      <c r="F4253">
        <v>1</v>
      </c>
      <c r="G4253">
        <v>1535</v>
      </c>
      <c r="H4253">
        <v>100150774</v>
      </c>
      <c r="I4253" t="s">
        <v>512</v>
      </c>
      <c r="J4253" t="s">
        <v>24</v>
      </c>
      <c r="K4253">
        <v>0</v>
      </c>
      <c r="L4253" t="s">
        <v>25</v>
      </c>
      <c r="M4253" s="1">
        <v>42569</v>
      </c>
      <c r="N4253" t="s">
        <v>31</v>
      </c>
      <c r="O4253">
        <v>795</v>
      </c>
      <c r="P4253">
        <v>2016</v>
      </c>
      <c r="Q4253">
        <v>7</v>
      </c>
      <c r="R4253" t="s">
        <v>26</v>
      </c>
      <c r="S4253" s="3">
        <v>45123</v>
      </c>
      <c r="T4253" t="s">
        <v>27</v>
      </c>
      <c r="U4253">
        <v>1420</v>
      </c>
    </row>
    <row r="4254" spans="1:21" x14ac:dyDescent="0.25">
      <c r="A4254">
        <v>215883</v>
      </c>
      <c r="B4254" t="s">
        <v>28</v>
      </c>
      <c r="C4254" s="1">
        <v>42569</v>
      </c>
      <c r="D4254" t="s">
        <v>1895</v>
      </c>
      <c r="E4254">
        <v>740</v>
      </c>
      <c r="F4254">
        <v>1</v>
      </c>
      <c r="G4254">
        <v>1535</v>
      </c>
      <c r="H4254">
        <v>100150774</v>
      </c>
      <c r="I4254" t="s">
        <v>684</v>
      </c>
      <c r="J4254" t="s">
        <v>24</v>
      </c>
      <c r="K4254">
        <v>0</v>
      </c>
      <c r="L4254" t="s">
        <v>25</v>
      </c>
      <c r="M4254" s="1">
        <v>42569</v>
      </c>
      <c r="N4254" t="s">
        <v>31</v>
      </c>
      <c r="O4254">
        <v>740</v>
      </c>
      <c r="P4254">
        <v>2016</v>
      </c>
      <c r="Q4254">
        <v>7</v>
      </c>
      <c r="R4254" t="s">
        <v>26</v>
      </c>
      <c r="S4254" s="3">
        <v>45123</v>
      </c>
      <c r="T4254" t="s">
        <v>27</v>
      </c>
      <c r="U4254">
        <v>1420</v>
      </c>
    </row>
    <row r="4255" spans="1:21" x14ac:dyDescent="0.25">
      <c r="A4255">
        <v>215885</v>
      </c>
      <c r="B4255" t="s">
        <v>21</v>
      </c>
      <c r="C4255" s="1">
        <v>42569</v>
      </c>
      <c r="D4255" t="s">
        <v>1700</v>
      </c>
      <c r="E4255">
        <v>55</v>
      </c>
      <c r="F4255">
        <v>2</v>
      </c>
      <c r="G4255">
        <v>110</v>
      </c>
      <c r="H4255">
        <v>100150775</v>
      </c>
      <c r="I4255" t="s">
        <v>38</v>
      </c>
      <c r="J4255" t="s">
        <v>459</v>
      </c>
      <c r="K4255">
        <v>0</v>
      </c>
      <c r="L4255" t="s">
        <v>25</v>
      </c>
      <c r="M4255" s="1">
        <v>42569</v>
      </c>
      <c r="N4255" t="s">
        <v>35</v>
      </c>
      <c r="O4255">
        <v>110</v>
      </c>
      <c r="P4255">
        <v>2016</v>
      </c>
      <c r="Q4255">
        <v>7</v>
      </c>
      <c r="R4255" t="s">
        <v>26</v>
      </c>
      <c r="S4255" s="3">
        <v>45123</v>
      </c>
      <c r="T4255" t="s">
        <v>27</v>
      </c>
      <c r="U4255">
        <v>237</v>
      </c>
    </row>
    <row r="4256" spans="1:21" x14ac:dyDescent="0.25">
      <c r="A4256">
        <v>215886</v>
      </c>
      <c r="B4256" t="s">
        <v>21</v>
      </c>
      <c r="C4256" s="1">
        <v>42569</v>
      </c>
      <c r="D4256" t="s">
        <v>732</v>
      </c>
      <c r="E4256">
        <v>999</v>
      </c>
      <c r="F4256">
        <v>1</v>
      </c>
      <c r="G4256">
        <v>999</v>
      </c>
      <c r="H4256">
        <v>100150776</v>
      </c>
      <c r="I4256" t="s">
        <v>56</v>
      </c>
      <c r="J4256" t="s">
        <v>1094</v>
      </c>
      <c r="K4256">
        <v>0</v>
      </c>
      <c r="L4256" t="s">
        <v>25</v>
      </c>
      <c r="M4256" s="1">
        <v>42569</v>
      </c>
      <c r="N4256" t="s">
        <v>35</v>
      </c>
      <c r="O4256">
        <v>999</v>
      </c>
      <c r="P4256">
        <v>2016</v>
      </c>
      <c r="Q4256">
        <v>7</v>
      </c>
      <c r="R4256" t="s">
        <v>26</v>
      </c>
      <c r="S4256" s="3">
        <v>45123</v>
      </c>
      <c r="T4256" t="s">
        <v>27</v>
      </c>
      <c r="U4256">
        <v>806</v>
      </c>
    </row>
    <row r="4257" spans="1:21" x14ac:dyDescent="0.25">
      <c r="A4257">
        <v>215887</v>
      </c>
      <c r="B4257" t="s">
        <v>36</v>
      </c>
      <c r="C4257" s="1">
        <v>42569</v>
      </c>
      <c r="D4257" t="s">
        <v>728</v>
      </c>
      <c r="E4257">
        <v>800</v>
      </c>
      <c r="F4257">
        <v>1</v>
      </c>
      <c r="G4257">
        <v>800</v>
      </c>
      <c r="H4257">
        <v>100150777</v>
      </c>
      <c r="I4257" t="s">
        <v>43</v>
      </c>
      <c r="J4257" t="s">
        <v>1080</v>
      </c>
      <c r="K4257">
        <v>0</v>
      </c>
      <c r="L4257" t="s">
        <v>25</v>
      </c>
      <c r="M4257" s="1">
        <v>42569</v>
      </c>
      <c r="N4257" t="s">
        <v>39</v>
      </c>
      <c r="O4257">
        <v>800</v>
      </c>
      <c r="P4257">
        <v>2016</v>
      </c>
      <c r="Q4257">
        <v>7</v>
      </c>
      <c r="R4257" t="s">
        <v>26</v>
      </c>
      <c r="S4257" s="3">
        <v>45123</v>
      </c>
      <c r="T4257" t="s">
        <v>27</v>
      </c>
      <c r="U4257">
        <v>800</v>
      </c>
    </row>
    <row r="4258" spans="1:21" x14ac:dyDescent="0.25">
      <c r="A4258">
        <v>215889</v>
      </c>
      <c r="B4258" t="s">
        <v>28</v>
      </c>
      <c r="C4258" s="1">
        <v>42569</v>
      </c>
      <c r="D4258" t="s">
        <v>1013</v>
      </c>
      <c r="E4258">
        <v>120</v>
      </c>
      <c r="F4258">
        <v>1</v>
      </c>
      <c r="G4258">
        <v>120</v>
      </c>
      <c r="H4258">
        <v>100150779</v>
      </c>
      <c r="I4258" t="s">
        <v>52</v>
      </c>
      <c r="J4258" t="s">
        <v>24</v>
      </c>
      <c r="K4258">
        <v>0</v>
      </c>
      <c r="L4258" t="s">
        <v>25</v>
      </c>
      <c r="M4258" s="1">
        <v>42569</v>
      </c>
      <c r="N4258" t="s">
        <v>31</v>
      </c>
      <c r="O4258">
        <v>120</v>
      </c>
      <c r="P4258">
        <v>2016</v>
      </c>
      <c r="Q4258">
        <v>7</v>
      </c>
      <c r="R4258" t="s">
        <v>26</v>
      </c>
      <c r="S4258" s="3">
        <v>45123</v>
      </c>
      <c r="T4258" t="s">
        <v>27</v>
      </c>
      <c r="U4258">
        <v>1421</v>
      </c>
    </row>
    <row r="4259" spans="1:21" x14ac:dyDescent="0.25">
      <c r="A4259">
        <v>215909</v>
      </c>
      <c r="B4259" t="s">
        <v>36</v>
      </c>
      <c r="C4259" s="1">
        <v>42569</v>
      </c>
      <c r="D4259" t="s">
        <v>291</v>
      </c>
      <c r="E4259">
        <v>999</v>
      </c>
      <c r="F4259">
        <v>1</v>
      </c>
      <c r="G4259">
        <v>2559</v>
      </c>
      <c r="H4259">
        <v>100150798</v>
      </c>
      <c r="I4259" t="s">
        <v>23</v>
      </c>
      <c r="J4259" t="s">
        <v>24</v>
      </c>
      <c r="K4259">
        <v>0</v>
      </c>
      <c r="L4259" t="s">
        <v>25</v>
      </c>
      <c r="M4259" s="1">
        <v>42569</v>
      </c>
      <c r="N4259" t="s">
        <v>39</v>
      </c>
      <c r="O4259">
        <v>999</v>
      </c>
      <c r="P4259">
        <v>2016</v>
      </c>
      <c r="Q4259">
        <v>7</v>
      </c>
      <c r="R4259" t="s">
        <v>26</v>
      </c>
      <c r="S4259" s="3">
        <v>45123</v>
      </c>
      <c r="T4259" t="s">
        <v>27</v>
      </c>
      <c r="U4259">
        <v>124</v>
      </c>
    </row>
    <row r="4260" spans="1:21" x14ac:dyDescent="0.25">
      <c r="A4260">
        <v>215910</v>
      </c>
      <c r="B4260" t="s">
        <v>36</v>
      </c>
      <c r="C4260" s="1">
        <v>42569</v>
      </c>
      <c r="D4260" t="s">
        <v>292</v>
      </c>
      <c r="E4260">
        <v>1560</v>
      </c>
      <c r="F4260">
        <v>1</v>
      </c>
      <c r="G4260">
        <v>2559</v>
      </c>
      <c r="H4260">
        <v>100150798</v>
      </c>
      <c r="I4260" t="s">
        <v>24</v>
      </c>
      <c r="J4260" t="s">
        <v>24</v>
      </c>
      <c r="K4260">
        <v>0</v>
      </c>
      <c r="L4260" t="s">
        <v>25</v>
      </c>
      <c r="M4260" s="1">
        <v>42569</v>
      </c>
      <c r="N4260" t="s">
        <v>39</v>
      </c>
      <c r="O4260" s="2">
        <v>1560</v>
      </c>
      <c r="P4260">
        <v>2016</v>
      </c>
      <c r="Q4260">
        <v>7</v>
      </c>
      <c r="R4260" t="s">
        <v>26</v>
      </c>
      <c r="S4260" s="3">
        <v>45123</v>
      </c>
      <c r="T4260" t="s">
        <v>27</v>
      </c>
      <c r="U4260">
        <v>124</v>
      </c>
    </row>
    <row r="4261" spans="1:21" x14ac:dyDescent="0.25">
      <c r="A4261">
        <v>215935</v>
      </c>
      <c r="B4261" t="s">
        <v>21</v>
      </c>
      <c r="C4261" s="1">
        <v>42569</v>
      </c>
      <c r="D4261" t="s">
        <v>1008</v>
      </c>
      <c r="E4261">
        <v>6055</v>
      </c>
      <c r="F4261">
        <v>1</v>
      </c>
      <c r="G4261">
        <v>6055</v>
      </c>
      <c r="H4261">
        <v>100150824</v>
      </c>
      <c r="I4261" t="s">
        <v>47</v>
      </c>
      <c r="J4261" t="s">
        <v>1884</v>
      </c>
      <c r="K4261">
        <v>0</v>
      </c>
      <c r="L4261" t="s">
        <v>25</v>
      </c>
      <c r="M4261" s="1">
        <v>42569</v>
      </c>
      <c r="N4261" t="s">
        <v>35</v>
      </c>
      <c r="O4261" s="2">
        <v>6055</v>
      </c>
      <c r="P4261">
        <v>2016</v>
      </c>
      <c r="Q4261">
        <v>7</v>
      </c>
      <c r="R4261" t="s">
        <v>26</v>
      </c>
      <c r="S4261" s="3">
        <v>45123</v>
      </c>
      <c r="T4261" t="s">
        <v>27</v>
      </c>
      <c r="U4261">
        <v>1404</v>
      </c>
    </row>
    <row r="4262" spans="1:21" x14ac:dyDescent="0.25">
      <c r="A4262">
        <v>215936</v>
      </c>
      <c r="B4262" t="s">
        <v>28</v>
      </c>
      <c r="C4262" s="1">
        <v>42569</v>
      </c>
      <c r="D4262" t="s">
        <v>1896</v>
      </c>
      <c r="E4262">
        <v>1</v>
      </c>
      <c r="F4262">
        <v>1</v>
      </c>
      <c r="G4262">
        <v>1</v>
      </c>
      <c r="H4262">
        <v>100150825</v>
      </c>
      <c r="I4262" t="s">
        <v>24</v>
      </c>
      <c r="J4262" t="s">
        <v>24</v>
      </c>
      <c r="K4262">
        <v>0</v>
      </c>
      <c r="L4262" t="s">
        <v>25</v>
      </c>
      <c r="M4262" s="1">
        <v>42569</v>
      </c>
      <c r="N4262" t="s">
        <v>31</v>
      </c>
      <c r="O4262">
        <v>1</v>
      </c>
      <c r="P4262">
        <v>2016</v>
      </c>
      <c r="Q4262">
        <v>7</v>
      </c>
      <c r="R4262" t="s">
        <v>26</v>
      </c>
      <c r="S4262" s="3">
        <v>45123</v>
      </c>
      <c r="T4262" t="s">
        <v>27</v>
      </c>
      <c r="U4262">
        <v>939</v>
      </c>
    </row>
    <row r="4263" spans="1:21" x14ac:dyDescent="0.25">
      <c r="A4263">
        <v>215937</v>
      </c>
      <c r="B4263" t="s">
        <v>21</v>
      </c>
      <c r="C4263" s="1">
        <v>42569</v>
      </c>
      <c r="D4263" t="s">
        <v>1541</v>
      </c>
      <c r="E4263">
        <v>1400</v>
      </c>
      <c r="F4263">
        <v>1</v>
      </c>
      <c r="G4263">
        <v>1400</v>
      </c>
      <c r="H4263">
        <v>100150826</v>
      </c>
      <c r="I4263" t="s">
        <v>246</v>
      </c>
      <c r="J4263" t="s">
        <v>24</v>
      </c>
      <c r="K4263">
        <v>0</v>
      </c>
      <c r="L4263" t="s">
        <v>25</v>
      </c>
      <c r="M4263" s="1">
        <v>42569</v>
      </c>
      <c r="N4263" t="s">
        <v>35</v>
      </c>
      <c r="O4263" s="2">
        <v>1400</v>
      </c>
      <c r="P4263">
        <v>2016</v>
      </c>
      <c r="Q4263">
        <v>7</v>
      </c>
      <c r="R4263" t="s">
        <v>26</v>
      </c>
      <c r="S4263" s="3">
        <v>45123</v>
      </c>
      <c r="T4263" t="s">
        <v>27</v>
      </c>
      <c r="U4263">
        <v>1422</v>
      </c>
    </row>
    <row r="4264" spans="1:21" x14ac:dyDescent="0.25">
      <c r="A4264">
        <v>215938</v>
      </c>
      <c r="B4264" t="s">
        <v>21</v>
      </c>
      <c r="C4264" s="1">
        <v>42569</v>
      </c>
      <c r="D4264" t="s">
        <v>1897</v>
      </c>
      <c r="E4264">
        <v>650</v>
      </c>
      <c r="F4264">
        <v>1</v>
      </c>
      <c r="G4264">
        <v>650</v>
      </c>
      <c r="H4264">
        <v>100150827</v>
      </c>
      <c r="I4264" t="s">
        <v>56</v>
      </c>
      <c r="J4264" t="s">
        <v>1449</v>
      </c>
      <c r="K4264">
        <v>0</v>
      </c>
      <c r="L4264" t="s">
        <v>25</v>
      </c>
      <c r="M4264" s="1">
        <v>42569</v>
      </c>
      <c r="N4264" t="s">
        <v>35</v>
      </c>
      <c r="O4264">
        <v>650</v>
      </c>
      <c r="P4264">
        <v>2016</v>
      </c>
      <c r="Q4264">
        <v>7</v>
      </c>
      <c r="R4264" t="s">
        <v>26</v>
      </c>
      <c r="S4264" s="3">
        <v>45123</v>
      </c>
      <c r="T4264" t="s">
        <v>27</v>
      </c>
      <c r="U4264">
        <v>1061</v>
      </c>
    </row>
    <row r="4265" spans="1:21" x14ac:dyDescent="0.25">
      <c r="A4265">
        <v>215940</v>
      </c>
      <c r="B4265" t="s">
        <v>28</v>
      </c>
      <c r="C4265" s="1">
        <v>42569</v>
      </c>
      <c r="D4265" t="s">
        <v>1896</v>
      </c>
      <c r="E4265">
        <v>1</v>
      </c>
      <c r="F4265">
        <v>1</v>
      </c>
      <c r="G4265">
        <v>1</v>
      </c>
      <c r="H4265">
        <v>100150828</v>
      </c>
      <c r="I4265" t="s">
        <v>24</v>
      </c>
      <c r="J4265" t="s">
        <v>24</v>
      </c>
      <c r="K4265">
        <v>0</v>
      </c>
      <c r="L4265" t="s">
        <v>25</v>
      </c>
      <c r="M4265" s="1">
        <v>42569</v>
      </c>
      <c r="N4265" t="s">
        <v>31</v>
      </c>
      <c r="O4265">
        <v>1</v>
      </c>
      <c r="P4265">
        <v>2016</v>
      </c>
      <c r="Q4265">
        <v>7</v>
      </c>
      <c r="R4265" t="s">
        <v>26</v>
      </c>
      <c r="S4265" s="3">
        <v>45123</v>
      </c>
      <c r="T4265" t="s">
        <v>27</v>
      </c>
      <c r="U4265">
        <v>83</v>
      </c>
    </row>
    <row r="4266" spans="1:21" x14ac:dyDescent="0.25">
      <c r="A4266">
        <v>215942</v>
      </c>
      <c r="B4266" t="s">
        <v>28</v>
      </c>
      <c r="C4266" s="1">
        <v>42569</v>
      </c>
      <c r="D4266" t="s">
        <v>1896</v>
      </c>
      <c r="E4266">
        <v>1</v>
      </c>
      <c r="F4266">
        <v>2</v>
      </c>
      <c r="G4266">
        <v>2</v>
      </c>
      <c r="H4266">
        <v>100150830</v>
      </c>
      <c r="I4266" t="s">
        <v>24</v>
      </c>
      <c r="J4266" t="s">
        <v>24</v>
      </c>
      <c r="K4266">
        <v>0</v>
      </c>
      <c r="L4266" t="s">
        <v>25</v>
      </c>
      <c r="M4266" s="1">
        <v>42569</v>
      </c>
      <c r="N4266" t="s">
        <v>31</v>
      </c>
      <c r="O4266">
        <v>2</v>
      </c>
      <c r="P4266">
        <v>2016</v>
      </c>
      <c r="Q4266">
        <v>7</v>
      </c>
      <c r="R4266" t="s">
        <v>26</v>
      </c>
      <c r="S4266" s="3">
        <v>45123</v>
      </c>
      <c r="T4266" t="s">
        <v>27</v>
      </c>
      <c r="U4266">
        <v>1423</v>
      </c>
    </row>
    <row r="4267" spans="1:21" x14ac:dyDescent="0.25">
      <c r="A4267">
        <v>215941</v>
      </c>
      <c r="B4267" t="s">
        <v>21</v>
      </c>
      <c r="C4267" s="1">
        <v>42569</v>
      </c>
      <c r="D4267" t="s">
        <v>140</v>
      </c>
      <c r="E4267">
        <v>370</v>
      </c>
      <c r="F4267">
        <v>1</v>
      </c>
      <c r="G4267">
        <v>370</v>
      </c>
      <c r="H4267">
        <v>100150829</v>
      </c>
      <c r="I4267" t="s">
        <v>38</v>
      </c>
      <c r="J4267" t="s">
        <v>272</v>
      </c>
      <c r="K4267">
        <v>0</v>
      </c>
      <c r="L4267" t="s">
        <v>25</v>
      </c>
      <c r="M4267" s="1">
        <v>42569</v>
      </c>
      <c r="N4267" t="s">
        <v>35</v>
      </c>
      <c r="O4267">
        <v>370</v>
      </c>
      <c r="P4267">
        <v>2016</v>
      </c>
      <c r="Q4267">
        <v>7</v>
      </c>
      <c r="R4267" t="s">
        <v>26</v>
      </c>
      <c r="S4267" s="3">
        <v>45123</v>
      </c>
      <c r="T4267" t="s">
        <v>27</v>
      </c>
      <c r="U4267">
        <v>114</v>
      </c>
    </row>
    <row r="4268" spans="1:21" x14ac:dyDescent="0.25">
      <c r="A4268">
        <v>215943</v>
      </c>
      <c r="B4268" t="s">
        <v>28</v>
      </c>
      <c r="C4268" s="1">
        <v>42569</v>
      </c>
      <c r="D4268" t="s">
        <v>1896</v>
      </c>
      <c r="E4268">
        <v>1</v>
      </c>
      <c r="F4268">
        <v>1</v>
      </c>
      <c r="G4268">
        <v>1</v>
      </c>
      <c r="H4268">
        <v>100150831</v>
      </c>
      <c r="I4268" t="s">
        <v>24</v>
      </c>
      <c r="J4268" t="s">
        <v>24</v>
      </c>
      <c r="K4268">
        <v>0</v>
      </c>
      <c r="L4268" t="s">
        <v>25</v>
      </c>
      <c r="M4268" s="1">
        <v>42569</v>
      </c>
      <c r="N4268" t="s">
        <v>31</v>
      </c>
      <c r="O4268">
        <v>1</v>
      </c>
      <c r="P4268">
        <v>2016</v>
      </c>
      <c r="Q4268">
        <v>7</v>
      </c>
      <c r="R4268" t="s">
        <v>26</v>
      </c>
      <c r="S4268" s="3">
        <v>45123</v>
      </c>
      <c r="T4268" t="s">
        <v>27</v>
      </c>
      <c r="U4268">
        <v>939</v>
      </c>
    </row>
    <row r="4269" spans="1:21" x14ac:dyDescent="0.25">
      <c r="A4269">
        <v>215944</v>
      </c>
      <c r="B4269" t="s">
        <v>28</v>
      </c>
      <c r="C4269" s="1">
        <v>42569</v>
      </c>
      <c r="D4269" t="s">
        <v>1896</v>
      </c>
      <c r="E4269">
        <v>1</v>
      </c>
      <c r="F4269">
        <v>1</v>
      </c>
      <c r="G4269">
        <v>1</v>
      </c>
      <c r="H4269">
        <v>100150832</v>
      </c>
      <c r="I4269" t="s">
        <v>24</v>
      </c>
      <c r="J4269" t="s">
        <v>24</v>
      </c>
      <c r="K4269">
        <v>0</v>
      </c>
      <c r="L4269" t="s">
        <v>45</v>
      </c>
      <c r="M4269" s="1">
        <v>42569</v>
      </c>
      <c r="N4269" t="s">
        <v>31</v>
      </c>
      <c r="O4269">
        <v>1</v>
      </c>
      <c r="P4269">
        <v>2016</v>
      </c>
      <c r="Q4269">
        <v>7</v>
      </c>
      <c r="R4269" t="s">
        <v>26</v>
      </c>
      <c r="S4269" s="3">
        <v>45123</v>
      </c>
      <c r="T4269" t="s">
        <v>27</v>
      </c>
      <c r="U4269">
        <v>83</v>
      </c>
    </row>
    <row r="4270" spans="1:21" x14ac:dyDescent="0.25">
      <c r="A4270">
        <v>215947</v>
      </c>
      <c r="B4270" t="s">
        <v>28</v>
      </c>
      <c r="C4270" s="1">
        <v>42569</v>
      </c>
      <c r="D4270" t="s">
        <v>1896</v>
      </c>
      <c r="E4270">
        <v>1</v>
      </c>
      <c r="F4270">
        <v>1</v>
      </c>
      <c r="G4270">
        <v>1</v>
      </c>
      <c r="H4270">
        <v>100150834</v>
      </c>
      <c r="I4270" t="s">
        <v>24</v>
      </c>
      <c r="J4270" t="s">
        <v>24</v>
      </c>
      <c r="K4270">
        <v>0</v>
      </c>
      <c r="L4270" t="s">
        <v>25</v>
      </c>
      <c r="M4270" s="1">
        <v>42569</v>
      </c>
      <c r="N4270" t="s">
        <v>31</v>
      </c>
      <c r="O4270">
        <v>1</v>
      </c>
      <c r="P4270">
        <v>2016</v>
      </c>
      <c r="Q4270">
        <v>7</v>
      </c>
      <c r="R4270" t="s">
        <v>26</v>
      </c>
      <c r="S4270" s="3">
        <v>45123</v>
      </c>
      <c r="T4270" t="s">
        <v>27</v>
      </c>
      <c r="U4270">
        <v>1423</v>
      </c>
    </row>
    <row r="4271" spans="1:21" x14ac:dyDescent="0.25">
      <c r="A4271">
        <v>215945</v>
      </c>
      <c r="B4271" t="s">
        <v>28</v>
      </c>
      <c r="C4271" s="1">
        <v>42569</v>
      </c>
      <c r="D4271" t="s">
        <v>1898</v>
      </c>
      <c r="E4271">
        <v>599</v>
      </c>
      <c r="F4271">
        <v>1</v>
      </c>
      <c r="G4271">
        <v>599</v>
      </c>
      <c r="H4271">
        <v>100150833</v>
      </c>
      <c r="I4271" t="s">
        <v>56</v>
      </c>
      <c r="J4271" t="s">
        <v>24</v>
      </c>
      <c r="K4271">
        <v>0</v>
      </c>
      <c r="L4271" t="s">
        <v>25</v>
      </c>
      <c r="M4271" s="1">
        <v>42569</v>
      </c>
      <c r="N4271" t="s">
        <v>31</v>
      </c>
      <c r="O4271">
        <v>599</v>
      </c>
      <c r="P4271">
        <v>2016</v>
      </c>
      <c r="Q4271">
        <v>7</v>
      </c>
      <c r="R4271" t="s">
        <v>26</v>
      </c>
      <c r="S4271" s="3">
        <v>45123</v>
      </c>
      <c r="T4271" t="s">
        <v>27</v>
      </c>
      <c r="U4271">
        <v>1424</v>
      </c>
    </row>
    <row r="4272" spans="1:21" x14ac:dyDescent="0.25">
      <c r="A4272">
        <v>215948</v>
      </c>
      <c r="B4272" t="s">
        <v>77</v>
      </c>
      <c r="C4272" s="1">
        <v>42569</v>
      </c>
      <c r="D4272" t="s">
        <v>33</v>
      </c>
      <c r="E4272">
        <v>360</v>
      </c>
      <c r="F4272">
        <v>1</v>
      </c>
      <c r="G4272">
        <v>360</v>
      </c>
      <c r="H4272">
        <v>100150835</v>
      </c>
      <c r="I4272" t="s">
        <v>30</v>
      </c>
      <c r="J4272" t="s">
        <v>1532</v>
      </c>
      <c r="K4272">
        <v>0</v>
      </c>
      <c r="L4272" t="s">
        <v>25</v>
      </c>
      <c r="M4272" s="1">
        <v>42569</v>
      </c>
      <c r="N4272" t="s">
        <v>39</v>
      </c>
      <c r="O4272">
        <v>360</v>
      </c>
      <c r="P4272">
        <v>2016</v>
      </c>
      <c r="Q4272">
        <v>7</v>
      </c>
      <c r="R4272" t="s">
        <v>26</v>
      </c>
      <c r="S4272" s="3">
        <v>45123</v>
      </c>
      <c r="T4272" t="s">
        <v>27</v>
      </c>
      <c r="U4272">
        <v>114</v>
      </c>
    </row>
    <row r="4273" spans="1:21" x14ac:dyDescent="0.25">
      <c r="A4273">
        <v>215949</v>
      </c>
      <c r="B4273" t="s">
        <v>21</v>
      </c>
      <c r="C4273" s="1">
        <v>42569</v>
      </c>
      <c r="D4273" t="s">
        <v>644</v>
      </c>
      <c r="E4273">
        <v>395</v>
      </c>
      <c r="F4273">
        <v>3</v>
      </c>
      <c r="G4273">
        <v>1185</v>
      </c>
      <c r="H4273">
        <v>100150836</v>
      </c>
      <c r="I4273" t="s">
        <v>38</v>
      </c>
      <c r="J4273" t="s">
        <v>24</v>
      </c>
      <c r="K4273">
        <v>0</v>
      </c>
      <c r="L4273" t="s">
        <v>25</v>
      </c>
      <c r="M4273" s="1">
        <v>42569</v>
      </c>
      <c r="N4273" t="s">
        <v>35</v>
      </c>
      <c r="O4273" s="2">
        <v>1185</v>
      </c>
      <c r="P4273">
        <v>2016</v>
      </c>
      <c r="Q4273">
        <v>7</v>
      </c>
      <c r="R4273" t="s">
        <v>26</v>
      </c>
      <c r="S4273" s="3">
        <v>45123</v>
      </c>
      <c r="T4273" t="s">
        <v>27</v>
      </c>
      <c r="U4273">
        <v>1425</v>
      </c>
    </row>
    <row r="4274" spans="1:21" x14ac:dyDescent="0.25">
      <c r="A4274">
        <v>215950</v>
      </c>
      <c r="B4274" t="s">
        <v>28</v>
      </c>
      <c r="C4274" s="1">
        <v>42569</v>
      </c>
      <c r="D4274" t="s">
        <v>1896</v>
      </c>
      <c r="E4274">
        <v>1</v>
      </c>
      <c r="F4274">
        <v>1</v>
      </c>
      <c r="G4274">
        <v>1</v>
      </c>
      <c r="H4274">
        <v>100150837</v>
      </c>
      <c r="I4274" t="s">
        <v>24</v>
      </c>
      <c r="J4274" t="s">
        <v>24</v>
      </c>
      <c r="K4274">
        <v>0</v>
      </c>
      <c r="L4274" t="s">
        <v>25</v>
      </c>
      <c r="M4274" s="1">
        <v>42569</v>
      </c>
      <c r="N4274" t="s">
        <v>31</v>
      </c>
      <c r="O4274">
        <v>1</v>
      </c>
      <c r="P4274">
        <v>2016</v>
      </c>
      <c r="Q4274">
        <v>7</v>
      </c>
      <c r="R4274" t="s">
        <v>26</v>
      </c>
      <c r="S4274" s="3">
        <v>45123</v>
      </c>
      <c r="T4274" t="s">
        <v>27</v>
      </c>
      <c r="U4274">
        <v>1426</v>
      </c>
    </row>
    <row r="4275" spans="1:21" x14ac:dyDescent="0.25">
      <c r="A4275">
        <v>215951</v>
      </c>
      <c r="B4275" t="s">
        <v>36</v>
      </c>
      <c r="C4275" s="1">
        <v>42569</v>
      </c>
      <c r="D4275" t="s">
        <v>1899</v>
      </c>
      <c r="E4275">
        <v>999</v>
      </c>
      <c r="F4275">
        <v>1</v>
      </c>
      <c r="G4275">
        <v>999</v>
      </c>
      <c r="H4275">
        <v>100150838</v>
      </c>
      <c r="I4275" t="s">
        <v>56</v>
      </c>
      <c r="J4275" t="s">
        <v>24</v>
      </c>
      <c r="K4275">
        <v>0</v>
      </c>
      <c r="L4275" t="s">
        <v>25</v>
      </c>
      <c r="M4275" s="1">
        <v>42569</v>
      </c>
      <c r="N4275" t="s">
        <v>39</v>
      </c>
      <c r="O4275">
        <v>999</v>
      </c>
      <c r="P4275">
        <v>2016</v>
      </c>
      <c r="Q4275">
        <v>7</v>
      </c>
      <c r="R4275" t="s">
        <v>26</v>
      </c>
      <c r="S4275" s="3">
        <v>45123</v>
      </c>
      <c r="T4275" t="s">
        <v>27</v>
      </c>
      <c r="U4275">
        <v>823</v>
      </c>
    </row>
    <row r="4276" spans="1:21" x14ac:dyDescent="0.25">
      <c r="A4276">
        <v>215952</v>
      </c>
      <c r="B4276" t="s">
        <v>28</v>
      </c>
      <c r="C4276" s="1">
        <v>42569</v>
      </c>
      <c r="D4276" t="s">
        <v>1896</v>
      </c>
      <c r="E4276">
        <v>1</v>
      </c>
      <c r="F4276">
        <v>1</v>
      </c>
      <c r="G4276">
        <v>1</v>
      </c>
      <c r="H4276">
        <v>100150839</v>
      </c>
      <c r="I4276" t="s">
        <v>24</v>
      </c>
      <c r="J4276" t="s">
        <v>24</v>
      </c>
      <c r="K4276">
        <v>0</v>
      </c>
      <c r="L4276" t="s">
        <v>25</v>
      </c>
      <c r="M4276" s="1">
        <v>42569</v>
      </c>
      <c r="N4276" t="s">
        <v>31</v>
      </c>
      <c r="O4276">
        <v>1</v>
      </c>
      <c r="P4276">
        <v>2016</v>
      </c>
      <c r="Q4276">
        <v>7</v>
      </c>
      <c r="R4276" t="s">
        <v>26</v>
      </c>
      <c r="S4276" s="3">
        <v>45123</v>
      </c>
      <c r="T4276" t="s">
        <v>27</v>
      </c>
      <c r="U4276">
        <v>83</v>
      </c>
    </row>
    <row r="4277" spans="1:21" x14ac:dyDescent="0.25">
      <c r="A4277">
        <v>215953</v>
      </c>
      <c r="B4277" t="s">
        <v>28</v>
      </c>
      <c r="C4277" s="1">
        <v>42569</v>
      </c>
      <c r="D4277" t="s">
        <v>1862</v>
      </c>
      <c r="E4277">
        <v>24999</v>
      </c>
      <c r="F4277">
        <v>1</v>
      </c>
      <c r="G4277">
        <v>24999</v>
      </c>
      <c r="H4277">
        <v>100150840</v>
      </c>
      <c r="I4277" t="s">
        <v>43</v>
      </c>
      <c r="J4277" t="s">
        <v>24</v>
      </c>
      <c r="K4277">
        <v>0</v>
      </c>
      <c r="L4277" t="s">
        <v>255</v>
      </c>
      <c r="M4277" s="1">
        <v>42569</v>
      </c>
      <c r="N4277" t="s">
        <v>31</v>
      </c>
      <c r="O4277" s="2">
        <v>24999</v>
      </c>
      <c r="P4277">
        <v>2016</v>
      </c>
      <c r="Q4277">
        <v>7</v>
      </c>
      <c r="R4277" t="s">
        <v>26</v>
      </c>
      <c r="S4277" s="3">
        <v>45123</v>
      </c>
      <c r="T4277" t="s">
        <v>27</v>
      </c>
      <c r="U4277">
        <v>1427</v>
      </c>
    </row>
    <row r="4278" spans="1:21" x14ac:dyDescent="0.25">
      <c r="A4278">
        <v>215954</v>
      </c>
      <c r="B4278" t="s">
        <v>28</v>
      </c>
      <c r="C4278" s="1">
        <v>42569</v>
      </c>
      <c r="D4278" t="s">
        <v>1900</v>
      </c>
      <c r="E4278">
        <v>16670</v>
      </c>
      <c r="F4278">
        <v>1</v>
      </c>
      <c r="G4278">
        <v>16670</v>
      </c>
      <c r="H4278">
        <v>100150841</v>
      </c>
      <c r="I4278" t="s">
        <v>106</v>
      </c>
      <c r="J4278" t="s">
        <v>24</v>
      </c>
      <c r="K4278">
        <v>0</v>
      </c>
      <c r="L4278" t="s">
        <v>25</v>
      </c>
      <c r="M4278" s="1">
        <v>42569</v>
      </c>
      <c r="N4278" t="s">
        <v>31</v>
      </c>
      <c r="O4278" s="2">
        <v>16670</v>
      </c>
      <c r="P4278">
        <v>2016</v>
      </c>
      <c r="Q4278">
        <v>7</v>
      </c>
      <c r="R4278" t="s">
        <v>26</v>
      </c>
      <c r="S4278" s="3">
        <v>45123</v>
      </c>
      <c r="T4278" t="s">
        <v>27</v>
      </c>
      <c r="U4278">
        <v>1428</v>
      </c>
    </row>
    <row r="4279" spans="1:21" x14ac:dyDescent="0.25">
      <c r="A4279">
        <v>215955</v>
      </c>
      <c r="B4279" t="s">
        <v>21</v>
      </c>
      <c r="C4279" s="1">
        <v>42569</v>
      </c>
      <c r="D4279" t="s">
        <v>559</v>
      </c>
      <c r="E4279">
        <v>29000</v>
      </c>
      <c r="F4279">
        <v>1</v>
      </c>
      <c r="G4279">
        <v>29000</v>
      </c>
      <c r="H4279">
        <v>100150842</v>
      </c>
      <c r="I4279" t="s">
        <v>47</v>
      </c>
      <c r="J4279" t="s">
        <v>24</v>
      </c>
      <c r="K4279">
        <v>0</v>
      </c>
      <c r="L4279" t="s">
        <v>25</v>
      </c>
      <c r="M4279" s="1">
        <v>42569</v>
      </c>
      <c r="N4279" t="s">
        <v>35</v>
      </c>
      <c r="O4279" s="2">
        <v>29000</v>
      </c>
      <c r="P4279">
        <v>2016</v>
      </c>
      <c r="Q4279">
        <v>7</v>
      </c>
      <c r="R4279" t="s">
        <v>26</v>
      </c>
      <c r="S4279" s="3">
        <v>45123</v>
      </c>
      <c r="T4279" t="s">
        <v>27</v>
      </c>
      <c r="U4279">
        <v>1429</v>
      </c>
    </row>
    <row r="4280" spans="1:21" x14ac:dyDescent="0.25">
      <c r="A4280">
        <v>215956</v>
      </c>
      <c r="B4280" t="s">
        <v>28</v>
      </c>
      <c r="C4280" s="1">
        <v>42569</v>
      </c>
      <c r="D4280" t="s">
        <v>1896</v>
      </c>
      <c r="E4280">
        <v>1</v>
      </c>
      <c r="F4280">
        <v>1</v>
      </c>
      <c r="G4280">
        <v>1</v>
      </c>
      <c r="H4280">
        <v>100150843</v>
      </c>
      <c r="I4280" t="s">
        <v>24</v>
      </c>
      <c r="J4280" t="s">
        <v>24</v>
      </c>
      <c r="K4280">
        <v>0</v>
      </c>
      <c r="L4280" t="s">
        <v>45</v>
      </c>
      <c r="M4280" s="1">
        <v>42569</v>
      </c>
      <c r="N4280" t="s">
        <v>31</v>
      </c>
      <c r="O4280">
        <v>1</v>
      </c>
      <c r="P4280">
        <v>2016</v>
      </c>
      <c r="Q4280">
        <v>7</v>
      </c>
      <c r="R4280" t="s">
        <v>26</v>
      </c>
      <c r="S4280" s="3">
        <v>45123</v>
      </c>
      <c r="T4280" t="s">
        <v>27</v>
      </c>
      <c r="U4280">
        <v>83</v>
      </c>
    </row>
    <row r="4281" spans="1:21" x14ac:dyDescent="0.25">
      <c r="A4281">
        <v>215957</v>
      </c>
      <c r="B4281" t="s">
        <v>21</v>
      </c>
      <c r="C4281" s="1">
        <v>42569</v>
      </c>
      <c r="D4281" t="s">
        <v>1901</v>
      </c>
      <c r="E4281">
        <v>1500</v>
      </c>
      <c r="F4281">
        <v>1</v>
      </c>
      <c r="G4281">
        <v>1500</v>
      </c>
      <c r="H4281">
        <v>100150844</v>
      </c>
      <c r="I4281" t="s">
        <v>56</v>
      </c>
      <c r="J4281" t="s">
        <v>24</v>
      </c>
      <c r="K4281">
        <v>0</v>
      </c>
      <c r="L4281" t="s">
        <v>25</v>
      </c>
      <c r="M4281" s="1">
        <v>42569</v>
      </c>
      <c r="N4281" t="s">
        <v>35</v>
      </c>
      <c r="O4281" s="2">
        <v>1500</v>
      </c>
      <c r="P4281">
        <v>2016</v>
      </c>
      <c r="Q4281">
        <v>7</v>
      </c>
      <c r="R4281" t="s">
        <v>26</v>
      </c>
      <c r="S4281" s="3">
        <v>45123</v>
      </c>
      <c r="T4281" t="s">
        <v>27</v>
      </c>
      <c r="U4281">
        <v>1430</v>
      </c>
    </row>
    <row r="4282" spans="1:21" x14ac:dyDescent="0.25">
      <c r="A4282">
        <v>215959</v>
      </c>
      <c r="B4282" t="s">
        <v>36</v>
      </c>
      <c r="C4282" s="1">
        <v>42569</v>
      </c>
      <c r="D4282" t="s">
        <v>1902</v>
      </c>
      <c r="E4282">
        <v>575</v>
      </c>
      <c r="F4282">
        <v>1</v>
      </c>
      <c r="G4282">
        <v>2012</v>
      </c>
      <c r="H4282">
        <v>100150845</v>
      </c>
      <c r="I4282" t="s">
        <v>56</v>
      </c>
      <c r="J4282" t="s">
        <v>326</v>
      </c>
      <c r="K4282">
        <v>0</v>
      </c>
      <c r="L4282" t="s">
        <v>25</v>
      </c>
      <c r="M4282" s="1">
        <v>42569</v>
      </c>
      <c r="N4282" t="s">
        <v>39</v>
      </c>
      <c r="O4282">
        <v>575</v>
      </c>
      <c r="P4282">
        <v>2016</v>
      </c>
      <c r="Q4282">
        <v>7</v>
      </c>
      <c r="R4282" t="s">
        <v>26</v>
      </c>
      <c r="S4282" s="3">
        <v>45123</v>
      </c>
      <c r="T4282" t="s">
        <v>27</v>
      </c>
      <c r="U4282">
        <v>148</v>
      </c>
    </row>
    <row r="4283" spans="1:21" x14ac:dyDescent="0.25">
      <c r="A4283">
        <v>215961</v>
      </c>
      <c r="B4283" t="s">
        <v>36</v>
      </c>
      <c r="C4283" s="1">
        <v>42569</v>
      </c>
      <c r="D4283" t="s">
        <v>1903</v>
      </c>
      <c r="E4283">
        <v>699</v>
      </c>
      <c r="F4283">
        <v>1</v>
      </c>
      <c r="G4283">
        <v>2012</v>
      </c>
      <c r="H4283">
        <v>100150845</v>
      </c>
      <c r="I4283" t="s">
        <v>56</v>
      </c>
      <c r="J4283" t="s">
        <v>326</v>
      </c>
      <c r="K4283">
        <v>0</v>
      </c>
      <c r="L4283" t="s">
        <v>25</v>
      </c>
      <c r="M4283" s="1">
        <v>42569</v>
      </c>
      <c r="N4283" t="s">
        <v>39</v>
      </c>
      <c r="O4283">
        <v>699</v>
      </c>
      <c r="P4283">
        <v>2016</v>
      </c>
      <c r="Q4283">
        <v>7</v>
      </c>
      <c r="R4283" t="s">
        <v>26</v>
      </c>
      <c r="S4283" s="3">
        <v>45123</v>
      </c>
      <c r="T4283" t="s">
        <v>27</v>
      </c>
      <c r="U4283">
        <v>148</v>
      </c>
    </row>
    <row r="4284" spans="1:21" x14ac:dyDescent="0.25">
      <c r="A4284">
        <v>215963</v>
      </c>
      <c r="B4284" t="s">
        <v>36</v>
      </c>
      <c r="C4284" s="1">
        <v>42569</v>
      </c>
      <c r="D4284" t="s">
        <v>1904</v>
      </c>
      <c r="E4284">
        <v>738</v>
      </c>
      <c r="F4284">
        <v>1</v>
      </c>
      <c r="G4284">
        <v>2012</v>
      </c>
      <c r="H4284">
        <v>100150845</v>
      </c>
      <c r="I4284" t="s">
        <v>56</v>
      </c>
      <c r="J4284" t="s">
        <v>326</v>
      </c>
      <c r="K4284">
        <v>0</v>
      </c>
      <c r="L4284" t="s">
        <v>25</v>
      </c>
      <c r="M4284" s="1">
        <v>42569</v>
      </c>
      <c r="N4284" t="s">
        <v>39</v>
      </c>
      <c r="O4284">
        <v>738</v>
      </c>
      <c r="P4284">
        <v>2016</v>
      </c>
      <c r="Q4284">
        <v>7</v>
      </c>
      <c r="R4284" t="s">
        <v>26</v>
      </c>
      <c r="S4284" s="3">
        <v>45123</v>
      </c>
      <c r="T4284" t="s">
        <v>27</v>
      </c>
      <c r="U4284">
        <v>148</v>
      </c>
    </row>
    <row r="4285" spans="1:21" x14ac:dyDescent="0.25">
      <c r="A4285">
        <v>215965</v>
      </c>
      <c r="B4285" t="s">
        <v>21</v>
      </c>
      <c r="C4285" s="1">
        <v>42569</v>
      </c>
      <c r="D4285" t="s">
        <v>1905</v>
      </c>
      <c r="E4285">
        <v>650</v>
      </c>
      <c r="F4285">
        <v>1</v>
      </c>
      <c r="G4285">
        <v>650</v>
      </c>
      <c r="H4285">
        <v>100150846</v>
      </c>
      <c r="I4285" t="s">
        <v>24</v>
      </c>
      <c r="J4285" t="s">
        <v>1094</v>
      </c>
      <c r="K4285">
        <v>0</v>
      </c>
      <c r="L4285" t="s">
        <v>25</v>
      </c>
      <c r="M4285" s="1">
        <v>42569</v>
      </c>
      <c r="N4285" t="s">
        <v>35</v>
      </c>
      <c r="O4285">
        <v>650</v>
      </c>
      <c r="P4285">
        <v>2016</v>
      </c>
      <c r="Q4285">
        <v>7</v>
      </c>
      <c r="R4285" t="s">
        <v>26</v>
      </c>
      <c r="S4285" s="3">
        <v>45123</v>
      </c>
      <c r="T4285" t="s">
        <v>27</v>
      </c>
      <c r="U4285">
        <v>806</v>
      </c>
    </row>
    <row r="4286" spans="1:21" x14ac:dyDescent="0.25">
      <c r="A4286">
        <v>215967</v>
      </c>
      <c r="B4286" t="s">
        <v>28</v>
      </c>
      <c r="C4286" s="1">
        <v>42569</v>
      </c>
      <c r="D4286" t="s">
        <v>948</v>
      </c>
      <c r="E4286">
        <v>64895</v>
      </c>
      <c r="F4286">
        <v>1</v>
      </c>
      <c r="G4286">
        <v>64895</v>
      </c>
      <c r="H4286">
        <v>100150847</v>
      </c>
      <c r="I4286" t="s">
        <v>47</v>
      </c>
      <c r="J4286" t="s">
        <v>24</v>
      </c>
      <c r="K4286">
        <v>0</v>
      </c>
      <c r="L4286" t="s">
        <v>223</v>
      </c>
      <c r="M4286" s="1">
        <v>42569</v>
      </c>
      <c r="N4286" t="s">
        <v>31</v>
      </c>
      <c r="O4286" s="2">
        <v>64895</v>
      </c>
      <c r="P4286">
        <v>2016</v>
      </c>
      <c r="Q4286">
        <v>7</v>
      </c>
      <c r="R4286" t="s">
        <v>26</v>
      </c>
      <c r="S4286" s="3">
        <v>45123</v>
      </c>
      <c r="T4286" t="s">
        <v>27</v>
      </c>
      <c r="U4286">
        <v>1431</v>
      </c>
    </row>
    <row r="4287" spans="1:21" x14ac:dyDescent="0.25">
      <c r="A4287">
        <v>215969</v>
      </c>
      <c r="B4287" t="s">
        <v>21</v>
      </c>
      <c r="C4287" s="1">
        <v>42569</v>
      </c>
      <c r="D4287" t="s">
        <v>1906</v>
      </c>
      <c r="E4287">
        <v>500</v>
      </c>
      <c r="F4287">
        <v>1</v>
      </c>
      <c r="G4287">
        <v>500</v>
      </c>
      <c r="H4287">
        <v>100150849</v>
      </c>
      <c r="I4287" t="s">
        <v>47</v>
      </c>
      <c r="J4287" t="s">
        <v>24</v>
      </c>
      <c r="K4287">
        <v>0</v>
      </c>
      <c r="L4287" t="s">
        <v>25</v>
      </c>
      <c r="M4287" s="1">
        <v>42569</v>
      </c>
      <c r="N4287" t="s">
        <v>35</v>
      </c>
      <c r="O4287">
        <v>500</v>
      </c>
      <c r="P4287">
        <v>2016</v>
      </c>
      <c r="Q4287">
        <v>7</v>
      </c>
      <c r="R4287" t="s">
        <v>26</v>
      </c>
      <c r="S4287" s="3">
        <v>45123</v>
      </c>
      <c r="T4287" t="s">
        <v>27</v>
      </c>
      <c r="U4287">
        <v>1432</v>
      </c>
    </row>
    <row r="4288" spans="1:21" x14ac:dyDescent="0.25">
      <c r="A4288">
        <v>215968</v>
      </c>
      <c r="B4288" t="s">
        <v>21</v>
      </c>
      <c r="C4288" s="1">
        <v>42569</v>
      </c>
      <c r="D4288" t="s">
        <v>33</v>
      </c>
      <c r="E4288">
        <v>360</v>
      </c>
      <c r="F4288">
        <v>2</v>
      </c>
      <c r="G4288">
        <v>720</v>
      </c>
      <c r="H4288">
        <v>100150848</v>
      </c>
      <c r="I4288" t="s">
        <v>30</v>
      </c>
      <c r="J4288" t="s">
        <v>1094</v>
      </c>
      <c r="K4288">
        <v>0</v>
      </c>
      <c r="L4288" t="s">
        <v>25</v>
      </c>
      <c r="M4288" s="1">
        <v>42569</v>
      </c>
      <c r="N4288" t="s">
        <v>35</v>
      </c>
      <c r="O4288">
        <v>720</v>
      </c>
      <c r="P4288">
        <v>2016</v>
      </c>
      <c r="Q4288">
        <v>7</v>
      </c>
      <c r="R4288" t="s">
        <v>26</v>
      </c>
      <c r="S4288" s="3">
        <v>45123</v>
      </c>
      <c r="T4288" t="s">
        <v>27</v>
      </c>
      <c r="U4288">
        <v>806</v>
      </c>
    </row>
    <row r="4289" spans="1:21" x14ac:dyDescent="0.25">
      <c r="A4289">
        <v>215970</v>
      </c>
      <c r="B4289" t="s">
        <v>36</v>
      </c>
      <c r="C4289" s="1">
        <v>42569</v>
      </c>
      <c r="D4289" t="s">
        <v>1899</v>
      </c>
      <c r="E4289">
        <v>999</v>
      </c>
      <c r="F4289">
        <v>1</v>
      </c>
      <c r="G4289">
        <v>999</v>
      </c>
      <c r="H4289">
        <v>100150850</v>
      </c>
      <c r="I4289" t="s">
        <v>56</v>
      </c>
      <c r="J4289" t="s">
        <v>24</v>
      </c>
      <c r="K4289">
        <v>0</v>
      </c>
      <c r="L4289" t="s">
        <v>25</v>
      </c>
      <c r="M4289" s="1">
        <v>42569</v>
      </c>
      <c r="N4289" t="s">
        <v>39</v>
      </c>
      <c r="O4289">
        <v>999</v>
      </c>
      <c r="P4289">
        <v>2016</v>
      </c>
      <c r="Q4289">
        <v>7</v>
      </c>
      <c r="R4289" t="s">
        <v>26</v>
      </c>
      <c r="S4289" s="3">
        <v>45123</v>
      </c>
      <c r="T4289" t="s">
        <v>27</v>
      </c>
      <c r="U4289">
        <v>823</v>
      </c>
    </row>
    <row r="4290" spans="1:21" x14ac:dyDescent="0.25">
      <c r="A4290">
        <v>215972</v>
      </c>
      <c r="B4290" t="s">
        <v>28</v>
      </c>
      <c r="C4290" s="1">
        <v>42569</v>
      </c>
      <c r="D4290" t="s">
        <v>1635</v>
      </c>
      <c r="E4290">
        <v>390</v>
      </c>
      <c r="F4290">
        <v>1</v>
      </c>
      <c r="G4290">
        <v>390</v>
      </c>
      <c r="H4290">
        <v>100150851</v>
      </c>
      <c r="I4290" t="s">
        <v>106</v>
      </c>
      <c r="J4290" t="s">
        <v>24</v>
      </c>
      <c r="K4290">
        <v>0</v>
      </c>
      <c r="L4290" t="s">
        <v>44</v>
      </c>
      <c r="M4290" s="1">
        <v>42569</v>
      </c>
      <c r="N4290" t="s">
        <v>31</v>
      </c>
      <c r="O4290">
        <v>390</v>
      </c>
      <c r="P4290">
        <v>2016</v>
      </c>
      <c r="Q4290">
        <v>7</v>
      </c>
      <c r="R4290" t="s">
        <v>26</v>
      </c>
      <c r="S4290" s="3">
        <v>45123</v>
      </c>
      <c r="T4290" t="s">
        <v>27</v>
      </c>
      <c r="U4290">
        <v>1182</v>
      </c>
    </row>
    <row r="4291" spans="1:21" x14ac:dyDescent="0.25">
      <c r="A4291">
        <v>215973</v>
      </c>
      <c r="B4291" t="s">
        <v>21</v>
      </c>
      <c r="C4291" s="1">
        <v>42569</v>
      </c>
      <c r="D4291" t="s">
        <v>33</v>
      </c>
      <c r="E4291">
        <v>360</v>
      </c>
      <c r="F4291">
        <v>2</v>
      </c>
      <c r="G4291">
        <v>720</v>
      </c>
      <c r="H4291">
        <v>100150852</v>
      </c>
      <c r="I4291" t="s">
        <v>30</v>
      </c>
      <c r="J4291" t="s">
        <v>1537</v>
      </c>
      <c r="K4291">
        <v>0</v>
      </c>
      <c r="L4291" t="s">
        <v>25</v>
      </c>
      <c r="M4291" s="1">
        <v>42569</v>
      </c>
      <c r="N4291" t="s">
        <v>35</v>
      </c>
      <c r="O4291">
        <v>720</v>
      </c>
      <c r="P4291">
        <v>2016</v>
      </c>
      <c r="Q4291">
        <v>7</v>
      </c>
      <c r="R4291" t="s">
        <v>26</v>
      </c>
      <c r="S4291" s="3">
        <v>45123</v>
      </c>
      <c r="T4291" t="s">
        <v>27</v>
      </c>
      <c r="U4291">
        <v>820</v>
      </c>
    </row>
    <row r="4292" spans="1:21" x14ac:dyDescent="0.25">
      <c r="A4292">
        <v>215974</v>
      </c>
      <c r="B4292" t="s">
        <v>21</v>
      </c>
      <c r="C4292" s="1">
        <v>42569</v>
      </c>
      <c r="D4292" t="s">
        <v>53</v>
      </c>
      <c r="E4292">
        <v>320</v>
      </c>
      <c r="F4292">
        <v>1</v>
      </c>
      <c r="G4292">
        <v>320</v>
      </c>
      <c r="H4292">
        <v>100150853</v>
      </c>
      <c r="I4292" t="s">
        <v>30</v>
      </c>
      <c r="J4292" t="s">
        <v>1537</v>
      </c>
      <c r="K4292">
        <v>0</v>
      </c>
      <c r="L4292" t="s">
        <v>25</v>
      </c>
      <c r="M4292" s="1">
        <v>42569</v>
      </c>
      <c r="N4292" t="s">
        <v>35</v>
      </c>
      <c r="O4292">
        <v>320</v>
      </c>
      <c r="P4292">
        <v>2016</v>
      </c>
      <c r="Q4292">
        <v>7</v>
      </c>
      <c r="R4292" t="s">
        <v>26</v>
      </c>
      <c r="S4292" s="3">
        <v>45123</v>
      </c>
      <c r="T4292" t="s">
        <v>27</v>
      </c>
      <c r="U4292">
        <v>820</v>
      </c>
    </row>
    <row r="4293" spans="1:21" x14ac:dyDescent="0.25">
      <c r="A4293">
        <v>215975</v>
      </c>
      <c r="B4293" t="s">
        <v>21</v>
      </c>
      <c r="C4293" s="1">
        <v>42569</v>
      </c>
      <c r="D4293" t="s">
        <v>33</v>
      </c>
      <c r="E4293">
        <v>360</v>
      </c>
      <c r="F4293">
        <v>1</v>
      </c>
      <c r="G4293">
        <v>360</v>
      </c>
      <c r="H4293">
        <v>100150854</v>
      </c>
      <c r="I4293" t="s">
        <v>30</v>
      </c>
      <c r="J4293" t="s">
        <v>1120</v>
      </c>
      <c r="K4293">
        <v>0</v>
      </c>
      <c r="L4293" t="s">
        <v>25</v>
      </c>
      <c r="M4293" s="1">
        <v>42569</v>
      </c>
      <c r="N4293" t="s">
        <v>35</v>
      </c>
      <c r="O4293">
        <v>360</v>
      </c>
      <c r="P4293">
        <v>2016</v>
      </c>
      <c r="Q4293">
        <v>7</v>
      </c>
      <c r="R4293" t="s">
        <v>26</v>
      </c>
      <c r="S4293" s="3">
        <v>45123</v>
      </c>
      <c r="T4293" t="s">
        <v>27</v>
      </c>
      <c r="U4293">
        <v>820</v>
      </c>
    </row>
    <row r="4294" spans="1:21" x14ac:dyDescent="0.25">
      <c r="A4294">
        <v>215976</v>
      </c>
      <c r="B4294" t="s">
        <v>21</v>
      </c>
      <c r="C4294" s="1">
        <v>42569</v>
      </c>
      <c r="D4294" t="s">
        <v>488</v>
      </c>
      <c r="E4294">
        <v>570</v>
      </c>
      <c r="F4294">
        <v>1</v>
      </c>
      <c r="G4294">
        <v>570</v>
      </c>
      <c r="H4294">
        <v>100150855</v>
      </c>
      <c r="I4294" t="s">
        <v>38</v>
      </c>
      <c r="J4294" t="s">
        <v>222</v>
      </c>
      <c r="K4294">
        <v>0</v>
      </c>
      <c r="L4294" t="s">
        <v>25</v>
      </c>
      <c r="M4294" s="1">
        <v>42569</v>
      </c>
      <c r="N4294" t="s">
        <v>35</v>
      </c>
      <c r="O4294">
        <v>570</v>
      </c>
      <c r="P4294">
        <v>2016</v>
      </c>
      <c r="Q4294">
        <v>7</v>
      </c>
      <c r="R4294" t="s">
        <v>26</v>
      </c>
      <c r="S4294" s="3">
        <v>45123</v>
      </c>
      <c r="T4294" t="s">
        <v>27</v>
      </c>
      <c r="U4294">
        <v>86</v>
      </c>
    </row>
    <row r="4295" spans="1:21" x14ac:dyDescent="0.25">
      <c r="A4295">
        <v>215978</v>
      </c>
      <c r="B4295" t="s">
        <v>36</v>
      </c>
      <c r="C4295" s="1">
        <v>42569</v>
      </c>
      <c r="D4295" t="s">
        <v>1907</v>
      </c>
      <c r="E4295">
        <v>1000</v>
      </c>
      <c r="F4295">
        <v>1</v>
      </c>
      <c r="G4295">
        <v>1000</v>
      </c>
      <c r="H4295">
        <v>100150857</v>
      </c>
      <c r="I4295" t="s">
        <v>56</v>
      </c>
      <c r="J4295" t="s">
        <v>222</v>
      </c>
      <c r="K4295">
        <v>0</v>
      </c>
      <c r="L4295" t="s">
        <v>25</v>
      </c>
      <c r="M4295" s="1">
        <v>42569</v>
      </c>
      <c r="N4295" t="s">
        <v>39</v>
      </c>
      <c r="O4295" s="2">
        <v>1000</v>
      </c>
      <c r="P4295">
        <v>2016</v>
      </c>
      <c r="Q4295">
        <v>7</v>
      </c>
      <c r="R4295" t="s">
        <v>26</v>
      </c>
      <c r="S4295" s="3">
        <v>45123</v>
      </c>
      <c r="T4295" t="s">
        <v>27</v>
      </c>
      <c r="U4295">
        <v>86</v>
      </c>
    </row>
    <row r="4296" spans="1:21" x14ac:dyDescent="0.25">
      <c r="A4296">
        <v>215977</v>
      </c>
      <c r="B4296" t="s">
        <v>21</v>
      </c>
      <c r="C4296" s="1">
        <v>42569</v>
      </c>
      <c r="D4296" t="s">
        <v>590</v>
      </c>
      <c r="E4296">
        <v>299</v>
      </c>
      <c r="F4296">
        <v>2</v>
      </c>
      <c r="G4296">
        <v>598</v>
      </c>
      <c r="H4296">
        <v>100150856</v>
      </c>
      <c r="I4296" t="s">
        <v>30</v>
      </c>
      <c r="J4296" t="s">
        <v>705</v>
      </c>
      <c r="K4296">
        <v>0</v>
      </c>
      <c r="L4296" t="s">
        <v>25</v>
      </c>
      <c r="M4296" s="1">
        <v>42569</v>
      </c>
      <c r="N4296" t="s">
        <v>35</v>
      </c>
      <c r="O4296">
        <v>598</v>
      </c>
      <c r="P4296">
        <v>2016</v>
      </c>
      <c r="Q4296">
        <v>7</v>
      </c>
      <c r="R4296" t="s">
        <v>26</v>
      </c>
      <c r="S4296" s="3">
        <v>45123</v>
      </c>
      <c r="T4296" t="s">
        <v>27</v>
      </c>
      <c r="U4296">
        <v>459</v>
      </c>
    </row>
    <row r="4297" spans="1:21" x14ac:dyDescent="0.25">
      <c r="A4297">
        <v>215979</v>
      </c>
      <c r="B4297" t="s">
        <v>21</v>
      </c>
      <c r="C4297" s="1">
        <v>42569</v>
      </c>
      <c r="D4297" t="s">
        <v>1053</v>
      </c>
      <c r="E4297">
        <v>3000</v>
      </c>
      <c r="F4297">
        <v>1</v>
      </c>
      <c r="G4297">
        <v>3000</v>
      </c>
      <c r="H4297">
        <v>100150858</v>
      </c>
      <c r="I4297" t="s">
        <v>106</v>
      </c>
      <c r="J4297" t="s">
        <v>125</v>
      </c>
      <c r="K4297">
        <v>0</v>
      </c>
      <c r="L4297" t="s">
        <v>25</v>
      </c>
      <c r="M4297" s="1">
        <v>42569</v>
      </c>
      <c r="N4297" t="s">
        <v>35</v>
      </c>
      <c r="O4297" s="2">
        <v>3000</v>
      </c>
      <c r="P4297">
        <v>2016</v>
      </c>
      <c r="Q4297">
        <v>7</v>
      </c>
      <c r="R4297" t="s">
        <v>26</v>
      </c>
      <c r="S4297" s="3">
        <v>45123</v>
      </c>
      <c r="T4297" t="s">
        <v>27</v>
      </c>
      <c r="U4297">
        <v>767</v>
      </c>
    </row>
    <row r="4298" spans="1:21" x14ac:dyDescent="0.25">
      <c r="A4298">
        <v>215982</v>
      </c>
      <c r="B4298" t="s">
        <v>21</v>
      </c>
      <c r="C4298" s="1">
        <v>42569</v>
      </c>
      <c r="D4298" t="s">
        <v>33</v>
      </c>
      <c r="E4298">
        <v>360</v>
      </c>
      <c r="F4298">
        <v>1</v>
      </c>
      <c r="G4298">
        <v>360</v>
      </c>
      <c r="H4298">
        <v>100150860</v>
      </c>
      <c r="I4298" t="s">
        <v>30</v>
      </c>
      <c r="J4298" t="s">
        <v>1908</v>
      </c>
      <c r="K4298">
        <v>0</v>
      </c>
      <c r="L4298" t="s">
        <v>25</v>
      </c>
      <c r="M4298" s="1">
        <v>42569</v>
      </c>
      <c r="N4298" t="s">
        <v>35</v>
      </c>
      <c r="O4298">
        <v>360</v>
      </c>
      <c r="P4298">
        <v>2016</v>
      </c>
      <c r="Q4298">
        <v>7</v>
      </c>
      <c r="R4298" t="s">
        <v>26</v>
      </c>
      <c r="S4298" s="3">
        <v>45123</v>
      </c>
      <c r="T4298" t="s">
        <v>27</v>
      </c>
      <c r="U4298">
        <v>820</v>
      </c>
    </row>
    <row r="4299" spans="1:21" x14ac:dyDescent="0.25">
      <c r="A4299">
        <v>215980</v>
      </c>
      <c r="B4299" t="s">
        <v>28</v>
      </c>
      <c r="C4299" s="1">
        <v>42569</v>
      </c>
      <c r="D4299" t="s">
        <v>177</v>
      </c>
      <c r="E4299">
        <v>599</v>
      </c>
      <c r="F4299">
        <v>1</v>
      </c>
      <c r="G4299">
        <v>599</v>
      </c>
      <c r="H4299">
        <v>100150859</v>
      </c>
      <c r="I4299" t="s">
        <v>56</v>
      </c>
      <c r="J4299" t="s">
        <v>24</v>
      </c>
      <c r="K4299">
        <v>0</v>
      </c>
      <c r="L4299" t="s">
        <v>44</v>
      </c>
      <c r="M4299" s="1">
        <v>42569</v>
      </c>
      <c r="N4299" t="s">
        <v>31</v>
      </c>
      <c r="O4299">
        <v>599</v>
      </c>
      <c r="P4299">
        <v>2016</v>
      </c>
      <c r="Q4299">
        <v>7</v>
      </c>
      <c r="R4299" t="s">
        <v>26</v>
      </c>
      <c r="S4299" s="3">
        <v>45123</v>
      </c>
      <c r="T4299" t="s">
        <v>27</v>
      </c>
      <c r="U4299">
        <v>1433</v>
      </c>
    </row>
    <row r="4300" spans="1:21" x14ac:dyDescent="0.25">
      <c r="A4300">
        <v>215983</v>
      </c>
      <c r="B4300" t="s">
        <v>21</v>
      </c>
      <c r="C4300" s="1">
        <v>42569</v>
      </c>
      <c r="D4300" t="s">
        <v>1909</v>
      </c>
      <c r="E4300">
        <v>2548</v>
      </c>
      <c r="F4300">
        <v>1</v>
      </c>
      <c r="G4300">
        <v>2548</v>
      </c>
      <c r="H4300">
        <v>100150861</v>
      </c>
      <c r="I4300" t="s">
        <v>24</v>
      </c>
      <c r="J4300" t="s">
        <v>24</v>
      </c>
      <c r="K4300">
        <v>0</v>
      </c>
      <c r="L4300" t="s">
        <v>25</v>
      </c>
      <c r="M4300" s="1">
        <v>42569</v>
      </c>
      <c r="N4300" t="s">
        <v>35</v>
      </c>
      <c r="O4300" s="2">
        <v>2548</v>
      </c>
      <c r="P4300">
        <v>2016</v>
      </c>
      <c r="Q4300">
        <v>7</v>
      </c>
      <c r="R4300" t="s">
        <v>26</v>
      </c>
      <c r="S4300" s="3">
        <v>45123</v>
      </c>
      <c r="T4300" t="s">
        <v>27</v>
      </c>
      <c r="U4300">
        <v>1434</v>
      </c>
    </row>
    <row r="4301" spans="1:21" x14ac:dyDescent="0.25">
      <c r="A4301">
        <v>215984</v>
      </c>
      <c r="B4301" t="s">
        <v>21</v>
      </c>
      <c r="C4301" s="1">
        <v>42569</v>
      </c>
      <c r="D4301" t="s">
        <v>644</v>
      </c>
      <c r="E4301">
        <v>395</v>
      </c>
      <c r="F4301">
        <v>1</v>
      </c>
      <c r="G4301">
        <v>395</v>
      </c>
      <c r="H4301">
        <v>100150862</v>
      </c>
      <c r="I4301" t="s">
        <v>38</v>
      </c>
      <c r="J4301" t="s">
        <v>24</v>
      </c>
      <c r="K4301">
        <v>0</v>
      </c>
      <c r="L4301" t="s">
        <v>25</v>
      </c>
      <c r="M4301" s="1">
        <v>42569</v>
      </c>
      <c r="N4301" t="s">
        <v>35</v>
      </c>
      <c r="O4301">
        <v>395</v>
      </c>
      <c r="P4301">
        <v>2016</v>
      </c>
      <c r="Q4301">
        <v>7</v>
      </c>
      <c r="R4301" t="s">
        <v>26</v>
      </c>
      <c r="S4301" s="3">
        <v>45123</v>
      </c>
      <c r="T4301" t="s">
        <v>27</v>
      </c>
      <c r="U4301">
        <v>986</v>
      </c>
    </row>
    <row r="4302" spans="1:21" x14ac:dyDescent="0.25">
      <c r="A4302">
        <v>215985</v>
      </c>
      <c r="B4302" t="s">
        <v>21</v>
      </c>
      <c r="C4302" s="1">
        <v>42569</v>
      </c>
      <c r="D4302" t="s">
        <v>1910</v>
      </c>
      <c r="E4302">
        <v>650</v>
      </c>
      <c r="F4302">
        <v>1</v>
      </c>
      <c r="G4302">
        <v>650</v>
      </c>
      <c r="H4302">
        <v>100150863</v>
      </c>
      <c r="I4302" t="s">
        <v>24</v>
      </c>
      <c r="J4302" t="s">
        <v>1094</v>
      </c>
      <c r="K4302">
        <v>0</v>
      </c>
      <c r="L4302" t="s">
        <v>25</v>
      </c>
      <c r="M4302" s="1">
        <v>42569</v>
      </c>
      <c r="N4302" t="s">
        <v>35</v>
      </c>
      <c r="O4302">
        <v>650</v>
      </c>
      <c r="P4302">
        <v>2016</v>
      </c>
      <c r="Q4302">
        <v>7</v>
      </c>
      <c r="R4302" t="s">
        <v>26</v>
      </c>
      <c r="S4302" s="3">
        <v>45123</v>
      </c>
      <c r="T4302" t="s">
        <v>27</v>
      </c>
      <c r="U4302">
        <v>806</v>
      </c>
    </row>
    <row r="4303" spans="1:21" x14ac:dyDescent="0.25">
      <c r="A4303">
        <v>215987</v>
      </c>
      <c r="B4303" t="s">
        <v>21</v>
      </c>
      <c r="C4303" s="1">
        <v>42569</v>
      </c>
      <c r="D4303" t="s">
        <v>33</v>
      </c>
      <c r="E4303">
        <v>360</v>
      </c>
      <c r="F4303">
        <v>1</v>
      </c>
      <c r="G4303">
        <v>360</v>
      </c>
      <c r="H4303">
        <v>100150864</v>
      </c>
      <c r="I4303" t="s">
        <v>30</v>
      </c>
      <c r="J4303" t="s">
        <v>1094</v>
      </c>
      <c r="K4303">
        <v>0</v>
      </c>
      <c r="L4303" t="s">
        <v>25</v>
      </c>
      <c r="M4303" s="1">
        <v>42569</v>
      </c>
      <c r="N4303" t="s">
        <v>35</v>
      </c>
      <c r="O4303">
        <v>360</v>
      </c>
      <c r="P4303">
        <v>2016</v>
      </c>
      <c r="Q4303">
        <v>7</v>
      </c>
      <c r="R4303" t="s">
        <v>26</v>
      </c>
      <c r="S4303" s="3">
        <v>45123</v>
      </c>
      <c r="T4303" t="s">
        <v>27</v>
      </c>
      <c r="U4303">
        <v>806</v>
      </c>
    </row>
    <row r="4304" spans="1:21" x14ac:dyDescent="0.25">
      <c r="A4304">
        <v>215988</v>
      </c>
      <c r="B4304" t="s">
        <v>28</v>
      </c>
      <c r="C4304" s="1">
        <v>42569</v>
      </c>
      <c r="D4304" t="s">
        <v>1911</v>
      </c>
      <c r="E4304">
        <v>520</v>
      </c>
      <c r="F4304">
        <v>1</v>
      </c>
      <c r="G4304">
        <v>2319</v>
      </c>
      <c r="H4304">
        <v>100150865</v>
      </c>
      <c r="I4304" t="s">
        <v>24</v>
      </c>
      <c r="J4304" t="s">
        <v>24</v>
      </c>
      <c r="K4304">
        <v>0</v>
      </c>
      <c r="L4304" t="s">
        <v>44</v>
      </c>
      <c r="M4304" s="1">
        <v>42569</v>
      </c>
      <c r="N4304" t="s">
        <v>31</v>
      </c>
      <c r="O4304">
        <v>520</v>
      </c>
      <c r="P4304">
        <v>2016</v>
      </c>
      <c r="Q4304">
        <v>7</v>
      </c>
      <c r="R4304" t="s">
        <v>26</v>
      </c>
      <c r="S4304" s="3">
        <v>45123</v>
      </c>
      <c r="T4304" t="s">
        <v>27</v>
      </c>
      <c r="U4304">
        <v>1433</v>
      </c>
    </row>
    <row r="4305" spans="1:21" x14ac:dyDescent="0.25">
      <c r="A4305">
        <v>215990</v>
      </c>
      <c r="B4305" t="s">
        <v>28</v>
      </c>
      <c r="C4305" s="1">
        <v>42569</v>
      </c>
      <c r="D4305" t="s">
        <v>1912</v>
      </c>
      <c r="E4305">
        <v>1799</v>
      </c>
      <c r="F4305">
        <v>1</v>
      </c>
      <c r="G4305">
        <v>2319</v>
      </c>
      <c r="H4305">
        <v>100150865</v>
      </c>
      <c r="I4305" t="s">
        <v>56</v>
      </c>
      <c r="J4305" t="s">
        <v>24</v>
      </c>
      <c r="K4305">
        <v>0</v>
      </c>
      <c r="L4305" t="s">
        <v>44</v>
      </c>
      <c r="M4305" s="1">
        <v>42569</v>
      </c>
      <c r="N4305" t="s">
        <v>31</v>
      </c>
      <c r="O4305" s="2">
        <v>1799</v>
      </c>
      <c r="P4305">
        <v>2016</v>
      </c>
      <c r="Q4305">
        <v>7</v>
      </c>
      <c r="R4305" t="s">
        <v>26</v>
      </c>
      <c r="S4305" s="3">
        <v>45123</v>
      </c>
      <c r="T4305" t="s">
        <v>27</v>
      </c>
      <c r="U4305">
        <v>1433</v>
      </c>
    </row>
    <row r="4306" spans="1:21" x14ac:dyDescent="0.25">
      <c r="A4306">
        <v>215992</v>
      </c>
      <c r="B4306" t="s">
        <v>28</v>
      </c>
      <c r="C4306" s="1">
        <v>42569</v>
      </c>
      <c r="D4306" t="s">
        <v>1913</v>
      </c>
      <c r="E4306">
        <v>3199</v>
      </c>
      <c r="F4306">
        <v>1</v>
      </c>
      <c r="G4306">
        <v>3199</v>
      </c>
      <c r="H4306">
        <v>100150866</v>
      </c>
      <c r="I4306" t="s">
        <v>56</v>
      </c>
      <c r="J4306" t="s">
        <v>24</v>
      </c>
      <c r="K4306">
        <v>0</v>
      </c>
      <c r="L4306" t="s">
        <v>44</v>
      </c>
      <c r="M4306" s="1">
        <v>42569</v>
      </c>
      <c r="N4306" t="s">
        <v>31</v>
      </c>
      <c r="O4306" s="2">
        <v>3199</v>
      </c>
      <c r="P4306">
        <v>2016</v>
      </c>
      <c r="Q4306">
        <v>7</v>
      </c>
      <c r="R4306" t="s">
        <v>26</v>
      </c>
      <c r="S4306" s="3">
        <v>45123</v>
      </c>
      <c r="T4306" t="s">
        <v>27</v>
      </c>
      <c r="U4306">
        <v>1433</v>
      </c>
    </row>
    <row r="4307" spans="1:21" x14ac:dyDescent="0.25">
      <c r="A4307">
        <v>215994</v>
      </c>
      <c r="B4307" t="s">
        <v>21</v>
      </c>
      <c r="C4307" s="1">
        <v>42569</v>
      </c>
      <c r="D4307" t="s">
        <v>827</v>
      </c>
      <c r="E4307">
        <v>1445</v>
      </c>
      <c r="F4307">
        <v>1</v>
      </c>
      <c r="G4307">
        <v>1445</v>
      </c>
      <c r="H4307">
        <v>100150867</v>
      </c>
      <c r="I4307" t="s">
        <v>246</v>
      </c>
      <c r="J4307" t="s">
        <v>24</v>
      </c>
      <c r="K4307">
        <v>0</v>
      </c>
      <c r="L4307" t="s">
        <v>25</v>
      </c>
      <c r="M4307" s="1">
        <v>42569</v>
      </c>
      <c r="N4307" t="s">
        <v>35</v>
      </c>
      <c r="O4307" s="2">
        <v>1445</v>
      </c>
      <c r="P4307">
        <v>2016</v>
      </c>
      <c r="Q4307">
        <v>7</v>
      </c>
      <c r="R4307" t="s">
        <v>26</v>
      </c>
      <c r="S4307" s="3">
        <v>45123</v>
      </c>
      <c r="T4307" t="s">
        <v>27</v>
      </c>
      <c r="U4307">
        <v>1435</v>
      </c>
    </row>
    <row r="4308" spans="1:21" x14ac:dyDescent="0.25">
      <c r="A4308">
        <v>215995</v>
      </c>
      <c r="B4308" t="s">
        <v>28</v>
      </c>
      <c r="C4308" s="1">
        <v>42569</v>
      </c>
      <c r="D4308" t="s">
        <v>366</v>
      </c>
      <c r="E4308">
        <v>999</v>
      </c>
      <c r="F4308">
        <v>1</v>
      </c>
      <c r="G4308">
        <v>999</v>
      </c>
      <c r="H4308">
        <v>100150868</v>
      </c>
      <c r="I4308" t="s">
        <v>56</v>
      </c>
      <c r="J4308" t="s">
        <v>24</v>
      </c>
      <c r="K4308">
        <v>0</v>
      </c>
      <c r="L4308" t="s">
        <v>45</v>
      </c>
      <c r="M4308" s="1">
        <v>42569</v>
      </c>
      <c r="N4308" t="s">
        <v>31</v>
      </c>
      <c r="O4308">
        <v>999</v>
      </c>
      <c r="P4308">
        <v>2016</v>
      </c>
      <c r="Q4308">
        <v>7</v>
      </c>
      <c r="R4308" t="s">
        <v>26</v>
      </c>
      <c r="S4308" s="3">
        <v>45123</v>
      </c>
      <c r="T4308" t="s">
        <v>27</v>
      </c>
      <c r="U4308">
        <v>1433</v>
      </c>
    </row>
    <row r="4309" spans="1:21" x14ac:dyDescent="0.25">
      <c r="A4309">
        <v>215996</v>
      </c>
      <c r="B4309" t="s">
        <v>21</v>
      </c>
      <c r="C4309" s="1">
        <v>42569</v>
      </c>
      <c r="D4309" t="s">
        <v>1914</v>
      </c>
      <c r="E4309">
        <v>19499</v>
      </c>
      <c r="F4309">
        <v>1</v>
      </c>
      <c r="G4309">
        <v>19499</v>
      </c>
      <c r="H4309">
        <v>100150869</v>
      </c>
      <c r="I4309" t="s">
        <v>43</v>
      </c>
      <c r="J4309" t="s">
        <v>705</v>
      </c>
      <c r="K4309">
        <v>0</v>
      </c>
      <c r="L4309" t="s">
        <v>25</v>
      </c>
      <c r="M4309" s="1">
        <v>42569</v>
      </c>
      <c r="N4309" t="s">
        <v>35</v>
      </c>
      <c r="O4309" s="2">
        <v>19499</v>
      </c>
      <c r="P4309">
        <v>2016</v>
      </c>
      <c r="Q4309">
        <v>7</v>
      </c>
      <c r="R4309" t="s">
        <v>26</v>
      </c>
      <c r="S4309" s="3">
        <v>45123</v>
      </c>
      <c r="T4309" t="s">
        <v>27</v>
      </c>
      <c r="U4309">
        <v>459</v>
      </c>
    </row>
    <row r="4310" spans="1:21" x14ac:dyDescent="0.25">
      <c r="A4310">
        <v>215997</v>
      </c>
      <c r="B4310" t="s">
        <v>21</v>
      </c>
      <c r="C4310" s="1">
        <v>42569</v>
      </c>
      <c r="D4310" t="s">
        <v>95</v>
      </c>
      <c r="E4310">
        <v>460</v>
      </c>
      <c r="F4310">
        <v>1</v>
      </c>
      <c r="G4310">
        <v>460</v>
      </c>
      <c r="H4310">
        <v>100150870</v>
      </c>
      <c r="I4310" t="s">
        <v>38</v>
      </c>
      <c r="J4310" t="s">
        <v>1915</v>
      </c>
      <c r="K4310">
        <v>0</v>
      </c>
      <c r="L4310" t="s">
        <v>25</v>
      </c>
      <c r="M4310" s="1">
        <v>42569</v>
      </c>
      <c r="N4310" t="s">
        <v>35</v>
      </c>
      <c r="O4310">
        <v>460</v>
      </c>
      <c r="P4310">
        <v>2016</v>
      </c>
      <c r="Q4310">
        <v>7</v>
      </c>
      <c r="R4310" t="s">
        <v>26</v>
      </c>
      <c r="S4310" s="3">
        <v>45123</v>
      </c>
      <c r="T4310" t="s">
        <v>27</v>
      </c>
      <c r="U4310">
        <v>459</v>
      </c>
    </row>
    <row r="4311" spans="1:21" x14ac:dyDescent="0.25">
      <c r="A4311">
        <v>215998</v>
      </c>
      <c r="B4311" t="s">
        <v>21</v>
      </c>
      <c r="C4311" s="1">
        <v>42569</v>
      </c>
      <c r="D4311" t="s">
        <v>1155</v>
      </c>
      <c r="E4311">
        <v>840</v>
      </c>
      <c r="F4311">
        <v>1</v>
      </c>
      <c r="G4311">
        <v>840</v>
      </c>
      <c r="H4311">
        <v>100150871</v>
      </c>
      <c r="I4311" t="s">
        <v>56</v>
      </c>
      <c r="J4311" t="s">
        <v>297</v>
      </c>
      <c r="K4311">
        <v>0</v>
      </c>
      <c r="L4311" t="s">
        <v>25</v>
      </c>
      <c r="M4311" s="1">
        <v>42569</v>
      </c>
      <c r="N4311" t="s">
        <v>35</v>
      </c>
      <c r="O4311">
        <v>840</v>
      </c>
      <c r="P4311">
        <v>2016</v>
      </c>
      <c r="Q4311">
        <v>7</v>
      </c>
      <c r="R4311" t="s">
        <v>26</v>
      </c>
      <c r="S4311" s="3">
        <v>45123</v>
      </c>
      <c r="T4311" t="s">
        <v>27</v>
      </c>
      <c r="U4311">
        <v>1060</v>
      </c>
    </row>
    <row r="4312" spans="1:21" x14ac:dyDescent="0.25">
      <c r="A4312">
        <v>216000</v>
      </c>
      <c r="B4312" t="s">
        <v>21</v>
      </c>
      <c r="C4312" s="1">
        <v>42569</v>
      </c>
      <c r="D4312" t="s">
        <v>1358</v>
      </c>
      <c r="E4312">
        <v>20890</v>
      </c>
      <c r="F4312">
        <v>1</v>
      </c>
      <c r="G4312">
        <v>20890</v>
      </c>
      <c r="H4312">
        <v>100150872</v>
      </c>
      <c r="I4312" t="s">
        <v>43</v>
      </c>
      <c r="J4312" t="s">
        <v>24</v>
      </c>
      <c r="K4312">
        <v>0</v>
      </c>
      <c r="L4312" t="s">
        <v>25</v>
      </c>
      <c r="M4312" s="1">
        <v>42569</v>
      </c>
      <c r="N4312" t="s">
        <v>35</v>
      </c>
      <c r="O4312" s="2">
        <v>20890</v>
      </c>
      <c r="P4312">
        <v>2016</v>
      </c>
      <c r="Q4312">
        <v>7</v>
      </c>
      <c r="R4312" t="s">
        <v>26</v>
      </c>
      <c r="S4312" s="3">
        <v>45123</v>
      </c>
      <c r="T4312" t="s">
        <v>27</v>
      </c>
      <c r="U4312">
        <v>1436</v>
      </c>
    </row>
    <row r="4313" spans="1:21" x14ac:dyDescent="0.25">
      <c r="A4313">
        <v>216001</v>
      </c>
      <c r="B4313" t="s">
        <v>21</v>
      </c>
      <c r="C4313" s="1">
        <v>42569</v>
      </c>
      <c r="D4313" t="s">
        <v>189</v>
      </c>
      <c r="E4313">
        <v>150</v>
      </c>
      <c r="F4313">
        <v>1</v>
      </c>
      <c r="G4313">
        <v>970</v>
      </c>
      <c r="H4313">
        <v>100150873</v>
      </c>
      <c r="I4313" t="s">
        <v>38</v>
      </c>
      <c r="J4313" t="s">
        <v>24</v>
      </c>
      <c r="K4313">
        <v>0</v>
      </c>
      <c r="L4313" t="s">
        <v>25</v>
      </c>
      <c r="M4313" s="1">
        <v>42569</v>
      </c>
      <c r="N4313" t="s">
        <v>35</v>
      </c>
      <c r="O4313">
        <v>150</v>
      </c>
      <c r="P4313">
        <v>2016</v>
      </c>
      <c r="Q4313">
        <v>7</v>
      </c>
      <c r="R4313" t="s">
        <v>26</v>
      </c>
      <c r="S4313" s="3">
        <v>45123</v>
      </c>
      <c r="T4313" t="s">
        <v>27</v>
      </c>
      <c r="U4313">
        <v>1437</v>
      </c>
    </row>
    <row r="4314" spans="1:21" x14ac:dyDescent="0.25">
      <c r="A4314">
        <v>216002</v>
      </c>
      <c r="B4314" t="s">
        <v>21</v>
      </c>
      <c r="C4314" s="1">
        <v>42569</v>
      </c>
      <c r="D4314" t="s">
        <v>227</v>
      </c>
      <c r="E4314">
        <v>285</v>
      </c>
      <c r="F4314">
        <v>1</v>
      </c>
      <c r="G4314">
        <v>970</v>
      </c>
      <c r="H4314">
        <v>100150873</v>
      </c>
      <c r="I4314" t="s">
        <v>38</v>
      </c>
      <c r="J4314" t="s">
        <v>24</v>
      </c>
      <c r="K4314">
        <v>0</v>
      </c>
      <c r="L4314" t="s">
        <v>25</v>
      </c>
      <c r="M4314" s="1">
        <v>42569</v>
      </c>
      <c r="N4314" t="s">
        <v>35</v>
      </c>
      <c r="O4314">
        <v>285</v>
      </c>
      <c r="P4314">
        <v>2016</v>
      </c>
      <c r="Q4314">
        <v>7</v>
      </c>
      <c r="R4314" t="s">
        <v>26</v>
      </c>
      <c r="S4314" s="3">
        <v>45123</v>
      </c>
      <c r="T4314" t="s">
        <v>27</v>
      </c>
      <c r="U4314">
        <v>1437</v>
      </c>
    </row>
    <row r="4315" spans="1:21" x14ac:dyDescent="0.25">
      <c r="A4315">
        <v>216003</v>
      </c>
      <c r="B4315" t="s">
        <v>21</v>
      </c>
      <c r="C4315" s="1">
        <v>42569</v>
      </c>
      <c r="D4315" t="s">
        <v>368</v>
      </c>
      <c r="E4315">
        <v>260</v>
      </c>
      <c r="F4315">
        <v>1</v>
      </c>
      <c r="G4315">
        <v>970</v>
      </c>
      <c r="H4315">
        <v>100150873</v>
      </c>
      <c r="I4315" t="s">
        <v>38</v>
      </c>
      <c r="J4315" t="s">
        <v>24</v>
      </c>
      <c r="K4315">
        <v>0</v>
      </c>
      <c r="L4315" t="s">
        <v>25</v>
      </c>
      <c r="M4315" s="1">
        <v>42569</v>
      </c>
      <c r="N4315" t="s">
        <v>35</v>
      </c>
      <c r="O4315">
        <v>260</v>
      </c>
      <c r="P4315">
        <v>2016</v>
      </c>
      <c r="Q4315">
        <v>7</v>
      </c>
      <c r="R4315" t="s">
        <v>26</v>
      </c>
      <c r="S4315" s="3">
        <v>45123</v>
      </c>
      <c r="T4315" t="s">
        <v>27</v>
      </c>
      <c r="U4315">
        <v>1437</v>
      </c>
    </row>
    <row r="4316" spans="1:21" x14ac:dyDescent="0.25">
      <c r="A4316">
        <v>216004</v>
      </c>
      <c r="B4316" t="s">
        <v>21</v>
      </c>
      <c r="C4316" s="1">
        <v>42569</v>
      </c>
      <c r="D4316" t="s">
        <v>1916</v>
      </c>
      <c r="E4316">
        <v>275</v>
      </c>
      <c r="F4316">
        <v>1</v>
      </c>
      <c r="G4316">
        <v>970</v>
      </c>
      <c r="H4316">
        <v>100150873</v>
      </c>
      <c r="I4316" t="s">
        <v>38</v>
      </c>
      <c r="J4316" t="s">
        <v>24</v>
      </c>
      <c r="K4316">
        <v>0</v>
      </c>
      <c r="L4316" t="s">
        <v>25</v>
      </c>
      <c r="M4316" s="1">
        <v>42569</v>
      </c>
      <c r="N4316" t="s">
        <v>35</v>
      </c>
      <c r="O4316">
        <v>275</v>
      </c>
      <c r="P4316">
        <v>2016</v>
      </c>
      <c r="Q4316">
        <v>7</v>
      </c>
      <c r="R4316" t="s">
        <v>26</v>
      </c>
      <c r="S4316" s="3">
        <v>45123</v>
      </c>
      <c r="T4316" t="s">
        <v>27</v>
      </c>
      <c r="U4316">
        <v>1437</v>
      </c>
    </row>
    <row r="4317" spans="1:21" x14ac:dyDescent="0.25">
      <c r="A4317">
        <v>216005</v>
      </c>
      <c r="B4317" t="s">
        <v>36</v>
      </c>
      <c r="C4317" s="1">
        <v>42569</v>
      </c>
      <c r="D4317" t="s">
        <v>132</v>
      </c>
      <c r="E4317">
        <v>455</v>
      </c>
      <c r="F4317">
        <v>1</v>
      </c>
      <c r="G4317">
        <v>455</v>
      </c>
      <c r="H4317">
        <v>100150874</v>
      </c>
      <c r="I4317" t="s">
        <v>38</v>
      </c>
      <c r="J4317" t="s">
        <v>24</v>
      </c>
      <c r="K4317">
        <v>0</v>
      </c>
      <c r="L4317" t="s">
        <v>25</v>
      </c>
      <c r="M4317" s="1">
        <v>42569</v>
      </c>
      <c r="N4317" t="s">
        <v>39</v>
      </c>
      <c r="O4317">
        <v>455</v>
      </c>
      <c r="P4317">
        <v>2016</v>
      </c>
      <c r="Q4317">
        <v>7</v>
      </c>
      <c r="R4317" t="s">
        <v>26</v>
      </c>
      <c r="S4317" s="3">
        <v>45123</v>
      </c>
      <c r="T4317" t="s">
        <v>27</v>
      </c>
      <c r="U4317">
        <v>1438</v>
      </c>
    </row>
    <row r="4318" spans="1:21" x14ac:dyDescent="0.25">
      <c r="A4318">
        <v>216006</v>
      </c>
      <c r="B4318" t="s">
        <v>36</v>
      </c>
      <c r="C4318" s="1">
        <v>42569</v>
      </c>
      <c r="D4318" t="s">
        <v>1478</v>
      </c>
      <c r="E4318">
        <v>1500</v>
      </c>
      <c r="F4318">
        <v>1</v>
      </c>
      <c r="G4318">
        <v>1500</v>
      </c>
      <c r="H4318">
        <v>100150875</v>
      </c>
      <c r="I4318" t="s">
        <v>246</v>
      </c>
      <c r="J4318" t="s">
        <v>24</v>
      </c>
      <c r="K4318">
        <v>0</v>
      </c>
      <c r="L4318" t="s">
        <v>25</v>
      </c>
      <c r="M4318" s="1">
        <v>42569</v>
      </c>
      <c r="N4318" t="s">
        <v>39</v>
      </c>
      <c r="O4318" s="2">
        <v>1500</v>
      </c>
      <c r="P4318">
        <v>2016</v>
      </c>
      <c r="Q4318">
        <v>7</v>
      </c>
      <c r="R4318" t="s">
        <v>26</v>
      </c>
      <c r="S4318" s="3">
        <v>45123</v>
      </c>
      <c r="T4318" t="s">
        <v>27</v>
      </c>
      <c r="U4318">
        <v>1439</v>
      </c>
    </row>
    <row r="4319" spans="1:21" x14ac:dyDescent="0.25">
      <c r="A4319">
        <v>216007</v>
      </c>
      <c r="B4319" t="s">
        <v>21</v>
      </c>
      <c r="C4319" s="1">
        <v>42569</v>
      </c>
      <c r="D4319" t="s">
        <v>1917</v>
      </c>
      <c r="E4319">
        <v>2750</v>
      </c>
      <c r="F4319">
        <v>1</v>
      </c>
      <c r="G4319">
        <v>5010</v>
      </c>
      <c r="H4319">
        <v>100150876</v>
      </c>
      <c r="I4319" t="s">
        <v>246</v>
      </c>
      <c r="J4319" t="s">
        <v>24</v>
      </c>
      <c r="K4319">
        <v>0</v>
      </c>
      <c r="L4319" t="s">
        <v>25</v>
      </c>
      <c r="M4319" s="1">
        <v>42569</v>
      </c>
      <c r="N4319" t="s">
        <v>35</v>
      </c>
      <c r="O4319" s="2">
        <v>2750</v>
      </c>
      <c r="P4319">
        <v>2016</v>
      </c>
      <c r="Q4319">
        <v>7</v>
      </c>
      <c r="R4319" t="s">
        <v>26</v>
      </c>
      <c r="S4319" s="3">
        <v>45123</v>
      </c>
      <c r="T4319" t="s">
        <v>27</v>
      </c>
      <c r="U4319">
        <v>1440</v>
      </c>
    </row>
    <row r="4320" spans="1:21" x14ac:dyDescent="0.25">
      <c r="A4320">
        <v>216008</v>
      </c>
      <c r="B4320" t="s">
        <v>21</v>
      </c>
      <c r="C4320" s="1">
        <v>42569</v>
      </c>
      <c r="D4320" t="s">
        <v>1918</v>
      </c>
      <c r="E4320">
        <v>2260</v>
      </c>
      <c r="F4320">
        <v>1</v>
      </c>
      <c r="G4320">
        <v>5010</v>
      </c>
      <c r="H4320">
        <v>100150876</v>
      </c>
      <c r="I4320" t="s">
        <v>47</v>
      </c>
      <c r="J4320" t="s">
        <v>24</v>
      </c>
      <c r="K4320">
        <v>0</v>
      </c>
      <c r="L4320" t="s">
        <v>25</v>
      </c>
      <c r="M4320" s="1">
        <v>42569</v>
      </c>
      <c r="N4320" t="s">
        <v>35</v>
      </c>
      <c r="O4320" s="2">
        <v>2260</v>
      </c>
      <c r="P4320">
        <v>2016</v>
      </c>
      <c r="Q4320">
        <v>7</v>
      </c>
      <c r="R4320" t="s">
        <v>26</v>
      </c>
      <c r="S4320" s="3">
        <v>45123</v>
      </c>
      <c r="T4320" t="s">
        <v>27</v>
      </c>
      <c r="U4320">
        <v>1440</v>
      </c>
    </row>
    <row r="4321" spans="1:21" x14ac:dyDescent="0.25">
      <c r="A4321">
        <v>216009</v>
      </c>
      <c r="B4321" t="s">
        <v>36</v>
      </c>
      <c r="C4321" s="1">
        <v>42569</v>
      </c>
      <c r="D4321" t="s">
        <v>318</v>
      </c>
      <c r="E4321">
        <v>1200</v>
      </c>
      <c r="F4321">
        <v>2</v>
      </c>
      <c r="G4321">
        <v>2400</v>
      </c>
      <c r="H4321">
        <v>100150877</v>
      </c>
      <c r="I4321" t="s">
        <v>246</v>
      </c>
      <c r="J4321" t="s">
        <v>24</v>
      </c>
      <c r="K4321">
        <v>0</v>
      </c>
      <c r="L4321" t="s">
        <v>25</v>
      </c>
      <c r="M4321" s="1">
        <v>42569</v>
      </c>
      <c r="N4321" t="s">
        <v>39</v>
      </c>
      <c r="O4321" s="2">
        <v>2400</v>
      </c>
      <c r="P4321">
        <v>2016</v>
      </c>
      <c r="Q4321">
        <v>7</v>
      </c>
      <c r="R4321" t="s">
        <v>26</v>
      </c>
      <c r="S4321" s="3">
        <v>45123</v>
      </c>
      <c r="T4321" t="s">
        <v>27</v>
      </c>
      <c r="U4321">
        <v>1441</v>
      </c>
    </row>
    <row r="4322" spans="1:21" x14ac:dyDescent="0.25">
      <c r="A4322">
        <v>216010</v>
      </c>
      <c r="B4322" t="s">
        <v>28</v>
      </c>
      <c r="C4322" s="1">
        <v>42569</v>
      </c>
      <c r="D4322" t="s">
        <v>320</v>
      </c>
      <c r="E4322">
        <v>810</v>
      </c>
      <c r="F4322">
        <v>1</v>
      </c>
      <c r="G4322">
        <v>810</v>
      </c>
      <c r="H4322">
        <v>100150878</v>
      </c>
      <c r="I4322" t="s">
        <v>47</v>
      </c>
      <c r="J4322" t="s">
        <v>24</v>
      </c>
      <c r="K4322">
        <v>0</v>
      </c>
      <c r="L4322" t="s">
        <v>25</v>
      </c>
      <c r="M4322" s="1">
        <v>42569</v>
      </c>
      <c r="N4322" t="s">
        <v>31</v>
      </c>
      <c r="O4322">
        <v>810</v>
      </c>
      <c r="P4322">
        <v>2016</v>
      </c>
      <c r="Q4322">
        <v>7</v>
      </c>
      <c r="R4322" t="s">
        <v>26</v>
      </c>
      <c r="S4322" s="3">
        <v>45123</v>
      </c>
      <c r="T4322" t="s">
        <v>27</v>
      </c>
      <c r="U4322">
        <v>1442</v>
      </c>
    </row>
    <row r="4323" spans="1:21" x14ac:dyDescent="0.25">
      <c r="A4323">
        <v>216011</v>
      </c>
      <c r="B4323" t="s">
        <v>21</v>
      </c>
      <c r="C4323" s="1">
        <v>42569</v>
      </c>
      <c r="D4323" t="s">
        <v>1919</v>
      </c>
      <c r="E4323">
        <v>1850</v>
      </c>
      <c r="F4323">
        <v>1</v>
      </c>
      <c r="G4323">
        <v>3700</v>
      </c>
      <c r="H4323">
        <v>100150879</v>
      </c>
      <c r="I4323" t="s">
        <v>23</v>
      </c>
      <c r="J4323" t="s">
        <v>24</v>
      </c>
      <c r="K4323">
        <v>0</v>
      </c>
      <c r="L4323" t="s">
        <v>25</v>
      </c>
      <c r="M4323" s="1">
        <v>42569</v>
      </c>
      <c r="N4323" t="s">
        <v>35</v>
      </c>
      <c r="O4323" s="2">
        <v>1850</v>
      </c>
      <c r="P4323">
        <v>2016</v>
      </c>
      <c r="Q4323">
        <v>7</v>
      </c>
      <c r="R4323" t="s">
        <v>26</v>
      </c>
      <c r="S4323" s="3">
        <v>45123</v>
      </c>
      <c r="T4323" t="s">
        <v>27</v>
      </c>
      <c r="U4323">
        <v>1443</v>
      </c>
    </row>
    <row r="4324" spans="1:21" x14ac:dyDescent="0.25">
      <c r="A4324">
        <v>216013</v>
      </c>
      <c r="B4324" t="s">
        <v>21</v>
      </c>
      <c r="C4324" s="1">
        <v>42569</v>
      </c>
      <c r="D4324" t="s">
        <v>1920</v>
      </c>
      <c r="E4324">
        <v>1850</v>
      </c>
      <c r="F4324">
        <v>1</v>
      </c>
      <c r="G4324">
        <v>3700</v>
      </c>
      <c r="H4324">
        <v>100150879</v>
      </c>
      <c r="I4324" t="s">
        <v>23</v>
      </c>
      <c r="J4324" t="s">
        <v>24</v>
      </c>
      <c r="K4324">
        <v>0</v>
      </c>
      <c r="L4324" t="s">
        <v>25</v>
      </c>
      <c r="M4324" s="1">
        <v>42569</v>
      </c>
      <c r="N4324" t="s">
        <v>35</v>
      </c>
      <c r="O4324" s="2">
        <v>1850</v>
      </c>
      <c r="P4324">
        <v>2016</v>
      </c>
      <c r="Q4324">
        <v>7</v>
      </c>
      <c r="R4324" t="s">
        <v>26</v>
      </c>
      <c r="S4324" s="3">
        <v>45123</v>
      </c>
      <c r="T4324" t="s">
        <v>27</v>
      </c>
      <c r="U4324">
        <v>1443</v>
      </c>
    </row>
    <row r="4325" spans="1:21" x14ac:dyDescent="0.25">
      <c r="A4325">
        <v>216015</v>
      </c>
      <c r="B4325" t="s">
        <v>21</v>
      </c>
      <c r="C4325" s="1">
        <v>42569</v>
      </c>
      <c r="D4325" t="s">
        <v>41</v>
      </c>
      <c r="E4325">
        <v>170</v>
      </c>
      <c r="F4325">
        <v>1</v>
      </c>
      <c r="G4325">
        <v>565</v>
      </c>
      <c r="H4325">
        <v>100150880</v>
      </c>
      <c r="I4325" t="s">
        <v>38</v>
      </c>
      <c r="J4325" t="s">
        <v>24</v>
      </c>
      <c r="K4325">
        <v>0</v>
      </c>
      <c r="L4325" t="s">
        <v>25</v>
      </c>
      <c r="M4325" s="1">
        <v>42569</v>
      </c>
      <c r="N4325" t="s">
        <v>35</v>
      </c>
      <c r="O4325">
        <v>170</v>
      </c>
      <c r="P4325">
        <v>2016</v>
      </c>
      <c r="Q4325">
        <v>7</v>
      </c>
      <c r="R4325" t="s">
        <v>26</v>
      </c>
      <c r="S4325" s="3">
        <v>45123</v>
      </c>
      <c r="T4325" t="s">
        <v>27</v>
      </c>
      <c r="U4325">
        <v>1444</v>
      </c>
    </row>
    <row r="4326" spans="1:21" x14ac:dyDescent="0.25">
      <c r="A4326">
        <v>216016</v>
      </c>
      <c r="B4326" t="s">
        <v>21</v>
      </c>
      <c r="C4326" s="1">
        <v>42569</v>
      </c>
      <c r="D4326" t="s">
        <v>644</v>
      </c>
      <c r="E4326">
        <v>395</v>
      </c>
      <c r="F4326">
        <v>1</v>
      </c>
      <c r="G4326">
        <v>565</v>
      </c>
      <c r="H4326">
        <v>100150880</v>
      </c>
      <c r="I4326" t="s">
        <v>38</v>
      </c>
      <c r="J4326" t="s">
        <v>24</v>
      </c>
      <c r="K4326">
        <v>0</v>
      </c>
      <c r="L4326" t="s">
        <v>25</v>
      </c>
      <c r="M4326" s="1">
        <v>42569</v>
      </c>
      <c r="N4326" t="s">
        <v>35</v>
      </c>
      <c r="O4326">
        <v>395</v>
      </c>
      <c r="P4326">
        <v>2016</v>
      </c>
      <c r="Q4326">
        <v>7</v>
      </c>
      <c r="R4326" t="s">
        <v>26</v>
      </c>
      <c r="S4326" s="3">
        <v>45123</v>
      </c>
      <c r="T4326" t="s">
        <v>27</v>
      </c>
      <c r="U4326">
        <v>1444</v>
      </c>
    </row>
    <row r="4327" spans="1:21" x14ac:dyDescent="0.25">
      <c r="A4327">
        <v>216017</v>
      </c>
      <c r="B4327" t="s">
        <v>21</v>
      </c>
      <c r="C4327" s="1">
        <v>42569</v>
      </c>
      <c r="D4327" t="s">
        <v>160</v>
      </c>
      <c r="E4327">
        <v>425</v>
      </c>
      <c r="F4327">
        <v>1</v>
      </c>
      <c r="G4327">
        <v>225</v>
      </c>
      <c r="H4327">
        <v>100150881</v>
      </c>
      <c r="I4327" t="s">
        <v>38</v>
      </c>
      <c r="J4327" t="s">
        <v>24</v>
      </c>
      <c r="K4327">
        <v>0</v>
      </c>
      <c r="L4327" t="s">
        <v>25</v>
      </c>
      <c r="M4327" s="1">
        <v>42569</v>
      </c>
      <c r="N4327" t="s">
        <v>35</v>
      </c>
      <c r="O4327">
        <v>425</v>
      </c>
      <c r="P4327">
        <v>2016</v>
      </c>
      <c r="Q4327">
        <v>7</v>
      </c>
      <c r="R4327" t="s">
        <v>26</v>
      </c>
      <c r="S4327" s="3">
        <v>45123</v>
      </c>
      <c r="T4327" t="s">
        <v>27</v>
      </c>
      <c r="U4327">
        <v>180</v>
      </c>
    </row>
    <row r="4328" spans="1:21" x14ac:dyDescent="0.25">
      <c r="A4328">
        <v>216018</v>
      </c>
      <c r="B4328" t="s">
        <v>21</v>
      </c>
      <c r="C4328" s="1">
        <v>42569</v>
      </c>
      <c r="D4328" t="s">
        <v>1921</v>
      </c>
      <c r="E4328">
        <v>390</v>
      </c>
      <c r="F4328">
        <v>1</v>
      </c>
      <c r="G4328">
        <v>390</v>
      </c>
      <c r="H4328">
        <v>100150882</v>
      </c>
      <c r="I4328" t="s">
        <v>216</v>
      </c>
      <c r="J4328" t="s">
        <v>24</v>
      </c>
      <c r="K4328">
        <v>0</v>
      </c>
      <c r="L4328" t="s">
        <v>25</v>
      </c>
      <c r="M4328" s="1">
        <v>42569</v>
      </c>
      <c r="N4328" t="s">
        <v>35</v>
      </c>
      <c r="O4328">
        <v>390</v>
      </c>
      <c r="P4328">
        <v>2016</v>
      </c>
      <c r="Q4328">
        <v>7</v>
      </c>
      <c r="R4328" t="s">
        <v>26</v>
      </c>
      <c r="S4328" s="3">
        <v>45123</v>
      </c>
      <c r="T4328" t="s">
        <v>27</v>
      </c>
      <c r="U4328">
        <v>1172</v>
      </c>
    </row>
    <row r="4329" spans="1:21" x14ac:dyDescent="0.25">
      <c r="A4329">
        <v>216019</v>
      </c>
      <c r="B4329" t="s">
        <v>36</v>
      </c>
      <c r="C4329" s="1">
        <v>42569</v>
      </c>
      <c r="D4329" t="s">
        <v>703</v>
      </c>
      <c r="E4329">
        <v>71999</v>
      </c>
      <c r="F4329">
        <v>1</v>
      </c>
      <c r="G4329">
        <v>72249</v>
      </c>
      <c r="H4329">
        <v>100150883</v>
      </c>
      <c r="I4329" t="s">
        <v>43</v>
      </c>
      <c r="J4329" t="s">
        <v>1922</v>
      </c>
      <c r="K4329">
        <v>0</v>
      </c>
      <c r="L4329" t="s">
        <v>25</v>
      </c>
      <c r="M4329" s="1">
        <v>42569</v>
      </c>
      <c r="N4329" t="s">
        <v>39</v>
      </c>
      <c r="O4329" s="2">
        <v>71999</v>
      </c>
      <c r="P4329">
        <v>2016</v>
      </c>
      <c r="Q4329">
        <v>7</v>
      </c>
      <c r="R4329" t="s">
        <v>26</v>
      </c>
      <c r="S4329" s="3">
        <v>45123</v>
      </c>
      <c r="T4329" t="s">
        <v>27</v>
      </c>
      <c r="U4329">
        <v>237</v>
      </c>
    </row>
    <row r="4330" spans="1:21" x14ac:dyDescent="0.25">
      <c r="A4330">
        <v>216020</v>
      </c>
      <c r="B4330" t="s">
        <v>36</v>
      </c>
      <c r="C4330" s="1">
        <v>42569</v>
      </c>
      <c r="D4330" t="s">
        <v>1317</v>
      </c>
      <c r="E4330">
        <v>250</v>
      </c>
      <c r="F4330">
        <v>1</v>
      </c>
      <c r="G4330">
        <v>72249</v>
      </c>
      <c r="H4330">
        <v>100150883</v>
      </c>
      <c r="I4330" t="s">
        <v>216</v>
      </c>
      <c r="J4330" t="s">
        <v>1922</v>
      </c>
      <c r="K4330">
        <v>0</v>
      </c>
      <c r="L4330" t="s">
        <v>25</v>
      </c>
      <c r="M4330" s="1">
        <v>42569</v>
      </c>
      <c r="N4330" t="s">
        <v>39</v>
      </c>
      <c r="O4330">
        <v>250</v>
      </c>
      <c r="P4330">
        <v>2016</v>
      </c>
      <c r="Q4330">
        <v>7</v>
      </c>
      <c r="R4330" t="s">
        <v>26</v>
      </c>
      <c r="S4330" s="3">
        <v>45123</v>
      </c>
      <c r="T4330" t="s">
        <v>27</v>
      </c>
      <c r="U4330">
        <v>237</v>
      </c>
    </row>
    <row r="4331" spans="1:21" x14ac:dyDescent="0.25">
      <c r="A4331">
        <v>216021</v>
      </c>
      <c r="B4331" t="s">
        <v>77</v>
      </c>
      <c r="C4331" s="1">
        <v>42569</v>
      </c>
      <c r="D4331" t="s">
        <v>331</v>
      </c>
      <c r="E4331">
        <v>188</v>
      </c>
      <c r="F4331">
        <v>1</v>
      </c>
      <c r="G4331">
        <v>188</v>
      </c>
      <c r="H4331">
        <v>100150884</v>
      </c>
      <c r="I4331" t="s">
        <v>47</v>
      </c>
      <c r="J4331" t="s">
        <v>24</v>
      </c>
      <c r="K4331">
        <v>0</v>
      </c>
      <c r="L4331" t="s">
        <v>25</v>
      </c>
      <c r="M4331" s="1">
        <v>42569</v>
      </c>
      <c r="N4331" t="s">
        <v>39</v>
      </c>
      <c r="O4331">
        <v>188</v>
      </c>
      <c r="P4331">
        <v>2016</v>
      </c>
      <c r="Q4331">
        <v>7</v>
      </c>
      <c r="R4331" t="s">
        <v>26</v>
      </c>
      <c r="S4331" s="3">
        <v>45123</v>
      </c>
      <c r="T4331" t="s">
        <v>27</v>
      </c>
      <c r="U4331">
        <v>1172</v>
      </c>
    </row>
    <row r="4332" spans="1:21" x14ac:dyDescent="0.25">
      <c r="A4332">
        <v>216022</v>
      </c>
      <c r="B4332" t="s">
        <v>21</v>
      </c>
      <c r="C4332" s="1">
        <v>42569</v>
      </c>
      <c r="D4332" t="s">
        <v>53</v>
      </c>
      <c r="E4332">
        <v>320</v>
      </c>
      <c r="F4332">
        <v>1</v>
      </c>
      <c r="G4332">
        <v>320</v>
      </c>
      <c r="H4332">
        <v>100150885</v>
      </c>
      <c r="I4332" t="s">
        <v>30</v>
      </c>
      <c r="J4332" t="s">
        <v>1108</v>
      </c>
      <c r="K4332">
        <v>0</v>
      </c>
      <c r="L4332" t="s">
        <v>25</v>
      </c>
      <c r="M4332" s="1">
        <v>42569</v>
      </c>
      <c r="N4332" t="s">
        <v>35</v>
      </c>
      <c r="O4332">
        <v>320</v>
      </c>
      <c r="P4332">
        <v>2016</v>
      </c>
      <c r="Q4332">
        <v>7</v>
      </c>
      <c r="R4332" t="s">
        <v>26</v>
      </c>
      <c r="S4332" s="3">
        <v>45123</v>
      </c>
      <c r="T4332" t="s">
        <v>27</v>
      </c>
      <c r="U4332">
        <v>813</v>
      </c>
    </row>
    <row r="4333" spans="1:21" x14ac:dyDescent="0.25">
      <c r="A4333">
        <v>216023</v>
      </c>
      <c r="B4333" t="s">
        <v>28</v>
      </c>
      <c r="C4333" s="1">
        <v>42569</v>
      </c>
      <c r="D4333" t="s">
        <v>29</v>
      </c>
      <c r="E4333">
        <v>240</v>
      </c>
      <c r="F4333">
        <v>1</v>
      </c>
      <c r="G4333">
        <v>240</v>
      </c>
      <c r="H4333">
        <v>100150886</v>
      </c>
      <c r="I4333" t="s">
        <v>30</v>
      </c>
      <c r="J4333" t="s">
        <v>24</v>
      </c>
      <c r="K4333">
        <v>0</v>
      </c>
      <c r="L4333" t="s">
        <v>25</v>
      </c>
      <c r="M4333" s="1">
        <v>42569</v>
      </c>
      <c r="N4333" t="s">
        <v>31</v>
      </c>
      <c r="O4333">
        <v>240</v>
      </c>
      <c r="P4333">
        <v>2016</v>
      </c>
      <c r="Q4333">
        <v>7</v>
      </c>
      <c r="R4333" t="s">
        <v>26</v>
      </c>
      <c r="S4333" s="3">
        <v>45123</v>
      </c>
      <c r="T4333" t="s">
        <v>27</v>
      </c>
      <c r="U4333">
        <v>641</v>
      </c>
    </row>
    <row r="4334" spans="1:21" x14ac:dyDescent="0.25">
      <c r="A4334">
        <v>216024</v>
      </c>
      <c r="B4334" t="s">
        <v>21</v>
      </c>
      <c r="C4334" s="1">
        <v>42569</v>
      </c>
      <c r="D4334" t="s">
        <v>1923</v>
      </c>
      <c r="E4334">
        <v>1750</v>
      </c>
      <c r="F4334">
        <v>1</v>
      </c>
      <c r="G4334">
        <v>1750</v>
      </c>
      <c r="H4334">
        <v>100150887</v>
      </c>
      <c r="I4334" t="s">
        <v>56</v>
      </c>
      <c r="J4334" t="s">
        <v>24</v>
      </c>
      <c r="K4334">
        <v>0</v>
      </c>
      <c r="L4334" t="s">
        <v>25</v>
      </c>
      <c r="M4334" s="1">
        <v>42569</v>
      </c>
      <c r="N4334" t="s">
        <v>35</v>
      </c>
      <c r="O4334" s="2">
        <v>1750</v>
      </c>
      <c r="P4334">
        <v>2016</v>
      </c>
      <c r="Q4334">
        <v>7</v>
      </c>
      <c r="R4334" t="s">
        <v>26</v>
      </c>
      <c r="S4334" s="3">
        <v>45123</v>
      </c>
      <c r="T4334" t="s">
        <v>27</v>
      </c>
      <c r="U4334">
        <v>268</v>
      </c>
    </row>
    <row r="4335" spans="1:21" x14ac:dyDescent="0.25">
      <c r="A4335">
        <v>216026</v>
      </c>
      <c r="B4335" t="s">
        <v>21</v>
      </c>
      <c r="C4335" s="1">
        <v>42569</v>
      </c>
      <c r="D4335" t="s">
        <v>728</v>
      </c>
      <c r="E4335">
        <v>800</v>
      </c>
      <c r="F4335">
        <v>1</v>
      </c>
      <c r="G4335">
        <v>800</v>
      </c>
      <c r="H4335">
        <v>100150888</v>
      </c>
      <c r="I4335" t="s">
        <v>43</v>
      </c>
      <c r="J4335" t="s">
        <v>24</v>
      </c>
      <c r="K4335">
        <v>0</v>
      </c>
      <c r="L4335" t="s">
        <v>25</v>
      </c>
      <c r="M4335" s="1">
        <v>42569</v>
      </c>
      <c r="N4335" t="s">
        <v>35</v>
      </c>
      <c r="O4335">
        <v>800</v>
      </c>
      <c r="P4335">
        <v>2016</v>
      </c>
      <c r="Q4335">
        <v>7</v>
      </c>
      <c r="R4335" t="s">
        <v>26</v>
      </c>
      <c r="S4335" s="3">
        <v>45123</v>
      </c>
      <c r="T4335" t="s">
        <v>27</v>
      </c>
      <c r="U4335">
        <v>1445</v>
      </c>
    </row>
    <row r="4336" spans="1:21" x14ac:dyDescent="0.25">
      <c r="A4336">
        <v>216027</v>
      </c>
      <c r="B4336" t="s">
        <v>28</v>
      </c>
      <c r="C4336" s="1">
        <v>42569</v>
      </c>
      <c r="D4336" t="s">
        <v>404</v>
      </c>
      <c r="E4336">
        <v>80000</v>
      </c>
      <c r="F4336">
        <v>1</v>
      </c>
      <c r="G4336">
        <v>80000</v>
      </c>
      <c r="H4336">
        <v>100150889</v>
      </c>
      <c r="I4336" t="s">
        <v>43</v>
      </c>
      <c r="J4336" t="s">
        <v>24</v>
      </c>
      <c r="K4336">
        <v>0</v>
      </c>
      <c r="L4336" t="s">
        <v>44</v>
      </c>
      <c r="M4336" s="1">
        <v>42569</v>
      </c>
      <c r="N4336" t="s">
        <v>31</v>
      </c>
      <c r="O4336" s="2">
        <v>80000</v>
      </c>
      <c r="P4336">
        <v>2016</v>
      </c>
      <c r="Q4336">
        <v>7</v>
      </c>
      <c r="R4336" t="s">
        <v>26</v>
      </c>
      <c r="S4336" s="3">
        <v>45123</v>
      </c>
      <c r="T4336" t="s">
        <v>27</v>
      </c>
      <c r="U4336">
        <v>1446</v>
      </c>
    </row>
    <row r="4337" spans="1:21" x14ac:dyDescent="0.25">
      <c r="A4337">
        <v>216028</v>
      </c>
      <c r="B4337" t="s">
        <v>28</v>
      </c>
      <c r="C4337" s="1">
        <v>42569</v>
      </c>
      <c r="D4337" t="s">
        <v>1138</v>
      </c>
      <c r="E4337">
        <v>64499</v>
      </c>
      <c r="F4337">
        <v>1</v>
      </c>
      <c r="G4337">
        <v>64499</v>
      </c>
      <c r="H4337">
        <v>100150890</v>
      </c>
      <c r="I4337" t="s">
        <v>43</v>
      </c>
      <c r="J4337" t="s">
        <v>24</v>
      </c>
      <c r="K4337">
        <v>0</v>
      </c>
      <c r="L4337" t="s">
        <v>44</v>
      </c>
      <c r="M4337" s="1">
        <v>42569</v>
      </c>
      <c r="N4337" t="s">
        <v>31</v>
      </c>
      <c r="O4337" s="2">
        <v>64499</v>
      </c>
      <c r="P4337">
        <v>2016</v>
      </c>
      <c r="Q4337">
        <v>7</v>
      </c>
      <c r="R4337" t="s">
        <v>26</v>
      </c>
      <c r="S4337" s="3">
        <v>45123</v>
      </c>
      <c r="T4337" t="s">
        <v>27</v>
      </c>
      <c r="U4337">
        <v>1446</v>
      </c>
    </row>
    <row r="4338" spans="1:21" x14ac:dyDescent="0.25">
      <c r="A4338">
        <v>216029</v>
      </c>
      <c r="B4338" t="s">
        <v>28</v>
      </c>
      <c r="C4338" s="1">
        <v>42569</v>
      </c>
      <c r="D4338" t="s">
        <v>742</v>
      </c>
      <c r="E4338">
        <v>16500</v>
      </c>
      <c r="F4338">
        <v>1</v>
      </c>
      <c r="G4338">
        <v>16500</v>
      </c>
      <c r="H4338">
        <v>100150891</v>
      </c>
      <c r="I4338" t="s">
        <v>43</v>
      </c>
      <c r="J4338" t="s">
        <v>24</v>
      </c>
      <c r="K4338">
        <v>0</v>
      </c>
      <c r="L4338" t="s">
        <v>44</v>
      </c>
      <c r="M4338" s="1">
        <v>42569</v>
      </c>
      <c r="N4338" t="s">
        <v>31</v>
      </c>
      <c r="O4338" s="2">
        <v>16500</v>
      </c>
      <c r="P4338">
        <v>2016</v>
      </c>
      <c r="Q4338">
        <v>7</v>
      </c>
      <c r="R4338" t="s">
        <v>26</v>
      </c>
      <c r="S4338" s="3">
        <v>45123</v>
      </c>
      <c r="T4338" t="s">
        <v>27</v>
      </c>
      <c r="U4338">
        <v>1446</v>
      </c>
    </row>
    <row r="4339" spans="1:21" x14ac:dyDescent="0.25">
      <c r="A4339">
        <v>216030</v>
      </c>
      <c r="B4339" t="s">
        <v>28</v>
      </c>
      <c r="C4339" s="1">
        <v>42569</v>
      </c>
      <c r="D4339" t="s">
        <v>742</v>
      </c>
      <c r="E4339">
        <v>16500</v>
      </c>
      <c r="F4339">
        <v>1</v>
      </c>
      <c r="G4339">
        <v>16500</v>
      </c>
      <c r="H4339">
        <v>100150892</v>
      </c>
      <c r="I4339" t="s">
        <v>43</v>
      </c>
      <c r="J4339" t="s">
        <v>24</v>
      </c>
      <c r="K4339">
        <v>0</v>
      </c>
      <c r="L4339" t="s">
        <v>44</v>
      </c>
      <c r="M4339" s="1">
        <v>42569</v>
      </c>
      <c r="N4339" t="s">
        <v>31</v>
      </c>
      <c r="O4339" s="2">
        <v>16500</v>
      </c>
      <c r="P4339">
        <v>2016</v>
      </c>
      <c r="Q4339">
        <v>7</v>
      </c>
      <c r="R4339" t="s">
        <v>26</v>
      </c>
      <c r="S4339" s="3">
        <v>45123</v>
      </c>
      <c r="T4339" t="s">
        <v>27</v>
      </c>
      <c r="U4339">
        <v>1446</v>
      </c>
    </row>
    <row r="4340" spans="1:21" x14ac:dyDescent="0.25">
      <c r="A4340">
        <v>216031</v>
      </c>
      <c r="B4340" t="s">
        <v>21</v>
      </c>
      <c r="C4340" s="1">
        <v>42569</v>
      </c>
      <c r="D4340" t="s">
        <v>1924</v>
      </c>
      <c r="E4340">
        <v>350</v>
      </c>
      <c r="F4340">
        <v>1</v>
      </c>
      <c r="G4340">
        <v>350</v>
      </c>
      <c r="H4340">
        <v>100150893</v>
      </c>
      <c r="I4340" t="s">
        <v>52</v>
      </c>
      <c r="J4340" t="s">
        <v>24</v>
      </c>
      <c r="K4340">
        <v>0</v>
      </c>
      <c r="L4340" t="s">
        <v>25</v>
      </c>
      <c r="M4340" s="1">
        <v>42569</v>
      </c>
      <c r="N4340" t="s">
        <v>35</v>
      </c>
      <c r="O4340">
        <v>350</v>
      </c>
      <c r="P4340">
        <v>2016</v>
      </c>
      <c r="Q4340">
        <v>7</v>
      </c>
      <c r="R4340" t="s">
        <v>26</v>
      </c>
      <c r="S4340" s="3">
        <v>45123</v>
      </c>
      <c r="T4340" t="s">
        <v>27</v>
      </c>
      <c r="U4340">
        <v>1447</v>
      </c>
    </row>
    <row r="4341" spans="1:21" x14ac:dyDescent="0.25">
      <c r="A4341">
        <v>216032</v>
      </c>
      <c r="B4341" t="s">
        <v>36</v>
      </c>
      <c r="C4341" s="1">
        <v>42569</v>
      </c>
      <c r="D4341" t="s">
        <v>1686</v>
      </c>
      <c r="E4341">
        <v>570</v>
      </c>
      <c r="F4341">
        <v>1</v>
      </c>
      <c r="G4341">
        <v>570</v>
      </c>
      <c r="H4341">
        <v>100150894</v>
      </c>
      <c r="I4341" t="s">
        <v>30</v>
      </c>
      <c r="J4341" t="s">
        <v>24</v>
      </c>
      <c r="K4341">
        <v>0</v>
      </c>
      <c r="L4341" t="s">
        <v>25</v>
      </c>
      <c r="M4341" s="1">
        <v>42569</v>
      </c>
      <c r="N4341" t="s">
        <v>39</v>
      </c>
      <c r="O4341">
        <v>570</v>
      </c>
      <c r="P4341">
        <v>2016</v>
      </c>
      <c r="Q4341">
        <v>7</v>
      </c>
      <c r="R4341" t="s">
        <v>26</v>
      </c>
      <c r="S4341" s="3">
        <v>45123</v>
      </c>
      <c r="T4341" t="s">
        <v>27</v>
      </c>
      <c r="U4341">
        <v>1230</v>
      </c>
    </row>
    <row r="4342" spans="1:21" x14ac:dyDescent="0.25">
      <c r="A4342">
        <v>216033</v>
      </c>
      <c r="B4342" t="s">
        <v>36</v>
      </c>
      <c r="C4342" s="1">
        <v>42569</v>
      </c>
      <c r="D4342" t="s">
        <v>1684</v>
      </c>
      <c r="E4342">
        <v>660</v>
      </c>
      <c r="F4342">
        <v>1</v>
      </c>
      <c r="G4342">
        <v>660</v>
      </c>
      <c r="H4342">
        <v>100150895</v>
      </c>
      <c r="I4342" t="s">
        <v>30</v>
      </c>
      <c r="J4342" t="s">
        <v>24</v>
      </c>
      <c r="K4342">
        <v>0</v>
      </c>
      <c r="L4342" t="s">
        <v>25</v>
      </c>
      <c r="M4342" s="1">
        <v>42569</v>
      </c>
      <c r="N4342" t="s">
        <v>39</v>
      </c>
      <c r="O4342">
        <v>660</v>
      </c>
      <c r="P4342">
        <v>2016</v>
      </c>
      <c r="Q4342">
        <v>7</v>
      </c>
      <c r="R4342" t="s">
        <v>26</v>
      </c>
      <c r="S4342" s="3">
        <v>45123</v>
      </c>
      <c r="T4342" t="s">
        <v>27</v>
      </c>
      <c r="U4342">
        <v>1230</v>
      </c>
    </row>
    <row r="4343" spans="1:21" x14ac:dyDescent="0.25">
      <c r="A4343">
        <v>216034</v>
      </c>
      <c r="B4343" t="s">
        <v>36</v>
      </c>
      <c r="C4343" s="1">
        <v>42569</v>
      </c>
      <c r="D4343" t="s">
        <v>1685</v>
      </c>
      <c r="E4343">
        <v>300</v>
      </c>
      <c r="F4343">
        <v>1</v>
      </c>
      <c r="G4343">
        <v>300</v>
      </c>
      <c r="H4343">
        <v>100150896</v>
      </c>
      <c r="I4343" t="s">
        <v>30</v>
      </c>
      <c r="J4343" t="s">
        <v>24</v>
      </c>
      <c r="K4343">
        <v>0</v>
      </c>
      <c r="L4343" t="s">
        <v>25</v>
      </c>
      <c r="M4343" s="1">
        <v>42569</v>
      </c>
      <c r="N4343" t="s">
        <v>39</v>
      </c>
      <c r="O4343">
        <v>300</v>
      </c>
      <c r="P4343">
        <v>2016</v>
      </c>
      <c r="Q4343">
        <v>7</v>
      </c>
      <c r="R4343" t="s">
        <v>26</v>
      </c>
      <c r="S4343" s="3">
        <v>45123</v>
      </c>
      <c r="T4343" t="s">
        <v>27</v>
      </c>
      <c r="U4343">
        <v>1230</v>
      </c>
    </row>
    <row r="4344" spans="1:21" x14ac:dyDescent="0.25">
      <c r="A4344">
        <v>216035</v>
      </c>
      <c r="B4344" t="s">
        <v>28</v>
      </c>
      <c r="C4344" s="1">
        <v>42569</v>
      </c>
      <c r="D4344" t="s">
        <v>40</v>
      </c>
      <c r="E4344">
        <v>80</v>
      </c>
      <c r="F4344">
        <v>1</v>
      </c>
      <c r="G4344">
        <v>80</v>
      </c>
      <c r="H4344">
        <v>100150897</v>
      </c>
      <c r="I4344" t="s">
        <v>38</v>
      </c>
      <c r="J4344" t="s">
        <v>24</v>
      </c>
      <c r="K4344">
        <v>0</v>
      </c>
      <c r="L4344" t="s">
        <v>44</v>
      </c>
      <c r="M4344" s="1">
        <v>42569</v>
      </c>
      <c r="N4344" t="s">
        <v>31</v>
      </c>
      <c r="O4344">
        <v>80</v>
      </c>
      <c r="P4344">
        <v>2016</v>
      </c>
      <c r="Q4344">
        <v>7</v>
      </c>
      <c r="R4344" t="s">
        <v>26</v>
      </c>
      <c r="S4344" s="3">
        <v>45123</v>
      </c>
      <c r="T4344" t="s">
        <v>27</v>
      </c>
      <c r="U4344">
        <v>279</v>
      </c>
    </row>
    <row r="4345" spans="1:21" x14ac:dyDescent="0.25">
      <c r="A4345">
        <v>216036</v>
      </c>
      <c r="B4345" t="s">
        <v>21</v>
      </c>
      <c r="C4345" s="1">
        <v>42569</v>
      </c>
      <c r="D4345" t="s">
        <v>40</v>
      </c>
      <c r="E4345">
        <v>80</v>
      </c>
      <c r="F4345">
        <v>1</v>
      </c>
      <c r="G4345">
        <v>80</v>
      </c>
      <c r="H4345">
        <v>100150898</v>
      </c>
      <c r="I4345" t="s">
        <v>38</v>
      </c>
      <c r="J4345" t="s">
        <v>24</v>
      </c>
      <c r="K4345">
        <v>0</v>
      </c>
      <c r="L4345" t="s">
        <v>44</v>
      </c>
      <c r="M4345" s="1">
        <v>42569</v>
      </c>
      <c r="N4345" t="s">
        <v>35</v>
      </c>
      <c r="O4345">
        <v>80</v>
      </c>
      <c r="P4345">
        <v>2016</v>
      </c>
      <c r="Q4345">
        <v>7</v>
      </c>
      <c r="R4345" t="s">
        <v>26</v>
      </c>
      <c r="S4345" s="3">
        <v>45123</v>
      </c>
      <c r="T4345" t="s">
        <v>27</v>
      </c>
      <c r="U4345">
        <v>279</v>
      </c>
    </row>
    <row r="4346" spans="1:21" x14ac:dyDescent="0.25">
      <c r="A4346">
        <v>216037</v>
      </c>
      <c r="B4346" t="s">
        <v>21</v>
      </c>
      <c r="C4346" s="1">
        <v>42569</v>
      </c>
      <c r="D4346" t="s">
        <v>324</v>
      </c>
      <c r="E4346">
        <v>99</v>
      </c>
      <c r="F4346">
        <v>1</v>
      </c>
      <c r="G4346">
        <v>99</v>
      </c>
      <c r="H4346">
        <v>100150899</v>
      </c>
      <c r="I4346" t="s">
        <v>30</v>
      </c>
      <c r="J4346" t="s">
        <v>24</v>
      </c>
      <c r="K4346">
        <v>0</v>
      </c>
      <c r="L4346" t="s">
        <v>44</v>
      </c>
      <c r="M4346" s="1">
        <v>42569</v>
      </c>
      <c r="N4346" t="s">
        <v>35</v>
      </c>
      <c r="O4346">
        <v>99</v>
      </c>
      <c r="P4346">
        <v>2016</v>
      </c>
      <c r="Q4346">
        <v>7</v>
      </c>
      <c r="R4346" t="s">
        <v>26</v>
      </c>
      <c r="S4346" s="3">
        <v>45123</v>
      </c>
      <c r="T4346" t="s">
        <v>27</v>
      </c>
      <c r="U4346">
        <v>279</v>
      </c>
    </row>
    <row r="4347" spans="1:21" x14ac:dyDescent="0.25">
      <c r="A4347">
        <v>216038</v>
      </c>
      <c r="B4347" t="s">
        <v>21</v>
      </c>
      <c r="C4347" s="1">
        <v>42569</v>
      </c>
      <c r="D4347" t="s">
        <v>1925</v>
      </c>
      <c r="E4347">
        <v>4850</v>
      </c>
      <c r="F4347">
        <v>1</v>
      </c>
      <c r="G4347">
        <v>4850</v>
      </c>
      <c r="H4347">
        <v>100150900</v>
      </c>
      <c r="I4347" t="s">
        <v>43</v>
      </c>
      <c r="J4347" t="s">
        <v>24</v>
      </c>
      <c r="K4347">
        <v>0</v>
      </c>
      <c r="L4347" t="s">
        <v>25</v>
      </c>
      <c r="M4347" s="1">
        <v>42569</v>
      </c>
      <c r="N4347" t="s">
        <v>35</v>
      </c>
      <c r="O4347" s="2">
        <v>4850</v>
      </c>
      <c r="P4347">
        <v>2016</v>
      </c>
      <c r="Q4347">
        <v>7</v>
      </c>
      <c r="R4347" t="s">
        <v>26</v>
      </c>
      <c r="S4347" s="3">
        <v>45123</v>
      </c>
      <c r="T4347" t="s">
        <v>27</v>
      </c>
      <c r="U4347">
        <v>1448</v>
      </c>
    </row>
    <row r="4348" spans="1:21" x14ac:dyDescent="0.25">
      <c r="A4348">
        <v>216039</v>
      </c>
      <c r="B4348" t="s">
        <v>28</v>
      </c>
      <c r="C4348" s="1">
        <v>42569</v>
      </c>
      <c r="D4348" t="s">
        <v>1926</v>
      </c>
      <c r="E4348">
        <v>1799</v>
      </c>
      <c r="F4348">
        <v>1</v>
      </c>
      <c r="G4348">
        <v>1799</v>
      </c>
      <c r="H4348">
        <v>100150901</v>
      </c>
      <c r="I4348" t="s">
        <v>216</v>
      </c>
      <c r="J4348" t="s">
        <v>24</v>
      </c>
      <c r="K4348">
        <v>0</v>
      </c>
      <c r="L4348" t="s">
        <v>25</v>
      </c>
      <c r="M4348" s="1">
        <v>42569</v>
      </c>
      <c r="N4348" t="s">
        <v>31</v>
      </c>
      <c r="O4348" s="2">
        <v>1799</v>
      </c>
      <c r="P4348">
        <v>2016</v>
      </c>
      <c r="Q4348">
        <v>7</v>
      </c>
      <c r="R4348" t="s">
        <v>26</v>
      </c>
      <c r="S4348" s="3">
        <v>45123</v>
      </c>
      <c r="T4348" t="s">
        <v>27</v>
      </c>
      <c r="U4348">
        <v>1449</v>
      </c>
    </row>
    <row r="4349" spans="1:21" x14ac:dyDescent="0.25">
      <c r="A4349">
        <v>216040</v>
      </c>
      <c r="B4349" t="s">
        <v>28</v>
      </c>
      <c r="C4349" s="1">
        <v>42569</v>
      </c>
      <c r="D4349" t="s">
        <v>1397</v>
      </c>
      <c r="E4349">
        <v>580</v>
      </c>
      <c r="F4349">
        <v>1</v>
      </c>
      <c r="G4349">
        <v>1233</v>
      </c>
      <c r="H4349">
        <v>100150902</v>
      </c>
      <c r="I4349" t="s">
        <v>56</v>
      </c>
      <c r="J4349" t="s">
        <v>24</v>
      </c>
      <c r="K4349">
        <v>0</v>
      </c>
      <c r="L4349" t="s">
        <v>25</v>
      </c>
      <c r="M4349" s="1">
        <v>42569</v>
      </c>
      <c r="N4349" t="s">
        <v>31</v>
      </c>
      <c r="O4349">
        <v>580</v>
      </c>
      <c r="P4349">
        <v>2016</v>
      </c>
      <c r="Q4349">
        <v>7</v>
      </c>
      <c r="R4349" t="s">
        <v>26</v>
      </c>
      <c r="S4349" s="3">
        <v>45123</v>
      </c>
      <c r="T4349" t="s">
        <v>27</v>
      </c>
      <c r="U4349">
        <v>603</v>
      </c>
    </row>
    <row r="4350" spans="1:21" x14ac:dyDescent="0.25">
      <c r="A4350">
        <v>216041</v>
      </c>
      <c r="B4350" t="s">
        <v>28</v>
      </c>
      <c r="C4350" s="1">
        <v>42569</v>
      </c>
      <c r="D4350" t="s">
        <v>1927</v>
      </c>
      <c r="E4350">
        <v>653</v>
      </c>
      <c r="F4350">
        <v>1</v>
      </c>
      <c r="G4350">
        <v>1233</v>
      </c>
      <c r="H4350">
        <v>100150902</v>
      </c>
      <c r="I4350" t="s">
        <v>56</v>
      </c>
      <c r="J4350" t="s">
        <v>24</v>
      </c>
      <c r="K4350">
        <v>0</v>
      </c>
      <c r="L4350" t="s">
        <v>25</v>
      </c>
      <c r="M4350" s="1">
        <v>42569</v>
      </c>
      <c r="N4350" t="s">
        <v>31</v>
      </c>
      <c r="O4350">
        <v>653</v>
      </c>
      <c r="P4350">
        <v>2016</v>
      </c>
      <c r="Q4350">
        <v>7</v>
      </c>
      <c r="R4350" t="s">
        <v>26</v>
      </c>
      <c r="S4350" s="3">
        <v>45123</v>
      </c>
      <c r="T4350" t="s">
        <v>27</v>
      </c>
      <c r="U4350">
        <v>603</v>
      </c>
    </row>
    <row r="4351" spans="1:21" x14ac:dyDescent="0.25">
      <c r="A4351">
        <v>216042</v>
      </c>
      <c r="B4351" t="s">
        <v>21</v>
      </c>
      <c r="C4351" s="1">
        <v>42569</v>
      </c>
      <c r="D4351" t="s">
        <v>1394</v>
      </c>
      <c r="E4351">
        <v>20890</v>
      </c>
      <c r="F4351">
        <v>1</v>
      </c>
      <c r="G4351">
        <v>20890</v>
      </c>
      <c r="H4351">
        <v>100150903</v>
      </c>
      <c r="I4351" t="s">
        <v>43</v>
      </c>
      <c r="J4351" t="s">
        <v>24</v>
      </c>
      <c r="K4351">
        <v>0</v>
      </c>
      <c r="L4351" t="s">
        <v>25</v>
      </c>
      <c r="M4351" s="1">
        <v>42569</v>
      </c>
      <c r="N4351" t="s">
        <v>35</v>
      </c>
      <c r="O4351" s="2">
        <v>20890</v>
      </c>
      <c r="P4351">
        <v>2016</v>
      </c>
      <c r="Q4351">
        <v>7</v>
      </c>
      <c r="R4351" t="s">
        <v>26</v>
      </c>
      <c r="S4351" s="3">
        <v>45123</v>
      </c>
      <c r="T4351" t="s">
        <v>27</v>
      </c>
      <c r="U4351">
        <v>1450</v>
      </c>
    </row>
    <row r="4352" spans="1:21" x14ac:dyDescent="0.25">
      <c r="A4352">
        <v>216043</v>
      </c>
      <c r="B4352" t="s">
        <v>28</v>
      </c>
      <c r="C4352" s="1">
        <v>42569</v>
      </c>
      <c r="D4352" t="s">
        <v>33</v>
      </c>
      <c r="E4352">
        <v>360</v>
      </c>
      <c r="F4352">
        <v>1</v>
      </c>
      <c r="G4352">
        <v>360</v>
      </c>
      <c r="H4352">
        <v>100150904</v>
      </c>
      <c r="I4352" t="s">
        <v>30</v>
      </c>
      <c r="J4352" t="s">
        <v>24</v>
      </c>
      <c r="K4352">
        <v>0</v>
      </c>
      <c r="L4352" t="s">
        <v>44</v>
      </c>
      <c r="M4352" s="1">
        <v>42569</v>
      </c>
      <c r="N4352" t="s">
        <v>31</v>
      </c>
      <c r="O4352">
        <v>360</v>
      </c>
      <c r="P4352">
        <v>2016</v>
      </c>
      <c r="Q4352">
        <v>7</v>
      </c>
      <c r="R4352" t="s">
        <v>26</v>
      </c>
      <c r="S4352" s="3">
        <v>45123</v>
      </c>
      <c r="T4352" t="s">
        <v>27</v>
      </c>
      <c r="U4352">
        <v>279</v>
      </c>
    </row>
    <row r="4353" spans="1:21" x14ac:dyDescent="0.25">
      <c r="A4353">
        <v>216044</v>
      </c>
      <c r="B4353" t="s">
        <v>36</v>
      </c>
      <c r="C4353" s="1">
        <v>42570</v>
      </c>
      <c r="D4353" t="s">
        <v>1928</v>
      </c>
      <c r="E4353">
        <v>4249</v>
      </c>
      <c r="F4353">
        <v>1</v>
      </c>
      <c r="G4353">
        <v>4249</v>
      </c>
      <c r="H4353">
        <v>100150905</v>
      </c>
      <c r="I4353" t="s">
        <v>23</v>
      </c>
      <c r="J4353" t="s">
        <v>24</v>
      </c>
      <c r="K4353">
        <v>0</v>
      </c>
      <c r="L4353" t="s">
        <v>25</v>
      </c>
      <c r="M4353" s="1">
        <v>42570</v>
      </c>
      <c r="N4353" t="s">
        <v>39</v>
      </c>
      <c r="O4353" s="2">
        <v>4249</v>
      </c>
      <c r="P4353">
        <v>2016</v>
      </c>
      <c r="Q4353">
        <v>7</v>
      </c>
      <c r="R4353" t="s">
        <v>26</v>
      </c>
      <c r="S4353" s="3">
        <v>45123</v>
      </c>
      <c r="T4353" t="s">
        <v>27</v>
      </c>
      <c r="U4353">
        <v>1451</v>
      </c>
    </row>
    <row r="4354" spans="1:21" x14ac:dyDescent="0.25">
      <c r="A4354">
        <v>216046</v>
      </c>
      <c r="B4354" t="s">
        <v>77</v>
      </c>
      <c r="C4354" s="1">
        <v>42570</v>
      </c>
      <c r="D4354" t="s">
        <v>1528</v>
      </c>
      <c r="E4354">
        <v>450</v>
      </c>
      <c r="F4354">
        <v>1</v>
      </c>
      <c r="G4354">
        <v>450</v>
      </c>
      <c r="H4354">
        <v>100150906</v>
      </c>
      <c r="I4354" t="s">
        <v>43</v>
      </c>
      <c r="J4354" t="s">
        <v>1162</v>
      </c>
      <c r="K4354">
        <v>0</v>
      </c>
      <c r="L4354" t="s">
        <v>25</v>
      </c>
      <c r="M4354" s="1">
        <v>42570</v>
      </c>
      <c r="N4354" t="s">
        <v>39</v>
      </c>
      <c r="O4354">
        <v>450</v>
      </c>
      <c r="P4354">
        <v>2016</v>
      </c>
      <c r="Q4354">
        <v>7</v>
      </c>
      <c r="R4354" t="s">
        <v>26</v>
      </c>
      <c r="S4354" s="3">
        <v>45123</v>
      </c>
      <c r="T4354" t="s">
        <v>27</v>
      </c>
      <c r="U4354">
        <v>79</v>
      </c>
    </row>
    <row r="4355" spans="1:21" x14ac:dyDescent="0.25">
      <c r="A4355">
        <v>216047</v>
      </c>
      <c r="B4355" t="s">
        <v>28</v>
      </c>
      <c r="C4355" s="1">
        <v>42570</v>
      </c>
      <c r="D4355" t="s">
        <v>488</v>
      </c>
      <c r="E4355">
        <v>570</v>
      </c>
      <c r="F4355">
        <v>1</v>
      </c>
      <c r="G4355">
        <v>570</v>
      </c>
      <c r="H4355">
        <v>100150907</v>
      </c>
      <c r="I4355" t="s">
        <v>38</v>
      </c>
      <c r="J4355" t="s">
        <v>24</v>
      </c>
      <c r="K4355">
        <v>0</v>
      </c>
      <c r="L4355" t="s">
        <v>25</v>
      </c>
      <c r="M4355" s="1">
        <v>42570</v>
      </c>
      <c r="N4355" t="s">
        <v>31</v>
      </c>
      <c r="O4355">
        <v>570</v>
      </c>
      <c r="P4355">
        <v>2016</v>
      </c>
      <c r="Q4355">
        <v>7</v>
      </c>
      <c r="R4355" t="s">
        <v>26</v>
      </c>
      <c r="S4355" s="3">
        <v>45123</v>
      </c>
      <c r="T4355" t="s">
        <v>27</v>
      </c>
      <c r="U4355">
        <v>1452</v>
      </c>
    </row>
    <row r="4356" spans="1:21" x14ac:dyDescent="0.25">
      <c r="A4356">
        <v>216048</v>
      </c>
      <c r="B4356" t="s">
        <v>28</v>
      </c>
      <c r="C4356" s="1">
        <v>42570</v>
      </c>
      <c r="D4356" t="s">
        <v>160</v>
      </c>
      <c r="E4356">
        <v>425</v>
      </c>
      <c r="F4356">
        <v>1</v>
      </c>
      <c r="G4356">
        <v>425</v>
      </c>
      <c r="H4356">
        <v>100150908</v>
      </c>
      <c r="I4356" t="s">
        <v>38</v>
      </c>
      <c r="J4356" t="s">
        <v>24</v>
      </c>
      <c r="K4356">
        <v>0</v>
      </c>
      <c r="L4356" t="s">
        <v>25</v>
      </c>
      <c r="M4356" s="1">
        <v>42570</v>
      </c>
      <c r="N4356" t="s">
        <v>31</v>
      </c>
      <c r="O4356">
        <v>425</v>
      </c>
      <c r="P4356">
        <v>2016</v>
      </c>
      <c r="Q4356">
        <v>7</v>
      </c>
      <c r="R4356" t="s">
        <v>26</v>
      </c>
      <c r="S4356" s="3">
        <v>45123</v>
      </c>
      <c r="T4356" t="s">
        <v>27</v>
      </c>
      <c r="U4356">
        <v>1452</v>
      </c>
    </row>
    <row r="4357" spans="1:21" x14ac:dyDescent="0.25">
      <c r="A4357">
        <v>216049</v>
      </c>
      <c r="B4357" t="s">
        <v>21</v>
      </c>
      <c r="C4357" s="1">
        <v>42570</v>
      </c>
      <c r="D4357" t="s">
        <v>1397</v>
      </c>
      <c r="E4357">
        <v>580</v>
      </c>
      <c r="F4357">
        <v>1</v>
      </c>
      <c r="G4357">
        <v>733</v>
      </c>
      <c r="H4357">
        <v>100150909</v>
      </c>
      <c r="I4357" t="s">
        <v>56</v>
      </c>
      <c r="J4357" t="s">
        <v>24</v>
      </c>
      <c r="K4357">
        <v>235.2</v>
      </c>
      <c r="L4357" t="s">
        <v>25</v>
      </c>
      <c r="M4357" s="1">
        <v>42570</v>
      </c>
      <c r="N4357" t="s">
        <v>35</v>
      </c>
      <c r="O4357">
        <v>580</v>
      </c>
      <c r="P4357">
        <v>2016</v>
      </c>
      <c r="Q4357">
        <v>7</v>
      </c>
      <c r="R4357" t="s">
        <v>26</v>
      </c>
      <c r="S4357" s="3">
        <v>45123</v>
      </c>
      <c r="T4357" t="s">
        <v>27</v>
      </c>
      <c r="U4357">
        <v>1453</v>
      </c>
    </row>
    <row r="4358" spans="1:21" x14ac:dyDescent="0.25">
      <c r="A4358">
        <v>216050</v>
      </c>
      <c r="B4358" t="s">
        <v>21</v>
      </c>
      <c r="C4358" s="1">
        <v>42570</v>
      </c>
      <c r="D4358" t="s">
        <v>1927</v>
      </c>
      <c r="E4358">
        <v>653</v>
      </c>
      <c r="F4358">
        <v>1</v>
      </c>
      <c r="G4358">
        <v>733</v>
      </c>
      <c r="H4358">
        <v>100150909</v>
      </c>
      <c r="I4358" t="s">
        <v>56</v>
      </c>
      <c r="J4358" t="s">
        <v>24</v>
      </c>
      <c r="K4358">
        <v>264.8</v>
      </c>
      <c r="L4358" t="s">
        <v>25</v>
      </c>
      <c r="M4358" s="1">
        <v>42570</v>
      </c>
      <c r="N4358" t="s">
        <v>35</v>
      </c>
      <c r="O4358">
        <v>653</v>
      </c>
      <c r="P4358">
        <v>2016</v>
      </c>
      <c r="Q4358">
        <v>7</v>
      </c>
      <c r="R4358" t="s">
        <v>26</v>
      </c>
      <c r="S4358" s="3">
        <v>45123</v>
      </c>
      <c r="T4358" t="s">
        <v>27</v>
      </c>
      <c r="U4358">
        <v>1453</v>
      </c>
    </row>
    <row r="4359" spans="1:21" x14ac:dyDescent="0.25">
      <c r="A4359">
        <v>216052</v>
      </c>
      <c r="B4359" t="s">
        <v>21</v>
      </c>
      <c r="C4359" s="1">
        <v>42570</v>
      </c>
      <c r="D4359" t="s">
        <v>1160</v>
      </c>
      <c r="E4359">
        <v>1499</v>
      </c>
      <c r="F4359">
        <v>1</v>
      </c>
      <c r="G4359">
        <v>1499</v>
      </c>
      <c r="H4359">
        <v>100150911</v>
      </c>
      <c r="I4359" t="s">
        <v>30</v>
      </c>
      <c r="J4359" t="s">
        <v>1110</v>
      </c>
      <c r="K4359">
        <v>0</v>
      </c>
      <c r="L4359" t="s">
        <v>25</v>
      </c>
      <c r="M4359" s="1">
        <v>42570</v>
      </c>
      <c r="N4359" t="s">
        <v>35</v>
      </c>
      <c r="O4359" s="2">
        <v>1499</v>
      </c>
      <c r="P4359">
        <v>2016</v>
      </c>
      <c r="Q4359">
        <v>7</v>
      </c>
      <c r="R4359" t="s">
        <v>26</v>
      </c>
      <c r="S4359" s="3">
        <v>45123</v>
      </c>
      <c r="T4359" t="s">
        <v>27</v>
      </c>
      <c r="U4359">
        <v>1454</v>
      </c>
    </row>
    <row r="4360" spans="1:21" x14ac:dyDescent="0.25">
      <c r="A4360">
        <v>216051</v>
      </c>
      <c r="B4360" t="s">
        <v>28</v>
      </c>
      <c r="C4360" s="1">
        <v>42570</v>
      </c>
      <c r="D4360" t="s">
        <v>1527</v>
      </c>
      <c r="E4360">
        <v>83999</v>
      </c>
      <c r="F4360">
        <v>1</v>
      </c>
      <c r="G4360">
        <v>83999</v>
      </c>
      <c r="H4360">
        <v>100150910</v>
      </c>
      <c r="I4360" t="s">
        <v>43</v>
      </c>
      <c r="J4360" t="s">
        <v>24</v>
      </c>
      <c r="K4360">
        <v>0</v>
      </c>
      <c r="L4360" t="s">
        <v>45</v>
      </c>
      <c r="M4360" s="1">
        <v>42570</v>
      </c>
      <c r="N4360" t="s">
        <v>31</v>
      </c>
      <c r="O4360" s="2">
        <v>83999</v>
      </c>
      <c r="P4360">
        <v>2016</v>
      </c>
      <c r="Q4360">
        <v>7</v>
      </c>
      <c r="R4360" t="s">
        <v>26</v>
      </c>
      <c r="S4360" s="3">
        <v>45123</v>
      </c>
      <c r="T4360" t="s">
        <v>27</v>
      </c>
      <c r="U4360">
        <v>1455</v>
      </c>
    </row>
    <row r="4361" spans="1:21" x14ac:dyDescent="0.25">
      <c r="A4361">
        <v>216053</v>
      </c>
      <c r="B4361" t="s">
        <v>28</v>
      </c>
      <c r="C4361" s="1">
        <v>42570</v>
      </c>
      <c r="D4361" t="s">
        <v>1527</v>
      </c>
      <c r="E4361">
        <v>83999</v>
      </c>
      <c r="F4361">
        <v>1</v>
      </c>
      <c r="G4361">
        <v>83999</v>
      </c>
      <c r="H4361">
        <v>100150912</v>
      </c>
      <c r="I4361" t="s">
        <v>43</v>
      </c>
      <c r="J4361" t="s">
        <v>24</v>
      </c>
      <c r="K4361">
        <v>0</v>
      </c>
      <c r="L4361" t="s">
        <v>45</v>
      </c>
      <c r="M4361" s="1">
        <v>42570</v>
      </c>
      <c r="N4361" t="s">
        <v>31</v>
      </c>
      <c r="O4361" s="2">
        <v>83999</v>
      </c>
      <c r="P4361">
        <v>2016</v>
      </c>
      <c r="Q4361">
        <v>7</v>
      </c>
      <c r="R4361" t="s">
        <v>26</v>
      </c>
      <c r="S4361" s="3">
        <v>45123</v>
      </c>
      <c r="T4361" t="s">
        <v>27</v>
      </c>
      <c r="U4361">
        <v>1455</v>
      </c>
    </row>
    <row r="4362" spans="1:21" x14ac:dyDescent="0.25">
      <c r="A4362">
        <v>216054</v>
      </c>
      <c r="B4362" t="s">
        <v>21</v>
      </c>
      <c r="C4362" s="1">
        <v>42570</v>
      </c>
      <c r="D4362" t="s">
        <v>160</v>
      </c>
      <c r="E4362">
        <v>425</v>
      </c>
      <c r="F4362">
        <v>1</v>
      </c>
      <c r="G4362">
        <v>425</v>
      </c>
      <c r="H4362">
        <v>100150913</v>
      </c>
      <c r="I4362" t="s">
        <v>38</v>
      </c>
      <c r="J4362" t="s">
        <v>24</v>
      </c>
      <c r="K4362">
        <v>0</v>
      </c>
      <c r="L4362" t="s">
        <v>25</v>
      </c>
      <c r="M4362" s="1">
        <v>42570</v>
      </c>
      <c r="N4362" t="s">
        <v>35</v>
      </c>
      <c r="O4362">
        <v>425</v>
      </c>
      <c r="P4362">
        <v>2016</v>
      </c>
      <c r="Q4362">
        <v>7</v>
      </c>
      <c r="R4362" t="s">
        <v>26</v>
      </c>
      <c r="S4362" s="3">
        <v>45123</v>
      </c>
      <c r="T4362" t="s">
        <v>27</v>
      </c>
      <c r="U4362">
        <v>1317</v>
      </c>
    </row>
    <row r="4363" spans="1:21" x14ac:dyDescent="0.25">
      <c r="A4363">
        <v>216055</v>
      </c>
      <c r="B4363" t="s">
        <v>21</v>
      </c>
      <c r="C4363" s="1">
        <v>42570</v>
      </c>
      <c r="D4363" t="s">
        <v>465</v>
      </c>
      <c r="E4363">
        <v>799</v>
      </c>
      <c r="F4363">
        <v>1</v>
      </c>
      <c r="G4363">
        <v>1369</v>
      </c>
      <c r="H4363">
        <v>100150914</v>
      </c>
      <c r="I4363" t="s">
        <v>65</v>
      </c>
      <c r="J4363" t="s">
        <v>24</v>
      </c>
      <c r="K4363">
        <v>0</v>
      </c>
      <c r="L4363" t="s">
        <v>25</v>
      </c>
      <c r="M4363" s="1">
        <v>42570</v>
      </c>
      <c r="N4363" t="s">
        <v>35</v>
      </c>
      <c r="O4363">
        <v>799</v>
      </c>
      <c r="P4363">
        <v>2016</v>
      </c>
      <c r="Q4363">
        <v>7</v>
      </c>
      <c r="R4363" t="s">
        <v>26</v>
      </c>
      <c r="S4363" s="3">
        <v>45123</v>
      </c>
      <c r="T4363" t="s">
        <v>27</v>
      </c>
      <c r="U4363">
        <v>1456</v>
      </c>
    </row>
    <row r="4364" spans="1:21" x14ac:dyDescent="0.25">
      <c r="A4364">
        <v>216056</v>
      </c>
      <c r="B4364" t="s">
        <v>21</v>
      </c>
      <c r="C4364" s="1">
        <v>42570</v>
      </c>
      <c r="D4364" t="s">
        <v>644</v>
      </c>
      <c r="E4364">
        <v>395</v>
      </c>
      <c r="F4364">
        <v>1</v>
      </c>
      <c r="G4364">
        <v>1369</v>
      </c>
      <c r="H4364">
        <v>100150914</v>
      </c>
      <c r="I4364" t="s">
        <v>38</v>
      </c>
      <c r="J4364" t="s">
        <v>24</v>
      </c>
      <c r="K4364">
        <v>0</v>
      </c>
      <c r="L4364" t="s">
        <v>25</v>
      </c>
      <c r="M4364" s="1">
        <v>42570</v>
      </c>
      <c r="N4364" t="s">
        <v>35</v>
      </c>
      <c r="O4364">
        <v>395</v>
      </c>
      <c r="P4364">
        <v>2016</v>
      </c>
      <c r="Q4364">
        <v>7</v>
      </c>
      <c r="R4364" t="s">
        <v>26</v>
      </c>
      <c r="S4364" s="3">
        <v>45123</v>
      </c>
      <c r="T4364" t="s">
        <v>27</v>
      </c>
      <c r="U4364">
        <v>1456</v>
      </c>
    </row>
    <row r="4365" spans="1:21" x14ac:dyDescent="0.25">
      <c r="A4365">
        <v>216057</v>
      </c>
      <c r="B4365" t="s">
        <v>21</v>
      </c>
      <c r="C4365" s="1">
        <v>42570</v>
      </c>
      <c r="D4365" t="s">
        <v>1929</v>
      </c>
      <c r="E4365">
        <v>175</v>
      </c>
      <c r="F4365">
        <v>1</v>
      </c>
      <c r="G4365">
        <v>1369</v>
      </c>
      <c r="H4365">
        <v>100150914</v>
      </c>
      <c r="I4365" t="s">
        <v>52</v>
      </c>
      <c r="J4365" t="s">
        <v>24</v>
      </c>
      <c r="K4365">
        <v>0</v>
      </c>
      <c r="L4365" t="s">
        <v>25</v>
      </c>
      <c r="M4365" s="1">
        <v>42570</v>
      </c>
      <c r="N4365" t="s">
        <v>35</v>
      </c>
      <c r="O4365">
        <v>175</v>
      </c>
      <c r="P4365">
        <v>2016</v>
      </c>
      <c r="Q4365">
        <v>7</v>
      </c>
      <c r="R4365" t="s">
        <v>26</v>
      </c>
      <c r="S4365" s="3">
        <v>45123</v>
      </c>
      <c r="T4365" t="s">
        <v>27</v>
      </c>
      <c r="U4365">
        <v>1456</v>
      </c>
    </row>
    <row r="4366" spans="1:21" x14ac:dyDescent="0.25">
      <c r="A4366">
        <v>216058</v>
      </c>
      <c r="B4366" t="s">
        <v>28</v>
      </c>
      <c r="C4366" s="1">
        <v>42570</v>
      </c>
      <c r="D4366" t="s">
        <v>728</v>
      </c>
      <c r="E4366">
        <v>800</v>
      </c>
      <c r="F4366">
        <v>2</v>
      </c>
      <c r="G4366">
        <v>1600</v>
      </c>
      <c r="H4366">
        <v>100150915</v>
      </c>
      <c r="I4366" t="s">
        <v>43</v>
      </c>
      <c r="J4366" t="s">
        <v>24</v>
      </c>
      <c r="K4366">
        <v>0</v>
      </c>
      <c r="L4366" t="s">
        <v>25</v>
      </c>
      <c r="M4366" s="1">
        <v>42570</v>
      </c>
      <c r="N4366" t="s">
        <v>31</v>
      </c>
      <c r="O4366" s="2">
        <v>1600</v>
      </c>
      <c r="P4366">
        <v>2016</v>
      </c>
      <c r="Q4366">
        <v>7</v>
      </c>
      <c r="R4366" t="s">
        <v>26</v>
      </c>
      <c r="S4366" s="3">
        <v>45123</v>
      </c>
      <c r="T4366" t="s">
        <v>27</v>
      </c>
      <c r="U4366">
        <v>1457</v>
      </c>
    </row>
    <row r="4367" spans="1:21" x14ac:dyDescent="0.25">
      <c r="A4367">
        <v>216059</v>
      </c>
      <c r="B4367" t="s">
        <v>28</v>
      </c>
      <c r="C4367" s="1">
        <v>42570</v>
      </c>
      <c r="D4367" t="s">
        <v>1138</v>
      </c>
      <c r="E4367">
        <v>64499</v>
      </c>
      <c r="F4367">
        <v>1</v>
      </c>
      <c r="G4367">
        <v>64499</v>
      </c>
      <c r="H4367">
        <v>100150916</v>
      </c>
      <c r="I4367" t="s">
        <v>43</v>
      </c>
      <c r="J4367" t="s">
        <v>24</v>
      </c>
      <c r="K4367">
        <v>0</v>
      </c>
      <c r="L4367" t="s">
        <v>25</v>
      </c>
      <c r="M4367" s="1">
        <v>42570</v>
      </c>
      <c r="N4367" t="s">
        <v>31</v>
      </c>
      <c r="O4367" s="2">
        <v>64499</v>
      </c>
      <c r="P4367">
        <v>2016</v>
      </c>
      <c r="Q4367">
        <v>7</v>
      </c>
      <c r="R4367" t="s">
        <v>26</v>
      </c>
      <c r="S4367" s="3">
        <v>45123</v>
      </c>
      <c r="T4367" t="s">
        <v>27</v>
      </c>
      <c r="U4367">
        <v>1457</v>
      </c>
    </row>
    <row r="4368" spans="1:21" x14ac:dyDescent="0.25">
      <c r="A4368">
        <v>216060</v>
      </c>
      <c r="B4368" t="s">
        <v>28</v>
      </c>
      <c r="C4368" s="1">
        <v>42570</v>
      </c>
      <c r="D4368" t="s">
        <v>1040</v>
      </c>
      <c r="E4368">
        <v>120</v>
      </c>
      <c r="F4368">
        <v>1</v>
      </c>
      <c r="G4368">
        <v>384</v>
      </c>
      <c r="H4368">
        <v>100150917</v>
      </c>
      <c r="I4368" t="s">
        <v>52</v>
      </c>
      <c r="J4368" t="s">
        <v>24</v>
      </c>
      <c r="K4368">
        <v>0</v>
      </c>
      <c r="L4368" t="s">
        <v>25</v>
      </c>
      <c r="M4368" s="1">
        <v>42570</v>
      </c>
      <c r="N4368" t="s">
        <v>31</v>
      </c>
      <c r="O4368">
        <v>120</v>
      </c>
      <c r="P4368">
        <v>2016</v>
      </c>
      <c r="Q4368">
        <v>7</v>
      </c>
      <c r="R4368" t="s">
        <v>26</v>
      </c>
      <c r="S4368" s="3">
        <v>45123</v>
      </c>
      <c r="T4368" t="s">
        <v>27</v>
      </c>
      <c r="U4368">
        <v>1458</v>
      </c>
    </row>
    <row r="4369" spans="1:21" x14ac:dyDescent="0.25">
      <c r="A4369">
        <v>216061</v>
      </c>
      <c r="B4369" t="s">
        <v>28</v>
      </c>
      <c r="C4369" s="1">
        <v>42570</v>
      </c>
      <c r="D4369" t="s">
        <v>1184</v>
      </c>
      <c r="E4369">
        <v>120</v>
      </c>
      <c r="F4369">
        <v>1</v>
      </c>
      <c r="G4369">
        <v>384</v>
      </c>
      <c r="H4369">
        <v>100150917</v>
      </c>
      <c r="I4369" t="s">
        <v>52</v>
      </c>
      <c r="J4369" t="s">
        <v>24</v>
      </c>
      <c r="K4369">
        <v>0</v>
      </c>
      <c r="L4369" t="s">
        <v>25</v>
      </c>
      <c r="M4369" s="1">
        <v>42570</v>
      </c>
      <c r="N4369" t="s">
        <v>31</v>
      </c>
      <c r="O4369">
        <v>120</v>
      </c>
      <c r="P4369">
        <v>2016</v>
      </c>
      <c r="Q4369">
        <v>7</v>
      </c>
      <c r="R4369" t="s">
        <v>26</v>
      </c>
      <c r="S4369" s="3">
        <v>45123</v>
      </c>
      <c r="T4369" t="s">
        <v>27</v>
      </c>
      <c r="U4369">
        <v>1458</v>
      </c>
    </row>
    <row r="4370" spans="1:21" x14ac:dyDescent="0.25">
      <c r="A4370">
        <v>216062</v>
      </c>
      <c r="B4370" t="s">
        <v>28</v>
      </c>
      <c r="C4370" s="1">
        <v>42570</v>
      </c>
      <c r="D4370" t="s">
        <v>601</v>
      </c>
      <c r="E4370">
        <v>144</v>
      </c>
      <c r="F4370">
        <v>1</v>
      </c>
      <c r="G4370">
        <v>384</v>
      </c>
      <c r="H4370">
        <v>100150917</v>
      </c>
      <c r="I4370" t="s">
        <v>52</v>
      </c>
      <c r="J4370" t="s">
        <v>24</v>
      </c>
      <c r="K4370">
        <v>0</v>
      </c>
      <c r="L4370" t="s">
        <v>25</v>
      </c>
      <c r="M4370" s="1">
        <v>42570</v>
      </c>
      <c r="N4370" t="s">
        <v>31</v>
      </c>
      <c r="O4370">
        <v>144</v>
      </c>
      <c r="P4370">
        <v>2016</v>
      </c>
      <c r="Q4370">
        <v>7</v>
      </c>
      <c r="R4370" t="s">
        <v>26</v>
      </c>
      <c r="S4370" s="3">
        <v>45123</v>
      </c>
      <c r="T4370" t="s">
        <v>27</v>
      </c>
      <c r="U4370">
        <v>1458</v>
      </c>
    </row>
    <row r="4371" spans="1:21" x14ac:dyDescent="0.25">
      <c r="A4371">
        <v>216063</v>
      </c>
      <c r="B4371" t="s">
        <v>36</v>
      </c>
      <c r="C4371" s="1">
        <v>42570</v>
      </c>
      <c r="D4371" t="s">
        <v>1930</v>
      </c>
      <c r="E4371">
        <v>584</v>
      </c>
      <c r="F4371">
        <v>1</v>
      </c>
      <c r="G4371">
        <v>584</v>
      </c>
      <c r="H4371">
        <v>100150918</v>
      </c>
      <c r="I4371" t="s">
        <v>43</v>
      </c>
      <c r="J4371" t="s">
        <v>24</v>
      </c>
      <c r="K4371">
        <v>0</v>
      </c>
      <c r="L4371" t="s">
        <v>25</v>
      </c>
      <c r="M4371" s="1">
        <v>42570</v>
      </c>
      <c r="N4371" t="s">
        <v>39</v>
      </c>
      <c r="O4371">
        <v>584</v>
      </c>
      <c r="P4371">
        <v>2016</v>
      </c>
      <c r="Q4371">
        <v>7</v>
      </c>
      <c r="R4371" t="s">
        <v>26</v>
      </c>
      <c r="S4371" s="3">
        <v>45123</v>
      </c>
      <c r="T4371" t="s">
        <v>27</v>
      </c>
      <c r="U4371">
        <v>1459</v>
      </c>
    </row>
    <row r="4372" spans="1:21" x14ac:dyDescent="0.25">
      <c r="A4372">
        <v>216064</v>
      </c>
      <c r="B4372" t="s">
        <v>21</v>
      </c>
      <c r="C4372" s="1">
        <v>42570</v>
      </c>
      <c r="D4372" t="s">
        <v>29</v>
      </c>
      <c r="E4372">
        <v>240</v>
      </c>
      <c r="F4372">
        <v>1</v>
      </c>
      <c r="G4372">
        <v>61</v>
      </c>
      <c r="H4372">
        <v>100150919</v>
      </c>
      <c r="I4372" t="s">
        <v>30</v>
      </c>
      <c r="J4372" t="s">
        <v>24</v>
      </c>
      <c r="K4372">
        <v>0</v>
      </c>
      <c r="L4372" t="s">
        <v>25</v>
      </c>
      <c r="M4372" s="1">
        <v>42570</v>
      </c>
      <c r="N4372" t="s">
        <v>35</v>
      </c>
      <c r="O4372">
        <v>240</v>
      </c>
      <c r="P4372">
        <v>2016</v>
      </c>
      <c r="Q4372">
        <v>7</v>
      </c>
      <c r="R4372" t="s">
        <v>26</v>
      </c>
      <c r="S4372" s="3">
        <v>45123</v>
      </c>
      <c r="T4372" t="s">
        <v>27</v>
      </c>
      <c r="U4372">
        <v>1460</v>
      </c>
    </row>
    <row r="4373" spans="1:21" x14ac:dyDescent="0.25">
      <c r="A4373">
        <v>216065</v>
      </c>
      <c r="B4373" t="s">
        <v>21</v>
      </c>
      <c r="C4373" s="1">
        <v>42570</v>
      </c>
      <c r="D4373" t="s">
        <v>53</v>
      </c>
      <c r="E4373">
        <v>320</v>
      </c>
      <c r="F4373">
        <v>1</v>
      </c>
      <c r="G4373">
        <v>61</v>
      </c>
      <c r="H4373">
        <v>100150919</v>
      </c>
      <c r="I4373" t="s">
        <v>30</v>
      </c>
      <c r="J4373" t="s">
        <v>24</v>
      </c>
      <c r="K4373">
        <v>0</v>
      </c>
      <c r="L4373" t="s">
        <v>25</v>
      </c>
      <c r="M4373" s="1">
        <v>42570</v>
      </c>
      <c r="N4373" t="s">
        <v>35</v>
      </c>
      <c r="O4373">
        <v>320</v>
      </c>
      <c r="P4373">
        <v>2016</v>
      </c>
      <c r="Q4373">
        <v>7</v>
      </c>
      <c r="R4373" t="s">
        <v>26</v>
      </c>
      <c r="S4373" s="3">
        <v>45123</v>
      </c>
      <c r="T4373" t="s">
        <v>27</v>
      </c>
      <c r="U4373">
        <v>1460</v>
      </c>
    </row>
    <row r="4374" spans="1:21" x14ac:dyDescent="0.25">
      <c r="A4374">
        <v>216066</v>
      </c>
      <c r="B4374" t="s">
        <v>28</v>
      </c>
      <c r="C4374" s="1">
        <v>42570</v>
      </c>
      <c r="D4374" t="s">
        <v>400</v>
      </c>
      <c r="E4374">
        <v>48000</v>
      </c>
      <c r="F4374">
        <v>1</v>
      </c>
      <c r="G4374">
        <v>48000</v>
      </c>
      <c r="H4374">
        <v>100150920</v>
      </c>
      <c r="I4374" t="s">
        <v>43</v>
      </c>
      <c r="J4374" t="s">
        <v>24</v>
      </c>
      <c r="K4374">
        <v>0</v>
      </c>
      <c r="L4374" t="s">
        <v>25</v>
      </c>
      <c r="M4374" s="1">
        <v>42570</v>
      </c>
      <c r="N4374" t="s">
        <v>31</v>
      </c>
      <c r="O4374" s="2">
        <v>48000</v>
      </c>
      <c r="P4374">
        <v>2016</v>
      </c>
      <c r="Q4374">
        <v>7</v>
      </c>
      <c r="R4374" t="s">
        <v>26</v>
      </c>
      <c r="S4374" s="3">
        <v>45123</v>
      </c>
      <c r="T4374" t="s">
        <v>27</v>
      </c>
      <c r="U4374">
        <v>1461</v>
      </c>
    </row>
    <row r="4375" spans="1:21" x14ac:dyDescent="0.25">
      <c r="A4375">
        <v>216067</v>
      </c>
      <c r="B4375" t="s">
        <v>21</v>
      </c>
      <c r="C4375" s="1">
        <v>42570</v>
      </c>
      <c r="D4375" t="s">
        <v>1528</v>
      </c>
      <c r="E4375">
        <v>450</v>
      </c>
      <c r="F4375">
        <v>1</v>
      </c>
      <c r="G4375">
        <v>450</v>
      </c>
      <c r="H4375">
        <v>100150921</v>
      </c>
      <c r="I4375" t="s">
        <v>43</v>
      </c>
      <c r="J4375" t="s">
        <v>24</v>
      </c>
      <c r="K4375">
        <v>0</v>
      </c>
      <c r="L4375" t="s">
        <v>25</v>
      </c>
      <c r="M4375" s="1">
        <v>42570</v>
      </c>
      <c r="N4375" t="s">
        <v>35</v>
      </c>
      <c r="O4375">
        <v>450</v>
      </c>
      <c r="P4375">
        <v>2016</v>
      </c>
      <c r="Q4375">
        <v>7</v>
      </c>
      <c r="R4375" t="s">
        <v>26</v>
      </c>
      <c r="S4375" s="3">
        <v>45123</v>
      </c>
      <c r="T4375" t="s">
        <v>27</v>
      </c>
      <c r="U4375">
        <v>36</v>
      </c>
    </row>
    <row r="4376" spans="1:21" x14ac:dyDescent="0.25">
      <c r="A4376">
        <v>216068</v>
      </c>
      <c r="B4376" t="s">
        <v>21</v>
      </c>
      <c r="C4376" s="1">
        <v>42570</v>
      </c>
      <c r="D4376" t="s">
        <v>354</v>
      </c>
      <c r="E4376">
        <v>90</v>
      </c>
      <c r="F4376">
        <v>1</v>
      </c>
      <c r="G4376">
        <v>655</v>
      </c>
      <c r="H4376">
        <v>100150922</v>
      </c>
      <c r="I4376" t="s">
        <v>38</v>
      </c>
      <c r="J4376" t="s">
        <v>24</v>
      </c>
      <c r="K4376">
        <v>0</v>
      </c>
      <c r="L4376" t="s">
        <v>25</v>
      </c>
      <c r="M4376" s="1">
        <v>42570</v>
      </c>
      <c r="N4376" t="s">
        <v>35</v>
      </c>
      <c r="O4376">
        <v>90</v>
      </c>
      <c r="P4376">
        <v>2016</v>
      </c>
      <c r="Q4376">
        <v>7</v>
      </c>
      <c r="R4376" t="s">
        <v>26</v>
      </c>
      <c r="S4376" s="3">
        <v>45123</v>
      </c>
      <c r="T4376" t="s">
        <v>27</v>
      </c>
      <c r="U4376">
        <v>1462</v>
      </c>
    </row>
    <row r="4377" spans="1:21" x14ac:dyDescent="0.25">
      <c r="A4377">
        <v>216069</v>
      </c>
      <c r="B4377" t="s">
        <v>21</v>
      </c>
      <c r="C4377" s="1">
        <v>42570</v>
      </c>
      <c r="D4377" t="s">
        <v>41</v>
      </c>
      <c r="E4377">
        <v>170</v>
      </c>
      <c r="F4377">
        <v>2</v>
      </c>
      <c r="G4377">
        <v>655</v>
      </c>
      <c r="H4377">
        <v>100150922</v>
      </c>
      <c r="I4377" t="s">
        <v>38</v>
      </c>
      <c r="J4377" t="s">
        <v>24</v>
      </c>
      <c r="K4377">
        <v>0</v>
      </c>
      <c r="L4377" t="s">
        <v>25</v>
      </c>
      <c r="M4377" s="1">
        <v>42570</v>
      </c>
      <c r="N4377" t="s">
        <v>35</v>
      </c>
      <c r="O4377">
        <v>340</v>
      </c>
      <c r="P4377">
        <v>2016</v>
      </c>
      <c r="Q4377">
        <v>7</v>
      </c>
      <c r="R4377" t="s">
        <v>26</v>
      </c>
      <c r="S4377" s="3">
        <v>45123</v>
      </c>
      <c r="T4377" t="s">
        <v>27</v>
      </c>
      <c r="U4377">
        <v>1462</v>
      </c>
    </row>
    <row r="4378" spans="1:21" x14ac:dyDescent="0.25">
      <c r="A4378">
        <v>216070</v>
      </c>
      <c r="B4378" t="s">
        <v>21</v>
      </c>
      <c r="C4378" s="1">
        <v>42570</v>
      </c>
      <c r="D4378" t="s">
        <v>92</v>
      </c>
      <c r="E4378">
        <v>150</v>
      </c>
      <c r="F4378">
        <v>1</v>
      </c>
      <c r="G4378">
        <v>655</v>
      </c>
      <c r="H4378">
        <v>100150922</v>
      </c>
      <c r="I4378" t="s">
        <v>38</v>
      </c>
      <c r="J4378" t="s">
        <v>24</v>
      </c>
      <c r="K4378">
        <v>0</v>
      </c>
      <c r="L4378" t="s">
        <v>25</v>
      </c>
      <c r="M4378" s="1">
        <v>42570</v>
      </c>
      <c r="N4378" t="s">
        <v>35</v>
      </c>
      <c r="O4378">
        <v>150</v>
      </c>
      <c r="P4378">
        <v>2016</v>
      </c>
      <c r="Q4378">
        <v>7</v>
      </c>
      <c r="R4378" t="s">
        <v>26</v>
      </c>
      <c r="S4378" s="3">
        <v>45123</v>
      </c>
      <c r="T4378" t="s">
        <v>27</v>
      </c>
      <c r="U4378">
        <v>1462</v>
      </c>
    </row>
    <row r="4379" spans="1:21" x14ac:dyDescent="0.25">
      <c r="A4379">
        <v>216071</v>
      </c>
      <c r="B4379" t="s">
        <v>21</v>
      </c>
      <c r="C4379" s="1">
        <v>42570</v>
      </c>
      <c r="D4379" t="s">
        <v>191</v>
      </c>
      <c r="E4379">
        <v>75</v>
      </c>
      <c r="F4379">
        <v>1</v>
      </c>
      <c r="G4379">
        <v>655</v>
      </c>
      <c r="H4379">
        <v>100150922</v>
      </c>
      <c r="I4379" t="s">
        <v>38</v>
      </c>
      <c r="J4379" t="s">
        <v>24</v>
      </c>
      <c r="K4379">
        <v>0</v>
      </c>
      <c r="L4379" t="s">
        <v>25</v>
      </c>
      <c r="M4379" s="1">
        <v>42570</v>
      </c>
      <c r="N4379" t="s">
        <v>35</v>
      </c>
      <c r="O4379">
        <v>75</v>
      </c>
      <c r="P4379">
        <v>2016</v>
      </c>
      <c r="Q4379">
        <v>7</v>
      </c>
      <c r="R4379" t="s">
        <v>26</v>
      </c>
      <c r="S4379" s="3">
        <v>45123</v>
      </c>
      <c r="T4379" t="s">
        <v>27</v>
      </c>
      <c r="U4379">
        <v>1462</v>
      </c>
    </row>
    <row r="4380" spans="1:21" x14ac:dyDescent="0.25">
      <c r="A4380">
        <v>216072</v>
      </c>
      <c r="B4380" t="s">
        <v>28</v>
      </c>
      <c r="C4380" s="1">
        <v>42570</v>
      </c>
      <c r="D4380" t="s">
        <v>201</v>
      </c>
      <c r="E4380">
        <v>300</v>
      </c>
      <c r="F4380">
        <v>1</v>
      </c>
      <c r="G4380">
        <v>600</v>
      </c>
      <c r="H4380">
        <v>100150923</v>
      </c>
      <c r="I4380" t="s">
        <v>43</v>
      </c>
      <c r="J4380" t="s">
        <v>24</v>
      </c>
      <c r="K4380">
        <v>0</v>
      </c>
      <c r="L4380" t="s">
        <v>25</v>
      </c>
      <c r="M4380" s="1">
        <v>42570</v>
      </c>
      <c r="N4380" t="s">
        <v>31</v>
      </c>
      <c r="O4380">
        <v>300</v>
      </c>
      <c r="P4380">
        <v>2016</v>
      </c>
      <c r="Q4380">
        <v>7</v>
      </c>
      <c r="R4380" t="s">
        <v>26</v>
      </c>
      <c r="S4380" s="3">
        <v>45123</v>
      </c>
      <c r="T4380" t="s">
        <v>27</v>
      </c>
      <c r="U4380">
        <v>1463</v>
      </c>
    </row>
    <row r="4381" spans="1:21" x14ac:dyDescent="0.25">
      <c r="A4381">
        <v>216073</v>
      </c>
      <c r="B4381" t="s">
        <v>28</v>
      </c>
      <c r="C4381" s="1">
        <v>42570</v>
      </c>
      <c r="D4381" t="s">
        <v>1931</v>
      </c>
      <c r="E4381">
        <v>300</v>
      </c>
      <c r="F4381">
        <v>1</v>
      </c>
      <c r="G4381">
        <v>600</v>
      </c>
      <c r="H4381">
        <v>100150923</v>
      </c>
      <c r="I4381" t="s">
        <v>43</v>
      </c>
      <c r="J4381" t="s">
        <v>24</v>
      </c>
      <c r="K4381">
        <v>0</v>
      </c>
      <c r="L4381" t="s">
        <v>25</v>
      </c>
      <c r="M4381" s="1">
        <v>42570</v>
      </c>
      <c r="N4381" t="s">
        <v>31</v>
      </c>
      <c r="O4381">
        <v>300</v>
      </c>
      <c r="P4381">
        <v>2016</v>
      </c>
      <c r="Q4381">
        <v>7</v>
      </c>
      <c r="R4381" t="s">
        <v>26</v>
      </c>
      <c r="S4381" s="3">
        <v>45123</v>
      </c>
      <c r="T4381" t="s">
        <v>27</v>
      </c>
      <c r="U4381">
        <v>1463</v>
      </c>
    </row>
    <row r="4382" spans="1:21" x14ac:dyDescent="0.25">
      <c r="A4382">
        <v>216074</v>
      </c>
      <c r="B4382" t="s">
        <v>28</v>
      </c>
      <c r="C4382" s="1">
        <v>42570</v>
      </c>
      <c r="D4382" t="s">
        <v>1042</v>
      </c>
      <c r="E4382">
        <v>4500</v>
      </c>
      <c r="F4382">
        <v>1</v>
      </c>
      <c r="G4382">
        <v>4500</v>
      </c>
      <c r="H4382">
        <v>100150924</v>
      </c>
      <c r="I4382" t="s">
        <v>246</v>
      </c>
      <c r="J4382" t="s">
        <v>24</v>
      </c>
      <c r="K4382">
        <v>0</v>
      </c>
      <c r="L4382" t="s">
        <v>25</v>
      </c>
      <c r="M4382" s="1">
        <v>42570</v>
      </c>
      <c r="N4382" t="s">
        <v>31</v>
      </c>
      <c r="O4382" s="2">
        <v>4500</v>
      </c>
      <c r="P4382">
        <v>2016</v>
      </c>
      <c r="Q4382">
        <v>7</v>
      </c>
      <c r="R4382" t="s">
        <v>26</v>
      </c>
      <c r="S4382" s="3">
        <v>45123</v>
      </c>
      <c r="T4382" t="s">
        <v>27</v>
      </c>
      <c r="U4382">
        <v>1464</v>
      </c>
    </row>
    <row r="4383" spans="1:21" x14ac:dyDescent="0.25">
      <c r="A4383">
        <v>216075</v>
      </c>
      <c r="B4383" t="s">
        <v>28</v>
      </c>
      <c r="C4383" s="1">
        <v>42570</v>
      </c>
      <c r="D4383" t="s">
        <v>1862</v>
      </c>
      <c r="E4383">
        <v>24999</v>
      </c>
      <c r="F4383">
        <v>1</v>
      </c>
      <c r="G4383">
        <v>24999</v>
      </c>
      <c r="H4383">
        <v>100150925</v>
      </c>
      <c r="I4383" t="s">
        <v>43</v>
      </c>
      <c r="J4383" t="s">
        <v>24</v>
      </c>
      <c r="K4383">
        <v>0</v>
      </c>
      <c r="L4383" t="s">
        <v>45</v>
      </c>
      <c r="M4383" s="1">
        <v>42570</v>
      </c>
      <c r="N4383" t="s">
        <v>31</v>
      </c>
      <c r="O4383" s="2">
        <v>24999</v>
      </c>
      <c r="P4383">
        <v>2016</v>
      </c>
      <c r="Q4383">
        <v>7</v>
      </c>
      <c r="R4383" t="s">
        <v>26</v>
      </c>
      <c r="S4383" s="3">
        <v>45123</v>
      </c>
      <c r="T4383" t="s">
        <v>27</v>
      </c>
      <c r="U4383">
        <v>1465</v>
      </c>
    </row>
    <row r="4384" spans="1:21" x14ac:dyDescent="0.25">
      <c r="A4384">
        <v>216076</v>
      </c>
      <c r="B4384" t="s">
        <v>21</v>
      </c>
      <c r="C4384" s="1">
        <v>42570</v>
      </c>
      <c r="D4384" t="s">
        <v>179</v>
      </c>
      <c r="E4384">
        <v>90</v>
      </c>
      <c r="F4384">
        <v>1</v>
      </c>
      <c r="G4384">
        <v>90</v>
      </c>
      <c r="H4384">
        <v>100150926</v>
      </c>
      <c r="I4384" t="s">
        <v>38</v>
      </c>
      <c r="J4384" t="s">
        <v>24</v>
      </c>
      <c r="K4384">
        <v>0</v>
      </c>
      <c r="L4384" t="s">
        <v>25</v>
      </c>
      <c r="M4384" s="1">
        <v>42570</v>
      </c>
      <c r="N4384" t="s">
        <v>35</v>
      </c>
      <c r="O4384">
        <v>90</v>
      </c>
      <c r="P4384">
        <v>2016</v>
      </c>
      <c r="Q4384">
        <v>7</v>
      </c>
      <c r="R4384" t="s">
        <v>26</v>
      </c>
      <c r="S4384" s="3">
        <v>45123</v>
      </c>
      <c r="T4384" t="s">
        <v>27</v>
      </c>
      <c r="U4384">
        <v>1466</v>
      </c>
    </row>
    <row r="4385" spans="1:21" x14ac:dyDescent="0.25">
      <c r="A4385">
        <v>216077</v>
      </c>
      <c r="B4385" t="s">
        <v>21</v>
      </c>
      <c r="C4385" s="1">
        <v>42570</v>
      </c>
      <c r="D4385" t="s">
        <v>40</v>
      </c>
      <c r="E4385">
        <v>80</v>
      </c>
      <c r="F4385">
        <v>1</v>
      </c>
      <c r="G4385">
        <v>80</v>
      </c>
      <c r="H4385">
        <v>100150927</v>
      </c>
      <c r="I4385" t="s">
        <v>38</v>
      </c>
      <c r="J4385" t="s">
        <v>24</v>
      </c>
      <c r="K4385">
        <v>0</v>
      </c>
      <c r="L4385" t="s">
        <v>25</v>
      </c>
      <c r="M4385" s="1">
        <v>42570</v>
      </c>
      <c r="N4385" t="s">
        <v>35</v>
      </c>
      <c r="O4385">
        <v>80</v>
      </c>
      <c r="P4385">
        <v>2016</v>
      </c>
      <c r="Q4385">
        <v>7</v>
      </c>
      <c r="R4385" t="s">
        <v>26</v>
      </c>
      <c r="S4385" s="3">
        <v>45123</v>
      </c>
      <c r="T4385" t="s">
        <v>27</v>
      </c>
      <c r="U4385">
        <v>647</v>
      </c>
    </row>
    <row r="4386" spans="1:21" x14ac:dyDescent="0.25">
      <c r="A4386">
        <v>216078</v>
      </c>
      <c r="B4386" t="s">
        <v>36</v>
      </c>
      <c r="C4386" s="1">
        <v>42570</v>
      </c>
      <c r="D4386" t="s">
        <v>1883</v>
      </c>
      <c r="E4386">
        <v>959</v>
      </c>
      <c r="F4386">
        <v>1</v>
      </c>
      <c r="G4386">
        <v>959</v>
      </c>
      <c r="H4386">
        <v>100150928</v>
      </c>
      <c r="I4386" t="s">
        <v>56</v>
      </c>
      <c r="J4386" t="s">
        <v>1629</v>
      </c>
      <c r="K4386">
        <v>0</v>
      </c>
      <c r="L4386" t="s">
        <v>25</v>
      </c>
      <c r="M4386" s="1">
        <v>42570</v>
      </c>
      <c r="N4386" t="s">
        <v>39</v>
      </c>
      <c r="O4386">
        <v>959</v>
      </c>
      <c r="P4386">
        <v>2016</v>
      </c>
      <c r="Q4386">
        <v>7</v>
      </c>
      <c r="R4386" t="s">
        <v>26</v>
      </c>
      <c r="S4386" s="3">
        <v>45123</v>
      </c>
      <c r="T4386" t="s">
        <v>27</v>
      </c>
      <c r="U4386">
        <v>35</v>
      </c>
    </row>
    <row r="4387" spans="1:21" x14ac:dyDescent="0.25">
      <c r="A4387">
        <v>216080</v>
      </c>
      <c r="B4387" t="s">
        <v>28</v>
      </c>
      <c r="C4387" s="1">
        <v>42570</v>
      </c>
      <c r="D4387" t="s">
        <v>79</v>
      </c>
      <c r="E4387">
        <v>455</v>
      </c>
      <c r="F4387">
        <v>1</v>
      </c>
      <c r="G4387">
        <v>455</v>
      </c>
      <c r="H4387">
        <v>100150929</v>
      </c>
      <c r="I4387" t="s">
        <v>38</v>
      </c>
      <c r="J4387" t="s">
        <v>24</v>
      </c>
      <c r="K4387">
        <v>0</v>
      </c>
      <c r="L4387" t="s">
        <v>25</v>
      </c>
      <c r="M4387" s="1">
        <v>42570</v>
      </c>
      <c r="N4387" t="s">
        <v>31</v>
      </c>
      <c r="O4387">
        <v>455</v>
      </c>
      <c r="P4387">
        <v>2016</v>
      </c>
      <c r="Q4387">
        <v>7</v>
      </c>
      <c r="R4387" t="s">
        <v>26</v>
      </c>
      <c r="S4387" s="3">
        <v>45123</v>
      </c>
      <c r="T4387" t="s">
        <v>27</v>
      </c>
      <c r="U4387">
        <v>1467</v>
      </c>
    </row>
    <row r="4388" spans="1:21" x14ac:dyDescent="0.25">
      <c r="A4388">
        <v>216081</v>
      </c>
      <c r="B4388" t="s">
        <v>28</v>
      </c>
      <c r="C4388" s="1">
        <v>42570</v>
      </c>
      <c r="D4388" t="s">
        <v>585</v>
      </c>
      <c r="E4388">
        <v>520</v>
      </c>
      <c r="F4388">
        <v>1</v>
      </c>
      <c r="G4388">
        <v>520</v>
      </c>
      <c r="H4388">
        <v>100150930</v>
      </c>
      <c r="I4388" t="s">
        <v>38</v>
      </c>
      <c r="J4388" t="s">
        <v>24</v>
      </c>
      <c r="K4388">
        <v>0</v>
      </c>
      <c r="L4388" t="s">
        <v>25</v>
      </c>
      <c r="M4388" s="1">
        <v>42570</v>
      </c>
      <c r="N4388" t="s">
        <v>31</v>
      </c>
      <c r="O4388">
        <v>520</v>
      </c>
      <c r="P4388">
        <v>2016</v>
      </c>
      <c r="Q4388">
        <v>7</v>
      </c>
      <c r="R4388" t="s">
        <v>26</v>
      </c>
      <c r="S4388" s="3">
        <v>45123</v>
      </c>
      <c r="T4388" t="s">
        <v>27</v>
      </c>
      <c r="U4388">
        <v>1467</v>
      </c>
    </row>
    <row r="4389" spans="1:21" x14ac:dyDescent="0.25">
      <c r="A4389">
        <v>216082</v>
      </c>
      <c r="B4389" t="s">
        <v>28</v>
      </c>
      <c r="C4389" s="1">
        <v>42570</v>
      </c>
      <c r="D4389" t="s">
        <v>742</v>
      </c>
      <c r="E4389">
        <v>16500</v>
      </c>
      <c r="F4389">
        <v>1</v>
      </c>
      <c r="G4389">
        <v>16500</v>
      </c>
      <c r="H4389">
        <v>100150931</v>
      </c>
      <c r="I4389" t="s">
        <v>43</v>
      </c>
      <c r="J4389" t="s">
        <v>1932</v>
      </c>
      <c r="K4389">
        <v>0</v>
      </c>
      <c r="L4389" t="s">
        <v>25</v>
      </c>
      <c r="M4389" s="1">
        <v>42570</v>
      </c>
      <c r="N4389" t="s">
        <v>31</v>
      </c>
      <c r="O4389" s="2">
        <v>16500</v>
      </c>
      <c r="P4389">
        <v>2016</v>
      </c>
      <c r="Q4389">
        <v>7</v>
      </c>
      <c r="R4389" t="s">
        <v>26</v>
      </c>
      <c r="S4389" s="3">
        <v>45123</v>
      </c>
      <c r="T4389" t="s">
        <v>27</v>
      </c>
      <c r="U4389">
        <v>916</v>
      </c>
    </row>
    <row r="4390" spans="1:21" x14ac:dyDescent="0.25">
      <c r="A4390">
        <v>216083</v>
      </c>
      <c r="B4390" t="s">
        <v>36</v>
      </c>
      <c r="C4390" s="1">
        <v>42570</v>
      </c>
      <c r="D4390" t="s">
        <v>1933</v>
      </c>
      <c r="E4390">
        <v>15999</v>
      </c>
      <c r="F4390">
        <v>1</v>
      </c>
      <c r="G4390">
        <v>15999</v>
      </c>
      <c r="H4390">
        <v>100150932</v>
      </c>
      <c r="I4390" t="s">
        <v>43</v>
      </c>
      <c r="J4390" t="s">
        <v>1934</v>
      </c>
      <c r="K4390">
        <v>0</v>
      </c>
      <c r="L4390" t="s">
        <v>25</v>
      </c>
      <c r="M4390" s="1">
        <v>42570</v>
      </c>
      <c r="N4390" t="s">
        <v>39</v>
      </c>
      <c r="O4390" s="2">
        <v>15999</v>
      </c>
      <c r="P4390">
        <v>2016</v>
      </c>
      <c r="Q4390">
        <v>7</v>
      </c>
      <c r="R4390" t="s">
        <v>26</v>
      </c>
      <c r="S4390" s="3">
        <v>45123</v>
      </c>
      <c r="T4390" t="s">
        <v>27</v>
      </c>
      <c r="U4390">
        <v>916</v>
      </c>
    </row>
    <row r="4391" spans="1:21" x14ac:dyDescent="0.25">
      <c r="A4391">
        <v>216084</v>
      </c>
      <c r="B4391" t="s">
        <v>28</v>
      </c>
      <c r="C4391" s="1">
        <v>42570</v>
      </c>
      <c r="D4391" t="s">
        <v>37</v>
      </c>
      <c r="E4391">
        <v>555</v>
      </c>
      <c r="F4391">
        <v>1</v>
      </c>
      <c r="G4391">
        <v>555</v>
      </c>
      <c r="H4391">
        <v>100150933</v>
      </c>
      <c r="I4391" t="s">
        <v>38</v>
      </c>
      <c r="J4391" t="s">
        <v>446</v>
      </c>
      <c r="K4391">
        <v>0</v>
      </c>
      <c r="L4391" t="s">
        <v>223</v>
      </c>
      <c r="M4391" s="1">
        <v>42570</v>
      </c>
      <c r="N4391" t="s">
        <v>31</v>
      </c>
      <c r="O4391">
        <v>555</v>
      </c>
      <c r="P4391">
        <v>2016</v>
      </c>
      <c r="Q4391">
        <v>7</v>
      </c>
      <c r="R4391" t="s">
        <v>26</v>
      </c>
      <c r="S4391" s="3">
        <v>45123</v>
      </c>
      <c r="T4391" t="s">
        <v>27</v>
      </c>
      <c r="U4391">
        <v>230</v>
      </c>
    </row>
    <row r="4392" spans="1:21" x14ac:dyDescent="0.25">
      <c r="A4392">
        <v>216085</v>
      </c>
      <c r="B4392" t="s">
        <v>21</v>
      </c>
      <c r="C4392" s="1">
        <v>42570</v>
      </c>
      <c r="D4392" t="s">
        <v>1586</v>
      </c>
      <c r="E4392">
        <v>75</v>
      </c>
      <c r="F4392">
        <v>1</v>
      </c>
      <c r="G4392">
        <v>875</v>
      </c>
      <c r="H4392">
        <v>100150934</v>
      </c>
      <c r="I4392" t="s">
        <v>30</v>
      </c>
      <c r="J4392">
        <v>421</v>
      </c>
      <c r="K4392">
        <v>0</v>
      </c>
      <c r="L4392" t="s">
        <v>25</v>
      </c>
      <c r="M4392" s="1">
        <v>42570</v>
      </c>
      <c r="N4392" t="s">
        <v>35</v>
      </c>
      <c r="O4392">
        <v>75</v>
      </c>
      <c r="P4392">
        <v>2016</v>
      </c>
      <c r="Q4392">
        <v>7</v>
      </c>
      <c r="R4392" t="s">
        <v>26</v>
      </c>
      <c r="S4392" s="3">
        <v>45123</v>
      </c>
      <c r="T4392" t="s">
        <v>27</v>
      </c>
      <c r="U4392">
        <v>1468</v>
      </c>
    </row>
    <row r="4393" spans="1:21" x14ac:dyDescent="0.25">
      <c r="A4393">
        <v>216086</v>
      </c>
      <c r="B4393" t="s">
        <v>21</v>
      </c>
      <c r="C4393" s="1">
        <v>42570</v>
      </c>
      <c r="D4393" t="s">
        <v>1935</v>
      </c>
      <c r="E4393">
        <v>800</v>
      </c>
      <c r="F4393">
        <v>1</v>
      </c>
      <c r="G4393">
        <v>875</v>
      </c>
      <c r="H4393">
        <v>100150934</v>
      </c>
      <c r="I4393" t="s">
        <v>30</v>
      </c>
      <c r="J4393">
        <v>421</v>
      </c>
      <c r="K4393">
        <v>0</v>
      </c>
      <c r="L4393" t="s">
        <v>25</v>
      </c>
      <c r="M4393" s="1">
        <v>42570</v>
      </c>
      <c r="N4393" t="s">
        <v>35</v>
      </c>
      <c r="O4393">
        <v>800</v>
      </c>
      <c r="P4393">
        <v>2016</v>
      </c>
      <c r="Q4393">
        <v>7</v>
      </c>
      <c r="R4393" t="s">
        <v>26</v>
      </c>
      <c r="S4393" s="3">
        <v>45123</v>
      </c>
      <c r="T4393" t="s">
        <v>27</v>
      </c>
      <c r="U4393">
        <v>1468</v>
      </c>
    </row>
    <row r="4394" spans="1:21" x14ac:dyDescent="0.25">
      <c r="A4394">
        <v>216087</v>
      </c>
      <c r="B4394" t="s">
        <v>36</v>
      </c>
      <c r="C4394" s="1">
        <v>42570</v>
      </c>
      <c r="D4394" t="s">
        <v>33</v>
      </c>
      <c r="E4394">
        <v>360</v>
      </c>
      <c r="F4394">
        <v>1</v>
      </c>
      <c r="G4394">
        <v>360</v>
      </c>
      <c r="H4394">
        <v>100150935</v>
      </c>
      <c r="I4394" t="s">
        <v>30</v>
      </c>
      <c r="J4394" t="s">
        <v>24</v>
      </c>
      <c r="K4394">
        <v>0</v>
      </c>
      <c r="L4394" t="s">
        <v>25</v>
      </c>
      <c r="M4394" s="1">
        <v>42570</v>
      </c>
      <c r="N4394" t="s">
        <v>39</v>
      </c>
      <c r="O4394">
        <v>360</v>
      </c>
      <c r="P4394">
        <v>2016</v>
      </c>
      <c r="Q4394">
        <v>7</v>
      </c>
      <c r="R4394" t="s">
        <v>26</v>
      </c>
      <c r="S4394" s="3">
        <v>45123</v>
      </c>
      <c r="T4394" t="s">
        <v>27</v>
      </c>
      <c r="U4394">
        <v>791</v>
      </c>
    </row>
    <row r="4395" spans="1:21" x14ac:dyDescent="0.25">
      <c r="A4395">
        <v>216088</v>
      </c>
      <c r="B4395" t="s">
        <v>21</v>
      </c>
      <c r="C4395" s="1">
        <v>42570</v>
      </c>
      <c r="D4395" t="s">
        <v>520</v>
      </c>
      <c r="E4395">
        <v>160</v>
      </c>
      <c r="F4395">
        <v>1</v>
      </c>
      <c r="G4395">
        <v>160</v>
      </c>
      <c r="H4395">
        <v>100150936</v>
      </c>
      <c r="I4395" t="s">
        <v>30</v>
      </c>
      <c r="J4395" t="s">
        <v>1936</v>
      </c>
      <c r="K4395">
        <v>0</v>
      </c>
      <c r="L4395" t="s">
        <v>25</v>
      </c>
      <c r="M4395" s="1">
        <v>42570</v>
      </c>
      <c r="N4395" t="s">
        <v>35</v>
      </c>
      <c r="O4395">
        <v>160</v>
      </c>
      <c r="P4395">
        <v>2016</v>
      </c>
      <c r="Q4395">
        <v>7</v>
      </c>
      <c r="R4395" t="s">
        <v>26</v>
      </c>
      <c r="S4395" s="3">
        <v>45123</v>
      </c>
      <c r="T4395" t="s">
        <v>27</v>
      </c>
      <c r="U4395">
        <v>58</v>
      </c>
    </row>
    <row r="4396" spans="1:21" x14ac:dyDescent="0.25">
      <c r="A4396">
        <v>216089</v>
      </c>
      <c r="B4396" t="s">
        <v>21</v>
      </c>
      <c r="C4396" s="1">
        <v>42570</v>
      </c>
      <c r="D4396" t="s">
        <v>33</v>
      </c>
      <c r="E4396">
        <v>360</v>
      </c>
      <c r="F4396">
        <v>1</v>
      </c>
      <c r="G4396">
        <v>360</v>
      </c>
      <c r="H4396">
        <v>100150937</v>
      </c>
      <c r="I4396" t="s">
        <v>30</v>
      </c>
      <c r="J4396" t="s">
        <v>1936</v>
      </c>
      <c r="K4396">
        <v>0</v>
      </c>
      <c r="L4396" t="s">
        <v>25</v>
      </c>
      <c r="M4396" s="1">
        <v>42570</v>
      </c>
      <c r="N4396" t="s">
        <v>35</v>
      </c>
      <c r="O4396">
        <v>360</v>
      </c>
      <c r="P4396">
        <v>2016</v>
      </c>
      <c r="Q4396">
        <v>7</v>
      </c>
      <c r="R4396" t="s">
        <v>26</v>
      </c>
      <c r="S4396" s="3">
        <v>45123</v>
      </c>
      <c r="T4396" t="s">
        <v>27</v>
      </c>
      <c r="U4396">
        <v>58</v>
      </c>
    </row>
    <row r="4397" spans="1:21" x14ac:dyDescent="0.25">
      <c r="A4397">
        <v>216090</v>
      </c>
      <c r="B4397" t="s">
        <v>21</v>
      </c>
      <c r="C4397" s="1">
        <v>42570</v>
      </c>
      <c r="D4397" t="s">
        <v>53</v>
      </c>
      <c r="E4397">
        <v>320</v>
      </c>
      <c r="F4397">
        <v>1</v>
      </c>
      <c r="G4397">
        <v>320</v>
      </c>
      <c r="H4397">
        <v>100150938</v>
      </c>
      <c r="I4397" t="s">
        <v>30</v>
      </c>
      <c r="J4397" t="s">
        <v>1724</v>
      </c>
      <c r="K4397">
        <v>0</v>
      </c>
      <c r="L4397" t="s">
        <v>25</v>
      </c>
      <c r="M4397" s="1">
        <v>42570</v>
      </c>
      <c r="N4397" t="s">
        <v>35</v>
      </c>
      <c r="O4397">
        <v>320</v>
      </c>
      <c r="P4397">
        <v>2016</v>
      </c>
      <c r="Q4397">
        <v>7</v>
      </c>
      <c r="R4397" t="s">
        <v>26</v>
      </c>
      <c r="S4397" s="3">
        <v>45123</v>
      </c>
      <c r="T4397" t="s">
        <v>27</v>
      </c>
      <c r="U4397">
        <v>58</v>
      </c>
    </row>
    <row r="4398" spans="1:21" x14ac:dyDescent="0.25">
      <c r="A4398">
        <v>216091</v>
      </c>
      <c r="B4398" t="s">
        <v>21</v>
      </c>
      <c r="C4398" s="1">
        <v>42570</v>
      </c>
      <c r="D4398" t="s">
        <v>151</v>
      </c>
      <c r="E4398">
        <v>260</v>
      </c>
      <c r="F4398">
        <v>1</v>
      </c>
      <c r="G4398">
        <v>520</v>
      </c>
      <c r="H4398">
        <v>100150939</v>
      </c>
      <c r="I4398" t="s">
        <v>38</v>
      </c>
      <c r="J4398" t="s">
        <v>24</v>
      </c>
      <c r="K4398">
        <v>0</v>
      </c>
      <c r="L4398" t="s">
        <v>25</v>
      </c>
      <c r="M4398" s="1">
        <v>42570</v>
      </c>
      <c r="N4398" t="s">
        <v>35</v>
      </c>
      <c r="O4398">
        <v>260</v>
      </c>
      <c r="P4398">
        <v>2016</v>
      </c>
      <c r="Q4398">
        <v>7</v>
      </c>
      <c r="R4398" t="s">
        <v>26</v>
      </c>
      <c r="S4398" s="3">
        <v>45123</v>
      </c>
      <c r="T4398" t="s">
        <v>27</v>
      </c>
      <c r="U4398">
        <v>1469</v>
      </c>
    </row>
    <row r="4399" spans="1:21" x14ac:dyDescent="0.25">
      <c r="A4399">
        <v>216092</v>
      </c>
      <c r="B4399" t="s">
        <v>21</v>
      </c>
      <c r="C4399" s="1">
        <v>42570</v>
      </c>
      <c r="D4399" t="s">
        <v>352</v>
      </c>
      <c r="E4399">
        <v>260</v>
      </c>
      <c r="F4399">
        <v>1</v>
      </c>
      <c r="G4399">
        <v>520</v>
      </c>
      <c r="H4399">
        <v>100150939</v>
      </c>
      <c r="I4399" t="s">
        <v>38</v>
      </c>
      <c r="J4399" t="s">
        <v>24</v>
      </c>
      <c r="K4399">
        <v>0</v>
      </c>
      <c r="L4399" t="s">
        <v>25</v>
      </c>
      <c r="M4399" s="1">
        <v>42570</v>
      </c>
      <c r="N4399" t="s">
        <v>35</v>
      </c>
      <c r="O4399">
        <v>260</v>
      </c>
      <c r="P4399">
        <v>2016</v>
      </c>
      <c r="Q4399">
        <v>7</v>
      </c>
      <c r="R4399" t="s">
        <v>26</v>
      </c>
      <c r="S4399" s="3">
        <v>45123</v>
      </c>
      <c r="T4399" t="s">
        <v>27</v>
      </c>
      <c r="U4399">
        <v>1469</v>
      </c>
    </row>
    <row r="4400" spans="1:21" x14ac:dyDescent="0.25">
      <c r="A4400">
        <v>216093</v>
      </c>
      <c r="B4400" t="s">
        <v>21</v>
      </c>
      <c r="C4400" s="1">
        <v>42570</v>
      </c>
      <c r="D4400" t="s">
        <v>899</v>
      </c>
      <c r="E4400">
        <v>180</v>
      </c>
      <c r="F4400">
        <v>1</v>
      </c>
      <c r="G4400">
        <v>180</v>
      </c>
      <c r="H4400">
        <v>100150940</v>
      </c>
      <c r="I4400" t="s">
        <v>30</v>
      </c>
      <c r="J4400" t="s">
        <v>1724</v>
      </c>
      <c r="K4400">
        <v>0</v>
      </c>
      <c r="L4400" t="s">
        <v>25</v>
      </c>
      <c r="M4400" s="1">
        <v>42570</v>
      </c>
      <c r="N4400" t="s">
        <v>35</v>
      </c>
      <c r="O4400">
        <v>180</v>
      </c>
      <c r="P4400">
        <v>2016</v>
      </c>
      <c r="Q4400">
        <v>7</v>
      </c>
      <c r="R4400" t="s">
        <v>26</v>
      </c>
      <c r="S4400" s="3">
        <v>45123</v>
      </c>
      <c r="T4400" t="s">
        <v>27</v>
      </c>
      <c r="U4400">
        <v>58</v>
      </c>
    </row>
    <row r="4401" spans="1:21" x14ac:dyDescent="0.25">
      <c r="A4401">
        <v>216094</v>
      </c>
      <c r="B4401" t="s">
        <v>21</v>
      </c>
      <c r="C4401" s="1">
        <v>42570</v>
      </c>
      <c r="D4401" t="s">
        <v>29</v>
      </c>
      <c r="E4401">
        <v>240</v>
      </c>
      <c r="F4401">
        <v>1</v>
      </c>
      <c r="G4401">
        <v>240</v>
      </c>
      <c r="H4401">
        <v>100150941</v>
      </c>
      <c r="I4401" t="s">
        <v>30</v>
      </c>
      <c r="J4401" t="s">
        <v>1207</v>
      </c>
      <c r="K4401">
        <v>0</v>
      </c>
      <c r="L4401" t="s">
        <v>25</v>
      </c>
      <c r="M4401" s="1">
        <v>42570</v>
      </c>
      <c r="N4401" t="s">
        <v>35</v>
      </c>
      <c r="O4401">
        <v>240</v>
      </c>
      <c r="P4401">
        <v>2016</v>
      </c>
      <c r="Q4401">
        <v>7</v>
      </c>
      <c r="R4401" t="s">
        <v>26</v>
      </c>
      <c r="S4401" s="3">
        <v>45123</v>
      </c>
      <c r="T4401" t="s">
        <v>27</v>
      </c>
      <c r="U4401">
        <v>1026</v>
      </c>
    </row>
    <row r="4402" spans="1:21" x14ac:dyDescent="0.25">
      <c r="A4402">
        <v>216095</v>
      </c>
      <c r="B4402" t="s">
        <v>77</v>
      </c>
      <c r="C4402" s="1">
        <v>42570</v>
      </c>
      <c r="D4402" t="s">
        <v>644</v>
      </c>
      <c r="E4402">
        <v>395</v>
      </c>
      <c r="F4402">
        <v>1</v>
      </c>
      <c r="G4402">
        <v>395</v>
      </c>
      <c r="H4402">
        <v>100150942</v>
      </c>
      <c r="I4402" t="s">
        <v>38</v>
      </c>
      <c r="J4402" t="s">
        <v>24</v>
      </c>
      <c r="K4402">
        <v>0</v>
      </c>
      <c r="L4402" t="s">
        <v>25</v>
      </c>
      <c r="M4402" s="1">
        <v>42570</v>
      </c>
      <c r="N4402" t="s">
        <v>39</v>
      </c>
      <c r="O4402">
        <v>395</v>
      </c>
      <c r="P4402">
        <v>2016</v>
      </c>
      <c r="Q4402">
        <v>7</v>
      </c>
      <c r="R4402" t="s">
        <v>26</v>
      </c>
      <c r="S4402" s="3">
        <v>45123</v>
      </c>
      <c r="T4402" t="s">
        <v>27</v>
      </c>
      <c r="U4402">
        <v>1425</v>
      </c>
    </row>
    <row r="4403" spans="1:21" x14ac:dyDescent="0.25">
      <c r="A4403">
        <v>216096</v>
      </c>
      <c r="B4403" t="s">
        <v>36</v>
      </c>
      <c r="C4403" s="1">
        <v>42570</v>
      </c>
      <c r="D4403" t="s">
        <v>208</v>
      </c>
      <c r="E4403">
        <v>4530</v>
      </c>
      <c r="F4403">
        <v>1</v>
      </c>
      <c r="G4403">
        <v>4530</v>
      </c>
      <c r="H4403">
        <v>100150943</v>
      </c>
      <c r="I4403" t="s">
        <v>43</v>
      </c>
      <c r="J4403" t="s">
        <v>24</v>
      </c>
      <c r="K4403">
        <v>0</v>
      </c>
      <c r="L4403" t="s">
        <v>25</v>
      </c>
      <c r="M4403" s="1">
        <v>42570</v>
      </c>
      <c r="N4403" t="s">
        <v>39</v>
      </c>
      <c r="O4403" s="2">
        <v>4530</v>
      </c>
      <c r="P4403">
        <v>2016</v>
      </c>
      <c r="Q4403">
        <v>7</v>
      </c>
      <c r="R4403" t="s">
        <v>26</v>
      </c>
      <c r="S4403" s="3">
        <v>45123</v>
      </c>
      <c r="T4403" t="s">
        <v>27</v>
      </c>
      <c r="U4403">
        <v>1470</v>
      </c>
    </row>
    <row r="4404" spans="1:21" x14ac:dyDescent="0.25">
      <c r="A4404">
        <v>216097</v>
      </c>
      <c r="B4404" t="s">
        <v>36</v>
      </c>
      <c r="C4404" s="1">
        <v>42570</v>
      </c>
      <c r="D4404" t="s">
        <v>1791</v>
      </c>
      <c r="E4404">
        <v>11999</v>
      </c>
      <c r="F4404">
        <v>1</v>
      </c>
      <c r="G4404">
        <v>11999</v>
      </c>
      <c r="H4404">
        <v>100150944</v>
      </c>
      <c r="I4404" t="s">
        <v>43</v>
      </c>
      <c r="J4404" t="s">
        <v>1384</v>
      </c>
      <c r="K4404">
        <v>0</v>
      </c>
      <c r="L4404" t="s">
        <v>25</v>
      </c>
      <c r="M4404" s="1">
        <v>42570</v>
      </c>
      <c r="N4404" t="s">
        <v>39</v>
      </c>
      <c r="O4404" s="2">
        <v>11999</v>
      </c>
      <c r="P4404">
        <v>2016</v>
      </c>
      <c r="Q4404">
        <v>7</v>
      </c>
      <c r="R4404" t="s">
        <v>26</v>
      </c>
      <c r="S4404" s="3">
        <v>45123</v>
      </c>
      <c r="T4404" t="s">
        <v>27</v>
      </c>
      <c r="U4404">
        <v>1016</v>
      </c>
    </row>
    <row r="4405" spans="1:21" x14ac:dyDescent="0.25">
      <c r="A4405">
        <v>216098</v>
      </c>
      <c r="B4405" t="s">
        <v>28</v>
      </c>
      <c r="C4405" s="1">
        <v>42570</v>
      </c>
      <c r="D4405" t="s">
        <v>33</v>
      </c>
      <c r="E4405">
        <v>360</v>
      </c>
      <c r="F4405">
        <v>1</v>
      </c>
      <c r="G4405">
        <v>360</v>
      </c>
      <c r="H4405">
        <v>100150945</v>
      </c>
      <c r="I4405" t="s">
        <v>30</v>
      </c>
      <c r="J4405" t="s">
        <v>24</v>
      </c>
      <c r="K4405">
        <v>0</v>
      </c>
      <c r="L4405" t="s">
        <v>25</v>
      </c>
      <c r="M4405" s="1">
        <v>42570</v>
      </c>
      <c r="N4405" t="s">
        <v>31</v>
      </c>
      <c r="O4405">
        <v>360</v>
      </c>
      <c r="P4405">
        <v>2016</v>
      </c>
      <c r="Q4405">
        <v>7</v>
      </c>
      <c r="R4405" t="s">
        <v>26</v>
      </c>
      <c r="S4405" s="3">
        <v>45123</v>
      </c>
      <c r="T4405" t="s">
        <v>27</v>
      </c>
      <c r="U4405">
        <v>1471</v>
      </c>
    </row>
    <row r="4406" spans="1:21" x14ac:dyDescent="0.25">
      <c r="A4406">
        <v>216099</v>
      </c>
      <c r="B4406" t="s">
        <v>21</v>
      </c>
      <c r="C4406" s="1">
        <v>42570</v>
      </c>
      <c r="D4406" t="s">
        <v>1528</v>
      </c>
      <c r="E4406">
        <v>450</v>
      </c>
      <c r="F4406">
        <v>1</v>
      </c>
      <c r="G4406">
        <v>450</v>
      </c>
      <c r="H4406">
        <v>100150946</v>
      </c>
      <c r="I4406" t="s">
        <v>43</v>
      </c>
      <c r="J4406" t="s">
        <v>1162</v>
      </c>
      <c r="K4406">
        <v>0</v>
      </c>
      <c r="L4406" t="s">
        <v>25</v>
      </c>
      <c r="M4406" s="1">
        <v>42570</v>
      </c>
      <c r="N4406" t="s">
        <v>35</v>
      </c>
      <c r="O4406">
        <v>450</v>
      </c>
      <c r="P4406">
        <v>2016</v>
      </c>
      <c r="Q4406">
        <v>7</v>
      </c>
      <c r="R4406" t="s">
        <v>26</v>
      </c>
      <c r="S4406" s="3">
        <v>45123</v>
      </c>
      <c r="T4406" t="s">
        <v>27</v>
      </c>
      <c r="U4406">
        <v>79</v>
      </c>
    </row>
    <row r="4407" spans="1:21" x14ac:dyDescent="0.25">
      <c r="A4407">
        <v>216100</v>
      </c>
      <c r="B4407" t="s">
        <v>21</v>
      </c>
      <c r="C4407" s="1">
        <v>42570</v>
      </c>
      <c r="D4407" t="s">
        <v>33</v>
      </c>
      <c r="E4407">
        <v>360</v>
      </c>
      <c r="F4407">
        <v>1</v>
      </c>
      <c r="G4407">
        <v>360</v>
      </c>
      <c r="H4407">
        <v>100150947</v>
      </c>
      <c r="I4407" t="s">
        <v>30</v>
      </c>
      <c r="J4407" t="s">
        <v>1094</v>
      </c>
      <c r="K4407">
        <v>0</v>
      </c>
      <c r="L4407" t="s">
        <v>25</v>
      </c>
      <c r="M4407" s="1">
        <v>42570</v>
      </c>
      <c r="N4407" t="s">
        <v>35</v>
      </c>
      <c r="O4407">
        <v>360</v>
      </c>
      <c r="P4407">
        <v>2016</v>
      </c>
      <c r="Q4407">
        <v>7</v>
      </c>
      <c r="R4407" t="s">
        <v>26</v>
      </c>
      <c r="S4407" s="3">
        <v>45123</v>
      </c>
      <c r="T4407" t="s">
        <v>27</v>
      </c>
      <c r="U4407">
        <v>806</v>
      </c>
    </row>
    <row r="4408" spans="1:21" x14ac:dyDescent="0.25">
      <c r="A4408">
        <v>216101</v>
      </c>
      <c r="B4408" t="s">
        <v>21</v>
      </c>
      <c r="C4408" s="1">
        <v>42570</v>
      </c>
      <c r="D4408" t="s">
        <v>405</v>
      </c>
      <c r="E4408">
        <v>600</v>
      </c>
      <c r="F4408">
        <v>1</v>
      </c>
      <c r="G4408">
        <v>600</v>
      </c>
      <c r="H4408">
        <v>100150948</v>
      </c>
      <c r="I4408" t="s">
        <v>246</v>
      </c>
      <c r="J4408" t="s">
        <v>24</v>
      </c>
      <c r="K4408">
        <v>0</v>
      </c>
      <c r="L4408" t="s">
        <v>25</v>
      </c>
      <c r="M4408" s="1">
        <v>42570</v>
      </c>
      <c r="N4408" t="s">
        <v>35</v>
      </c>
      <c r="O4408">
        <v>600</v>
      </c>
      <c r="P4408">
        <v>2016</v>
      </c>
      <c r="Q4408">
        <v>7</v>
      </c>
      <c r="R4408" t="s">
        <v>26</v>
      </c>
      <c r="S4408" s="3">
        <v>45123</v>
      </c>
      <c r="T4408" t="s">
        <v>27</v>
      </c>
      <c r="U4408">
        <v>1472</v>
      </c>
    </row>
    <row r="4409" spans="1:21" x14ac:dyDescent="0.25">
      <c r="A4409">
        <v>216102</v>
      </c>
      <c r="B4409" t="s">
        <v>21</v>
      </c>
      <c r="C4409" s="1">
        <v>42570</v>
      </c>
      <c r="D4409" t="s">
        <v>1937</v>
      </c>
      <c r="E4409">
        <v>1399</v>
      </c>
      <c r="F4409">
        <v>1</v>
      </c>
      <c r="G4409">
        <v>1399</v>
      </c>
      <c r="H4409">
        <v>100150949</v>
      </c>
      <c r="I4409" t="s">
        <v>56</v>
      </c>
      <c r="J4409" t="s">
        <v>24</v>
      </c>
      <c r="K4409">
        <v>0</v>
      </c>
      <c r="L4409" t="s">
        <v>25</v>
      </c>
      <c r="M4409" s="1">
        <v>42570</v>
      </c>
      <c r="N4409" t="s">
        <v>35</v>
      </c>
      <c r="O4409" s="2">
        <v>1399</v>
      </c>
      <c r="P4409">
        <v>2016</v>
      </c>
      <c r="Q4409">
        <v>7</v>
      </c>
      <c r="R4409" t="s">
        <v>26</v>
      </c>
      <c r="S4409" s="3">
        <v>45123</v>
      </c>
      <c r="T4409" t="s">
        <v>27</v>
      </c>
      <c r="U4409">
        <v>1473</v>
      </c>
    </row>
    <row r="4410" spans="1:21" x14ac:dyDescent="0.25">
      <c r="A4410">
        <v>216104</v>
      </c>
      <c r="B4410" t="s">
        <v>21</v>
      </c>
      <c r="C4410" s="1">
        <v>42570</v>
      </c>
      <c r="D4410" t="s">
        <v>1569</v>
      </c>
      <c r="E4410">
        <v>80</v>
      </c>
      <c r="F4410">
        <v>1</v>
      </c>
      <c r="G4410">
        <v>2807</v>
      </c>
      <c r="H4410">
        <v>100150950</v>
      </c>
      <c r="I4410" t="s">
        <v>52</v>
      </c>
      <c r="J4410" t="s">
        <v>1938</v>
      </c>
      <c r="K4410">
        <v>0</v>
      </c>
      <c r="L4410" t="s">
        <v>25</v>
      </c>
      <c r="M4410" s="1">
        <v>42570</v>
      </c>
      <c r="N4410" t="s">
        <v>35</v>
      </c>
      <c r="O4410">
        <v>80</v>
      </c>
      <c r="P4410">
        <v>2016</v>
      </c>
      <c r="Q4410">
        <v>7</v>
      </c>
      <c r="R4410" t="s">
        <v>26</v>
      </c>
      <c r="S4410" s="3">
        <v>45123</v>
      </c>
      <c r="T4410" t="s">
        <v>27</v>
      </c>
      <c r="U4410">
        <v>1474</v>
      </c>
    </row>
    <row r="4411" spans="1:21" x14ac:dyDescent="0.25">
      <c r="A4411">
        <v>216105</v>
      </c>
      <c r="B4411" t="s">
        <v>21</v>
      </c>
      <c r="C4411" s="1">
        <v>42570</v>
      </c>
      <c r="D4411" t="s">
        <v>696</v>
      </c>
      <c r="E4411">
        <v>140</v>
      </c>
      <c r="F4411">
        <v>1</v>
      </c>
      <c r="G4411">
        <v>2807</v>
      </c>
      <c r="H4411">
        <v>100150950</v>
      </c>
      <c r="I4411" t="s">
        <v>30</v>
      </c>
      <c r="J4411" t="s">
        <v>1938</v>
      </c>
      <c r="K4411">
        <v>0</v>
      </c>
      <c r="L4411" t="s">
        <v>25</v>
      </c>
      <c r="M4411" s="1">
        <v>42570</v>
      </c>
      <c r="N4411" t="s">
        <v>35</v>
      </c>
      <c r="O4411">
        <v>140</v>
      </c>
      <c r="P4411">
        <v>2016</v>
      </c>
      <c r="Q4411">
        <v>7</v>
      </c>
      <c r="R4411" t="s">
        <v>26</v>
      </c>
      <c r="S4411" s="3">
        <v>45123</v>
      </c>
      <c r="T4411" t="s">
        <v>27</v>
      </c>
      <c r="U4411">
        <v>1474</v>
      </c>
    </row>
    <row r="4412" spans="1:21" x14ac:dyDescent="0.25">
      <c r="A4412">
        <v>216106</v>
      </c>
      <c r="B4412" t="s">
        <v>21</v>
      </c>
      <c r="C4412" s="1">
        <v>42570</v>
      </c>
      <c r="D4412" t="s">
        <v>1798</v>
      </c>
      <c r="E4412">
        <v>999</v>
      </c>
      <c r="F4412">
        <v>1</v>
      </c>
      <c r="G4412">
        <v>2807</v>
      </c>
      <c r="H4412">
        <v>100150950</v>
      </c>
      <c r="I4412" t="s">
        <v>30</v>
      </c>
      <c r="J4412" t="s">
        <v>1938</v>
      </c>
      <c r="K4412">
        <v>0</v>
      </c>
      <c r="L4412" t="s">
        <v>25</v>
      </c>
      <c r="M4412" s="1">
        <v>42570</v>
      </c>
      <c r="N4412" t="s">
        <v>35</v>
      </c>
      <c r="O4412">
        <v>999</v>
      </c>
      <c r="P4412">
        <v>2016</v>
      </c>
      <c r="Q4412">
        <v>7</v>
      </c>
      <c r="R4412" t="s">
        <v>26</v>
      </c>
      <c r="S4412" s="3">
        <v>45123</v>
      </c>
      <c r="T4412" t="s">
        <v>27</v>
      </c>
      <c r="U4412">
        <v>1474</v>
      </c>
    </row>
    <row r="4413" spans="1:21" x14ac:dyDescent="0.25">
      <c r="A4413">
        <v>216107</v>
      </c>
      <c r="B4413" t="s">
        <v>21</v>
      </c>
      <c r="C4413" s="1">
        <v>42570</v>
      </c>
      <c r="D4413" t="s">
        <v>758</v>
      </c>
      <c r="E4413">
        <v>500</v>
      </c>
      <c r="F4413">
        <v>1</v>
      </c>
      <c r="G4413">
        <v>2807</v>
      </c>
      <c r="H4413">
        <v>100150950</v>
      </c>
      <c r="I4413" t="s">
        <v>30</v>
      </c>
      <c r="J4413" t="s">
        <v>1938</v>
      </c>
      <c r="K4413">
        <v>0</v>
      </c>
      <c r="L4413" t="s">
        <v>25</v>
      </c>
      <c r="M4413" s="1">
        <v>42570</v>
      </c>
      <c r="N4413" t="s">
        <v>35</v>
      </c>
      <c r="O4413">
        <v>500</v>
      </c>
      <c r="P4413">
        <v>2016</v>
      </c>
      <c r="Q4413">
        <v>7</v>
      </c>
      <c r="R4413" t="s">
        <v>26</v>
      </c>
      <c r="S4413" s="3">
        <v>45123</v>
      </c>
      <c r="T4413" t="s">
        <v>27</v>
      </c>
      <c r="U4413">
        <v>1474</v>
      </c>
    </row>
    <row r="4414" spans="1:21" x14ac:dyDescent="0.25">
      <c r="A4414">
        <v>216108</v>
      </c>
      <c r="B4414" t="s">
        <v>21</v>
      </c>
      <c r="C4414" s="1">
        <v>42570</v>
      </c>
      <c r="D4414" t="s">
        <v>1939</v>
      </c>
      <c r="E4414">
        <v>250</v>
      </c>
      <c r="F4414">
        <v>1</v>
      </c>
      <c r="G4414">
        <v>2807</v>
      </c>
      <c r="H4414">
        <v>100150950</v>
      </c>
      <c r="I4414" t="s">
        <v>30</v>
      </c>
      <c r="J4414" t="s">
        <v>1938</v>
      </c>
      <c r="K4414">
        <v>0</v>
      </c>
      <c r="L4414" t="s">
        <v>25</v>
      </c>
      <c r="M4414" s="1">
        <v>42570</v>
      </c>
      <c r="N4414" t="s">
        <v>35</v>
      </c>
      <c r="O4414">
        <v>250</v>
      </c>
      <c r="P4414">
        <v>2016</v>
      </c>
      <c r="Q4414">
        <v>7</v>
      </c>
      <c r="R4414" t="s">
        <v>26</v>
      </c>
      <c r="S4414" s="3">
        <v>45123</v>
      </c>
      <c r="T4414" t="s">
        <v>27</v>
      </c>
      <c r="U4414">
        <v>1474</v>
      </c>
    </row>
    <row r="4415" spans="1:21" x14ac:dyDescent="0.25">
      <c r="A4415">
        <v>216109</v>
      </c>
      <c r="B4415" t="s">
        <v>21</v>
      </c>
      <c r="C4415" s="1">
        <v>42570</v>
      </c>
      <c r="D4415" t="s">
        <v>1940</v>
      </c>
      <c r="E4415">
        <v>339</v>
      </c>
      <c r="F4415">
        <v>1</v>
      </c>
      <c r="G4415">
        <v>2807</v>
      </c>
      <c r="H4415">
        <v>100150950</v>
      </c>
      <c r="I4415" t="s">
        <v>47</v>
      </c>
      <c r="J4415" t="s">
        <v>1938</v>
      </c>
      <c r="K4415">
        <v>0</v>
      </c>
      <c r="L4415" t="s">
        <v>25</v>
      </c>
      <c r="M4415" s="1">
        <v>42570</v>
      </c>
      <c r="N4415" t="s">
        <v>35</v>
      </c>
      <c r="O4415">
        <v>339</v>
      </c>
      <c r="P4415">
        <v>2016</v>
      </c>
      <c r="Q4415">
        <v>7</v>
      </c>
      <c r="R4415" t="s">
        <v>26</v>
      </c>
      <c r="S4415" s="3">
        <v>45123</v>
      </c>
      <c r="T4415" t="s">
        <v>27</v>
      </c>
      <c r="U4415">
        <v>1474</v>
      </c>
    </row>
    <row r="4416" spans="1:21" x14ac:dyDescent="0.25">
      <c r="A4416">
        <v>216110</v>
      </c>
      <c r="B4416" t="s">
        <v>21</v>
      </c>
      <c r="C4416" s="1">
        <v>42570</v>
      </c>
      <c r="D4416" t="s">
        <v>1070</v>
      </c>
      <c r="E4416">
        <v>499</v>
      </c>
      <c r="F4416">
        <v>1</v>
      </c>
      <c r="G4416">
        <v>2807</v>
      </c>
      <c r="H4416">
        <v>100150950</v>
      </c>
      <c r="I4416" t="s">
        <v>47</v>
      </c>
      <c r="J4416" t="s">
        <v>1938</v>
      </c>
      <c r="K4416">
        <v>0</v>
      </c>
      <c r="L4416" t="s">
        <v>25</v>
      </c>
      <c r="M4416" s="1">
        <v>42570</v>
      </c>
      <c r="N4416" t="s">
        <v>35</v>
      </c>
      <c r="O4416">
        <v>499</v>
      </c>
      <c r="P4416">
        <v>2016</v>
      </c>
      <c r="Q4416">
        <v>7</v>
      </c>
      <c r="R4416" t="s">
        <v>26</v>
      </c>
      <c r="S4416" s="3">
        <v>45123</v>
      </c>
      <c r="T4416" t="s">
        <v>27</v>
      </c>
      <c r="U4416">
        <v>1474</v>
      </c>
    </row>
    <row r="4417" spans="1:21" x14ac:dyDescent="0.25">
      <c r="A4417">
        <v>216111</v>
      </c>
      <c r="B4417" t="s">
        <v>36</v>
      </c>
      <c r="C4417" s="1">
        <v>42570</v>
      </c>
      <c r="D4417" t="s">
        <v>1440</v>
      </c>
      <c r="E4417">
        <v>96499</v>
      </c>
      <c r="F4417">
        <v>1</v>
      </c>
      <c r="G4417">
        <v>96499</v>
      </c>
      <c r="H4417">
        <v>100150951</v>
      </c>
      <c r="I4417" t="s">
        <v>43</v>
      </c>
      <c r="J4417" t="s">
        <v>135</v>
      </c>
      <c r="K4417">
        <v>0</v>
      </c>
      <c r="L4417" t="s">
        <v>25</v>
      </c>
      <c r="M4417" s="1">
        <v>42570</v>
      </c>
      <c r="N4417" t="s">
        <v>39</v>
      </c>
      <c r="O4417" s="2">
        <v>96499</v>
      </c>
      <c r="P4417">
        <v>2016</v>
      </c>
      <c r="Q4417">
        <v>7</v>
      </c>
      <c r="R4417" t="s">
        <v>26</v>
      </c>
      <c r="S4417" s="3">
        <v>45123</v>
      </c>
      <c r="T4417" t="s">
        <v>27</v>
      </c>
      <c r="U4417">
        <v>1475</v>
      </c>
    </row>
    <row r="4418" spans="1:21" x14ac:dyDescent="0.25">
      <c r="A4418">
        <v>216112</v>
      </c>
      <c r="B4418" t="s">
        <v>28</v>
      </c>
      <c r="C4418" s="1">
        <v>42570</v>
      </c>
      <c r="D4418" t="s">
        <v>1941</v>
      </c>
      <c r="E4418">
        <v>899</v>
      </c>
      <c r="F4418">
        <v>2</v>
      </c>
      <c r="G4418">
        <v>1798</v>
      </c>
      <c r="H4418">
        <v>100150952</v>
      </c>
      <c r="I4418" t="s">
        <v>56</v>
      </c>
      <c r="J4418" t="s">
        <v>24</v>
      </c>
      <c r="K4418">
        <v>0</v>
      </c>
      <c r="L4418" t="s">
        <v>25</v>
      </c>
      <c r="M4418" s="1">
        <v>42570</v>
      </c>
      <c r="N4418" t="s">
        <v>31</v>
      </c>
      <c r="O4418" s="2">
        <v>1798</v>
      </c>
      <c r="P4418">
        <v>2016</v>
      </c>
      <c r="Q4418">
        <v>7</v>
      </c>
      <c r="R4418" t="s">
        <v>26</v>
      </c>
      <c r="S4418" s="3">
        <v>45123</v>
      </c>
      <c r="T4418" t="s">
        <v>27</v>
      </c>
      <c r="U4418">
        <v>1476</v>
      </c>
    </row>
    <row r="4419" spans="1:21" x14ac:dyDescent="0.25">
      <c r="A4419">
        <v>216114</v>
      </c>
      <c r="B4419" t="s">
        <v>21</v>
      </c>
      <c r="C4419" s="1">
        <v>42570</v>
      </c>
      <c r="D4419" t="s">
        <v>1942</v>
      </c>
      <c r="E4419">
        <v>144</v>
      </c>
      <c r="F4419">
        <v>1</v>
      </c>
      <c r="G4419">
        <v>144</v>
      </c>
      <c r="H4419">
        <v>100150953</v>
      </c>
      <c r="I4419" t="s">
        <v>38</v>
      </c>
      <c r="J4419" t="s">
        <v>158</v>
      </c>
      <c r="K4419">
        <v>0</v>
      </c>
      <c r="L4419" t="s">
        <v>25</v>
      </c>
      <c r="M4419" s="1">
        <v>42570</v>
      </c>
      <c r="N4419" t="s">
        <v>35</v>
      </c>
      <c r="O4419">
        <v>144</v>
      </c>
      <c r="P4419">
        <v>2016</v>
      </c>
      <c r="Q4419">
        <v>7</v>
      </c>
      <c r="R4419" t="s">
        <v>26</v>
      </c>
      <c r="S4419" s="3">
        <v>45123</v>
      </c>
      <c r="T4419" t="s">
        <v>27</v>
      </c>
      <c r="U4419">
        <v>56</v>
      </c>
    </row>
    <row r="4420" spans="1:21" x14ac:dyDescent="0.25">
      <c r="A4420">
        <v>216115</v>
      </c>
      <c r="B4420" t="s">
        <v>21</v>
      </c>
      <c r="C4420" s="1">
        <v>42570</v>
      </c>
      <c r="D4420" t="s">
        <v>1219</v>
      </c>
      <c r="E4420">
        <v>1999</v>
      </c>
      <c r="F4420">
        <v>1</v>
      </c>
      <c r="G4420">
        <v>1999</v>
      </c>
      <c r="H4420">
        <v>100150954</v>
      </c>
      <c r="I4420" t="s">
        <v>47</v>
      </c>
      <c r="J4420" t="s">
        <v>1943</v>
      </c>
      <c r="K4420">
        <v>0</v>
      </c>
      <c r="L4420" t="s">
        <v>25</v>
      </c>
      <c r="M4420" s="1">
        <v>42570</v>
      </c>
      <c r="N4420" t="s">
        <v>35</v>
      </c>
      <c r="O4420" s="2">
        <v>1999</v>
      </c>
      <c r="P4420">
        <v>2016</v>
      </c>
      <c r="Q4420">
        <v>7</v>
      </c>
      <c r="R4420" t="s">
        <v>26</v>
      </c>
      <c r="S4420" s="3">
        <v>45123</v>
      </c>
      <c r="T4420" t="s">
        <v>27</v>
      </c>
      <c r="U4420">
        <v>1476</v>
      </c>
    </row>
    <row r="4421" spans="1:21" x14ac:dyDescent="0.25">
      <c r="A4421">
        <v>216116</v>
      </c>
      <c r="B4421" t="s">
        <v>28</v>
      </c>
      <c r="C4421" s="1">
        <v>42570</v>
      </c>
      <c r="D4421" t="s">
        <v>1807</v>
      </c>
      <c r="E4421">
        <v>475</v>
      </c>
      <c r="F4421">
        <v>1</v>
      </c>
      <c r="G4421">
        <v>475</v>
      </c>
      <c r="H4421">
        <v>100150955</v>
      </c>
      <c r="I4421" t="s">
        <v>43</v>
      </c>
      <c r="J4421" t="s">
        <v>1162</v>
      </c>
      <c r="K4421">
        <v>0</v>
      </c>
      <c r="L4421" t="s">
        <v>25</v>
      </c>
      <c r="M4421" s="1">
        <v>42570</v>
      </c>
      <c r="N4421" t="s">
        <v>31</v>
      </c>
      <c r="O4421">
        <v>475</v>
      </c>
      <c r="P4421">
        <v>2016</v>
      </c>
      <c r="Q4421">
        <v>7</v>
      </c>
      <c r="R4421" t="s">
        <v>26</v>
      </c>
      <c r="S4421" s="3">
        <v>45123</v>
      </c>
      <c r="T4421" t="s">
        <v>27</v>
      </c>
      <c r="U4421">
        <v>79</v>
      </c>
    </row>
    <row r="4422" spans="1:21" x14ac:dyDescent="0.25">
      <c r="A4422">
        <v>216117</v>
      </c>
      <c r="B4422" t="s">
        <v>36</v>
      </c>
      <c r="C4422" s="1">
        <v>42570</v>
      </c>
      <c r="D4422" t="s">
        <v>1896</v>
      </c>
      <c r="E4422">
        <v>1</v>
      </c>
      <c r="F4422">
        <v>1</v>
      </c>
      <c r="G4422">
        <v>0</v>
      </c>
      <c r="H4422">
        <v>100150956</v>
      </c>
      <c r="I4422" t="s">
        <v>24</v>
      </c>
      <c r="J4422" t="s">
        <v>24</v>
      </c>
      <c r="K4422">
        <v>1</v>
      </c>
      <c r="L4422" t="s">
        <v>25</v>
      </c>
      <c r="M4422" s="1">
        <v>42570</v>
      </c>
      <c r="N4422" t="s">
        <v>39</v>
      </c>
      <c r="O4422">
        <v>1</v>
      </c>
      <c r="P4422">
        <v>2016</v>
      </c>
      <c r="Q4422">
        <v>7</v>
      </c>
      <c r="R4422" t="s">
        <v>26</v>
      </c>
      <c r="S4422" s="3">
        <v>45123</v>
      </c>
      <c r="T4422" t="s">
        <v>27</v>
      </c>
      <c r="U4422">
        <v>83</v>
      </c>
    </row>
    <row r="4423" spans="1:21" x14ac:dyDescent="0.25">
      <c r="A4423">
        <v>216118</v>
      </c>
      <c r="B4423" t="s">
        <v>21</v>
      </c>
      <c r="C4423" s="1">
        <v>42570</v>
      </c>
      <c r="D4423" t="s">
        <v>29</v>
      </c>
      <c r="E4423">
        <v>240</v>
      </c>
      <c r="F4423">
        <v>1</v>
      </c>
      <c r="G4423">
        <v>240</v>
      </c>
      <c r="H4423">
        <v>100150957</v>
      </c>
      <c r="I4423" t="s">
        <v>30</v>
      </c>
      <c r="J4423" t="s">
        <v>1120</v>
      </c>
      <c r="K4423">
        <v>0</v>
      </c>
      <c r="L4423" t="s">
        <v>25</v>
      </c>
      <c r="M4423" s="1">
        <v>42570</v>
      </c>
      <c r="N4423" t="s">
        <v>35</v>
      </c>
      <c r="O4423">
        <v>240</v>
      </c>
      <c r="P4423">
        <v>2016</v>
      </c>
      <c r="Q4423">
        <v>7</v>
      </c>
      <c r="R4423" t="s">
        <v>26</v>
      </c>
      <c r="S4423" s="3">
        <v>45123</v>
      </c>
      <c r="T4423" t="s">
        <v>27</v>
      </c>
      <c r="U4423">
        <v>820</v>
      </c>
    </row>
    <row r="4424" spans="1:21" x14ac:dyDescent="0.25">
      <c r="A4424">
        <v>216119</v>
      </c>
      <c r="B4424" t="s">
        <v>36</v>
      </c>
      <c r="C4424" s="1">
        <v>42570</v>
      </c>
      <c r="D4424" t="s">
        <v>1333</v>
      </c>
      <c r="E4424">
        <v>750</v>
      </c>
      <c r="F4424">
        <v>1</v>
      </c>
      <c r="G4424">
        <v>750</v>
      </c>
      <c r="H4424">
        <v>100150958</v>
      </c>
      <c r="I4424" t="s">
        <v>47</v>
      </c>
      <c r="J4424" t="s">
        <v>24</v>
      </c>
      <c r="K4424">
        <v>0</v>
      </c>
      <c r="L4424" t="s">
        <v>25</v>
      </c>
      <c r="M4424" s="1">
        <v>42570</v>
      </c>
      <c r="N4424" t="s">
        <v>39</v>
      </c>
      <c r="O4424">
        <v>750</v>
      </c>
      <c r="P4424">
        <v>2016</v>
      </c>
      <c r="Q4424">
        <v>7</v>
      </c>
      <c r="R4424" t="s">
        <v>26</v>
      </c>
      <c r="S4424" s="3">
        <v>45123</v>
      </c>
      <c r="T4424" t="s">
        <v>27</v>
      </c>
      <c r="U4424">
        <v>1477</v>
      </c>
    </row>
    <row r="4425" spans="1:21" x14ac:dyDescent="0.25">
      <c r="A4425">
        <v>216120</v>
      </c>
      <c r="B4425" t="s">
        <v>21</v>
      </c>
      <c r="C4425" s="1">
        <v>42570</v>
      </c>
      <c r="D4425" t="s">
        <v>1079</v>
      </c>
      <c r="E4425">
        <v>99</v>
      </c>
      <c r="F4425">
        <v>1</v>
      </c>
      <c r="G4425">
        <v>99</v>
      </c>
      <c r="H4425">
        <v>100150959</v>
      </c>
      <c r="I4425" t="s">
        <v>30</v>
      </c>
      <c r="J4425" t="s">
        <v>1120</v>
      </c>
      <c r="K4425">
        <v>0</v>
      </c>
      <c r="L4425" t="s">
        <v>25</v>
      </c>
      <c r="M4425" s="1">
        <v>42570</v>
      </c>
      <c r="N4425" t="s">
        <v>35</v>
      </c>
      <c r="O4425">
        <v>99</v>
      </c>
      <c r="P4425">
        <v>2016</v>
      </c>
      <c r="Q4425">
        <v>7</v>
      </c>
      <c r="R4425" t="s">
        <v>26</v>
      </c>
      <c r="S4425" s="3">
        <v>45123</v>
      </c>
      <c r="T4425" t="s">
        <v>27</v>
      </c>
      <c r="U4425">
        <v>820</v>
      </c>
    </row>
    <row r="4426" spans="1:21" x14ac:dyDescent="0.25">
      <c r="A4426">
        <v>216121</v>
      </c>
      <c r="B4426" t="s">
        <v>36</v>
      </c>
      <c r="C4426" s="1">
        <v>42570</v>
      </c>
      <c r="D4426" t="s">
        <v>1896</v>
      </c>
      <c r="E4426">
        <v>1</v>
      </c>
      <c r="F4426">
        <v>1</v>
      </c>
      <c r="G4426">
        <v>0</v>
      </c>
      <c r="H4426">
        <v>100150960</v>
      </c>
      <c r="I4426" t="s">
        <v>24</v>
      </c>
      <c r="J4426" t="s">
        <v>24</v>
      </c>
      <c r="K4426">
        <v>0</v>
      </c>
      <c r="L4426" t="s">
        <v>54</v>
      </c>
      <c r="M4426" s="1">
        <v>42570</v>
      </c>
      <c r="N4426" t="s">
        <v>39</v>
      </c>
      <c r="O4426">
        <v>1</v>
      </c>
      <c r="P4426">
        <v>2016</v>
      </c>
      <c r="Q4426">
        <v>7</v>
      </c>
      <c r="R4426" t="s">
        <v>26</v>
      </c>
      <c r="S4426" s="3">
        <v>45123</v>
      </c>
      <c r="T4426" t="s">
        <v>27</v>
      </c>
      <c r="U4426">
        <v>83</v>
      </c>
    </row>
    <row r="4427" spans="1:21" x14ac:dyDescent="0.25">
      <c r="A4427">
        <v>216124</v>
      </c>
      <c r="B4427" t="s">
        <v>21</v>
      </c>
      <c r="C4427" s="1">
        <v>42570</v>
      </c>
      <c r="D4427" t="s">
        <v>29</v>
      </c>
      <c r="E4427">
        <v>240</v>
      </c>
      <c r="F4427">
        <v>1</v>
      </c>
      <c r="G4427">
        <v>240</v>
      </c>
      <c r="H4427">
        <v>100150962</v>
      </c>
      <c r="I4427" t="s">
        <v>30</v>
      </c>
      <c r="J4427" t="s">
        <v>1770</v>
      </c>
      <c r="K4427">
        <v>0</v>
      </c>
      <c r="L4427" t="s">
        <v>25</v>
      </c>
      <c r="M4427" s="1">
        <v>42570</v>
      </c>
      <c r="N4427" t="s">
        <v>35</v>
      </c>
      <c r="O4427">
        <v>240</v>
      </c>
      <c r="P4427">
        <v>2016</v>
      </c>
      <c r="Q4427">
        <v>7</v>
      </c>
      <c r="R4427" t="s">
        <v>26</v>
      </c>
      <c r="S4427" s="3">
        <v>45123</v>
      </c>
      <c r="T4427" t="s">
        <v>27</v>
      </c>
      <c r="U4427">
        <v>820</v>
      </c>
    </row>
    <row r="4428" spans="1:21" x14ac:dyDescent="0.25">
      <c r="A4428">
        <v>216122</v>
      </c>
      <c r="B4428" t="s">
        <v>36</v>
      </c>
      <c r="C4428" s="1">
        <v>42570</v>
      </c>
      <c r="D4428" t="s">
        <v>1944</v>
      </c>
      <c r="E4428">
        <v>650</v>
      </c>
      <c r="F4428">
        <v>1</v>
      </c>
      <c r="G4428">
        <v>650</v>
      </c>
      <c r="H4428">
        <v>100150961</v>
      </c>
      <c r="I4428" t="s">
        <v>24</v>
      </c>
      <c r="J4428" t="s">
        <v>1094</v>
      </c>
      <c r="K4428">
        <v>0</v>
      </c>
      <c r="L4428" t="s">
        <v>25</v>
      </c>
      <c r="M4428" s="1">
        <v>42570</v>
      </c>
      <c r="N4428" t="s">
        <v>39</v>
      </c>
      <c r="O4428">
        <v>650</v>
      </c>
      <c r="P4428">
        <v>2016</v>
      </c>
      <c r="Q4428">
        <v>7</v>
      </c>
      <c r="R4428" t="s">
        <v>26</v>
      </c>
      <c r="S4428" s="3">
        <v>45123</v>
      </c>
      <c r="T4428" t="s">
        <v>27</v>
      </c>
      <c r="U4428">
        <v>806</v>
      </c>
    </row>
    <row r="4429" spans="1:21" x14ac:dyDescent="0.25">
      <c r="A4429">
        <v>216126</v>
      </c>
      <c r="B4429" t="s">
        <v>36</v>
      </c>
      <c r="C4429" s="1">
        <v>42570</v>
      </c>
      <c r="D4429" t="s">
        <v>1896</v>
      </c>
      <c r="E4429">
        <v>1</v>
      </c>
      <c r="F4429">
        <v>1</v>
      </c>
      <c r="G4429">
        <v>0</v>
      </c>
      <c r="H4429">
        <v>100150964</v>
      </c>
      <c r="I4429" t="s">
        <v>24</v>
      </c>
      <c r="J4429" t="s">
        <v>24</v>
      </c>
      <c r="K4429">
        <v>0</v>
      </c>
      <c r="L4429" t="s">
        <v>371</v>
      </c>
      <c r="M4429" s="1">
        <v>42570</v>
      </c>
      <c r="N4429" t="s">
        <v>39</v>
      </c>
      <c r="O4429">
        <v>1</v>
      </c>
      <c r="P4429">
        <v>2016</v>
      </c>
      <c r="Q4429">
        <v>7</v>
      </c>
      <c r="R4429" t="s">
        <v>26</v>
      </c>
      <c r="S4429" s="3">
        <v>45123</v>
      </c>
      <c r="T4429" t="s">
        <v>27</v>
      </c>
      <c r="U4429">
        <v>83</v>
      </c>
    </row>
    <row r="4430" spans="1:21" x14ac:dyDescent="0.25">
      <c r="A4430">
        <v>216125</v>
      </c>
      <c r="B4430" t="s">
        <v>21</v>
      </c>
      <c r="C4430" s="1">
        <v>42570</v>
      </c>
      <c r="D4430" t="s">
        <v>29</v>
      </c>
      <c r="E4430">
        <v>240</v>
      </c>
      <c r="F4430">
        <v>1</v>
      </c>
      <c r="G4430">
        <v>240</v>
      </c>
      <c r="H4430">
        <v>100150963</v>
      </c>
      <c r="I4430" t="s">
        <v>30</v>
      </c>
      <c r="J4430" t="s">
        <v>1770</v>
      </c>
      <c r="K4430">
        <v>0</v>
      </c>
      <c r="L4430" t="s">
        <v>25</v>
      </c>
      <c r="M4430" s="1">
        <v>42570</v>
      </c>
      <c r="N4430" t="s">
        <v>35</v>
      </c>
      <c r="O4430">
        <v>240</v>
      </c>
      <c r="P4430">
        <v>2016</v>
      </c>
      <c r="Q4430">
        <v>7</v>
      </c>
      <c r="R4430" t="s">
        <v>26</v>
      </c>
      <c r="S4430" s="3">
        <v>45123</v>
      </c>
      <c r="T4430" t="s">
        <v>27</v>
      </c>
      <c r="U4430">
        <v>820</v>
      </c>
    </row>
    <row r="4431" spans="1:21" x14ac:dyDescent="0.25">
      <c r="A4431">
        <v>216128</v>
      </c>
      <c r="B4431" t="s">
        <v>21</v>
      </c>
      <c r="C4431" s="1">
        <v>42570</v>
      </c>
      <c r="D4431" t="s">
        <v>33</v>
      </c>
      <c r="E4431">
        <v>360</v>
      </c>
      <c r="F4431">
        <v>1</v>
      </c>
      <c r="G4431">
        <v>360</v>
      </c>
      <c r="H4431">
        <v>100150966</v>
      </c>
      <c r="I4431" t="s">
        <v>30</v>
      </c>
      <c r="J4431" t="s">
        <v>1094</v>
      </c>
      <c r="K4431">
        <v>0</v>
      </c>
      <c r="L4431" t="s">
        <v>25</v>
      </c>
      <c r="M4431" s="1">
        <v>42570</v>
      </c>
      <c r="N4431" t="s">
        <v>35</v>
      </c>
      <c r="O4431">
        <v>360</v>
      </c>
      <c r="P4431">
        <v>2016</v>
      </c>
      <c r="Q4431">
        <v>7</v>
      </c>
      <c r="R4431" t="s">
        <v>26</v>
      </c>
      <c r="S4431" s="3">
        <v>45123</v>
      </c>
      <c r="T4431" t="s">
        <v>27</v>
      </c>
      <c r="U4431">
        <v>806</v>
      </c>
    </row>
    <row r="4432" spans="1:21" x14ac:dyDescent="0.25">
      <c r="A4432">
        <v>216127</v>
      </c>
      <c r="B4432" t="s">
        <v>21</v>
      </c>
      <c r="C4432" s="1">
        <v>42570</v>
      </c>
      <c r="D4432" t="s">
        <v>53</v>
      </c>
      <c r="E4432">
        <v>320</v>
      </c>
      <c r="F4432">
        <v>1</v>
      </c>
      <c r="G4432">
        <v>320</v>
      </c>
      <c r="H4432">
        <v>100150965</v>
      </c>
      <c r="I4432" t="s">
        <v>30</v>
      </c>
      <c r="J4432" t="s">
        <v>1945</v>
      </c>
      <c r="K4432">
        <v>0</v>
      </c>
      <c r="L4432" t="s">
        <v>25</v>
      </c>
      <c r="M4432" s="1">
        <v>42570</v>
      </c>
      <c r="N4432" t="s">
        <v>35</v>
      </c>
      <c r="O4432">
        <v>320</v>
      </c>
      <c r="P4432">
        <v>2016</v>
      </c>
      <c r="Q4432">
        <v>7</v>
      </c>
      <c r="R4432" t="s">
        <v>26</v>
      </c>
      <c r="S4432" s="3">
        <v>45123</v>
      </c>
      <c r="T4432" t="s">
        <v>27</v>
      </c>
      <c r="U4432">
        <v>220</v>
      </c>
    </row>
    <row r="4433" spans="1:21" x14ac:dyDescent="0.25">
      <c r="A4433">
        <v>216129</v>
      </c>
      <c r="B4433" t="s">
        <v>21</v>
      </c>
      <c r="C4433" s="1">
        <v>42570</v>
      </c>
      <c r="D4433" t="s">
        <v>29</v>
      </c>
      <c r="E4433">
        <v>240</v>
      </c>
      <c r="F4433">
        <v>1</v>
      </c>
      <c r="G4433">
        <v>240</v>
      </c>
      <c r="H4433">
        <v>100150967</v>
      </c>
      <c r="I4433" t="s">
        <v>30</v>
      </c>
      <c r="J4433" t="s">
        <v>1946</v>
      </c>
      <c r="K4433">
        <v>0</v>
      </c>
      <c r="L4433" t="s">
        <v>25</v>
      </c>
      <c r="M4433" s="1">
        <v>42570</v>
      </c>
      <c r="N4433" t="s">
        <v>35</v>
      </c>
      <c r="O4433">
        <v>240</v>
      </c>
      <c r="P4433">
        <v>2016</v>
      </c>
      <c r="Q4433">
        <v>7</v>
      </c>
      <c r="R4433" t="s">
        <v>26</v>
      </c>
      <c r="S4433" s="3">
        <v>45123</v>
      </c>
      <c r="T4433" t="s">
        <v>27</v>
      </c>
      <c r="U4433">
        <v>1478</v>
      </c>
    </row>
    <row r="4434" spans="1:21" x14ac:dyDescent="0.25">
      <c r="A4434">
        <v>216130</v>
      </c>
      <c r="B4434" t="s">
        <v>21</v>
      </c>
      <c r="C4434" s="1">
        <v>42570</v>
      </c>
      <c r="D4434" t="s">
        <v>33</v>
      </c>
      <c r="E4434">
        <v>360</v>
      </c>
      <c r="F4434">
        <v>1</v>
      </c>
      <c r="G4434">
        <v>680</v>
      </c>
      <c r="H4434">
        <v>100150968</v>
      </c>
      <c r="I4434" t="s">
        <v>30</v>
      </c>
      <c r="J4434" t="s">
        <v>1351</v>
      </c>
      <c r="K4434">
        <v>0</v>
      </c>
      <c r="L4434" t="s">
        <v>25</v>
      </c>
      <c r="M4434" s="1">
        <v>42570</v>
      </c>
      <c r="N4434" t="s">
        <v>35</v>
      </c>
      <c r="O4434">
        <v>360</v>
      </c>
      <c r="P4434">
        <v>2016</v>
      </c>
      <c r="Q4434">
        <v>7</v>
      </c>
      <c r="R4434" t="s">
        <v>26</v>
      </c>
      <c r="S4434" s="3">
        <v>45123</v>
      </c>
      <c r="T4434" t="s">
        <v>27</v>
      </c>
      <c r="U4434">
        <v>820</v>
      </c>
    </row>
    <row r="4435" spans="1:21" x14ac:dyDescent="0.25">
      <c r="A4435">
        <v>216131</v>
      </c>
      <c r="B4435" t="s">
        <v>21</v>
      </c>
      <c r="C4435" s="1">
        <v>42570</v>
      </c>
      <c r="D4435" t="s">
        <v>53</v>
      </c>
      <c r="E4435">
        <v>320</v>
      </c>
      <c r="F4435">
        <v>1</v>
      </c>
      <c r="G4435">
        <v>680</v>
      </c>
      <c r="H4435">
        <v>100150968</v>
      </c>
      <c r="I4435" t="s">
        <v>30</v>
      </c>
      <c r="J4435" t="s">
        <v>1351</v>
      </c>
      <c r="K4435">
        <v>0</v>
      </c>
      <c r="L4435" t="s">
        <v>25</v>
      </c>
      <c r="M4435" s="1">
        <v>42570</v>
      </c>
      <c r="N4435" t="s">
        <v>35</v>
      </c>
      <c r="O4435">
        <v>320</v>
      </c>
      <c r="P4435">
        <v>2016</v>
      </c>
      <c r="Q4435">
        <v>7</v>
      </c>
      <c r="R4435" t="s">
        <v>26</v>
      </c>
      <c r="S4435" s="3">
        <v>45123</v>
      </c>
      <c r="T4435" t="s">
        <v>27</v>
      </c>
      <c r="U4435">
        <v>820</v>
      </c>
    </row>
    <row r="4436" spans="1:21" x14ac:dyDescent="0.25">
      <c r="A4436">
        <v>216132</v>
      </c>
      <c r="B4436" t="s">
        <v>21</v>
      </c>
      <c r="C4436" s="1">
        <v>42570</v>
      </c>
      <c r="D4436" t="s">
        <v>29</v>
      </c>
      <c r="E4436">
        <v>240</v>
      </c>
      <c r="F4436">
        <v>1</v>
      </c>
      <c r="G4436">
        <v>240</v>
      </c>
      <c r="H4436">
        <v>100150969</v>
      </c>
      <c r="I4436" t="s">
        <v>30</v>
      </c>
      <c r="J4436" t="s">
        <v>1488</v>
      </c>
      <c r="K4436">
        <v>0</v>
      </c>
      <c r="L4436" t="s">
        <v>25</v>
      </c>
      <c r="M4436" s="1">
        <v>42570</v>
      </c>
      <c r="N4436" t="s">
        <v>35</v>
      </c>
      <c r="O4436">
        <v>240</v>
      </c>
      <c r="P4436">
        <v>2016</v>
      </c>
      <c r="Q4436">
        <v>7</v>
      </c>
      <c r="R4436" t="s">
        <v>26</v>
      </c>
      <c r="S4436" s="3">
        <v>45123</v>
      </c>
      <c r="T4436" t="s">
        <v>27</v>
      </c>
      <c r="U4436">
        <v>163</v>
      </c>
    </row>
    <row r="4437" spans="1:21" x14ac:dyDescent="0.25">
      <c r="A4437">
        <v>216133</v>
      </c>
      <c r="B4437" t="s">
        <v>21</v>
      </c>
      <c r="C4437" s="1">
        <v>42570</v>
      </c>
      <c r="D4437" t="s">
        <v>29</v>
      </c>
      <c r="E4437">
        <v>240</v>
      </c>
      <c r="F4437">
        <v>1</v>
      </c>
      <c r="G4437">
        <v>240</v>
      </c>
      <c r="H4437">
        <v>100150970</v>
      </c>
      <c r="I4437" t="s">
        <v>30</v>
      </c>
      <c r="J4437" t="s">
        <v>1488</v>
      </c>
      <c r="K4437">
        <v>0</v>
      </c>
      <c r="L4437" t="s">
        <v>25</v>
      </c>
      <c r="M4437" s="1">
        <v>42570</v>
      </c>
      <c r="N4437" t="s">
        <v>35</v>
      </c>
      <c r="O4437">
        <v>240</v>
      </c>
      <c r="P4437">
        <v>2016</v>
      </c>
      <c r="Q4437">
        <v>7</v>
      </c>
      <c r="R4437" t="s">
        <v>26</v>
      </c>
      <c r="S4437" s="3">
        <v>45123</v>
      </c>
      <c r="T4437" t="s">
        <v>27</v>
      </c>
      <c r="U4437">
        <v>163</v>
      </c>
    </row>
    <row r="4438" spans="1:21" x14ac:dyDescent="0.25">
      <c r="A4438">
        <v>216135</v>
      </c>
      <c r="B4438" t="s">
        <v>21</v>
      </c>
      <c r="C4438" s="1">
        <v>42570</v>
      </c>
      <c r="D4438" t="s">
        <v>1947</v>
      </c>
      <c r="E4438">
        <v>700</v>
      </c>
      <c r="F4438">
        <v>1</v>
      </c>
      <c r="G4438">
        <v>700</v>
      </c>
      <c r="H4438">
        <v>100150972</v>
      </c>
      <c r="I4438" t="s">
        <v>56</v>
      </c>
      <c r="J4438" t="s">
        <v>1498</v>
      </c>
      <c r="K4438">
        <v>0</v>
      </c>
      <c r="L4438" t="s">
        <v>25</v>
      </c>
      <c r="M4438" s="1">
        <v>42570</v>
      </c>
      <c r="N4438" t="s">
        <v>35</v>
      </c>
      <c r="O4438">
        <v>700</v>
      </c>
      <c r="P4438">
        <v>2016</v>
      </c>
      <c r="Q4438">
        <v>7</v>
      </c>
      <c r="R4438" t="s">
        <v>26</v>
      </c>
      <c r="S4438" s="3">
        <v>45123</v>
      </c>
      <c r="T4438" t="s">
        <v>27</v>
      </c>
      <c r="U4438">
        <v>820</v>
      </c>
    </row>
    <row r="4439" spans="1:21" x14ac:dyDescent="0.25">
      <c r="A4439">
        <v>216134</v>
      </c>
      <c r="B4439" t="s">
        <v>21</v>
      </c>
      <c r="C4439" s="1">
        <v>42570</v>
      </c>
      <c r="D4439" t="s">
        <v>361</v>
      </c>
      <c r="E4439">
        <v>250</v>
      </c>
      <c r="F4439">
        <v>1</v>
      </c>
      <c r="G4439">
        <v>250</v>
      </c>
      <c r="H4439">
        <v>100150971</v>
      </c>
      <c r="I4439" t="s">
        <v>30</v>
      </c>
      <c r="J4439" t="s">
        <v>1095</v>
      </c>
      <c r="K4439">
        <v>0</v>
      </c>
      <c r="L4439" t="s">
        <v>25</v>
      </c>
      <c r="M4439" s="1">
        <v>42570</v>
      </c>
      <c r="N4439" t="s">
        <v>35</v>
      </c>
      <c r="O4439">
        <v>250</v>
      </c>
      <c r="P4439">
        <v>2016</v>
      </c>
      <c r="Q4439">
        <v>7</v>
      </c>
      <c r="R4439" t="s">
        <v>26</v>
      </c>
      <c r="S4439" s="3">
        <v>45123</v>
      </c>
      <c r="T4439" t="s">
        <v>27</v>
      </c>
      <c r="U4439">
        <v>163</v>
      </c>
    </row>
    <row r="4440" spans="1:21" x14ac:dyDescent="0.25">
      <c r="A4440">
        <v>216137</v>
      </c>
      <c r="B4440" t="s">
        <v>21</v>
      </c>
      <c r="C4440" s="1">
        <v>42570</v>
      </c>
      <c r="D4440" t="s">
        <v>361</v>
      </c>
      <c r="E4440">
        <v>250</v>
      </c>
      <c r="F4440">
        <v>1</v>
      </c>
      <c r="G4440">
        <v>250</v>
      </c>
      <c r="H4440">
        <v>100150973</v>
      </c>
      <c r="I4440" t="s">
        <v>30</v>
      </c>
      <c r="J4440" t="s">
        <v>1095</v>
      </c>
      <c r="K4440">
        <v>0</v>
      </c>
      <c r="L4440" t="s">
        <v>25</v>
      </c>
      <c r="M4440" s="1">
        <v>42570</v>
      </c>
      <c r="N4440" t="s">
        <v>35</v>
      </c>
      <c r="O4440">
        <v>250</v>
      </c>
      <c r="P4440">
        <v>2016</v>
      </c>
      <c r="Q4440">
        <v>7</v>
      </c>
      <c r="R4440" t="s">
        <v>26</v>
      </c>
      <c r="S4440" s="3">
        <v>45123</v>
      </c>
      <c r="T4440" t="s">
        <v>27</v>
      </c>
      <c r="U4440">
        <v>163</v>
      </c>
    </row>
    <row r="4441" spans="1:21" x14ac:dyDescent="0.25">
      <c r="A4441">
        <v>216138</v>
      </c>
      <c r="B4441" t="s">
        <v>21</v>
      </c>
      <c r="C4441" s="1">
        <v>42570</v>
      </c>
      <c r="D4441" t="s">
        <v>361</v>
      </c>
      <c r="E4441">
        <v>250</v>
      </c>
      <c r="F4441">
        <v>1</v>
      </c>
      <c r="G4441">
        <v>250</v>
      </c>
      <c r="H4441">
        <v>100150974</v>
      </c>
      <c r="I4441" t="s">
        <v>30</v>
      </c>
      <c r="J4441" t="s">
        <v>1095</v>
      </c>
      <c r="K4441">
        <v>0</v>
      </c>
      <c r="L4441" t="s">
        <v>25</v>
      </c>
      <c r="M4441" s="1">
        <v>42570</v>
      </c>
      <c r="N4441" t="s">
        <v>35</v>
      </c>
      <c r="O4441">
        <v>250</v>
      </c>
      <c r="P4441">
        <v>2016</v>
      </c>
      <c r="Q4441">
        <v>7</v>
      </c>
      <c r="R4441" t="s">
        <v>26</v>
      </c>
      <c r="S4441" s="3">
        <v>45123</v>
      </c>
      <c r="T4441" t="s">
        <v>27</v>
      </c>
      <c r="U4441">
        <v>163</v>
      </c>
    </row>
    <row r="4442" spans="1:21" x14ac:dyDescent="0.25">
      <c r="A4442">
        <v>216139</v>
      </c>
      <c r="B4442" t="s">
        <v>21</v>
      </c>
      <c r="C4442" s="1">
        <v>42570</v>
      </c>
      <c r="D4442" t="s">
        <v>1948</v>
      </c>
      <c r="E4442">
        <v>160</v>
      </c>
      <c r="F4442">
        <v>1</v>
      </c>
      <c r="G4442">
        <v>160</v>
      </c>
      <c r="H4442">
        <v>100150975</v>
      </c>
      <c r="I4442" t="s">
        <v>30</v>
      </c>
      <c r="J4442" t="s">
        <v>1095</v>
      </c>
      <c r="K4442">
        <v>0</v>
      </c>
      <c r="L4442" t="s">
        <v>25</v>
      </c>
      <c r="M4442" s="1">
        <v>42570</v>
      </c>
      <c r="N4442" t="s">
        <v>35</v>
      </c>
      <c r="O4442">
        <v>160</v>
      </c>
      <c r="P4442">
        <v>2016</v>
      </c>
      <c r="Q4442">
        <v>7</v>
      </c>
      <c r="R4442" t="s">
        <v>26</v>
      </c>
      <c r="S4442" s="3">
        <v>45123</v>
      </c>
      <c r="T4442" t="s">
        <v>27</v>
      </c>
      <c r="U4442">
        <v>163</v>
      </c>
    </row>
    <row r="4443" spans="1:21" x14ac:dyDescent="0.25">
      <c r="A4443">
        <v>216140</v>
      </c>
      <c r="B4443" t="s">
        <v>36</v>
      </c>
      <c r="C4443" s="1">
        <v>42570</v>
      </c>
      <c r="D4443" t="s">
        <v>1883</v>
      </c>
      <c r="E4443">
        <v>959</v>
      </c>
      <c r="F4443">
        <v>1</v>
      </c>
      <c r="G4443">
        <v>959</v>
      </c>
      <c r="H4443">
        <v>100150976</v>
      </c>
      <c r="I4443" t="s">
        <v>56</v>
      </c>
      <c r="J4443" t="s">
        <v>1629</v>
      </c>
      <c r="K4443">
        <v>0</v>
      </c>
      <c r="L4443" t="s">
        <v>25</v>
      </c>
      <c r="M4443" s="1">
        <v>42570</v>
      </c>
      <c r="N4443" t="s">
        <v>39</v>
      </c>
      <c r="O4443">
        <v>959</v>
      </c>
      <c r="P4443">
        <v>2016</v>
      </c>
      <c r="Q4443">
        <v>7</v>
      </c>
      <c r="R4443" t="s">
        <v>26</v>
      </c>
      <c r="S4443" s="3">
        <v>45123</v>
      </c>
      <c r="T4443" t="s">
        <v>27</v>
      </c>
      <c r="U4443">
        <v>35</v>
      </c>
    </row>
    <row r="4444" spans="1:21" x14ac:dyDescent="0.25">
      <c r="A4444">
        <v>216142</v>
      </c>
      <c r="B4444" t="s">
        <v>28</v>
      </c>
      <c r="C4444" s="1">
        <v>42570</v>
      </c>
      <c r="D4444" t="s">
        <v>1076</v>
      </c>
      <c r="E4444">
        <v>6390</v>
      </c>
      <c r="F4444">
        <v>1</v>
      </c>
      <c r="G4444">
        <v>6390</v>
      </c>
      <c r="H4444">
        <v>100150977</v>
      </c>
      <c r="I4444" t="s">
        <v>43</v>
      </c>
      <c r="J4444" t="s">
        <v>24</v>
      </c>
      <c r="K4444">
        <v>0</v>
      </c>
      <c r="L4444" t="s">
        <v>25</v>
      </c>
      <c r="M4444" s="1">
        <v>42570</v>
      </c>
      <c r="N4444" t="s">
        <v>31</v>
      </c>
      <c r="O4444" s="2">
        <v>6390</v>
      </c>
      <c r="P4444">
        <v>2016</v>
      </c>
      <c r="Q4444">
        <v>7</v>
      </c>
      <c r="R4444" t="s">
        <v>26</v>
      </c>
      <c r="S4444" s="3">
        <v>45123</v>
      </c>
      <c r="T4444" t="s">
        <v>27</v>
      </c>
      <c r="U4444">
        <v>1479</v>
      </c>
    </row>
    <row r="4445" spans="1:21" x14ac:dyDescent="0.25">
      <c r="A4445">
        <v>216143</v>
      </c>
      <c r="B4445" t="s">
        <v>21</v>
      </c>
      <c r="C4445" s="1">
        <v>42570</v>
      </c>
      <c r="D4445" t="s">
        <v>447</v>
      </c>
      <c r="E4445">
        <v>210</v>
      </c>
      <c r="F4445">
        <v>1</v>
      </c>
      <c r="G4445">
        <v>210</v>
      </c>
      <c r="H4445">
        <v>100150978</v>
      </c>
      <c r="I4445" t="s">
        <v>38</v>
      </c>
      <c r="J4445" t="s">
        <v>1629</v>
      </c>
      <c r="K4445">
        <v>0</v>
      </c>
      <c r="L4445" t="s">
        <v>25</v>
      </c>
      <c r="M4445" s="1">
        <v>42570</v>
      </c>
      <c r="N4445" t="s">
        <v>35</v>
      </c>
      <c r="O4445">
        <v>210</v>
      </c>
      <c r="P4445">
        <v>2016</v>
      </c>
      <c r="Q4445">
        <v>7</v>
      </c>
      <c r="R4445" t="s">
        <v>26</v>
      </c>
      <c r="S4445" s="3">
        <v>45123</v>
      </c>
      <c r="T4445" t="s">
        <v>27</v>
      </c>
      <c r="U4445">
        <v>35</v>
      </c>
    </row>
    <row r="4446" spans="1:21" x14ac:dyDescent="0.25">
      <c r="A4446">
        <v>216144</v>
      </c>
      <c r="B4446" t="s">
        <v>77</v>
      </c>
      <c r="C4446" s="1">
        <v>42570</v>
      </c>
      <c r="D4446" t="s">
        <v>447</v>
      </c>
      <c r="E4446">
        <v>210</v>
      </c>
      <c r="F4446">
        <v>1</v>
      </c>
      <c r="G4446">
        <v>210</v>
      </c>
      <c r="H4446">
        <v>100150979</v>
      </c>
      <c r="I4446" t="s">
        <v>38</v>
      </c>
      <c r="J4446" t="s">
        <v>1629</v>
      </c>
      <c r="K4446">
        <v>0</v>
      </c>
      <c r="L4446" t="s">
        <v>25</v>
      </c>
      <c r="M4446" s="1">
        <v>42570</v>
      </c>
      <c r="N4446" t="s">
        <v>39</v>
      </c>
      <c r="O4446">
        <v>210</v>
      </c>
      <c r="P4446">
        <v>2016</v>
      </c>
      <c r="Q4446">
        <v>7</v>
      </c>
      <c r="R4446" t="s">
        <v>26</v>
      </c>
      <c r="S4446" s="3">
        <v>45123</v>
      </c>
      <c r="T4446" t="s">
        <v>27</v>
      </c>
      <c r="U4446">
        <v>35</v>
      </c>
    </row>
    <row r="4447" spans="1:21" x14ac:dyDescent="0.25">
      <c r="A4447">
        <v>216145</v>
      </c>
      <c r="B4447" t="s">
        <v>28</v>
      </c>
      <c r="C4447" s="1">
        <v>42570</v>
      </c>
      <c r="D4447" t="s">
        <v>1896</v>
      </c>
      <c r="E4447">
        <v>100</v>
      </c>
      <c r="F4447">
        <v>6</v>
      </c>
      <c r="G4447">
        <v>51</v>
      </c>
      <c r="H4447">
        <v>100150980</v>
      </c>
      <c r="I4447" t="s">
        <v>24</v>
      </c>
      <c r="J4447" t="s">
        <v>24</v>
      </c>
      <c r="K4447">
        <v>0</v>
      </c>
      <c r="L4447" t="s">
        <v>25</v>
      </c>
      <c r="M4447" s="1">
        <v>42570</v>
      </c>
      <c r="N4447" t="s">
        <v>31</v>
      </c>
      <c r="O4447">
        <v>600</v>
      </c>
      <c r="P4447">
        <v>2016</v>
      </c>
      <c r="Q4447">
        <v>7</v>
      </c>
      <c r="R4447" t="s">
        <v>26</v>
      </c>
      <c r="S4447" s="3">
        <v>45123</v>
      </c>
      <c r="T4447" t="s">
        <v>27</v>
      </c>
      <c r="U4447">
        <v>83</v>
      </c>
    </row>
    <row r="4448" spans="1:21" x14ac:dyDescent="0.25">
      <c r="A4448">
        <v>216146</v>
      </c>
      <c r="B4448" t="s">
        <v>77</v>
      </c>
      <c r="C4448" s="1">
        <v>42570</v>
      </c>
      <c r="D4448" t="s">
        <v>29</v>
      </c>
      <c r="E4448">
        <v>240</v>
      </c>
      <c r="F4448">
        <v>1</v>
      </c>
      <c r="G4448">
        <v>240</v>
      </c>
      <c r="H4448">
        <v>100150981</v>
      </c>
      <c r="I4448" t="s">
        <v>30</v>
      </c>
      <c r="J4448" t="s">
        <v>260</v>
      </c>
      <c r="K4448">
        <v>0</v>
      </c>
      <c r="L4448" t="s">
        <v>25</v>
      </c>
      <c r="M4448" s="1">
        <v>42570</v>
      </c>
      <c r="N4448" t="s">
        <v>39</v>
      </c>
      <c r="O4448">
        <v>240</v>
      </c>
      <c r="P4448">
        <v>2016</v>
      </c>
      <c r="Q4448">
        <v>7</v>
      </c>
      <c r="R4448" t="s">
        <v>26</v>
      </c>
      <c r="S4448" s="3">
        <v>45123</v>
      </c>
      <c r="T4448" t="s">
        <v>27</v>
      </c>
      <c r="U4448">
        <v>35</v>
      </c>
    </row>
    <row r="4449" spans="1:21" x14ac:dyDescent="0.25">
      <c r="A4449">
        <v>216147</v>
      </c>
      <c r="B4449" t="s">
        <v>21</v>
      </c>
      <c r="C4449" s="1">
        <v>42570</v>
      </c>
      <c r="D4449" t="s">
        <v>29</v>
      </c>
      <c r="E4449">
        <v>240</v>
      </c>
      <c r="F4449">
        <v>1</v>
      </c>
      <c r="G4449">
        <v>240</v>
      </c>
      <c r="H4449">
        <v>100150982</v>
      </c>
      <c r="I4449" t="s">
        <v>30</v>
      </c>
      <c r="J4449" t="s">
        <v>260</v>
      </c>
      <c r="K4449">
        <v>0</v>
      </c>
      <c r="L4449" t="s">
        <v>25</v>
      </c>
      <c r="M4449" s="1">
        <v>42570</v>
      </c>
      <c r="N4449" t="s">
        <v>35</v>
      </c>
      <c r="O4449">
        <v>240</v>
      </c>
      <c r="P4449">
        <v>2016</v>
      </c>
      <c r="Q4449">
        <v>7</v>
      </c>
      <c r="R4449" t="s">
        <v>26</v>
      </c>
      <c r="S4449" s="3">
        <v>45123</v>
      </c>
      <c r="T4449" t="s">
        <v>27</v>
      </c>
      <c r="U4449">
        <v>35</v>
      </c>
    </row>
    <row r="4450" spans="1:21" x14ac:dyDescent="0.25">
      <c r="A4450">
        <v>216148</v>
      </c>
      <c r="B4450" t="s">
        <v>28</v>
      </c>
      <c r="C4450" s="1">
        <v>42570</v>
      </c>
      <c r="D4450" t="s">
        <v>1896</v>
      </c>
      <c r="E4450">
        <v>100</v>
      </c>
      <c r="F4450">
        <v>1</v>
      </c>
      <c r="G4450">
        <v>90</v>
      </c>
      <c r="H4450">
        <v>100150983</v>
      </c>
      <c r="I4450" t="s">
        <v>24</v>
      </c>
      <c r="J4450" t="s">
        <v>24</v>
      </c>
      <c r="K4450">
        <v>10</v>
      </c>
      <c r="L4450" t="s">
        <v>25</v>
      </c>
      <c r="M4450" s="1">
        <v>42570</v>
      </c>
      <c r="N4450" t="s">
        <v>31</v>
      </c>
      <c r="O4450">
        <v>100</v>
      </c>
      <c r="P4450">
        <v>2016</v>
      </c>
      <c r="Q4450">
        <v>7</v>
      </c>
      <c r="R4450" t="s">
        <v>26</v>
      </c>
      <c r="S4450" s="3">
        <v>45123</v>
      </c>
      <c r="T4450" t="s">
        <v>27</v>
      </c>
      <c r="U4450">
        <v>83</v>
      </c>
    </row>
    <row r="4451" spans="1:21" x14ac:dyDescent="0.25">
      <c r="A4451">
        <v>216149</v>
      </c>
      <c r="B4451" t="s">
        <v>21</v>
      </c>
      <c r="C4451" s="1">
        <v>42570</v>
      </c>
      <c r="D4451" t="s">
        <v>33</v>
      </c>
      <c r="E4451">
        <v>360</v>
      </c>
      <c r="F4451">
        <v>1</v>
      </c>
      <c r="G4451">
        <v>360</v>
      </c>
      <c r="H4451">
        <v>100150984</v>
      </c>
      <c r="I4451" t="s">
        <v>30</v>
      </c>
      <c r="J4451" t="s">
        <v>1949</v>
      </c>
      <c r="K4451">
        <v>0</v>
      </c>
      <c r="L4451" t="s">
        <v>25</v>
      </c>
      <c r="M4451" s="1">
        <v>42570</v>
      </c>
      <c r="N4451" t="s">
        <v>35</v>
      </c>
      <c r="O4451">
        <v>360</v>
      </c>
      <c r="P4451">
        <v>2016</v>
      </c>
      <c r="Q4451">
        <v>7</v>
      </c>
      <c r="R4451" t="s">
        <v>26</v>
      </c>
      <c r="S4451" s="3">
        <v>45123</v>
      </c>
      <c r="T4451" t="s">
        <v>27</v>
      </c>
      <c r="U4451">
        <v>114</v>
      </c>
    </row>
    <row r="4452" spans="1:21" x14ac:dyDescent="0.25">
      <c r="A4452">
        <v>216150</v>
      </c>
      <c r="B4452" t="s">
        <v>28</v>
      </c>
      <c r="C4452" s="1">
        <v>42570</v>
      </c>
      <c r="D4452" t="s">
        <v>1896</v>
      </c>
      <c r="E4452">
        <v>100</v>
      </c>
      <c r="F4452">
        <v>5</v>
      </c>
      <c r="G4452">
        <v>1</v>
      </c>
      <c r="H4452">
        <v>100150985</v>
      </c>
      <c r="I4452" t="s">
        <v>24</v>
      </c>
      <c r="J4452" t="s">
        <v>24</v>
      </c>
      <c r="K4452">
        <v>0</v>
      </c>
      <c r="L4452" t="s">
        <v>25</v>
      </c>
      <c r="M4452" s="1">
        <v>42570</v>
      </c>
      <c r="N4452" t="s">
        <v>31</v>
      </c>
      <c r="O4452">
        <v>500</v>
      </c>
      <c r="P4452">
        <v>2016</v>
      </c>
      <c r="Q4452">
        <v>7</v>
      </c>
      <c r="R4452" t="s">
        <v>26</v>
      </c>
      <c r="S4452" s="3">
        <v>45123</v>
      </c>
      <c r="T4452" t="s">
        <v>27</v>
      </c>
      <c r="U4452">
        <v>83</v>
      </c>
    </row>
    <row r="4453" spans="1:21" x14ac:dyDescent="0.25">
      <c r="A4453">
        <v>216151</v>
      </c>
      <c r="B4453" t="s">
        <v>21</v>
      </c>
      <c r="C4453" s="1">
        <v>42570</v>
      </c>
      <c r="D4453" t="s">
        <v>33</v>
      </c>
      <c r="E4453">
        <v>360</v>
      </c>
      <c r="F4453">
        <v>1</v>
      </c>
      <c r="G4453">
        <v>360</v>
      </c>
      <c r="H4453">
        <v>100150986</v>
      </c>
      <c r="I4453" t="s">
        <v>30</v>
      </c>
      <c r="J4453" t="s">
        <v>1950</v>
      </c>
      <c r="K4453">
        <v>0</v>
      </c>
      <c r="L4453" t="s">
        <v>25</v>
      </c>
      <c r="M4453" s="1">
        <v>42570</v>
      </c>
      <c r="N4453" t="s">
        <v>35</v>
      </c>
      <c r="O4453">
        <v>360</v>
      </c>
      <c r="P4453">
        <v>2016</v>
      </c>
      <c r="Q4453">
        <v>7</v>
      </c>
      <c r="R4453" t="s">
        <v>26</v>
      </c>
      <c r="S4453" s="3">
        <v>45123</v>
      </c>
      <c r="T4453" t="s">
        <v>27</v>
      </c>
      <c r="U4453">
        <v>35</v>
      </c>
    </row>
    <row r="4454" spans="1:21" x14ac:dyDescent="0.25">
      <c r="A4454">
        <v>216152</v>
      </c>
      <c r="B4454" t="s">
        <v>77</v>
      </c>
      <c r="C4454" s="1">
        <v>42570</v>
      </c>
      <c r="D4454" t="s">
        <v>304</v>
      </c>
      <c r="E4454">
        <v>99</v>
      </c>
      <c r="F4454">
        <v>1</v>
      </c>
      <c r="G4454">
        <v>99</v>
      </c>
      <c r="H4454">
        <v>100150987</v>
      </c>
      <c r="I4454" t="s">
        <v>30</v>
      </c>
      <c r="J4454" t="s">
        <v>1949</v>
      </c>
      <c r="K4454">
        <v>0</v>
      </c>
      <c r="L4454" t="s">
        <v>25</v>
      </c>
      <c r="M4454" s="1">
        <v>42570</v>
      </c>
      <c r="N4454" t="s">
        <v>39</v>
      </c>
      <c r="O4454">
        <v>99</v>
      </c>
      <c r="P4454">
        <v>2016</v>
      </c>
      <c r="Q4454">
        <v>7</v>
      </c>
      <c r="R4454" t="s">
        <v>26</v>
      </c>
      <c r="S4454" s="3">
        <v>45123</v>
      </c>
      <c r="T4454" t="s">
        <v>27</v>
      </c>
      <c r="U4454">
        <v>114</v>
      </c>
    </row>
    <row r="4455" spans="1:21" x14ac:dyDescent="0.25">
      <c r="A4455">
        <v>216153</v>
      </c>
      <c r="B4455" t="s">
        <v>21</v>
      </c>
      <c r="C4455" s="1">
        <v>42570</v>
      </c>
      <c r="D4455" t="s">
        <v>899</v>
      </c>
      <c r="E4455">
        <v>180</v>
      </c>
      <c r="F4455">
        <v>1</v>
      </c>
      <c r="G4455">
        <v>180</v>
      </c>
      <c r="H4455">
        <v>100150988</v>
      </c>
      <c r="I4455" t="s">
        <v>30</v>
      </c>
      <c r="J4455" t="s">
        <v>1950</v>
      </c>
      <c r="K4455">
        <v>0</v>
      </c>
      <c r="L4455" t="s">
        <v>25</v>
      </c>
      <c r="M4455" s="1">
        <v>42570</v>
      </c>
      <c r="N4455" t="s">
        <v>35</v>
      </c>
      <c r="O4455">
        <v>180</v>
      </c>
      <c r="P4455">
        <v>2016</v>
      </c>
      <c r="Q4455">
        <v>7</v>
      </c>
      <c r="R4455" t="s">
        <v>26</v>
      </c>
      <c r="S4455" s="3">
        <v>45123</v>
      </c>
      <c r="T4455" t="s">
        <v>27</v>
      </c>
      <c r="U4455">
        <v>35</v>
      </c>
    </row>
    <row r="4456" spans="1:21" x14ac:dyDescent="0.25">
      <c r="A4456">
        <v>216154</v>
      </c>
      <c r="B4456" t="s">
        <v>21</v>
      </c>
      <c r="C4456" s="1">
        <v>42570</v>
      </c>
      <c r="D4456" t="s">
        <v>53</v>
      </c>
      <c r="E4456">
        <v>320</v>
      </c>
      <c r="F4456">
        <v>1</v>
      </c>
      <c r="G4456">
        <v>320</v>
      </c>
      <c r="H4456">
        <v>100150989</v>
      </c>
      <c r="I4456" t="s">
        <v>30</v>
      </c>
      <c r="J4456" t="s">
        <v>1950</v>
      </c>
      <c r="K4456">
        <v>0</v>
      </c>
      <c r="L4456" t="s">
        <v>25</v>
      </c>
      <c r="M4456" s="1">
        <v>42570</v>
      </c>
      <c r="N4456" t="s">
        <v>35</v>
      </c>
      <c r="O4456">
        <v>320</v>
      </c>
      <c r="P4456">
        <v>2016</v>
      </c>
      <c r="Q4456">
        <v>7</v>
      </c>
      <c r="R4456" t="s">
        <v>26</v>
      </c>
      <c r="S4456" s="3">
        <v>45123</v>
      </c>
      <c r="T4456" t="s">
        <v>27</v>
      </c>
      <c r="U4456">
        <v>35</v>
      </c>
    </row>
    <row r="4457" spans="1:21" x14ac:dyDescent="0.25">
      <c r="A4457">
        <v>216155</v>
      </c>
      <c r="B4457" t="s">
        <v>21</v>
      </c>
      <c r="C4457" s="1">
        <v>42570</v>
      </c>
      <c r="D4457" t="s">
        <v>899</v>
      </c>
      <c r="E4457">
        <v>180</v>
      </c>
      <c r="F4457">
        <v>1</v>
      </c>
      <c r="G4457">
        <v>180</v>
      </c>
      <c r="H4457">
        <v>100150990</v>
      </c>
      <c r="I4457" t="s">
        <v>30</v>
      </c>
      <c r="J4457" t="s">
        <v>222</v>
      </c>
      <c r="K4457">
        <v>0</v>
      </c>
      <c r="L4457" t="s">
        <v>25</v>
      </c>
      <c r="M4457" s="1">
        <v>42570</v>
      </c>
      <c r="N4457" t="s">
        <v>35</v>
      </c>
      <c r="O4457">
        <v>180</v>
      </c>
      <c r="P4457">
        <v>2016</v>
      </c>
      <c r="Q4457">
        <v>7</v>
      </c>
      <c r="R4457" t="s">
        <v>26</v>
      </c>
      <c r="S4457" s="3">
        <v>45123</v>
      </c>
      <c r="T4457" t="s">
        <v>27</v>
      </c>
      <c r="U4457">
        <v>86</v>
      </c>
    </row>
    <row r="4458" spans="1:21" x14ac:dyDescent="0.25">
      <c r="A4458">
        <v>216156</v>
      </c>
      <c r="B4458" t="s">
        <v>21</v>
      </c>
      <c r="C4458" s="1">
        <v>42570</v>
      </c>
      <c r="D4458" t="s">
        <v>304</v>
      </c>
      <c r="E4458">
        <v>99</v>
      </c>
      <c r="F4458">
        <v>1</v>
      </c>
      <c r="G4458">
        <v>297</v>
      </c>
      <c r="H4458">
        <v>100150991</v>
      </c>
      <c r="I4458" t="s">
        <v>30</v>
      </c>
      <c r="J4458" t="s">
        <v>1653</v>
      </c>
      <c r="K4458">
        <v>0</v>
      </c>
      <c r="L4458" t="s">
        <v>25</v>
      </c>
      <c r="M4458" s="1">
        <v>42570</v>
      </c>
      <c r="N4458" t="s">
        <v>35</v>
      </c>
      <c r="O4458">
        <v>99</v>
      </c>
      <c r="P4458">
        <v>2016</v>
      </c>
      <c r="Q4458">
        <v>7</v>
      </c>
      <c r="R4458" t="s">
        <v>26</v>
      </c>
      <c r="S4458" s="3">
        <v>45123</v>
      </c>
      <c r="T4458" t="s">
        <v>27</v>
      </c>
      <c r="U4458">
        <v>114</v>
      </c>
    </row>
    <row r="4459" spans="1:21" x14ac:dyDescent="0.25">
      <c r="A4459">
        <v>216157</v>
      </c>
      <c r="B4459" t="s">
        <v>21</v>
      </c>
      <c r="C4459" s="1">
        <v>42570</v>
      </c>
      <c r="D4459" t="s">
        <v>1951</v>
      </c>
      <c r="E4459">
        <v>99</v>
      </c>
      <c r="F4459">
        <v>1</v>
      </c>
      <c r="G4459">
        <v>297</v>
      </c>
      <c r="H4459">
        <v>100150991</v>
      </c>
      <c r="I4459" t="s">
        <v>30</v>
      </c>
      <c r="J4459" t="s">
        <v>1653</v>
      </c>
      <c r="K4459">
        <v>0</v>
      </c>
      <c r="L4459" t="s">
        <v>25</v>
      </c>
      <c r="M4459" s="1">
        <v>42570</v>
      </c>
      <c r="N4459" t="s">
        <v>35</v>
      </c>
      <c r="O4459">
        <v>99</v>
      </c>
      <c r="P4459">
        <v>2016</v>
      </c>
      <c r="Q4459">
        <v>7</v>
      </c>
      <c r="R4459" t="s">
        <v>26</v>
      </c>
      <c r="S4459" s="3">
        <v>45123</v>
      </c>
      <c r="T4459" t="s">
        <v>27</v>
      </c>
      <c r="U4459">
        <v>114</v>
      </c>
    </row>
    <row r="4460" spans="1:21" x14ac:dyDescent="0.25">
      <c r="A4460">
        <v>216158</v>
      </c>
      <c r="B4460" t="s">
        <v>21</v>
      </c>
      <c r="C4460" s="1">
        <v>42570</v>
      </c>
      <c r="D4460" t="s">
        <v>1353</v>
      </c>
      <c r="E4460">
        <v>99</v>
      </c>
      <c r="F4460">
        <v>1</v>
      </c>
      <c r="G4460">
        <v>297</v>
      </c>
      <c r="H4460">
        <v>100150991</v>
      </c>
      <c r="I4460" t="s">
        <v>30</v>
      </c>
      <c r="J4460" t="s">
        <v>1653</v>
      </c>
      <c r="K4460">
        <v>0</v>
      </c>
      <c r="L4460" t="s">
        <v>25</v>
      </c>
      <c r="M4460" s="1">
        <v>42570</v>
      </c>
      <c r="N4460" t="s">
        <v>35</v>
      </c>
      <c r="O4460">
        <v>99</v>
      </c>
      <c r="P4460">
        <v>2016</v>
      </c>
      <c r="Q4460">
        <v>7</v>
      </c>
      <c r="R4460" t="s">
        <v>26</v>
      </c>
      <c r="S4460" s="3">
        <v>45123</v>
      </c>
      <c r="T4460" t="s">
        <v>27</v>
      </c>
      <c r="U4460">
        <v>114</v>
      </c>
    </row>
    <row r="4461" spans="1:21" x14ac:dyDescent="0.25">
      <c r="A4461">
        <v>216159</v>
      </c>
      <c r="B4461" t="s">
        <v>36</v>
      </c>
      <c r="C4461" s="1">
        <v>42570</v>
      </c>
      <c r="D4461" t="s">
        <v>1952</v>
      </c>
      <c r="E4461">
        <v>6000</v>
      </c>
      <c r="F4461">
        <v>1</v>
      </c>
      <c r="G4461">
        <v>6000</v>
      </c>
      <c r="H4461">
        <v>100150992</v>
      </c>
      <c r="I4461" t="s">
        <v>246</v>
      </c>
      <c r="J4461" t="s">
        <v>24</v>
      </c>
      <c r="K4461">
        <v>0</v>
      </c>
      <c r="L4461" t="s">
        <v>25</v>
      </c>
      <c r="M4461" s="1">
        <v>42570</v>
      </c>
      <c r="N4461" t="s">
        <v>39</v>
      </c>
      <c r="O4461" s="2">
        <v>6000</v>
      </c>
      <c r="P4461">
        <v>2016</v>
      </c>
      <c r="Q4461">
        <v>7</v>
      </c>
      <c r="R4461" t="s">
        <v>26</v>
      </c>
      <c r="S4461" s="3">
        <v>45123</v>
      </c>
      <c r="T4461" t="s">
        <v>27</v>
      </c>
      <c r="U4461">
        <v>1480</v>
      </c>
    </row>
    <row r="4462" spans="1:21" x14ac:dyDescent="0.25">
      <c r="A4462">
        <v>216160</v>
      </c>
      <c r="B4462" t="s">
        <v>21</v>
      </c>
      <c r="C4462" s="1">
        <v>42570</v>
      </c>
      <c r="D4462" t="s">
        <v>33</v>
      </c>
      <c r="E4462">
        <v>360</v>
      </c>
      <c r="F4462">
        <v>1</v>
      </c>
      <c r="G4462">
        <v>680</v>
      </c>
      <c r="H4462">
        <v>100150993</v>
      </c>
      <c r="I4462" t="s">
        <v>30</v>
      </c>
      <c r="J4462" t="s">
        <v>1953</v>
      </c>
      <c r="K4462">
        <v>0</v>
      </c>
      <c r="L4462" t="s">
        <v>25</v>
      </c>
      <c r="M4462" s="1">
        <v>42570</v>
      </c>
      <c r="N4462" t="s">
        <v>35</v>
      </c>
      <c r="O4462">
        <v>360</v>
      </c>
      <c r="P4462">
        <v>2016</v>
      </c>
      <c r="Q4462">
        <v>7</v>
      </c>
      <c r="R4462" t="s">
        <v>26</v>
      </c>
      <c r="S4462" s="3">
        <v>45123</v>
      </c>
      <c r="T4462" t="s">
        <v>27</v>
      </c>
      <c r="U4462">
        <v>114</v>
      </c>
    </row>
    <row r="4463" spans="1:21" x14ac:dyDescent="0.25">
      <c r="A4463">
        <v>216161</v>
      </c>
      <c r="B4463" t="s">
        <v>21</v>
      </c>
      <c r="C4463" s="1">
        <v>42570</v>
      </c>
      <c r="D4463" t="s">
        <v>53</v>
      </c>
      <c r="E4463">
        <v>320</v>
      </c>
      <c r="F4463">
        <v>1</v>
      </c>
      <c r="G4463">
        <v>680</v>
      </c>
      <c r="H4463">
        <v>100150993</v>
      </c>
      <c r="I4463" t="s">
        <v>30</v>
      </c>
      <c r="J4463" t="s">
        <v>1953</v>
      </c>
      <c r="K4463">
        <v>0</v>
      </c>
      <c r="L4463" t="s">
        <v>25</v>
      </c>
      <c r="M4463" s="1">
        <v>42570</v>
      </c>
      <c r="N4463" t="s">
        <v>35</v>
      </c>
      <c r="O4463">
        <v>320</v>
      </c>
      <c r="P4463">
        <v>2016</v>
      </c>
      <c r="Q4463">
        <v>7</v>
      </c>
      <c r="R4463" t="s">
        <v>26</v>
      </c>
      <c r="S4463" s="3">
        <v>45123</v>
      </c>
      <c r="T4463" t="s">
        <v>27</v>
      </c>
      <c r="U4463">
        <v>114</v>
      </c>
    </row>
    <row r="4464" spans="1:21" x14ac:dyDescent="0.25">
      <c r="A4464">
        <v>216162</v>
      </c>
      <c r="B4464" t="s">
        <v>21</v>
      </c>
      <c r="C4464" s="1">
        <v>42570</v>
      </c>
      <c r="D4464" t="s">
        <v>1954</v>
      </c>
      <c r="E4464">
        <v>1000</v>
      </c>
      <c r="F4464">
        <v>1</v>
      </c>
      <c r="G4464">
        <v>1000</v>
      </c>
      <c r="H4464">
        <v>100150994</v>
      </c>
      <c r="I4464" t="s">
        <v>52</v>
      </c>
      <c r="J4464" t="s">
        <v>24</v>
      </c>
      <c r="K4464">
        <v>0</v>
      </c>
      <c r="L4464" t="s">
        <v>25</v>
      </c>
      <c r="M4464" s="1">
        <v>42570</v>
      </c>
      <c r="N4464" t="s">
        <v>35</v>
      </c>
      <c r="O4464" s="2">
        <v>1000</v>
      </c>
      <c r="P4464">
        <v>2016</v>
      </c>
      <c r="Q4464">
        <v>7</v>
      </c>
      <c r="R4464" t="s">
        <v>26</v>
      </c>
      <c r="S4464" s="3">
        <v>45123</v>
      </c>
      <c r="T4464" t="s">
        <v>27</v>
      </c>
      <c r="U4464">
        <v>1480</v>
      </c>
    </row>
    <row r="4465" spans="1:21" x14ac:dyDescent="0.25">
      <c r="A4465">
        <v>216163</v>
      </c>
      <c r="B4465" t="s">
        <v>21</v>
      </c>
      <c r="C4465" s="1">
        <v>42570</v>
      </c>
      <c r="D4465" t="s">
        <v>899</v>
      </c>
      <c r="E4465">
        <v>180</v>
      </c>
      <c r="F4465">
        <v>1</v>
      </c>
      <c r="G4465">
        <v>180</v>
      </c>
      <c r="H4465">
        <v>100150995</v>
      </c>
      <c r="I4465" t="s">
        <v>30</v>
      </c>
      <c r="J4465" t="s">
        <v>1955</v>
      </c>
      <c r="K4465">
        <v>0</v>
      </c>
      <c r="L4465" t="s">
        <v>25</v>
      </c>
      <c r="M4465" s="1">
        <v>42570</v>
      </c>
      <c r="N4465" t="s">
        <v>35</v>
      </c>
      <c r="O4465">
        <v>180</v>
      </c>
      <c r="P4465">
        <v>2016</v>
      </c>
      <c r="Q4465">
        <v>7</v>
      </c>
      <c r="R4465" t="s">
        <v>26</v>
      </c>
      <c r="S4465" s="3">
        <v>45123</v>
      </c>
      <c r="T4465" t="s">
        <v>27</v>
      </c>
      <c r="U4465">
        <v>35</v>
      </c>
    </row>
    <row r="4466" spans="1:21" x14ac:dyDescent="0.25">
      <c r="A4466">
        <v>216164</v>
      </c>
      <c r="B4466" t="s">
        <v>21</v>
      </c>
      <c r="C4466" s="1">
        <v>42570</v>
      </c>
      <c r="D4466" t="s">
        <v>33</v>
      </c>
      <c r="E4466">
        <v>360</v>
      </c>
      <c r="F4466">
        <v>1</v>
      </c>
      <c r="G4466">
        <v>1100</v>
      </c>
      <c r="H4466">
        <v>100150996</v>
      </c>
      <c r="I4466" t="s">
        <v>30</v>
      </c>
      <c r="J4466" t="s">
        <v>272</v>
      </c>
      <c r="K4466">
        <v>0</v>
      </c>
      <c r="L4466" t="s">
        <v>25</v>
      </c>
      <c r="M4466" s="1">
        <v>42570</v>
      </c>
      <c r="N4466" t="s">
        <v>35</v>
      </c>
      <c r="O4466">
        <v>360</v>
      </c>
      <c r="P4466">
        <v>2016</v>
      </c>
      <c r="Q4466">
        <v>7</v>
      </c>
      <c r="R4466" t="s">
        <v>26</v>
      </c>
      <c r="S4466" s="3">
        <v>45123</v>
      </c>
      <c r="T4466" t="s">
        <v>27</v>
      </c>
      <c r="U4466">
        <v>114</v>
      </c>
    </row>
    <row r="4467" spans="1:21" x14ac:dyDescent="0.25">
      <c r="A4467">
        <v>216165</v>
      </c>
      <c r="B4467" t="s">
        <v>21</v>
      </c>
      <c r="C4467" s="1">
        <v>42570</v>
      </c>
      <c r="D4467" t="s">
        <v>140</v>
      </c>
      <c r="E4467">
        <v>370</v>
      </c>
      <c r="F4467">
        <v>2</v>
      </c>
      <c r="G4467">
        <v>1100</v>
      </c>
      <c r="H4467">
        <v>100150996</v>
      </c>
      <c r="I4467" t="s">
        <v>38</v>
      </c>
      <c r="J4467" t="s">
        <v>272</v>
      </c>
      <c r="K4467">
        <v>0</v>
      </c>
      <c r="L4467" t="s">
        <v>25</v>
      </c>
      <c r="M4467" s="1">
        <v>42570</v>
      </c>
      <c r="N4467" t="s">
        <v>35</v>
      </c>
      <c r="O4467">
        <v>740</v>
      </c>
      <c r="P4467">
        <v>2016</v>
      </c>
      <c r="Q4467">
        <v>7</v>
      </c>
      <c r="R4467" t="s">
        <v>26</v>
      </c>
      <c r="S4467" s="3">
        <v>45123</v>
      </c>
      <c r="T4467" t="s">
        <v>27</v>
      </c>
      <c r="U4467">
        <v>114</v>
      </c>
    </row>
    <row r="4468" spans="1:21" x14ac:dyDescent="0.25">
      <c r="A4468">
        <v>216166</v>
      </c>
      <c r="B4468" t="s">
        <v>21</v>
      </c>
      <c r="C4468" s="1">
        <v>42570</v>
      </c>
      <c r="D4468" t="s">
        <v>33</v>
      </c>
      <c r="E4468">
        <v>360</v>
      </c>
      <c r="F4468">
        <v>1</v>
      </c>
      <c r="G4468">
        <v>360</v>
      </c>
      <c r="H4468">
        <v>100150997</v>
      </c>
      <c r="I4468" t="s">
        <v>30</v>
      </c>
      <c r="J4468" t="s">
        <v>1955</v>
      </c>
      <c r="K4468">
        <v>0</v>
      </c>
      <c r="L4468" t="s">
        <v>25</v>
      </c>
      <c r="M4468" s="1">
        <v>42570</v>
      </c>
      <c r="N4468" t="s">
        <v>35</v>
      </c>
      <c r="O4468">
        <v>360</v>
      </c>
      <c r="P4468">
        <v>2016</v>
      </c>
      <c r="Q4468">
        <v>7</v>
      </c>
      <c r="R4468" t="s">
        <v>26</v>
      </c>
      <c r="S4468" s="3">
        <v>45123</v>
      </c>
      <c r="T4468" t="s">
        <v>27</v>
      </c>
      <c r="U4468">
        <v>35</v>
      </c>
    </row>
    <row r="4469" spans="1:21" x14ac:dyDescent="0.25">
      <c r="A4469">
        <v>216167</v>
      </c>
      <c r="B4469" t="s">
        <v>21</v>
      </c>
      <c r="C4469" s="1">
        <v>42570</v>
      </c>
      <c r="D4469" t="s">
        <v>33</v>
      </c>
      <c r="E4469">
        <v>360</v>
      </c>
      <c r="F4469">
        <v>1</v>
      </c>
      <c r="G4469">
        <v>360</v>
      </c>
      <c r="H4469">
        <v>100150998</v>
      </c>
      <c r="I4469" t="s">
        <v>30</v>
      </c>
      <c r="J4469" t="s">
        <v>1956</v>
      </c>
      <c r="K4469">
        <v>0</v>
      </c>
      <c r="L4469" t="s">
        <v>25</v>
      </c>
      <c r="M4469" s="1">
        <v>42570</v>
      </c>
      <c r="N4469" t="s">
        <v>35</v>
      </c>
      <c r="O4469">
        <v>360</v>
      </c>
      <c r="P4469">
        <v>2016</v>
      </c>
      <c r="Q4469">
        <v>7</v>
      </c>
      <c r="R4469" t="s">
        <v>26</v>
      </c>
      <c r="S4469" s="3">
        <v>45123</v>
      </c>
      <c r="T4469" t="s">
        <v>27</v>
      </c>
      <c r="U4469">
        <v>114</v>
      </c>
    </row>
    <row r="4470" spans="1:21" x14ac:dyDescent="0.25">
      <c r="A4470">
        <v>216168</v>
      </c>
      <c r="B4470" t="s">
        <v>21</v>
      </c>
      <c r="C4470" s="1">
        <v>42570</v>
      </c>
      <c r="D4470" t="s">
        <v>1818</v>
      </c>
      <c r="E4470">
        <v>140</v>
      </c>
      <c r="F4470">
        <v>1</v>
      </c>
      <c r="G4470">
        <v>140</v>
      </c>
      <c r="H4470">
        <v>100150999</v>
      </c>
      <c r="I4470" t="s">
        <v>30</v>
      </c>
      <c r="J4470" t="s">
        <v>1957</v>
      </c>
      <c r="K4470">
        <v>0</v>
      </c>
      <c r="L4470" t="s">
        <v>25</v>
      </c>
      <c r="M4470" s="1">
        <v>42570</v>
      </c>
      <c r="N4470" t="s">
        <v>35</v>
      </c>
      <c r="O4470">
        <v>140</v>
      </c>
      <c r="P4470">
        <v>2016</v>
      </c>
      <c r="Q4470">
        <v>7</v>
      </c>
      <c r="R4470" t="s">
        <v>26</v>
      </c>
      <c r="S4470" s="3">
        <v>45123</v>
      </c>
      <c r="T4470" t="s">
        <v>27</v>
      </c>
      <c r="U4470">
        <v>35</v>
      </c>
    </row>
    <row r="4471" spans="1:21" x14ac:dyDescent="0.25">
      <c r="A4471">
        <v>216169</v>
      </c>
      <c r="B4471" t="s">
        <v>21</v>
      </c>
      <c r="C4471" s="1">
        <v>42570</v>
      </c>
      <c r="D4471" t="s">
        <v>1014</v>
      </c>
      <c r="E4471">
        <v>140</v>
      </c>
      <c r="F4471">
        <v>1</v>
      </c>
      <c r="G4471">
        <v>140</v>
      </c>
      <c r="H4471">
        <v>100151000</v>
      </c>
      <c r="I4471" t="s">
        <v>30</v>
      </c>
      <c r="J4471" t="s">
        <v>1957</v>
      </c>
      <c r="K4471">
        <v>0</v>
      </c>
      <c r="L4471" t="s">
        <v>25</v>
      </c>
      <c r="M4471" s="1">
        <v>42570</v>
      </c>
      <c r="N4471" t="s">
        <v>35</v>
      </c>
      <c r="O4471">
        <v>140</v>
      </c>
      <c r="P4471">
        <v>2016</v>
      </c>
      <c r="Q4471">
        <v>7</v>
      </c>
      <c r="R4471" t="s">
        <v>26</v>
      </c>
      <c r="S4471" s="3">
        <v>45123</v>
      </c>
      <c r="T4471" t="s">
        <v>27</v>
      </c>
      <c r="U4471">
        <v>35</v>
      </c>
    </row>
    <row r="4472" spans="1:21" x14ac:dyDescent="0.25">
      <c r="A4472">
        <v>216170</v>
      </c>
      <c r="B4472" t="s">
        <v>36</v>
      </c>
      <c r="C4472" s="1">
        <v>42570</v>
      </c>
      <c r="D4472" t="s">
        <v>572</v>
      </c>
      <c r="E4472">
        <v>3750</v>
      </c>
      <c r="F4472">
        <v>1</v>
      </c>
      <c r="G4472">
        <v>3750</v>
      </c>
      <c r="H4472">
        <v>100151001</v>
      </c>
      <c r="I4472" t="s">
        <v>43</v>
      </c>
      <c r="J4472" t="s">
        <v>110</v>
      </c>
      <c r="K4472">
        <v>0</v>
      </c>
      <c r="L4472" t="s">
        <v>25</v>
      </c>
      <c r="M4472" s="1">
        <v>42570</v>
      </c>
      <c r="N4472" t="s">
        <v>39</v>
      </c>
      <c r="O4472" s="2">
        <v>3750</v>
      </c>
      <c r="P4472">
        <v>2016</v>
      </c>
      <c r="Q4472">
        <v>7</v>
      </c>
      <c r="R4472" t="s">
        <v>26</v>
      </c>
      <c r="S4472" s="3">
        <v>45123</v>
      </c>
      <c r="T4472" t="s">
        <v>27</v>
      </c>
      <c r="U4472">
        <v>1481</v>
      </c>
    </row>
    <row r="4473" spans="1:21" x14ac:dyDescent="0.25">
      <c r="A4473">
        <v>216171</v>
      </c>
      <c r="B4473" t="s">
        <v>21</v>
      </c>
      <c r="C4473" s="1">
        <v>42570</v>
      </c>
      <c r="D4473" t="s">
        <v>453</v>
      </c>
      <c r="E4473">
        <v>1375</v>
      </c>
      <c r="F4473">
        <v>1</v>
      </c>
      <c r="G4473">
        <v>875</v>
      </c>
      <c r="H4473">
        <v>100151002</v>
      </c>
      <c r="I4473" t="s">
        <v>216</v>
      </c>
      <c r="J4473" t="s">
        <v>24</v>
      </c>
      <c r="K4473">
        <v>500</v>
      </c>
      <c r="L4473" t="s">
        <v>25</v>
      </c>
      <c r="M4473" s="1">
        <v>42570</v>
      </c>
      <c r="N4473" t="s">
        <v>35</v>
      </c>
      <c r="O4473" s="2">
        <v>1375</v>
      </c>
      <c r="P4473">
        <v>2016</v>
      </c>
      <c r="Q4473">
        <v>7</v>
      </c>
      <c r="R4473" t="s">
        <v>26</v>
      </c>
      <c r="S4473" s="3">
        <v>45123</v>
      </c>
      <c r="T4473" t="s">
        <v>27</v>
      </c>
      <c r="U4473">
        <v>1482</v>
      </c>
    </row>
    <row r="4474" spans="1:21" x14ac:dyDescent="0.25">
      <c r="A4474">
        <v>216172</v>
      </c>
      <c r="B4474" t="s">
        <v>36</v>
      </c>
      <c r="C4474" s="1">
        <v>42570</v>
      </c>
      <c r="D4474" t="s">
        <v>1958</v>
      </c>
      <c r="E4474">
        <v>1099</v>
      </c>
      <c r="F4474">
        <v>1</v>
      </c>
      <c r="G4474">
        <v>599</v>
      </c>
      <c r="H4474">
        <v>100151003</v>
      </c>
      <c r="I4474" t="s">
        <v>23</v>
      </c>
      <c r="J4474" t="s">
        <v>222</v>
      </c>
      <c r="K4474">
        <v>500</v>
      </c>
      <c r="L4474" t="s">
        <v>25</v>
      </c>
      <c r="M4474" s="1">
        <v>42570</v>
      </c>
      <c r="N4474" t="s">
        <v>39</v>
      </c>
      <c r="O4474" s="2">
        <v>1099</v>
      </c>
      <c r="P4474">
        <v>2016</v>
      </c>
      <c r="Q4474">
        <v>7</v>
      </c>
      <c r="R4474" t="s">
        <v>26</v>
      </c>
      <c r="S4474" s="3">
        <v>45123</v>
      </c>
      <c r="T4474" t="s">
        <v>27</v>
      </c>
      <c r="U4474">
        <v>86</v>
      </c>
    </row>
    <row r="4475" spans="1:21" x14ac:dyDescent="0.25">
      <c r="A4475">
        <v>216174</v>
      </c>
      <c r="B4475" t="s">
        <v>21</v>
      </c>
      <c r="C4475" s="1">
        <v>42570</v>
      </c>
      <c r="D4475" t="s">
        <v>435</v>
      </c>
      <c r="E4475">
        <v>1099</v>
      </c>
      <c r="F4475">
        <v>1</v>
      </c>
      <c r="G4475">
        <v>1099</v>
      </c>
      <c r="H4475">
        <v>100151004</v>
      </c>
      <c r="I4475" t="s">
        <v>56</v>
      </c>
      <c r="J4475" t="s">
        <v>1959</v>
      </c>
      <c r="K4475">
        <v>0</v>
      </c>
      <c r="L4475" t="s">
        <v>25</v>
      </c>
      <c r="M4475" s="1">
        <v>42570</v>
      </c>
      <c r="N4475" t="s">
        <v>35</v>
      </c>
      <c r="O4475" s="2">
        <v>1099</v>
      </c>
      <c r="P4475">
        <v>2016</v>
      </c>
      <c r="Q4475">
        <v>7</v>
      </c>
      <c r="R4475" t="s">
        <v>26</v>
      </c>
      <c r="S4475" s="3">
        <v>45123</v>
      </c>
      <c r="T4475" t="s">
        <v>27</v>
      </c>
      <c r="U4475">
        <v>114</v>
      </c>
    </row>
    <row r="4476" spans="1:21" x14ac:dyDescent="0.25">
      <c r="A4476">
        <v>216175</v>
      </c>
      <c r="B4476" t="s">
        <v>36</v>
      </c>
      <c r="C4476" s="1">
        <v>42570</v>
      </c>
      <c r="D4476" t="s">
        <v>1960</v>
      </c>
      <c r="E4476">
        <v>1099</v>
      </c>
      <c r="F4476">
        <v>1</v>
      </c>
      <c r="G4476">
        <v>599</v>
      </c>
      <c r="H4476">
        <v>100151005</v>
      </c>
      <c r="I4476" t="s">
        <v>23</v>
      </c>
      <c r="J4476" t="s">
        <v>222</v>
      </c>
      <c r="K4476">
        <v>500</v>
      </c>
      <c r="L4476" t="s">
        <v>25</v>
      </c>
      <c r="M4476" s="1">
        <v>42570</v>
      </c>
      <c r="N4476" t="s">
        <v>39</v>
      </c>
      <c r="O4476" s="2">
        <v>1099</v>
      </c>
      <c r="P4476">
        <v>2016</v>
      </c>
      <c r="Q4476">
        <v>7</v>
      </c>
      <c r="R4476" t="s">
        <v>26</v>
      </c>
      <c r="S4476" s="3">
        <v>45123</v>
      </c>
      <c r="T4476" t="s">
        <v>27</v>
      </c>
      <c r="U4476">
        <v>86</v>
      </c>
    </row>
    <row r="4477" spans="1:21" x14ac:dyDescent="0.25">
      <c r="A4477">
        <v>216176</v>
      </c>
      <c r="B4477" t="s">
        <v>21</v>
      </c>
      <c r="C4477" s="1">
        <v>42570</v>
      </c>
      <c r="D4477" t="s">
        <v>29</v>
      </c>
      <c r="E4477">
        <v>240</v>
      </c>
      <c r="F4477">
        <v>1</v>
      </c>
      <c r="G4477">
        <v>240</v>
      </c>
      <c r="H4477">
        <v>100151006</v>
      </c>
      <c r="I4477" t="s">
        <v>30</v>
      </c>
      <c r="J4477" t="s">
        <v>1484</v>
      </c>
      <c r="K4477">
        <v>0</v>
      </c>
      <c r="L4477" t="s">
        <v>25</v>
      </c>
      <c r="M4477" s="1">
        <v>42570</v>
      </c>
      <c r="N4477" t="s">
        <v>35</v>
      </c>
      <c r="O4477">
        <v>240</v>
      </c>
      <c r="P4477">
        <v>2016</v>
      </c>
      <c r="Q4477">
        <v>7</v>
      </c>
      <c r="R4477" t="s">
        <v>26</v>
      </c>
      <c r="S4477" s="3">
        <v>45123</v>
      </c>
      <c r="T4477" t="s">
        <v>27</v>
      </c>
      <c r="U4477">
        <v>820</v>
      </c>
    </row>
    <row r="4478" spans="1:21" x14ac:dyDescent="0.25">
      <c r="A4478">
        <v>216177</v>
      </c>
      <c r="B4478" t="s">
        <v>21</v>
      </c>
      <c r="C4478" s="1">
        <v>42570</v>
      </c>
      <c r="D4478" t="s">
        <v>29</v>
      </c>
      <c r="E4478">
        <v>240</v>
      </c>
      <c r="F4478">
        <v>1</v>
      </c>
      <c r="G4478">
        <v>240</v>
      </c>
      <c r="H4478">
        <v>100151007</v>
      </c>
      <c r="I4478" t="s">
        <v>30</v>
      </c>
      <c r="J4478" t="s">
        <v>1484</v>
      </c>
      <c r="K4478">
        <v>0</v>
      </c>
      <c r="L4478" t="s">
        <v>25</v>
      </c>
      <c r="M4478" s="1">
        <v>42570</v>
      </c>
      <c r="N4478" t="s">
        <v>35</v>
      </c>
      <c r="O4478">
        <v>240</v>
      </c>
      <c r="P4478">
        <v>2016</v>
      </c>
      <c r="Q4478">
        <v>7</v>
      </c>
      <c r="R4478" t="s">
        <v>26</v>
      </c>
      <c r="S4478" s="3">
        <v>45123</v>
      </c>
      <c r="T4478" t="s">
        <v>27</v>
      </c>
      <c r="U4478">
        <v>820</v>
      </c>
    </row>
    <row r="4479" spans="1:21" x14ac:dyDescent="0.25">
      <c r="A4479">
        <v>216178</v>
      </c>
      <c r="B4479" t="s">
        <v>77</v>
      </c>
      <c r="C4479" s="1">
        <v>42570</v>
      </c>
      <c r="D4479" t="s">
        <v>29</v>
      </c>
      <c r="E4479">
        <v>240</v>
      </c>
      <c r="F4479">
        <v>1</v>
      </c>
      <c r="G4479">
        <v>240</v>
      </c>
      <c r="H4479">
        <v>100151008</v>
      </c>
      <c r="I4479" t="s">
        <v>30</v>
      </c>
      <c r="J4479" t="s">
        <v>1484</v>
      </c>
      <c r="K4479">
        <v>0</v>
      </c>
      <c r="L4479" t="s">
        <v>25</v>
      </c>
      <c r="M4479" s="1">
        <v>42570</v>
      </c>
      <c r="N4479" t="s">
        <v>39</v>
      </c>
      <c r="O4479">
        <v>240</v>
      </c>
      <c r="P4479">
        <v>2016</v>
      </c>
      <c r="Q4479">
        <v>7</v>
      </c>
      <c r="R4479" t="s">
        <v>26</v>
      </c>
      <c r="S4479" s="3">
        <v>45123</v>
      </c>
      <c r="T4479" t="s">
        <v>27</v>
      </c>
      <c r="U4479">
        <v>820</v>
      </c>
    </row>
    <row r="4480" spans="1:21" x14ac:dyDescent="0.25">
      <c r="A4480">
        <v>216179</v>
      </c>
      <c r="B4480" t="s">
        <v>21</v>
      </c>
      <c r="C4480" s="1">
        <v>42570</v>
      </c>
      <c r="D4480" t="s">
        <v>29</v>
      </c>
      <c r="E4480">
        <v>240</v>
      </c>
      <c r="F4480">
        <v>1</v>
      </c>
      <c r="G4480">
        <v>240</v>
      </c>
      <c r="H4480">
        <v>100151009</v>
      </c>
      <c r="I4480" t="s">
        <v>30</v>
      </c>
      <c r="J4480" t="s">
        <v>1484</v>
      </c>
      <c r="K4480">
        <v>0</v>
      </c>
      <c r="L4480" t="s">
        <v>25</v>
      </c>
      <c r="M4480" s="1">
        <v>42570</v>
      </c>
      <c r="N4480" t="s">
        <v>35</v>
      </c>
      <c r="O4480">
        <v>240</v>
      </c>
      <c r="P4480">
        <v>2016</v>
      </c>
      <c r="Q4480">
        <v>7</v>
      </c>
      <c r="R4480" t="s">
        <v>26</v>
      </c>
      <c r="S4480" s="3">
        <v>45123</v>
      </c>
      <c r="T4480" t="s">
        <v>27</v>
      </c>
      <c r="U4480">
        <v>820</v>
      </c>
    </row>
    <row r="4481" spans="1:21" x14ac:dyDescent="0.25">
      <c r="A4481">
        <v>216180</v>
      </c>
      <c r="B4481" t="s">
        <v>21</v>
      </c>
      <c r="C4481" s="1">
        <v>42570</v>
      </c>
      <c r="D4481" t="s">
        <v>29</v>
      </c>
      <c r="E4481">
        <v>240</v>
      </c>
      <c r="F4481">
        <v>1</v>
      </c>
      <c r="G4481">
        <v>240</v>
      </c>
      <c r="H4481">
        <v>100151010</v>
      </c>
      <c r="I4481" t="s">
        <v>30</v>
      </c>
      <c r="J4481" t="s">
        <v>1484</v>
      </c>
      <c r="K4481">
        <v>0</v>
      </c>
      <c r="L4481" t="s">
        <v>25</v>
      </c>
      <c r="M4481" s="1">
        <v>42570</v>
      </c>
      <c r="N4481" t="s">
        <v>35</v>
      </c>
      <c r="O4481">
        <v>240</v>
      </c>
      <c r="P4481">
        <v>2016</v>
      </c>
      <c r="Q4481">
        <v>7</v>
      </c>
      <c r="R4481" t="s">
        <v>26</v>
      </c>
      <c r="S4481" s="3">
        <v>45123</v>
      </c>
      <c r="T4481" t="s">
        <v>27</v>
      </c>
      <c r="U4481">
        <v>820</v>
      </c>
    </row>
    <row r="4482" spans="1:21" x14ac:dyDescent="0.25">
      <c r="A4482">
        <v>216181</v>
      </c>
      <c r="B4482" t="s">
        <v>21</v>
      </c>
      <c r="C4482" s="1">
        <v>42570</v>
      </c>
      <c r="D4482" t="s">
        <v>29</v>
      </c>
      <c r="E4482">
        <v>240</v>
      </c>
      <c r="F4482">
        <v>1</v>
      </c>
      <c r="G4482">
        <v>240</v>
      </c>
      <c r="H4482">
        <v>100151011</v>
      </c>
      <c r="I4482" t="s">
        <v>30</v>
      </c>
      <c r="J4482" t="s">
        <v>1484</v>
      </c>
      <c r="K4482">
        <v>0</v>
      </c>
      <c r="L4482" t="s">
        <v>25</v>
      </c>
      <c r="M4482" s="1">
        <v>42570</v>
      </c>
      <c r="N4482" t="s">
        <v>35</v>
      </c>
      <c r="O4482">
        <v>240</v>
      </c>
      <c r="P4482">
        <v>2016</v>
      </c>
      <c r="Q4482">
        <v>7</v>
      </c>
      <c r="R4482" t="s">
        <v>26</v>
      </c>
      <c r="S4482" s="3">
        <v>45123</v>
      </c>
      <c r="T4482" t="s">
        <v>27</v>
      </c>
      <c r="U4482">
        <v>820</v>
      </c>
    </row>
    <row r="4483" spans="1:21" x14ac:dyDescent="0.25">
      <c r="A4483">
        <v>216182</v>
      </c>
      <c r="B4483" t="s">
        <v>77</v>
      </c>
      <c r="C4483" s="1">
        <v>42570</v>
      </c>
      <c r="D4483" t="s">
        <v>29</v>
      </c>
      <c r="E4483">
        <v>240</v>
      </c>
      <c r="F4483">
        <v>1</v>
      </c>
      <c r="G4483">
        <v>240</v>
      </c>
      <c r="H4483">
        <v>100151012</v>
      </c>
      <c r="I4483" t="s">
        <v>30</v>
      </c>
      <c r="J4483" t="s">
        <v>1484</v>
      </c>
      <c r="K4483">
        <v>0</v>
      </c>
      <c r="L4483" t="s">
        <v>25</v>
      </c>
      <c r="M4483" s="1">
        <v>42570</v>
      </c>
      <c r="N4483" t="s">
        <v>39</v>
      </c>
      <c r="O4483">
        <v>240</v>
      </c>
      <c r="P4483">
        <v>2016</v>
      </c>
      <c r="Q4483">
        <v>7</v>
      </c>
      <c r="R4483" t="s">
        <v>26</v>
      </c>
      <c r="S4483" s="3">
        <v>45123</v>
      </c>
      <c r="T4483" t="s">
        <v>27</v>
      </c>
      <c r="U4483">
        <v>820</v>
      </c>
    </row>
    <row r="4484" spans="1:21" x14ac:dyDescent="0.25">
      <c r="A4484">
        <v>216184</v>
      </c>
      <c r="B4484" t="s">
        <v>21</v>
      </c>
      <c r="C4484" s="1">
        <v>42570</v>
      </c>
      <c r="D4484" t="s">
        <v>29</v>
      </c>
      <c r="E4484">
        <v>240</v>
      </c>
      <c r="F4484">
        <v>1</v>
      </c>
      <c r="G4484">
        <v>240</v>
      </c>
      <c r="H4484">
        <v>100151014</v>
      </c>
      <c r="I4484" t="s">
        <v>30</v>
      </c>
      <c r="J4484" t="s">
        <v>1484</v>
      </c>
      <c r="K4484">
        <v>0</v>
      </c>
      <c r="L4484" t="s">
        <v>25</v>
      </c>
      <c r="M4484" s="1">
        <v>42570</v>
      </c>
      <c r="N4484" t="s">
        <v>35</v>
      </c>
      <c r="O4484">
        <v>240</v>
      </c>
      <c r="P4484">
        <v>2016</v>
      </c>
      <c r="Q4484">
        <v>7</v>
      </c>
      <c r="R4484" t="s">
        <v>26</v>
      </c>
      <c r="S4484" s="3">
        <v>45123</v>
      </c>
      <c r="T4484" t="s">
        <v>27</v>
      </c>
      <c r="U4484">
        <v>820</v>
      </c>
    </row>
    <row r="4485" spans="1:21" x14ac:dyDescent="0.25">
      <c r="A4485">
        <v>216183</v>
      </c>
      <c r="B4485" t="s">
        <v>21</v>
      </c>
      <c r="C4485" s="1">
        <v>42570</v>
      </c>
      <c r="D4485" t="s">
        <v>33</v>
      </c>
      <c r="E4485">
        <v>360</v>
      </c>
      <c r="F4485">
        <v>1</v>
      </c>
      <c r="G4485">
        <v>360</v>
      </c>
      <c r="H4485">
        <v>100151013</v>
      </c>
      <c r="I4485" t="s">
        <v>30</v>
      </c>
      <c r="J4485" t="s">
        <v>1652</v>
      </c>
      <c r="K4485">
        <v>0</v>
      </c>
      <c r="L4485" t="s">
        <v>25</v>
      </c>
      <c r="M4485" s="1">
        <v>42570</v>
      </c>
      <c r="N4485" t="s">
        <v>35</v>
      </c>
      <c r="O4485">
        <v>360</v>
      </c>
      <c r="P4485">
        <v>2016</v>
      </c>
      <c r="Q4485">
        <v>7</v>
      </c>
      <c r="R4485" t="s">
        <v>26</v>
      </c>
      <c r="S4485" s="3">
        <v>45123</v>
      </c>
      <c r="T4485" t="s">
        <v>27</v>
      </c>
      <c r="U4485">
        <v>114</v>
      </c>
    </row>
    <row r="4486" spans="1:21" x14ac:dyDescent="0.25">
      <c r="A4486">
        <v>216185</v>
      </c>
      <c r="B4486" t="s">
        <v>21</v>
      </c>
      <c r="C4486" s="1">
        <v>42570</v>
      </c>
      <c r="D4486" t="s">
        <v>33</v>
      </c>
      <c r="E4486">
        <v>360</v>
      </c>
      <c r="F4486">
        <v>1</v>
      </c>
      <c r="G4486">
        <v>360</v>
      </c>
      <c r="H4486">
        <v>100151015</v>
      </c>
      <c r="I4486" t="s">
        <v>30</v>
      </c>
      <c r="J4486" t="s">
        <v>1094</v>
      </c>
      <c r="K4486">
        <v>0</v>
      </c>
      <c r="L4486" t="s">
        <v>25</v>
      </c>
      <c r="M4486" s="1">
        <v>42570</v>
      </c>
      <c r="N4486" t="s">
        <v>35</v>
      </c>
      <c r="O4486">
        <v>360</v>
      </c>
      <c r="P4486">
        <v>2016</v>
      </c>
      <c r="Q4486">
        <v>7</v>
      </c>
      <c r="R4486" t="s">
        <v>26</v>
      </c>
      <c r="S4486" s="3">
        <v>45123</v>
      </c>
      <c r="T4486" t="s">
        <v>27</v>
      </c>
      <c r="U4486">
        <v>806</v>
      </c>
    </row>
    <row r="4487" spans="1:21" x14ac:dyDescent="0.25">
      <c r="A4487">
        <v>216186</v>
      </c>
      <c r="B4487" t="s">
        <v>21</v>
      </c>
      <c r="C4487" s="1">
        <v>42570</v>
      </c>
      <c r="D4487" t="s">
        <v>29</v>
      </c>
      <c r="E4487">
        <v>240</v>
      </c>
      <c r="F4487">
        <v>1</v>
      </c>
      <c r="G4487">
        <v>240</v>
      </c>
      <c r="H4487">
        <v>100151016</v>
      </c>
      <c r="I4487" t="s">
        <v>30</v>
      </c>
      <c r="J4487" t="s">
        <v>1484</v>
      </c>
      <c r="K4487">
        <v>0</v>
      </c>
      <c r="L4487" t="s">
        <v>25</v>
      </c>
      <c r="M4487" s="1">
        <v>42570</v>
      </c>
      <c r="N4487" t="s">
        <v>35</v>
      </c>
      <c r="O4487">
        <v>240</v>
      </c>
      <c r="P4487">
        <v>2016</v>
      </c>
      <c r="Q4487">
        <v>7</v>
      </c>
      <c r="R4487" t="s">
        <v>26</v>
      </c>
      <c r="S4487" s="3">
        <v>45123</v>
      </c>
      <c r="T4487" t="s">
        <v>27</v>
      </c>
      <c r="U4487">
        <v>820</v>
      </c>
    </row>
    <row r="4488" spans="1:21" x14ac:dyDescent="0.25">
      <c r="A4488">
        <v>216187</v>
      </c>
      <c r="B4488" t="s">
        <v>21</v>
      </c>
      <c r="C4488" s="1">
        <v>42570</v>
      </c>
      <c r="D4488" t="s">
        <v>29</v>
      </c>
      <c r="E4488">
        <v>240</v>
      </c>
      <c r="F4488">
        <v>1</v>
      </c>
      <c r="G4488">
        <v>240</v>
      </c>
      <c r="H4488">
        <v>100151017</v>
      </c>
      <c r="I4488" t="s">
        <v>30</v>
      </c>
      <c r="J4488" t="s">
        <v>1484</v>
      </c>
      <c r="K4488">
        <v>0</v>
      </c>
      <c r="L4488" t="s">
        <v>25</v>
      </c>
      <c r="M4488" s="1">
        <v>42570</v>
      </c>
      <c r="N4488" t="s">
        <v>35</v>
      </c>
      <c r="O4488">
        <v>240</v>
      </c>
      <c r="P4488">
        <v>2016</v>
      </c>
      <c r="Q4488">
        <v>7</v>
      </c>
      <c r="R4488" t="s">
        <v>26</v>
      </c>
      <c r="S4488" s="3">
        <v>45123</v>
      </c>
      <c r="T4488" t="s">
        <v>27</v>
      </c>
      <c r="U4488">
        <v>820</v>
      </c>
    </row>
    <row r="4489" spans="1:21" x14ac:dyDescent="0.25">
      <c r="A4489">
        <v>216190</v>
      </c>
      <c r="B4489" t="s">
        <v>21</v>
      </c>
      <c r="C4489" s="1">
        <v>42570</v>
      </c>
      <c r="D4489" t="s">
        <v>886</v>
      </c>
      <c r="E4489">
        <v>379</v>
      </c>
      <c r="F4489">
        <v>1</v>
      </c>
      <c r="G4489">
        <v>379</v>
      </c>
      <c r="H4489">
        <v>100151019</v>
      </c>
      <c r="I4489" t="s">
        <v>52</v>
      </c>
      <c r="J4489" t="s">
        <v>1961</v>
      </c>
      <c r="K4489">
        <v>0</v>
      </c>
      <c r="L4489" t="s">
        <v>25</v>
      </c>
      <c r="M4489" s="1">
        <v>42570</v>
      </c>
      <c r="N4489" t="s">
        <v>35</v>
      </c>
      <c r="O4489">
        <v>379</v>
      </c>
      <c r="P4489">
        <v>2016</v>
      </c>
      <c r="Q4489">
        <v>7</v>
      </c>
      <c r="R4489" t="s">
        <v>26</v>
      </c>
      <c r="S4489" s="3">
        <v>45123</v>
      </c>
      <c r="T4489" t="s">
        <v>27</v>
      </c>
      <c r="U4489">
        <v>33</v>
      </c>
    </row>
    <row r="4490" spans="1:21" x14ac:dyDescent="0.25">
      <c r="A4490">
        <v>216188</v>
      </c>
      <c r="B4490" t="s">
        <v>21</v>
      </c>
      <c r="C4490" s="1">
        <v>42570</v>
      </c>
      <c r="D4490" t="s">
        <v>33</v>
      </c>
      <c r="E4490">
        <v>360</v>
      </c>
      <c r="F4490">
        <v>1</v>
      </c>
      <c r="G4490">
        <v>1000</v>
      </c>
      <c r="H4490">
        <v>100151018</v>
      </c>
      <c r="I4490" t="s">
        <v>30</v>
      </c>
      <c r="J4490" t="s">
        <v>1962</v>
      </c>
      <c r="K4490">
        <v>0</v>
      </c>
      <c r="L4490" t="s">
        <v>25</v>
      </c>
      <c r="M4490" s="1">
        <v>42570</v>
      </c>
      <c r="N4490" t="s">
        <v>35</v>
      </c>
      <c r="O4490">
        <v>360</v>
      </c>
      <c r="P4490">
        <v>2016</v>
      </c>
      <c r="Q4490">
        <v>7</v>
      </c>
      <c r="R4490" t="s">
        <v>26</v>
      </c>
      <c r="S4490" s="3">
        <v>45123</v>
      </c>
      <c r="T4490" t="s">
        <v>27</v>
      </c>
      <c r="U4490">
        <v>59</v>
      </c>
    </row>
    <row r="4491" spans="1:21" x14ac:dyDescent="0.25">
      <c r="A4491">
        <v>216189</v>
      </c>
      <c r="B4491" t="s">
        <v>21</v>
      </c>
      <c r="C4491" s="1">
        <v>42570</v>
      </c>
      <c r="D4491" t="s">
        <v>53</v>
      </c>
      <c r="E4491">
        <v>320</v>
      </c>
      <c r="F4491">
        <v>2</v>
      </c>
      <c r="G4491">
        <v>1000</v>
      </c>
      <c r="H4491">
        <v>100151018</v>
      </c>
      <c r="I4491" t="s">
        <v>30</v>
      </c>
      <c r="J4491" t="s">
        <v>1962</v>
      </c>
      <c r="K4491">
        <v>0</v>
      </c>
      <c r="L4491" t="s">
        <v>25</v>
      </c>
      <c r="M4491" s="1">
        <v>42570</v>
      </c>
      <c r="N4491" t="s">
        <v>35</v>
      </c>
      <c r="O4491">
        <v>640</v>
      </c>
      <c r="P4491">
        <v>2016</v>
      </c>
      <c r="Q4491">
        <v>7</v>
      </c>
      <c r="R4491" t="s">
        <v>26</v>
      </c>
      <c r="S4491" s="3">
        <v>45123</v>
      </c>
      <c r="T4491" t="s">
        <v>27</v>
      </c>
      <c r="U4491">
        <v>59</v>
      </c>
    </row>
    <row r="4492" spans="1:21" x14ac:dyDescent="0.25">
      <c r="A4492">
        <v>216192</v>
      </c>
      <c r="B4492" t="s">
        <v>28</v>
      </c>
      <c r="C4492" s="1">
        <v>42570</v>
      </c>
      <c r="D4492" t="s">
        <v>1899</v>
      </c>
      <c r="E4492">
        <v>999</v>
      </c>
      <c r="F4492">
        <v>1</v>
      </c>
      <c r="G4492">
        <v>999</v>
      </c>
      <c r="H4492">
        <v>100151021</v>
      </c>
      <c r="I4492" t="s">
        <v>56</v>
      </c>
      <c r="J4492" t="s">
        <v>24</v>
      </c>
      <c r="K4492">
        <v>0</v>
      </c>
      <c r="L4492" t="s">
        <v>25</v>
      </c>
      <c r="M4492" s="1">
        <v>42570</v>
      </c>
      <c r="N4492" t="s">
        <v>31</v>
      </c>
      <c r="O4492">
        <v>999</v>
      </c>
      <c r="P4492">
        <v>2016</v>
      </c>
      <c r="Q4492">
        <v>7</v>
      </c>
      <c r="R4492" t="s">
        <v>26</v>
      </c>
      <c r="S4492" s="3">
        <v>45123</v>
      </c>
      <c r="T4492" t="s">
        <v>27</v>
      </c>
      <c r="U4492">
        <v>939</v>
      </c>
    </row>
    <row r="4493" spans="1:21" x14ac:dyDescent="0.25">
      <c r="A4493">
        <v>216191</v>
      </c>
      <c r="B4493" t="s">
        <v>21</v>
      </c>
      <c r="C4493" s="1">
        <v>42570</v>
      </c>
      <c r="D4493" t="s">
        <v>320</v>
      </c>
      <c r="E4493">
        <v>810</v>
      </c>
      <c r="F4493">
        <v>1</v>
      </c>
      <c r="G4493">
        <v>810</v>
      </c>
      <c r="H4493">
        <v>100151020</v>
      </c>
      <c r="I4493" t="s">
        <v>47</v>
      </c>
      <c r="J4493" t="s">
        <v>24</v>
      </c>
      <c r="K4493">
        <v>0</v>
      </c>
      <c r="L4493" t="s">
        <v>25</v>
      </c>
      <c r="M4493" s="1">
        <v>42570</v>
      </c>
      <c r="N4493" t="s">
        <v>35</v>
      </c>
      <c r="O4493">
        <v>810</v>
      </c>
      <c r="P4493">
        <v>2016</v>
      </c>
      <c r="Q4493">
        <v>7</v>
      </c>
      <c r="R4493" t="s">
        <v>26</v>
      </c>
      <c r="S4493" s="3">
        <v>45123</v>
      </c>
      <c r="T4493" t="s">
        <v>27</v>
      </c>
      <c r="U4493">
        <v>1442</v>
      </c>
    </row>
    <row r="4494" spans="1:21" x14ac:dyDescent="0.25">
      <c r="A4494">
        <v>216194</v>
      </c>
      <c r="B4494" t="s">
        <v>21</v>
      </c>
      <c r="C4494" s="1">
        <v>42570</v>
      </c>
      <c r="D4494" t="s">
        <v>101</v>
      </c>
      <c r="E4494">
        <v>510</v>
      </c>
      <c r="F4494">
        <v>1</v>
      </c>
      <c r="G4494">
        <v>510</v>
      </c>
      <c r="H4494">
        <v>100151022</v>
      </c>
      <c r="I4494" t="s">
        <v>38</v>
      </c>
      <c r="J4494" t="s">
        <v>533</v>
      </c>
      <c r="K4494">
        <v>0</v>
      </c>
      <c r="L4494" t="s">
        <v>25</v>
      </c>
      <c r="M4494" s="1">
        <v>42570</v>
      </c>
      <c r="N4494" t="s">
        <v>35</v>
      </c>
      <c r="O4494">
        <v>510</v>
      </c>
      <c r="P4494">
        <v>2016</v>
      </c>
      <c r="Q4494">
        <v>7</v>
      </c>
      <c r="R4494" t="s">
        <v>26</v>
      </c>
      <c r="S4494" s="3">
        <v>45123</v>
      </c>
      <c r="T4494" t="s">
        <v>27</v>
      </c>
      <c r="U4494">
        <v>292</v>
      </c>
    </row>
    <row r="4495" spans="1:21" x14ac:dyDescent="0.25">
      <c r="A4495">
        <v>216195</v>
      </c>
      <c r="B4495" t="s">
        <v>21</v>
      </c>
      <c r="C4495" s="1">
        <v>42570</v>
      </c>
      <c r="D4495" t="s">
        <v>29</v>
      </c>
      <c r="E4495">
        <v>240</v>
      </c>
      <c r="F4495">
        <v>1</v>
      </c>
      <c r="G4495">
        <v>240</v>
      </c>
      <c r="H4495">
        <v>100151023</v>
      </c>
      <c r="I4495" t="s">
        <v>30</v>
      </c>
      <c r="J4495" t="s">
        <v>1484</v>
      </c>
      <c r="K4495">
        <v>0</v>
      </c>
      <c r="L4495" t="s">
        <v>25</v>
      </c>
      <c r="M4495" s="1">
        <v>42570</v>
      </c>
      <c r="N4495" t="s">
        <v>35</v>
      </c>
      <c r="O4495">
        <v>240</v>
      </c>
      <c r="P4495">
        <v>2016</v>
      </c>
      <c r="Q4495">
        <v>7</v>
      </c>
      <c r="R4495" t="s">
        <v>26</v>
      </c>
      <c r="S4495" s="3">
        <v>45123</v>
      </c>
      <c r="T4495" t="s">
        <v>27</v>
      </c>
      <c r="U4495">
        <v>820</v>
      </c>
    </row>
    <row r="4496" spans="1:21" x14ac:dyDescent="0.25">
      <c r="A4496">
        <v>216196</v>
      </c>
      <c r="B4496" t="s">
        <v>21</v>
      </c>
      <c r="C4496" s="1">
        <v>42570</v>
      </c>
      <c r="D4496" t="s">
        <v>1963</v>
      </c>
      <c r="E4496">
        <v>350</v>
      </c>
      <c r="F4496">
        <v>1</v>
      </c>
      <c r="G4496">
        <v>350</v>
      </c>
      <c r="H4496">
        <v>100151024</v>
      </c>
      <c r="I4496" t="s">
        <v>56</v>
      </c>
      <c r="J4496" t="s">
        <v>24</v>
      </c>
      <c r="K4496">
        <v>0</v>
      </c>
      <c r="L4496" t="s">
        <v>25</v>
      </c>
      <c r="M4496" s="1">
        <v>42570</v>
      </c>
      <c r="N4496" t="s">
        <v>35</v>
      </c>
      <c r="O4496">
        <v>350</v>
      </c>
      <c r="P4496">
        <v>2016</v>
      </c>
      <c r="Q4496">
        <v>7</v>
      </c>
      <c r="R4496" t="s">
        <v>26</v>
      </c>
      <c r="S4496" s="3">
        <v>45123</v>
      </c>
      <c r="T4496" t="s">
        <v>27</v>
      </c>
      <c r="U4496">
        <v>1483</v>
      </c>
    </row>
    <row r="4497" spans="1:21" x14ac:dyDescent="0.25">
      <c r="A4497">
        <v>216197</v>
      </c>
      <c r="B4497" t="s">
        <v>21</v>
      </c>
      <c r="C4497" s="1">
        <v>42570</v>
      </c>
      <c r="D4497" t="s">
        <v>98</v>
      </c>
      <c r="E4497">
        <v>251</v>
      </c>
      <c r="F4497">
        <v>1</v>
      </c>
      <c r="G4497">
        <v>251</v>
      </c>
      <c r="H4497">
        <v>100151025</v>
      </c>
      <c r="I4497" t="s">
        <v>52</v>
      </c>
      <c r="J4497" t="s">
        <v>1484</v>
      </c>
      <c r="K4497">
        <v>0</v>
      </c>
      <c r="L4497" t="s">
        <v>25</v>
      </c>
      <c r="M4497" s="1">
        <v>42570</v>
      </c>
      <c r="N4497" t="s">
        <v>35</v>
      </c>
      <c r="O4497">
        <v>251</v>
      </c>
      <c r="P4497">
        <v>2016</v>
      </c>
      <c r="Q4497">
        <v>7</v>
      </c>
      <c r="R4497" t="s">
        <v>26</v>
      </c>
      <c r="S4497" s="3">
        <v>45123</v>
      </c>
      <c r="T4497" t="s">
        <v>27</v>
      </c>
      <c r="U4497">
        <v>820</v>
      </c>
    </row>
    <row r="4498" spans="1:21" x14ac:dyDescent="0.25">
      <c r="A4498">
        <v>216198</v>
      </c>
      <c r="B4498" t="s">
        <v>21</v>
      </c>
      <c r="C4498" s="1">
        <v>42570</v>
      </c>
      <c r="D4498" t="s">
        <v>1964</v>
      </c>
      <c r="E4498">
        <v>399</v>
      </c>
      <c r="F4498">
        <v>1</v>
      </c>
      <c r="G4498">
        <v>798</v>
      </c>
      <c r="H4498">
        <v>100151026</v>
      </c>
      <c r="I4498" t="s">
        <v>65</v>
      </c>
      <c r="J4498" t="s">
        <v>24</v>
      </c>
      <c r="K4498">
        <v>0</v>
      </c>
      <c r="L4498" t="s">
        <v>25</v>
      </c>
      <c r="M4498" s="1">
        <v>42570</v>
      </c>
      <c r="N4498" t="s">
        <v>35</v>
      </c>
      <c r="O4498">
        <v>399</v>
      </c>
      <c r="P4498">
        <v>2016</v>
      </c>
      <c r="Q4498">
        <v>7</v>
      </c>
      <c r="R4498" t="s">
        <v>26</v>
      </c>
      <c r="S4498" s="3">
        <v>45123</v>
      </c>
      <c r="T4498" t="s">
        <v>27</v>
      </c>
      <c r="U4498">
        <v>901</v>
      </c>
    </row>
    <row r="4499" spans="1:21" x14ac:dyDescent="0.25">
      <c r="A4499">
        <v>216199</v>
      </c>
      <c r="B4499" t="s">
        <v>21</v>
      </c>
      <c r="C4499" s="1">
        <v>42570</v>
      </c>
      <c r="D4499" t="s">
        <v>554</v>
      </c>
      <c r="E4499">
        <v>399</v>
      </c>
      <c r="F4499">
        <v>1</v>
      </c>
      <c r="G4499">
        <v>798</v>
      </c>
      <c r="H4499">
        <v>100151026</v>
      </c>
      <c r="I4499" t="s">
        <v>65</v>
      </c>
      <c r="J4499" t="s">
        <v>24</v>
      </c>
      <c r="K4499">
        <v>0</v>
      </c>
      <c r="L4499" t="s">
        <v>25</v>
      </c>
      <c r="M4499" s="1">
        <v>42570</v>
      </c>
      <c r="N4499" t="s">
        <v>35</v>
      </c>
      <c r="O4499">
        <v>399</v>
      </c>
      <c r="P4499">
        <v>2016</v>
      </c>
      <c r="Q4499">
        <v>7</v>
      </c>
      <c r="R4499" t="s">
        <v>26</v>
      </c>
      <c r="S4499" s="3">
        <v>45123</v>
      </c>
      <c r="T4499" t="s">
        <v>27</v>
      </c>
      <c r="U4499">
        <v>901</v>
      </c>
    </row>
    <row r="4500" spans="1:21" x14ac:dyDescent="0.25">
      <c r="A4500">
        <v>216200</v>
      </c>
      <c r="B4500" t="s">
        <v>36</v>
      </c>
      <c r="C4500" s="1">
        <v>42570</v>
      </c>
      <c r="D4500" t="s">
        <v>435</v>
      </c>
      <c r="E4500">
        <v>1099</v>
      </c>
      <c r="F4500">
        <v>1</v>
      </c>
      <c r="G4500">
        <v>1099</v>
      </c>
      <c r="H4500">
        <v>100151027</v>
      </c>
      <c r="I4500" t="s">
        <v>56</v>
      </c>
      <c r="J4500" t="s">
        <v>1945</v>
      </c>
      <c r="K4500">
        <v>0</v>
      </c>
      <c r="L4500" t="s">
        <v>25</v>
      </c>
      <c r="M4500" s="1">
        <v>42570</v>
      </c>
      <c r="N4500" t="s">
        <v>39</v>
      </c>
      <c r="O4500" s="2">
        <v>1099</v>
      </c>
      <c r="P4500">
        <v>2016</v>
      </c>
      <c r="Q4500">
        <v>7</v>
      </c>
      <c r="R4500" t="s">
        <v>26</v>
      </c>
      <c r="S4500" s="3">
        <v>45123</v>
      </c>
      <c r="T4500" t="s">
        <v>27</v>
      </c>
      <c r="U4500">
        <v>220</v>
      </c>
    </row>
    <row r="4501" spans="1:21" x14ac:dyDescent="0.25">
      <c r="A4501">
        <v>216201</v>
      </c>
      <c r="B4501" t="s">
        <v>36</v>
      </c>
      <c r="C4501" s="1">
        <v>42570</v>
      </c>
      <c r="D4501" t="s">
        <v>1965</v>
      </c>
      <c r="E4501">
        <v>650</v>
      </c>
      <c r="F4501">
        <v>1</v>
      </c>
      <c r="G4501">
        <v>1649</v>
      </c>
      <c r="H4501">
        <v>100151028</v>
      </c>
      <c r="I4501" t="s">
        <v>24</v>
      </c>
      <c r="J4501" t="s">
        <v>1094</v>
      </c>
      <c r="K4501">
        <v>0</v>
      </c>
      <c r="L4501" t="s">
        <v>25</v>
      </c>
      <c r="M4501" s="1">
        <v>42570</v>
      </c>
      <c r="N4501" t="s">
        <v>39</v>
      </c>
      <c r="O4501">
        <v>650</v>
      </c>
      <c r="P4501">
        <v>2016</v>
      </c>
      <c r="Q4501">
        <v>7</v>
      </c>
      <c r="R4501" t="s">
        <v>26</v>
      </c>
      <c r="S4501" s="3">
        <v>45123</v>
      </c>
      <c r="T4501" t="s">
        <v>27</v>
      </c>
      <c r="U4501">
        <v>806</v>
      </c>
    </row>
    <row r="4502" spans="1:21" x14ac:dyDescent="0.25">
      <c r="A4502">
        <v>216203</v>
      </c>
      <c r="B4502" t="s">
        <v>36</v>
      </c>
      <c r="C4502" s="1">
        <v>42570</v>
      </c>
      <c r="D4502" t="s">
        <v>1266</v>
      </c>
      <c r="E4502">
        <v>999</v>
      </c>
      <c r="F4502">
        <v>1</v>
      </c>
      <c r="G4502">
        <v>1649</v>
      </c>
      <c r="H4502">
        <v>100151028</v>
      </c>
      <c r="I4502" t="s">
        <v>56</v>
      </c>
      <c r="J4502" t="s">
        <v>1094</v>
      </c>
      <c r="K4502">
        <v>0</v>
      </c>
      <c r="L4502" t="s">
        <v>25</v>
      </c>
      <c r="M4502" s="1">
        <v>42570</v>
      </c>
      <c r="N4502" t="s">
        <v>39</v>
      </c>
      <c r="O4502">
        <v>999</v>
      </c>
      <c r="P4502">
        <v>2016</v>
      </c>
      <c r="Q4502">
        <v>7</v>
      </c>
      <c r="R4502" t="s">
        <v>26</v>
      </c>
      <c r="S4502" s="3">
        <v>45123</v>
      </c>
      <c r="T4502" t="s">
        <v>27</v>
      </c>
      <c r="U4502">
        <v>806</v>
      </c>
    </row>
    <row r="4503" spans="1:21" x14ac:dyDescent="0.25">
      <c r="A4503">
        <v>216205</v>
      </c>
      <c r="B4503" t="s">
        <v>21</v>
      </c>
      <c r="C4503" s="1">
        <v>42570</v>
      </c>
      <c r="D4503" t="s">
        <v>380</v>
      </c>
      <c r="E4503">
        <v>100</v>
      </c>
      <c r="F4503">
        <v>1</v>
      </c>
      <c r="G4503">
        <v>370</v>
      </c>
      <c r="H4503">
        <v>100151029</v>
      </c>
      <c r="I4503" t="s">
        <v>38</v>
      </c>
      <c r="J4503" t="s">
        <v>446</v>
      </c>
      <c r="K4503">
        <v>0</v>
      </c>
      <c r="L4503" t="s">
        <v>148</v>
      </c>
      <c r="M4503" s="1">
        <v>42570</v>
      </c>
      <c r="N4503" t="s">
        <v>35</v>
      </c>
      <c r="O4503">
        <v>100</v>
      </c>
      <c r="P4503">
        <v>2016</v>
      </c>
      <c r="Q4503">
        <v>7</v>
      </c>
      <c r="R4503" t="s">
        <v>26</v>
      </c>
      <c r="S4503" s="3">
        <v>45123</v>
      </c>
      <c r="T4503" t="s">
        <v>27</v>
      </c>
      <c r="U4503">
        <v>230</v>
      </c>
    </row>
    <row r="4504" spans="1:21" x14ac:dyDescent="0.25">
      <c r="A4504">
        <v>216206</v>
      </c>
      <c r="B4504" t="s">
        <v>21</v>
      </c>
      <c r="C4504" s="1">
        <v>42570</v>
      </c>
      <c r="D4504" t="s">
        <v>1142</v>
      </c>
      <c r="E4504">
        <v>100</v>
      </c>
      <c r="F4504">
        <v>1</v>
      </c>
      <c r="G4504">
        <v>370</v>
      </c>
      <c r="H4504">
        <v>100151029</v>
      </c>
      <c r="I4504" t="s">
        <v>38</v>
      </c>
      <c r="J4504" t="s">
        <v>446</v>
      </c>
      <c r="K4504">
        <v>0</v>
      </c>
      <c r="L4504" t="s">
        <v>148</v>
      </c>
      <c r="M4504" s="1">
        <v>42570</v>
      </c>
      <c r="N4504" t="s">
        <v>35</v>
      </c>
      <c r="O4504">
        <v>100</v>
      </c>
      <c r="P4504">
        <v>2016</v>
      </c>
      <c r="Q4504">
        <v>7</v>
      </c>
      <c r="R4504" t="s">
        <v>26</v>
      </c>
      <c r="S4504" s="3">
        <v>45123</v>
      </c>
      <c r="T4504" t="s">
        <v>27</v>
      </c>
      <c r="U4504">
        <v>230</v>
      </c>
    </row>
    <row r="4505" spans="1:21" x14ac:dyDescent="0.25">
      <c r="A4505">
        <v>216207</v>
      </c>
      <c r="B4505" t="s">
        <v>21</v>
      </c>
      <c r="C4505" s="1">
        <v>42570</v>
      </c>
      <c r="D4505" t="s">
        <v>179</v>
      </c>
      <c r="E4505">
        <v>90</v>
      </c>
      <c r="F4505">
        <v>1</v>
      </c>
      <c r="G4505">
        <v>370</v>
      </c>
      <c r="H4505">
        <v>100151029</v>
      </c>
      <c r="I4505" t="s">
        <v>38</v>
      </c>
      <c r="J4505" t="s">
        <v>446</v>
      </c>
      <c r="K4505">
        <v>0</v>
      </c>
      <c r="L4505" t="s">
        <v>148</v>
      </c>
      <c r="M4505" s="1">
        <v>42570</v>
      </c>
      <c r="N4505" t="s">
        <v>35</v>
      </c>
      <c r="O4505">
        <v>90</v>
      </c>
      <c r="P4505">
        <v>2016</v>
      </c>
      <c r="Q4505">
        <v>7</v>
      </c>
      <c r="R4505" t="s">
        <v>26</v>
      </c>
      <c r="S4505" s="3">
        <v>45123</v>
      </c>
      <c r="T4505" t="s">
        <v>27</v>
      </c>
      <c r="U4505">
        <v>230</v>
      </c>
    </row>
    <row r="4506" spans="1:21" x14ac:dyDescent="0.25">
      <c r="A4506">
        <v>216208</v>
      </c>
      <c r="B4506" t="s">
        <v>21</v>
      </c>
      <c r="C4506" s="1">
        <v>42570</v>
      </c>
      <c r="D4506" t="s">
        <v>40</v>
      </c>
      <c r="E4506">
        <v>80</v>
      </c>
      <c r="F4506">
        <v>1</v>
      </c>
      <c r="G4506">
        <v>370</v>
      </c>
      <c r="H4506">
        <v>100151029</v>
      </c>
      <c r="I4506" t="s">
        <v>38</v>
      </c>
      <c r="J4506" t="s">
        <v>446</v>
      </c>
      <c r="K4506">
        <v>0</v>
      </c>
      <c r="L4506" t="s">
        <v>148</v>
      </c>
      <c r="M4506" s="1">
        <v>42570</v>
      </c>
      <c r="N4506" t="s">
        <v>35</v>
      </c>
      <c r="O4506">
        <v>80</v>
      </c>
      <c r="P4506">
        <v>2016</v>
      </c>
      <c r="Q4506">
        <v>7</v>
      </c>
      <c r="R4506" t="s">
        <v>26</v>
      </c>
      <c r="S4506" s="3">
        <v>45123</v>
      </c>
      <c r="T4506" t="s">
        <v>27</v>
      </c>
      <c r="U4506">
        <v>230</v>
      </c>
    </row>
    <row r="4507" spans="1:21" x14ac:dyDescent="0.25">
      <c r="A4507">
        <v>216209</v>
      </c>
      <c r="B4507" t="s">
        <v>21</v>
      </c>
      <c r="C4507" s="1">
        <v>42570</v>
      </c>
      <c r="D4507" t="s">
        <v>1142</v>
      </c>
      <c r="E4507">
        <v>100</v>
      </c>
      <c r="F4507">
        <v>1</v>
      </c>
      <c r="G4507">
        <v>100</v>
      </c>
      <c r="H4507">
        <v>100151030</v>
      </c>
      <c r="I4507" t="s">
        <v>38</v>
      </c>
      <c r="J4507" t="s">
        <v>446</v>
      </c>
      <c r="K4507">
        <v>0</v>
      </c>
      <c r="L4507" t="s">
        <v>25</v>
      </c>
      <c r="M4507" s="1">
        <v>42570</v>
      </c>
      <c r="N4507" t="s">
        <v>35</v>
      </c>
      <c r="O4507">
        <v>100</v>
      </c>
      <c r="P4507">
        <v>2016</v>
      </c>
      <c r="Q4507">
        <v>7</v>
      </c>
      <c r="R4507" t="s">
        <v>26</v>
      </c>
      <c r="S4507" s="3">
        <v>45123</v>
      </c>
      <c r="T4507" t="s">
        <v>27</v>
      </c>
      <c r="U4507">
        <v>230</v>
      </c>
    </row>
    <row r="4508" spans="1:21" x14ac:dyDescent="0.25">
      <c r="A4508">
        <v>216210</v>
      </c>
      <c r="B4508" t="s">
        <v>36</v>
      </c>
      <c r="C4508" s="1">
        <v>42570</v>
      </c>
      <c r="D4508" t="s">
        <v>665</v>
      </c>
      <c r="E4508">
        <v>4505</v>
      </c>
      <c r="F4508">
        <v>2</v>
      </c>
      <c r="G4508">
        <v>9010</v>
      </c>
      <c r="H4508">
        <v>100151031</v>
      </c>
      <c r="I4508" t="s">
        <v>43</v>
      </c>
      <c r="J4508" t="s">
        <v>186</v>
      </c>
      <c r="K4508">
        <v>0</v>
      </c>
      <c r="L4508" t="s">
        <v>25</v>
      </c>
      <c r="M4508" s="1">
        <v>42570</v>
      </c>
      <c r="N4508" t="s">
        <v>39</v>
      </c>
      <c r="O4508" s="2">
        <v>9010</v>
      </c>
      <c r="P4508">
        <v>2016</v>
      </c>
      <c r="Q4508">
        <v>7</v>
      </c>
      <c r="R4508" t="s">
        <v>26</v>
      </c>
      <c r="S4508" s="3">
        <v>45123</v>
      </c>
      <c r="T4508" t="s">
        <v>27</v>
      </c>
      <c r="U4508">
        <v>66</v>
      </c>
    </row>
    <row r="4509" spans="1:21" x14ac:dyDescent="0.25">
      <c r="A4509">
        <v>216211</v>
      </c>
      <c r="B4509" t="s">
        <v>21</v>
      </c>
      <c r="C4509" s="1">
        <v>42570</v>
      </c>
      <c r="D4509" t="s">
        <v>33</v>
      </c>
      <c r="E4509">
        <v>360</v>
      </c>
      <c r="F4509">
        <v>1</v>
      </c>
      <c r="G4509">
        <v>360</v>
      </c>
      <c r="H4509">
        <v>100151032</v>
      </c>
      <c r="I4509" t="s">
        <v>30</v>
      </c>
      <c r="J4509" t="s">
        <v>1094</v>
      </c>
      <c r="K4509">
        <v>0</v>
      </c>
      <c r="L4509" t="s">
        <v>25</v>
      </c>
      <c r="M4509" s="1">
        <v>42570</v>
      </c>
      <c r="N4509" t="s">
        <v>35</v>
      </c>
      <c r="O4509">
        <v>360</v>
      </c>
      <c r="P4509">
        <v>2016</v>
      </c>
      <c r="Q4509">
        <v>7</v>
      </c>
      <c r="R4509" t="s">
        <v>26</v>
      </c>
      <c r="S4509" s="3">
        <v>45123</v>
      </c>
      <c r="T4509" t="s">
        <v>27</v>
      </c>
      <c r="U4509">
        <v>806</v>
      </c>
    </row>
    <row r="4510" spans="1:21" x14ac:dyDescent="0.25">
      <c r="A4510">
        <v>216212</v>
      </c>
      <c r="B4510" t="s">
        <v>36</v>
      </c>
      <c r="C4510" s="1">
        <v>42570</v>
      </c>
      <c r="D4510" t="s">
        <v>1040</v>
      </c>
      <c r="E4510">
        <v>120</v>
      </c>
      <c r="F4510">
        <v>1</v>
      </c>
      <c r="G4510">
        <v>120</v>
      </c>
      <c r="H4510">
        <v>100151033</v>
      </c>
      <c r="I4510" t="s">
        <v>52</v>
      </c>
      <c r="J4510" t="s">
        <v>533</v>
      </c>
      <c r="K4510">
        <v>0</v>
      </c>
      <c r="L4510" t="s">
        <v>25</v>
      </c>
      <c r="M4510" s="1">
        <v>42570</v>
      </c>
      <c r="N4510" t="s">
        <v>39</v>
      </c>
      <c r="O4510">
        <v>120</v>
      </c>
      <c r="P4510">
        <v>2016</v>
      </c>
      <c r="Q4510">
        <v>7</v>
      </c>
      <c r="R4510" t="s">
        <v>26</v>
      </c>
      <c r="S4510" s="3">
        <v>45123</v>
      </c>
      <c r="T4510" t="s">
        <v>27</v>
      </c>
      <c r="U4510">
        <v>292</v>
      </c>
    </row>
    <row r="4511" spans="1:21" x14ac:dyDescent="0.25">
      <c r="A4511">
        <v>216213</v>
      </c>
      <c r="B4511" t="s">
        <v>28</v>
      </c>
      <c r="C4511" s="1">
        <v>42570</v>
      </c>
      <c r="D4511" t="s">
        <v>400</v>
      </c>
      <c r="E4511">
        <v>48000</v>
      </c>
      <c r="F4511">
        <v>2</v>
      </c>
      <c r="G4511">
        <v>96000</v>
      </c>
      <c r="H4511">
        <v>100151034</v>
      </c>
      <c r="I4511" t="s">
        <v>43</v>
      </c>
      <c r="J4511" t="s">
        <v>24</v>
      </c>
      <c r="K4511">
        <v>0</v>
      </c>
      <c r="L4511" t="s">
        <v>44</v>
      </c>
      <c r="M4511" s="1">
        <v>42570</v>
      </c>
      <c r="N4511" t="s">
        <v>31</v>
      </c>
      <c r="O4511" s="2">
        <v>96000</v>
      </c>
      <c r="P4511">
        <v>2016</v>
      </c>
      <c r="Q4511">
        <v>7</v>
      </c>
      <c r="R4511" t="s">
        <v>26</v>
      </c>
      <c r="S4511" s="3">
        <v>45123</v>
      </c>
      <c r="T4511" t="s">
        <v>27</v>
      </c>
      <c r="U4511">
        <v>1484</v>
      </c>
    </row>
    <row r="4512" spans="1:21" x14ac:dyDescent="0.25">
      <c r="A4512">
        <v>216214</v>
      </c>
      <c r="B4512" t="s">
        <v>21</v>
      </c>
      <c r="C4512" s="1">
        <v>42570</v>
      </c>
      <c r="D4512" t="s">
        <v>497</v>
      </c>
      <c r="E4512">
        <v>200</v>
      </c>
      <c r="F4512">
        <v>1</v>
      </c>
      <c r="G4512">
        <v>200</v>
      </c>
      <c r="H4512">
        <v>100151035</v>
      </c>
      <c r="I4512" t="s">
        <v>38</v>
      </c>
      <c r="J4512" t="s">
        <v>118</v>
      </c>
      <c r="K4512">
        <v>0</v>
      </c>
      <c r="L4512" t="s">
        <v>25</v>
      </c>
      <c r="M4512" s="1">
        <v>42570</v>
      </c>
      <c r="N4512" t="s">
        <v>35</v>
      </c>
      <c r="O4512">
        <v>200</v>
      </c>
      <c r="P4512">
        <v>2016</v>
      </c>
      <c r="Q4512">
        <v>7</v>
      </c>
      <c r="R4512" t="s">
        <v>26</v>
      </c>
      <c r="S4512" s="3">
        <v>45123</v>
      </c>
      <c r="T4512" t="s">
        <v>27</v>
      </c>
      <c r="U4512">
        <v>35</v>
      </c>
    </row>
    <row r="4513" spans="1:21" x14ac:dyDescent="0.25">
      <c r="A4513">
        <v>216215</v>
      </c>
      <c r="B4513" t="s">
        <v>21</v>
      </c>
      <c r="C4513" s="1">
        <v>42570</v>
      </c>
      <c r="D4513" t="s">
        <v>1142</v>
      </c>
      <c r="E4513">
        <v>100</v>
      </c>
      <c r="F4513">
        <v>1</v>
      </c>
      <c r="G4513">
        <v>100</v>
      </c>
      <c r="H4513">
        <v>100151036</v>
      </c>
      <c r="I4513" t="s">
        <v>38</v>
      </c>
      <c r="J4513" t="s">
        <v>446</v>
      </c>
      <c r="K4513">
        <v>0</v>
      </c>
      <c r="L4513" t="s">
        <v>25</v>
      </c>
      <c r="M4513" s="1">
        <v>42570</v>
      </c>
      <c r="N4513" t="s">
        <v>35</v>
      </c>
      <c r="O4513">
        <v>100</v>
      </c>
      <c r="P4513">
        <v>2016</v>
      </c>
      <c r="Q4513">
        <v>7</v>
      </c>
      <c r="R4513" t="s">
        <v>26</v>
      </c>
      <c r="S4513" s="3">
        <v>45123</v>
      </c>
      <c r="T4513" t="s">
        <v>27</v>
      </c>
      <c r="U4513">
        <v>230</v>
      </c>
    </row>
    <row r="4514" spans="1:21" x14ac:dyDescent="0.25">
      <c r="A4514">
        <v>216216</v>
      </c>
      <c r="B4514" t="s">
        <v>21</v>
      </c>
      <c r="C4514" s="1">
        <v>42570</v>
      </c>
      <c r="D4514" t="s">
        <v>367</v>
      </c>
      <c r="E4514">
        <v>999</v>
      </c>
      <c r="F4514">
        <v>1</v>
      </c>
      <c r="G4514">
        <v>0</v>
      </c>
      <c r="H4514">
        <v>100151037</v>
      </c>
      <c r="I4514" t="s">
        <v>56</v>
      </c>
      <c r="J4514" t="s">
        <v>24</v>
      </c>
      <c r="K4514">
        <v>0</v>
      </c>
      <c r="L4514" t="s">
        <v>54</v>
      </c>
      <c r="M4514" s="1">
        <v>42570</v>
      </c>
      <c r="N4514" t="s">
        <v>35</v>
      </c>
      <c r="O4514">
        <v>999</v>
      </c>
      <c r="P4514">
        <v>2016</v>
      </c>
      <c r="Q4514">
        <v>7</v>
      </c>
      <c r="R4514" t="s">
        <v>26</v>
      </c>
      <c r="S4514" s="3">
        <v>45123</v>
      </c>
      <c r="T4514" t="s">
        <v>27</v>
      </c>
      <c r="U4514">
        <v>1485</v>
      </c>
    </row>
    <row r="4515" spans="1:21" x14ac:dyDescent="0.25">
      <c r="A4515">
        <v>216218</v>
      </c>
      <c r="B4515" t="s">
        <v>21</v>
      </c>
      <c r="C4515" s="1">
        <v>42570</v>
      </c>
      <c r="D4515" t="s">
        <v>1142</v>
      </c>
      <c r="E4515">
        <v>100</v>
      </c>
      <c r="F4515">
        <v>1</v>
      </c>
      <c r="G4515">
        <v>100</v>
      </c>
      <c r="H4515">
        <v>100151038</v>
      </c>
      <c r="I4515" t="s">
        <v>38</v>
      </c>
      <c r="J4515" t="s">
        <v>446</v>
      </c>
      <c r="K4515">
        <v>0</v>
      </c>
      <c r="L4515" t="s">
        <v>25</v>
      </c>
      <c r="M4515" s="1">
        <v>42570</v>
      </c>
      <c r="N4515" t="s">
        <v>35</v>
      </c>
      <c r="O4515">
        <v>100</v>
      </c>
      <c r="P4515">
        <v>2016</v>
      </c>
      <c r="Q4515">
        <v>7</v>
      </c>
      <c r="R4515" t="s">
        <v>26</v>
      </c>
      <c r="S4515" s="3">
        <v>45123</v>
      </c>
      <c r="T4515" t="s">
        <v>27</v>
      </c>
      <c r="U4515">
        <v>230</v>
      </c>
    </row>
    <row r="4516" spans="1:21" x14ac:dyDescent="0.25">
      <c r="A4516">
        <v>216219</v>
      </c>
      <c r="B4516" t="s">
        <v>28</v>
      </c>
      <c r="C4516" s="1">
        <v>42570</v>
      </c>
      <c r="D4516" t="s">
        <v>1966</v>
      </c>
      <c r="E4516">
        <v>2246</v>
      </c>
      <c r="F4516">
        <v>1</v>
      </c>
      <c r="G4516">
        <v>2246</v>
      </c>
      <c r="H4516">
        <v>100151039</v>
      </c>
      <c r="I4516" t="s">
        <v>56</v>
      </c>
      <c r="J4516" t="s">
        <v>24</v>
      </c>
      <c r="K4516">
        <v>0</v>
      </c>
      <c r="L4516" t="s">
        <v>25</v>
      </c>
      <c r="M4516" s="1">
        <v>42570</v>
      </c>
      <c r="N4516" t="s">
        <v>31</v>
      </c>
      <c r="O4516" s="2">
        <v>2246</v>
      </c>
      <c r="P4516">
        <v>2016</v>
      </c>
      <c r="Q4516">
        <v>7</v>
      </c>
      <c r="R4516" t="s">
        <v>26</v>
      </c>
      <c r="S4516" s="3">
        <v>45123</v>
      </c>
      <c r="T4516" t="s">
        <v>27</v>
      </c>
      <c r="U4516">
        <v>1486</v>
      </c>
    </row>
    <row r="4517" spans="1:21" x14ac:dyDescent="0.25">
      <c r="A4517">
        <v>216221</v>
      </c>
      <c r="B4517" t="s">
        <v>21</v>
      </c>
      <c r="C4517" s="1">
        <v>42570</v>
      </c>
      <c r="D4517" t="s">
        <v>1967</v>
      </c>
      <c r="E4517">
        <v>1120</v>
      </c>
      <c r="F4517">
        <v>1</v>
      </c>
      <c r="G4517">
        <v>620</v>
      </c>
      <c r="H4517">
        <v>100151040</v>
      </c>
      <c r="I4517" t="s">
        <v>30</v>
      </c>
      <c r="J4517" t="s">
        <v>24</v>
      </c>
      <c r="K4517">
        <v>0</v>
      </c>
      <c r="L4517" t="s">
        <v>25</v>
      </c>
      <c r="M4517" s="1">
        <v>42570</v>
      </c>
      <c r="N4517" t="s">
        <v>35</v>
      </c>
      <c r="O4517" s="2">
        <v>1120</v>
      </c>
      <c r="P4517">
        <v>2016</v>
      </c>
      <c r="Q4517">
        <v>7</v>
      </c>
      <c r="R4517" t="s">
        <v>26</v>
      </c>
      <c r="S4517" s="3">
        <v>45123</v>
      </c>
      <c r="T4517" t="s">
        <v>27</v>
      </c>
      <c r="U4517">
        <v>380</v>
      </c>
    </row>
    <row r="4518" spans="1:21" x14ac:dyDescent="0.25">
      <c r="A4518">
        <v>216222</v>
      </c>
      <c r="B4518" t="s">
        <v>36</v>
      </c>
      <c r="C4518" s="1">
        <v>42570</v>
      </c>
      <c r="D4518" t="s">
        <v>1968</v>
      </c>
      <c r="E4518">
        <v>2795</v>
      </c>
      <c r="F4518">
        <v>1</v>
      </c>
      <c r="G4518">
        <v>2295</v>
      </c>
      <c r="H4518">
        <v>100151041</v>
      </c>
      <c r="I4518" t="s">
        <v>65</v>
      </c>
      <c r="J4518" t="s">
        <v>222</v>
      </c>
      <c r="K4518">
        <v>500</v>
      </c>
      <c r="L4518" t="s">
        <v>25</v>
      </c>
      <c r="M4518" s="1">
        <v>42570</v>
      </c>
      <c r="N4518" t="s">
        <v>39</v>
      </c>
      <c r="O4518" s="2">
        <v>2795</v>
      </c>
      <c r="P4518">
        <v>2016</v>
      </c>
      <c r="Q4518">
        <v>7</v>
      </c>
      <c r="R4518" t="s">
        <v>26</v>
      </c>
      <c r="S4518" s="3">
        <v>45123</v>
      </c>
      <c r="T4518" t="s">
        <v>27</v>
      </c>
      <c r="U4518">
        <v>86</v>
      </c>
    </row>
    <row r="4519" spans="1:21" x14ac:dyDescent="0.25">
      <c r="A4519">
        <v>216223</v>
      </c>
      <c r="B4519" t="s">
        <v>28</v>
      </c>
      <c r="C4519" s="1">
        <v>42570</v>
      </c>
      <c r="D4519" t="s">
        <v>474</v>
      </c>
      <c r="E4519">
        <v>1160</v>
      </c>
      <c r="F4519">
        <v>1</v>
      </c>
      <c r="G4519">
        <v>1160</v>
      </c>
      <c r="H4519">
        <v>100151042</v>
      </c>
      <c r="I4519" t="s">
        <v>65</v>
      </c>
      <c r="J4519" t="s">
        <v>24</v>
      </c>
      <c r="K4519">
        <v>0</v>
      </c>
      <c r="L4519" t="s">
        <v>25</v>
      </c>
      <c r="M4519" s="1">
        <v>42570</v>
      </c>
      <c r="N4519" t="s">
        <v>31</v>
      </c>
      <c r="O4519" s="2">
        <v>1160</v>
      </c>
      <c r="P4519">
        <v>2016</v>
      </c>
      <c r="Q4519">
        <v>7</v>
      </c>
      <c r="R4519" t="s">
        <v>26</v>
      </c>
      <c r="S4519" s="3">
        <v>45123</v>
      </c>
      <c r="T4519" t="s">
        <v>27</v>
      </c>
      <c r="U4519">
        <v>1487</v>
      </c>
    </row>
    <row r="4520" spans="1:21" x14ac:dyDescent="0.25">
      <c r="A4520">
        <v>216224</v>
      </c>
      <c r="B4520" t="s">
        <v>28</v>
      </c>
      <c r="C4520" s="1">
        <v>42570</v>
      </c>
      <c r="D4520" t="s">
        <v>1041</v>
      </c>
      <c r="E4520">
        <v>999</v>
      </c>
      <c r="F4520">
        <v>1</v>
      </c>
      <c r="G4520">
        <v>999</v>
      </c>
      <c r="H4520">
        <v>100151043</v>
      </c>
      <c r="I4520" t="s">
        <v>56</v>
      </c>
      <c r="J4520" t="s">
        <v>24</v>
      </c>
      <c r="K4520">
        <v>0</v>
      </c>
      <c r="L4520" t="s">
        <v>25</v>
      </c>
      <c r="M4520" s="1">
        <v>42570</v>
      </c>
      <c r="N4520" t="s">
        <v>31</v>
      </c>
      <c r="O4520">
        <v>999</v>
      </c>
      <c r="P4520">
        <v>2016</v>
      </c>
      <c r="Q4520">
        <v>7</v>
      </c>
      <c r="R4520" t="s">
        <v>26</v>
      </c>
      <c r="S4520" s="3">
        <v>45123</v>
      </c>
      <c r="T4520" t="s">
        <v>27</v>
      </c>
      <c r="U4520">
        <v>823</v>
      </c>
    </row>
    <row r="4521" spans="1:21" x14ac:dyDescent="0.25">
      <c r="A4521">
        <v>216226</v>
      </c>
      <c r="B4521" t="s">
        <v>36</v>
      </c>
      <c r="C4521" s="1">
        <v>42570</v>
      </c>
      <c r="D4521" t="s">
        <v>1969</v>
      </c>
      <c r="E4521">
        <v>3850</v>
      </c>
      <c r="F4521">
        <v>1</v>
      </c>
      <c r="G4521">
        <v>3850</v>
      </c>
      <c r="H4521">
        <v>100151044</v>
      </c>
      <c r="I4521" t="s">
        <v>47</v>
      </c>
      <c r="J4521" t="s">
        <v>124</v>
      </c>
      <c r="K4521">
        <v>0</v>
      </c>
      <c r="L4521" t="s">
        <v>25</v>
      </c>
      <c r="M4521" s="1">
        <v>42570</v>
      </c>
      <c r="N4521" t="s">
        <v>39</v>
      </c>
      <c r="O4521" s="2">
        <v>3850</v>
      </c>
      <c r="P4521">
        <v>2016</v>
      </c>
      <c r="Q4521">
        <v>7</v>
      </c>
      <c r="R4521" t="s">
        <v>26</v>
      </c>
      <c r="S4521" s="3">
        <v>45123</v>
      </c>
      <c r="T4521" t="s">
        <v>27</v>
      </c>
      <c r="U4521">
        <v>42</v>
      </c>
    </row>
    <row r="4522" spans="1:21" x14ac:dyDescent="0.25">
      <c r="A4522">
        <v>216227</v>
      </c>
      <c r="B4522" t="s">
        <v>21</v>
      </c>
      <c r="C4522" s="1">
        <v>42570</v>
      </c>
      <c r="D4522" t="s">
        <v>1847</v>
      </c>
      <c r="E4522">
        <v>2599</v>
      </c>
      <c r="F4522">
        <v>1</v>
      </c>
      <c r="G4522">
        <v>2599</v>
      </c>
      <c r="H4522">
        <v>100151045</v>
      </c>
      <c r="I4522" t="s">
        <v>246</v>
      </c>
      <c r="J4522" t="s">
        <v>24</v>
      </c>
      <c r="K4522">
        <v>0</v>
      </c>
      <c r="L4522" t="s">
        <v>25</v>
      </c>
      <c r="M4522" s="1">
        <v>42570</v>
      </c>
      <c r="N4522" t="s">
        <v>35</v>
      </c>
      <c r="O4522" s="2">
        <v>2599</v>
      </c>
      <c r="P4522">
        <v>2016</v>
      </c>
      <c r="Q4522">
        <v>7</v>
      </c>
      <c r="R4522" t="s">
        <v>26</v>
      </c>
      <c r="S4522" s="3">
        <v>45123</v>
      </c>
      <c r="T4522" t="s">
        <v>27</v>
      </c>
      <c r="U4522">
        <v>1488</v>
      </c>
    </row>
    <row r="4523" spans="1:21" x14ac:dyDescent="0.25">
      <c r="A4523">
        <v>216228</v>
      </c>
      <c r="B4523" t="s">
        <v>21</v>
      </c>
      <c r="C4523" s="1">
        <v>42570</v>
      </c>
      <c r="D4523" t="s">
        <v>60</v>
      </c>
      <c r="E4523">
        <v>490</v>
      </c>
      <c r="F4523">
        <v>1</v>
      </c>
      <c r="G4523">
        <v>490</v>
      </c>
      <c r="H4523">
        <v>100151046</v>
      </c>
      <c r="I4523" t="s">
        <v>30</v>
      </c>
      <c r="J4523" t="s">
        <v>1970</v>
      </c>
      <c r="K4523">
        <v>0</v>
      </c>
      <c r="L4523" t="s">
        <v>25</v>
      </c>
      <c r="M4523" s="1">
        <v>42570</v>
      </c>
      <c r="N4523" t="s">
        <v>35</v>
      </c>
      <c r="O4523">
        <v>490</v>
      </c>
      <c r="P4523">
        <v>2016</v>
      </c>
      <c r="Q4523">
        <v>7</v>
      </c>
      <c r="R4523" t="s">
        <v>26</v>
      </c>
      <c r="S4523" s="3">
        <v>45123</v>
      </c>
      <c r="T4523" t="s">
        <v>27</v>
      </c>
      <c r="U4523">
        <v>767</v>
      </c>
    </row>
    <row r="4524" spans="1:21" x14ac:dyDescent="0.25">
      <c r="A4524">
        <v>216229</v>
      </c>
      <c r="B4524" t="s">
        <v>36</v>
      </c>
      <c r="C4524" s="1">
        <v>42570</v>
      </c>
      <c r="D4524" t="s">
        <v>1971</v>
      </c>
      <c r="E4524">
        <v>1245</v>
      </c>
      <c r="F4524">
        <v>1</v>
      </c>
      <c r="G4524">
        <v>1245</v>
      </c>
      <c r="H4524">
        <v>100151047</v>
      </c>
      <c r="I4524" t="s">
        <v>65</v>
      </c>
      <c r="J4524" t="s">
        <v>24</v>
      </c>
      <c r="K4524">
        <v>0</v>
      </c>
      <c r="L4524" t="s">
        <v>25</v>
      </c>
      <c r="M4524" s="1">
        <v>42570</v>
      </c>
      <c r="N4524" t="s">
        <v>39</v>
      </c>
      <c r="O4524" s="2">
        <v>1245</v>
      </c>
      <c r="P4524">
        <v>2016</v>
      </c>
      <c r="Q4524">
        <v>7</v>
      </c>
      <c r="R4524" t="s">
        <v>26</v>
      </c>
      <c r="S4524" s="3">
        <v>45123</v>
      </c>
      <c r="T4524" t="s">
        <v>27</v>
      </c>
      <c r="U4524">
        <v>1487</v>
      </c>
    </row>
    <row r="4525" spans="1:21" x14ac:dyDescent="0.25">
      <c r="A4525">
        <v>216230</v>
      </c>
      <c r="B4525" t="s">
        <v>36</v>
      </c>
      <c r="C4525" s="1">
        <v>42570</v>
      </c>
      <c r="D4525" t="s">
        <v>1739</v>
      </c>
      <c r="E4525">
        <v>400</v>
      </c>
      <c r="F4525">
        <v>1</v>
      </c>
      <c r="G4525">
        <v>400</v>
      </c>
      <c r="H4525">
        <v>100151048</v>
      </c>
      <c r="I4525" t="s">
        <v>43</v>
      </c>
      <c r="J4525" t="s">
        <v>1207</v>
      </c>
      <c r="K4525">
        <v>0</v>
      </c>
      <c r="L4525" t="s">
        <v>25</v>
      </c>
      <c r="M4525" s="1">
        <v>42570</v>
      </c>
      <c r="N4525" t="s">
        <v>39</v>
      </c>
      <c r="O4525">
        <v>400</v>
      </c>
      <c r="P4525">
        <v>2016</v>
      </c>
      <c r="Q4525">
        <v>7</v>
      </c>
      <c r="R4525" t="s">
        <v>26</v>
      </c>
      <c r="S4525" s="3">
        <v>45123</v>
      </c>
      <c r="T4525" t="s">
        <v>27</v>
      </c>
      <c r="U4525">
        <v>909</v>
      </c>
    </row>
    <row r="4526" spans="1:21" x14ac:dyDescent="0.25">
      <c r="A4526">
        <v>216231</v>
      </c>
      <c r="B4526" t="s">
        <v>21</v>
      </c>
      <c r="C4526" s="1">
        <v>42570</v>
      </c>
      <c r="D4526" t="s">
        <v>435</v>
      </c>
      <c r="E4526">
        <v>1099</v>
      </c>
      <c r="F4526">
        <v>1</v>
      </c>
      <c r="G4526">
        <v>1099</v>
      </c>
      <c r="H4526">
        <v>100151049</v>
      </c>
      <c r="I4526" t="s">
        <v>56</v>
      </c>
      <c r="J4526" t="s">
        <v>1094</v>
      </c>
      <c r="K4526">
        <v>0</v>
      </c>
      <c r="L4526" t="s">
        <v>25</v>
      </c>
      <c r="M4526" s="1">
        <v>42570</v>
      </c>
      <c r="N4526" t="s">
        <v>35</v>
      </c>
      <c r="O4526" s="2">
        <v>1099</v>
      </c>
      <c r="P4526">
        <v>2016</v>
      </c>
      <c r="Q4526">
        <v>7</v>
      </c>
      <c r="R4526" t="s">
        <v>26</v>
      </c>
      <c r="S4526" s="3">
        <v>45123</v>
      </c>
      <c r="T4526" t="s">
        <v>27</v>
      </c>
      <c r="U4526">
        <v>806</v>
      </c>
    </row>
    <row r="4527" spans="1:21" x14ac:dyDescent="0.25">
      <c r="A4527">
        <v>216232</v>
      </c>
      <c r="B4527" t="s">
        <v>28</v>
      </c>
      <c r="C4527" s="1">
        <v>42570</v>
      </c>
      <c r="D4527" t="s">
        <v>1972</v>
      </c>
      <c r="E4527">
        <v>449</v>
      </c>
      <c r="F4527">
        <v>1</v>
      </c>
      <c r="G4527">
        <v>1872</v>
      </c>
      <c r="H4527">
        <v>100151050</v>
      </c>
      <c r="I4527" t="s">
        <v>23</v>
      </c>
      <c r="J4527" t="s">
        <v>24</v>
      </c>
      <c r="K4527">
        <v>0</v>
      </c>
      <c r="L4527" t="s">
        <v>25</v>
      </c>
      <c r="M4527" s="1">
        <v>42570</v>
      </c>
      <c r="N4527" t="s">
        <v>31</v>
      </c>
      <c r="O4527">
        <v>449</v>
      </c>
      <c r="P4527">
        <v>2016</v>
      </c>
      <c r="Q4527">
        <v>7</v>
      </c>
      <c r="R4527" t="s">
        <v>26</v>
      </c>
      <c r="S4527" s="3">
        <v>45123</v>
      </c>
      <c r="T4527" t="s">
        <v>27</v>
      </c>
      <c r="U4527">
        <v>234</v>
      </c>
    </row>
    <row r="4528" spans="1:21" x14ac:dyDescent="0.25">
      <c r="A4528">
        <v>216234</v>
      </c>
      <c r="B4528" t="s">
        <v>28</v>
      </c>
      <c r="C4528" s="1">
        <v>42570</v>
      </c>
      <c r="D4528" t="s">
        <v>1973</v>
      </c>
      <c r="E4528">
        <v>449</v>
      </c>
      <c r="F4528">
        <v>1</v>
      </c>
      <c r="G4528">
        <v>1872</v>
      </c>
      <c r="H4528">
        <v>100151050</v>
      </c>
      <c r="I4528" t="s">
        <v>23</v>
      </c>
      <c r="J4528" t="s">
        <v>24</v>
      </c>
      <c r="K4528">
        <v>0</v>
      </c>
      <c r="L4528" t="s">
        <v>25</v>
      </c>
      <c r="M4528" s="1">
        <v>42570</v>
      </c>
      <c r="N4528" t="s">
        <v>31</v>
      </c>
      <c r="O4528">
        <v>449</v>
      </c>
      <c r="P4528">
        <v>2016</v>
      </c>
      <c r="Q4528">
        <v>7</v>
      </c>
      <c r="R4528" t="s">
        <v>26</v>
      </c>
      <c r="S4528" s="3">
        <v>45123</v>
      </c>
      <c r="T4528" t="s">
        <v>27</v>
      </c>
      <c r="U4528">
        <v>234</v>
      </c>
    </row>
    <row r="4529" spans="1:21" x14ac:dyDescent="0.25">
      <c r="A4529">
        <v>216236</v>
      </c>
      <c r="B4529" t="s">
        <v>28</v>
      </c>
      <c r="C4529" s="1">
        <v>42570</v>
      </c>
      <c r="D4529" t="s">
        <v>1974</v>
      </c>
      <c r="E4529">
        <v>449</v>
      </c>
      <c r="F4529">
        <v>1</v>
      </c>
      <c r="G4529">
        <v>1872</v>
      </c>
      <c r="H4529">
        <v>100151050</v>
      </c>
      <c r="I4529" t="s">
        <v>23</v>
      </c>
      <c r="J4529" t="s">
        <v>24</v>
      </c>
      <c r="K4529">
        <v>0</v>
      </c>
      <c r="L4529" t="s">
        <v>25</v>
      </c>
      <c r="M4529" s="1">
        <v>42570</v>
      </c>
      <c r="N4529" t="s">
        <v>31</v>
      </c>
      <c r="O4529">
        <v>449</v>
      </c>
      <c r="P4529">
        <v>2016</v>
      </c>
      <c r="Q4529">
        <v>7</v>
      </c>
      <c r="R4529" t="s">
        <v>26</v>
      </c>
      <c r="S4529" s="3">
        <v>45123</v>
      </c>
      <c r="T4529" t="s">
        <v>27</v>
      </c>
      <c r="U4529">
        <v>234</v>
      </c>
    </row>
    <row r="4530" spans="1:21" x14ac:dyDescent="0.25">
      <c r="A4530">
        <v>216238</v>
      </c>
      <c r="B4530" t="s">
        <v>28</v>
      </c>
      <c r="C4530" s="1">
        <v>42570</v>
      </c>
      <c r="D4530" t="s">
        <v>729</v>
      </c>
      <c r="E4530">
        <v>525</v>
      </c>
      <c r="F4530">
        <v>1</v>
      </c>
      <c r="G4530">
        <v>1872</v>
      </c>
      <c r="H4530">
        <v>100151050</v>
      </c>
      <c r="I4530" t="s">
        <v>216</v>
      </c>
      <c r="J4530" t="s">
        <v>24</v>
      </c>
      <c r="K4530">
        <v>0</v>
      </c>
      <c r="L4530" t="s">
        <v>25</v>
      </c>
      <c r="M4530" s="1">
        <v>42570</v>
      </c>
      <c r="N4530" t="s">
        <v>31</v>
      </c>
      <c r="O4530">
        <v>525</v>
      </c>
      <c r="P4530">
        <v>2016</v>
      </c>
      <c r="Q4530">
        <v>7</v>
      </c>
      <c r="R4530" t="s">
        <v>26</v>
      </c>
      <c r="S4530" s="3">
        <v>45123</v>
      </c>
      <c r="T4530" t="s">
        <v>27</v>
      </c>
      <c r="U4530">
        <v>234</v>
      </c>
    </row>
    <row r="4531" spans="1:21" x14ac:dyDescent="0.25">
      <c r="A4531">
        <v>216239</v>
      </c>
      <c r="B4531" t="s">
        <v>36</v>
      </c>
      <c r="C4531" s="1">
        <v>42570</v>
      </c>
      <c r="D4531" t="s">
        <v>33</v>
      </c>
      <c r="E4531">
        <v>360</v>
      </c>
      <c r="F4531">
        <v>1</v>
      </c>
      <c r="G4531">
        <v>360</v>
      </c>
      <c r="H4531">
        <v>100151051</v>
      </c>
      <c r="I4531" t="s">
        <v>30</v>
      </c>
      <c r="J4531" t="s">
        <v>1094</v>
      </c>
      <c r="K4531">
        <v>0</v>
      </c>
      <c r="L4531" t="s">
        <v>25</v>
      </c>
      <c r="M4531" s="1">
        <v>42570</v>
      </c>
      <c r="N4531" t="s">
        <v>39</v>
      </c>
      <c r="O4531">
        <v>360</v>
      </c>
      <c r="P4531">
        <v>2016</v>
      </c>
      <c r="Q4531">
        <v>7</v>
      </c>
      <c r="R4531" t="s">
        <v>26</v>
      </c>
      <c r="S4531" s="3">
        <v>45123</v>
      </c>
      <c r="T4531" t="s">
        <v>27</v>
      </c>
      <c r="U4531">
        <v>806</v>
      </c>
    </row>
    <row r="4532" spans="1:21" x14ac:dyDescent="0.25">
      <c r="A4532">
        <v>216240</v>
      </c>
      <c r="B4532" t="s">
        <v>21</v>
      </c>
      <c r="C4532" s="1">
        <v>42570</v>
      </c>
      <c r="D4532" t="s">
        <v>1975</v>
      </c>
      <c r="E4532">
        <v>520</v>
      </c>
      <c r="F4532">
        <v>1</v>
      </c>
      <c r="G4532">
        <v>520</v>
      </c>
      <c r="H4532">
        <v>100151052</v>
      </c>
      <c r="I4532" t="s">
        <v>38</v>
      </c>
      <c r="J4532" t="s">
        <v>446</v>
      </c>
      <c r="K4532">
        <v>0</v>
      </c>
      <c r="L4532" t="s">
        <v>148</v>
      </c>
      <c r="M4532" s="1">
        <v>42570</v>
      </c>
      <c r="N4532" t="s">
        <v>35</v>
      </c>
      <c r="O4532">
        <v>520</v>
      </c>
      <c r="P4532">
        <v>2016</v>
      </c>
      <c r="Q4532">
        <v>7</v>
      </c>
      <c r="R4532" t="s">
        <v>26</v>
      </c>
      <c r="S4532" s="3">
        <v>45123</v>
      </c>
      <c r="T4532" t="s">
        <v>27</v>
      </c>
      <c r="U4532">
        <v>230</v>
      </c>
    </row>
    <row r="4533" spans="1:21" x14ac:dyDescent="0.25">
      <c r="A4533">
        <v>216241</v>
      </c>
      <c r="B4533" t="s">
        <v>21</v>
      </c>
      <c r="C4533" s="1">
        <v>42570</v>
      </c>
      <c r="D4533" t="s">
        <v>33</v>
      </c>
      <c r="E4533">
        <v>360</v>
      </c>
      <c r="F4533">
        <v>1</v>
      </c>
      <c r="G4533">
        <v>360</v>
      </c>
      <c r="H4533">
        <v>100151053</v>
      </c>
      <c r="I4533" t="s">
        <v>30</v>
      </c>
      <c r="J4533" t="s">
        <v>1976</v>
      </c>
      <c r="K4533">
        <v>0</v>
      </c>
      <c r="L4533" t="s">
        <v>25</v>
      </c>
      <c r="M4533" s="1">
        <v>42570</v>
      </c>
      <c r="N4533" t="s">
        <v>35</v>
      </c>
      <c r="O4533">
        <v>360</v>
      </c>
      <c r="P4533">
        <v>2016</v>
      </c>
      <c r="Q4533">
        <v>7</v>
      </c>
      <c r="R4533" t="s">
        <v>26</v>
      </c>
      <c r="S4533" s="3">
        <v>45123</v>
      </c>
      <c r="T4533" t="s">
        <v>27</v>
      </c>
      <c r="U4533">
        <v>35</v>
      </c>
    </row>
    <row r="4534" spans="1:21" x14ac:dyDescent="0.25">
      <c r="A4534">
        <v>216242</v>
      </c>
      <c r="B4534" t="s">
        <v>21</v>
      </c>
      <c r="C4534" s="1">
        <v>42570</v>
      </c>
      <c r="D4534" t="s">
        <v>1977</v>
      </c>
      <c r="E4534">
        <v>65</v>
      </c>
      <c r="F4534">
        <v>2</v>
      </c>
      <c r="G4534">
        <v>0</v>
      </c>
      <c r="H4534">
        <v>100151054</v>
      </c>
      <c r="I4534" t="s">
        <v>684</v>
      </c>
      <c r="J4534" t="s">
        <v>24</v>
      </c>
      <c r="K4534">
        <v>0</v>
      </c>
      <c r="L4534" t="s">
        <v>371</v>
      </c>
      <c r="M4534" s="1">
        <v>42570</v>
      </c>
      <c r="N4534" t="s">
        <v>35</v>
      </c>
      <c r="O4534">
        <v>130</v>
      </c>
      <c r="P4534">
        <v>2016</v>
      </c>
      <c r="Q4534">
        <v>7</v>
      </c>
      <c r="R4534" t="s">
        <v>26</v>
      </c>
      <c r="S4534" s="3">
        <v>45123</v>
      </c>
      <c r="T4534" t="s">
        <v>27</v>
      </c>
      <c r="U4534">
        <v>525</v>
      </c>
    </row>
    <row r="4535" spans="1:21" x14ac:dyDescent="0.25">
      <c r="A4535">
        <v>216243</v>
      </c>
      <c r="B4535" t="s">
        <v>21</v>
      </c>
      <c r="C4535" s="1">
        <v>42570</v>
      </c>
      <c r="D4535" t="s">
        <v>1142</v>
      </c>
      <c r="E4535">
        <v>100</v>
      </c>
      <c r="F4535">
        <v>1</v>
      </c>
      <c r="G4535">
        <v>100</v>
      </c>
      <c r="H4535">
        <v>100151055</v>
      </c>
      <c r="I4535" t="s">
        <v>38</v>
      </c>
      <c r="J4535" t="s">
        <v>446</v>
      </c>
      <c r="K4535">
        <v>0</v>
      </c>
      <c r="L4535" t="s">
        <v>25</v>
      </c>
      <c r="M4535" s="1">
        <v>42570</v>
      </c>
      <c r="N4535" t="s">
        <v>35</v>
      </c>
      <c r="O4535">
        <v>100</v>
      </c>
      <c r="P4535">
        <v>2016</v>
      </c>
      <c r="Q4535">
        <v>7</v>
      </c>
      <c r="R4535" t="s">
        <v>26</v>
      </c>
      <c r="S4535" s="3">
        <v>45123</v>
      </c>
      <c r="T4535" t="s">
        <v>27</v>
      </c>
      <c r="U4535">
        <v>230</v>
      </c>
    </row>
    <row r="4536" spans="1:21" x14ac:dyDescent="0.25">
      <c r="A4536">
        <v>216244</v>
      </c>
      <c r="B4536" t="s">
        <v>36</v>
      </c>
      <c r="C4536" s="1">
        <v>42570</v>
      </c>
      <c r="D4536" t="s">
        <v>1978</v>
      </c>
      <c r="E4536">
        <v>399</v>
      </c>
      <c r="F4536">
        <v>1</v>
      </c>
      <c r="G4536">
        <v>399</v>
      </c>
      <c r="H4536">
        <v>100151056</v>
      </c>
      <c r="I4536" t="s">
        <v>23</v>
      </c>
      <c r="J4536">
        <v>57148</v>
      </c>
      <c r="K4536">
        <v>0</v>
      </c>
      <c r="L4536" t="s">
        <v>25</v>
      </c>
      <c r="M4536" s="1">
        <v>42570</v>
      </c>
      <c r="N4536" t="s">
        <v>39</v>
      </c>
      <c r="O4536">
        <v>399</v>
      </c>
      <c r="P4536">
        <v>2016</v>
      </c>
      <c r="Q4536">
        <v>7</v>
      </c>
      <c r="R4536" t="s">
        <v>26</v>
      </c>
      <c r="S4536" s="3">
        <v>45123</v>
      </c>
      <c r="T4536" t="s">
        <v>27</v>
      </c>
      <c r="U4536">
        <v>1489</v>
      </c>
    </row>
    <row r="4537" spans="1:21" x14ac:dyDescent="0.25">
      <c r="A4537">
        <v>216246</v>
      </c>
      <c r="B4537" t="s">
        <v>21</v>
      </c>
      <c r="C4537" s="1">
        <v>42570</v>
      </c>
      <c r="D4537" t="s">
        <v>102</v>
      </c>
      <c r="E4537">
        <v>325</v>
      </c>
      <c r="F4537">
        <v>1</v>
      </c>
      <c r="G4537">
        <v>325</v>
      </c>
      <c r="H4537">
        <v>100151057</v>
      </c>
      <c r="I4537" t="s">
        <v>38</v>
      </c>
      <c r="J4537" t="s">
        <v>446</v>
      </c>
      <c r="K4537">
        <v>0</v>
      </c>
      <c r="L4537" t="s">
        <v>25</v>
      </c>
      <c r="M4537" s="1">
        <v>42570</v>
      </c>
      <c r="N4537" t="s">
        <v>35</v>
      </c>
      <c r="O4537">
        <v>325</v>
      </c>
      <c r="P4537">
        <v>2016</v>
      </c>
      <c r="Q4537">
        <v>7</v>
      </c>
      <c r="R4537" t="s">
        <v>26</v>
      </c>
      <c r="S4537" s="3">
        <v>45123</v>
      </c>
      <c r="T4537" t="s">
        <v>27</v>
      </c>
      <c r="U4537">
        <v>230</v>
      </c>
    </row>
    <row r="4538" spans="1:21" x14ac:dyDescent="0.25">
      <c r="A4538">
        <v>216247</v>
      </c>
      <c r="B4538" t="s">
        <v>28</v>
      </c>
      <c r="C4538" s="1">
        <v>42570</v>
      </c>
      <c r="D4538" t="s">
        <v>1979</v>
      </c>
      <c r="E4538">
        <v>1500</v>
      </c>
      <c r="F4538">
        <v>2</v>
      </c>
      <c r="G4538">
        <v>3000</v>
      </c>
      <c r="H4538">
        <v>100151058</v>
      </c>
      <c r="I4538" t="s">
        <v>56</v>
      </c>
      <c r="J4538" t="s">
        <v>24</v>
      </c>
      <c r="K4538">
        <v>0</v>
      </c>
      <c r="L4538" t="s">
        <v>25</v>
      </c>
      <c r="M4538" s="1">
        <v>42570</v>
      </c>
      <c r="N4538" t="s">
        <v>31</v>
      </c>
      <c r="O4538" s="2">
        <v>3000</v>
      </c>
      <c r="P4538">
        <v>2016</v>
      </c>
      <c r="Q4538">
        <v>7</v>
      </c>
      <c r="R4538" t="s">
        <v>26</v>
      </c>
      <c r="S4538" s="3">
        <v>45123</v>
      </c>
      <c r="T4538" t="s">
        <v>27</v>
      </c>
      <c r="U4538">
        <v>1490</v>
      </c>
    </row>
    <row r="4539" spans="1:21" x14ac:dyDescent="0.25">
      <c r="A4539">
        <v>216249</v>
      </c>
      <c r="B4539" t="s">
        <v>21</v>
      </c>
      <c r="C4539" s="1">
        <v>42570</v>
      </c>
      <c r="D4539" t="s">
        <v>95</v>
      </c>
      <c r="E4539">
        <v>460</v>
      </c>
      <c r="F4539">
        <v>1</v>
      </c>
      <c r="G4539">
        <v>460</v>
      </c>
      <c r="H4539">
        <v>100151059</v>
      </c>
      <c r="I4539" t="s">
        <v>38</v>
      </c>
      <c r="J4539" t="s">
        <v>24</v>
      </c>
      <c r="K4539">
        <v>0</v>
      </c>
      <c r="L4539" t="s">
        <v>25</v>
      </c>
      <c r="M4539" s="1">
        <v>42570</v>
      </c>
      <c r="N4539" t="s">
        <v>35</v>
      </c>
      <c r="O4539">
        <v>460</v>
      </c>
      <c r="P4539">
        <v>2016</v>
      </c>
      <c r="Q4539">
        <v>7</v>
      </c>
      <c r="R4539" t="s">
        <v>26</v>
      </c>
      <c r="S4539" s="3">
        <v>45123</v>
      </c>
      <c r="T4539" t="s">
        <v>27</v>
      </c>
      <c r="U4539">
        <v>1491</v>
      </c>
    </row>
    <row r="4540" spans="1:21" x14ac:dyDescent="0.25">
      <c r="A4540">
        <v>216250</v>
      </c>
      <c r="B4540" t="s">
        <v>21</v>
      </c>
      <c r="C4540" s="1">
        <v>42570</v>
      </c>
      <c r="D4540" t="s">
        <v>918</v>
      </c>
      <c r="E4540">
        <v>115</v>
      </c>
      <c r="F4540">
        <v>1</v>
      </c>
      <c r="G4540">
        <v>205</v>
      </c>
      <c r="H4540">
        <v>100151060</v>
      </c>
      <c r="I4540" t="s">
        <v>38</v>
      </c>
      <c r="J4540" t="s">
        <v>158</v>
      </c>
      <c r="K4540">
        <v>0</v>
      </c>
      <c r="L4540" t="s">
        <v>25</v>
      </c>
      <c r="M4540" s="1">
        <v>42570</v>
      </c>
      <c r="N4540" t="s">
        <v>35</v>
      </c>
      <c r="O4540">
        <v>115</v>
      </c>
      <c r="P4540">
        <v>2016</v>
      </c>
      <c r="Q4540">
        <v>7</v>
      </c>
      <c r="R4540" t="s">
        <v>26</v>
      </c>
      <c r="S4540" s="3">
        <v>45123</v>
      </c>
      <c r="T4540" t="s">
        <v>27</v>
      </c>
      <c r="U4540">
        <v>56</v>
      </c>
    </row>
    <row r="4541" spans="1:21" x14ac:dyDescent="0.25">
      <c r="A4541">
        <v>216251</v>
      </c>
      <c r="B4541" t="s">
        <v>21</v>
      </c>
      <c r="C4541" s="1">
        <v>42570</v>
      </c>
      <c r="D4541" t="s">
        <v>181</v>
      </c>
      <c r="E4541">
        <v>90</v>
      </c>
      <c r="F4541">
        <v>1</v>
      </c>
      <c r="G4541">
        <v>205</v>
      </c>
      <c r="H4541">
        <v>100151060</v>
      </c>
      <c r="I4541" t="s">
        <v>38</v>
      </c>
      <c r="J4541" t="s">
        <v>158</v>
      </c>
      <c r="K4541">
        <v>0</v>
      </c>
      <c r="L4541" t="s">
        <v>25</v>
      </c>
      <c r="M4541" s="1">
        <v>42570</v>
      </c>
      <c r="N4541" t="s">
        <v>35</v>
      </c>
      <c r="O4541">
        <v>90</v>
      </c>
      <c r="P4541">
        <v>2016</v>
      </c>
      <c r="Q4541">
        <v>7</v>
      </c>
      <c r="R4541" t="s">
        <v>26</v>
      </c>
      <c r="S4541" s="3">
        <v>45123</v>
      </c>
      <c r="T4541" t="s">
        <v>27</v>
      </c>
      <c r="U4541">
        <v>56</v>
      </c>
    </row>
    <row r="4542" spans="1:21" x14ac:dyDescent="0.25">
      <c r="A4542">
        <v>216252</v>
      </c>
      <c r="B4542" t="s">
        <v>21</v>
      </c>
      <c r="C4542" s="1">
        <v>42570</v>
      </c>
      <c r="D4542" t="s">
        <v>431</v>
      </c>
      <c r="E4542">
        <v>640</v>
      </c>
      <c r="F4542">
        <v>1</v>
      </c>
      <c r="G4542">
        <v>1139</v>
      </c>
      <c r="H4542">
        <v>100151061</v>
      </c>
      <c r="I4542" t="s">
        <v>38</v>
      </c>
      <c r="J4542" t="s">
        <v>24</v>
      </c>
      <c r="K4542">
        <v>0</v>
      </c>
      <c r="L4542" t="s">
        <v>25</v>
      </c>
      <c r="M4542" s="1">
        <v>42570</v>
      </c>
      <c r="N4542" t="s">
        <v>35</v>
      </c>
      <c r="O4542">
        <v>640</v>
      </c>
      <c r="P4542">
        <v>2016</v>
      </c>
      <c r="Q4542">
        <v>7</v>
      </c>
      <c r="R4542" t="s">
        <v>26</v>
      </c>
      <c r="S4542" s="3">
        <v>45123</v>
      </c>
      <c r="T4542" t="s">
        <v>27</v>
      </c>
      <c r="U4542">
        <v>1492</v>
      </c>
    </row>
    <row r="4543" spans="1:21" x14ac:dyDescent="0.25">
      <c r="A4543">
        <v>216254</v>
      </c>
      <c r="B4543" t="s">
        <v>21</v>
      </c>
      <c r="C4543" s="1">
        <v>42570</v>
      </c>
      <c r="D4543" t="s">
        <v>502</v>
      </c>
      <c r="E4543">
        <v>499</v>
      </c>
      <c r="F4543">
        <v>1</v>
      </c>
      <c r="G4543">
        <v>1139</v>
      </c>
      <c r="H4543">
        <v>100151061</v>
      </c>
      <c r="I4543" t="s">
        <v>38</v>
      </c>
      <c r="J4543" t="s">
        <v>24</v>
      </c>
      <c r="K4543">
        <v>0</v>
      </c>
      <c r="L4543" t="s">
        <v>25</v>
      </c>
      <c r="M4543" s="1">
        <v>42570</v>
      </c>
      <c r="N4543" t="s">
        <v>35</v>
      </c>
      <c r="O4543">
        <v>499</v>
      </c>
      <c r="P4543">
        <v>2016</v>
      </c>
      <c r="Q4543">
        <v>7</v>
      </c>
      <c r="R4543" t="s">
        <v>26</v>
      </c>
      <c r="S4543" s="3">
        <v>45123</v>
      </c>
      <c r="T4543" t="s">
        <v>27</v>
      </c>
      <c r="U4543">
        <v>1492</v>
      </c>
    </row>
    <row r="4544" spans="1:21" x14ac:dyDescent="0.25">
      <c r="A4544">
        <v>216255</v>
      </c>
      <c r="B4544" t="s">
        <v>21</v>
      </c>
      <c r="C4544" s="1">
        <v>42570</v>
      </c>
      <c r="D4544" t="s">
        <v>1700</v>
      </c>
      <c r="E4544">
        <v>55</v>
      </c>
      <c r="F4544">
        <v>2</v>
      </c>
      <c r="G4544">
        <v>110</v>
      </c>
      <c r="H4544">
        <v>100151062</v>
      </c>
      <c r="I4544" t="s">
        <v>38</v>
      </c>
      <c r="J4544" t="s">
        <v>1980</v>
      </c>
      <c r="K4544">
        <v>0</v>
      </c>
      <c r="L4544" t="s">
        <v>25</v>
      </c>
      <c r="M4544" s="1">
        <v>42570</v>
      </c>
      <c r="N4544" t="s">
        <v>35</v>
      </c>
      <c r="O4544">
        <v>110</v>
      </c>
      <c r="P4544">
        <v>2016</v>
      </c>
      <c r="Q4544">
        <v>7</v>
      </c>
      <c r="R4544" t="s">
        <v>26</v>
      </c>
      <c r="S4544" s="3">
        <v>45123</v>
      </c>
      <c r="T4544" t="s">
        <v>27</v>
      </c>
      <c r="U4544">
        <v>56</v>
      </c>
    </row>
    <row r="4545" spans="1:21" x14ac:dyDescent="0.25">
      <c r="A4545">
        <v>216256</v>
      </c>
      <c r="B4545" t="s">
        <v>21</v>
      </c>
      <c r="C4545" s="1">
        <v>42570</v>
      </c>
      <c r="D4545" t="s">
        <v>256</v>
      </c>
      <c r="E4545">
        <v>775</v>
      </c>
      <c r="F4545">
        <v>1</v>
      </c>
      <c r="G4545">
        <v>775</v>
      </c>
      <c r="H4545">
        <v>100151063</v>
      </c>
      <c r="I4545" t="s">
        <v>56</v>
      </c>
      <c r="J4545" t="s">
        <v>446</v>
      </c>
      <c r="K4545">
        <v>0</v>
      </c>
      <c r="L4545" t="s">
        <v>148</v>
      </c>
      <c r="M4545" s="1">
        <v>42570</v>
      </c>
      <c r="N4545" t="s">
        <v>35</v>
      </c>
      <c r="O4545">
        <v>775</v>
      </c>
      <c r="P4545">
        <v>2016</v>
      </c>
      <c r="Q4545">
        <v>7</v>
      </c>
      <c r="R4545" t="s">
        <v>26</v>
      </c>
      <c r="S4545" s="3">
        <v>45123</v>
      </c>
      <c r="T4545" t="s">
        <v>27</v>
      </c>
      <c r="U4545">
        <v>230</v>
      </c>
    </row>
    <row r="4546" spans="1:21" x14ac:dyDescent="0.25">
      <c r="A4546">
        <v>216258</v>
      </c>
      <c r="B4546" t="s">
        <v>21</v>
      </c>
      <c r="C4546" s="1">
        <v>42570</v>
      </c>
      <c r="D4546" t="s">
        <v>1981</v>
      </c>
      <c r="E4546">
        <v>195</v>
      </c>
      <c r="F4546">
        <v>1</v>
      </c>
      <c r="G4546">
        <v>360</v>
      </c>
      <c r="H4546">
        <v>100151064</v>
      </c>
      <c r="I4546" t="s">
        <v>30</v>
      </c>
      <c r="J4546" t="s">
        <v>58</v>
      </c>
      <c r="K4546">
        <v>0</v>
      </c>
      <c r="L4546" t="s">
        <v>25</v>
      </c>
      <c r="M4546" s="1">
        <v>42570</v>
      </c>
      <c r="N4546" t="s">
        <v>35</v>
      </c>
      <c r="O4546">
        <v>195</v>
      </c>
      <c r="P4546">
        <v>2016</v>
      </c>
      <c r="Q4546">
        <v>7</v>
      </c>
      <c r="R4546" t="s">
        <v>26</v>
      </c>
      <c r="S4546" s="3">
        <v>45123</v>
      </c>
      <c r="T4546" t="s">
        <v>27</v>
      </c>
      <c r="U4546">
        <v>13</v>
      </c>
    </row>
    <row r="4547" spans="1:21" x14ac:dyDescent="0.25">
      <c r="A4547">
        <v>216259</v>
      </c>
      <c r="B4547" t="s">
        <v>21</v>
      </c>
      <c r="C4547" s="1">
        <v>42570</v>
      </c>
      <c r="D4547" t="s">
        <v>1982</v>
      </c>
      <c r="E4547">
        <v>165</v>
      </c>
      <c r="F4547">
        <v>1</v>
      </c>
      <c r="G4547">
        <v>360</v>
      </c>
      <c r="H4547">
        <v>100151064</v>
      </c>
      <c r="I4547" t="s">
        <v>30</v>
      </c>
      <c r="J4547" t="s">
        <v>58</v>
      </c>
      <c r="K4547">
        <v>0</v>
      </c>
      <c r="L4547" t="s">
        <v>25</v>
      </c>
      <c r="M4547" s="1">
        <v>42570</v>
      </c>
      <c r="N4547" t="s">
        <v>35</v>
      </c>
      <c r="O4547">
        <v>165</v>
      </c>
      <c r="P4547">
        <v>2016</v>
      </c>
      <c r="Q4547">
        <v>7</v>
      </c>
      <c r="R4547" t="s">
        <v>26</v>
      </c>
      <c r="S4547" s="3">
        <v>45123</v>
      </c>
      <c r="T4547" t="s">
        <v>27</v>
      </c>
      <c r="U4547">
        <v>13</v>
      </c>
    </row>
    <row r="4548" spans="1:21" x14ac:dyDescent="0.25">
      <c r="A4548">
        <v>216261</v>
      </c>
      <c r="B4548" t="s">
        <v>36</v>
      </c>
      <c r="C4548" s="1">
        <v>42570</v>
      </c>
      <c r="D4548" t="s">
        <v>29</v>
      </c>
      <c r="E4548">
        <v>240</v>
      </c>
      <c r="F4548">
        <v>1</v>
      </c>
      <c r="G4548">
        <v>240</v>
      </c>
      <c r="H4548">
        <v>100151066</v>
      </c>
      <c r="I4548" t="s">
        <v>30</v>
      </c>
      <c r="J4548" t="s">
        <v>1223</v>
      </c>
      <c r="K4548">
        <v>0</v>
      </c>
      <c r="L4548" t="s">
        <v>25</v>
      </c>
      <c r="M4548" s="1">
        <v>42570</v>
      </c>
      <c r="N4548" t="s">
        <v>39</v>
      </c>
      <c r="O4548">
        <v>240</v>
      </c>
      <c r="P4548">
        <v>2016</v>
      </c>
      <c r="Q4548">
        <v>7</v>
      </c>
      <c r="R4548" t="s">
        <v>26</v>
      </c>
      <c r="S4548" s="3">
        <v>45123</v>
      </c>
      <c r="T4548" t="s">
        <v>27</v>
      </c>
      <c r="U4548">
        <v>909</v>
      </c>
    </row>
    <row r="4549" spans="1:21" x14ac:dyDescent="0.25">
      <c r="A4549">
        <v>216260</v>
      </c>
      <c r="B4549" t="s">
        <v>36</v>
      </c>
      <c r="C4549" s="1">
        <v>42570</v>
      </c>
      <c r="D4549" t="s">
        <v>1983</v>
      </c>
      <c r="E4549">
        <v>260</v>
      </c>
      <c r="F4549">
        <v>1</v>
      </c>
      <c r="G4549">
        <v>0</v>
      </c>
      <c r="H4549">
        <v>100151065</v>
      </c>
      <c r="I4549" t="s">
        <v>30</v>
      </c>
      <c r="J4549" t="s">
        <v>24</v>
      </c>
      <c r="K4549">
        <v>0</v>
      </c>
      <c r="L4549" t="s">
        <v>54</v>
      </c>
      <c r="M4549" s="1">
        <v>42570</v>
      </c>
      <c r="N4549" t="s">
        <v>39</v>
      </c>
      <c r="O4549">
        <v>260</v>
      </c>
      <c r="P4549">
        <v>2016</v>
      </c>
      <c r="Q4549">
        <v>7</v>
      </c>
      <c r="R4549" t="s">
        <v>26</v>
      </c>
      <c r="S4549" s="3">
        <v>45123</v>
      </c>
      <c r="T4549" t="s">
        <v>27</v>
      </c>
      <c r="U4549">
        <v>1493</v>
      </c>
    </row>
    <row r="4550" spans="1:21" x14ac:dyDescent="0.25">
      <c r="A4550">
        <v>216262</v>
      </c>
      <c r="B4550" t="s">
        <v>21</v>
      </c>
      <c r="C4550" s="1">
        <v>42570</v>
      </c>
      <c r="D4550" t="s">
        <v>33</v>
      </c>
      <c r="E4550">
        <v>360</v>
      </c>
      <c r="F4550">
        <v>1</v>
      </c>
      <c r="G4550">
        <v>360</v>
      </c>
      <c r="H4550">
        <v>100151067</v>
      </c>
      <c r="I4550" t="s">
        <v>30</v>
      </c>
      <c r="J4550" t="s">
        <v>1094</v>
      </c>
      <c r="K4550">
        <v>0</v>
      </c>
      <c r="L4550" t="s">
        <v>25</v>
      </c>
      <c r="M4550" s="1">
        <v>42570</v>
      </c>
      <c r="N4550" t="s">
        <v>35</v>
      </c>
      <c r="O4550">
        <v>360</v>
      </c>
      <c r="P4550">
        <v>2016</v>
      </c>
      <c r="Q4550">
        <v>7</v>
      </c>
      <c r="R4550" t="s">
        <v>26</v>
      </c>
      <c r="S4550" s="3">
        <v>45123</v>
      </c>
      <c r="T4550" t="s">
        <v>27</v>
      </c>
      <c r="U4550">
        <v>806</v>
      </c>
    </row>
    <row r="4551" spans="1:21" x14ac:dyDescent="0.25">
      <c r="A4551">
        <v>216263</v>
      </c>
      <c r="B4551" t="s">
        <v>21</v>
      </c>
      <c r="C4551" s="1">
        <v>42570</v>
      </c>
      <c r="D4551" t="s">
        <v>29</v>
      </c>
      <c r="E4551">
        <v>240</v>
      </c>
      <c r="F4551">
        <v>1</v>
      </c>
      <c r="G4551">
        <v>240</v>
      </c>
      <c r="H4551">
        <v>100151068</v>
      </c>
      <c r="I4551" t="s">
        <v>30</v>
      </c>
      <c r="J4551" t="s">
        <v>1229</v>
      </c>
      <c r="K4551">
        <v>0</v>
      </c>
      <c r="L4551" t="s">
        <v>25</v>
      </c>
      <c r="M4551" s="1">
        <v>42570</v>
      </c>
      <c r="N4551" t="s">
        <v>35</v>
      </c>
      <c r="O4551">
        <v>240</v>
      </c>
      <c r="P4551">
        <v>2016</v>
      </c>
      <c r="Q4551">
        <v>7</v>
      </c>
      <c r="R4551" t="s">
        <v>26</v>
      </c>
      <c r="S4551" s="3">
        <v>45123</v>
      </c>
      <c r="T4551" t="s">
        <v>27</v>
      </c>
      <c r="U4551">
        <v>909</v>
      </c>
    </row>
    <row r="4552" spans="1:21" x14ac:dyDescent="0.25">
      <c r="A4552">
        <v>216264</v>
      </c>
      <c r="B4552" t="s">
        <v>21</v>
      </c>
      <c r="C4552" s="1">
        <v>42570</v>
      </c>
      <c r="D4552" t="s">
        <v>29</v>
      </c>
      <c r="E4552">
        <v>240</v>
      </c>
      <c r="F4552">
        <v>1</v>
      </c>
      <c r="G4552">
        <v>240</v>
      </c>
      <c r="H4552">
        <v>100151069</v>
      </c>
      <c r="I4552" t="s">
        <v>30</v>
      </c>
      <c r="J4552" t="s">
        <v>1230</v>
      </c>
      <c r="K4552">
        <v>0</v>
      </c>
      <c r="L4552" t="s">
        <v>25</v>
      </c>
      <c r="M4552" s="1">
        <v>42570</v>
      </c>
      <c r="N4552" t="s">
        <v>35</v>
      </c>
      <c r="O4552">
        <v>240</v>
      </c>
      <c r="P4552">
        <v>2016</v>
      </c>
      <c r="Q4552">
        <v>7</v>
      </c>
      <c r="R4552" t="s">
        <v>26</v>
      </c>
      <c r="S4552" s="3">
        <v>45123</v>
      </c>
      <c r="T4552" t="s">
        <v>27</v>
      </c>
      <c r="U4552">
        <v>909</v>
      </c>
    </row>
    <row r="4553" spans="1:21" x14ac:dyDescent="0.25">
      <c r="A4553">
        <v>216265</v>
      </c>
      <c r="B4553" t="s">
        <v>21</v>
      </c>
      <c r="C4553" s="1">
        <v>42570</v>
      </c>
      <c r="D4553" t="s">
        <v>29</v>
      </c>
      <c r="E4553">
        <v>240</v>
      </c>
      <c r="F4553">
        <v>1</v>
      </c>
      <c r="G4553">
        <v>240</v>
      </c>
      <c r="H4553">
        <v>100151070</v>
      </c>
      <c r="I4553" t="s">
        <v>30</v>
      </c>
      <c r="J4553" t="s">
        <v>1231</v>
      </c>
      <c r="K4553">
        <v>0</v>
      </c>
      <c r="L4553" t="s">
        <v>25</v>
      </c>
      <c r="M4553" s="1">
        <v>42570</v>
      </c>
      <c r="N4553" t="s">
        <v>35</v>
      </c>
      <c r="O4553">
        <v>240</v>
      </c>
      <c r="P4553">
        <v>2016</v>
      </c>
      <c r="Q4553">
        <v>7</v>
      </c>
      <c r="R4553" t="s">
        <v>26</v>
      </c>
      <c r="S4553" s="3">
        <v>45123</v>
      </c>
      <c r="T4553" t="s">
        <v>27</v>
      </c>
      <c r="U4553">
        <v>909</v>
      </c>
    </row>
    <row r="4554" spans="1:21" x14ac:dyDescent="0.25">
      <c r="A4554">
        <v>216267</v>
      </c>
      <c r="B4554" t="s">
        <v>36</v>
      </c>
      <c r="C4554" s="1">
        <v>42570</v>
      </c>
      <c r="D4554" t="s">
        <v>29</v>
      </c>
      <c r="E4554">
        <v>240</v>
      </c>
      <c r="F4554">
        <v>1</v>
      </c>
      <c r="G4554">
        <v>240</v>
      </c>
      <c r="H4554">
        <v>100151072</v>
      </c>
      <c r="I4554" t="s">
        <v>30</v>
      </c>
      <c r="J4554" t="s">
        <v>1233</v>
      </c>
      <c r="K4554">
        <v>0</v>
      </c>
      <c r="L4554" t="s">
        <v>25</v>
      </c>
      <c r="M4554" s="1">
        <v>42570</v>
      </c>
      <c r="N4554" t="s">
        <v>39</v>
      </c>
      <c r="O4554">
        <v>240</v>
      </c>
      <c r="P4554">
        <v>2016</v>
      </c>
      <c r="Q4554">
        <v>7</v>
      </c>
      <c r="R4554" t="s">
        <v>26</v>
      </c>
      <c r="S4554" s="3">
        <v>45123</v>
      </c>
      <c r="T4554" t="s">
        <v>27</v>
      </c>
      <c r="U4554">
        <v>909</v>
      </c>
    </row>
    <row r="4555" spans="1:21" x14ac:dyDescent="0.25">
      <c r="A4555">
        <v>216266</v>
      </c>
      <c r="B4555" t="s">
        <v>21</v>
      </c>
      <c r="C4555" s="1">
        <v>42570</v>
      </c>
      <c r="D4555" t="s">
        <v>29</v>
      </c>
      <c r="E4555">
        <v>240</v>
      </c>
      <c r="F4555">
        <v>1</v>
      </c>
      <c r="G4555">
        <v>240</v>
      </c>
      <c r="H4555">
        <v>100151071</v>
      </c>
      <c r="I4555" t="s">
        <v>30</v>
      </c>
      <c r="J4555" t="s">
        <v>1120</v>
      </c>
      <c r="K4555">
        <v>0</v>
      </c>
      <c r="L4555" t="s">
        <v>25</v>
      </c>
      <c r="M4555" s="1">
        <v>42570</v>
      </c>
      <c r="N4555" t="s">
        <v>35</v>
      </c>
      <c r="O4555">
        <v>240</v>
      </c>
      <c r="P4555">
        <v>2016</v>
      </c>
      <c r="Q4555">
        <v>7</v>
      </c>
      <c r="R4555" t="s">
        <v>26</v>
      </c>
      <c r="S4555" s="3">
        <v>45123</v>
      </c>
      <c r="T4555" t="s">
        <v>27</v>
      </c>
      <c r="U4555">
        <v>820</v>
      </c>
    </row>
    <row r="4556" spans="1:21" x14ac:dyDescent="0.25">
      <c r="A4556">
        <v>216268</v>
      </c>
      <c r="B4556" t="s">
        <v>21</v>
      </c>
      <c r="C4556" s="1">
        <v>42570</v>
      </c>
      <c r="D4556" t="s">
        <v>29</v>
      </c>
      <c r="E4556">
        <v>240</v>
      </c>
      <c r="F4556">
        <v>1</v>
      </c>
      <c r="G4556">
        <v>240</v>
      </c>
      <c r="H4556">
        <v>100151073</v>
      </c>
      <c r="I4556" t="s">
        <v>30</v>
      </c>
      <c r="J4556" t="s">
        <v>1234</v>
      </c>
      <c r="K4556">
        <v>0</v>
      </c>
      <c r="L4556" t="s">
        <v>25</v>
      </c>
      <c r="M4556" s="1">
        <v>42570</v>
      </c>
      <c r="N4556" t="s">
        <v>35</v>
      </c>
      <c r="O4556">
        <v>240</v>
      </c>
      <c r="P4556">
        <v>2016</v>
      </c>
      <c r="Q4556">
        <v>7</v>
      </c>
      <c r="R4556" t="s">
        <v>26</v>
      </c>
      <c r="S4556" s="3">
        <v>45123</v>
      </c>
      <c r="T4556" t="s">
        <v>27</v>
      </c>
      <c r="U4556">
        <v>909</v>
      </c>
    </row>
    <row r="4557" spans="1:21" x14ac:dyDescent="0.25">
      <c r="A4557">
        <v>216269</v>
      </c>
      <c r="B4557" t="s">
        <v>36</v>
      </c>
      <c r="C4557" s="1">
        <v>42570</v>
      </c>
      <c r="D4557" t="s">
        <v>29</v>
      </c>
      <c r="E4557">
        <v>240</v>
      </c>
      <c r="F4557">
        <v>1</v>
      </c>
      <c r="G4557">
        <v>240</v>
      </c>
      <c r="H4557">
        <v>100151074</v>
      </c>
      <c r="I4557" t="s">
        <v>30</v>
      </c>
      <c r="J4557" t="s">
        <v>1235</v>
      </c>
      <c r="K4557">
        <v>0</v>
      </c>
      <c r="L4557" t="s">
        <v>25</v>
      </c>
      <c r="M4557" s="1">
        <v>42570</v>
      </c>
      <c r="N4557" t="s">
        <v>39</v>
      </c>
      <c r="O4557">
        <v>240</v>
      </c>
      <c r="P4557">
        <v>2016</v>
      </c>
      <c r="Q4557">
        <v>7</v>
      </c>
      <c r="R4557" t="s">
        <v>26</v>
      </c>
      <c r="S4557" s="3">
        <v>45123</v>
      </c>
      <c r="T4557" t="s">
        <v>27</v>
      </c>
      <c r="U4557">
        <v>909</v>
      </c>
    </row>
    <row r="4558" spans="1:21" x14ac:dyDescent="0.25">
      <c r="A4558">
        <v>216270</v>
      </c>
      <c r="B4558" t="s">
        <v>21</v>
      </c>
      <c r="C4558" s="1">
        <v>42570</v>
      </c>
      <c r="D4558" t="s">
        <v>1984</v>
      </c>
      <c r="E4558">
        <v>999</v>
      </c>
      <c r="F4558">
        <v>1</v>
      </c>
      <c r="G4558">
        <v>1239</v>
      </c>
      <c r="H4558">
        <v>100151075</v>
      </c>
      <c r="I4558" t="s">
        <v>56</v>
      </c>
      <c r="J4558" t="s">
        <v>1532</v>
      </c>
      <c r="K4558">
        <v>0</v>
      </c>
      <c r="L4558" t="s">
        <v>25</v>
      </c>
      <c r="M4558" s="1">
        <v>42570</v>
      </c>
      <c r="N4558" t="s">
        <v>35</v>
      </c>
      <c r="O4558">
        <v>999</v>
      </c>
      <c r="P4558">
        <v>2016</v>
      </c>
      <c r="Q4558">
        <v>7</v>
      </c>
      <c r="R4558" t="s">
        <v>26</v>
      </c>
      <c r="S4558" s="3">
        <v>45123</v>
      </c>
      <c r="T4558" t="s">
        <v>27</v>
      </c>
      <c r="U4558">
        <v>114</v>
      </c>
    </row>
    <row r="4559" spans="1:21" x14ac:dyDescent="0.25">
      <c r="A4559">
        <v>216272</v>
      </c>
      <c r="B4559" t="s">
        <v>21</v>
      </c>
      <c r="C4559" s="1">
        <v>42570</v>
      </c>
      <c r="D4559" t="s">
        <v>29</v>
      </c>
      <c r="E4559">
        <v>240</v>
      </c>
      <c r="F4559">
        <v>1</v>
      </c>
      <c r="G4559">
        <v>1239</v>
      </c>
      <c r="H4559">
        <v>100151075</v>
      </c>
      <c r="I4559" t="s">
        <v>30</v>
      </c>
      <c r="J4559" t="s">
        <v>1532</v>
      </c>
      <c r="K4559">
        <v>0</v>
      </c>
      <c r="L4559" t="s">
        <v>25</v>
      </c>
      <c r="M4559" s="1">
        <v>42570</v>
      </c>
      <c r="N4559" t="s">
        <v>35</v>
      </c>
      <c r="O4559">
        <v>240</v>
      </c>
      <c r="P4559">
        <v>2016</v>
      </c>
      <c r="Q4559">
        <v>7</v>
      </c>
      <c r="R4559" t="s">
        <v>26</v>
      </c>
      <c r="S4559" s="3">
        <v>45123</v>
      </c>
      <c r="T4559" t="s">
        <v>27</v>
      </c>
      <c r="U4559">
        <v>114</v>
      </c>
    </row>
    <row r="4560" spans="1:21" x14ac:dyDescent="0.25">
      <c r="A4560">
        <v>216273</v>
      </c>
      <c r="B4560" t="s">
        <v>21</v>
      </c>
      <c r="C4560" s="1">
        <v>42570</v>
      </c>
      <c r="D4560" t="s">
        <v>53</v>
      </c>
      <c r="E4560">
        <v>320</v>
      </c>
      <c r="F4560">
        <v>1</v>
      </c>
      <c r="G4560">
        <v>320</v>
      </c>
      <c r="H4560">
        <v>100151076</v>
      </c>
      <c r="I4560" t="s">
        <v>30</v>
      </c>
      <c r="J4560" t="s">
        <v>1120</v>
      </c>
      <c r="K4560">
        <v>0</v>
      </c>
      <c r="L4560" t="s">
        <v>25</v>
      </c>
      <c r="M4560" s="1">
        <v>42570</v>
      </c>
      <c r="N4560" t="s">
        <v>35</v>
      </c>
      <c r="O4560">
        <v>320</v>
      </c>
      <c r="P4560">
        <v>2016</v>
      </c>
      <c r="Q4560">
        <v>7</v>
      </c>
      <c r="R4560" t="s">
        <v>26</v>
      </c>
      <c r="S4560" s="3">
        <v>45123</v>
      </c>
      <c r="T4560" t="s">
        <v>27</v>
      </c>
      <c r="U4560">
        <v>820</v>
      </c>
    </row>
    <row r="4561" spans="1:21" x14ac:dyDescent="0.25">
      <c r="A4561">
        <v>216274</v>
      </c>
      <c r="B4561" t="s">
        <v>21</v>
      </c>
      <c r="C4561" s="1">
        <v>42570</v>
      </c>
      <c r="D4561" t="s">
        <v>899</v>
      </c>
      <c r="E4561">
        <v>180</v>
      </c>
      <c r="F4561">
        <v>1</v>
      </c>
      <c r="G4561">
        <v>180</v>
      </c>
      <c r="H4561">
        <v>100151077</v>
      </c>
      <c r="I4561" t="s">
        <v>30</v>
      </c>
      <c r="J4561" t="s">
        <v>1120</v>
      </c>
      <c r="K4561">
        <v>0</v>
      </c>
      <c r="L4561" t="s">
        <v>25</v>
      </c>
      <c r="M4561" s="1">
        <v>42570</v>
      </c>
      <c r="N4561" t="s">
        <v>35</v>
      </c>
      <c r="O4561">
        <v>180</v>
      </c>
      <c r="P4561">
        <v>2016</v>
      </c>
      <c r="Q4561">
        <v>7</v>
      </c>
      <c r="R4561" t="s">
        <v>26</v>
      </c>
      <c r="S4561" s="3">
        <v>45123</v>
      </c>
      <c r="T4561" t="s">
        <v>27</v>
      </c>
      <c r="U4561">
        <v>820</v>
      </c>
    </row>
    <row r="4562" spans="1:21" x14ac:dyDescent="0.25">
      <c r="A4562">
        <v>216275</v>
      </c>
      <c r="B4562" t="s">
        <v>21</v>
      </c>
      <c r="C4562" s="1">
        <v>42570</v>
      </c>
      <c r="D4562" t="s">
        <v>1592</v>
      </c>
      <c r="E4562">
        <v>999</v>
      </c>
      <c r="F4562">
        <v>1</v>
      </c>
      <c r="G4562">
        <v>999</v>
      </c>
      <c r="H4562">
        <v>100151078</v>
      </c>
      <c r="I4562" t="s">
        <v>56</v>
      </c>
      <c r="J4562" t="s">
        <v>1532</v>
      </c>
      <c r="K4562">
        <v>0</v>
      </c>
      <c r="L4562" t="s">
        <v>25</v>
      </c>
      <c r="M4562" s="1">
        <v>42570</v>
      </c>
      <c r="N4562" t="s">
        <v>35</v>
      </c>
      <c r="O4562">
        <v>999</v>
      </c>
      <c r="P4562">
        <v>2016</v>
      </c>
      <c r="Q4562">
        <v>7</v>
      </c>
      <c r="R4562" t="s">
        <v>26</v>
      </c>
      <c r="S4562" s="3">
        <v>45123</v>
      </c>
      <c r="T4562" t="s">
        <v>27</v>
      </c>
      <c r="U4562">
        <v>114</v>
      </c>
    </row>
    <row r="4563" spans="1:21" x14ac:dyDescent="0.25">
      <c r="A4563">
        <v>216280</v>
      </c>
      <c r="B4563" t="s">
        <v>21</v>
      </c>
      <c r="C4563" s="1">
        <v>42570</v>
      </c>
      <c r="D4563" t="s">
        <v>29</v>
      </c>
      <c r="E4563">
        <v>240</v>
      </c>
      <c r="F4563">
        <v>1</v>
      </c>
      <c r="G4563">
        <v>240</v>
      </c>
      <c r="H4563">
        <v>100151082</v>
      </c>
      <c r="I4563" t="s">
        <v>30</v>
      </c>
      <c r="J4563" t="s">
        <v>1532</v>
      </c>
      <c r="K4563">
        <v>0</v>
      </c>
      <c r="L4563" t="s">
        <v>25</v>
      </c>
      <c r="M4563" s="1">
        <v>42570</v>
      </c>
      <c r="N4563" t="s">
        <v>35</v>
      </c>
      <c r="O4563">
        <v>240</v>
      </c>
      <c r="P4563">
        <v>2016</v>
      </c>
      <c r="Q4563">
        <v>7</v>
      </c>
      <c r="R4563" t="s">
        <v>26</v>
      </c>
      <c r="S4563" s="3">
        <v>45123</v>
      </c>
      <c r="T4563" t="s">
        <v>27</v>
      </c>
      <c r="U4563">
        <v>114</v>
      </c>
    </row>
    <row r="4564" spans="1:21" x14ac:dyDescent="0.25">
      <c r="A4564">
        <v>216278</v>
      </c>
      <c r="B4564" t="s">
        <v>21</v>
      </c>
      <c r="C4564" s="1">
        <v>42570</v>
      </c>
      <c r="D4564" t="s">
        <v>33</v>
      </c>
      <c r="E4564">
        <v>360</v>
      </c>
      <c r="F4564">
        <v>1</v>
      </c>
      <c r="G4564">
        <v>360</v>
      </c>
      <c r="H4564">
        <v>100151080</v>
      </c>
      <c r="I4564" t="s">
        <v>30</v>
      </c>
      <c r="J4564" t="s">
        <v>1120</v>
      </c>
      <c r="K4564">
        <v>0</v>
      </c>
      <c r="L4564" t="s">
        <v>25</v>
      </c>
      <c r="M4564" s="1">
        <v>42570</v>
      </c>
      <c r="N4564" t="s">
        <v>35</v>
      </c>
      <c r="O4564">
        <v>360</v>
      </c>
      <c r="P4564">
        <v>2016</v>
      </c>
      <c r="Q4564">
        <v>7</v>
      </c>
      <c r="R4564" t="s">
        <v>26</v>
      </c>
      <c r="S4564" s="3">
        <v>45123</v>
      </c>
      <c r="T4564" t="s">
        <v>27</v>
      </c>
      <c r="U4564">
        <v>820</v>
      </c>
    </row>
    <row r="4565" spans="1:21" x14ac:dyDescent="0.25">
      <c r="A4565">
        <v>216279</v>
      </c>
      <c r="B4565" t="s">
        <v>21</v>
      </c>
      <c r="C4565" s="1">
        <v>42570</v>
      </c>
      <c r="D4565" t="s">
        <v>37</v>
      </c>
      <c r="E4565">
        <v>555</v>
      </c>
      <c r="F4565">
        <v>1</v>
      </c>
      <c r="G4565">
        <v>555</v>
      </c>
      <c r="H4565">
        <v>100151081</v>
      </c>
      <c r="I4565" t="s">
        <v>38</v>
      </c>
      <c r="J4565" t="s">
        <v>446</v>
      </c>
      <c r="K4565">
        <v>0</v>
      </c>
      <c r="L4565" t="s">
        <v>148</v>
      </c>
      <c r="M4565" s="1">
        <v>42570</v>
      </c>
      <c r="N4565" t="s">
        <v>35</v>
      </c>
      <c r="O4565">
        <v>555</v>
      </c>
      <c r="P4565">
        <v>2016</v>
      </c>
      <c r="Q4565">
        <v>7</v>
      </c>
      <c r="R4565" t="s">
        <v>26</v>
      </c>
      <c r="S4565" s="3">
        <v>45123</v>
      </c>
      <c r="T4565" t="s">
        <v>27</v>
      </c>
      <c r="U4565">
        <v>230</v>
      </c>
    </row>
    <row r="4566" spans="1:21" x14ac:dyDescent="0.25">
      <c r="A4566">
        <v>216277</v>
      </c>
      <c r="B4566" t="s">
        <v>36</v>
      </c>
      <c r="C4566" s="1">
        <v>42570</v>
      </c>
      <c r="D4566" t="s">
        <v>208</v>
      </c>
      <c r="E4566">
        <v>4530</v>
      </c>
      <c r="F4566">
        <v>1</v>
      </c>
      <c r="G4566">
        <v>4530</v>
      </c>
      <c r="H4566">
        <v>100151079</v>
      </c>
      <c r="I4566" t="s">
        <v>43</v>
      </c>
      <c r="J4566" t="s">
        <v>1985</v>
      </c>
      <c r="K4566">
        <v>0</v>
      </c>
      <c r="L4566" t="s">
        <v>25</v>
      </c>
      <c r="M4566" s="1">
        <v>42570</v>
      </c>
      <c r="N4566" t="s">
        <v>39</v>
      </c>
      <c r="O4566" s="2">
        <v>4530</v>
      </c>
      <c r="P4566">
        <v>2016</v>
      </c>
      <c r="Q4566">
        <v>7</v>
      </c>
      <c r="R4566" t="s">
        <v>26</v>
      </c>
      <c r="S4566" s="3">
        <v>45123</v>
      </c>
      <c r="T4566" t="s">
        <v>27</v>
      </c>
      <c r="U4566">
        <v>1494</v>
      </c>
    </row>
    <row r="4567" spans="1:21" x14ac:dyDescent="0.25">
      <c r="A4567">
        <v>216281</v>
      </c>
      <c r="B4567" t="s">
        <v>21</v>
      </c>
      <c r="C4567" s="1">
        <v>42570</v>
      </c>
      <c r="D4567" t="s">
        <v>33</v>
      </c>
      <c r="E4567">
        <v>360</v>
      </c>
      <c r="F4567">
        <v>1</v>
      </c>
      <c r="G4567">
        <v>360</v>
      </c>
      <c r="H4567">
        <v>100151083</v>
      </c>
      <c r="I4567" t="s">
        <v>30</v>
      </c>
      <c r="J4567" t="s">
        <v>1120</v>
      </c>
      <c r="K4567">
        <v>0</v>
      </c>
      <c r="L4567" t="s">
        <v>25</v>
      </c>
      <c r="M4567" s="1">
        <v>42570</v>
      </c>
      <c r="N4567" t="s">
        <v>35</v>
      </c>
      <c r="O4567">
        <v>360</v>
      </c>
      <c r="P4567">
        <v>2016</v>
      </c>
      <c r="Q4567">
        <v>7</v>
      </c>
      <c r="R4567" t="s">
        <v>26</v>
      </c>
      <c r="S4567" s="3">
        <v>45123</v>
      </c>
      <c r="T4567" t="s">
        <v>27</v>
      </c>
      <c r="U4567">
        <v>820</v>
      </c>
    </row>
    <row r="4568" spans="1:21" x14ac:dyDescent="0.25">
      <c r="A4568">
        <v>216282</v>
      </c>
      <c r="B4568" t="s">
        <v>21</v>
      </c>
      <c r="C4568" s="1">
        <v>42570</v>
      </c>
      <c r="D4568" t="s">
        <v>899</v>
      </c>
      <c r="E4568">
        <v>180</v>
      </c>
      <c r="F4568">
        <v>1</v>
      </c>
      <c r="G4568">
        <v>180</v>
      </c>
      <c r="H4568">
        <v>100151084</v>
      </c>
      <c r="I4568" t="s">
        <v>30</v>
      </c>
      <c r="J4568" t="s">
        <v>1120</v>
      </c>
      <c r="K4568">
        <v>0</v>
      </c>
      <c r="L4568" t="s">
        <v>25</v>
      </c>
      <c r="M4568" s="1">
        <v>42570</v>
      </c>
      <c r="N4568" t="s">
        <v>35</v>
      </c>
      <c r="O4568">
        <v>180</v>
      </c>
      <c r="P4568">
        <v>2016</v>
      </c>
      <c r="Q4568">
        <v>7</v>
      </c>
      <c r="R4568" t="s">
        <v>26</v>
      </c>
      <c r="S4568" s="3">
        <v>45123</v>
      </c>
      <c r="T4568" t="s">
        <v>27</v>
      </c>
      <c r="U4568">
        <v>820</v>
      </c>
    </row>
    <row r="4569" spans="1:21" x14ac:dyDescent="0.25">
      <c r="A4569">
        <v>216283</v>
      </c>
      <c r="B4569" t="s">
        <v>21</v>
      </c>
      <c r="C4569" s="1">
        <v>42570</v>
      </c>
      <c r="D4569" t="s">
        <v>102</v>
      </c>
      <c r="E4569">
        <v>325</v>
      </c>
      <c r="F4569">
        <v>1</v>
      </c>
      <c r="G4569">
        <v>325</v>
      </c>
      <c r="H4569">
        <v>100151085</v>
      </c>
      <c r="I4569" t="s">
        <v>38</v>
      </c>
      <c r="J4569" t="s">
        <v>446</v>
      </c>
      <c r="K4569">
        <v>0</v>
      </c>
      <c r="L4569" t="s">
        <v>25</v>
      </c>
      <c r="M4569" s="1">
        <v>42570</v>
      </c>
      <c r="N4569" t="s">
        <v>35</v>
      </c>
      <c r="O4569">
        <v>325</v>
      </c>
      <c r="P4569">
        <v>2016</v>
      </c>
      <c r="Q4569">
        <v>7</v>
      </c>
      <c r="R4569" t="s">
        <v>26</v>
      </c>
      <c r="S4569" s="3">
        <v>45123</v>
      </c>
      <c r="T4569" t="s">
        <v>27</v>
      </c>
      <c r="U4569">
        <v>230</v>
      </c>
    </row>
    <row r="4570" spans="1:21" x14ac:dyDescent="0.25">
      <c r="A4570">
        <v>216284</v>
      </c>
      <c r="B4570" t="s">
        <v>36</v>
      </c>
      <c r="C4570" s="1">
        <v>42570</v>
      </c>
      <c r="D4570" t="s">
        <v>1893</v>
      </c>
      <c r="E4570">
        <v>650</v>
      </c>
      <c r="F4570">
        <v>1</v>
      </c>
      <c r="G4570">
        <v>650</v>
      </c>
      <c r="H4570">
        <v>100151086</v>
      </c>
      <c r="I4570" t="s">
        <v>24</v>
      </c>
      <c r="J4570" t="s">
        <v>1094</v>
      </c>
      <c r="K4570">
        <v>0</v>
      </c>
      <c r="L4570" t="s">
        <v>25</v>
      </c>
      <c r="M4570" s="1">
        <v>42570</v>
      </c>
      <c r="N4570" t="s">
        <v>39</v>
      </c>
      <c r="O4570">
        <v>650</v>
      </c>
      <c r="P4570">
        <v>2016</v>
      </c>
      <c r="Q4570">
        <v>7</v>
      </c>
      <c r="R4570" t="s">
        <v>26</v>
      </c>
      <c r="S4570" s="3">
        <v>45123</v>
      </c>
      <c r="T4570" t="s">
        <v>27</v>
      </c>
      <c r="U4570">
        <v>806</v>
      </c>
    </row>
    <row r="4571" spans="1:21" x14ac:dyDescent="0.25">
      <c r="A4571">
        <v>216286</v>
      </c>
      <c r="B4571" t="s">
        <v>21</v>
      </c>
      <c r="C4571" s="1">
        <v>42570</v>
      </c>
      <c r="D4571" t="s">
        <v>864</v>
      </c>
      <c r="E4571">
        <v>655</v>
      </c>
      <c r="F4571">
        <v>1</v>
      </c>
      <c r="G4571">
        <v>655</v>
      </c>
      <c r="H4571">
        <v>100151087</v>
      </c>
      <c r="I4571" t="s">
        <v>216</v>
      </c>
      <c r="J4571" t="s">
        <v>24</v>
      </c>
      <c r="K4571">
        <v>0</v>
      </c>
      <c r="L4571" t="s">
        <v>25</v>
      </c>
      <c r="M4571" s="1">
        <v>42570</v>
      </c>
      <c r="N4571" t="s">
        <v>35</v>
      </c>
      <c r="O4571">
        <v>655</v>
      </c>
      <c r="P4571">
        <v>2016</v>
      </c>
      <c r="Q4571">
        <v>7</v>
      </c>
      <c r="R4571" t="s">
        <v>26</v>
      </c>
      <c r="S4571" s="3">
        <v>45123</v>
      </c>
      <c r="T4571" t="s">
        <v>27</v>
      </c>
      <c r="U4571">
        <v>1495</v>
      </c>
    </row>
    <row r="4572" spans="1:21" x14ac:dyDescent="0.25">
      <c r="A4572">
        <v>216287</v>
      </c>
      <c r="B4572" t="s">
        <v>36</v>
      </c>
      <c r="C4572" s="1">
        <v>42570</v>
      </c>
      <c r="D4572" t="s">
        <v>732</v>
      </c>
      <c r="E4572">
        <v>999</v>
      </c>
      <c r="F4572">
        <v>1</v>
      </c>
      <c r="G4572">
        <v>999</v>
      </c>
      <c r="H4572">
        <v>100151088</v>
      </c>
      <c r="I4572" t="s">
        <v>56</v>
      </c>
      <c r="J4572" t="s">
        <v>1094</v>
      </c>
      <c r="K4572">
        <v>0</v>
      </c>
      <c r="L4572" t="s">
        <v>25</v>
      </c>
      <c r="M4572" s="1">
        <v>42570</v>
      </c>
      <c r="N4572" t="s">
        <v>39</v>
      </c>
      <c r="O4572">
        <v>999</v>
      </c>
      <c r="P4572">
        <v>2016</v>
      </c>
      <c r="Q4572">
        <v>7</v>
      </c>
      <c r="R4572" t="s">
        <v>26</v>
      </c>
      <c r="S4572" s="3">
        <v>45123</v>
      </c>
      <c r="T4572" t="s">
        <v>27</v>
      </c>
      <c r="U4572">
        <v>806</v>
      </c>
    </row>
    <row r="4573" spans="1:21" x14ac:dyDescent="0.25">
      <c r="A4573">
        <v>216288</v>
      </c>
      <c r="B4573" t="s">
        <v>36</v>
      </c>
      <c r="C4573" s="1">
        <v>42570</v>
      </c>
      <c r="D4573" t="s">
        <v>886</v>
      </c>
      <c r="E4573">
        <v>379</v>
      </c>
      <c r="F4573">
        <v>1</v>
      </c>
      <c r="G4573">
        <v>379</v>
      </c>
      <c r="H4573">
        <v>100151089</v>
      </c>
      <c r="I4573" t="s">
        <v>52</v>
      </c>
      <c r="J4573" t="s">
        <v>24</v>
      </c>
      <c r="K4573">
        <v>0</v>
      </c>
      <c r="L4573" t="s">
        <v>25</v>
      </c>
      <c r="M4573" s="1">
        <v>42570</v>
      </c>
      <c r="N4573" t="s">
        <v>39</v>
      </c>
      <c r="O4573">
        <v>379</v>
      </c>
      <c r="P4573">
        <v>2016</v>
      </c>
      <c r="Q4573">
        <v>7</v>
      </c>
      <c r="R4573" t="s">
        <v>26</v>
      </c>
      <c r="S4573" s="3">
        <v>45123</v>
      </c>
      <c r="T4573" t="s">
        <v>27</v>
      </c>
      <c r="U4573">
        <v>36</v>
      </c>
    </row>
    <row r="4574" spans="1:21" x14ac:dyDescent="0.25">
      <c r="A4574">
        <v>216289</v>
      </c>
      <c r="B4574" t="s">
        <v>21</v>
      </c>
      <c r="C4574" s="1">
        <v>42570</v>
      </c>
      <c r="D4574" t="s">
        <v>140</v>
      </c>
      <c r="E4574">
        <v>370</v>
      </c>
      <c r="F4574">
        <v>1</v>
      </c>
      <c r="G4574">
        <v>370</v>
      </c>
      <c r="H4574">
        <v>100151090</v>
      </c>
      <c r="I4574" t="s">
        <v>38</v>
      </c>
      <c r="J4574" t="s">
        <v>1267</v>
      </c>
      <c r="K4574">
        <v>0</v>
      </c>
      <c r="L4574" t="s">
        <v>25</v>
      </c>
      <c r="M4574" s="1">
        <v>42570</v>
      </c>
      <c r="N4574" t="s">
        <v>35</v>
      </c>
      <c r="O4574">
        <v>370</v>
      </c>
      <c r="P4574">
        <v>2016</v>
      </c>
      <c r="Q4574">
        <v>7</v>
      </c>
      <c r="R4574" t="s">
        <v>26</v>
      </c>
      <c r="S4574" s="3">
        <v>45123</v>
      </c>
      <c r="T4574" t="s">
        <v>27</v>
      </c>
      <c r="U4574">
        <v>114</v>
      </c>
    </row>
    <row r="4575" spans="1:21" x14ac:dyDescent="0.25">
      <c r="A4575">
        <v>216290</v>
      </c>
      <c r="B4575" t="s">
        <v>21</v>
      </c>
      <c r="C4575" s="1">
        <v>42570</v>
      </c>
      <c r="D4575" t="s">
        <v>294</v>
      </c>
      <c r="E4575">
        <v>199</v>
      </c>
      <c r="F4575">
        <v>1</v>
      </c>
      <c r="G4575">
        <v>199</v>
      </c>
      <c r="H4575">
        <v>100151091</v>
      </c>
      <c r="I4575" t="s">
        <v>56</v>
      </c>
      <c r="J4575" t="s">
        <v>124</v>
      </c>
      <c r="K4575">
        <v>0</v>
      </c>
      <c r="L4575" t="s">
        <v>148</v>
      </c>
      <c r="M4575" s="1">
        <v>42570</v>
      </c>
      <c r="N4575" t="s">
        <v>35</v>
      </c>
      <c r="O4575">
        <v>199</v>
      </c>
      <c r="P4575">
        <v>2016</v>
      </c>
      <c r="Q4575">
        <v>7</v>
      </c>
      <c r="R4575" t="s">
        <v>26</v>
      </c>
      <c r="S4575" s="3">
        <v>45123</v>
      </c>
      <c r="T4575" t="s">
        <v>27</v>
      </c>
      <c r="U4575">
        <v>42</v>
      </c>
    </row>
    <row r="4576" spans="1:21" x14ac:dyDescent="0.25">
      <c r="A4576">
        <v>216292</v>
      </c>
      <c r="B4576" t="s">
        <v>21</v>
      </c>
      <c r="C4576" s="1">
        <v>42570</v>
      </c>
      <c r="D4576" t="s">
        <v>361</v>
      </c>
      <c r="E4576">
        <v>250</v>
      </c>
      <c r="F4576">
        <v>1</v>
      </c>
      <c r="G4576">
        <v>250</v>
      </c>
      <c r="H4576">
        <v>100151092</v>
      </c>
      <c r="I4576" t="s">
        <v>30</v>
      </c>
      <c r="J4576" t="s">
        <v>1970</v>
      </c>
      <c r="K4576">
        <v>0</v>
      </c>
      <c r="L4576" t="s">
        <v>25</v>
      </c>
      <c r="M4576" s="1">
        <v>42570</v>
      </c>
      <c r="N4576" t="s">
        <v>35</v>
      </c>
      <c r="O4576">
        <v>250</v>
      </c>
      <c r="P4576">
        <v>2016</v>
      </c>
      <c r="Q4576">
        <v>7</v>
      </c>
      <c r="R4576" t="s">
        <v>26</v>
      </c>
      <c r="S4576" s="3">
        <v>45123</v>
      </c>
      <c r="T4576" t="s">
        <v>27</v>
      </c>
      <c r="U4576">
        <v>43</v>
      </c>
    </row>
    <row r="4577" spans="1:21" x14ac:dyDescent="0.25">
      <c r="A4577">
        <v>216293</v>
      </c>
      <c r="B4577" t="s">
        <v>21</v>
      </c>
      <c r="C4577" s="1">
        <v>42570</v>
      </c>
      <c r="D4577" t="s">
        <v>1986</v>
      </c>
      <c r="E4577">
        <v>250</v>
      </c>
      <c r="F4577">
        <v>1</v>
      </c>
      <c r="G4577">
        <v>250</v>
      </c>
      <c r="H4577">
        <v>100151093</v>
      </c>
      <c r="I4577" t="s">
        <v>30</v>
      </c>
      <c r="J4577" t="s">
        <v>1970</v>
      </c>
      <c r="K4577">
        <v>0</v>
      </c>
      <c r="L4577" t="s">
        <v>25</v>
      </c>
      <c r="M4577" s="1">
        <v>42570</v>
      </c>
      <c r="N4577" t="s">
        <v>35</v>
      </c>
      <c r="O4577">
        <v>250</v>
      </c>
      <c r="P4577">
        <v>2016</v>
      </c>
      <c r="Q4577">
        <v>7</v>
      </c>
      <c r="R4577" t="s">
        <v>26</v>
      </c>
      <c r="S4577" s="3">
        <v>45123</v>
      </c>
      <c r="T4577" t="s">
        <v>27</v>
      </c>
      <c r="U4577">
        <v>43</v>
      </c>
    </row>
    <row r="4578" spans="1:21" x14ac:dyDescent="0.25">
      <c r="A4578">
        <v>216294</v>
      </c>
      <c r="B4578" t="s">
        <v>21</v>
      </c>
      <c r="C4578" s="1">
        <v>42570</v>
      </c>
      <c r="D4578" t="s">
        <v>431</v>
      </c>
      <c r="E4578">
        <v>640</v>
      </c>
      <c r="F4578">
        <v>1</v>
      </c>
      <c r="G4578">
        <v>640</v>
      </c>
      <c r="H4578">
        <v>100151094</v>
      </c>
      <c r="I4578" t="s">
        <v>38</v>
      </c>
      <c r="J4578" t="s">
        <v>446</v>
      </c>
      <c r="K4578">
        <v>0</v>
      </c>
      <c r="L4578" t="s">
        <v>25</v>
      </c>
      <c r="M4578" s="1">
        <v>42570</v>
      </c>
      <c r="N4578" t="s">
        <v>35</v>
      </c>
      <c r="O4578">
        <v>640</v>
      </c>
      <c r="P4578">
        <v>2016</v>
      </c>
      <c r="Q4578">
        <v>7</v>
      </c>
      <c r="R4578" t="s">
        <v>26</v>
      </c>
      <c r="S4578" s="3">
        <v>45123</v>
      </c>
      <c r="T4578" t="s">
        <v>27</v>
      </c>
      <c r="U4578">
        <v>230</v>
      </c>
    </row>
    <row r="4579" spans="1:21" x14ac:dyDescent="0.25">
      <c r="A4579">
        <v>216296</v>
      </c>
      <c r="B4579" t="s">
        <v>21</v>
      </c>
      <c r="C4579" s="1">
        <v>42570</v>
      </c>
      <c r="D4579" t="s">
        <v>53</v>
      </c>
      <c r="E4579">
        <v>320</v>
      </c>
      <c r="F4579">
        <v>1</v>
      </c>
      <c r="G4579">
        <v>320</v>
      </c>
      <c r="H4579">
        <v>100151095</v>
      </c>
      <c r="I4579" t="s">
        <v>30</v>
      </c>
      <c r="J4579" t="s">
        <v>1770</v>
      </c>
      <c r="K4579">
        <v>0</v>
      </c>
      <c r="L4579" t="s">
        <v>25</v>
      </c>
      <c r="M4579" s="1">
        <v>42570</v>
      </c>
      <c r="N4579" t="s">
        <v>35</v>
      </c>
      <c r="O4579">
        <v>320</v>
      </c>
      <c r="P4579">
        <v>2016</v>
      </c>
      <c r="Q4579">
        <v>7</v>
      </c>
      <c r="R4579" t="s">
        <v>26</v>
      </c>
      <c r="S4579" s="3">
        <v>45123</v>
      </c>
      <c r="T4579" t="s">
        <v>27</v>
      </c>
      <c r="U4579">
        <v>820</v>
      </c>
    </row>
    <row r="4580" spans="1:21" x14ac:dyDescent="0.25">
      <c r="A4580">
        <v>216297</v>
      </c>
      <c r="B4580" t="s">
        <v>21</v>
      </c>
      <c r="C4580" s="1">
        <v>42570</v>
      </c>
      <c r="D4580" t="s">
        <v>750</v>
      </c>
      <c r="E4580">
        <v>700</v>
      </c>
      <c r="F4580">
        <v>1</v>
      </c>
      <c r="G4580">
        <v>700</v>
      </c>
      <c r="H4580">
        <v>100151096</v>
      </c>
      <c r="I4580" t="s">
        <v>43</v>
      </c>
      <c r="J4580" t="s">
        <v>1162</v>
      </c>
      <c r="K4580">
        <v>0</v>
      </c>
      <c r="L4580" t="s">
        <v>25</v>
      </c>
      <c r="M4580" s="1">
        <v>42570</v>
      </c>
      <c r="N4580" t="s">
        <v>35</v>
      </c>
      <c r="O4580">
        <v>700</v>
      </c>
      <c r="P4580">
        <v>2016</v>
      </c>
      <c r="Q4580">
        <v>7</v>
      </c>
      <c r="R4580" t="s">
        <v>26</v>
      </c>
      <c r="S4580" s="3">
        <v>45123</v>
      </c>
      <c r="T4580" t="s">
        <v>27</v>
      </c>
      <c r="U4580">
        <v>79</v>
      </c>
    </row>
    <row r="4581" spans="1:21" x14ac:dyDescent="0.25">
      <c r="A4581">
        <v>216298</v>
      </c>
      <c r="B4581" t="s">
        <v>21</v>
      </c>
      <c r="C4581" s="1">
        <v>42570</v>
      </c>
      <c r="D4581" t="s">
        <v>29</v>
      </c>
      <c r="E4581">
        <v>240</v>
      </c>
      <c r="F4581">
        <v>1</v>
      </c>
      <c r="G4581">
        <v>240</v>
      </c>
      <c r="H4581">
        <v>100151097</v>
      </c>
      <c r="I4581" t="s">
        <v>30</v>
      </c>
      <c r="J4581" t="s">
        <v>1770</v>
      </c>
      <c r="K4581">
        <v>0</v>
      </c>
      <c r="L4581" t="s">
        <v>25</v>
      </c>
      <c r="M4581" s="1">
        <v>42570</v>
      </c>
      <c r="N4581" t="s">
        <v>35</v>
      </c>
      <c r="O4581">
        <v>240</v>
      </c>
      <c r="P4581">
        <v>2016</v>
      </c>
      <c r="Q4581">
        <v>7</v>
      </c>
      <c r="R4581" t="s">
        <v>26</v>
      </c>
      <c r="S4581" s="3">
        <v>45123</v>
      </c>
      <c r="T4581" t="s">
        <v>27</v>
      </c>
      <c r="U4581">
        <v>820</v>
      </c>
    </row>
    <row r="4582" spans="1:21" x14ac:dyDescent="0.25">
      <c r="A4582">
        <v>216299</v>
      </c>
      <c r="B4582" t="s">
        <v>21</v>
      </c>
      <c r="C4582" s="1">
        <v>42570</v>
      </c>
      <c r="D4582" t="s">
        <v>1700</v>
      </c>
      <c r="E4582">
        <v>55</v>
      </c>
      <c r="F4582">
        <v>1</v>
      </c>
      <c r="G4582">
        <v>130</v>
      </c>
      <c r="H4582">
        <v>100151098</v>
      </c>
      <c r="I4582" t="s">
        <v>38</v>
      </c>
      <c r="J4582" t="s">
        <v>1669</v>
      </c>
      <c r="K4582">
        <v>0</v>
      </c>
      <c r="L4582" t="s">
        <v>25</v>
      </c>
      <c r="M4582" s="1">
        <v>42570</v>
      </c>
      <c r="N4582" t="s">
        <v>35</v>
      </c>
      <c r="O4582">
        <v>55</v>
      </c>
      <c r="P4582">
        <v>2016</v>
      </c>
      <c r="Q4582">
        <v>7</v>
      </c>
      <c r="R4582" t="s">
        <v>26</v>
      </c>
      <c r="S4582" s="3">
        <v>45123</v>
      </c>
      <c r="T4582" t="s">
        <v>27</v>
      </c>
      <c r="U4582">
        <v>43</v>
      </c>
    </row>
    <row r="4583" spans="1:21" x14ac:dyDescent="0.25">
      <c r="A4583">
        <v>216300</v>
      </c>
      <c r="B4583" t="s">
        <v>21</v>
      </c>
      <c r="C4583" s="1">
        <v>42570</v>
      </c>
      <c r="D4583" t="s">
        <v>191</v>
      </c>
      <c r="E4583">
        <v>75</v>
      </c>
      <c r="F4583">
        <v>1</v>
      </c>
      <c r="G4583">
        <v>130</v>
      </c>
      <c r="H4583">
        <v>100151098</v>
      </c>
      <c r="I4583" t="s">
        <v>38</v>
      </c>
      <c r="J4583" t="s">
        <v>1669</v>
      </c>
      <c r="K4583">
        <v>0</v>
      </c>
      <c r="L4583" t="s">
        <v>25</v>
      </c>
      <c r="M4583" s="1">
        <v>42570</v>
      </c>
      <c r="N4583" t="s">
        <v>35</v>
      </c>
      <c r="O4583">
        <v>75</v>
      </c>
      <c r="P4583">
        <v>2016</v>
      </c>
      <c r="Q4583">
        <v>7</v>
      </c>
      <c r="R4583" t="s">
        <v>26</v>
      </c>
      <c r="S4583" s="3">
        <v>45123</v>
      </c>
      <c r="T4583" t="s">
        <v>27</v>
      </c>
      <c r="U4583">
        <v>43</v>
      </c>
    </row>
    <row r="4584" spans="1:21" x14ac:dyDescent="0.25">
      <c r="A4584">
        <v>216301</v>
      </c>
      <c r="B4584" t="s">
        <v>36</v>
      </c>
      <c r="C4584" s="1">
        <v>42570</v>
      </c>
      <c r="D4584" t="s">
        <v>1042</v>
      </c>
      <c r="E4584">
        <v>4500</v>
      </c>
      <c r="F4584">
        <v>1</v>
      </c>
      <c r="G4584">
        <v>4500</v>
      </c>
      <c r="H4584">
        <v>100151099</v>
      </c>
      <c r="I4584" t="s">
        <v>246</v>
      </c>
      <c r="J4584" t="s">
        <v>24</v>
      </c>
      <c r="K4584">
        <v>0</v>
      </c>
      <c r="L4584" t="s">
        <v>25</v>
      </c>
      <c r="M4584" s="1">
        <v>42570</v>
      </c>
      <c r="N4584" t="s">
        <v>39</v>
      </c>
      <c r="O4584" s="2">
        <v>4500</v>
      </c>
      <c r="P4584">
        <v>2016</v>
      </c>
      <c r="Q4584">
        <v>7</v>
      </c>
      <c r="R4584" t="s">
        <v>26</v>
      </c>
      <c r="S4584" s="3">
        <v>45123</v>
      </c>
      <c r="T4584" t="s">
        <v>27</v>
      </c>
      <c r="U4584">
        <v>1496</v>
      </c>
    </row>
    <row r="4585" spans="1:21" x14ac:dyDescent="0.25">
      <c r="A4585">
        <v>216302</v>
      </c>
      <c r="B4585" t="s">
        <v>48</v>
      </c>
      <c r="C4585" s="1">
        <v>42570</v>
      </c>
      <c r="D4585" t="s">
        <v>1972</v>
      </c>
      <c r="E4585">
        <v>449</v>
      </c>
      <c r="F4585">
        <v>1</v>
      </c>
      <c r="G4585">
        <v>1872</v>
      </c>
      <c r="H4585">
        <v>100151100</v>
      </c>
      <c r="I4585" t="s">
        <v>23</v>
      </c>
      <c r="J4585" t="s">
        <v>24</v>
      </c>
      <c r="K4585">
        <v>0</v>
      </c>
      <c r="L4585" t="s">
        <v>25</v>
      </c>
      <c r="M4585" s="1">
        <v>42570</v>
      </c>
      <c r="N4585" t="s">
        <v>39</v>
      </c>
      <c r="O4585">
        <v>449</v>
      </c>
      <c r="P4585">
        <v>2016</v>
      </c>
      <c r="Q4585">
        <v>7</v>
      </c>
      <c r="R4585" t="s">
        <v>26</v>
      </c>
      <c r="S4585" s="3">
        <v>45123</v>
      </c>
      <c r="T4585" t="s">
        <v>27</v>
      </c>
      <c r="U4585">
        <v>234</v>
      </c>
    </row>
    <row r="4586" spans="1:21" x14ac:dyDescent="0.25">
      <c r="A4586">
        <v>216304</v>
      </c>
      <c r="B4586" t="s">
        <v>48</v>
      </c>
      <c r="C4586" s="1">
        <v>42570</v>
      </c>
      <c r="D4586" t="s">
        <v>1973</v>
      </c>
      <c r="E4586">
        <v>449</v>
      </c>
      <c r="F4586">
        <v>1</v>
      </c>
      <c r="G4586">
        <v>1872</v>
      </c>
      <c r="H4586">
        <v>100151100</v>
      </c>
      <c r="I4586" t="s">
        <v>23</v>
      </c>
      <c r="J4586" t="s">
        <v>24</v>
      </c>
      <c r="K4586">
        <v>0</v>
      </c>
      <c r="L4586" t="s">
        <v>25</v>
      </c>
      <c r="M4586" s="1">
        <v>42570</v>
      </c>
      <c r="N4586" t="s">
        <v>39</v>
      </c>
      <c r="O4586">
        <v>449</v>
      </c>
      <c r="P4586">
        <v>2016</v>
      </c>
      <c r="Q4586">
        <v>7</v>
      </c>
      <c r="R4586" t="s">
        <v>26</v>
      </c>
      <c r="S4586" s="3">
        <v>45123</v>
      </c>
      <c r="T4586" t="s">
        <v>27</v>
      </c>
      <c r="U4586">
        <v>234</v>
      </c>
    </row>
    <row r="4587" spans="1:21" x14ac:dyDescent="0.25">
      <c r="A4587">
        <v>216306</v>
      </c>
      <c r="B4587" t="s">
        <v>48</v>
      </c>
      <c r="C4587" s="1">
        <v>42570</v>
      </c>
      <c r="D4587" t="s">
        <v>1974</v>
      </c>
      <c r="E4587">
        <v>449</v>
      </c>
      <c r="F4587">
        <v>1</v>
      </c>
      <c r="G4587">
        <v>1872</v>
      </c>
      <c r="H4587">
        <v>100151100</v>
      </c>
      <c r="I4587" t="s">
        <v>23</v>
      </c>
      <c r="J4587" t="s">
        <v>24</v>
      </c>
      <c r="K4587">
        <v>0</v>
      </c>
      <c r="L4587" t="s">
        <v>25</v>
      </c>
      <c r="M4587" s="1">
        <v>42570</v>
      </c>
      <c r="N4587" t="s">
        <v>39</v>
      </c>
      <c r="O4587">
        <v>449</v>
      </c>
      <c r="P4587">
        <v>2016</v>
      </c>
      <c r="Q4587">
        <v>7</v>
      </c>
      <c r="R4587" t="s">
        <v>26</v>
      </c>
      <c r="S4587" s="3">
        <v>45123</v>
      </c>
      <c r="T4587" t="s">
        <v>27</v>
      </c>
      <c r="U4587">
        <v>234</v>
      </c>
    </row>
    <row r="4588" spans="1:21" x14ac:dyDescent="0.25">
      <c r="A4588">
        <v>216308</v>
      </c>
      <c r="B4588" t="s">
        <v>48</v>
      </c>
      <c r="C4588" s="1">
        <v>42570</v>
      </c>
      <c r="D4588" t="s">
        <v>729</v>
      </c>
      <c r="E4588">
        <v>525</v>
      </c>
      <c r="F4588">
        <v>1</v>
      </c>
      <c r="G4588">
        <v>1872</v>
      </c>
      <c r="H4588">
        <v>100151100</v>
      </c>
      <c r="I4588" t="s">
        <v>216</v>
      </c>
      <c r="J4588" t="s">
        <v>24</v>
      </c>
      <c r="K4588">
        <v>0</v>
      </c>
      <c r="L4588" t="s">
        <v>25</v>
      </c>
      <c r="M4588" s="1">
        <v>42570</v>
      </c>
      <c r="N4588" t="s">
        <v>39</v>
      </c>
      <c r="O4588">
        <v>525</v>
      </c>
      <c r="P4588">
        <v>2016</v>
      </c>
      <c r="Q4588">
        <v>7</v>
      </c>
      <c r="R4588" t="s">
        <v>26</v>
      </c>
      <c r="S4588" s="3">
        <v>45123</v>
      </c>
      <c r="T4588" t="s">
        <v>27</v>
      </c>
      <c r="U4588">
        <v>234</v>
      </c>
    </row>
    <row r="4589" spans="1:21" x14ac:dyDescent="0.25">
      <c r="A4589">
        <v>216309</v>
      </c>
      <c r="B4589" t="s">
        <v>21</v>
      </c>
      <c r="C4589" s="1">
        <v>42570</v>
      </c>
      <c r="D4589" t="s">
        <v>1292</v>
      </c>
      <c r="E4589">
        <v>1375</v>
      </c>
      <c r="F4589">
        <v>1</v>
      </c>
      <c r="G4589">
        <v>1375</v>
      </c>
      <c r="H4589">
        <v>100151101</v>
      </c>
      <c r="I4589" t="s">
        <v>47</v>
      </c>
      <c r="J4589" t="s">
        <v>24</v>
      </c>
      <c r="K4589">
        <v>0</v>
      </c>
      <c r="L4589" t="s">
        <v>25</v>
      </c>
      <c r="M4589" s="1">
        <v>42570</v>
      </c>
      <c r="N4589" t="s">
        <v>35</v>
      </c>
      <c r="O4589" s="2">
        <v>1375</v>
      </c>
      <c r="P4589">
        <v>2016</v>
      </c>
      <c r="Q4589">
        <v>7</v>
      </c>
      <c r="R4589" t="s">
        <v>26</v>
      </c>
      <c r="S4589" s="3">
        <v>45123</v>
      </c>
      <c r="T4589" t="s">
        <v>27</v>
      </c>
      <c r="U4589">
        <v>1497</v>
      </c>
    </row>
    <row r="4590" spans="1:21" x14ac:dyDescent="0.25">
      <c r="A4590">
        <v>216310</v>
      </c>
      <c r="B4590" t="s">
        <v>21</v>
      </c>
      <c r="C4590" s="1">
        <v>42570</v>
      </c>
      <c r="D4590" t="s">
        <v>114</v>
      </c>
      <c r="E4590">
        <v>999</v>
      </c>
      <c r="F4590">
        <v>1</v>
      </c>
      <c r="G4590">
        <v>999</v>
      </c>
      <c r="H4590">
        <v>100151102</v>
      </c>
      <c r="I4590" t="s">
        <v>56</v>
      </c>
      <c r="J4590" t="s">
        <v>1094</v>
      </c>
      <c r="K4590">
        <v>0</v>
      </c>
      <c r="L4590" t="s">
        <v>25</v>
      </c>
      <c r="M4590" s="1">
        <v>42570</v>
      </c>
      <c r="N4590" t="s">
        <v>35</v>
      </c>
      <c r="O4590">
        <v>999</v>
      </c>
      <c r="P4590">
        <v>2016</v>
      </c>
      <c r="Q4590">
        <v>7</v>
      </c>
      <c r="R4590" t="s">
        <v>26</v>
      </c>
      <c r="S4590" s="3">
        <v>45123</v>
      </c>
      <c r="T4590" t="s">
        <v>27</v>
      </c>
      <c r="U4590">
        <v>806</v>
      </c>
    </row>
    <row r="4591" spans="1:21" x14ac:dyDescent="0.25">
      <c r="A4591">
        <v>216311</v>
      </c>
      <c r="B4591" t="s">
        <v>36</v>
      </c>
      <c r="C4591" s="1">
        <v>42570</v>
      </c>
      <c r="D4591" t="s">
        <v>288</v>
      </c>
      <c r="E4591">
        <v>1765</v>
      </c>
      <c r="F4591">
        <v>1</v>
      </c>
      <c r="G4591">
        <v>1765</v>
      </c>
      <c r="H4591">
        <v>100151103</v>
      </c>
      <c r="I4591" t="s">
        <v>43</v>
      </c>
      <c r="J4591" t="s">
        <v>24</v>
      </c>
      <c r="K4591">
        <v>0</v>
      </c>
      <c r="L4591" t="s">
        <v>25</v>
      </c>
      <c r="M4591" s="1">
        <v>42570</v>
      </c>
      <c r="N4591" t="s">
        <v>39</v>
      </c>
      <c r="O4591" s="2">
        <v>1765</v>
      </c>
      <c r="P4591">
        <v>2016</v>
      </c>
      <c r="Q4591">
        <v>7</v>
      </c>
      <c r="R4591" t="s">
        <v>26</v>
      </c>
      <c r="S4591" s="3">
        <v>45123</v>
      </c>
      <c r="T4591" t="s">
        <v>27</v>
      </c>
      <c r="U4591">
        <v>36</v>
      </c>
    </row>
    <row r="4592" spans="1:21" x14ac:dyDescent="0.25">
      <c r="A4592">
        <v>216312</v>
      </c>
      <c r="B4592" t="s">
        <v>21</v>
      </c>
      <c r="C4592" s="1">
        <v>42570</v>
      </c>
      <c r="D4592" t="s">
        <v>33</v>
      </c>
      <c r="E4592">
        <v>360</v>
      </c>
      <c r="F4592">
        <v>1</v>
      </c>
      <c r="G4592">
        <v>360</v>
      </c>
      <c r="H4592">
        <v>100151104</v>
      </c>
      <c r="I4592" t="s">
        <v>30</v>
      </c>
      <c r="J4592" t="s">
        <v>1094</v>
      </c>
      <c r="K4592">
        <v>0</v>
      </c>
      <c r="L4592" t="s">
        <v>25</v>
      </c>
      <c r="M4592" s="1">
        <v>42570</v>
      </c>
      <c r="N4592" t="s">
        <v>35</v>
      </c>
      <c r="O4592">
        <v>360</v>
      </c>
      <c r="P4592">
        <v>2016</v>
      </c>
      <c r="Q4592">
        <v>7</v>
      </c>
      <c r="R4592" t="s">
        <v>26</v>
      </c>
      <c r="S4592" s="3">
        <v>45123</v>
      </c>
      <c r="T4592" t="s">
        <v>27</v>
      </c>
      <c r="U4592">
        <v>806</v>
      </c>
    </row>
    <row r="4593" spans="1:21" x14ac:dyDescent="0.25">
      <c r="A4593">
        <v>216313</v>
      </c>
      <c r="B4593" t="s">
        <v>21</v>
      </c>
      <c r="C4593" s="1">
        <v>42570</v>
      </c>
      <c r="D4593" t="s">
        <v>1042</v>
      </c>
      <c r="E4593">
        <v>4500</v>
      </c>
      <c r="F4593">
        <v>1</v>
      </c>
      <c r="G4593">
        <v>4500</v>
      </c>
      <c r="H4593">
        <v>100151105</v>
      </c>
      <c r="I4593" t="s">
        <v>246</v>
      </c>
      <c r="J4593" t="s">
        <v>24</v>
      </c>
      <c r="K4593">
        <v>0</v>
      </c>
      <c r="L4593" t="s">
        <v>25</v>
      </c>
      <c r="M4593" s="1">
        <v>42570</v>
      </c>
      <c r="N4593" t="s">
        <v>35</v>
      </c>
      <c r="O4593" s="2">
        <v>4500</v>
      </c>
      <c r="P4593">
        <v>2016</v>
      </c>
      <c r="Q4593">
        <v>7</v>
      </c>
      <c r="R4593" t="s">
        <v>26</v>
      </c>
      <c r="S4593" s="3">
        <v>45123</v>
      </c>
      <c r="T4593" t="s">
        <v>27</v>
      </c>
      <c r="U4593">
        <v>1498</v>
      </c>
    </row>
    <row r="4594" spans="1:21" x14ac:dyDescent="0.25">
      <c r="A4594">
        <v>216314</v>
      </c>
      <c r="B4594" t="s">
        <v>21</v>
      </c>
      <c r="C4594" s="1">
        <v>42570</v>
      </c>
      <c r="D4594" t="s">
        <v>361</v>
      </c>
      <c r="E4594">
        <v>250</v>
      </c>
      <c r="F4594">
        <v>1</v>
      </c>
      <c r="G4594">
        <v>250</v>
      </c>
      <c r="H4594">
        <v>100151106</v>
      </c>
      <c r="I4594" t="s">
        <v>30</v>
      </c>
      <c r="J4594" t="s">
        <v>1970</v>
      </c>
      <c r="K4594">
        <v>0</v>
      </c>
      <c r="L4594" t="s">
        <v>25</v>
      </c>
      <c r="M4594" s="1">
        <v>42570</v>
      </c>
      <c r="N4594" t="s">
        <v>35</v>
      </c>
      <c r="O4594">
        <v>250</v>
      </c>
      <c r="P4594">
        <v>2016</v>
      </c>
      <c r="Q4594">
        <v>7</v>
      </c>
      <c r="R4594" t="s">
        <v>26</v>
      </c>
      <c r="S4594" s="3">
        <v>45123</v>
      </c>
      <c r="T4594" t="s">
        <v>27</v>
      </c>
      <c r="U4594">
        <v>43</v>
      </c>
    </row>
    <row r="4595" spans="1:21" x14ac:dyDescent="0.25">
      <c r="A4595">
        <v>216315</v>
      </c>
      <c r="B4595" t="s">
        <v>21</v>
      </c>
      <c r="C4595" s="1">
        <v>42570</v>
      </c>
      <c r="D4595" t="s">
        <v>1022</v>
      </c>
      <c r="E4595">
        <v>250</v>
      </c>
      <c r="F4595">
        <v>1</v>
      </c>
      <c r="G4595">
        <v>250</v>
      </c>
      <c r="H4595">
        <v>100151107</v>
      </c>
      <c r="I4595" t="s">
        <v>30</v>
      </c>
      <c r="J4595" t="s">
        <v>1970</v>
      </c>
      <c r="K4595">
        <v>0</v>
      </c>
      <c r="L4595" t="s">
        <v>25</v>
      </c>
      <c r="M4595" s="1">
        <v>42570</v>
      </c>
      <c r="N4595" t="s">
        <v>35</v>
      </c>
      <c r="O4595">
        <v>250</v>
      </c>
      <c r="P4595">
        <v>2016</v>
      </c>
      <c r="Q4595">
        <v>7</v>
      </c>
      <c r="R4595" t="s">
        <v>26</v>
      </c>
      <c r="S4595" s="3">
        <v>45123</v>
      </c>
      <c r="T4595" t="s">
        <v>27</v>
      </c>
      <c r="U4595">
        <v>43</v>
      </c>
    </row>
    <row r="4596" spans="1:21" x14ac:dyDescent="0.25">
      <c r="A4596">
        <v>216316</v>
      </c>
      <c r="B4596" t="s">
        <v>21</v>
      </c>
      <c r="C4596" s="1">
        <v>42570</v>
      </c>
      <c r="D4596" t="s">
        <v>485</v>
      </c>
      <c r="E4596">
        <v>90</v>
      </c>
      <c r="F4596">
        <v>2</v>
      </c>
      <c r="G4596">
        <v>180</v>
      </c>
      <c r="H4596">
        <v>100151108</v>
      </c>
      <c r="I4596" t="s">
        <v>38</v>
      </c>
      <c r="J4596" t="s">
        <v>158</v>
      </c>
      <c r="K4596">
        <v>0</v>
      </c>
      <c r="L4596" t="s">
        <v>25</v>
      </c>
      <c r="M4596" s="1">
        <v>42570</v>
      </c>
      <c r="N4596" t="s">
        <v>35</v>
      </c>
      <c r="O4596">
        <v>180</v>
      </c>
      <c r="P4596">
        <v>2016</v>
      </c>
      <c r="Q4596">
        <v>7</v>
      </c>
      <c r="R4596" t="s">
        <v>26</v>
      </c>
      <c r="S4596" s="3">
        <v>45123</v>
      </c>
      <c r="T4596" t="s">
        <v>27</v>
      </c>
      <c r="U4596">
        <v>56</v>
      </c>
    </row>
    <row r="4597" spans="1:21" x14ac:dyDescent="0.25">
      <c r="A4597">
        <v>216317</v>
      </c>
      <c r="B4597" t="s">
        <v>21</v>
      </c>
      <c r="C4597" s="1">
        <v>42570</v>
      </c>
      <c r="D4597" t="s">
        <v>91</v>
      </c>
      <c r="E4597">
        <v>320</v>
      </c>
      <c r="F4597">
        <v>1</v>
      </c>
      <c r="G4597">
        <v>320</v>
      </c>
      <c r="H4597">
        <v>100151109</v>
      </c>
      <c r="I4597" t="s">
        <v>38</v>
      </c>
      <c r="J4597" t="s">
        <v>24</v>
      </c>
      <c r="K4597">
        <v>0</v>
      </c>
      <c r="L4597" t="s">
        <v>25</v>
      </c>
      <c r="M4597" s="1">
        <v>42570</v>
      </c>
      <c r="N4597" t="s">
        <v>35</v>
      </c>
      <c r="O4597">
        <v>320</v>
      </c>
      <c r="P4597">
        <v>2016</v>
      </c>
      <c r="Q4597">
        <v>7</v>
      </c>
      <c r="R4597" t="s">
        <v>26</v>
      </c>
      <c r="S4597" s="3">
        <v>45123</v>
      </c>
      <c r="T4597" t="s">
        <v>27</v>
      </c>
      <c r="U4597">
        <v>1499</v>
      </c>
    </row>
    <row r="4598" spans="1:21" x14ac:dyDescent="0.25">
      <c r="A4598">
        <v>216318</v>
      </c>
      <c r="B4598" t="s">
        <v>36</v>
      </c>
      <c r="C4598" s="1">
        <v>42570</v>
      </c>
      <c r="D4598" t="s">
        <v>1987</v>
      </c>
      <c r="E4598">
        <v>1299</v>
      </c>
      <c r="F4598">
        <v>1</v>
      </c>
      <c r="G4598">
        <v>1299</v>
      </c>
      <c r="H4598">
        <v>100151110</v>
      </c>
      <c r="I4598" t="s">
        <v>65</v>
      </c>
      <c r="J4598" t="s">
        <v>24</v>
      </c>
      <c r="K4598">
        <v>0</v>
      </c>
      <c r="L4598" t="s">
        <v>25</v>
      </c>
      <c r="M4598" s="1">
        <v>42570</v>
      </c>
      <c r="N4598" t="s">
        <v>39</v>
      </c>
      <c r="O4598" s="2">
        <v>1299</v>
      </c>
      <c r="P4598">
        <v>2016</v>
      </c>
      <c r="Q4598">
        <v>7</v>
      </c>
      <c r="R4598" t="s">
        <v>26</v>
      </c>
      <c r="S4598" s="3">
        <v>45123</v>
      </c>
      <c r="T4598" t="s">
        <v>27</v>
      </c>
      <c r="U4598">
        <v>1500</v>
      </c>
    </row>
    <row r="4599" spans="1:21" x14ac:dyDescent="0.25">
      <c r="A4599">
        <v>216320</v>
      </c>
      <c r="B4599" t="s">
        <v>21</v>
      </c>
      <c r="C4599" s="1">
        <v>42570</v>
      </c>
      <c r="D4599" t="s">
        <v>1358</v>
      </c>
      <c r="E4599">
        <v>20890</v>
      </c>
      <c r="F4599">
        <v>1</v>
      </c>
      <c r="G4599">
        <v>20890</v>
      </c>
      <c r="H4599">
        <v>100151111</v>
      </c>
      <c r="I4599" t="s">
        <v>43</v>
      </c>
      <c r="J4599" t="s">
        <v>24</v>
      </c>
      <c r="K4599">
        <v>0</v>
      </c>
      <c r="L4599" t="s">
        <v>44</v>
      </c>
      <c r="M4599" s="1">
        <v>42570</v>
      </c>
      <c r="N4599" t="s">
        <v>35</v>
      </c>
      <c r="O4599" s="2">
        <v>20890</v>
      </c>
      <c r="P4599">
        <v>2016</v>
      </c>
      <c r="Q4599">
        <v>7</v>
      </c>
      <c r="R4599" t="s">
        <v>26</v>
      </c>
      <c r="S4599" s="3">
        <v>45123</v>
      </c>
      <c r="T4599" t="s">
        <v>27</v>
      </c>
      <c r="U4599">
        <v>1501</v>
      </c>
    </row>
    <row r="4600" spans="1:21" x14ac:dyDescent="0.25">
      <c r="A4600">
        <v>216321</v>
      </c>
      <c r="B4600" t="s">
        <v>28</v>
      </c>
      <c r="C4600" s="1">
        <v>42570</v>
      </c>
      <c r="D4600" t="s">
        <v>1328</v>
      </c>
      <c r="E4600">
        <v>15200</v>
      </c>
      <c r="F4600">
        <v>1</v>
      </c>
      <c r="G4600">
        <v>15200</v>
      </c>
      <c r="H4600">
        <v>100151112</v>
      </c>
      <c r="I4600" t="s">
        <v>43</v>
      </c>
      <c r="J4600" t="s">
        <v>24</v>
      </c>
      <c r="K4600">
        <v>0</v>
      </c>
      <c r="L4600" t="s">
        <v>25</v>
      </c>
      <c r="M4600" s="1">
        <v>42570</v>
      </c>
      <c r="N4600" t="s">
        <v>31</v>
      </c>
      <c r="O4600" s="2">
        <v>15200</v>
      </c>
      <c r="P4600">
        <v>2016</v>
      </c>
      <c r="Q4600">
        <v>7</v>
      </c>
      <c r="R4600" t="s">
        <v>26</v>
      </c>
      <c r="S4600" s="3">
        <v>45123</v>
      </c>
      <c r="T4600" t="s">
        <v>27</v>
      </c>
      <c r="U4600">
        <v>1502</v>
      </c>
    </row>
    <row r="4601" spans="1:21" x14ac:dyDescent="0.25">
      <c r="A4601">
        <v>216322</v>
      </c>
      <c r="B4601" t="s">
        <v>21</v>
      </c>
      <c r="C4601" s="1">
        <v>42570</v>
      </c>
      <c r="D4601" t="s">
        <v>1797</v>
      </c>
      <c r="E4601">
        <v>765</v>
      </c>
      <c r="F4601">
        <v>1</v>
      </c>
      <c r="G4601">
        <v>765</v>
      </c>
      <c r="H4601">
        <v>100151113</v>
      </c>
      <c r="I4601" t="s">
        <v>43</v>
      </c>
      <c r="J4601" t="s">
        <v>24</v>
      </c>
      <c r="K4601">
        <v>0</v>
      </c>
      <c r="L4601" t="s">
        <v>25</v>
      </c>
      <c r="M4601" s="1">
        <v>42570</v>
      </c>
      <c r="N4601" t="s">
        <v>35</v>
      </c>
      <c r="O4601">
        <v>765</v>
      </c>
      <c r="P4601">
        <v>2016</v>
      </c>
      <c r="Q4601">
        <v>7</v>
      </c>
      <c r="R4601" t="s">
        <v>26</v>
      </c>
      <c r="S4601" s="3">
        <v>45123</v>
      </c>
      <c r="T4601" t="s">
        <v>27</v>
      </c>
      <c r="U4601">
        <v>1503</v>
      </c>
    </row>
    <row r="4602" spans="1:21" x14ac:dyDescent="0.25">
      <c r="A4602">
        <v>216323</v>
      </c>
      <c r="B4602" t="s">
        <v>21</v>
      </c>
      <c r="C4602" s="1">
        <v>42570</v>
      </c>
      <c r="D4602" t="s">
        <v>1194</v>
      </c>
      <c r="E4602">
        <v>810</v>
      </c>
      <c r="F4602">
        <v>1</v>
      </c>
      <c r="G4602">
        <v>810</v>
      </c>
      <c r="H4602">
        <v>100151114</v>
      </c>
      <c r="I4602" t="s">
        <v>233</v>
      </c>
      <c r="J4602" t="s">
        <v>24</v>
      </c>
      <c r="K4602">
        <v>0</v>
      </c>
      <c r="L4602" t="s">
        <v>25</v>
      </c>
      <c r="M4602" s="1">
        <v>42570</v>
      </c>
      <c r="N4602" t="s">
        <v>35</v>
      </c>
      <c r="O4602">
        <v>810</v>
      </c>
      <c r="P4602">
        <v>2016</v>
      </c>
      <c r="Q4602">
        <v>7</v>
      </c>
      <c r="R4602" t="s">
        <v>26</v>
      </c>
      <c r="S4602" s="3">
        <v>45123</v>
      </c>
      <c r="T4602" t="s">
        <v>27</v>
      </c>
      <c r="U4602">
        <v>36</v>
      </c>
    </row>
    <row r="4603" spans="1:21" x14ac:dyDescent="0.25">
      <c r="A4603">
        <v>216324</v>
      </c>
      <c r="B4603" t="s">
        <v>21</v>
      </c>
      <c r="C4603" s="1">
        <v>42570</v>
      </c>
      <c r="D4603" t="s">
        <v>361</v>
      </c>
      <c r="E4603">
        <v>250</v>
      </c>
      <c r="F4603">
        <v>1</v>
      </c>
      <c r="G4603">
        <v>250</v>
      </c>
      <c r="H4603">
        <v>100151115</v>
      </c>
      <c r="I4603" t="s">
        <v>30</v>
      </c>
      <c r="J4603" t="s">
        <v>1970</v>
      </c>
      <c r="K4603">
        <v>0</v>
      </c>
      <c r="L4603" t="s">
        <v>25</v>
      </c>
      <c r="M4603" s="1">
        <v>42570</v>
      </c>
      <c r="N4603" t="s">
        <v>35</v>
      </c>
      <c r="O4603">
        <v>250</v>
      </c>
      <c r="P4603">
        <v>2016</v>
      </c>
      <c r="Q4603">
        <v>7</v>
      </c>
      <c r="R4603" t="s">
        <v>26</v>
      </c>
      <c r="S4603" s="3">
        <v>45123</v>
      </c>
      <c r="T4603" t="s">
        <v>27</v>
      </c>
      <c r="U4603">
        <v>43</v>
      </c>
    </row>
    <row r="4604" spans="1:21" x14ac:dyDescent="0.25">
      <c r="A4604">
        <v>216325</v>
      </c>
      <c r="B4604" t="s">
        <v>21</v>
      </c>
      <c r="C4604" s="1">
        <v>42570</v>
      </c>
      <c r="D4604" t="s">
        <v>361</v>
      </c>
      <c r="E4604">
        <v>250</v>
      </c>
      <c r="F4604">
        <v>1</v>
      </c>
      <c r="G4604">
        <v>250</v>
      </c>
      <c r="H4604">
        <v>100151116</v>
      </c>
      <c r="I4604" t="s">
        <v>30</v>
      </c>
      <c r="J4604" t="s">
        <v>1970</v>
      </c>
      <c r="K4604">
        <v>0</v>
      </c>
      <c r="L4604" t="s">
        <v>25</v>
      </c>
      <c r="M4604" s="1">
        <v>42570</v>
      </c>
      <c r="N4604" t="s">
        <v>35</v>
      </c>
      <c r="O4604">
        <v>250</v>
      </c>
      <c r="P4604">
        <v>2016</v>
      </c>
      <c r="Q4604">
        <v>7</v>
      </c>
      <c r="R4604" t="s">
        <v>26</v>
      </c>
      <c r="S4604" s="3">
        <v>45123</v>
      </c>
      <c r="T4604" t="s">
        <v>27</v>
      </c>
      <c r="U4604">
        <v>43</v>
      </c>
    </row>
    <row r="4605" spans="1:21" x14ac:dyDescent="0.25">
      <c r="A4605">
        <v>216326</v>
      </c>
      <c r="B4605" t="s">
        <v>36</v>
      </c>
      <c r="C4605" s="1">
        <v>42570</v>
      </c>
      <c r="D4605" t="s">
        <v>33</v>
      </c>
      <c r="E4605">
        <v>360</v>
      </c>
      <c r="F4605">
        <v>1</v>
      </c>
      <c r="G4605">
        <v>360</v>
      </c>
      <c r="H4605">
        <v>100151117</v>
      </c>
      <c r="I4605" t="s">
        <v>30</v>
      </c>
      <c r="J4605" t="s">
        <v>1080</v>
      </c>
      <c r="K4605">
        <v>0</v>
      </c>
      <c r="L4605" t="s">
        <v>25</v>
      </c>
      <c r="M4605" s="1">
        <v>42570</v>
      </c>
      <c r="N4605" t="s">
        <v>39</v>
      </c>
      <c r="O4605">
        <v>360</v>
      </c>
      <c r="P4605">
        <v>2016</v>
      </c>
      <c r="Q4605">
        <v>7</v>
      </c>
      <c r="R4605" t="s">
        <v>26</v>
      </c>
      <c r="S4605" s="3">
        <v>45123</v>
      </c>
      <c r="T4605" t="s">
        <v>27</v>
      </c>
      <c r="U4605">
        <v>800</v>
      </c>
    </row>
    <row r="4606" spans="1:21" x14ac:dyDescent="0.25">
      <c r="A4606">
        <v>216327</v>
      </c>
      <c r="B4606" t="s">
        <v>21</v>
      </c>
      <c r="C4606" s="1">
        <v>42570</v>
      </c>
      <c r="D4606" t="s">
        <v>488</v>
      </c>
      <c r="E4606">
        <v>570</v>
      </c>
      <c r="F4606">
        <v>1</v>
      </c>
      <c r="G4606">
        <v>570</v>
      </c>
      <c r="H4606">
        <v>100151118</v>
      </c>
      <c r="I4606" t="s">
        <v>38</v>
      </c>
      <c r="J4606" t="s">
        <v>222</v>
      </c>
      <c r="K4606">
        <v>0</v>
      </c>
      <c r="L4606" t="s">
        <v>148</v>
      </c>
      <c r="M4606" s="1">
        <v>42570</v>
      </c>
      <c r="N4606" t="s">
        <v>35</v>
      </c>
      <c r="O4606">
        <v>570</v>
      </c>
      <c r="P4606">
        <v>2016</v>
      </c>
      <c r="Q4606">
        <v>7</v>
      </c>
      <c r="R4606" t="s">
        <v>26</v>
      </c>
      <c r="S4606" s="3">
        <v>45123</v>
      </c>
      <c r="T4606" t="s">
        <v>27</v>
      </c>
      <c r="U4606">
        <v>86</v>
      </c>
    </row>
    <row r="4607" spans="1:21" x14ac:dyDescent="0.25">
      <c r="A4607">
        <v>216328</v>
      </c>
      <c r="B4607" t="s">
        <v>21</v>
      </c>
      <c r="C4607" s="1">
        <v>42570</v>
      </c>
      <c r="D4607" t="s">
        <v>307</v>
      </c>
      <c r="E4607">
        <v>800</v>
      </c>
      <c r="F4607">
        <v>1</v>
      </c>
      <c r="G4607">
        <v>800</v>
      </c>
      <c r="H4607">
        <v>100151119</v>
      </c>
      <c r="I4607" t="s">
        <v>30</v>
      </c>
      <c r="J4607" t="s">
        <v>222</v>
      </c>
      <c r="K4607">
        <v>0</v>
      </c>
      <c r="L4607" t="s">
        <v>148</v>
      </c>
      <c r="M4607" s="1">
        <v>42570</v>
      </c>
      <c r="N4607" t="s">
        <v>35</v>
      </c>
      <c r="O4607">
        <v>800</v>
      </c>
      <c r="P4607">
        <v>2016</v>
      </c>
      <c r="Q4607">
        <v>7</v>
      </c>
      <c r="R4607" t="s">
        <v>26</v>
      </c>
      <c r="S4607" s="3">
        <v>45123</v>
      </c>
      <c r="T4607" t="s">
        <v>27</v>
      </c>
      <c r="U4607">
        <v>86</v>
      </c>
    </row>
    <row r="4608" spans="1:21" x14ac:dyDescent="0.25">
      <c r="A4608">
        <v>216329</v>
      </c>
      <c r="B4608" t="s">
        <v>21</v>
      </c>
      <c r="C4608" s="1">
        <v>42570</v>
      </c>
      <c r="D4608" t="s">
        <v>347</v>
      </c>
      <c r="E4608">
        <v>120</v>
      </c>
      <c r="F4608">
        <v>1</v>
      </c>
      <c r="G4608">
        <v>240</v>
      </c>
      <c r="H4608">
        <v>100151120</v>
      </c>
      <c r="I4608" t="s">
        <v>30</v>
      </c>
      <c r="J4608" t="s">
        <v>446</v>
      </c>
      <c r="K4608">
        <v>0</v>
      </c>
      <c r="L4608" t="s">
        <v>25</v>
      </c>
      <c r="M4608" s="1">
        <v>42570</v>
      </c>
      <c r="N4608" t="s">
        <v>35</v>
      </c>
      <c r="O4608">
        <v>120</v>
      </c>
      <c r="P4608">
        <v>2016</v>
      </c>
      <c r="Q4608">
        <v>7</v>
      </c>
      <c r="R4608" t="s">
        <v>26</v>
      </c>
      <c r="S4608" s="3">
        <v>45123</v>
      </c>
      <c r="T4608" t="s">
        <v>27</v>
      </c>
      <c r="U4608">
        <v>1406</v>
      </c>
    </row>
    <row r="4609" spans="1:21" x14ac:dyDescent="0.25">
      <c r="A4609">
        <v>216330</v>
      </c>
      <c r="B4609" t="s">
        <v>21</v>
      </c>
      <c r="C4609" s="1">
        <v>42570</v>
      </c>
      <c r="D4609" t="s">
        <v>180</v>
      </c>
      <c r="E4609">
        <v>120</v>
      </c>
      <c r="F4609">
        <v>1</v>
      </c>
      <c r="G4609">
        <v>240</v>
      </c>
      <c r="H4609">
        <v>100151120</v>
      </c>
      <c r="I4609" t="s">
        <v>30</v>
      </c>
      <c r="J4609" t="s">
        <v>446</v>
      </c>
      <c r="K4609">
        <v>0</v>
      </c>
      <c r="L4609" t="s">
        <v>25</v>
      </c>
      <c r="M4609" s="1">
        <v>42570</v>
      </c>
      <c r="N4609" t="s">
        <v>35</v>
      </c>
      <c r="O4609">
        <v>120</v>
      </c>
      <c r="P4609">
        <v>2016</v>
      </c>
      <c r="Q4609">
        <v>7</v>
      </c>
      <c r="R4609" t="s">
        <v>26</v>
      </c>
      <c r="S4609" s="3">
        <v>45123</v>
      </c>
      <c r="T4609" t="s">
        <v>27</v>
      </c>
      <c r="U4609">
        <v>1406</v>
      </c>
    </row>
    <row r="4610" spans="1:21" x14ac:dyDescent="0.25">
      <c r="A4610">
        <v>216331</v>
      </c>
      <c r="B4610" t="s">
        <v>36</v>
      </c>
      <c r="C4610" s="1">
        <v>42570</v>
      </c>
      <c r="D4610" t="s">
        <v>208</v>
      </c>
      <c r="E4610">
        <v>4530</v>
      </c>
      <c r="F4610">
        <v>1</v>
      </c>
      <c r="G4610">
        <v>4530</v>
      </c>
      <c r="H4610">
        <v>100151121</v>
      </c>
      <c r="I4610" t="s">
        <v>43</v>
      </c>
      <c r="J4610" t="s">
        <v>1162</v>
      </c>
      <c r="K4610">
        <v>0</v>
      </c>
      <c r="L4610" t="s">
        <v>25</v>
      </c>
      <c r="M4610" s="1">
        <v>42570</v>
      </c>
      <c r="N4610" t="s">
        <v>39</v>
      </c>
      <c r="O4610" s="2">
        <v>4530</v>
      </c>
      <c r="P4610">
        <v>2016</v>
      </c>
      <c r="Q4610">
        <v>7</v>
      </c>
      <c r="R4610" t="s">
        <v>26</v>
      </c>
      <c r="S4610" s="3">
        <v>45123</v>
      </c>
      <c r="T4610" t="s">
        <v>27</v>
      </c>
      <c r="U4610">
        <v>79</v>
      </c>
    </row>
    <row r="4611" spans="1:21" x14ac:dyDescent="0.25">
      <c r="A4611">
        <v>216332</v>
      </c>
      <c r="B4611" t="s">
        <v>21</v>
      </c>
      <c r="C4611" s="1">
        <v>42570</v>
      </c>
      <c r="D4611" t="s">
        <v>361</v>
      </c>
      <c r="E4611">
        <v>250</v>
      </c>
      <c r="F4611">
        <v>1</v>
      </c>
      <c r="G4611">
        <v>250</v>
      </c>
      <c r="H4611">
        <v>100151122</v>
      </c>
      <c r="I4611" t="s">
        <v>30</v>
      </c>
      <c r="J4611" t="s">
        <v>1970</v>
      </c>
      <c r="K4611">
        <v>0</v>
      </c>
      <c r="L4611" t="s">
        <v>25</v>
      </c>
      <c r="M4611" s="1">
        <v>42570</v>
      </c>
      <c r="N4611" t="s">
        <v>35</v>
      </c>
      <c r="O4611">
        <v>250</v>
      </c>
      <c r="P4611">
        <v>2016</v>
      </c>
      <c r="Q4611">
        <v>7</v>
      </c>
      <c r="R4611" t="s">
        <v>26</v>
      </c>
      <c r="S4611" s="3">
        <v>45123</v>
      </c>
      <c r="T4611" t="s">
        <v>27</v>
      </c>
      <c r="U4611">
        <v>43</v>
      </c>
    </row>
    <row r="4612" spans="1:21" x14ac:dyDescent="0.25">
      <c r="A4612">
        <v>216333</v>
      </c>
      <c r="B4612" t="s">
        <v>36</v>
      </c>
      <c r="C4612" s="1">
        <v>42570</v>
      </c>
      <c r="D4612" t="s">
        <v>380</v>
      </c>
      <c r="E4612">
        <v>100</v>
      </c>
      <c r="F4612">
        <v>3</v>
      </c>
      <c r="G4612">
        <v>300</v>
      </c>
      <c r="H4612">
        <v>100151123</v>
      </c>
      <c r="I4612" t="s">
        <v>38</v>
      </c>
      <c r="J4612" t="s">
        <v>1080</v>
      </c>
      <c r="K4612">
        <v>0</v>
      </c>
      <c r="L4612" t="s">
        <v>25</v>
      </c>
      <c r="M4612" s="1">
        <v>42570</v>
      </c>
      <c r="N4612" t="s">
        <v>39</v>
      </c>
      <c r="O4612">
        <v>300</v>
      </c>
      <c r="P4612">
        <v>2016</v>
      </c>
      <c r="Q4612">
        <v>7</v>
      </c>
      <c r="R4612" t="s">
        <v>26</v>
      </c>
      <c r="S4612" s="3">
        <v>45123</v>
      </c>
      <c r="T4612" t="s">
        <v>27</v>
      </c>
      <c r="U4612">
        <v>800</v>
      </c>
    </row>
    <row r="4613" spans="1:21" x14ac:dyDescent="0.25">
      <c r="A4613">
        <v>216334</v>
      </c>
      <c r="B4613" t="s">
        <v>21</v>
      </c>
      <c r="C4613" s="1">
        <v>42570</v>
      </c>
      <c r="D4613" t="s">
        <v>361</v>
      </c>
      <c r="E4613">
        <v>250</v>
      </c>
      <c r="F4613">
        <v>1</v>
      </c>
      <c r="G4613">
        <v>250</v>
      </c>
      <c r="H4613">
        <v>100151124</v>
      </c>
      <c r="I4613" t="s">
        <v>30</v>
      </c>
      <c r="J4613" t="s">
        <v>1970</v>
      </c>
      <c r="K4613">
        <v>0</v>
      </c>
      <c r="L4613" t="s">
        <v>25</v>
      </c>
      <c r="M4613" s="1">
        <v>42570</v>
      </c>
      <c r="N4613" t="s">
        <v>35</v>
      </c>
      <c r="O4613">
        <v>250</v>
      </c>
      <c r="P4613">
        <v>2016</v>
      </c>
      <c r="Q4613">
        <v>7</v>
      </c>
      <c r="R4613" t="s">
        <v>26</v>
      </c>
      <c r="S4613" s="3">
        <v>45123</v>
      </c>
      <c r="T4613" t="s">
        <v>27</v>
      </c>
      <c r="U4613">
        <v>43</v>
      </c>
    </row>
    <row r="4614" spans="1:21" x14ac:dyDescent="0.25">
      <c r="A4614">
        <v>216336</v>
      </c>
      <c r="B4614" t="s">
        <v>21</v>
      </c>
      <c r="C4614" s="1">
        <v>42570</v>
      </c>
      <c r="D4614" t="s">
        <v>138</v>
      </c>
      <c r="E4614">
        <v>1230</v>
      </c>
      <c r="F4614">
        <v>1</v>
      </c>
      <c r="G4614">
        <v>1230</v>
      </c>
      <c r="H4614">
        <v>100151126</v>
      </c>
      <c r="I4614" t="s">
        <v>47</v>
      </c>
      <c r="J4614" t="s">
        <v>1945</v>
      </c>
      <c r="K4614">
        <v>0</v>
      </c>
      <c r="L4614" t="s">
        <v>25</v>
      </c>
      <c r="M4614" s="1">
        <v>42570</v>
      </c>
      <c r="N4614" t="s">
        <v>35</v>
      </c>
      <c r="O4614" s="2">
        <v>1230</v>
      </c>
      <c r="P4614">
        <v>2016</v>
      </c>
      <c r="Q4614">
        <v>7</v>
      </c>
      <c r="R4614" t="s">
        <v>26</v>
      </c>
      <c r="S4614" s="3">
        <v>45123</v>
      </c>
      <c r="T4614" t="s">
        <v>27</v>
      </c>
      <c r="U4614">
        <v>33</v>
      </c>
    </row>
    <row r="4615" spans="1:21" x14ac:dyDescent="0.25">
      <c r="A4615">
        <v>216335</v>
      </c>
      <c r="B4615" t="s">
        <v>21</v>
      </c>
      <c r="C4615" s="1">
        <v>42570</v>
      </c>
      <c r="D4615" t="s">
        <v>101</v>
      </c>
      <c r="E4615">
        <v>510</v>
      </c>
      <c r="F4615">
        <v>1</v>
      </c>
      <c r="G4615">
        <v>510</v>
      </c>
      <c r="H4615">
        <v>100151125</v>
      </c>
      <c r="I4615" t="s">
        <v>38</v>
      </c>
      <c r="J4615" t="s">
        <v>222</v>
      </c>
      <c r="K4615">
        <v>0</v>
      </c>
      <c r="L4615" t="s">
        <v>25</v>
      </c>
      <c r="M4615" s="1">
        <v>42570</v>
      </c>
      <c r="N4615" t="s">
        <v>35</v>
      </c>
      <c r="O4615">
        <v>510</v>
      </c>
      <c r="P4615">
        <v>2016</v>
      </c>
      <c r="Q4615">
        <v>7</v>
      </c>
      <c r="R4615" t="s">
        <v>26</v>
      </c>
      <c r="S4615" s="3">
        <v>45123</v>
      </c>
      <c r="T4615" t="s">
        <v>27</v>
      </c>
      <c r="U4615">
        <v>86</v>
      </c>
    </row>
    <row r="4616" spans="1:21" x14ac:dyDescent="0.25">
      <c r="A4616">
        <v>216337</v>
      </c>
      <c r="B4616" t="s">
        <v>21</v>
      </c>
      <c r="C4616" s="1">
        <v>42570</v>
      </c>
      <c r="D4616" t="s">
        <v>361</v>
      </c>
      <c r="E4616">
        <v>250</v>
      </c>
      <c r="F4616">
        <v>1</v>
      </c>
      <c r="G4616">
        <v>250</v>
      </c>
      <c r="H4616">
        <v>100151127</v>
      </c>
      <c r="I4616" t="s">
        <v>30</v>
      </c>
      <c r="J4616" t="s">
        <v>1970</v>
      </c>
      <c r="K4616">
        <v>0</v>
      </c>
      <c r="L4616" t="s">
        <v>25</v>
      </c>
      <c r="M4616" s="1">
        <v>42570</v>
      </c>
      <c r="N4616" t="s">
        <v>35</v>
      </c>
      <c r="O4616">
        <v>250</v>
      </c>
      <c r="P4616">
        <v>2016</v>
      </c>
      <c r="Q4616">
        <v>7</v>
      </c>
      <c r="R4616" t="s">
        <v>26</v>
      </c>
      <c r="S4616" s="3">
        <v>45123</v>
      </c>
      <c r="T4616" t="s">
        <v>27</v>
      </c>
      <c r="U4616">
        <v>43</v>
      </c>
    </row>
    <row r="4617" spans="1:21" x14ac:dyDescent="0.25">
      <c r="A4617">
        <v>216338</v>
      </c>
      <c r="B4617" t="s">
        <v>21</v>
      </c>
      <c r="C4617" s="1">
        <v>42570</v>
      </c>
      <c r="D4617" t="s">
        <v>361</v>
      </c>
      <c r="E4617">
        <v>250</v>
      </c>
      <c r="F4617">
        <v>1</v>
      </c>
      <c r="G4617">
        <v>250</v>
      </c>
      <c r="H4617">
        <v>100151128</v>
      </c>
      <c r="I4617" t="s">
        <v>30</v>
      </c>
      <c r="J4617" t="s">
        <v>1970</v>
      </c>
      <c r="K4617">
        <v>0</v>
      </c>
      <c r="L4617" t="s">
        <v>25</v>
      </c>
      <c r="M4617" s="1">
        <v>42570</v>
      </c>
      <c r="N4617" t="s">
        <v>35</v>
      </c>
      <c r="O4617">
        <v>250</v>
      </c>
      <c r="P4617">
        <v>2016</v>
      </c>
      <c r="Q4617">
        <v>7</v>
      </c>
      <c r="R4617" t="s">
        <v>26</v>
      </c>
      <c r="S4617" s="3">
        <v>45123</v>
      </c>
      <c r="T4617" t="s">
        <v>27</v>
      </c>
      <c r="U4617">
        <v>43</v>
      </c>
    </row>
    <row r="4618" spans="1:21" x14ac:dyDescent="0.25">
      <c r="A4618">
        <v>216339</v>
      </c>
      <c r="B4618" t="s">
        <v>21</v>
      </c>
      <c r="C4618" s="1">
        <v>42570</v>
      </c>
      <c r="D4618" t="s">
        <v>102</v>
      </c>
      <c r="E4618">
        <v>325</v>
      </c>
      <c r="F4618">
        <v>1</v>
      </c>
      <c r="G4618">
        <v>325</v>
      </c>
      <c r="H4618">
        <v>100151129</v>
      </c>
      <c r="I4618" t="s">
        <v>38</v>
      </c>
      <c r="J4618" t="s">
        <v>24</v>
      </c>
      <c r="K4618">
        <v>0</v>
      </c>
      <c r="L4618" t="s">
        <v>25</v>
      </c>
      <c r="M4618" s="1">
        <v>42570</v>
      </c>
      <c r="N4618" t="s">
        <v>35</v>
      </c>
      <c r="O4618">
        <v>325</v>
      </c>
      <c r="P4618">
        <v>2016</v>
      </c>
      <c r="Q4618">
        <v>7</v>
      </c>
      <c r="R4618" t="s">
        <v>26</v>
      </c>
      <c r="S4618" s="3">
        <v>45123</v>
      </c>
      <c r="T4618" t="s">
        <v>27</v>
      </c>
      <c r="U4618">
        <v>777</v>
      </c>
    </row>
    <row r="4619" spans="1:21" x14ac:dyDescent="0.25">
      <c r="A4619">
        <v>216340</v>
      </c>
      <c r="B4619" t="s">
        <v>21</v>
      </c>
      <c r="C4619" s="1">
        <v>42570</v>
      </c>
      <c r="D4619" t="s">
        <v>310</v>
      </c>
      <c r="E4619">
        <v>640</v>
      </c>
      <c r="F4619">
        <v>1</v>
      </c>
      <c r="G4619">
        <v>640</v>
      </c>
      <c r="H4619">
        <v>100151130</v>
      </c>
      <c r="I4619" t="s">
        <v>30</v>
      </c>
      <c r="J4619" t="s">
        <v>1970</v>
      </c>
      <c r="K4619">
        <v>0</v>
      </c>
      <c r="L4619" t="s">
        <v>25</v>
      </c>
      <c r="M4619" s="1">
        <v>42570</v>
      </c>
      <c r="N4619" t="s">
        <v>35</v>
      </c>
      <c r="O4619">
        <v>640</v>
      </c>
      <c r="P4619">
        <v>2016</v>
      </c>
      <c r="Q4619">
        <v>7</v>
      </c>
      <c r="R4619" t="s">
        <v>26</v>
      </c>
      <c r="S4619" s="3">
        <v>45123</v>
      </c>
      <c r="T4619" t="s">
        <v>27</v>
      </c>
      <c r="U4619">
        <v>43</v>
      </c>
    </row>
    <row r="4620" spans="1:21" x14ac:dyDescent="0.25">
      <c r="A4620">
        <v>216341</v>
      </c>
      <c r="B4620" t="s">
        <v>21</v>
      </c>
      <c r="C4620" s="1">
        <v>42570</v>
      </c>
      <c r="D4620" t="s">
        <v>1988</v>
      </c>
      <c r="E4620">
        <v>4020</v>
      </c>
      <c r="F4620">
        <v>1</v>
      </c>
      <c r="G4620">
        <v>4020</v>
      </c>
      <c r="H4620">
        <v>100151131</v>
      </c>
      <c r="I4620" t="s">
        <v>106</v>
      </c>
      <c r="J4620" t="s">
        <v>300</v>
      </c>
      <c r="K4620">
        <v>0</v>
      </c>
      <c r="L4620" t="s">
        <v>25</v>
      </c>
      <c r="M4620" s="1">
        <v>42570</v>
      </c>
      <c r="N4620" t="s">
        <v>35</v>
      </c>
      <c r="O4620" s="2">
        <v>4020</v>
      </c>
      <c r="P4620">
        <v>2016</v>
      </c>
      <c r="Q4620">
        <v>7</v>
      </c>
      <c r="R4620" t="s">
        <v>26</v>
      </c>
      <c r="S4620" s="3">
        <v>45123</v>
      </c>
      <c r="T4620" t="s">
        <v>27</v>
      </c>
      <c r="U4620">
        <v>130</v>
      </c>
    </row>
    <row r="4621" spans="1:21" x14ac:dyDescent="0.25">
      <c r="A4621">
        <v>216343</v>
      </c>
      <c r="B4621" t="s">
        <v>77</v>
      </c>
      <c r="C4621" s="1">
        <v>42570</v>
      </c>
      <c r="D4621" t="s">
        <v>264</v>
      </c>
      <c r="E4621">
        <v>120</v>
      </c>
      <c r="F4621">
        <v>2</v>
      </c>
      <c r="G4621">
        <v>240</v>
      </c>
      <c r="H4621">
        <v>100151133</v>
      </c>
      <c r="I4621" t="s">
        <v>30</v>
      </c>
      <c r="J4621" t="s">
        <v>1989</v>
      </c>
      <c r="K4621">
        <v>0</v>
      </c>
      <c r="L4621" t="s">
        <v>25</v>
      </c>
      <c r="M4621" s="1">
        <v>42570</v>
      </c>
      <c r="N4621" t="s">
        <v>39</v>
      </c>
      <c r="O4621">
        <v>240</v>
      </c>
      <c r="P4621">
        <v>2016</v>
      </c>
      <c r="Q4621">
        <v>7</v>
      </c>
      <c r="R4621" t="s">
        <v>26</v>
      </c>
      <c r="S4621" s="3">
        <v>45123</v>
      </c>
      <c r="T4621" t="s">
        <v>27</v>
      </c>
      <c r="U4621">
        <v>890</v>
      </c>
    </row>
    <row r="4622" spans="1:21" x14ac:dyDescent="0.25">
      <c r="A4622">
        <v>216342</v>
      </c>
      <c r="B4622" t="s">
        <v>21</v>
      </c>
      <c r="C4622" s="1">
        <v>42570</v>
      </c>
      <c r="D4622" t="s">
        <v>29</v>
      </c>
      <c r="E4622">
        <v>240</v>
      </c>
      <c r="F4622">
        <v>1</v>
      </c>
      <c r="G4622">
        <v>240</v>
      </c>
      <c r="H4622">
        <v>100151132</v>
      </c>
      <c r="I4622" t="s">
        <v>30</v>
      </c>
      <c r="J4622" t="s">
        <v>1618</v>
      </c>
      <c r="K4622">
        <v>0</v>
      </c>
      <c r="L4622" t="s">
        <v>25</v>
      </c>
      <c r="M4622" s="1">
        <v>42570</v>
      </c>
      <c r="N4622" t="s">
        <v>35</v>
      </c>
      <c r="O4622">
        <v>240</v>
      </c>
      <c r="P4622">
        <v>2016</v>
      </c>
      <c r="Q4622">
        <v>7</v>
      </c>
      <c r="R4622" t="s">
        <v>26</v>
      </c>
      <c r="S4622" s="3">
        <v>45123</v>
      </c>
      <c r="T4622" t="s">
        <v>27</v>
      </c>
      <c r="U4622">
        <v>1504</v>
      </c>
    </row>
    <row r="4623" spans="1:21" x14ac:dyDescent="0.25">
      <c r="A4623">
        <v>216344</v>
      </c>
      <c r="B4623" t="s">
        <v>21</v>
      </c>
      <c r="C4623" s="1">
        <v>42570</v>
      </c>
      <c r="D4623" t="s">
        <v>1703</v>
      </c>
      <c r="E4623">
        <v>140</v>
      </c>
      <c r="F4623">
        <v>1</v>
      </c>
      <c r="G4623">
        <v>140</v>
      </c>
      <c r="H4623">
        <v>100151134</v>
      </c>
      <c r="I4623" t="s">
        <v>38</v>
      </c>
      <c r="J4623" t="s">
        <v>1989</v>
      </c>
      <c r="K4623">
        <v>0</v>
      </c>
      <c r="L4623" t="s">
        <v>25</v>
      </c>
      <c r="M4623" s="1">
        <v>42570</v>
      </c>
      <c r="N4623" t="s">
        <v>35</v>
      </c>
      <c r="O4623">
        <v>140</v>
      </c>
      <c r="P4623">
        <v>2016</v>
      </c>
      <c r="Q4623">
        <v>7</v>
      </c>
      <c r="R4623" t="s">
        <v>26</v>
      </c>
      <c r="S4623" s="3">
        <v>45123</v>
      </c>
      <c r="T4623" t="s">
        <v>27</v>
      </c>
      <c r="U4623">
        <v>890</v>
      </c>
    </row>
    <row r="4624" spans="1:21" x14ac:dyDescent="0.25">
      <c r="A4624">
        <v>216345</v>
      </c>
      <c r="B4624" t="s">
        <v>21</v>
      </c>
      <c r="C4624" s="1">
        <v>42570</v>
      </c>
      <c r="D4624" t="s">
        <v>919</v>
      </c>
      <c r="E4624">
        <v>699</v>
      </c>
      <c r="F4624">
        <v>1</v>
      </c>
      <c r="G4624">
        <v>699</v>
      </c>
      <c r="H4624">
        <v>100151135</v>
      </c>
      <c r="I4624" t="s">
        <v>56</v>
      </c>
      <c r="J4624" t="s">
        <v>24</v>
      </c>
      <c r="K4624">
        <v>0</v>
      </c>
      <c r="L4624" t="s">
        <v>25</v>
      </c>
      <c r="M4624" s="1">
        <v>42570</v>
      </c>
      <c r="N4624" t="s">
        <v>35</v>
      </c>
      <c r="O4624">
        <v>699</v>
      </c>
      <c r="P4624">
        <v>2016</v>
      </c>
      <c r="Q4624">
        <v>7</v>
      </c>
      <c r="R4624" t="s">
        <v>26</v>
      </c>
      <c r="S4624" s="3">
        <v>45123</v>
      </c>
      <c r="T4624" t="s">
        <v>27</v>
      </c>
      <c r="U4624">
        <v>36</v>
      </c>
    </row>
    <row r="4625" spans="1:21" x14ac:dyDescent="0.25">
      <c r="A4625">
        <v>216347</v>
      </c>
      <c r="B4625" t="s">
        <v>28</v>
      </c>
      <c r="C4625" s="1">
        <v>42570</v>
      </c>
      <c r="D4625" t="s">
        <v>1990</v>
      </c>
      <c r="E4625">
        <v>1630</v>
      </c>
      <c r="F4625">
        <v>1</v>
      </c>
      <c r="G4625">
        <v>3120</v>
      </c>
      <c r="H4625">
        <v>100151136</v>
      </c>
      <c r="I4625" t="s">
        <v>246</v>
      </c>
      <c r="J4625" t="s">
        <v>24</v>
      </c>
      <c r="K4625">
        <v>0</v>
      </c>
      <c r="L4625" t="s">
        <v>25</v>
      </c>
      <c r="M4625" s="1">
        <v>42570</v>
      </c>
      <c r="N4625" t="s">
        <v>31</v>
      </c>
      <c r="O4625" s="2">
        <v>1630</v>
      </c>
      <c r="P4625">
        <v>2016</v>
      </c>
      <c r="Q4625">
        <v>7</v>
      </c>
      <c r="R4625" t="s">
        <v>26</v>
      </c>
      <c r="S4625" s="3">
        <v>45123</v>
      </c>
      <c r="T4625" t="s">
        <v>27</v>
      </c>
      <c r="U4625">
        <v>1505</v>
      </c>
    </row>
    <row r="4626" spans="1:21" x14ac:dyDescent="0.25">
      <c r="A4626">
        <v>216348</v>
      </c>
      <c r="B4626" t="s">
        <v>28</v>
      </c>
      <c r="C4626" s="1">
        <v>42570</v>
      </c>
      <c r="D4626" t="s">
        <v>1991</v>
      </c>
      <c r="E4626">
        <v>1490</v>
      </c>
      <c r="F4626">
        <v>1</v>
      </c>
      <c r="G4626">
        <v>3120</v>
      </c>
      <c r="H4626">
        <v>100151136</v>
      </c>
      <c r="I4626" t="s">
        <v>246</v>
      </c>
      <c r="J4626" t="s">
        <v>24</v>
      </c>
      <c r="K4626">
        <v>0</v>
      </c>
      <c r="L4626" t="s">
        <v>25</v>
      </c>
      <c r="M4626" s="1">
        <v>42570</v>
      </c>
      <c r="N4626" t="s">
        <v>31</v>
      </c>
      <c r="O4626" s="2">
        <v>1490</v>
      </c>
      <c r="P4626">
        <v>2016</v>
      </c>
      <c r="Q4626">
        <v>7</v>
      </c>
      <c r="R4626" t="s">
        <v>26</v>
      </c>
      <c r="S4626" s="3">
        <v>45123</v>
      </c>
      <c r="T4626" t="s">
        <v>27</v>
      </c>
      <c r="U4626">
        <v>1505</v>
      </c>
    </row>
    <row r="4627" spans="1:21" x14ac:dyDescent="0.25">
      <c r="A4627">
        <v>216349</v>
      </c>
      <c r="B4627" t="s">
        <v>77</v>
      </c>
      <c r="C4627" s="1">
        <v>42570</v>
      </c>
      <c r="D4627" t="s">
        <v>1765</v>
      </c>
      <c r="E4627">
        <v>1500</v>
      </c>
      <c r="F4627">
        <v>1</v>
      </c>
      <c r="G4627">
        <v>0</v>
      </c>
      <c r="H4627">
        <v>100151137</v>
      </c>
      <c r="I4627" t="s">
        <v>23</v>
      </c>
      <c r="J4627" t="s">
        <v>24</v>
      </c>
      <c r="K4627">
        <v>0</v>
      </c>
      <c r="L4627" t="s">
        <v>371</v>
      </c>
      <c r="M4627" s="1">
        <v>42570</v>
      </c>
      <c r="N4627" t="s">
        <v>39</v>
      </c>
      <c r="O4627" s="2">
        <v>1500</v>
      </c>
      <c r="P4627">
        <v>2016</v>
      </c>
      <c r="Q4627">
        <v>7</v>
      </c>
      <c r="R4627" t="s">
        <v>26</v>
      </c>
      <c r="S4627" s="3">
        <v>45123</v>
      </c>
      <c r="T4627" t="s">
        <v>27</v>
      </c>
      <c r="U4627">
        <v>1291</v>
      </c>
    </row>
    <row r="4628" spans="1:21" x14ac:dyDescent="0.25">
      <c r="A4628">
        <v>216351</v>
      </c>
      <c r="B4628" t="s">
        <v>77</v>
      </c>
      <c r="C4628" s="1">
        <v>42570</v>
      </c>
      <c r="D4628" t="s">
        <v>348</v>
      </c>
      <c r="E4628">
        <v>330</v>
      </c>
      <c r="F4628">
        <v>1</v>
      </c>
      <c r="G4628">
        <v>0</v>
      </c>
      <c r="H4628">
        <v>100151137</v>
      </c>
      <c r="I4628" t="s">
        <v>38</v>
      </c>
      <c r="J4628" t="s">
        <v>24</v>
      </c>
      <c r="K4628">
        <v>0</v>
      </c>
      <c r="L4628" t="s">
        <v>371</v>
      </c>
      <c r="M4628" s="1">
        <v>42570</v>
      </c>
      <c r="N4628" t="s">
        <v>39</v>
      </c>
      <c r="O4628">
        <v>330</v>
      </c>
      <c r="P4628">
        <v>2016</v>
      </c>
      <c r="Q4628">
        <v>7</v>
      </c>
      <c r="R4628" t="s">
        <v>26</v>
      </c>
      <c r="S4628" s="3">
        <v>45123</v>
      </c>
      <c r="T4628" t="s">
        <v>27</v>
      </c>
      <c r="U4628">
        <v>1291</v>
      </c>
    </row>
    <row r="4629" spans="1:21" x14ac:dyDescent="0.25">
      <c r="A4629">
        <v>216352</v>
      </c>
      <c r="B4629" t="s">
        <v>21</v>
      </c>
      <c r="C4629" s="1">
        <v>42570</v>
      </c>
      <c r="D4629" t="s">
        <v>60</v>
      </c>
      <c r="E4629">
        <v>490</v>
      </c>
      <c r="F4629">
        <v>1</v>
      </c>
      <c r="G4629">
        <v>490</v>
      </c>
      <c r="H4629">
        <v>100151138</v>
      </c>
      <c r="I4629" t="s">
        <v>30</v>
      </c>
      <c r="J4629" t="s">
        <v>1970</v>
      </c>
      <c r="K4629">
        <v>0</v>
      </c>
      <c r="L4629" t="s">
        <v>25</v>
      </c>
      <c r="M4629" s="1">
        <v>42570</v>
      </c>
      <c r="N4629" t="s">
        <v>35</v>
      </c>
      <c r="O4629">
        <v>490</v>
      </c>
      <c r="P4629">
        <v>2016</v>
      </c>
      <c r="Q4629">
        <v>7</v>
      </c>
      <c r="R4629" t="s">
        <v>26</v>
      </c>
      <c r="S4629" s="3">
        <v>45123</v>
      </c>
      <c r="T4629" t="s">
        <v>27</v>
      </c>
      <c r="U4629">
        <v>767</v>
      </c>
    </row>
    <row r="4630" spans="1:21" x14ac:dyDescent="0.25">
      <c r="A4630">
        <v>216353</v>
      </c>
      <c r="B4630" t="s">
        <v>28</v>
      </c>
      <c r="C4630" s="1">
        <v>42570</v>
      </c>
      <c r="D4630" t="s">
        <v>1992</v>
      </c>
      <c r="E4630">
        <v>1350</v>
      </c>
      <c r="F4630">
        <v>1</v>
      </c>
      <c r="G4630">
        <v>1350</v>
      </c>
      <c r="H4630">
        <v>100151139</v>
      </c>
      <c r="I4630" t="s">
        <v>56</v>
      </c>
      <c r="J4630" t="s">
        <v>24</v>
      </c>
      <c r="K4630">
        <v>0</v>
      </c>
      <c r="L4630" t="s">
        <v>25</v>
      </c>
      <c r="M4630" s="1">
        <v>42570</v>
      </c>
      <c r="N4630" t="s">
        <v>31</v>
      </c>
      <c r="O4630" s="2">
        <v>1350</v>
      </c>
      <c r="P4630">
        <v>2016</v>
      </c>
      <c r="Q4630">
        <v>7</v>
      </c>
      <c r="R4630" t="s">
        <v>26</v>
      </c>
      <c r="S4630" s="3">
        <v>45123</v>
      </c>
      <c r="T4630" t="s">
        <v>27</v>
      </c>
      <c r="U4630">
        <v>1506</v>
      </c>
    </row>
    <row r="4631" spans="1:21" x14ac:dyDescent="0.25">
      <c r="A4631">
        <v>216354</v>
      </c>
      <c r="B4631" t="s">
        <v>21</v>
      </c>
      <c r="C4631" s="1">
        <v>42570</v>
      </c>
      <c r="D4631" t="s">
        <v>1993</v>
      </c>
      <c r="E4631">
        <v>350</v>
      </c>
      <c r="F4631">
        <v>1</v>
      </c>
      <c r="G4631">
        <v>350</v>
      </c>
      <c r="H4631">
        <v>100151140</v>
      </c>
      <c r="I4631" t="s">
        <v>56</v>
      </c>
      <c r="J4631" t="s">
        <v>24</v>
      </c>
      <c r="K4631">
        <v>0</v>
      </c>
      <c r="L4631" t="s">
        <v>25</v>
      </c>
      <c r="M4631" s="1">
        <v>42570</v>
      </c>
      <c r="N4631" t="s">
        <v>35</v>
      </c>
      <c r="O4631">
        <v>350</v>
      </c>
      <c r="P4631">
        <v>2016</v>
      </c>
      <c r="Q4631">
        <v>7</v>
      </c>
      <c r="R4631" t="s">
        <v>26</v>
      </c>
      <c r="S4631" s="3">
        <v>45123</v>
      </c>
      <c r="T4631" t="s">
        <v>27</v>
      </c>
      <c r="U4631">
        <v>1507</v>
      </c>
    </row>
    <row r="4632" spans="1:21" x14ac:dyDescent="0.25">
      <c r="A4632">
        <v>216355</v>
      </c>
      <c r="B4632" t="s">
        <v>21</v>
      </c>
      <c r="C4632" s="1">
        <v>42570</v>
      </c>
      <c r="D4632" t="s">
        <v>1994</v>
      </c>
      <c r="E4632">
        <v>4000</v>
      </c>
      <c r="F4632">
        <v>1</v>
      </c>
      <c r="G4632">
        <v>8800</v>
      </c>
      <c r="H4632">
        <v>100151141</v>
      </c>
      <c r="I4632" t="s">
        <v>246</v>
      </c>
      <c r="J4632" t="s">
        <v>24</v>
      </c>
      <c r="K4632">
        <v>0</v>
      </c>
      <c r="L4632" t="s">
        <v>25</v>
      </c>
      <c r="M4632" s="1">
        <v>42570</v>
      </c>
      <c r="N4632" t="s">
        <v>35</v>
      </c>
      <c r="O4632" s="2">
        <v>4000</v>
      </c>
      <c r="P4632">
        <v>2016</v>
      </c>
      <c r="Q4632">
        <v>7</v>
      </c>
      <c r="R4632" t="s">
        <v>26</v>
      </c>
      <c r="S4632" s="3">
        <v>45123</v>
      </c>
      <c r="T4632" t="s">
        <v>27</v>
      </c>
      <c r="U4632">
        <v>1508</v>
      </c>
    </row>
    <row r="4633" spans="1:21" x14ac:dyDescent="0.25">
      <c r="A4633">
        <v>216356</v>
      </c>
      <c r="B4633" t="s">
        <v>21</v>
      </c>
      <c r="C4633" s="1">
        <v>42570</v>
      </c>
      <c r="D4633" t="s">
        <v>1995</v>
      </c>
      <c r="E4633">
        <v>200</v>
      </c>
      <c r="F4633">
        <v>1</v>
      </c>
      <c r="G4633">
        <v>8800</v>
      </c>
      <c r="H4633">
        <v>100151141</v>
      </c>
      <c r="I4633" t="s">
        <v>246</v>
      </c>
      <c r="J4633" t="s">
        <v>24</v>
      </c>
      <c r="K4633">
        <v>0</v>
      </c>
      <c r="L4633" t="s">
        <v>25</v>
      </c>
      <c r="M4633" s="1">
        <v>42570</v>
      </c>
      <c r="N4633" t="s">
        <v>35</v>
      </c>
      <c r="O4633">
        <v>200</v>
      </c>
      <c r="P4633">
        <v>2016</v>
      </c>
      <c r="Q4633">
        <v>7</v>
      </c>
      <c r="R4633" t="s">
        <v>26</v>
      </c>
      <c r="S4633" s="3">
        <v>45123</v>
      </c>
      <c r="T4633" t="s">
        <v>27</v>
      </c>
      <c r="U4633">
        <v>1508</v>
      </c>
    </row>
    <row r="4634" spans="1:21" x14ac:dyDescent="0.25">
      <c r="A4634">
        <v>216357</v>
      </c>
      <c r="B4634" t="s">
        <v>21</v>
      </c>
      <c r="C4634" s="1">
        <v>42570</v>
      </c>
      <c r="D4634" t="s">
        <v>1996</v>
      </c>
      <c r="E4634">
        <v>800</v>
      </c>
      <c r="F4634">
        <v>1</v>
      </c>
      <c r="G4634">
        <v>8800</v>
      </c>
      <c r="H4634">
        <v>100151141</v>
      </c>
      <c r="I4634" t="s">
        <v>30</v>
      </c>
      <c r="J4634" t="s">
        <v>24</v>
      </c>
      <c r="K4634">
        <v>0</v>
      </c>
      <c r="L4634" t="s">
        <v>25</v>
      </c>
      <c r="M4634" s="1">
        <v>42570</v>
      </c>
      <c r="N4634" t="s">
        <v>35</v>
      </c>
      <c r="O4634">
        <v>800</v>
      </c>
      <c r="P4634">
        <v>2016</v>
      </c>
      <c r="Q4634">
        <v>7</v>
      </c>
      <c r="R4634" t="s">
        <v>26</v>
      </c>
      <c r="S4634" s="3">
        <v>45123</v>
      </c>
      <c r="T4634" t="s">
        <v>27</v>
      </c>
      <c r="U4634">
        <v>1508</v>
      </c>
    </row>
    <row r="4635" spans="1:21" x14ac:dyDescent="0.25">
      <c r="A4635">
        <v>216358</v>
      </c>
      <c r="B4635" t="s">
        <v>21</v>
      </c>
      <c r="C4635" s="1">
        <v>42570</v>
      </c>
      <c r="D4635" t="s">
        <v>1502</v>
      </c>
      <c r="E4635">
        <v>450</v>
      </c>
      <c r="F4635">
        <v>1</v>
      </c>
      <c r="G4635">
        <v>8800</v>
      </c>
      <c r="H4635">
        <v>100151141</v>
      </c>
      <c r="I4635" t="s">
        <v>30</v>
      </c>
      <c r="J4635" t="s">
        <v>24</v>
      </c>
      <c r="K4635">
        <v>0</v>
      </c>
      <c r="L4635" t="s">
        <v>25</v>
      </c>
      <c r="M4635" s="1">
        <v>42570</v>
      </c>
      <c r="N4635" t="s">
        <v>35</v>
      </c>
      <c r="O4635">
        <v>450</v>
      </c>
      <c r="P4635">
        <v>2016</v>
      </c>
      <c r="Q4635">
        <v>7</v>
      </c>
      <c r="R4635" t="s">
        <v>26</v>
      </c>
      <c r="S4635" s="3">
        <v>45123</v>
      </c>
      <c r="T4635" t="s">
        <v>27</v>
      </c>
      <c r="U4635">
        <v>1508</v>
      </c>
    </row>
    <row r="4636" spans="1:21" x14ac:dyDescent="0.25">
      <c r="A4636">
        <v>216359</v>
      </c>
      <c r="B4636" t="s">
        <v>21</v>
      </c>
      <c r="C4636" s="1">
        <v>42570</v>
      </c>
      <c r="D4636" t="s">
        <v>1997</v>
      </c>
      <c r="E4636">
        <v>1400</v>
      </c>
      <c r="F4636">
        <v>1</v>
      </c>
      <c r="G4636">
        <v>8800</v>
      </c>
      <c r="H4636">
        <v>100151141</v>
      </c>
      <c r="I4636" t="s">
        <v>30</v>
      </c>
      <c r="J4636" t="s">
        <v>24</v>
      </c>
      <c r="K4636">
        <v>0</v>
      </c>
      <c r="L4636" t="s">
        <v>25</v>
      </c>
      <c r="M4636" s="1">
        <v>42570</v>
      </c>
      <c r="N4636" t="s">
        <v>35</v>
      </c>
      <c r="O4636" s="2">
        <v>1400</v>
      </c>
      <c r="P4636">
        <v>2016</v>
      </c>
      <c r="Q4636">
        <v>7</v>
      </c>
      <c r="R4636" t="s">
        <v>26</v>
      </c>
      <c r="S4636" s="3">
        <v>45123</v>
      </c>
      <c r="T4636" t="s">
        <v>27</v>
      </c>
      <c r="U4636">
        <v>1508</v>
      </c>
    </row>
    <row r="4637" spans="1:21" x14ac:dyDescent="0.25">
      <c r="A4637">
        <v>216360</v>
      </c>
      <c r="B4637" t="s">
        <v>21</v>
      </c>
      <c r="C4637" s="1">
        <v>42570</v>
      </c>
      <c r="D4637" t="s">
        <v>1549</v>
      </c>
      <c r="E4637">
        <v>1200</v>
      </c>
      <c r="F4637">
        <v>1</v>
      </c>
      <c r="G4637">
        <v>8800</v>
      </c>
      <c r="H4637">
        <v>100151141</v>
      </c>
      <c r="I4637" t="s">
        <v>30</v>
      </c>
      <c r="J4637" t="s">
        <v>24</v>
      </c>
      <c r="K4637">
        <v>0</v>
      </c>
      <c r="L4637" t="s">
        <v>25</v>
      </c>
      <c r="M4637" s="1">
        <v>42570</v>
      </c>
      <c r="N4637" t="s">
        <v>35</v>
      </c>
      <c r="O4637" s="2">
        <v>1200</v>
      </c>
      <c r="P4637">
        <v>2016</v>
      </c>
      <c r="Q4637">
        <v>7</v>
      </c>
      <c r="R4637" t="s">
        <v>26</v>
      </c>
      <c r="S4637" s="3">
        <v>45123</v>
      </c>
      <c r="T4637" t="s">
        <v>27</v>
      </c>
      <c r="U4637">
        <v>1508</v>
      </c>
    </row>
    <row r="4638" spans="1:21" x14ac:dyDescent="0.25">
      <c r="A4638">
        <v>216361</v>
      </c>
      <c r="B4638" t="s">
        <v>21</v>
      </c>
      <c r="C4638" s="1">
        <v>42570</v>
      </c>
      <c r="D4638" t="s">
        <v>1998</v>
      </c>
      <c r="E4638">
        <v>750</v>
      </c>
      <c r="F4638">
        <v>1</v>
      </c>
      <c r="G4638">
        <v>8800</v>
      </c>
      <c r="H4638">
        <v>100151141</v>
      </c>
      <c r="I4638" t="s">
        <v>246</v>
      </c>
      <c r="J4638" t="s">
        <v>24</v>
      </c>
      <c r="K4638">
        <v>0</v>
      </c>
      <c r="L4638" t="s">
        <v>25</v>
      </c>
      <c r="M4638" s="1">
        <v>42570</v>
      </c>
      <c r="N4638" t="s">
        <v>35</v>
      </c>
      <c r="O4638">
        <v>750</v>
      </c>
      <c r="P4638">
        <v>2016</v>
      </c>
      <c r="Q4638">
        <v>7</v>
      </c>
      <c r="R4638" t="s">
        <v>26</v>
      </c>
      <c r="S4638" s="3">
        <v>45123</v>
      </c>
      <c r="T4638" t="s">
        <v>27</v>
      </c>
      <c r="U4638">
        <v>1508</v>
      </c>
    </row>
    <row r="4639" spans="1:21" x14ac:dyDescent="0.25">
      <c r="A4639">
        <v>216362</v>
      </c>
      <c r="B4639" t="s">
        <v>21</v>
      </c>
      <c r="C4639" s="1">
        <v>42570</v>
      </c>
      <c r="D4639" t="s">
        <v>1684</v>
      </c>
      <c r="E4639">
        <v>660</v>
      </c>
      <c r="F4639">
        <v>1</v>
      </c>
      <c r="G4639">
        <v>0</v>
      </c>
      <c r="H4639">
        <v>100151142</v>
      </c>
      <c r="I4639" t="s">
        <v>30</v>
      </c>
      <c r="J4639" t="s">
        <v>24</v>
      </c>
      <c r="K4639">
        <v>0</v>
      </c>
      <c r="L4639" t="s">
        <v>54</v>
      </c>
      <c r="M4639" s="1">
        <v>42570</v>
      </c>
      <c r="N4639" t="s">
        <v>35</v>
      </c>
      <c r="O4639">
        <v>660</v>
      </c>
      <c r="P4639">
        <v>2016</v>
      </c>
      <c r="Q4639">
        <v>7</v>
      </c>
      <c r="R4639" t="s">
        <v>26</v>
      </c>
      <c r="S4639" s="3">
        <v>45123</v>
      </c>
      <c r="T4639" t="s">
        <v>27</v>
      </c>
      <c r="U4639">
        <v>1230</v>
      </c>
    </row>
    <row r="4640" spans="1:21" x14ac:dyDescent="0.25">
      <c r="A4640">
        <v>216363</v>
      </c>
      <c r="B4640" t="s">
        <v>21</v>
      </c>
      <c r="C4640" s="1">
        <v>42570</v>
      </c>
      <c r="D4640" t="s">
        <v>92</v>
      </c>
      <c r="E4640">
        <v>150</v>
      </c>
      <c r="F4640">
        <v>1</v>
      </c>
      <c r="G4640">
        <v>150</v>
      </c>
      <c r="H4640">
        <v>100151143</v>
      </c>
      <c r="I4640" t="s">
        <v>38</v>
      </c>
      <c r="J4640" t="s">
        <v>24</v>
      </c>
      <c r="K4640">
        <v>0</v>
      </c>
      <c r="L4640" t="s">
        <v>25</v>
      </c>
      <c r="M4640" s="1">
        <v>42570</v>
      </c>
      <c r="N4640" t="s">
        <v>35</v>
      </c>
      <c r="O4640">
        <v>150</v>
      </c>
      <c r="P4640">
        <v>2016</v>
      </c>
      <c r="Q4640">
        <v>7</v>
      </c>
      <c r="R4640" t="s">
        <v>26</v>
      </c>
      <c r="S4640" s="3">
        <v>45123</v>
      </c>
      <c r="T4640" t="s">
        <v>27</v>
      </c>
      <c r="U4640">
        <v>1509</v>
      </c>
    </row>
    <row r="4641" spans="1:21" x14ac:dyDescent="0.25">
      <c r="A4641">
        <v>216364</v>
      </c>
      <c r="B4641" t="s">
        <v>36</v>
      </c>
      <c r="C4641" s="1">
        <v>42570</v>
      </c>
      <c r="D4641" t="s">
        <v>1686</v>
      </c>
      <c r="E4641">
        <v>570</v>
      </c>
      <c r="F4641">
        <v>1</v>
      </c>
      <c r="G4641">
        <v>0</v>
      </c>
      <c r="H4641">
        <v>100151144</v>
      </c>
      <c r="I4641" t="s">
        <v>30</v>
      </c>
      <c r="J4641" t="s">
        <v>24</v>
      </c>
      <c r="K4641">
        <v>0</v>
      </c>
      <c r="L4641" t="s">
        <v>54</v>
      </c>
      <c r="M4641" s="1">
        <v>42570</v>
      </c>
      <c r="N4641" t="s">
        <v>39</v>
      </c>
      <c r="O4641">
        <v>570</v>
      </c>
      <c r="P4641">
        <v>2016</v>
      </c>
      <c r="Q4641">
        <v>7</v>
      </c>
      <c r="R4641" t="s">
        <v>26</v>
      </c>
      <c r="S4641" s="3">
        <v>45123</v>
      </c>
      <c r="T4641" t="s">
        <v>27</v>
      </c>
      <c r="U4641">
        <v>1230</v>
      </c>
    </row>
    <row r="4642" spans="1:21" x14ac:dyDescent="0.25">
      <c r="A4642">
        <v>216365</v>
      </c>
      <c r="B4642" t="s">
        <v>28</v>
      </c>
      <c r="C4642" s="1">
        <v>42570</v>
      </c>
      <c r="D4642" t="s">
        <v>1685</v>
      </c>
      <c r="E4642">
        <v>300</v>
      </c>
      <c r="F4642">
        <v>1</v>
      </c>
      <c r="G4642">
        <v>300</v>
      </c>
      <c r="H4642">
        <v>100151145</v>
      </c>
      <c r="I4642" t="s">
        <v>30</v>
      </c>
      <c r="J4642" t="s">
        <v>24</v>
      </c>
      <c r="K4642">
        <v>0</v>
      </c>
      <c r="L4642" t="s">
        <v>25</v>
      </c>
      <c r="M4642" s="1">
        <v>42570</v>
      </c>
      <c r="N4642" t="s">
        <v>31</v>
      </c>
      <c r="O4642">
        <v>300</v>
      </c>
      <c r="P4642">
        <v>2016</v>
      </c>
      <c r="Q4642">
        <v>7</v>
      </c>
      <c r="R4642" t="s">
        <v>26</v>
      </c>
      <c r="S4642" s="3">
        <v>45123</v>
      </c>
      <c r="T4642" t="s">
        <v>27</v>
      </c>
      <c r="U4642">
        <v>1230</v>
      </c>
    </row>
    <row r="4643" spans="1:21" x14ac:dyDescent="0.25">
      <c r="A4643">
        <v>216366</v>
      </c>
      <c r="B4643" t="s">
        <v>21</v>
      </c>
      <c r="C4643" s="1">
        <v>42570</v>
      </c>
      <c r="D4643" t="s">
        <v>1685</v>
      </c>
      <c r="E4643">
        <v>300</v>
      </c>
      <c r="F4643">
        <v>1</v>
      </c>
      <c r="G4643">
        <v>5</v>
      </c>
      <c r="H4643">
        <v>100151146</v>
      </c>
      <c r="I4643" t="s">
        <v>30</v>
      </c>
      <c r="J4643" t="s">
        <v>24</v>
      </c>
      <c r="K4643">
        <v>0</v>
      </c>
      <c r="L4643" t="s">
        <v>25</v>
      </c>
      <c r="M4643" s="1">
        <v>42570</v>
      </c>
      <c r="N4643" t="s">
        <v>35</v>
      </c>
      <c r="O4643">
        <v>300</v>
      </c>
      <c r="P4643">
        <v>2016</v>
      </c>
      <c r="Q4643">
        <v>7</v>
      </c>
      <c r="R4643" t="s">
        <v>26</v>
      </c>
      <c r="S4643" s="3">
        <v>45123</v>
      </c>
      <c r="T4643" t="s">
        <v>27</v>
      </c>
      <c r="U4643">
        <v>1230</v>
      </c>
    </row>
    <row r="4644" spans="1:21" x14ac:dyDescent="0.25">
      <c r="A4644">
        <v>216367</v>
      </c>
      <c r="B4644" t="s">
        <v>36</v>
      </c>
      <c r="C4644" s="1">
        <v>42570</v>
      </c>
      <c r="D4644" t="s">
        <v>1181</v>
      </c>
      <c r="E4644">
        <v>54080</v>
      </c>
      <c r="F4644">
        <v>1</v>
      </c>
      <c r="G4644">
        <v>54080</v>
      </c>
      <c r="H4644">
        <v>100151147</v>
      </c>
      <c r="I4644" t="s">
        <v>47</v>
      </c>
      <c r="J4644" t="s">
        <v>249</v>
      </c>
      <c r="K4644">
        <v>0</v>
      </c>
      <c r="L4644" t="s">
        <v>25</v>
      </c>
      <c r="M4644" s="1">
        <v>42570</v>
      </c>
      <c r="N4644" t="s">
        <v>39</v>
      </c>
      <c r="O4644" s="2">
        <v>54080</v>
      </c>
      <c r="P4644">
        <v>2016</v>
      </c>
      <c r="Q4644">
        <v>7</v>
      </c>
      <c r="R4644" t="s">
        <v>26</v>
      </c>
      <c r="S4644" s="3">
        <v>45123</v>
      </c>
      <c r="T4644" t="s">
        <v>27</v>
      </c>
      <c r="U4644">
        <v>1510</v>
      </c>
    </row>
    <row r="4645" spans="1:21" x14ac:dyDescent="0.25">
      <c r="A4645">
        <v>216368</v>
      </c>
      <c r="B4645" t="s">
        <v>36</v>
      </c>
      <c r="C4645" s="1">
        <v>42570</v>
      </c>
      <c r="D4645" t="s">
        <v>1999</v>
      </c>
      <c r="E4645">
        <v>63720</v>
      </c>
      <c r="F4645">
        <v>1</v>
      </c>
      <c r="G4645">
        <v>63720</v>
      </c>
      <c r="H4645">
        <v>100151148</v>
      </c>
      <c r="I4645" t="s">
        <v>216</v>
      </c>
      <c r="J4645" t="s">
        <v>249</v>
      </c>
      <c r="K4645">
        <v>0</v>
      </c>
      <c r="L4645" t="s">
        <v>25</v>
      </c>
      <c r="M4645" s="1">
        <v>42570</v>
      </c>
      <c r="N4645" t="s">
        <v>39</v>
      </c>
      <c r="O4645" s="2">
        <v>63720</v>
      </c>
      <c r="P4645">
        <v>2016</v>
      </c>
      <c r="Q4645">
        <v>7</v>
      </c>
      <c r="R4645" t="s">
        <v>26</v>
      </c>
      <c r="S4645" s="3">
        <v>45123</v>
      </c>
      <c r="T4645" t="s">
        <v>27</v>
      </c>
      <c r="U4645">
        <v>1510</v>
      </c>
    </row>
    <row r="4646" spans="1:21" x14ac:dyDescent="0.25">
      <c r="A4646">
        <v>216369</v>
      </c>
      <c r="B4646" t="s">
        <v>21</v>
      </c>
      <c r="C4646" s="1">
        <v>42570</v>
      </c>
      <c r="D4646" t="s">
        <v>2000</v>
      </c>
      <c r="E4646">
        <v>340</v>
      </c>
      <c r="F4646">
        <v>2</v>
      </c>
      <c r="G4646">
        <v>680</v>
      </c>
      <c r="H4646">
        <v>100151149</v>
      </c>
      <c r="I4646" t="s">
        <v>30</v>
      </c>
      <c r="J4646" t="s">
        <v>34</v>
      </c>
      <c r="K4646">
        <v>0</v>
      </c>
      <c r="L4646" t="s">
        <v>25</v>
      </c>
      <c r="M4646" s="1">
        <v>42570</v>
      </c>
      <c r="N4646" t="s">
        <v>35</v>
      </c>
      <c r="O4646">
        <v>680</v>
      </c>
      <c r="P4646">
        <v>2016</v>
      </c>
      <c r="Q4646">
        <v>7</v>
      </c>
      <c r="R4646" t="s">
        <v>26</v>
      </c>
      <c r="S4646" s="3">
        <v>45123</v>
      </c>
      <c r="T4646" t="s">
        <v>27</v>
      </c>
      <c r="U4646">
        <v>4</v>
      </c>
    </row>
    <row r="4647" spans="1:21" x14ac:dyDescent="0.25">
      <c r="A4647">
        <v>216370</v>
      </c>
      <c r="B4647" t="s">
        <v>21</v>
      </c>
      <c r="C4647" s="1">
        <v>42570</v>
      </c>
      <c r="D4647" t="s">
        <v>1560</v>
      </c>
      <c r="E4647">
        <v>300</v>
      </c>
      <c r="F4647">
        <v>2</v>
      </c>
      <c r="G4647">
        <v>600</v>
      </c>
      <c r="H4647">
        <v>100151151</v>
      </c>
      <c r="I4647" t="s">
        <v>38</v>
      </c>
      <c r="J4647" t="s">
        <v>2001</v>
      </c>
      <c r="K4647">
        <v>0</v>
      </c>
      <c r="L4647" t="s">
        <v>25</v>
      </c>
      <c r="M4647" s="1">
        <v>42570</v>
      </c>
      <c r="N4647" t="s">
        <v>35</v>
      </c>
      <c r="O4647">
        <v>600</v>
      </c>
      <c r="P4647">
        <v>2016</v>
      </c>
      <c r="Q4647">
        <v>7</v>
      </c>
      <c r="R4647" t="s">
        <v>26</v>
      </c>
      <c r="S4647" s="3">
        <v>45123</v>
      </c>
      <c r="T4647" t="s">
        <v>27</v>
      </c>
      <c r="U4647">
        <v>1188</v>
      </c>
    </row>
    <row r="4648" spans="1:21" x14ac:dyDescent="0.25">
      <c r="A4648">
        <v>216371</v>
      </c>
      <c r="B4648" t="s">
        <v>21</v>
      </c>
      <c r="C4648" s="1">
        <v>42570</v>
      </c>
      <c r="D4648" t="s">
        <v>2002</v>
      </c>
      <c r="E4648">
        <v>340</v>
      </c>
      <c r="F4648">
        <v>1</v>
      </c>
      <c r="G4648">
        <v>340</v>
      </c>
      <c r="H4648">
        <v>100151150</v>
      </c>
      <c r="I4648" t="s">
        <v>30</v>
      </c>
      <c r="J4648" t="s">
        <v>34</v>
      </c>
      <c r="K4648">
        <v>0</v>
      </c>
      <c r="L4648" t="s">
        <v>25</v>
      </c>
      <c r="M4648" s="1">
        <v>42570</v>
      </c>
      <c r="N4648" t="s">
        <v>35</v>
      </c>
      <c r="O4648">
        <v>340</v>
      </c>
      <c r="P4648">
        <v>2016</v>
      </c>
      <c r="Q4648">
        <v>7</v>
      </c>
      <c r="R4648" t="s">
        <v>26</v>
      </c>
      <c r="S4648" s="3">
        <v>45123</v>
      </c>
      <c r="T4648" t="s">
        <v>27</v>
      </c>
      <c r="U4648">
        <v>4</v>
      </c>
    </row>
    <row r="4649" spans="1:21" x14ac:dyDescent="0.25">
      <c r="A4649">
        <v>216372</v>
      </c>
      <c r="B4649" t="s">
        <v>21</v>
      </c>
      <c r="C4649" s="1">
        <v>42570</v>
      </c>
      <c r="D4649" t="s">
        <v>1560</v>
      </c>
      <c r="E4649">
        <v>300</v>
      </c>
      <c r="F4649">
        <v>4</v>
      </c>
      <c r="G4649">
        <v>1200</v>
      </c>
      <c r="H4649">
        <v>100151152</v>
      </c>
      <c r="I4649" t="s">
        <v>38</v>
      </c>
      <c r="J4649" t="s">
        <v>34</v>
      </c>
      <c r="K4649">
        <v>0</v>
      </c>
      <c r="L4649" t="s">
        <v>25</v>
      </c>
      <c r="M4649" s="1">
        <v>42570</v>
      </c>
      <c r="N4649" t="s">
        <v>35</v>
      </c>
      <c r="O4649" s="2">
        <v>1200</v>
      </c>
      <c r="P4649">
        <v>2016</v>
      </c>
      <c r="Q4649">
        <v>7</v>
      </c>
      <c r="R4649" t="s">
        <v>26</v>
      </c>
      <c r="S4649" s="3">
        <v>45123</v>
      </c>
      <c r="T4649" t="s">
        <v>27</v>
      </c>
      <c r="U4649">
        <v>4</v>
      </c>
    </row>
    <row r="4650" spans="1:21" x14ac:dyDescent="0.25">
      <c r="A4650">
        <v>216373</v>
      </c>
      <c r="B4650" t="s">
        <v>36</v>
      </c>
      <c r="C4650" s="1">
        <v>42570</v>
      </c>
      <c r="D4650" t="s">
        <v>1590</v>
      </c>
      <c r="E4650">
        <v>4499</v>
      </c>
      <c r="F4650">
        <v>1</v>
      </c>
      <c r="G4650">
        <v>4499</v>
      </c>
      <c r="H4650">
        <v>100151153</v>
      </c>
      <c r="I4650" t="s">
        <v>43</v>
      </c>
      <c r="J4650" t="s">
        <v>705</v>
      </c>
      <c r="K4650">
        <v>0</v>
      </c>
      <c r="L4650" t="s">
        <v>25</v>
      </c>
      <c r="M4650" s="1">
        <v>42570</v>
      </c>
      <c r="N4650" t="s">
        <v>39</v>
      </c>
      <c r="O4650" s="2">
        <v>4499</v>
      </c>
      <c r="P4650">
        <v>2016</v>
      </c>
      <c r="Q4650">
        <v>7</v>
      </c>
      <c r="R4650" t="s">
        <v>26</v>
      </c>
      <c r="S4650" s="3">
        <v>45123</v>
      </c>
      <c r="T4650" t="s">
        <v>27</v>
      </c>
      <c r="U4650">
        <v>459</v>
      </c>
    </row>
    <row r="4651" spans="1:21" x14ac:dyDescent="0.25">
      <c r="A4651">
        <v>216374</v>
      </c>
      <c r="B4651" t="s">
        <v>36</v>
      </c>
      <c r="C4651" s="1">
        <v>42570</v>
      </c>
      <c r="D4651" t="s">
        <v>1738</v>
      </c>
      <c r="E4651">
        <v>1200</v>
      </c>
      <c r="F4651">
        <v>1</v>
      </c>
      <c r="G4651">
        <v>1200</v>
      </c>
      <c r="H4651">
        <v>100151154</v>
      </c>
      <c r="I4651" t="s">
        <v>216</v>
      </c>
      <c r="J4651" t="s">
        <v>24</v>
      </c>
      <c r="K4651">
        <v>0</v>
      </c>
      <c r="L4651" t="s">
        <v>25</v>
      </c>
      <c r="M4651" s="1">
        <v>42570</v>
      </c>
      <c r="N4651" t="s">
        <v>39</v>
      </c>
      <c r="O4651" s="2">
        <v>1200</v>
      </c>
      <c r="P4651">
        <v>2016</v>
      </c>
      <c r="Q4651">
        <v>7</v>
      </c>
      <c r="R4651" t="s">
        <v>26</v>
      </c>
      <c r="S4651" s="3">
        <v>45123</v>
      </c>
      <c r="T4651" t="s">
        <v>27</v>
      </c>
      <c r="U4651">
        <v>1511</v>
      </c>
    </row>
    <row r="4652" spans="1:21" x14ac:dyDescent="0.25">
      <c r="A4652">
        <v>216375</v>
      </c>
      <c r="B4652" t="s">
        <v>21</v>
      </c>
      <c r="C4652" s="1">
        <v>42570</v>
      </c>
      <c r="D4652" t="s">
        <v>1178</v>
      </c>
      <c r="E4652">
        <v>120</v>
      </c>
      <c r="F4652">
        <v>1</v>
      </c>
      <c r="G4652">
        <v>120</v>
      </c>
      <c r="H4652">
        <v>100151155</v>
      </c>
      <c r="I4652" t="s">
        <v>684</v>
      </c>
      <c r="J4652" t="s">
        <v>24</v>
      </c>
      <c r="K4652">
        <v>0</v>
      </c>
      <c r="L4652" t="s">
        <v>25</v>
      </c>
      <c r="M4652" s="1">
        <v>42570</v>
      </c>
      <c r="N4652" t="s">
        <v>35</v>
      </c>
      <c r="O4652">
        <v>120</v>
      </c>
      <c r="P4652">
        <v>2016</v>
      </c>
      <c r="Q4652">
        <v>7</v>
      </c>
      <c r="R4652" t="s">
        <v>26</v>
      </c>
      <c r="S4652" s="3">
        <v>45123</v>
      </c>
      <c r="T4652" t="s">
        <v>27</v>
      </c>
      <c r="U4652">
        <v>1371</v>
      </c>
    </row>
    <row r="4653" spans="1:21" x14ac:dyDescent="0.25">
      <c r="A4653">
        <v>216376</v>
      </c>
      <c r="B4653" t="s">
        <v>21</v>
      </c>
      <c r="C4653" s="1">
        <v>42570</v>
      </c>
      <c r="D4653" t="s">
        <v>161</v>
      </c>
      <c r="E4653">
        <v>190</v>
      </c>
      <c r="F4653">
        <v>1</v>
      </c>
      <c r="G4653">
        <v>620</v>
      </c>
      <c r="H4653">
        <v>100151156</v>
      </c>
      <c r="I4653" t="s">
        <v>38</v>
      </c>
      <c r="J4653" t="s">
        <v>24</v>
      </c>
      <c r="K4653">
        <v>0</v>
      </c>
      <c r="L4653" t="s">
        <v>25</v>
      </c>
      <c r="M4653" s="1">
        <v>42570</v>
      </c>
      <c r="N4653" t="s">
        <v>35</v>
      </c>
      <c r="O4653">
        <v>190</v>
      </c>
      <c r="P4653">
        <v>2016</v>
      </c>
      <c r="Q4653">
        <v>7</v>
      </c>
      <c r="R4653" t="s">
        <v>26</v>
      </c>
      <c r="S4653" s="3">
        <v>45123</v>
      </c>
      <c r="T4653" t="s">
        <v>27</v>
      </c>
      <c r="U4653">
        <v>1372</v>
      </c>
    </row>
    <row r="4654" spans="1:21" x14ac:dyDescent="0.25">
      <c r="A4654">
        <v>216377</v>
      </c>
      <c r="B4654" t="s">
        <v>21</v>
      </c>
      <c r="C4654" s="1">
        <v>42570</v>
      </c>
      <c r="D4654" t="s">
        <v>238</v>
      </c>
      <c r="E4654">
        <v>160</v>
      </c>
      <c r="F4654">
        <v>2</v>
      </c>
      <c r="G4654">
        <v>620</v>
      </c>
      <c r="H4654">
        <v>100151156</v>
      </c>
      <c r="I4654" t="s">
        <v>38</v>
      </c>
      <c r="J4654" t="s">
        <v>24</v>
      </c>
      <c r="K4654">
        <v>0</v>
      </c>
      <c r="L4654" t="s">
        <v>25</v>
      </c>
      <c r="M4654" s="1">
        <v>42570</v>
      </c>
      <c r="N4654" t="s">
        <v>35</v>
      </c>
      <c r="O4654">
        <v>320</v>
      </c>
      <c r="P4654">
        <v>2016</v>
      </c>
      <c r="Q4654">
        <v>7</v>
      </c>
      <c r="R4654" t="s">
        <v>26</v>
      </c>
      <c r="S4654" s="3">
        <v>45123</v>
      </c>
      <c r="T4654" t="s">
        <v>27</v>
      </c>
      <c r="U4654">
        <v>1372</v>
      </c>
    </row>
    <row r="4655" spans="1:21" x14ac:dyDescent="0.25">
      <c r="A4655">
        <v>216378</v>
      </c>
      <c r="B4655" t="s">
        <v>21</v>
      </c>
      <c r="C4655" s="1">
        <v>42570</v>
      </c>
      <c r="D4655" t="s">
        <v>1700</v>
      </c>
      <c r="E4655">
        <v>55</v>
      </c>
      <c r="F4655">
        <v>2</v>
      </c>
      <c r="G4655">
        <v>620</v>
      </c>
      <c r="H4655">
        <v>100151156</v>
      </c>
      <c r="I4655" t="s">
        <v>38</v>
      </c>
      <c r="J4655" t="s">
        <v>24</v>
      </c>
      <c r="K4655">
        <v>0</v>
      </c>
      <c r="L4655" t="s">
        <v>25</v>
      </c>
      <c r="M4655" s="1">
        <v>42570</v>
      </c>
      <c r="N4655" t="s">
        <v>35</v>
      </c>
      <c r="O4655">
        <v>110</v>
      </c>
      <c r="P4655">
        <v>2016</v>
      </c>
      <c r="Q4655">
        <v>7</v>
      </c>
      <c r="R4655" t="s">
        <v>26</v>
      </c>
      <c r="S4655" s="3">
        <v>45123</v>
      </c>
      <c r="T4655" t="s">
        <v>27</v>
      </c>
      <c r="U4655">
        <v>1372</v>
      </c>
    </row>
    <row r="4656" spans="1:21" x14ac:dyDescent="0.25">
      <c r="A4656">
        <v>216379</v>
      </c>
      <c r="B4656" t="s">
        <v>28</v>
      </c>
      <c r="C4656" s="1">
        <v>42570</v>
      </c>
      <c r="D4656" t="s">
        <v>92</v>
      </c>
      <c r="E4656">
        <v>150</v>
      </c>
      <c r="F4656">
        <v>1</v>
      </c>
      <c r="G4656">
        <v>225</v>
      </c>
      <c r="H4656">
        <v>100151157</v>
      </c>
      <c r="I4656" t="s">
        <v>38</v>
      </c>
      <c r="J4656" t="s">
        <v>24</v>
      </c>
      <c r="K4656">
        <v>0</v>
      </c>
      <c r="L4656" t="s">
        <v>25</v>
      </c>
      <c r="M4656" s="1">
        <v>42570</v>
      </c>
      <c r="N4656" t="s">
        <v>31</v>
      </c>
      <c r="O4656">
        <v>150</v>
      </c>
      <c r="P4656">
        <v>2016</v>
      </c>
      <c r="Q4656">
        <v>7</v>
      </c>
      <c r="R4656" t="s">
        <v>26</v>
      </c>
      <c r="S4656" s="3">
        <v>45123</v>
      </c>
      <c r="T4656" t="s">
        <v>27</v>
      </c>
      <c r="U4656">
        <v>1512</v>
      </c>
    </row>
    <row r="4657" spans="1:21" x14ac:dyDescent="0.25">
      <c r="A4657">
        <v>216380</v>
      </c>
      <c r="B4657" t="s">
        <v>28</v>
      </c>
      <c r="C4657" s="1">
        <v>42570</v>
      </c>
      <c r="D4657" t="s">
        <v>191</v>
      </c>
      <c r="E4657">
        <v>75</v>
      </c>
      <c r="F4657">
        <v>1</v>
      </c>
      <c r="G4657">
        <v>225</v>
      </c>
      <c r="H4657">
        <v>100151157</v>
      </c>
      <c r="I4657" t="s">
        <v>38</v>
      </c>
      <c r="J4657" t="s">
        <v>24</v>
      </c>
      <c r="K4657">
        <v>0</v>
      </c>
      <c r="L4657" t="s">
        <v>25</v>
      </c>
      <c r="M4657" s="1">
        <v>42570</v>
      </c>
      <c r="N4657" t="s">
        <v>31</v>
      </c>
      <c r="O4657">
        <v>75</v>
      </c>
      <c r="P4657">
        <v>2016</v>
      </c>
      <c r="Q4657">
        <v>7</v>
      </c>
      <c r="R4657" t="s">
        <v>26</v>
      </c>
      <c r="S4657" s="3">
        <v>45123</v>
      </c>
      <c r="T4657" t="s">
        <v>27</v>
      </c>
      <c r="U4657">
        <v>1512</v>
      </c>
    </row>
    <row r="4658" spans="1:21" x14ac:dyDescent="0.25">
      <c r="A4658">
        <v>216381</v>
      </c>
      <c r="B4658" t="s">
        <v>21</v>
      </c>
      <c r="C4658" s="1">
        <v>42570</v>
      </c>
      <c r="D4658" t="s">
        <v>95</v>
      </c>
      <c r="E4658">
        <v>460</v>
      </c>
      <c r="F4658">
        <v>1</v>
      </c>
      <c r="G4658">
        <v>460</v>
      </c>
      <c r="H4658">
        <v>100151158</v>
      </c>
      <c r="I4658" t="s">
        <v>38</v>
      </c>
      <c r="J4658" t="s">
        <v>24</v>
      </c>
      <c r="K4658">
        <v>0</v>
      </c>
      <c r="L4658" t="s">
        <v>25</v>
      </c>
      <c r="M4658" s="1">
        <v>42570</v>
      </c>
      <c r="N4658" t="s">
        <v>35</v>
      </c>
      <c r="O4658">
        <v>460</v>
      </c>
      <c r="P4658">
        <v>2016</v>
      </c>
      <c r="Q4658">
        <v>7</v>
      </c>
      <c r="R4658" t="s">
        <v>26</v>
      </c>
      <c r="S4658" s="3">
        <v>45123</v>
      </c>
      <c r="T4658" t="s">
        <v>27</v>
      </c>
      <c r="U4658">
        <v>1513</v>
      </c>
    </row>
    <row r="4659" spans="1:21" x14ac:dyDescent="0.25">
      <c r="A4659">
        <v>216382</v>
      </c>
      <c r="B4659" t="s">
        <v>21</v>
      </c>
      <c r="C4659" s="1">
        <v>42570</v>
      </c>
      <c r="D4659" t="s">
        <v>2003</v>
      </c>
      <c r="E4659">
        <v>425</v>
      </c>
      <c r="F4659">
        <v>1</v>
      </c>
      <c r="G4659">
        <v>425</v>
      </c>
      <c r="H4659">
        <v>100151159</v>
      </c>
      <c r="I4659" t="s">
        <v>52</v>
      </c>
      <c r="J4659" t="s">
        <v>24</v>
      </c>
      <c r="K4659">
        <v>0</v>
      </c>
      <c r="L4659" t="s">
        <v>25</v>
      </c>
      <c r="M4659" s="1">
        <v>42570</v>
      </c>
      <c r="N4659" t="s">
        <v>35</v>
      </c>
      <c r="O4659">
        <v>425</v>
      </c>
      <c r="P4659">
        <v>2016</v>
      </c>
      <c r="Q4659">
        <v>7</v>
      </c>
      <c r="R4659" t="s">
        <v>26</v>
      </c>
      <c r="S4659" s="3">
        <v>45123</v>
      </c>
      <c r="T4659" t="s">
        <v>27</v>
      </c>
      <c r="U4659">
        <v>684</v>
      </c>
    </row>
    <row r="4660" spans="1:21" x14ac:dyDescent="0.25">
      <c r="A4660">
        <v>216383</v>
      </c>
      <c r="B4660" t="s">
        <v>21</v>
      </c>
      <c r="C4660" s="1">
        <v>42570</v>
      </c>
      <c r="D4660" t="s">
        <v>2004</v>
      </c>
      <c r="E4660">
        <v>212</v>
      </c>
      <c r="F4660">
        <v>1</v>
      </c>
      <c r="G4660">
        <v>0</v>
      </c>
      <c r="H4660">
        <v>100151160</v>
      </c>
      <c r="I4660" t="s">
        <v>56</v>
      </c>
      <c r="J4660" t="s">
        <v>24</v>
      </c>
      <c r="K4660">
        <v>0</v>
      </c>
      <c r="L4660" t="s">
        <v>54</v>
      </c>
      <c r="M4660" s="1">
        <v>42570</v>
      </c>
      <c r="N4660" t="s">
        <v>35</v>
      </c>
      <c r="O4660">
        <v>212</v>
      </c>
      <c r="P4660">
        <v>2016</v>
      </c>
      <c r="Q4660">
        <v>7</v>
      </c>
      <c r="R4660" t="s">
        <v>26</v>
      </c>
      <c r="S4660" s="3">
        <v>45123</v>
      </c>
      <c r="T4660" t="s">
        <v>27</v>
      </c>
      <c r="U4660">
        <v>1514</v>
      </c>
    </row>
    <row r="4661" spans="1:21" x14ac:dyDescent="0.25">
      <c r="A4661">
        <v>216385</v>
      </c>
      <c r="B4661" t="s">
        <v>21</v>
      </c>
      <c r="C4661" s="1">
        <v>42570</v>
      </c>
      <c r="D4661" t="s">
        <v>380</v>
      </c>
      <c r="E4661">
        <v>100</v>
      </c>
      <c r="F4661">
        <v>1</v>
      </c>
      <c r="G4661">
        <v>100</v>
      </c>
      <c r="H4661">
        <v>100151161</v>
      </c>
      <c r="I4661" t="s">
        <v>38</v>
      </c>
      <c r="J4661" t="s">
        <v>24</v>
      </c>
      <c r="K4661">
        <v>0</v>
      </c>
      <c r="L4661" t="s">
        <v>25</v>
      </c>
      <c r="M4661" s="1">
        <v>42570</v>
      </c>
      <c r="N4661" t="s">
        <v>35</v>
      </c>
      <c r="O4661">
        <v>100</v>
      </c>
      <c r="P4661">
        <v>2016</v>
      </c>
      <c r="Q4661">
        <v>7</v>
      </c>
      <c r="R4661" t="s">
        <v>26</v>
      </c>
      <c r="S4661" s="3">
        <v>45123</v>
      </c>
      <c r="T4661" t="s">
        <v>27</v>
      </c>
      <c r="U4661">
        <v>765</v>
      </c>
    </row>
    <row r="4662" spans="1:21" x14ac:dyDescent="0.25">
      <c r="A4662">
        <v>216386</v>
      </c>
      <c r="B4662" t="s">
        <v>28</v>
      </c>
      <c r="C4662" s="1">
        <v>42570</v>
      </c>
      <c r="D4662" t="s">
        <v>2005</v>
      </c>
      <c r="E4662">
        <v>64999</v>
      </c>
      <c r="F4662">
        <v>1</v>
      </c>
      <c r="G4662">
        <v>64999</v>
      </c>
      <c r="H4662">
        <v>100151162</v>
      </c>
      <c r="I4662" t="s">
        <v>43</v>
      </c>
      <c r="J4662" t="s">
        <v>24</v>
      </c>
      <c r="K4662">
        <v>0</v>
      </c>
      <c r="L4662" t="s">
        <v>45</v>
      </c>
      <c r="M4662" s="1">
        <v>42570</v>
      </c>
      <c r="N4662" t="s">
        <v>31</v>
      </c>
      <c r="O4662" s="2">
        <v>64999</v>
      </c>
      <c r="P4662">
        <v>2016</v>
      </c>
      <c r="Q4662">
        <v>7</v>
      </c>
      <c r="R4662" t="s">
        <v>26</v>
      </c>
      <c r="S4662" s="3">
        <v>45123</v>
      </c>
      <c r="T4662" t="s">
        <v>27</v>
      </c>
      <c r="U4662">
        <v>280</v>
      </c>
    </row>
    <row r="4663" spans="1:21" x14ac:dyDescent="0.25">
      <c r="A4663">
        <v>216387</v>
      </c>
      <c r="B4663" t="s">
        <v>36</v>
      </c>
      <c r="C4663" s="1">
        <v>42570</v>
      </c>
      <c r="D4663" t="s">
        <v>2006</v>
      </c>
      <c r="E4663">
        <v>750</v>
      </c>
      <c r="F4663">
        <v>1</v>
      </c>
      <c r="G4663">
        <v>1744</v>
      </c>
      <c r="H4663">
        <v>100151163</v>
      </c>
      <c r="I4663" t="s">
        <v>56</v>
      </c>
      <c r="J4663" t="s">
        <v>24</v>
      </c>
      <c r="K4663">
        <v>0</v>
      </c>
      <c r="L4663" t="s">
        <v>25</v>
      </c>
      <c r="M4663" s="1">
        <v>42570</v>
      </c>
      <c r="N4663" t="s">
        <v>39</v>
      </c>
      <c r="O4663">
        <v>750</v>
      </c>
      <c r="P4663">
        <v>2016</v>
      </c>
      <c r="Q4663">
        <v>7</v>
      </c>
      <c r="R4663" t="s">
        <v>26</v>
      </c>
      <c r="S4663" s="3">
        <v>45123</v>
      </c>
      <c r="T4663" t="s">
        <v>27</v>
      </c>
      <c r="U4663">
        <v>1514</v>
      </c>
    </row>
    <row r="4664" spans="1:21" x14ac:dyDescent="0.25">
      <c r="A4664">
        <v>216389</v>
      </c>
      <c r="B4664" t="s">
        <v>36</v>
      </c>
      <c r="C4664" s="1">
        <v>42570</v>
      </c>
      <c r="D4664" t="s">
        <v>2007</v>
      </c>
      <c r="E4664">
        <v>999</v>
      </c>
      <c r="F4664">
        <v>1</v>
      </c>
      <c r="G4664">
        <v>1744</v>
      </c>
      <c r="H4664">
        <v>100151163</v>
      </c>
      <c r="I4664" t="s">
        <v>56</v>
      </c>
      <c r="J4664" t="s">
        <v>24</v>
      </c>
      <c r="K4664">
        <v>0</v>
      </c>
      <c r="L4664" t="s">
        <v>25</v>
      </c>
      <c r="M4664" s="1">
        <v>42570</v>
      </c>
      <c r="N4664" t="s">
        <v>39</v>
      </c>
      <c r="O4664">
        <v>999</v>
      </c>
      <c r="P4664">
        <v>2016</v>
      </c>
      <c r="Q4664">
        <v>7</v>
      </c>
      <c r="R4664" t="s">
        <v>26</v>
      </c>
      <c r="S4664" s="3">
        <v>45123</v>
      </c>
      <c r="T4664" t="s">
        <v>27</v>
      </c>
      <c r="U4664">
        <v>1514</v>
      </c>
    </row>
    <row r="4665" spans="1:21" x14ac:dyDescent="0.25">
      <c r="A4665">
        <v>216391</v>
      </c>
      <c r="B4665" t="s">
        <v>21</v>
      </c>
      <c r="C4665" s="1">
        <v>42570</v>
      </c>
      <c r="D4665" t="s">
        <v>248</v>
      </c>
      <c r="E4665">
        <v>59600</v>
      </c>
      <c r="F4665">
        <v>1</v>
      </c>
      <c r="G4665">
        <v>59600</v>
      </c>
      <c r="H4665">
        <v>100151164</v>
      </c>
      <c r="I4665" t="s">
        <v>47</v>
      </c>
      <c r="J4665" t="s">
        <v>2008</v>
      </c>
      <c r="K4665">
        <v>0</v>
      </c>
      <c r="L4665" t="s">
        <v>25</v>
      </c>
      <c r="M4665" s="1">
        <v>42570</v>
      </c>
      <c r="N4665" t="s">
        <v>35</v>
      </c>
      <c r="O4665" s="2">
        <v>59600</v>
      </c>
      <c r="P4665">
        <v>2016</v>
      </c>
      <c r="Q4665">
        <v>7</v>
      </c>
      <c r="R4665" t="s">
        <v>26</v>
      </c>
      <c r="S4665" s="3">
        <v>45123</v>
      </c>
      <c r="T4665" t="s">
        <v>27</v>
      </c>
      <c r="U4665">
        <v>61</v>
      </c>
    </row>
    <row r="4666" spans="1:21" x14ac:dyDescent="0.25">
      <c r="A4666">
        <v>216392</v>
      </c>
      <c r="B4666" t="s">
        <v>21</v>
      </c>
      <c r="C4666" s="1">
        <v>42570</v>
      </c>
      <c r="D4666" t="s">
        <v>485</v>
      </c>
      <c r="E4666">
        <v>90</v>
      </c>
      <c r="F4666">
        <v>1</v>
      </c>
      <c r="G4666">
        <v>200</v>
      </c>
      <c r="H4666">
        <v>100151165</v>
      </c>
      <c r="I4666" t="s">
        <v>38</v>
      </c>
      <c r="J4666" t="s">
        <v>24</v>
      </c>
      <c r="K4666">
        <v>0</v>
      </c>
      <c r="L4666" t="s">
        <v>25</v>
      </c>
      <c r="M4666" s="1">
        <v>42570</v>
      </c>
      <c r="N4666" t="s">
        <v>35</v>
      </c>
      <c r="O4666">
        <v>90</v>
      </c>
      <c r="P4666">
        <v>2016</v>
      </c>
      <c r="Q4666">
        <v>7</v>
      </c>
      <c r="R4666" t="s">
        <v>26</v>
      </c>
      <c r="S4666" s="3">
        <v>45123</v>
      </c>
      <c r="T4666" t="s">
        <v>27</v>
      </c>
      <c r="U4666">
        <v>967</v>
      </c>
    </row>
    <row r="4667" spans="1:21" x14ac:dyDescent="0.25">
      <c r="A4667">
        <v>216393</v>
      </c>
      <c r="B4667" t="s">
        <v>21</v>
      </c>
      <c r="C4667" s="1">
        <v>42570</v>
      </c>
      <c r="D4667" t="s">
        <v>1700</v>
      </c>
      <c r="E4667">
        <v>55</v>
      </c>
      <c r="F4667">
        <v>2</v>
      </c>
      <c r="G4667">
        <v>200</v>
      </c>
      <c r="H4667">
        <v>100151165</v>
      </c>
      <c r="I4667" t="s">
        <v>38</v>
      </c>
      <c r="J4667" t="s">
        <v>24</v>
      </c>
      <c r="K4667">
        <v>0</v>
      </c>
      <c r="L4667" t="s">
        <v>25</v>
      </c>
      <c r="M4667" s="1">
        <v>42570</v>
      </c>
      <c r="N4667" t="s">
        <v>35</v>
      </c>
      <c r="O4667">
        <v>110</v>
      </c>
      <c r="P4667">
        <v>2016</v>
      </c>
      <c r="Q4667">
        <v>7</v>
      </c>
      <c r="R4667" t="s">
        <v>26</v>
      </c>
      <c r="S4667" s="3">
        <v>45123</v>
      </c>
      <c r="T4667" t="s">
        <v>27</v>
      </c>
      <c r="U4667">
        <v>967</v>
      </c>
    </row>
    <row r="4668" spans="1:21" x14ac:dyDescent="0.25">
      <c r="A4668">
        <v>216394</v>
      </c>
      <c r="B4668" t="s">
        <v>28</v>
      </c>
      <c r="C4668" s="1">
        <v>42570</v>
      </c>
      <c r="D4668" t="s">
        <v>1901</v>
      </c>
      <c r="E4668">
        <v>1500</v>
      </c>
      <c r="F4668">
        <v>1</v>
      </c>
      <c r="G4668">
        <v>1500</v>
      </c>
      <c r="H4668">
        <v>100151166</v>
      </c>
      <c r="I4668" t="s">
        <v>56</v>
      </c>
      <c r="J4668" t="s">
        <v>24</v>
      </c>
      <c r="K4668">
        <v>0</v>
      </c>
      <c r="L4668" t="s">
        <v>25</v>
      </c>
      <c r="M4668" s="1">
        <v>42570</v>
      </c>
      <c r="N4668" t="s">
        <v>31</v>
      </c>
      <c r="O4668" s="2">
        <v>1500</v>
      </c>
      <c r="P4668">
        <v>2016</v>
      </c>
      <c r="Q4668">
        <v>7</v>
      </c>
      <c r="R4668" t="s">
        <v>26</v>
      </c>
      <c r="S4668" s="3">
        <v>45123</v>
      </c>
      <c r="T4668" t="s">
        <v>27</v>
      </c>
      <c r="U4668">
        <v>1515</v>
      </c>
    </row>
    <row r="4669" spans="1:21" x14ac:dyDescent="0.25">
      <c r="A4669">
        <v>216396</v>
      </c>
      <c r="B4669" t="s">
        <v>21</v>
      </c>
      <c r="C4669" s="1">
        <v>42570</v>
      </c>
      <c r="D4669" t="s">
        <v>2009</v>
      </c>
      <c r="E4669">
        <v>350</v>
      </c>
      <c r="F4669">
        <v>1</v>
      </c>
      <c r="G4669">
        <v>350</v>
      </c>
      <c r="H4669">
        <v>100151167</v>
      </c>
      <c r="I4669" t="s">
        <v>65</v>
      </c>
      <c r="J4669" t="s">
        <v>24</v>
      </c>
      <c r="K4669">
        <v>0</v>
      </c>
      <c r="L4669" t="s">
        <v>25</v>
      </c>
      <c r="M4669" s="1">
        <v>42570</v>
      </c>
      <c r="N4669" t="s">
        <v>35</v>
      </c>
      <c r="O4669">
        <v>350</v>
      </c>
      <c r="P4669">
        <v>2016</v>
      </c>
      <c r="Q4669">
        <v>7</v>
      </c>
      <c r="R4669" t="s">
        <v>26</v>
      </c>
      <c r="S4669" s="3">
        <v>45123</v>
      </c>
      <c r="T4669" t="s">
        <v>27</v>
      </c>
      <c r="U4669">
        <v>1516</v>
      </c>
    </row>
    <row r="4670" spans="1:21" x14ac:dyDescent="0.25">
      <c r="A4670">
        <v>216397</v>
      </c>
      <c r="B4670" t="s">
        <v>21</v>
      </c>
      <c r="C4670" s="1">
        <v>42570</v>
      </c>
      <c r="D4670" t="s">
        <v>2010</v>
      </c>
      <c r="E4670">
        <v>670</v>
      </c>
      <c r="F4670">
        <v>1</v>
      </c>
      <c r="G4670">
        <v>670</v>
      </c>
      <c r="H4670">
        <v>100151168</v>
      </c>
      <c r="I4670" t="s">
        <v>47</v>
      </c>
      <c r="J4670" t="s">
        <v>24</v>
      </c>
      <c r="K4670">
        <v>0</v>
      </c>
      <c r="L4670" t="s">
        <v>25</v>
      </c>
      <c r="M4670" s="1">
        <v>42570</v>
      </c>
      <c r="N4670" t="s">
        <v>35</v>
      </c>
      <c r="O4670">
        <v>670</v>
      </c>
      <c r="P4670">
        <v>2016</v>
      </c>
      <c r="Q4670">
        <v>7</v>
      </c>
      <c r="R4670" t="s">
        <v>26</v>
      </c>
      <c r="S4670" s="3">
        <v>45123</v>
      </c>
      <c r="T4670" t="s">
        <v>27</v>
      </c>
      <c r="U4670">
        <v>1517</v>
      </c>
    </row>
    <row r="4671" spans="1:21" x14ac:dyDescent="0.25">
      <c r="A4671">
        <v>216398</v>
      </c>
      <c r="B4671" t="s">
        <v>28</v>
      </c>
      <c r="C4671" s="1">
        <v>42570</v>
      </c>
      <c r="D4671" t="s">
        <v>1042</v>
      </c>
      <c r="E4671">
        <v>4500</v>
      </c>
      <c r="F4671">
        <v>2</v>
      </c>
      <c r="G4671">
        <v>9000</v>
      </c>
      <c r="H4671">
        <v>100151169</v>
      </c>
      <c r="I4671" t="s">
        <v>246</v>
      </c>
      <c r="J4671" t="s">
        <v>24</v>
      </c>
      <c r="K4671">
        <v>0</v>
      </c>
      <c r="L4671" t="s">
        <v>25</v>
      </c>
      <c r="M4671" s="1">
        <v>42570</v>
      </c>
      <c r="N4671" t="s">
        <v>31</v>
      </c>
      <c r="O4671" s="2">
        <v>9000</v>
      </c>
      <c r="P4671">
        <v>2016</v>
      </c>
      <c r="Q4671">
        <v>7</v>
      </c>
      <c r="R4671" t="s">
        <v>26</v>
      </c>
      <c r="S4671" s="3">
        <v>45123</v>
      </c>
      <c r="T4671" t="s">
        <v>27</v>
      </c>
      <c r="U4671">
        <v>1518</v>
      </c>
    </row>
    <row r="4672" spans="1:21" x14ac:dyDescent="0.25">
      <c r="A4672">
        <v>216399</v>
      </c>
      <c r="B4672" t="s">
        <v>28</v>
      </c>
      <c r="C4672" s="1">
        <v>42570</v>
      </c>
      <c r="D4672" t="s">
        <v>1948</v>
      </c>
      <c r="E4672">
        <v>160</v>
      </c>
      <c r="F4672">
        <v>1</v>
      </c>
      <c r="G4672">
        <v>340</v>
      </c>
      <c r="H4672">
        <v>100151170</v>
      </c>
      <c r="I4672" t="s">
        <v>30</v>
      </c>
      <c r="J4672" t="s">
        <v>24</v>
      </c>
      <c r="K4672">
        <v>0</v>
      </c>
      <c r="L4672" t="s">
        <v>25</v>
      </c>
      <c r="M4672" s="1">
        <v>42570</v>
      </c>
      <c r="N4672" t="s">
        <v>31</v>
      </c>
      <c r="O4672">
        <v>160</v>
      </c>
      <c r="P4672">
        <v>2016</v>
      </c>
      <c r="Q4672">
        <v>7</v>
      </c>
      <c r="R4672" t="s">
        <v>26</v>
      </c>
      <c r="S4672" s="3">
        <v>45123</v>
      </c>
      <c r="T4672" t="s">
        <v>27</v>
      </c>
      <c r="U4672">
        <v>1519</v>
      </c>
    </row>
    <row r="4673" spans="1:21" x14ac:dyDescent="0.25">
      <c r="A4673">
        <v>216400</v>
      </c>
      <c r="B4673" t="s">
        <v>28</v>
      </c>
      <c r="C4673" s="1">
        <v>42570</v>
      </c>
      <c r="D4673" t="s">
        <v>494</v>
      </c>
      <c r="E4673">
        <v>180</v>
      </c>
      <c r="F4673">
        <v>1</v>
      </c>
      <c r="G4673">
        <v>340</v>
      </c>
      <c r="H4673">
        <v>100151170</v>
      </c>
      <c r="I4673" t="s">
        <v>30</v>
      </c>
      <c r="J4673" t="s">
        <v>24</v>
      </c>
      <c r="K4673">
        <v>0</v>
      </c>
      <c r="L4673" t="s">
        <v>25</v>
      </c>
      <c r="M4673" s="1">
        <v>42570</v>
      </c>
      <c r="N4673" t="s">
        <v>31</v>
      </c>
      <c r="O4673">
        <v>180</v>
      </c>
      <c r="P4673">
        <v>2016</v>
      </c>
      <c r="Q4673">
        <v>7</v>
      </c>
      <c r="R4673" t="s">
        <v>26</v>
      </c>
      <c r="S4673" s="3">
        <v>45123</v>
      </c>
      <c r="T4673" t="s">
        <v>27</v>
      </c>
      <c r="U4673">
        <v>1519</v>
      </c>
    </row>
    <row r="4674" spans="1:21" x14ac:dyDescent="0.25">
      <c r="A4674">
        <v>216401</v>
      </c>
      <c r="B4674" t="s">
        <v>28</v>
      </c>
      <c r="C4674" s="1">
        <v>42570</v>
      </c>
      <c r="D4674" t="s">
        <v>1042</v>
      </c>
      <c r="E4674">
        <v>4500</v>
      </c>
      <c r="F4674">
        <v>1</v>
      </c>
      <c r="G4674">
        <v>4500</v>
      </c>
      <c r="H4674">
        <v>100151171</v>
      </c>
      <c r="I4674" t="s">
        <v>246</v>
      </c>
      <c r="J4674" t="s">
        <v>24</v>
      </c>
      <c r="K4674">
        <v>0</v>
      </c>
      <c r="L4674" t="s">
        <v>25</v>
      </c>
      <c r="M4674" s="1">
        <v>42570</v>
      </c>
      <c r="N4674" t="s">
        <v>31</v>
      </c>
      <c r="O4674" s="2">
        <v>4500</v>
      </c>
      <c r="P4674">
        <v>2016</v>
      </c>
      <c r="Q4674">
        <v>7</v>
      </c>
      <c r="R4674" t="s">
        <v>26</v>
      </c>
      <c r="S4674" s="3">
        <v>45123</v>
      </c>
      <c r="T4674" t="s">
        <v>27</v>
      </c>
      <c r="U4674">
        <v>1518</v>
      </c>
    </row>
    <row r="4675" spans="1:21" x14ac:dyDescent="0.25">
      <c r="A4675">
        <v>216402</v>
      </c>
      <c r="B4675" t="s">
        <v>21</v>
      </c>
      <c r="C4675" s="1">
        <v>42570</v>
      </c>
      <c r="D4675" t="s">
        <v>1042</v>
      </c>
      <c r="E4675">
        <v>4500</v>
      </c>
      <c r="F4675">
        <v>1</v>
      </c>
      <c r="G4675">
        <v>4500</v>
      </c>
      <c r="H4675">
        <v>100151172</v>
      </c>
      <c r="I4675" t="s">
        <v>246</v>
      </c>
      <c r="J4675" t="s">
        <v>24</v>
      </c>
      <c r="K4675">
        <v>0</v>
      </c>
      <c r="L4675" t="s">
        <v>25</v>
      </c>
      <c r="M4675" s="1">
        <v>42570</v>
      </c>
      <c r="N4675" t="s">
        <v>35</v>
      </c>
      <c r="O4675" s="2">
        <v>4500</v>
      </c>
      <c r="P4675">
        <v>2016</v>
      </c>
      <c r="Q4675">
        <v>7</v>
      </c>
      <c r="R4675" t="s">
        <v>26</v>
      </c>
      <c r="S4675" s="3">
        <v>45123</v>
      </c>
      <c r="T4675" t="s">
        <v>27</v>
      </c>
      <c r="U4675">
        <v>1518</v>
      </c>
    </row>
    <row r="4676" spans="1:21" x14ac:dyDescent="0.25">
      <c r="A4676">
        <v>216403</v>
      </c>
      <c r="B4676" t="s">
        <v>21</v>
      </c>
      <c r="C4676" s="1">
        <v>42570</v>
      </c>
      <c r="D4676" t="s">
        <v>1083</v>
      </c>
      <c r="E4676">
        <v>355</v>
      </c>
      <c r="F4676">
        <v>1</v>
      </c>
      <c r="G4676">
        <v>355</v>
      </c>
      <c r="H4676">
        <v>100151173</v>
      </c>
      <c r="I4676" t="s">
        <v>38</v>
      </c>
      <c r="J4676" t="s">
        <v>632</v>
      </c>
      <c r="K4676">
        <v>0</v>
      </c>
      <c r="L4676" t="s">
        <v>25</v>
      </c>
      <c r="M4676" s="1">
        <v>42570</v>
      </c>
      <c r="N4676" t="s">
        <v>35</v>
      </c>
      <c r="O4676">
        <v>355</v>
      </c>
      <c r="P4676">
        <v>2016</v>
      </c>
      <c r="Q4676">
        <v>7</v>
      </c>
      <c r="R4676" t="s">
        <v>26</v>
      </c>
      <c r="S4676" s="3">
        <v>45123</v>
      </c>
      <c r="T4676" t="s">
        <v>27</v>
      </c>
      <c r="U4676">
        <v>395</v>
      </c>
    </row>
    <row r="4677" spans="1:21" x14ac:dyDescent="0.25">
      <c r="A4677">
        <v>216404</v>
      </c>
      <c r="B4677" t="s">
        <v>21</v>
      </c>
      <c r="C4677" s="1">
        <v>42570</v>
      </c>
      <c r="D4677" t="s">
        <v>2011</v>
      </c>
      <c r="E4677">
        <v>118</v>
      </c>
      <c r="F4677">
        <v>1</v>
      </c>
      <c r="G4677">
        <v>590</v>
      </c>
      <c r="H4677">
        <v>100151174</v>
      </c>
      <c r="I4677" t="s">
        <v>684</v>
      </c>
      <c r="J4677" t="s">
        <v>24</v>
      </c>
      <c r="K4677">
        <v>0</v>
      </c>
      <c r="L4677" t="s">
        <v>25</v>
      </c>
      <c r="M4677" s="1">
        <v>42570</v>
      </c>
      <c r="N4677" t="s">
        <v>35</v>
      </c>
      <c r="O4677">
        <v>118</v>
      </c>
      <c r="P4677">
        <v>2016</v>
      </c>
      <c r="Q4677">
        <v>7</v>
      </c>
      <c r="R4677" t="s">
        <v>26</v>
      </c>
      <c r="S4677" s="3">
        <v>45123</v>
      </c>
      <c r="T4677" t="s">
        <v>27</v>
      </c>
      <c r="U4677">
        <v>1520</v>
      </c>
    </row>
    <row r="4678" spans="1:21" x14ac:dyDescent="0.25">
      <c r="A4678">
        <v>216406</v>
      </c>
      <c r="B4678" t="s">
        <v>21</v>
      </c>
      <c r="C4678" s="1">
        <v>42570</v>
      </c>
      <c r="D4678" t="s">
        <v>2012</v>
      </c>
      <c r="E4678">
        <v>118</v>
      </c>
      <c r="F4678">
        <v>1</v>
      </c>
      <c r="G4678">
        <v>590</v>
      </c>
      <c r="H4678">
        <v>100151174</v>
      </c>
      <c r="I4678" t="s">
        <v>684</v>
      </c>
      <c r="J4678" t="s">
        <v>24</v>
      </c>
      <c r="K4678">
        <v>0</v>
      </c>
      <c r="L4678" t="s">
        <v>25</v>
      </c>
      <c r="M4678" s="1">
        <v>42570</v>
      </c>
      <c r="N4678" t="s">
        <v>35</v>
      </c>
      <c r="O4678">
        <v>118</v>
      </c>
      <c r="P4678">
        <v>2016</v>
      </c>
      <c r="Q4678">
        <v>7</v>
      </c>
      <c r="R4678" t="s">
        <v>26</v>
      </c>
      <c r="S4678" s="3">
        <v>45123</v>
      </c>
      <c r="T4678" t="s">
        <v>27</v>
      </c>
      <c r="U4678">
        <v>1520</v>
      </c>
    </row>
    <row r="4679" spans="1:21" x14ac:dyDescent="0.25">
      <c r="A4679">
        <v>216408</v>
      </c>
      <c r="B4679" t="s">
        <v>21</v>
      </c>
      <c r="C4679" s="1">
        <v>42570</v>
      </c>
      <c r="D4679" t="s">
        <v>2013</v>
      </c>
      <c r="E4679">
        <v>118</v>
      </c>
      <c r="F4679">
        <v>1</v>
      </c>
      <c r="G4679">
        <v>590</v>
      </c>
      <c r="H4679">
        <v>100151174</v>
      </c>
      <c r="I4679" t="s">
        <v>684</v>
      </c>
      <c r="J4679" t="s">
        <v>24</v>
      </c>
      <c r="K4679">
        <v>0</v>
      </c>
      <c r="L4679" t="s">
        <v>25</v>
      </c>
      <c r="M4679" s="1">
        <v>42570</v>
      </c>
      <c r="N4679" t="s">
        <v>35</v>
      </c>
      <c r="O4679">
        <v>118</v>
      </c>
      <c r="P4679">
        <v>2016</v>
      </c>
      <c r="Q4679">
        <v>7</v>
      </c>
      <c r="R4679" t="s">
        <v>26</v>
      </c>
      <c r="S4679" s="3">
        <v>45123</v>
      </c>
      <c r="T4679" t="s">
        <v>27</v>
      </c>
      <c r="U4679">
        <v>1520</v>
      </c>
    </row>
    <row r="4680" spans="1:21" x14ac:dyDescent="0.25">
      <c r="A4680">
        <v>216410</v>
      </c>
      <c r="B4680" t="s">
        <v>21</v>
      </c>
      <c r="C4680" s="1">
        <v>42570</v>
      </c>
      <c r="D4680" t="s">
        <v>2014</v>
      </c>
      <c r="E4680">
        <v>118</v>
      </c>
      <c r="F4680">
        <v>1</v>
      </c>
      <c r="G4680">
        <v>590</v>
      </c>
      <c r="H4680">
        <v>100151174</v>
      </c>
      <c r="I4680" t="s">
        <v>684</v>
      </c>
      <c r="J4680" t="s">
        <v>24</v>
      </c>
      <c r="K4680">
        <v>0</v>
      </c>
      <c r="L4680" t="s">
        <v>25</v>
      </c>
      <c r="M4680" s="1">
        <v>42570</v>
      </c>
      <c r="N4680" t="s">
        <v>35</v>
      </c>
      <c r="O4680">
        <v>118</v>
      </c>
      <c r="P4680">
        <v>2016</v>
      </c>
      <c r="Q4680">
        <v>7</v>
      </c>
      <c r="R4680" t="s">
        <v>26</v>
      </c>
      <c r="S4680" s="3">
        <v>45123</v>
      </c>
      <c r="T4680" t="s">
        <v>27</v>
      </c>
      <c r="U4680">
        <v>1520</v>
      </c>
    </row>
    <row r="4681" spans="1:21" x14ac:dyDescent="0.25">
      <c r="A4681">
        <v>216412</v>
      </c>
      <c r="B4681" t="s">
        <v>21</v>
      </c>
      <c r="C4681" s="1">
        <v>42570</v>
      </c>
      <c r="D4681" t="s">
        <v>2015</v>
      </c>
      <c r="E4681">
        <v>118</v>
      </c>
      <c r="F4681">
        <v>1</v>
      </c>
      <c r="G4681">
        <v>590</v>
      </c>
      <c r="H4681">
        <v>100151174</v>
      </c>
      <c r="I4681" t="s">
        <v>684</v>
      </c>
      <c r="J4681" t="s">
        <v>24</v>
      </c>
      <c r="K4681">
        <v>0</v>
      </c>
      <c r="L4681" t="s">
        <v>25</v>
      </c>
      <c r="M4681" s="1">
        <v>42570</v>
      </c>
      <c r="N4681" t="s">
        <v>35</v>
      </c>
      <c r="O4681">
        <v>118</v>
      </c>
      <c r="P4681">
        <v>2016</v>
      </c>
      <c r="Q4681">
        <v>7</v>
      </c>
      <c r="R4681" t="s">
        <v>26</v>
      </c>
      <c r="S4681" s="3">
        <v>45123</v>
      </c>
      <c r="T4681" t="s">
        <v>27</v>
      </c>
      <c r="U4681">
        <v>1520</v>
      </c>
    </row>
    <row r="4682" spans="1:21" x14ac:dyDescent="0.25">
      <c r="A4682">
        <v>216414</v>
      </c>
      <c r="B4682" t="s">
        <v>77</v>
      </c>
      <c r="C4682" s="1">
        <v>42570</v>
      </c>
      <c r="D4682" t="s">
        <v>1431</v>
      </c>
      <c r="E4682">
        <v>2000</v>
      </c>
      <c r="F4682">
        <v>1</v>
      </c>
      <c r="G4682">
        <v>7399</v>
      </c>
      <c r="H4682">
        <v>100151175</v>
      </c>
      <c r="I4682" t="s">
        <v>56</v>
      </c>
      <c r="J4682" t="s">
        <v>24</v>
      </c>
      <c r="K4682">
        <v>0</v>
      </c>
      <c r="L4682" t="s">
        <v>25</v>
      </c>
      <c r="M4682" s="1">
        <v>42570</v>
      </c>
      <c r="N4682" t="s">
        <v>39</v>
      </c>
      <c r="O4682" s="2">
        <v>2000</v>
      </c>
      <c r="P4682">
        <v>2016</v>
      </c>
      <c r="Q4682">
        <v>7</v>
      </c>
      <c r="R4682" t="s">
        <v>26</v>
      </c>
      <c r="S4682" s="3">
        <v>45123</v>
      </c>
      <c r="T4682" t="s">
        <v>27</v>
      </c>
      <c r="U4682">
        <v>1521</v>
      </c>
    </row>
    <row r="4683" spans="1:21" x14ac:dyDescent="0.25">
      <c r="A4683">
        <v>216415</v>
      </c>
      <c r="B4683" t="s">
        <v>77</v>
      </c>
      <c r="C4683" s="1">
        <v>42570</v>
      </c>
      <c r="D4683" t="s">
        <v>2016</v>
      </c>
      <c r="E4683">
        <v>1700</v>
      </c>
      <c r="F4683">
        <v>1</v>
      </c>
      <c r="G4683">
        <v>7399</v>
      </c>
      <c r="H4683">
        <v>100151175</v>
      </c>
      <c r="I4683" t="s">
        <v>56</v>
      </c>
      <c r="J4683" t="s">
        <v>24</v>
      </c>
      <c r="K4683">
        <v>0</v>
      </c>
      <c r="L4683" t="s">
        <v>25</v>
      </c>
      <c r="M4683" s="1">
        <v>42570</v>
      </c>
      <c r="N4683" t="s">
        <v>39</v>
      </c>
      <c r="O4683" s="2">
        <v>1700</v>
      </c>
      <c r="P4683">
        <v>2016</v>
      </c>
      <c r="Q4683">
        <v>7</v>
      </c>
      <c r="R4683" t="s">
        <v>26</v>
      </c>
      <c r="S4683" s="3">
        <v>45123</v>
      </c>
      <c r="T4683" t="s">
        <v>27</v>
      </c>
      <c r="U4683">
        <v>1521</v>
      </c>
    </row>
    <row r="4684" spans="1:21" x14ac:dyDescent="0.25">
      <c r="A4684">
        <v>216416</v>
      </c>
      <c r="B4684" t="s">
        <v>77</v>
      </c>
      <c r="C4684" s="1">
        <v>42570</v>
      </c>
      <c r="D4684" t="s">
        <v>608</v>
      </c>
      <c r="E4684">
        <v>1500</v>
      </c>
      <c r="F4684">
        <v>1</v>
      </c>
      <c r="G4684">
        <v>7399</v>
      </c>
      <c r="H4684">
        <v>100151175</v>
      </c>
      <c r="I4684" t="s">
        <v>56</v>
      </c>
      <c r="J4684" t="s">
        <v>24</v>
      </c>
      <c r="K4684">
        <v>0</v>
      </c>
      <c r="L4684" t="s">
        <v>25</v>
      </c>
      <c r="M4684" s="1">
        <v>42570</v>
      </c>
      <c r="N4684" t="s">
        <v>39</v>
      </c>
      <c r="O4684" s="2">
        <v>1500</v>
      </c>
      <c r="P4684">
        <v>2016</v>
      </c>
      <c r="Q4684">
        <v>7</v>
      </c>
      <c r="R4684" t="s">
        <v>26</v>
      </c>
      <c r="S4684" s="3">
        <v>45123</v>
      </c>
      <c r="T4684" t="s">
        <v>27</v>
      </c>
      <c r="U4684">
        <v>1521</v>
      </c>
    </row>
    <row r="4685" spans="1:21" x14ac:dyDescent="0.25">
      <c r="A4685">
        <v>216418</v>
      </c>
      <c r="B4685" t="s">
        <v>77</v>
      </c>
      <c r="C4685" s="1">
        <v>42570</v>
      </c>
      <c r="D4685" t="s">
        <v>2017</v>
      </c>
      <c r="E4685">
        <v>2199</v>
      </c>
      <c r="F4685">
        <v>1</v>
      </c>
      <c r="G4685">
        <v>7399</v>
      </c>
      <c r="H4685">
        <v>100151175</v>
      </c>
      <c r="I4685" t="s">
        <v>56</v>
      </c>
      <c r="J4685" t="s">
        <v>24</v>
      </c>
      <c r="K4685">
        <v>0</v>
      </c>
      <c r="L4685" t="s">
        <v>25</v>
      </c>
      <c r="M4685" s="1">
        <v>42570</v>
      </c>
      <c r="N4685" t="s">
        <v>39</v>
      </c>
      <c r="O4685" s="2">
        <v>2199</v>
      </c>
      <c r="P4685">
        <v>2016</v>
      </c>
      <c r="Q4685">
        <v>7</v>
      </c>
      <c r="R4685" t="s">
        <v>26</v>
      </c>
      <c r="S4685" s="3">
        <v>45123</v>
      </c>
      <c r="T4685" t="s">
        <v>27</v>
      </c>
      <c r="U4685">
        <v>1521</v>
      </c>
    </row>
    <row r="4686" spans="1:21" x14ac:dyDescent="0.25">
      <c r="A4686">
        <v>216420</v>
      </c>
      <c r="B4686" t="s">
        <v>21</v>
      </c>
      <c r="C4686" s="1">
        <v>42571</v>
      </c>
      <c r="D4686" t="s">
        <v>29</v>
      </c>
      <c r="E4686">
        <v>240</v>
      </c>
      <c r="F4686">
        <v>1</v>
      </c>
      <c r="G4686">
        <v>1916</v>
      </c>
      <c r="H4686">
        <v>100151176</v>
      </c>
      <c r="I4686" t="s">
        <v>30</v>
      </c>
      <c r="J4686" t="s">
        <v>24</v>
      </c>
      <c r="K4686">
        <v>0</v>
      </c>
      <c r="L4686" t="s">
        <v>25</v>
      </c>
      <c r="M4686" s="1">
        <v>42571</v>
      </c>
      <c r="N4686" t="s">
        <v>35</v>
      </c>
      <c r="O4686">
        <v>240</v>
      </c>
      <c r="P4686">
        <v>2016</v>
      </c>
      <c r="Q4686">
        <v>7</v>
      </c>
      <c r="R4686" t="s">
        <v>26</v>
      </c>
      <c r="S4686" s="3">
        <v>45123</v>
      </c>
      <c r="T4686" t="s">
        <v>27</v>
      </c>
      <c r="U4686">
        <v>1522</v>
      </c>
    </row>
    <row r="4687" spans="1:21" x14ac:dyDescent="0.25">
      <c r="A4687">
        <v>216421</v>
      </c>
      <c r="B4687" t="s">
        <v>21</v>
      </c>
      <c r="C4687" s="1">
        <v>42571</v>
      </c>
      <c r="D4687" t="s">
        <v>2018</v>
      </c>
      <c r="E4687">
        <v>1233</v>
      </c>
      <c r="F4687">
        <v>1</v>
      </c>
      <c r="G4687">
        <v>1916</v>
      </c>
      <c r="H4687">
        <v>100151176</v>
      </c>
      <c r="I4687" t="s">
        <v>56</v>
      </c>
      <c r="J4687" t="s">
        <v>24</v>
      </c>
      <c r="K4687">
        <v>0</v>
      </c>
      <c r="L4687" t="s">
        <v>25</v>
      </c>
      <c r="M4687" s="1">
        <v>42571</v>
      </c>
      <c r="N4687" t="s">
        <v>35</v>
      </c>
      <c r="O4687" s="2">
        <v>1233</v>
      </c>
      <c r="P4687">
        <v>2016</v>
      </c>
      <c r="Q4687">
        <v>7</v>
      </c>
      <c r="R4687" t="s">
        <v>26</v>
      </c>
      <c r="S4687" s="3">
        <v>45123</v>
      </c>
      <c r="T4687" t="s">
        <v>27</v>
      </c>
      <c r="U4687">
        <v>1522</v>
      </c>
    </row>
    <row r="4688" spans="1:21" x14ac:dyDescent="0.25">
      <c r="A4688">
        <v>216422</v>
      </c>
      <c r="B4688" t="s">
        <v>21</v>
      </c>
      <c r="C4688" s="1">
        <v>42571</v>
      </c>
      <c r="D4688" t="s">
        <v>242</v>
      </c>
      <c r="E4688">
        <v>180</v>
      </c>
      <c r="F4688">
        <v>1</v>
      </c>
      <c r="G4688">
        <v>1916</v>
      </c>
      <c r="H4688">
        <v>100151176</v>
      </c>
      <c r="I4688" t="s">
        <v>30</v>
      </c>
      <c r="J4688" t="s">
        <v>24</v>
      </c>
      <c r="K4688">
        <v>0</v>
      </c>
      <c r="L4688" t="s">
        <v>25</v>
      </c>
      <c r="M4688" s="1">
        <v>42571</v>
      </c>
      <c r="N4688" t="s">
        <v>35</v>
      </c>
      <c r="O4688">
        <v>180</v>
      </c>
      <c r="P4688">
        <v>2016</v>
      </c>
      <c r="Q4688">
        <v>7</v>
      </c>
      <c r="R4688" t="s">
        <v>26</v>
      </c>
      <c r="S4688" s="3">
        <v>45123</v>
      </c>
      <c r="T4688" t="s">
        <v>27</v>
      </c>
      <c r="U4688">
        <v>1522</v>
      </c>
    </row>
    <row r="4689" spans="1:21" x14ac:dyDescent="0.25">
      <c r="A4689">
        <v>216423</v>
      </c>
      <c r="B4689" t="s">
        <v>21</v>
      </c>
      <c r="C4689" s="1">
        <v>42571</v>
      </c>
      <c r="D4689" t="s">
        <v>2019</v>
      </c>
      <c r="E4689">
        <v>143</v>
      </c>
      <c r="F4689">
        <v>1</v>
      </c>
      <c r="G4689">
        <v>1916</v>
      </c>
      <c r="H4689">
        <v>100151176</v>
      </c>
      <c r="I4689" t="s">
        <v>30</v>
      </c>
      <c r="J4689" t="s">
        <v>24</v>
      </c>
      <c r="K4689">
        <v>0</v>
      </c>
      <c r="L4689" t="s">
        <v>25</v>
      </c>
      <c r="M4689" s="1">
        <v>42571</v>
      </c>
      <c r="N4689" t="s">
        <v>35</v>
      </c>
      <c r="O4689">
        <v>143</v>
      </c>
      <c r="P4689">
        <v>2016</v>
      </c>
      <c r="Q4689">
        <v>7</v>
      </c>
      <c r="R4689" t="s">
        <v>26</v>
      </c>
      <c r="S4689" s="3">
        <v>45123</v>
      </c>
      <c r="T4689" t="s">
        <v>27</v>
      </c>
      <c r="U4689">
        <v>1522</v>
      </c>
    </row>
    <row r="4690" spans="1:21" x14ac:dyDescent="0.25">
      <c r="A4690">
        <v>216424</v>
      </c>
      <c r="B4690" t="s">
        <v>21</v>
      </c>
      <c r="C4690" s="1">
        <v>42571</v>
      </c>
      <c r="D4690" t="s">
        <v>347</v>
      </c>
      <c r="E4690">
        <v>120</v>
      </c>
      <c r="F4690">
        <v>1</v>
      </c>
      <c r="G4690">
        <v>1916</v>
      </c>
      <c r="H4690">
        <v>100151176</v>
      </c>
      <c r="I4690" t="s">
        <v>30</v>
      </c>
      <c r="J4690" t="s">
        <v>24</v>
      </c>
      <c r="K4690">
        <v>0</v>
      </c>
      <c r="L4690" t="s">
        <v>25</v>
      </c>
      <c r="M4690" s="1">
        <v>42571</v>
      </c>
      <c r="N4690" t="s">
        <v>35</v>
      </c>
      <c r="O4690">
        <v>120</v>
      </c>
      <c r="P4690">
        <v>2016</v>
      </c>
      <c r="Q4690">
        <v>7</v>
      </c>
      <c r="R4690" t="s">
        <v>26</v>
      </c>
      <c r="S4690" s="3">
        <v>45123</v>
      </c>
      <c r="T4690" t="s">
        <v>27</v>
      </c>
      <c r="U4690">
        <v>1522</v>
      </c>
    </row>
    <row r="4691" spans="1:21" x14ac:dyDescent="0.25">
      <c r="A4691">
        <v>216425</v>
      </c>
      <c r="B4691" t="s">
        <v>21</v>
      </c>
      <c r="C4691" s="1">
        <v>42571</v>
      </c>
      <c r="D4691" t="s">
        <v>1582</v>
      </c>
      <c r="E4691">
        <v>600</v>
      </c>
      <c r="F4691">
        <v>1</v>
      </c>
      <c r="G4691">
        <v>6655</v>
      </c>
      <c r="H4691">
        <v>100151177</v>
      </c>
      <c r="I4691" t="s">
        <v>43</v>
      </c>
      <c r="J4691" t="s">
        <v>24</v>
      </c>
      <c r="K4691">
        <v>0</v>
      </c>
      <c r="L4691" t="s">
        <v>25</v>
      </c>
      <c r="M4691" s="1">
        <v>42571</v>
      </c>
      <c r="N4691" t="s">
        <v>35</v>
      </c>
      <c r="O4691">
        <v>600</v>
      </c>
      <c r="P4691">
        <v>2016</v>
      </c>
      <c r="Q4691">
        <v>7</v>
      </c>
      <c r="R4691" t="s">
        <v>26</v>
      </c>
      <c r="S4691" s="3">
        <v>45123</v>
      </c>
      <c r="T4691" t="s">
        <v>27</v>
      </c>
      <c r="U4691">
        <v>1147</v>
      </c>
    </row>
    <row r="4692" spans="1:21" x14ac:dyDescent="0.25">
      <c r="A4692">
        <v>216426</v>
      </c>
      <c r="B4692" t="s">
        <v>21</v>
      </c>
      <c r="C4692" s="1">
        <v>42571</v>
      </c>
      <c r="D4692" t="s">
        <v>1008</v>
      </c>
      <c r="E4692">
        <v>6055</v>
      </c>
      <c r="F4692">
        <v>1</v>
      </c>
      <c r="G4692">
        <v>6655</v>
      </c>
      <c r="H4692">
        <v>100151177</v>
      </c>
      <c r="I4692" t="s">
        <v>47</v>
      </c>
      <c r="J4692" t="s">
        <v>24</v>
      </c>
      <c r="K4692">
        <v>0</v>
      </c>
      <c r="L4692" t="s">
        <v>25</v>
      </c>
      <c r="M4692" s="1">
        <v>42571</v>
      </c>
      <c r="N4692" t="s">
        <v>35</v>
      </c>
      <c r="O4692" s="2">
        <v>6055</v>
      </c>
      <c r="P4692">
        <v>2016</v>
      </c>
      <c r="Q4692">
        <v>7</v>
      </c>
      <c r="R4692" t="s">
        <v>26</v>
      </c>
      <c r="S4692" s="3">
        <v>45123</v>
      </c>
      <c r="T4692" t="s">
        <v>27</v>
      </c>
      <c r="U4692">
        <v>1147</v>
      </c>
    </row>
    <row r="4693" spans="1:21" x14ac:dyDescent="0.25">
      <c r="A4693">
        <v>216427</v>
      </c>
      <c r="B4693" t="s">
        <v>28</v>
      </c>
      <c r="C4693" s="1">
        <v>42571</v>
      </c>
      <c r="D4693" t="s">
        <v>2020</v>
      </c>
      <c r="E4693">
        <v>16999</v>
      </c>
      <c r="F4693">
        <v>1</v>
      </c>
      <c r="G4693">
        <v>16999</v>
      </c>
      <c r="H4693">
        <v>100151178</v>
      </c>
      <c r="I4693" t="s">
        <v>43</v>
      </c>
      <c r="J4693" t="s">
        <v>24</v>
      </c>
      <c r="K4693">
        <v>0</v>
      </c>
      <c r="L4693" t="s">
        <v>45</v>
      </c>
      <c r="M4693" s="1">
        <v>42571</v>
      </c>
      <c r="N4693" t="s">
        <v>31</v>
      </c>
      <c r="O4693" s="2">
        <v>16999</v>
      </c>
      <c r="P4693">
        <v>2016</v>
      </c>
      <c r="Q4693">
        <v>7</v>
      </c>
      <c r="R4693" t="s">
        <v>26</v>
      </c>
      <c r="S4693" s="3">
        <v>45123</v>
      </c>
      <c r="T4693" t="s">
        <v>27</v>
      </c>
      <c r="U4693">
        <v>1523</v>
      </c>
    </row>
    <row r="4694" spans="1:21" x14ac:dyDescent="0.25">
      <c r="A4694">
        <v>216428</v>
      </c>
      <c r="B4694" t="s">
        <v>21</v>
      </c>
      <c r="C4694" s="1">
        <v>42571</v>
      </c>
      <c r="D4694" t="s">
        <v>1123</v>
      </c>
      <c r="E4694">
        <v>200</v>
      </c>
      <c r="F4694">
        <v>1</v>
      </c>
      <c r="G4694">
        <v>200</v>
      </c>
      <c r="H4694">
        <v>100151179</v>
      </c>
      <c r="I4694" t="s">
        <v>38</v>
      </c>
      <c r="J4694" t="s">
        <v>24</v>
      </c>
      <c r="K4694">
        <v>0</v>
      </c>
      <c r="L4694" t="s">
        <v>25</v>
      </c>
      <c r="M4694" s="1">
        <v>42571</v>
      </c>
      <c r="N4694" t="s">
        <v>35</v>
      </c>
      <c r="O4694">
        <v>200</v>
      </c>
      <c r="P4694">
        <v>2016</v>
      </c>
      <c r="Q4694">
        <v>7</v>
      </c>
      <c r="R4694" t="s">
        <v>26</v>
      </c>
      <c r="S4694" s="3">
        <v>45123</v>
      </c>
      <c r="T4694" t="s">
        <v>27</v>
      </c>
      <c r="U4694">
        <v>1524</v>
      </c>
    </row>
    <row r="4695" spans="1:21" x14ac:dyDescent="0.25">
      <c r="A4695">
        <v>216429</v>
      </c>
      <c r="B4695" t="s">
        <v>21</v>
      </c>
      <c r="C4695" s="1">
        <v>42571</v>
      </c>
      <c r="D4695" t="s">
        <v>324</v>
      </c>
      <c r="E4695">
        <v>99</v>
      </c>
      <c r="F4695">
        <v>1</v>
      </c>
      <c r="G4695">
        <v>99</v>
      </c>
      <c r="H4695">
        <v>100151180</v>
      </c>
      <c r="I4695" t="s">
        <v>30</v>
      </c>
      <c r="J4695" t="s">
        <v>24</v>
      </c>
      <c r="K4695">
        <v>0</v>
      </c>
      <c r="L4695" t="s">
        <v>25</v>
      </c>
      <c r="M4695" s="1">
        <v>42571</v>
      </c>
      <c r="N4695" t="s">
        <v>35</v>
      </c>
      <c r="O4695">
        <v>99</v>
      </c>
      <c r="P4695">
        <v>2016</v>
      </c>
      <c r="Q4695">
        <v>7</v>
      </c>
      <c r="R4695" t="s">
        <v>26</v>
      </c>
      <c r="S4695" s="3">
        <v>45123</v>
      </c>
      <c r="T4695" t="s">
        <v>27</v>
      </c>
      <c r="U4695">
        <v>1525</v>
      </c>
    </row>
    <row r="4696" spans="1:21" x14ac:dyDescent="0.25">
      <c r="A4696">
        <v>216430</v>
      </c>
      <c r="B4696" t="s">
        <v>28</v>
      </c>
      <c r="C4696" s="1">
        <v>42571</v>
      </c>
      <c r="D4696" t="s">
        <v>324</v>
      </c>
      <c r="E4696">
        <v>99</v>
      </c>
      <c r="F4696">
        <v>1</v>
      </c>
      <c r="G4696">
        <v>99</v>
      </c>
      <c r="H4696">
        <v>100151181</v>
      </c>
      <c r="I4696" t="s">
        <v>30</v>
      </c>
      <c r="J4696" t="s">
        <v>24</v>
      </c>
      <c r="K4696">
        <v>0</v>
      </c>
      <c r="L4696" t="s">
        <v>25</v>
      </c>
      <c r="M4696" s="1">
        <v>42571</v>
      </c>
      <c r="N4696" t="s">
        <v>31</v>
      </c>
      <c r="O4696">
        <v>99</v>
      </c>
      <c r="P4696">
        <v>2016</v>
      </c>
      <c r="Q4696">
        <v>7</v>
      </c>
      <c r="R4696" t="s">
        <v>26</v>
      </c>
      <c r="S4696" s="3">
        <v>45123</v>
      </c>
      <c r="T4696" t="s">
        <v>27</v>
      </c>
      <c r="U4696">
        <v>1525</v>
      </c>
    </row>
    <row r="4697" spans="1:21" x14ac:dyDescent="0.25">
      <c r="A4697">
        <v>216431</v>
      </c>
      <c r="B4697" t="s">
        <v>21</v>
      </c>
      <c r="C4697" s="1">
        <v>42571</v>
      </c>
      <c r="D4697" t="s">
        <v>33</v>
      </c>
      <c r="E4697">
        <v>360</v>
      </c>
      <c r="F4697">
        <v>1</v>
      </c>
      <c r="G4697">
        <v>360</v>
      </c>
      <c r="H4697">
        <v>100151182</v>
      </c>
      <c r="I4697" t="s">
        <v>30</v>
      </c>
      <c r="J4697" t="s">
        <v>24</v>
      </c>
      <c r="K4697">
        <v>0</v>
      </c>
      <c r="L4697" t="s">
        <v>44</v>
      </c>
      <c r="M4697" s="1">
        <v>42571</v>
      </c>
      <c r="N4697" t="s">
        <v>35</v>
      </c>
      <c r="O4697">
        <v>360</v>
      </c>
      <c r="P4697">
        <v>2016</v>
      </c>
      <c r="Q4697">
        <v>7</v>
      </c>
      <c r="R4697" t="s">
        <v>26</v>
      </c>
      <c r="S4697" s="3">
        <v>45123</v>
      </c>
      <c r="T4697" t="s">
        <v>27</v>
      </c>
      <c r="U4697">
        <v>279</v>
      </c>
    </row>
    <row r="4698" spans="1:21" x14ac:dyDescent="0.25">
      <c r="A4698">
        <v>216432</v>
      </c>
      <c r="B4698" t="s">
        <v>36</v>
      </c>
      <c r="C4698" s="1">
        <v>42571</v>
      </c>
      <c r="D4698" t="s">
        <v>2021</v>
      </c>
      <c r="E4698">
        <v>850</v>
      </c>
      <c r="F4698">
        <v>2</v>
      </c>
      <c r="G4698">
        <v>1700</v>
      </c>
      <c r="H4698">
        <v>100151183</v>
      </c>
      <c r="I4698" t="s">
        <v>246</v>
      </c>
      <c r="J4698" t="s">
        <v>24</v>
      </c>
      <c r="K4698">
        <v>0</v>
      </c>
      <c r="L4698" t="s">
        <v>25</v>
      </c>
      <c r="M4698" s="1">
        <v>42571</v>
      </c>
      <c r="N4698" t="s">
        <v>39</v>
      </c>
      <c r="O4698" s="2">
        <v>1700</v>
      </c>
      <c r="P4698">
        <v>2016</v>
      </c>
      <c r="Q4698">
        <v>7</v>
      </c>
      <c r="R4698" t="s">
        <v>26</v>
      </c>
      <c r="S4698" s="3">
        <v>45123</v>
      </c>
      <c r="T4698" t="s">
        <v>27</v>
      </c>
      <c r="U4698">
        <v>1526</v>
      </c>
    </row>
    <row r="4699" spans="1:21" x14ac:dyDescent="0.25">
      <c r="A4699">
        <v>216433</v>
      </c>
      <c r="B4699" t="s">
        <v>21</v>
      </c>
      <c r="C4699" s="1">
        <v>42571</v>
      </c>
      <c r="D4699" t="s">
        <v>1313</v>
      </c>
      <c r="E4699">
        <v>2996</v>
      </c>
      <c r="F4699">
        <v>1</v>
      </c>
      <c r="G4699">
        <v>2996</v>
      </c>
      <c r="H4699">
        <v>100151184</v>
      </c>
      <c r="I4699" t="s">
        <v>23</v>
      </c>
      <c r="J4699" t="s">
        <v>24</v>
      </c>
      <c r="K4699">
        <v>0</v>
      </c>
      <c r="L4699" t="s">
        <v>25</v>
      </c>
      <c r="M4699" s="1">
        <v>42571</v>
      </c>
      <c r="N4699" t="s">
        <v>35</v>
      </c>
      <c r="O4699" s="2">
        <v>2996</v>
      </c>
      <c r="P4699">
        <v>2016</v>
      </c>
      <c r="Q4699">
        <v>7</v>
      </c>
      <c r="R4699" t="s">
        <v>26</v>
      </c>
      <c r="S4699" s="3">
        <v>45123</v>
      </c>
      <c r="T4699" t="s">
        <v>27</v>
      </c>
      <c r="U4699">
        <v>1527</v>
      </c>
    </row>
    <row r="4700" spans="1:21" x14ac:dyDescent="0.25">
      <c r="A4700">
        <v>216434</v>
      </c>
      <c r="B4700" t="s">
        <v>21</v>
      </c>
      <c r="C4700" s="1">
        <v>42571</v>
      </c>
      <c r="D4700" t="s">
        <v>957</v>
      </c>
      <c r="E4700">
        <v>210</v>
      </c>
      <c r="F4700">
        <v>5</v>
      </c>
      <c r="G4700">
        <v>1050</v>
      </c>
      <c r="H4700">
        <v>100151185</v>
      </c>
      <c r="I4700" t="s">
        <v>38</v>
      </c>
      <c r="J4700" t="s">
        <v>24</v>
      </c>
      <c r="K4700">
        <v>0</v>
      </c>
      <c r="L4700" t="s">
        <v>25</v>
      </c>
      <c r="M4700" s="1">
        <v>42571</v>
      </c>
      <c r="N4700" t="s">
        <v>35</v>
      </c>
      <c r="O4700" s="2">
        <v>1050</v>
      </c>
      <c r="P4700">
        <v>2016</v>
      </c>
      <c r="Q4700">
        <v>7</v>
      </c>
      <c r="R4700" t="s">
        <v>26</v>
      </c>
      <c r="S4700" s="3">
        <v>45123</v>
      </c>
      <c r="T4700" t="s">
        <v>27</v>
      </c>
      <c r="U4700">
        <v>1528</v>
      </c>
    </row>
    <row r="4701" spans="1:21" x14ac:dyDescent="0.25">
      <c r="A4701">
        <v>216435</v>
      </c>
      <c r="B4701" t="s">
        <v>36</v>
      </c>
      <c r="C4701" s="1">
        <v>42571</v>
      </c>
      <c r="D4701" t="s">
        <v>2022</v>
      </c>
      <c r="E4701">
        <v>7463</v>
      </c>
      <c r="F4701">
        <v>1</v>
      </c>
      <c r="G4701">
        <v>7463</v>
      </c>
      <c r="H4701">
        <v>100151186</v>
      </c>
      <c r="I4701" t="s">
        <v>30</v>
      </c>
      <c r="J4701" t="s">
        <v>24</v>
      </c>
      <c r="K4701">
        <v>0</v>
      </c>
      <c r="L4701" t="s">
        <v>25</v>
      </c>
      <c r="M4701" s="1">
        <v>42571</v>
      </c>
      <c r="N4701" t="s">
        <v>39</v>
      </c>
      <c r="O4701" s="2">
        <v>7463</v>
      </c>
      <c r="P4701">
        <v>2016</v>
      </c>
      <c r="Q4701">
        <v>7</v>
      </c>
      <c r="R4701" t="s">
        <v>26</v>
      </c>
      <c r="S4701" s="3">
        <v>45123</v>
      </c>
      <c r="T4701" t="s">
        <v>27</v>
      </c>
      <c r="U4701">
        <v>1529</v>
      </c>
    </row>
    <row r="4702" spans="1:21" x14ac:dyDescent="0.25">
      <c r="A4702">
        <v>216436</v>
      </c>
      <c r="B4702" t="s">
        <v>21</v>
      </c>
      <c r="C4702" s="1">
        <v>42571</v>
      </c>
      <c r="D4702" t="s">
        <v>1328</v>
      </c>
      <c r="E4702">
        <v>15200</v>
      </c>
      <c r="F4702">
        <v>1</v>
      </c>
      <c r="G4702">
        <v>15200</v>
      </c>
      <c r="H4702">
        <v>100151187</v>
      </c>
      <c r="I4702" t="s">
        <v>43</v>
      </c>
      <c r="J4702" t="s">
        <v>24</v>
      </c>
      <c r="K4702">
        <v>0</v>
      </c>
      <c r="L4702" t="s">
        <v>25</v>
      </c>
      <c r="M4702" s="1">
        <v>42571</v>
      </c>
      <c r="N4702" t="s">
        <v>35</v>
      </c>
      <c r="O4702" s="2">
        <v>15200</v>
      </c>
      <c r="P4702">
        <v>2016</v>
      </c>
      <c r="Q4702">
        <v>7</v>
      </c>
      <c r="R4702" t="s">
        <v>26</v>
      </c>
      <c r="S4702" s="3">
        <v>45123</v>
      </c>
      <c r="T4702" t="s">
        <v>27</v>
      </c>
      <c r="U4702">
        <v>1530</v>
      </c>
    </row>
    <row r="4703" spans="1:21" x14ac:dyDescent="0.25">
      <c r="A4703">
        <v>216437</v>
      </c>
      <c r="B4703" t="s">
        <v>36</v>
      </c>
      <c r="C4703" s="1">
        <v>42571</v>
      </c>
      <c r="D4703" t="s">
        <v>846</v>
      </c>
      <c r="E4703">
        <v>1275</v>
      </c>
      <c r="F4703">
        <v>1</v>
      </c>
      <c r="G4703">
        <v>1275</v>
      </c>
      <c r="H4703">
        <v>100151188</v>
      </c>
      <c r="I4703" t="s">
        <v>233</v>
      </c>
      <c r="J4703" t="s">
        <v>1525</v>
      </c>
      <c r="K4703">
        <v>0</v>
      </c>
      <c r="L4703" t="s">
        <v>25</v>
      </c>
      <c r="M4703" s="1">
        <v>42571</v>
      </c>
      <c r="N4703" t="s">
        <v>39</v>
      </c>
      <c r="O4703" s="2">
        <v>1275</v>
      </c>
      <c r="P4703">
        <v>2016</v>
      </c>
      <c r="Q4703">
        <v>7</v>
      </c>
      <c r="R4703" t="s">
        <v>26</v>
      </c>
      <c r="S4703" s="3">
        <v>45123</v>
      </c>
      <c r="T4703" t="s">
        <v>27</v>
      </c>
      <c r="U4703">
        <v>163</v>
      </c>
    </row>
    <row r="4704" spans="1:21" x14ac:dyDescent="0.25">
      <c r="A4704">
        <v>216438</v>
      </c>
      <c r="B4704" t="s">
        <v>28</v>
      </c>
      <c r="C4704" s="1">
        <v>42571</v>
      </c>
      <c r="D4704" t="s">
        <v>1221</v>
      </c>
      <c r="E4704">
        <v>11900</v>
      </c>
      <c r="F4704">
        <v>1</v>
      </c>
      <c r="G4704">
        <v>11900</v>
      </c>
      <c r="H4704">
        <v>100151189</v>
      </c>
      <c r="I4704" t="s">
        <v>43</v>
      </c>
      <c r="J4704" t="s">
        <v>1932</v>
      </c>
      <c r="K4704">
        <v>0</v>
      </c>
      <c r="L4704" t="s">
        <v>25</v>
      </c>
      <c r="M4704" s="1">
        <v>42571</v>
      </c>
      <c r="N4704" t="s">
        <v>31</v>
      </c>
      <c r="O4704" s="2">
        <v>11900</v>
      </c>
      <c r="P4704">
        <v>2016</v>
      </c>
      <c r="Q4704">
        <v>7</v>
      </c>
      <c r="R4704" t="s">
        <v>26</v>
      </c>
      <c r="S4704" s="3">
        <v>45123</v>
      </c>
      <c r="T4704" t="s">
        <v>27</v>
      </c>
      <c r="U4704">
        <v>916</v>
      </c>
    </row>
    <row r="4705" spans="1:21" x14ac:dyDescent="0.25">
      <c r="A4705">
        <v>216439</v>
      </c>
      <c r="B4705" t="s">
        <v>36</v>
      </c>
      <c r="C4705" s="1">
        <v>42571</v>
      </c>
      <c r="D4705" t="s">
        <v>647</v>
      </c>
      <c r="E4705">
        <v>12500</v>
      </c>
      <c r="F4705">
        <v>1</v>
      </c>
      <c r="G4705">
        <v>12500</v>
      </c>
      <c r="H4705">
        <v>100151190</v>
      </c>
      <c r="I4705" t="s">
        <v>43</v>
      </c>
      <c r="J4705" t="s">
        <v>1220</v>
      </c>
      <c r="K4705">
        <v>0</v>
      </c>
      <c r="L4705" t="s">
        <v>25</v>
      </c>
      <c r="M4705" s="1">
        <v>42571</v>
      </c>
      <c r="N4705" t="s">
        <v>39</v>
      </c>
      <c r="O4705" s="2">
        <v>12500</v>
      </c>
      <c r="P4705">
        <v>2016</v>
      </c>
      <c r="Q4705">
        <v>7</v>
      </c>
      <c r="R4705" t="s">
        <v>26</v>
      </c>
      <c r="S4705" s="3">
        <v>45123</v>
      </c>
      <c r="T4705" t="s">
        <v>27</v>
      </c>
      <c r="U4705">
        <v>916</v>
      </c>
    </row>
    <row r="4706" spans="1:21" x14ac:dyDescent="0.25">
      <c r="A4706">
        <v>216440</v>
      </c>
      <c r="B4706" t="s">
        <v>21</v>
      </c>
      <c r="C4706" s="1">
        <v>42571</v>
      </c>
      <c r="D4706" t="s">
        <v>361</v>
      </c>
      <c r="E4706">
        <v>250</v>
      </c>
      <c r="F4706">
        <v>1</v>
      </c>
      <c r="G4706">
        <v>250</v>
      </c>
      <c r="H4706">
        <v>100151191</v>
      </c>
      <c r="I4706" t="s">
        <v>30</v>
      </c>
      <c r="J4706" t="s">
        <v>377</v>
      </c>
      <c r="K4706">
        <v>0</v>
      </c>
      <c r="L4706" t="s">
        <v>25</v>
      </c>
      <c r="M4706" s="1">
        <v>42571</v>
      </c>
      <c r="N4706" t="s">
        <v>35</v>
      </c>
      <c r="O4706">
        <v>250</v>
      </c>
      <c r="P4706">
        <v>2016</v>
      </c>
      <c r="Q4706">
        <v>7</v>
      </c>
      <c r="R4706" t="s">
        <v>26</v>
      </c>
      <c r="S4706" s="3">
        <v>45123</v>
      </c>
      <c r="T4706" t="s">
        <v>27</v>
      </c>
      <c r="U4706">
        <v>43</v>
      </c>
    </row>
    <row r="4707" spans="1:21" x14ac:dyDescent="0.25">
      <c r="A4707">
        <v>216441</v>
      </c>
      <c r="B4707" t="s">
        <v>21</v>
      </c>
      <c r="C4707" s="1">
        <v>42571</v>
      </c>
      <c r="D4707" t="s">
        <v>60</v>
      </c>
      <c r="E4707">
        <v>490</v>
      </c>
      <c r="F4707">
        <v>1</v>
      </c>
      <c r="G4707">
        <v>490</v>
      </c>
      <c r="H4707">
        <v>100151192</v>
      </c>
      <c r="I4707" t="s">
        <v>30</v>
      </c>
      <c r="J4707" t="s">
        <v>377</v>
      </c>
      <c r="K4707">
        <v>0</v>
      </c>
      <c r="L4707" t="s">
        <v>25</v>
      </c>
      <c r="M4707" s="1">
        <v>42571</v>
      </c>
      <c r="N4707" t="s">
        <v>35</v>
      </c>
      <c r="O4707">
        <v>490</v>
      </c>
      <c r="P4707">
        <v>2016</v>
      </c>
      <c r="Q4707">
        <v>7</v>
      </c>
      <c r="R4707" t="s">
        <v>26</v>
      </c>
      <c r="S4707" s="3">
        <v>45123</v>
      </c>
      <c r="T4707" t="s">
        <v>27</v>
      </c>
      <c r="U4707">
        <v>43</v>
      </c>
    </row>
    <row r="4708" spans="1:21" x14ac:dyDescent="0.25">
      <c r="A4708">
        <v>216442</v>
      </c>
      <c r="B4708" t="s">
        <v>21</v>
      </c>
      <c r="C4708" s="1">
        <v>42571</v>
      </c>
      <c r="D4708" t="s">
        <v>187</v>
      </c>
      <c r="E4708">
        <v>3600</v>
      </c>
      <c r="F4708">
        <v>1</v>
      </c>
      <c r="G4708">
        <v>3600</v>
      </c>
      <c r="H4708">
        <v>100151193</v>
      </c>
      <c r="I4708" t="s">
        <v>47</v>
      </c>
      <c r="J4708" t="s">
        <v>2023</v>
      </c>
      <c r="K4708">
        <v>0</v>
      </c>
      <c r="L4708" t="s">
        <v>25</v>
      </c>
      <c r="M4708" s="1">
        <v>42571</v>
      </c>
      <c r="N4708" t="s">
        <v>35</v>
      </c>
      <c r="O4708" s="2">
        <v>3600</v>
      </c>
      <c r="P4708">
        <v>2016</v>
      </c>
      <c r="Q4708">
        <v>7</v>
      </c>
      <c r="R4708" t="s">
        <v>26</v>
      </c>
      <c r="S4708" s="3">
        <v>45123</v>
      </c>
      <c r="T4708" t="s">
        <v>27</v>
      </c>
      <c r="U4708">
        <v>1531</v>
      </c>
    </row>
    <row r="4709" spans="1:21" x14ac:dyDescent="0.25">
      <c r="A4709">
        <v>216443</v>
      </c>
      <c r="B4709" t="s">
        <v>36</v>
      </c>
      <c r="C4709" s="1">
        <v>42571</v>
      </c>
      <c r="D4709" t="s">
        <v>2024</v>
      </c>
      <c r="E4709">
        <v>9900</v>
      </c>
      <c r="F4709">
        <v>1</v>
      </c>
      <c r="G4709">
        <v>9900</v>
      </c>
      <c r="H4709">
        <v>100151194</v>
      </c>
      <c r="I4709" t="s">
        <v>43</v>
      </c>
      <c r="J4709" t="s">
        <v>1346</v>
      </c>
      <c r="K4709">
        <v>0</v>
      </c>
      <c r="L4709" t="s">
        <v>25</v>
      </c>
      <c r="M4709" s="1">
        <v>42571</v>
      </c>
      <c r="N4709" t="s">
        <v>39</v>
      </c>
      <c r="O4709" s="2">
        <v>9900</v>
      </c>
      <c r="P4709">
        <v>2016</v>
      </c>
      <c r="Q4709">
        <v>7</v>
      </c>
      <c r="R4709" t="s">
        <v>26</v>
      </c>
      <c r="S4709" s="3">
        <v>45123</v>
      </c>
      <c r="T4709" t="s">
        <v>27</v>
      </c>
      <c r="U4709">
        <v>916</v>
      </c>
    </row>
    <row r="4710" spans="1:21" x14ac:dyDescent="0.25">
      <c r="A4710">
        <v>216444</v>
      </c>
      <c r="B4710" t="s">
        <v>36</v>
      </c>
      <c r="C4710" s="1">
        <v>42571</v>
      </c>
      <c r="D4710" t="s">
        <v>2025</v>
      </c>
      <c r="E4710">
        <v>9800</v>
      </c>
      <c r="F4710">
        <v>1</v>
      </c>
      <c r="G4710">
        <v>9800</v>
      </c>
      <c r="H4710">
        <v>100151195</v>
      </c>
      <c r="I4710" t="s">
        <v>43</v>
      </c>
      <c r="J4710" t="s">
        <v>2026</v>
      </c>
      <c r="K4710">
        <v>0</v>
      </c>
      <c r="L4710" t="s">
        <v>25</v>
      </c>
      <c r="M4710" s="1">
        <v>42571</v>
      </c>
      <c r="N4710" t="s">
        <v>39</v>
      </c>
      <c r="O4710" s="2">
        <v>9800</v>
      </c>
      <c r="P4710">
        <v>2016</v>
      </c>
      <c r="Q4710">
        <v>7</v>
      </c>
      <c r="R4710" t="s">
        <v>26</v>
      </c>
      <c r="S4710" s="3">
        <v>45123</v>
      </c>
      <c r="T4710" t="s">
        <v>27</v>
      </c>
      <c r="U4710">
        <v>916</v>
      </c>
    </row>
    <row r="4711" spans="1:21" x14ac:dyDescent="0.25">
      <c r="A4711">
        <v>216445</v>
      </c>
      <c r="B4711" t="s">
        <v>28</v>
      </c>
      <c r="C4711" s="1">
        <v>42571</v>
      </c>
      <c r="D4711" t="s">
        <v>983</v>
      </c>
      <c r="E4711">
        <v>1490</v>
      </c>
      <c r="F4711">
        <v>1</v>
      </c>
      <c r="G4711">
        <v>1490</v>
      </c>
      <c r="H4711">
        <v>100151196</v>
      </c>
      <c r="I4711" t="s">
        <v>43</v>
      </c>
      <c r="J4711" t="s">
        <v>24</v>
      </c>
      <c r="K4711">
        <v>0</v>
      </c>
      <c r="L4711" t="s">
        <v>255</v>
      </c>
      <c r="M4711" s="1">
        <v>42571</v>
      </c>
      <c r="N4711" t="s">
        <v>31</v>
      </c>
      <c r="O4711" s="2">
        <v>1490</v>
      </c>
      <c r="P4711">
        <v>2016</v>
      </c>
      <c r="Q4711">
        <v>7</v>
      </c>
      <c r="R4711" t="s">
        <v>26</v>
      </c>
      <c r="S4711" s="3">
        <v>45123</v>
      </c>
      <c r="T4711" t="s">
        <v>27</v>
      </c>
      <c r="U4711">
        <v>1532</v>
      </c>
    </row>
    <row r="4712" spans="1:21" x14ac:dyDescent="0.25">
      <c r="A4712">
        <v>216446</v>
      </c>
      <c r="B4712" t="s">
        <v>36</v>
      </c>
      <c r="C4712" s="1">
        <v>42571</v>
      </c>
      <c r="D4712" t="s">
        <v>2027</v>
      </c>
      <c r="E4712">
        <v>1200</v>
      </c>
      <c r="F4712">
        <v>1</v>
      </c>
      <c r="G4712">
        <v>100</v>
      </c>
      <c r="H4712">
        <v>100151197</v>
      </c>
      <c r="I4712" t="s">
        <v>56</v>
      </c>
      <c r="J4712" t="s">
        <v>1220</v>
      </c>
      <c r="K4712">
        <v>0</v>
      </c>
      <c r="L4712" t="s">
        <v>25</v>
      </c>
      <c r="M4712" s="1">
        <v>42571</v>
      </c>
      <c r="N4712" t="s">
        <v>39</v>
      </c>
      <c r="O4712" s="2">
        <v>1200</v>
      </c>
      <c r="P4712">
        <v>2016</v>
      </c>
      <c r="Q4712">
        <v>7</v>
      </c>
      <c r="R4712" t="s">
        <v>26</v>
      </c>
      <c r="S4712" s="3">
        <v>45123</v>
      </c>
      <c r="T4712" t="s">
        <v>27</v>
      </c>
      <c r="U4712">
        <v>916</v>
      </c>
    </row>
    <row r="4713" spans="1:21" x14ac:dyDescent="0.25">
      <c r="A4713">
        <v>216448</v>
      </c>
      <c r="B4713" t="s">
        <v>77</v>
      </c>
      <c r="C4713" s="1">
        <v>42571</v>
      </c>
      <c r="D4713" t="s">
        <v>33</v>
      </c>
      <c r="E4713">
        <v>360</v>
      </c>
      <c r="F4713">
        <v>1</v>
      </c>
      <c r="G4713">
        <v>360</v>
      </c>
      <c r="H4713">
        <v>100151198</v>
      </c>
      <c r="I4713" t="s">
        <v>30</v>
      </c>
      <c r="J4713" t="s">
        <v>107</v>
      </c>
      <c r="K4713">
        <v>0</v>
      </c>
      <c r="L4713" t="s">
        <v>25</v>
      </c>
      <c r="M4713" s="1">
        <v>42571</v>
      </c>
      <c r="N4713" t="s">
        <v>39</v>
      </c>
      <c r="O4713">
        <v>360</v>
      </c>
      <c r="P4713">
        <v>2016</v>
      </c>
      <c r="Q4713">
        <v>7</v>
      </c>
      <c r="R4713" t="s">
        <v>26</v>
      </c>
      <c r="S4713" s="3">
        <v>45123</v>
      </c>
      <c r="T4713" t="s">
        <v>27</v>
      </c>
      <c r="U4713">
        <v>36</v>
      </c>
    </row>
    <row r="4714" spans="1:21" x14ac:dyDescent="0.25">
      <c r="A4714">
        <v>216449</v>
      </c>
      <c r="B4714" t="s">
        <v>36</v>
      </c>
      <c r="C4714" s="1">
        <v>42571</v>
      </c>
      <c r="D4714" t="s">
        <v>33</v>
      </c>
      <c r="E4714">
        <v>360</v>
      </c>
      <c r="F4714">
        <v>1</v>
      </c>
      <c r="G4714">
        <v>360</v>
      </c>
      <c r="H4714">
        <v>100151199</v>
      </c>
      <c r="I4714" t="s">
        <v>30</v>
      </c>
      <c r="J4714" t="s">
        <v>107</v>
      </c>
      <c r="K4714">
        <v>0</v>
      </c>
      <c r="L4714" t="s">
        <v>25</v>
      </c>
      <c r="M4714" s="1">
        <v>42571</v>
      </c>
      <c r="N4714" t="s">
        <v>39</v>
      </c>
      <c r="O4714">
        <v>360</v>
      </c>
      <c r="P4714">
        <v>2016</v>
      </c>
      <c r="Q4714">
        <v>7</v>
      </c>
      <c r="R4714" t="s">
        <v>26</v>
      </c>
      <c r="S4714" s="3">
        <v>45123</v>
      </c>
      <c r="T4714" t="s">
        <v>27</v>
      </c>
      <c r="U4714">
        <v>36</v>
      </c>
    </row>
    <row r="4715" spans="1:21" x14ac:dyDescent="0.25">
      <c r="A4715">
        <v>216450</v>
      </c>
      <c r="B4715" t="s">
        <v>36</v>
      </c>
      <c r="C4715" s="1">
        <v>42571</v>
      </c>
      <c r="D4715" t="s">
        <v>33</v>
      </c>
      <c r="E4715">
        <v>360</v>
      </c>
      <c r="F4715">
        <v>1</v>
      </c>
      <c r="G4715">
        <v>360</v>
      </c>
      <c r="H4715">
        <v>100151200</v>
      </c>
      <c r="I4715" t="s">
        <v>30</v>
      </c>
      <c r="J4715" t="s">
        <v>107</v>
      </c>
      <c r="K4715">
        <v>0</v>
      </c>
      <c r="L4715" t="s">
        <v>25</v>
      </c>
      <c r="M4715" s="1">
        <v>42571</v>
      </c>
      <c r="N4715" t="s">
        <v>39</v>
      </c>
      <c r="O4715">
        <v>360</v>
      </c>
      <c r="P4715">
        <v>2016</v>
      </c>
      <c r="Q4715">
        <v>7</v>
      </c>
      <c r="R4715" t="s">
        <v>26</v>
      </c>
      <c r="S4715" s="3">
        <v>45123</v>
      </c>
      <c r="T4715" t="s">
        <v>27</v>
      </c>
      <c r="U4715">
        <v>36</v>
      </c>
    </row>
    <row r="4716" spans="1:21" x14ac:dyDescent="0.25">
      <c r="A4716">
        <v>216451</v>
      </c>
      <c r="B4716" t="s">
        <v>21</v>
      </c>
      <c r="C4716" s="1">
        <v>42571</v>
      </c>
      <c r="D4716" t="s">
        <v>33</v>
      </c>
      <c r="E4716">
        <v>360</v>
      </c>
      <c r="F4716">
        <v>1</v>
      </c>
      <c r="G4716">
        <v>360</v>
      </c>
      <c r="H4716">
        <v>100151201</v>
      </c>
      <c r="I4716" t="s">
        <v>30</v>
      </c>
      <c r="J4716" t="s">
        <v>107</v>
      </c>
      <c r="K4716">
        <v>0</v>
      </c>
      <c r="L4716" t="s">
        <v>25</v>
      </c>
      <c r="M4716" s="1">
        <v>42571</v>
      </c>
      <c r="N4716" t="s">
        <v>35</v>
      </c>
      <c r="O4716">
        <v>360</v>
      </c>
      <c r="P4716">
        <v>2016</v>
      </c>
      <c r="Q4716">
        <v>7</v>
      </c>
      <c r="R4716" t="s">
        <v>26</v>
      </c>
      <c r="S4716" s="3">
        <v>45123</v>
      </c>
      <c r="T4716" t="s">
        <v>27</v>
      </c>
      <c r="U4716">
        <v>36</v>
      </c>
    </row>
    <row r="4717" spans="1:21" x14ac:dyDescent="0.25">
      <c r="A4717">
        <v>216452</v>
      </c>
      <c r="B4717" t="s">
        <v>21</v>
      </c>
      <c r="C4717" s="1">
        <v>42571</v>
      </c>
      <c r="D4717" t="s">
        <v>2028</v>
      </c>
      <c r="E4717">
        <v>1099</v>
      </c>
      <c r="F4717">
        <v>1</v>
      </c>
      <c r="G4717">
        <v>1099</v>
      </c>
      <c r="H4717">
        <v>100151202</v>
      </c>
      <c r="I4717" t="s">
        <v>23</v>
      </c>
      <c r="J4717" t="s">
        <v>222</v>
      </c>
      <c r="K4717">
        <v>0</v>
      </c>
      <c r="L4717" t="s">
        <v>148</v>
      </c>
      <c r="M4717" s="1">
        <v>42571</v>
      </c>
      <c r="N4717" t="s">
        <v>35</v>
      </c>
      <c r="O4717" s="2">
        <v>1099</v>
      </c>
      <c r="P4717">
        <v>2016</v>
      </c>
      <c r="Q4717">
        <v>7</v>
      </c>
      <c r="R4717" t="s">
        <v>26</v>
      </c>
      <c r="S4717" s="3">
        <v>45123</v>
      </c>
      <c r="T4717" t="s">
        <v>27</v>
      </c>
      <c r="U4717">
        <v>86</v>
      </c>
    </row>
    <row r="4718" spans="1:21" x14ac:dyDescent="0.25">
      <c r="A4718">
        <v>216453</v>
      </c>
      <c r="B4718" t="s">
        <v>21</v>
      </c>
      <c r="C4718" s="1">
        <v>42571</v>
      </c>
      <c r="D4718" t="s">
        <v>53</v>
      </c>
      <c r="E4718">
        <v>320</v>
      </c>
      <c r="F4718">
        <v>1</v>
      </c>
      <c r="G4718">
        <v>320</v>
      </c>
      <c r="H4718">
        <v>100151203</v>
      </c>
      <c r="I4718" t="s">
        <v>30</v>
      </c>
      <c r="J4718" t="s">
        <v>107</v>
      </c>
      <c r="K4718">
        <v>0</v>
      </c>
      <c r="L4718" t="s">
        <v>25</v>
      </c>
      <c r="M4718" s="1">
        <v>42571</v>
      </c>
      <c r="N4718" t="s">
        <v>35</v>
      </c>
      <c r="O4718">
        <v>320</v>
      </c>
      <c r="P4718">
        <v>2016</v>
      </c>
      <c r="Q4718">
        <v>7</v>
      </c>
      <c r="R4718" t="s">
        <v>26</v>
      </c>
      <c r="S4718" s="3">
        <v>45123</v>
      </c>
      <c r="T4718" t="s">
        <v>27</v>
      </c>
      <c r="U4718">
        <v>36</v>
      </c>
    </row>
    <row r="4719" spans="1:21" x14ac:dyDescent="0.25">
      <c r="A4719">
        <v>216454</v>
      </c>
      <c r="B4719" t="s">
        <v>21</v>
      </c>
      <c r="C4719" s="1">
        <v>42571</v>
      </c>
      <c r="D4719" t="s">
        <v>33</v>
      </c>
      <c r="E4719">
        <v>360</v>
      </c>
      <c r="F4719">
        <v>1</v>
      </c>
      <c r="G4719">
        <v>360</v>
      </c>
      <c r="H4719">
        <v>100151204</v>
      </c>
      <c r="I4719" t="s">
        <v>30</v>
      </c>
      <c r="J4719" t="s">
        <v>2029</v>
      </c>
      <c r="K4719">
        <v>0</v>
      </c>
      <c r="L4719" t="s">
        <v>25</v>
      </c>
      <c r="M4719" s="1">
        <v>42571</v>
      </c>
      <c r="N4719" t="s">
        <v>35</v>
      </c>
      <c r="O4719">
        <v>360</v>
      </c>
      <c r="P4719">
        <v>2016</v>
      </c>
      <c r="Q4719">
        <v>7</v>
      </c>
      <c r="R4719" t="s">
        <v>26</v>
      </c>
      <c r="S4719" s="3">
        <v>45123</v>
      </c>
      <c r="T4719" t="s">
        <v>27</v>
      </c>
      <c r="U4719">
        <v>58</v>
      </c>
    </row>
    <row r="4720" spans="1:21" x14ac:dyDescent="0.25">
      <c r="A4720">
        <v>216455</v>
      </c>
      <c r="B4720" t="s">
        <v>21</v>
      </c>
      <c r="C4720" s="1">
        <v>42571</v>
      </c>
      <c r="D4720" t="s">
        <v>33</v>
      </c>
      <c r="E4720">
        <v>360</v>
      </c>
      <c r="F4720">
        <v>1</v>
      </c>
      <c r="G4720">
        <v>360</v>
      </c>
      <c r="H4720">
        <v>100151205</v>
      </c>
      <c r="I4720" t="s">
        <v>30</v>
      </c>
      <c r="J4720" t="s">
        <v>2030</v>
      </c>
      <c r="K4720">
        <v>0</v>
      </c>
      <c r="L4720" t="s">
        <v>25</v>
      </c>
      <c r="M4720" s="1">
        <v>42571</v>
      </c>
      <c r="N4720" t="s">
        <v>35</v>
      </c>
      <c r="O4720">
        <v>360</v>
      </c>
      <c r="P4720">
        <v>2016</v>
      </c>
      <c r="Q4720">
        <v>7</v>
      </c>
      <c r="R4720" t="s">
        <v>26</v>
      </c>
      <c r="S4720" s="3">
        <v>45123</v>
      </c>
      <c r="T4720" t="s">
        <v>27</v>
      </c>
      <c r="U4720">
        <v>58</v>
      </c>
    </row>
    <row r="4721" spans="1:21" x14ac:dyDescent="0.25">
      <c r="A4721">
        <v>216456</v>
      </c>
      <c r="B4721" t="s">
        <v>21</v>
      </c>
      <c r="C4721" s="1">
        <v>42571</v>
      </c>
      <c r="D4721" t="s">
        <v>33</v>
      </c>
      <c r="E4721">
        <v>360</v>
      </c>
      <c r="F4721">
        <v>1</v>
      </c>
      <c r="G4721">
        <v>360</v>
      </c>
      <c r="H4721">
        <v>100151206</v>
      </c>
      <c r="I4721" t="s">
        <v>30</v>
      </c>
      <c r="J4721" t="s">
        <v>2031</v>
      </c>
      <c r="K4721">
        <v>0</v>
      </c>
      <c r="L4721" t="s">
        <v>25</v>
      </c>
      <c r="M4721" s="1">
        <v>42571</v>
      </c>
      <c r="N4721" t="s">
        <v>35</v>
      </c>
      <c r="O4721">
        <v>360</v>
      </c>
      <c r="P4721">
        <v>2016</v>
      </c>
      <c r="Q4721">
        <v>7</v>
      </c>
      <c r="R4721" t="s">
        <v>26</v>
      </c>
      <c r="S4721" s="3">
        <v>45123</v>
      </c>
      <c r="T4721" t="s">
        <v>27</v>
      </c>
      <c r="U4721">
        <v>58</v>
      </c>
    </row>
    <row r="4722" spans="1:21" x14ac:dyDescent="0.25">
      <c r="A4722">
        <v>216457</v>
      </c>
      <c r="B4722" t="s">
        <v>21</v>
      </c>
      <c r="C4722" s="1">
        <v>42571</v>
      </c>
      <c r="D4722" t="s">
        <v>328</v>
      </c>
      <c r="E4722">
        <v>670</v>
      </c>
      <c r="F4722">
        <v>1</v>
      </c>
      <c r="G4722">
        <v>670</v>
      </c>
      <c r="H4722">
        <v>100151207</v>
      </c>
      <c r="I4722" t="s">
        <v>65</v>
      </c>
      <c r="J4722" t="s">
        <v>124</v>
      </c>
      <c r="K4722">
        <v>0</v>
      </c>
      <c r="L4722" t="s">
        <v>148</v>
      </c>
      <c r="M4722" s="1">
        <v>42571</v>
      </c>
      <c r="N4722" t="s">
        <v>35</v>
      </c>
      <c r="O4722">
        <v>670</v>
      </c>
      <c r="P4722">
        <v>2016</v>
      </c>
      <c r="Q4722">
        <v>7</v>
      </c>
      <c r="R4722" t="s">
        <v>26</v>
      </c>
      <c r="S4722" s="3">
        <v>45123</v>
      </c>
      <c r="T4722" t="s">
        <v>27</v>
      </c>
      <c r="U4722">
        <v>42</v>
      </c>
    </row>
    <row r="4723" spans="1:21" x14ac:dyDescent="0.25">
      <c r="A4723">
        <v>216458</v>
      </c>
      <c r="B4723" t="s">
        <v>36</v>
      </c>
      <c r="C4723" s="1">
        <v>42571</v>
      </c>
      <c r="D4723" t="s">
        <v>901</v>
      </c>
      <c r="E4723">
        <v>899</v>
      </c>
      <c r="F4723">
        <v>1</v>
      </c>
      <c r="G4723">
        <v>899</v>
      </c>
      <c r="H4723">
        <v>100151208</v>
      </c>
      <c r="I4723" t="s">
        <v>56</v>
      </c>
      <c r="J4723" t="s">
        <v>2032</v>
      </c>
      <c r="K4723">
        <v>0</v>
      </c>
      <c r="L4723" t="s">
        <v>25</v>
      </c>
      <c r="M4723" s="1">
        <v>42571</v>
      </c>
      <c r="N4723" t="s">
        <v>39</v>
      </c>
      <c r="O4723">
        <v>899</v>
      </c>
      <c r="P4723">
        <v>2016</v>
      </c>
      <c r="Q4723">
        <v>7</v>
      </c>
      <c r="R4723" t="s">
        <v>26</v>
      </c>
      <c r="S4723" s="3">
        <v>45123</v>
      </c>
      <c r="T4723" t="s">
        <v>27</v>
      </c>
      <c r="U4723">
        <v>1404</v>
      </c>
    </row>
    <row r="4724" spans="1:21" x14ac:dyDescent="0.25">
      <c r="A4724">
        <v>216459</v>
      </c>
      <c r="B4724" t="s">
        <v>28</v>
      </c>
      <c r="C4724" s="1">
        <v>42571</v>
      </c>
      <c r="D4724" t="s">
        <v>1349</v>
      </c>
      <c r="E4724">
        <v>6999</v>
      </c>
      <c r="F4724">
        <v>1</v>
      </c>
      <c r="G4724">
        <v>6999</v>
      </c>
      <c r="H4724">
        <v>100151209</v>
      </c>
      <c r="I4724" t="s">
        <v>43</v>
      </c>
      <c r="J4724" t="s">
        <v>24</v>
      </c>
      <c r="K4724">
        <v>0</v>
      </c>
      <c r="L4724" t="s">
        <v>25</v>
      </c>
      <c r="M4724" s="1">
        <v>42571</v>
      </c>
      <c r="N4724" t="s">
        <v>31</v>
      </c>
      <c r="O4724" s="2">
        <v>6999</v>
      </c>
      <c r="P4724">
        <v>2016</v>
      </c>
      <c r="Q4724">
        <v>7</v>
      </c>
      <c r="R4724" t="s">
        <v>26</v>
      </c>
      <c r="S4724" s="3">
        <v>45123</v>
      </c>
      <c r="T4724" t="s">
        <v>27</v>
      </c>
      <c r="U4724">
        <v>820</v>
      </c>
    </row>
    <row r="4725" spans="1:21" x14ac:dyDescent="0.25">
      <c r="A4725">
        <v>216460</v>
      </c>
      <c r="B4725" t="s">
        <v>21</v>
      </c>
      <c r="C4725" s="1">
        <v>42571</v>
      </c>
      <c r="D4725" t="s">
        <v>1349</v>
      </c>
      <c r="E4725">
        <v>6999</v>
      </c>
      <c r="F4725">
        <v>1</v>
      </c>
      <c r="G4725">
        <v>6999</v>
      </c>
      <c r="H4725">
        <v>100151210</v>
      </c>
      <c r="I4725" t="s">
        <v>43</v>
      </c>
      <c r="J4725" t="s">
        <v>2033</v>
      </c>
      <c r="K4725">
        <v>0</v>
      </c>
      <c r="L4725" t="s">
        <v>25</v>
      </c>
      <c r="M4725" s="1">
        <v>42571</v>
      </c>
      <c r="N4725" t="s">
        <v>35</v>
      </c>
      <c r="O4725" s="2">
        <v>6999</v>
      </c>
      <c r="P4725">
        <v>2016</v>
      </c>
      <c r="Q4725">
        <v>7</v>
      </c>
      <c r="R4725" t="s">
        <v>26</v>
      </c>
      <c r="S4725" s="3">
        <v>45123</v>
      </c>
      <c r="T4725" t="s">
        <v>27</v>
      </c>
      <c r="U4725">
        <v>820</v>
      </c>
    </row>
    <row r="4726" spans="1:21" x14ac:dyDescent="0.25">
      <c r="A4726">
        <v>216461</v>
      </c>
      <c r="B4726" t="s">
        <v>77</v>
      </c>
      <c r="C4726" s="1">
        <v>42571</v>
      </c>
      <c r="D4726" t="s">
        <v>750</v>
      </c>
      <c r="E4726">
        <v>700</v>
      </c>
      <c r="F4726">
        <v>1</v>
      </c>
      <c r="G4726">
        <v>700</v>
      </c>
      <c r="H4726">
        <v>100151211</v>
      </c>
      <c r="I4726" t="s">
        <v>43</v>
      </c>
      <c r="J4726" t="s">
        <v>533</v>
      </c>
      <c r="K4726">
        <v>0</v>
      </c>
      <c r="L4726" t="s">
        <v>148</v>
      </c>
      <c r="M4726" s="1">
        <v>42571</v>
      </c>
      <c r="N4726" t="s">
        <v>39</v>
      </c>
      <c r="O4726">
        <v>700</v>
      </c>
      <c r="P4726">
        <v>2016</v>
      </c>
      <c r="Q4726">
        <v>7</v>
      </c>
      <c r="R4726" t="s">
        <v>26</v>
      </c>
      <c r="S4726" s="3">
        <v>45123</v>
      </c>
      <c r="T4726" t="s">
        <v>27</v>
      </c>
      <c r="U4726">
        <v>292</v>
      </c>
    </row>
    <row r="4727" spans="1:21" x14ac:dyDescent="0.25">
      <c r="A4727">
        <v>216462</v>
      </c>
      <c r="B4727" t="s">
        <v>21</v>
      </c>
      <c r="C4727" s="1">
        <v>42571</v>
      </c>
      <c r="D4727" t="s">
        <v>1170</v>
      </c>
      <c r="E4727">
        <v>863</v>
      </c>
      <c r="F4727">
        <v>1</v>
      </c>
      <c r="G4727">
        <v>863</v>
      </c>
      <c r="H4727">
        <v>100151212</v>
      </c>
      <c r="I4727" t="s">
        <v>23</v>
      </c>
      <c r="J4727">
        <v>105114</v>
      </c>
      <c r="K4727">
        <v>0</v>
      </c>
      <c r="L4727" t="s">
        <v>25</v>
      </c>
      <c r="M4727" s="1">
        <v>42571</v>
      </c>
      <c r="N4727" t="s">
        <v>35</v>
      </c>
      <c r="O4727">
        <v>863</v>
      </c>
      <c r="P4727">
        <v>2016</v>
      </c>
      <c r="Q4727">
        <v>7</v>
      </c>
      <c r="R4727" t="s">
        <v>26</v>
      </c>
      <c r="S4727" s="3">
        <v>45123</v>
      </c>
      <c r="T4727" t="s">
        <v>27</v>
      </c>
      <c r="U4727">
        <v>217</v>
      </c>
    </row>
    <row r="4728" spans="1:21" x14ac:dyDescent="0.25">
      <c r="A4728">
        <v>216463</v>
      </c>
      <c r="B4728" t="s">
        <v>77</v>
      </c>
      <c r="C4728" s="1">
        <v>42571</v>
      </c>
      <c r="D4728" t="s">
        <v>116</v>
      </c>
      <c r="E4728">
        <v>4950</v>
      </c>
      <c r="F4728">
        <v>1</v>
      </c>
      <c r="G4728">
        <v>0</v>
      </c>
      <c r="H4728">
        <v>100151213</v>
      </c>
      <c r="I4728" t="s">
        <v>23</v>
      </c>
      <c r="J4728" t="s">
        <v>110</v>
      </c>
      <c r="K4728">
        <v>0</v>
      </c>
      <c r="L4728" t="s">
        <v>54</v>
      </c>
      <c r="M4728" s="1">
        <v>42571</v>
      </c>
      <c r="N4728" t="s">
        <v>39</v>
      </c>
      <c r="O4728" s="2">
        <v>4950</v>
      </c>
      <c r="P4728">
        <v>2016</v>
      </c>
      <c r="Q4728">
        <v>7</v>
      </c>
      <c r="R4728" t="s">
        <v>26</v>
      </c>
      <c r="S4728" s="3">
        <v>45123</v>
      </c>
      <c r="T4728" t="s">
        <v>27</v>
      </c>
      <c r="U4728">
        <v>40</v>
      </c>
    </row>
    <row r="4729" spans="1:21" x14ac:dyDescent="0.25">
      <c r="A4729">
        <v>216465</v>
      </c>
      <c r="B4729" t="s">
        <v>21</v>
      </c>
      <c r="C4729" s="1">
        <v>42571</v>
      </c>
      <c r="D4729" t="s">
        <v>474</v>
      </c>
      <c r="E4729">
        <v>1160</v>
      </c>
      <c r="F4729">
        <v>1</v>
      </c>
      <c r="G4729">
        <v>1160</v>
      </c>
      <c r="H4729">
        <v>100151214</v>
      </c>
      <c r="I4729" t="s">
        <v>65</v>
      </c>
      <c r="J4729" t="s">
        <v>24</v>
      </c>
      <c r="K4729">
        <v>0</v>
      </c>
      <c r="L4729" t="s">
        <v>25</v>
      </c>
      <c r="M4729" s="1">
        <v>42571</v>
      </c>
      <c r="N4729" t="s">
        <v>35</v>
      </c>
      <c r="O4729" s="2">
        <v>1160</v>
      </c>
      <c r="P4729">
        <v>2016</v>
      </c>
      <c r="Q4729">
        <v>7</v>
      </c>
      <c r="R4729" t="s">
        <v>26</v>
      </c>
      <c r="S4729" s="3">
        <v>45123</v>
      </c>
      <c r="T4729" t="s">
        <v>27</v>
      </c>
      <c r="U4729">
        <v>1487</v>
      </c>
    </row>
    <row r="4730" spans="1:21" x14ac:dyDescent="0.25">
      <c r="A4730">
        <v>216466</v>
      </c>
      <c r="B4730" t="s">
        <v>21</v>
      </c>
      <c r="C4730" s="1">
        <v>42571</v>
      </c>
      <c r="D4730" t="s">
        <v>53</v>
      </c>
      <c r="E4730">
        <v>320</v>
      </c>
      <c r="F4730">
        <v>1</v>
      </c>
      <c r="G4730">
        <v>320</v>
      </c>
      <c r="H4730">
        <v>100151215</v>
      </c>
      <c r="I4730" t="s">
        <v>30</v>
      </c>
      <c r="J4730" t="s">
        <v>1120</v>
      </c>
      <c r="K4730">
        <v>0</v>
      </c>
      <c r="L4730" t="s">
        <v>25</v>
      </c>
      <c r="M4730" s="1">
        <v>42571</v>
      </c>
      <c r="N4730" t="s">
        <v>35</v>
      </c>
      <c r="O4730">
        <v>320</v>
      </c>
      <c r="P4730">
        <v>2016</v>
      </c>
      <c r="Q4730">
        <v>7</v>
      </c>
      <c r="R4730" t="s">
        <v>26</v>
      </c>
      <c r="S4730" s="3">
        <v>45123</v>
      </c>
      <c r="T4730" t="s">
        <v>27</v>
      </c>
      <c r="U4730">
        <v>820</v>
      </c>
    </row>
    <row r="4731" spans="1:21" x14ac:dyDescent="0.25">
      <c r="A4731">
        <v>216468</v>
      </c>
      <c r="B4731" t="s">
        <v>36</v>
      </c>
      <c r="C4731" s="1">
        <v>42571</v>
      </c>
      <c r="D4731" t="s">
        <v>672</v>
      </c>
      <c r="E4731">
        <v>22800</v>
      </c>
      <c r="F4731">
        <v>1</v>
      </c>
      <c r="G4731">
        <v>0</v>
      </c>
      <c r="H4731">
        <v>100151217</v>
      </c>
      <c r="I4731" t="s">
        <v>47</v>
      </c>
      <c r="J4731" t="s">
        <v>24</v>
      </c>
      <c r="K4731">
        <v>0</v>
      </c>
      <c r="L4731" t="s">
        <v>54</v>
      </c>
      <c r="M4731" s="1">
        <v>42571</v>
      </c>
      <c r="N4731" t="s">
        <v>39</v>
      </c>
      <c r="O4731" s="2">
        <v>22800</v>
      </c>
      <c r="P4731">
        <v>2016</v>
      </c>
      <c r="Q4731">
        <v>7</v>
      </c>
      <c r="R4731" t="s">
        <v>26</v>
      </c>
      <c r="S4731" s="3">
        <v>45123</v>
      </c>
      <c r="T4731" t="s">
        <v>27</v>
      </c>
      <c r="U4731">
        <v>1533</v>
      </c>
    </row>
    <row r="4732" spans="1:21" x14ac:dyDescent="0.25">
      <c r="A4732">
        <v>216467</v>
      </c>
      <c r="B4732" t="s">
        <v>21</v>
      </c>
      <c r="C4732" s="1">
        <v>42571</v>
      </c>
      <c r="D4732" t="s">
        <v>590</v>
      </c>
      <c r="E4732">
        <v>299</v>
      </c>
      <c r="F4732">
        <v>1</v>
      </c>
      <c r="G4732">
        <v>299</v>
      </c>
      <c r="H4732">
        <v>100151216</v>
      </c>
      <c r="I4732" t="s">
        <v>30</v>
      </c>
      <c r="J4732" t="s">
        <v>1341</v>
      </c>
      <c r="K4732">
        <v>0</v>
      </c>
      <c r="L4732" t="s">
        <v>25</v>
      </c>
      <c r="M4732" s="1">
        <v>42571</v>
      </c>
      <c r="N4732" t="s">
        <v>35</v>
      </c>
      <c r="O4732">
        <v>299</v>
      </c>
      <c r="P4732">
        <v>2016</v>
      </c>
      <c r="Q4732">
        <v>7</v>
      </c>
      <c r="R4732" t="s">
        <v>26</v>
      </c>
      <c r="S4732" s="3">
        <v>45123</v>
      </c>
      <c r="T4732" t="s">
        <v>27</v>
      </c>
      <c r="U4732">
        <v>820</v>
      </c>
    </row>
    <row r="4733" spans="1:21" x14ac:dyDescent="0.25">
      <c r="A4733">
        <v>216470</v>
      </c>
      <c r="B4733" t="s">
        <v>21</v>
      </c>
      <c r="C4733" s="1">
        <v>42571</v>
      </c>
      <c r="D4733" t="s">
        <v>1008</v>
      </c>
      <c r="E4733">
        <v>6055</v>
      </c>
      <c r="F4733">
        <v>1</v>
      </c>
      <c r="G4733">
        <v>6055</v>
      </c>
      <c r="H4733">
        <v>100151219</v>
      </c>
      <c r="I4733" t="s">
        <v>47</v>
      </c>
      <c r="J4733" t="s">
        <v>24</v>
      </c>
      <c r="K4733">
        <v>0</v>
      </c>
      <c r="L4733" t="s">
        <v>25</v>
      </c>
      <c r="M4733" s="1">
        <v>42571</v>
      </c>
      <c r="N4733" t="s">
        <v>35</v>
      </c>
      <c r="O4733" s="2">
        <v>6055</v>
      </c>
      <c r="P4733">
        <v>2016</v>
      </c>
      <c r="Q4733">
        <v>7</v>
      </c>
      <c r="R4733" t="s">
        <v>26</v>
      </c>
      <c r="S4733" s="3">
        <v>45123</v>
      </c>
      <c r="T4733" t="s">
        <v>27</v>
      </c>
      <c r="U4733">
        <v>1534</v>
      </c>
    </row>
    <row r="4734" spans="1:21" x14ac:dyDescent="0.25">
      <c r="A4734">
        <v>216469</v>
      </c>
      <c r="B4734" t="s">
        <v>21</v>
      </c>
      <c r="C4734" s="1">
        <v>42571</v>
      </c>
      <c r="D4734" t="s">
        <v>161</v>
      </c>
      <c r="E4734">
        <v>190</v>
      </c>
      <c r="F4734">
        <v>1</v>
      </c>
      <c r="G4734">
        <v>45</v>
      </c>
      <c r="H4734">
        <v>100151218</v>
      </c>
      <c r="I4734" t="s">
        <v>38</v>
      </c>
      <c r="J4734" t="s">
        <v>1457</v>
      </c>
      <c r="K4734">
        <v>0</v>
      </c>
      <c r="L4734" t="s">
        <v>25</v>
      </c>
      <c r="M4734" s="1">
        <v>42571</v>
      </c>
      <c r="N4734" t="s">
        <v>35</v>
      </c>
      <c r="O4734">
        <v>190</v>
      </c>
      <c r="P4734">
        <v>2016</v>
      </c>
      <c r="Q4734">
        <v>7</v>
      </c>
      <c r="R4734" t="s">
        <v>26</v>
      </c>
      <c r="S4734" s="3">
        <v>45123</v>
      </c>
      <c r="T4734" t="s">
        <v>27</v>
      </c>
      <c r="U4734">
        <v>1075</v>
      </c>
    </row>
    <row r="4735" spans="1:21" x14ac:dyDescent="0.25">
      <c r="A4735">
        <v>216471</v>
      </c>
      <c r="B4735" t="s">
        <v>36</v>
      </c>
      <c r="C4735" s="1">
        <v>42571</v>
      </c>
      <c r="D4735" t="s">
        <v>2034</v>
      </c>
      <c r="E4735">
        <v>2246</v>
      </c>
      <c r="F4735">
        <v>1</v>
      </c>
      <c r="G4735">
        <v>2246</v>
      </c>
      <c r="H4735">
        <v>100151220</v>
      </c>
      <c r="I4735" t="s">
        <v>56</v>
      </c>
      <c r="J4735" t="s">
        <v>24</v>
      </c>
      <c r="K4735">
        <v>0</v>
      </c>
      <c r="L4735" t="s">
        <v>25</v>
      </c>
      <c r="M4735" s="1">
        <v>42571</v>
      </c>
      <c r="N4735" t="s">
        <v>39</v>
      </c>
      <c r="O4735" s="2">
        <v>2246</v>
      </c>
      <c r="P4735">
        <v>2016</v>
      </c>
      <c r="Q4735">
        <v>7</v>
      </c>
      <c r="R4735" t="s">
        <v>26</v>
      </c>
      <c r="S4735" s="3">
        <v>45123</v>
      </c>
      <c r="T4735" t="s">
        <v>27</v>
      </c>
      <c r="U4735">
        <v>1486</v>
      </c>
    </row>
    <row r="4736" spans="1:21" x14ac:dyDescent="0.25">
      <c r="A4736">
        <v>216473</v>
      </c>
      <c r="B4736" t="s">
        <v>21</v>
      </c>
      <c r="C4736" s="1">
        <v>42571</v>
      </c>
      <c r="D4736" t="s">
        <v>2035</v>
      </c>
      <c r="E4736">
        <v>1500</v>
      </c>
      <c r="F4736">
        <v>1</v>
      </c>
      <c r="G4736">
        <v>1500</v>
      </c>
      <c r="H4736">
        <v>100151221</v>
      </c>
      <c r="I4736" t="s">
        <v>684</v>
      </c>
      <c r="J4736" t="s">
        <v>1438</v>
      </c>
      <c r="K4736">
        <v>0</v>
      </c>
      <c r="L4736" t="s">
        <v>25</v>
      </c>
      <c r="M4736" s="1">
        <v>42571</v>
      </c>
      <c r="N4736" t="s">
        <v>35</v>
      </c>
      <c r="O4736" s="2">
        <v>1500</v>
      </c>
      <c r="P4736">
        <v>2016</v>
      </c>
      <c r="Q4736">
        <v>7</v>
      </c>
      <c r="R4736" t="s">
        <v>26</v>
      </c>
      <c r="S4736" s="3">
        <v>45123</v>
      </c>
      <c r="T4736" t="s">
        <v>27</v>
      </c>
      <c r="U4736">
        <v>1535</v>
      </c>
    </row>
    <row r="4737" spans="1:21" x14ac:dyDescent="0.25">
      <c r="A4737">
        <v>216474</v>
      </c>
      <c r="B4737" t="s">
        <v>21</v>
      </c>
      <c r="C4737" s="1">
        <v>42571</v>
      </c>
      <c r="D4737" t="s">
        <v>1906</v>
      </c>
      <c r="E4737">
        <v>500</v>
      </c>
      <c r="F4737">
        <v>1</v>
      </c>
      <c r="G4737">
        <v>500</v>
      </c>
      <c r="H4737">
        <v>100151222</v>
      </c>
      <c r="I4737" t="s">
        <v>47</v>
      </c>
      <c r="J4737" t="s">
        <v>2036</v>
      </c>
      <c r="K4737">
        <v>0</v>
      </c>
      <c r="L4737" t="s">
        <v>25</v>
      </c>
      <c r="M4737" s="1">
        <v>42571</v>
      </c>
      <c r="N4737" t="s">
        <v>35</v>
      </c>
      <c r="O4737">
        <v>500</v>
      </c>
      <c r="P4737">
        <v>2016</v>
      </c>
      <c r="Q4737">
        <v>7</v>
      </c>
      <c r="R4737" t="s">
        <v>26</v>
      </c>
      <c r="S4737" s="3">
        <v>45123</v>
      </c>
      <c r="T4737" t="s">
        <v>27</v>
      </c>
      <c r="U4737">
        <v>58</v>
      </c>
    </row>
    <row r="4738" spans="1:21" x14ac:dyDescent="0.25">
      <c r="A4738">
        <v>216475</v>
      </c>
      <c r="B4738" t="s">
        <v>21</v>
      </c>
      <c r="C4738" s="1">
        <v>42571</v>
      </c>
      <c r="D4738" t="s">
        <v>33</v>
      </c>
      <c r="E4738">
        <v>360</v>
      </c>
      <c r="F4738">
        <v>1</v>
      </c>
      <c r="G4738">
        <v>360</v>
      </c>
      <c r="H4738">
        <v>100151223</v>
      </c>
      <c r="I4738" t="s">
        <v>30</v>
      </c>
      <c r="J4738" t="s">
        <v>1120</v>
      </c>
      <c r="K4738">
        <v>0</v>
      </c>
      <c r="L4738" t="s">
        <v>25</v>
      </c>
      <c r="M4738" s="1">
        <v>42571</v>
      </c>
      <c r="N4738" t="s">
        <v>35</v>
      </c>
      <c r="O4738">
        <v>360</v>
      </c>
      <c r="P4738">
        <v>2016</v>
      </c>
      <c r="Q4738">
        <v>7</v>
      </c>
      <c r="R4738" t="s">
        <v>26</v>
      </c>
      <c r="S4738" s="3">
        <v>45123</v>
      </c>
      <c r="T4738" t="s">
        <v>27</v>
      </c>
      <c r="U4738">
        <v>820</v>
      </c>
    </row>
    <row r="4739" spans="1:21" x14ac:dyDescent="0.25">
      <c r="A4739">
        <v>216476</v>
      </c>
      <c r="B4739" t="s">
        <v>21</v>
      </c>
      <c r="C4739" s="1">
        <v>42571</v>
      </c>
      <c r="D4739" t="s">
        <v>102</v>
      </c>
      <c r="E4739">
        <v>325</v>
      </c>
      <c r="F4739">
        <v>3</v>
      </c>
      <c r="G4739">
        <v>975</v>
      </c>
      <c r="H4739">
        <v>100151224</v>
      </c>
      <c r="I4739" t="s">
        <v>38</v>
      </c>
      <c r="J4739" t="s">
        <v>24</v>
      </c>
      <c r="K4739">
        <v>0</v>
      </c>
      <c r="L4739" t="s">
        <v>25</v>
      </c>
      <c r="M4739" s="1">
        <v>42571</v>
      </c>
      <c r="N4739" t="s">
        <v>35</v>
      </c>
      <c r="O4739">
        <v>975</v>
      </c>
      <c r="P4739">
        <v>2016</v>
      </c>
      <c r="Q4739">
        <v>7</v>
      </c>
      <c r="R4739" t="s">
        <v>26</v>
      </c>
      <c r="S4739" s="3">
        <v>45123</v>
      </c>
      <c r="T4739" t="s">
        <v>27</v>
      </c>
      <c r="U4739">
        <v>807</v>
      </c>
    </row>
    <row r="4740" spans="1:21" x14ac:dyDescent="0.25">
      <c r="A4740">
        <v>216477</v>
      </c>
      <c r="B4740" t="s">
        <v>21</v>
      </c>
      <c r="C4740" s="1">
        <v>42571</v>
      </c>
      <c r="D4740" t="s">
        <v>887</v>
      </c>
      <c r="E4740">
        <v>5625</v>
      </c>
      <c r="F4740">
        <v>1</v>
      </c>
      <c r="G4740">
        <v>5625</v>
      </c>
      <c r="H4740">
        <v>100151225</v>
      </c>
      <c r="I4740" t="s">
        <v>52</v>
      </c>
      <c r="J4740" t="s">
        <v>24</v>
      </c>
      <c r="K4740">
        <v>0</v>
      </c>
      <c r="L4740" t="s">
        <v>25</v>
      </c>
      <c r="M4740" s="1">
        <v>42571</v>
      </c>
      <c r="N4740" t="s">
        <v>35</v>
      </c>
      <c r="O4740" s="2">
        <v>5625</v>
      </c>
      <c r="P4740">
        <v>2016</v>
      </c>
      <c r="Q4740">
        <v>7</v>
      </c>
      <c r="R4740" t="s">
        <v>26</v>
      </c>
      <c r="S4740" s="3">
        <v>45123</v>
      </c>
      <c r="T4740" t="s">
        <v>27</v>
      </c>
      <c r="U4740">
        <v>807</v>
      </c>
    </row>
    <row r="4741" spans="1:21" x14ac:dyDescent="0.25">
      <c r="A4741">
        <v>216478</v>
      </c>
      <c r="B4741" t="s">
        <v>21</v>
      </c>
      <c r="C4741" s="1">
        <v>42571</v>
      </c>
      <c r="D4741" t="s">
        <v>29</v>
      </c>
      <c r="E4741">
        <v>240</v>
      </c>
      <c r="F4741">
        <v>1</v>
      </c>
      <c r="G4741">
        <v>240</v>
      </c>
      <c r="H4741">
        <v>100151226</v>
      </c>
      <c r="I4741" t="s">
        <v>30</v>
      </c>
      <c r="J4741" t="s">
        <v>24</v>
      </c>
      <c r="K4741">
        <v>0</v>
      </c>
      <c r="L4741" t="s">
        <v>25</v>
      </c>
      <c r="M4741" s="1">
        <v>42571</v>
      </c>
      <c r="N4741" t="s">
        <v>35</v>
      </c>
      <c r="O4741">
        <v>240</v>
      </c>
      <c r="P4741">
        <v>2016</v>
      </c>
      <c r="Q4741">
        <v>7</v>
      </c>
      <c r="R4741" t="s">
        <v>26</v>
      </c>
      <c r="S4741" s="3">
        <v>45123</v>
      </c>
      <c r="T4741" t="s">
        <v>27</v>
      </c>
      <c r="U4741">
        <v>1536</v>
      </c>
    </row>
    <row r="4742" spans="1:21" x14ac:dyDescent="0.25">
      <c r="A4742">
        <v>216480</v>
      </c>
      <c r="B4742" t="s">
        <v>21</v>
      </c>
      <c r="C4742" s="1">
        <v>42571</v>
      </c>
      <c r="D4742" t="s">
        <v>2037</v>
      </c>
      <c r="E4742">
        <v>435</v>
      </c>
      <c r="F4742">
        <v>1</v>
      </c>
      <c r="G4742">
        <v>1334</v>
      </c>
      <c r="H4742">
        <v>100151228</v>
      </c>
      <c r="I4742" t="s">
        <v>56</v>
      </c>
      <c r="J4742" t="s">
        <v>24</v>
      </c>
      <c r="K4742">
        <v>0</v>
      </c>
      <c r="L4742" t="s">
        <v>25</v>
      </c>
      <c r="M4742" s="1">
        <v>42571</v>
      </c>
      <c r="N4742" t="s">
        <v>35</v>
      </c>
      <c r="O4742">
        <v>435</v>
      </c>
      <c r="P4742">
        <v>2016</v>
      </c>
      <c r="Q4742">
        <v>7</v>
      </c>
      <c r="R4742" t="s">
        <v>26</v>
      </c>
      <c r="S4742" s="3">
        <v>45123</v>
      </c>
      <c r="T4742" t="s">
        <v>27</v>
      </c>
      <c r="U4742">
        <v>1537</v>
      </c>
    </row>
    <row r="4743" spans="1:21" x14ac:dyDescent="0.25">
      <c r="A4743">
        <v>216481</v>
      </c>
      <c r="B4743" t="s">
        <v>21</v>
      </c>
      <c r="C4743" s="1">
        <v>42571</v>
      </c>
      <c r="D4743" t="s">
        <v>2038</v>
      </c>
      <c r="E4743">
        <v>899</v>
      </c>
      <c r="F4743">
        <v>1</v>
      </c>
      <c r="G4743">
        <v>1334</v>
      </c>
      <c r="H4743">
        <v>100151228</v>
      </c>
      <c r="I4743" t="s">
        <v>56</v>
      </c>
      <c r="J4743" t="s">
        <v>24</v>
      </c>
      <c r="K4743">
        <v>0</v>
      </c>
      <c r="L4743" t="s">
        <v>25</v>
      </c>
      <c r="M4743" s="1">
        <v>42571</v>
      </c>
      <c r="N4743" t="s">
        <v>35</v>
      </c>
      <c r="O4743">
        <v>899</v>
      </c>
      <c r="P4743">
        <v>2016</v>
      </c>
      <c r="Q4743">
        <v>7</v>
      </c>
      <c r="R4743" t="s">
        <v>26</v>
      </c>
      <c r="S4743" s="3">
        <v>45123</v>
      </c>
      <c r="T4743" t="s">
        <v>27</v>
      </c>
      <c r="U4743">
        <v>1537</v>
      </c>
    </row>
    <row r="4744" spans="1:21" x14ac:dyDescent="0.25">
      <c r="A4744">
        <v>216479</v>
      </c>
      <c r="B4744" t="s">
        <v>21</v>
      </c>
      <c r="C4744" s="1">
        <v>42571</v>
      </c>
      <c r="D4744" t="s">
        <v>1700</v>
      </c>
      <c r="E4744">
        <v>55</v>
      </c>
      <c r="F4744">
        <v>1</v>
      </c>
      <c r="G4744">
        <v>55</v>
      </c>
      <c r="H4744">
        <v>100151227</v>
      </c>
      <c r="I4744" t="s">
        <v>38</v>
      </c>
      <c r="J4744">
        <v>103563</v>
      </c>
      <c r="K4744">
        <v>0</v>
      </c>
      <c r="L4744" t="s">
        <v>25</v>
      </c>
      <c r="M4744" s="1">
        <v>42571</v>
      </c>
      <c r="N4744" t="s">
        <v>35</v>
      </c>
      <c r="O4744">
        <v>55</v>
      </c>
      <c r="P4744">
        <v>2016</v>
      </c>
      <c r="Q4744">
        <v>7</v>
      </c>
      <c r="R4744" t="s">
        <v>26</v>
      </c>
      <c r="S4744" s="3">
        <v>45123</v>
      </c>
      <c r="T4744" t="s">
        <v>27</v>
      </c>
      <c r="U4744">
        <v>1538</v>
      </c>
    </row>
    <row r="4745" spans="1:21" x14ac:dyDescent="0.25">
      <c r="A4745">
        <v>216483</v>
      </c>
      <c r="B4745" t="s">
        <v>36</v>
      </c>
      <c r="C4745" s="1">
        <v>42571</v>
      </c>
      <c r="D4745" t="s">
        <v>585</v>
      </c>
      <c r="E4745">
        <v>520</v>
      </c>
      <c r="F4745">
        <v>1</v>
      </c>
      <c r="G4745">
        <v>520</v>
      </c>
      <c r="H4745">
        <v>100151229</v>
      </c>
      <c r="I4745" t="s">
        <v>38</v>
      </c>
      <c r="J4745" t="s">
        <v>124</v>
      </c>
      <c r="K4745">
        <v>0</v>
      </c>
      <c r="L4745" t="s">
        <v>25</v>
      </c>
      <c r="M4745" s="1">
        <v>42571</v>
      </c>
      <c r="N4745" t="s">
        <v>39</v>
      </c>
      <c r="O4745">
        <v>520</v>
      </c>
      <c r="P4745">
        <v>2016</v>
      </c>
      <c r="Q4745">
        <v>7</v>
      </c>
      <c r="R4745" t="s">
        <v>26</v>
      </c>
      <c r="S4745" s="3">
        <v>45123</v>
      </c>
      <c r="T4745" t="s">
        <v>27</v>
      </c>
      <c r="U4745">
        <v>42</v>
      </c>
    </row>
    <row r="4746" spans="1:21" x14ac:dyDescent="0.25">
      <c r="A4746">
        <v>216485</v>
      </c>
      <c r="B4746" t="s">
        <v>21</v>
      </c>
      <c r="C4746" s="1">
        <v>42571</v>
      </c>
      <c r="D4746" t="s">
        <v>239</v>
      </c>
      <c r="E4746">
        <v>99</v>
      </c>
      <c r="F4746">
        <v>2</v>
      </c>
      <c r="G4746">
        <v>198</v>
      </c>
      <c r="H4746">
        <v>100151231</v>
      </c>
      <c r="I4746" t="s">
        <v>30</v>
      </c>
      <c r="J4746" t="s">
        <v>2039</v>
      </c>
      <c r="K4746">
        <v>0</v>
      </c>
      <c r="L4746" t="s">
        <v>25</v>
      </c>
      <c r="M4746" s="1">
        <v>42571</v>
      </c>
      <c r="N4746" t="s">
        <v>35</v>
      </c>
      <c r="O4746">
        <v>198</v>
      </c>
      <c r="P4746">
        <v>2016</v>
      </c>
      <c r="Q4746">
        <v>7</v>
      </c>
      <c r="R4746" t="s">
        <v>26</v>
      </c>
      <c r="S4746" s="3">
        <v>45123</v>
      </c>
      <c r="T4746" t="s">
        <v>27</v>
      </c>
      <c r="U4746">
        <v>1286</v>
      </c>
    </row>
    <row r="4747" spans="1:21" x14ac:dyDescent="0.25">
      <c r="A4747">
        <v>216484</v>
      </c>
      <c r="B4747" t="s">
        <v>21</v>
      </c>
      <c r="C4747" s="1">
        <v>42571</v>
      </c>
      <c r="D4747" t="s">
        <v>53</v>
      </c>
      <c r="E4747">
        <v>320</v>
      </c>
      <c r="F4747">
        <v>1</v>
      </c>
      <c r="G4747">
        <v>320</v>
      </c>
      <c r="H4747">
        <v>100151230</v>
      </c>
      <c r="I4747" t="s">
        <v>30</v>
      </c>
      <c r="J4747" t="s">
        <v>1080</v>
      </c>
      <c r="K4747">
        <v>0</v>
      </c>
      <c r="L4747" t="s">
        <v>25</v>
      </c>
      <c r="M4747" s="1">
        <v>42571</v>
      </c>
      <c r="N4747" t="s">
        <v>35</v>
      </c>
      <c r="O4747">
        <v>320</v>
      </c>
      <c r="P4747">
        <v>2016</v>
      </c>
      <c r="Q4747">
        <v>7</v>
      </c>
      <c r="R4747" t="s">
        <v>26</v>
      </c>
      <c r="S4747" s="3">
        <v>45123</v>
      </c>
      <c r="T4747" t="s">
        <v>27</v>
      </c>
      <c r="U4747">
        <v>800</v>
      </c>
    </row>
    <row r="4748" spans="1:21" x14ac:dyDescent="0.25">
      <c r="A4748">
        <v>216486</v>
      </c>
      <c r="B4748" t="s">
        <v>21</v>
      </c>
      <c r="C4748" s="1">
        <v>42571</v>
      </c>
      <c r="D4748" t="s">
        <v>1703</v>
      </c>
      <c r="E4748">
        <v>140</v>
      </c>
      <c r="F4748">
        <v>1</v>
      </c>
      <c r="G4748">
        <v>140</v>
      </c>
      <c r="H4748">
        <v>100151232</v>
      </c>
      <c r="I4748" t="s">
        <v>38</v>
      </c>
      <c r="J4748" t="s">
        <v>1080</v>
      </c>
      <c r="K4748">
        <v>0</v>
      </c>
      <c r="L4748" t="s">
        <v>25</v>
      </c>
      <c r="M4748" s="1">
        <v>42571</v>
      </c>
      <c r="N4748" t="s">
        <v>35</v>
      </c>
      <c r="O4748">
        <v>140</v>
      </c>
      <c r="P4748">
        <v>2016</v>
      </c>
      <c r="Q4748">
        <v>7</v>
      </c>
      <c r="R4748" t="s">
        <v>26</v>
      </c>
      <c r="S4748" s="3">
        <v>45123</v>
      </c>
      <c r="T4748" t="s">
        <v>27</v>
      </c>
      <c r="U4748">
        <v>800</v>
      </c>
    </row>
    <row r="4749" spans="1:21" x14ac:dyDescent="0.25">
      <c r="A4749">
        <v>216487</v>
      </c>
      <c r="B4749" t="s">
        <v>21</v>
      </c>
      <c r="C4749" s="1">
        <v>42571</v>
      </c>
      <c r="D4749" t="s">
        <v>361</v>
      </c>
      <c r="E4749">
        <v>250</v>
      </c>
      <c r="F4749">
        <v>1</v>
      </c>
      <c r="G4749">
        <v>250</v>
      </c>
      <c r="H4749">
        <v>100151233</v>
      </c>
      <c r="I4749" t="s">
        <v>30</v>
      </c>
      <c r="J4749" t="s">
        <v>1095</v>
      </c>
      <c r="K4749">
        <v>0</v>
      </c>
      <c r="L4749" t="s">
        <v>25</v>
      </c>
      <c r="M4749" s="1">
        <v>42571</v>
      </c>
      <c r="N4749" t="s">
        <v>35</v>
      </c>
      <c r="O4749">
        <v>250</v>
      </c>
      <c r="P4749">
        <v>2016</v>
      </c>
      <c r="Q4749">
        <v>7</v>
      </c>
      <c r="R4749" t="s">
        <v>26</v>
      </c>
      <c r="S4749" s="3">
        <v>45123</v>
      </c>
      <c r="T4749" t="s">
        <v>27</v>
      </c>
      <c r="U4749">
        <v>163</v>
      </c>
    </row>
    <row r="4750" spans="1:21" x14ac:dyDescent="0.25">
      <c r="A4750">
        <v>216488</v>
      </c>
      <c r="B4750" t="s">
        <v>21</v>
      </c>
      <c r="C4750" s="1">
        <v>42571</v>
      </c>
      <c r="D4750" t="s">
        <v>361</v>
      </c>
      <c r="E4750">
        <v>250</v>
      </c>
      <c r="F4750">
        <v>1</v>
      </c>
      <c r="G4750">
        <v>250</v>
      </c>
      <c r="H4750">
        <v>100151234</v>
      </c>
      <c r="I4750" t="s">
        <v>30</v>
      </c>
      <c r="J4750" t="s">
        <v>1095</v>
      </c>
      <c r="K4750">
        <v>0</v>
      </c>
      <c r="L4750" t="s">
        <v>25</v>
      </c>
      <c r="M4750" s="1">
        <v>42571</v>
      </c>
      <c r="N4750" t="s">
        <v>35</v>
      </c>
      <c r="O4750">
        <v>250</v>
      </c>
      <c r="P4750">
        <v>2016</v>
      </c>
      <c r="Q4750">
        <v>7</v>
      </c>
      <c r="R4750" t="s">
        <v>26</v>
      </c>
      <c r="S4750" s="3">
        <v>45123</v>
      </c>
      <c r="T4750" t="s">
        <v>27</v>
      </c>
      <c r="U4750">
        <v>163</v>
      </c>
    </row>
    <row r="4751" spans="1:21" x14ac:dyDescent="0.25">
      <c r="A4751">
        <v>216490</v>
      </c>
      <c r="B4751" t="s">
        <v>21</v>
      </c>
      <c r="C4751" s="1">
        <v>42571</v>
      </c>
      <c r="D4751" t="s">
        <v>29</v>
      </c>
      <c r="E4751">
        <v>240</v>
      </c>
      <c r="F4751">
        <v>1</v>
      </c>
      <c r="G4751">
        <v>240</v>
      </c>
      <c r="H4751">
        <v>100151236</v>
      </c>
      <c r="I4751" t="s">
        <v>30</v>
      </c>
      <c r="J4751" t="s">
        <v>1095</v>
      </c>
      <c r="K4751">
        <v>0</v>
      </c>
      <c r="L4751" t="s">
        <v>25</v>
      </c>
      <c r="M4751" s="1">
        <v>42571</v>
      </c>
      <c r="N4751" t="s">
        <v>35</v>
      </c>
      <c r="O4751">
        <v>240</v>
      </c>
      <c r="P4751">
        <v>2016</v>
      </c>
      <c r="Q4751">
        <v>7</v>
      </c>
      <c r="R4751" t="s">
        <v>26</v>
      </c>
      <c r="S4751" s="3">
        <v>45123</v>
      </c>
      <c r="T4751" t="s">
        <v>27</v>
      </c>
      <c r="U4751">
        <v>163</v>
      </c>
    </row>
    <row r="4752" spans="1:21" x14ac:dyDescent="0.25">
      <c r="A4752">
        <v>216489</v>
      </c>
      <c r="B4752" t="s">
        <v>21</v>
      </c>
      <c r="C4752" s="1">
        <v>42571</v>
      </c>
      <c r="D4752" t="s">
        <v>361</v>
      </c>
      <c r="E4752">
        <v>250</v>
      </c>
      <c r="F4752">
        <v>1</v>
      </c>
      <c r="G4752">
        <v>250</v>
      </c>
      <c r="H4752">
        <v>100151235</v>
      </c>
      <c r="I4752" t="s">
        <v>30</v>
      </c>
      <c r="J4752" t="s">
        <v>1095</v>
      </c>
      <c r="K4752">
        <v>0</v>
      </c>
      <c r="L4752" t="s">
        <v>25</v>
      </c>
      <c r="M4752" s="1">
        <v>42571</v>
      </c>
      <c r="N4752" t="s">
        <v>35</v>
      </c>
      <c r="O4752">
        <v>250</v>
      </c>
      <c r="P4752">
        <v>2016</v>
      </c>
      <c r="Q4752">
        <v>7</v>
      </c>
      <c r="R4752" t="s">
        <v>26</v>
      </c>
      <c r="S4752" s="3">
        <v>45123</v>
      </c>
      <c r="T4752" t="s">
        <v>27</v>
      </c>
      <c r="U4752">
        <v>163</v>
      </c>
    </row>
    <row r="4753" spans="1:21" x14ac:dyDescent="0.25">
      <c r="A4753">
        <v>216491</v>
      </c>
      <c r="B4753" t="s">
        <v>36</v>
      </c>
      <c r="C4753" s="1">
        <v>42571</v>
      </c>
      <c r="D4753" t="s">
        <v>241</v>
      </c>
      <c r="E4753">
        <v>390</v>
      </c>
      <c r="F4753">
        <v>1</v>
      </c>
      <c r="G4753">
        <v>390</v>
      </c>
      <c r="H4753">
        <v>100151237</v>
      </c>
      <c r="I4753" t="s">
        <v>38</v>
      </c>
      <c r="J4753" t="s">
        <v>1080</v>
      </c>
      <c r="K4753">
        <v>0</v>
      </c>
      <c r="L4753" t="s">
        <v>25</v>
      </c>
      <c r="M4753" s="1">
        <v>42571</v>
      </c>
      <c r="N4753" t="s">
        <v>39</v>
      </c>
      <c r="O4753">
        <v>390</v>
      </c>
      <c r="P4753">
        <v>2016</v>
      </c>
      <c r="Q4753">
        <v>7</v>
      </c>
      <c r="R4753" t="s">
        <v>26</v>
      </c>
      <c r="S4753" s="3">
        <v>45123</v>
      </c>
      <c r="T4753" t="s">
        <v>27</v>
      </c>
      <c r="U4753">
        <v>800</v>
      </c>
    </row>
    <row r="4754" spans="1:21" x14ac:dyDescent="0.25">
      <c r="A4754">
        <v>216492</v>
      </c>
      <c r="B4754" t="s">
        <v>21</v>
      </c>
      <c r="C4754" s="1">
        <v>42571</v>
      </c>
      <c r="D4754" t="s">
        <v>29</v>
      </c>
      <c r="E4754">
        <v>240</v>
      </c>
      <c r="F4754">
        <v>1</v>
      </c>
      <c r="G4754">
        <v>240</v>
      </c>
      <c r="H4754">
        <v>100151238</v>
      </c>
      <c r="I4754" t="s">
        <v>30</v>
      </c>
      <c r="J4754" t="s">
        <v>2040</v>
      </c>
      <c r="K4754">
        <v>0</v>
      </c>
      <c r="L4754" t="s">
        <v>25</v>
      </c>
      <c r="M4754" s="1">
        <v>42571</v>
      </c>
      <c r="N4754" t="s">
        <v>35</v>
      </c>
      <c r="O4754">
        <v>240</v>
      </c>
      <c r="P4754">
        <v>2016</v>
      </c>
      <c r="Q4754">
        <v>7</v>
      </c>
      <c r="R4754" t="s">
        <v>26</v>
      </c>
      <c r="S4754" s="3">
        <v>45123</v>
      </c>
      <c r="T4754" t="s">
        <v>27</v>
      </c>
      <c r="U4754">
        <v>820</v>
      </c>
    </row>
    <row r="4755" spans="1:21" x14ac:dyDescent="0.25">
      <c r="A4755">
        <v>216493</v>
      </c>
      <c r="B4755" t="s">
        <v>21</v>
      </c>
      <c r="C4755" s="1">
        <v>42571</v>
      </c>
      <c r="D4755" t="s">
        <v>294</v>
      </c>
      <c r="E4755">
        <v>199</v>
      </c>
      <c r="F4755">
        <v>1</v>
      </c>
      <c r="G4755">
        <v>199</v>
      </c>
      <c r="H4755">
        <v>100151239</v>
      </c>
      <c r="I4755" t="s">
        <v>56</v>
      </c>
      <c r="J4755" t="s">
        <v>1869</v>
      </c>
      <c r="K4755">
        <v>0</v>
      </c>
      <c r="L4755" t="s">
        <v>25</v>
      </c>
      <c r="M4755" s="1">
        <v>42571</v>
      </c>
      <c r="N4755" t="s">
        <v>35</v>
      </c>
      <c r="O4755">
        <v>199</v>
      </c>
      <c r="P4755">
        <v>2016</v>
      </c>
      <c r="Q4755">
        <v>7</v>
      </c>
      <c r="R4755" t="s">
        <v>26</v>
      </c>
      <c r="S4755" s="3">
        <v>45123</v>
      </c>
      <c r="T4755" t="s">
        <v>27</v>
      </c>
      <c r="U4755">
        <v>163</v>
      </c>
    </row>
    <row r="4756" spans="1:21" x14ac:dyDescent="0.25">
      <c r="A4756">
        <v>216495</v>
      </c>
      <c r="B4756" t="s">
        <v>21</v>
      </c>
      <c r="C4756" s="1">
        <v>42571</v>
      </c>
      <c r="D4756" t="s">
        <v>928</v>
      </c>
      <c r="E4756">
        <v>199</v>
      </c>
      <c r="F4756">
        <v>1</v>
      </c>
      <c r="G4756">
        <v>199</v>
      </c>
      <c r="H4756">
        <v>100151240</v>
      </c>
      <c r="I4756" t="s">
        <v>56</v>
      </c>
      <c r="J4756" t="s">
        <v>1869</v>
      </c>
      <c r="K4756">
        <v>0</v>
      </c>
      <c r="L4756" t="s">
        <v>25</v>
      </c>
      <c r="M4756" s="1">
        <v>42571</v>
      </c>
      <c r="N4756" t="s">
        <v>35</v>
      </c>
      <c r="O4756">
        <v>199</v>
      </c>
      <c r="P4756">
        <v>2016</v>
      </c>
      <c r="Q4756">
        <v>7</v>
      </c>
      <c r="R4756" t="s">
        <v>26</v>
      </c>
      <c r="S4756" s="3">
        <v>45123</v>
      </c>
      <c r="T4756" t="s">
        <v>27</v>
      </c>
      <c r="U4756">
        <v>163</v>
      </c>
    </row>
    <row r="4757" spans="1:21" x14ac:dyDescent="0.25">
      <c r="A4757">
        <v>216497</v>
      </c>
      <c r="B4757" t="s">
        <v>21</v>
      </c>
      <c r="C4757" s="1">
        <v>42571</v>
      </c>
      <c r="D4757" t="s">
        <v>1905</v>
      </c>
      <c r="E4757">
        <v>650</v>
      </c>
      <c r="F4757">
        <v>1</v>
      </c>
      <c r="G4757">
        <v>650</v>
      </c>
      <c r="H4757">
        <v>100151241</v>
      </c>
      <c r="I4757" t="s">
        <v>24</v>
      </c>
      <c r="J4757" t="s">
        <v>1094</v>
      </c>
      <c r="K4757">
        <v>0</v>
      </c>
      <c r="L4757" t="s">
        <v>25</v>
      </c>
      <c r="M4757" s="1">
        <v>42571</v>
      </c>
      <c r="N4757" t="s">
        <v>35</v>
      </c>
      <c r="O4757">
        <v>650</v>
      </c>
      <c r="P4757">
        <v>2016</v>
      </c>
      <c r="Q4757">
        <v>7</v>
      </c>
      <c r="R4757" t="s">
        <v>26</v>
      </c>
      <c r="S4757" s="3">
        <v>45123</v>
      </c>
      <c r="T4757" t="s">
        <v>27</v>
      </c>
      <c r="U4757">
        <v>806</v>
      </c>
    </row>
    <row r="4758" spans="1:21" x14ac:dyDescent="0.25">
      <c r="A4758">
        <v>216499</v>
      </c>
      <c r="B4758" t="s">
        <v>21</v>
      </c>
      <c r="C4758" s="1">
        <v>42571</v>
      </c>
      <c r="D4758" t="s">
        <v>33</v>
      </c>
      <c r="E4758">
        <v>360</v>
      </c>
      <c r="F4758">
        <v>1</v>
      </c>
      <c r="G4758">
        <v>360</v>
      </c>
      <c r="H4758">
        <v>100151242</v>
      </c>
      <c r="I4758" t="s">
        <v>30</v>
      </c>
      <c r="J4758" t="s">
        <v>24</v>
      </c>
      <c r="K4758">
        <v>0</v>
      </c>
      <c r="L4758" t="s">
        <v>25</v>
      </c>
      <c r="M4758" s="1">
        <v>42571</v>
      </c>
      <c r="N4758" t="s">
        <v>35</v>
      </c>
      <c r="O4758">
        <v>360</v>
      </c>
      <c r="P4758">
        <v>2016</v>
      </c>
      <c r="Q4758">
        <v>7</v>
      </c>
      <c r="R4758" t="s">
        <v>26</v>
      </c>
      <c r="S4758" s="3">
        <v>45123</v>
      </c>
      <c r="T4758" t="s">
        <v>27</v>
      </c>
      <c r="U4758">
        <v>1397</v>
      </c>
    </row>
    <row r="4759" spans="1:21" x14ac:dyDescent="0.25">
      <c r="A4759">
        <v>216501</v>
      </c>
      <c r="B4759" t="s">
        <v>21</v>
      </c>
      <c r="C4759" s="1">
        <v>42571</v>
      </c>
      <c r="D4759" t="s">
        <v>53</v>
      </c>
      <c r="E4759">
        <v>320</v>
      </c>
      <c r="F4759">
        <v>1</v>
      </c>
      <c r="G4759">
        <v>320</v>
      </c>
      <c r="H4759">
        <v>100151244</v>
      </c>
      <c r="I4759" t="s">
        <v>30</v>
      </c>
      <c r="J4759" t="s">
        <v>24</v>
      </c>
      <c r="K4759">
        <v>0</v>
      </c>
      <c r="L4759" t="s">
        <v>25</v>
      </c>
      <c r="M4759" s="1">
        <v>42571</v>
      </c>
      <c r="N4759" t="s">
        <v>35</v>
      </c>
      <c r="O4759">
        <v>320</v>
      </c>
      <c r="P4759">
        <v>2016</v>
      </c>
      <c r="Q4759">
        <v>7</v>
      </c>
      <c r="R4759" t="s">
        <v>26</v>
      </c>
      <c r="S4759" s="3">
        <v>45123</v>
      </c>
      <c r="T4759" t="s">
        <v>27</v>
      </c>
      <c r="U4759">
        <v>1397</v>
      </c>
    </row>
    <row r="4760" spans="1:21" x14ac:dyDescent="0.25">
      <c r="A4760">
        <v>216502</v>
      </c>
      <c r="B4760" t="s">
        <v>21</v>
      </c>
      <c r="C4760" s="1">
        <v>42571</v>
      </c>
      <c r="D4760" t="s">
        <v>138</v>
      </c>
      <c r="E4760">
        <v>1230</v>
      </c>
      <c r="F4760">
        <v>1</v>
      </c>
      <c r="G4760">
        <v>1230</v>
      </c>
      <c r="H4760">
        <v>100151245</v>
      </c>
      <c r="I4760" t="s">
        <v>47</v>
      </c>
      <c r="J4760">
        <v>1111</v>
      </c>
      <c r="K4760">
        <v>0</v>
      </c>
      <c r="L4760" t="s">
        <v>25</v>
      </c>
      <c r="M4760" s="1">
        <v>42571</v>
      </c>
      <c r="N4760" t="s">
        <v>35</v>
      </c>
      <c r="O4760" s="2">
        <v>1230</v>
      </c>
      <c r="P4760">
        <v>2016</v>
      </c>
      <c r="Q4760">
        <v>7</v>
      </c>
      <c r="R4760" t="s">
        <v>26</v>
      </c>
      <c r="S4760" s="3">
        <v>45123</v>
      </c>
      <c r="T4760" t="s">
        <v>27</v>
      </c>
      <c r="U4760">
        <v>1539</v>
      </c>
    </row>
    <row r="4761" spans="1:21" x14ac:dyDescent="0.25">
      <c r="A4761">
        <v>216500</v>
      </c>
      <c r="B4761" t="s">
        <v>21</v>
      </c>
      <c r="C4761" s="1">
        <v>42571</v>
      </c>
      <c r="D4761" t="s">
        <v>366</v>
      </c>
      <c r="E4761">
        <v>999</v>
      </c>
      <c r="F4761">
        <v>1</v>
      </c>
      <c r="G4761">
        <v>999</v>
      </c>
      <c r="H4761">
        <v>100151243</v>
      </c>
      <c r="I4761" t="s">
        <v>56</v>
      </c>
      <c r="J4761" t="s">
        <v>1869</v>
      </c>
      <c r="K4761">
        <v>0</v>
      </c>
      <c r="L4761" t="s">
        <v>25</v>
      </c>
      <c r="M4761" s="1">
        <v>42571</v>
      </c>
      <c r="N4761" t="s">
        <v>35</v>
      </c>
      <c r="O4761">
        <v>999</v>
      </c>
      <c r="P4761">
        <v>2016</v>
      </c>
      <c r="Q4761">
        <v>7</v>
      </c>
      <c r="R4761" t="s">
        <v>26</v>
      </c>
      <c r="S4761" s="3">
        <v>45123</v>
      </c>
      <c r="T4761" t="s">
        <v>27</v>
      </c>
      <c r="U4761">
        <v>163</v>
      </c>
    </row>
    <row r="4762" spans="1:21" x14ac:dyDescent="0.25">
      <c r="A4762">
        <v>216505</v>
      </c>
      <c r="B4762" t="s">
        <v>36</v>
      </c>
      <c r="C4762" s="1">
        <v>42571</v>
      </c>
      <c r="D4762" t="s">
        <v>453</v>
      </c>
      <c r="E4762">
        <v>1375</v>
      </c>
      <c r="F4762">
        <v>2</v>
      </c>
      <c r="G4762">
        <v>2750</v>
      </c>
      <c r="H4762">
        <v>100151247</v>
      </c>
      <c r="I4762" t="s">
        <v>216</v>
      </c>
      <c r="J4762" t="s">
        <v>24</v>
      </c>
      <c r="K4762">
        <v>0</v>
      </c>
      <c r="L4762" t="s">
        <v>25</v>
      </c>
      <c r="M4762" s="1">
        <v>42571</v>
      </c>
      <c r="N4762" t="s">
        <v>39</v>
      </c>
      <c r="O4762" s="2">
        <v>2750</v>
      </c>
      <c r="P4762">
        <v>2016</v>
      </c>
      <c r="Q4762">
        <v>7</v>
      </c>
      <c r="R4762" t="s">
        <v>26</v>
      </c>
      <c r="S4762" s="3">
        <v>45123</v>
      </c>
      <c r="T4762" t="s">
        <v>27</v>
      </c>
      <c r="U4762">
        <v>1540</v>
      </c>
    </row>
    <row r="4763" spans="1:21" x14ac:dyDescent="0.25">
      <c r="A4763">
        <v>216503</v>
      </c>
      <c r="B4763" t="s">
        <v>21</v>
      </c>
      <c r="C4763" s="1">
        <v>42571</v>
      </c>
      <c r="D4763" t="s">
        <v>294</v>
      </c>
      <c r="E4763">
        <v>199</v>
      </c>
      <c r="F4763">
        <v>1</v>
      </c>
      <c r="G4763">
        <v>199</v>
      </c>
      <c r="H4763">
        <v>100151246</v>
      </c>
      <c r="I4763" t="s">
        <v>56</v>
      </c>
      <c r="J4763" t="s">
        <v>1869</v>
      </c>
      <c r="K4763">
        <v>0</v>
      </c>
      <c r="L4763" t="s">
        <v>25</v>
      </c>
      <c r="M4763" s="1">
        <v>42571</v>
      </c>
      <c r="N4763" t="s">
        <v>35</v>
      </c>
      <c r="O4763">
        <v>199</v>
      </c>
      <c r="P4763">
        <v>2016</v>
      </c>
      <c r="Q4763">
        <v>7</v>
      </c>
      <c r="R4763" t="s">
        <v>26</v>
      </c>
      <c r="S4763" s="3">
        <v>45123</v>
      </c>
      <c r="T4763" t="s">
        <v>27</v>
      </c>
      <c r="U4763">
        <v>163</v>
      </c>
    </row>
    <row r="4764" spans="1:21" x14ac:dyDescent="0.25">
      <c r="A4764">
        <v>216506</v>
      </c>
      <c r="B4764" t="s">
        <v>21</v>
      </c>
      <c r="C4764" s="1">
        <v>42571</v>
      </c>
      <c r="D4764" t="s">
        <v>262</v>
      </c>
      <c r="E4764">
        <v>120</v>
      </c>
      <c r="F4764">
        <v>1</v>
      </c>
      <c r="G4764">
        <v>120</v>
      </c>
      <c r="H4764">
        <v>100151248</v>
      </c>
      <c r="I4764" t="s">
        <v>30</v>
      </c>
      <c r="J4764" t="s">
        <v>1091</v>
      </c>
      <c r="K4764">
        <v>0</v>
      </c>
      <c r="L4764" t="s">
        <v>25</v>
      </c>
      <c r="M4764" s="1">
        <v>42571</v>
      </c>
      <c r="N4764" t="s">
        <v>35</v>
      </c>
      <c r="O4764">
        <v>120</v>
      </c>
      <c r="P4764">
        <v>2016</v>
      </c>
      <c r="Q4764">
        <v>7</v>
      </c>
      <c r="R4764" t="s">
        <v>26</v>
      </c>
      <c r="S4764" s="3">
        <v>45123</v>
      </c>
      <c r="T4764" t="s">
        <v>27</v>
      </c>
      <c r="U4764">
        <v>802</v>
      </c>
    </row>
    <row r="4765" spans="1:21" x14ac:dyDescent="0.25">
      <c r="A4765">
        <v>216507</v>
      </c>
      <c r="B4765" t="s">
        <v>36</v>
      </c>
      <c r="C4765" s="1">
        <v>42571</v>
      </c>
      <c r="D4765" t="s">
        <v>1401</v>
      </c>
      <c r="E4765">
        <v>999</v>
      </c>
      <c r="F4765">
        <v>1</v>
      </c>
      <c r="G4765">
        <v>999</v>
      </c>
      <c r="H4765">
        <v>100151249</v>
      </c>
      <c r="I4765" t="s">
        <v>56</v>
      </c>
      <c r="J4765" t="s">
        <v>1094</v>
      </c>
      <c r="K4765">
        <v>0</v>
      </c>
      <c r="L4765" t="s">
        <v>25</v>
      </c>
      <c r="M4765" s="1">
        <v>42571</v>
      </c>
      <c r="N4765" t="s">
        <v>39</v>
      </c>
      <c r="O4765">
        <v>999</v>
      </c>
      <c r="P4765">
        <v>2016</v>
      </c>
      <c r="Q4765">
        <v>7</v>
      </c>
      <c r="R4765" t="s">
        <v>26</v>
      </c>
      <c r="S4765" s="3">
        <v>45123</v>
      </c>
      <c r="T4765" t="s">
        <v>27</v>
      </c>
      <c r="U4765">
        <v>806</v>
      </c>
    </row>
    <row r="4766" spans="1:21" x14ac:dyDescent="0.25">
      <c r="A4766">
        <v>216509</v>
      </c>
      <c r="B4766" t="s">
        <v>21</v>
      </c>
      <c r="C4766" s="1">
        <v>42571</v>
      </c>
      <c r="D4766" t="s">
        <v>33</v>
      </c>
      <c r="E4766">
        <v>360</v>
      </c>
      <c r="F4766">
        <v>1</v>
      </c>
      <c r="G4766">
        <v>360</v>
      </c>
      <c r="H4766">
        <v>100151250</v>
      </c>
      <c r="I4766" t="s">
        <v>30</v>
      </c>
      <c r="J4766" t="s">
        <v>1094</v>
      </c>
      <c r="K4766">
        <v>0</v>
      </c>
      <c r="L4766" t="s">
        <v>25</v>
      </c>
      <c r="M4766" s="1">
        <v>42571</v>
      </c>
      <c r="N4766" t="s">
        <v>35</v>
      </c>
      <c r="O4766">
        <v>360</v>
      </c>
      <c r="P4766">
        <v>2016</v>
      </c>
      <c r="Q4766">
        <v>7</v>
      </c>
      <c r="R4766" t="s">
        <v>26</v>
      </c>
      <c r="S4766" s="3">
        <v>45123</v>
      </c>
      <c r="T4766" t="s">
        <v>27</v>
      </c>
      <c r="U4766">
        <v>806</v>
      </c>
    </row>
    <row r="4767" spans="1:21" x14ac:dyDescent="0.25">
      <c r="A4767">
        <v>216510</v>
      </c>
      <c r="B4767" t="s">
        <v>36</v>
      </c>
      <c r="C4767" s="1">
        <v>42571</v>
      </c>
      <c r="D4767" t="s">
        <v>33</v>
      </c>
      <c r="E4767">
        <v>360</v>
      </c>
      <c r="F4767">
        <v>1</v>
      </c>
      <c r="G4767">
        <v>680</v>
      </c>
      <c r="H4767">
        <v>100151251</v>
      </c>
      <c r="I4767" t="s">
        <v>30</v>
      </c>
      <c r="J4767" t="s">
        <v>2041</v>
      </c>
      <c r="K4767">
        <v>0</v>
      </c>
      <c r="L4767" t="s">
        <v>25</v>
      </c>
      <c r="M4767" s="1">
        <v>42571</v>
      </c>
      <c r="N4767" t="s">
        <v>39</v>
      </c>
      <c r="O4767">
        <v>360</v>
      </c>
      <c r="P4767">
        <v>2016</v>
      </c>
      <c r="Q4767">
        <v>7</v>
      </c>
      <c r="R4767" t="s">
        <v>26</v>
      </c>
      <c r="S4767" s="3">
        <v>45123</v>
      </c>
      <c r="T4767" t="s">
        <v>27</v>
      </c>
      <c r="U4767">
        <v>35</v>
      </c>
    </row>
    <row r="4768" spans="1:21" x14ac:dyDescent="0.25">
      <c r="A4768">
        <v>216511</v>
      </c>
      <c r="B4768" t="s">
        <v>36</v>
      </c>
      <c r="C4768" s="1">
        <v>42571</v>
      </c>
      <c r="D4768" t="s">
        <v>53</v>
      </c>
      <c r="E4768">
        <v>320</v>
      </c>
      <c r="F4768">
        <v>1</v>
      </c>
      <c r="G4768">
        <v>680</v>
      </c>
      <c r="H4768">
        <v>100151251</v>
      </c>
      <c r="I4768" t="s">
        <v>30</v>
      </c>
      <c r="J4768" t="s">
        <v>2041</v>
      </c>
      <c r="K4768">
        <v>0</v>
      </c>
      <c r="L4768" t="s">
        <v>25</v>
      </c>
      <c r="M4768" s="1">
        <v>42571</v>
      </c>
      <c r="N4768" t="s">
        <v>39</v>
      </c>
      <c r="O4768">
        <v>320</v>
      </c>
      <c r="P4768">
        <v>2016</v>
      </c>
      <c r="Q4768">
        <v>7</v>
      </c>
      <c r="R4768" t="s">
        <v>26</v>
      </c>
      <c r="S4768" s="3">
        <v>45123</v>
      </c>
      <c r="T4768" t="s">
        <v>27</v>
      </c>
      <c r="U4768">
        <v>35</v>
      </c>
    </row>
    <row r="4769" spans="1:21" x14ac:dyDescent="0.25">
      <c r="A4769">
        <v>216512</v>
      </c>
      <c r="B4769" t="s">
        <v>36</v>
      </c>
      <c r="C4769" s="1">
        <v>42571</v>
      </c>
      <c r="D4769" t="s">
        <v>447</v>
      </c>
      <c r="E4769">
        <v>210</v>
      </c>
      <c r="F4769">
        <v>1</v>
      </c>
      <c r="G4769">
        <v>210</v>
      </c>
      <c r="H4769">
        <v>100151252</v>
      </c>
      <c r="I4769" t="s">
        <v>38</v>
      </c>
      <c r="J4769" t="s">
        <v>269</v>
      </c>
      <c r="K4769">
        <v>0</v>
      </c>
      <c r="L4769" t="s">
        <v>25</v>
      </c>
      <c r="M4769" s="1">
        <v>42571</v>
      </c>
      <c r="N4769" t="s">
        <v>39</v>
      </c>
      <c r="O4769">
        <v>210</v>
      </c>
      <c r="P4769">
        <v>2016</v>
      </c>
      <c r="Q4769">
        <v>7</v>
      </c>
      <c r="R4769" t="s">
        <v>26</v>
      </c>
      <c r="S4769" s="3">
        <v>45123</v>
      </c>
      <c r="T4769" t="s">
        <v>27</v>
      </c>
      <c r="U4769">
        <v>35</v>
      </c>
    </row>
    <row r="4770" spans="1:21" x14ac:dyDescent="0.25">
      <c r="A4770">
        <v>216513</v>
      </c>
      <c r="B4770" t="s">
        <v>21</v>
      </c>
      <c r="C4770" s="1">
        <v>42571</v>
      </c>
      <c r="D4770" t="s">
        <v>447</v>
      </c>
      <c r="E4770">
        <v>210</v>
      </c>
      <c r="F4770">
        <v>1</v>
      </c>
      <c r="G4770">
        <v>210</v>
      </c>
      <c r="H4770">
        <v>100151253</v>
      </c>
      <c r="I4770" t="s">
        <v>38</v>
      </c>
      <c r="J4770" t="s">
        <v>269</v>
      </c>
      <c r="K4770">
        <v>0</v>
      </c>
      <c r="L4770" t="s">
        <v>25</v>
      </c>
      <c r="M4770" s="1">
        <v>42571</v>
      </c>
      <c r="N4770" t="s">
        <v>35</v>
      </c>
      <c r="O4770">
        <v>210</v>
      </c>
      <c r="P4770">
        <v>2016</v>
      </c>
      <c r="Q4770">
        <v>7</v>
      </c>
      <c r="R4770" t="s">
        <v>26</v>
      </c>
      <c r="S4770" s="3">
        <v>45123</v>
      </c>
      <c r="T4770" t="s">
        <v>27</v>
      </c>
      <c r="U4770">
        <v>35</v>
      </c>
    </row>
    <row r="4771" spans="1:21" x14ac:dyDescent="0.25">
      <c r="A4771">
        <v>216514</v>
      </c>
      <c r="B4771" t="s">
        <v>21</v>
      </c>
      <c r="C4771" s="1">
        <v>42571</v>
      </c>
      <c r="D4771" t="s">
        <v>447</v>
      </c>
      <c r="E4771">
        <v>210</v>
      </c>
      <c r="F4771">
        <v>1</v>
      </c>
      <c r="G4771">
        <v>210</v>
      </c>
      <c r="H4771">
        <v>100151254</v>
      </c>
      <c r="I4771" t="s">
        <v>38</v>
      </c>
      <c r="J4771" t="s">
        <v>269</v>
      </c>
      <c r="K4771">
        <v>0</v>
      </c>
      <c r="L4771" t="s">
        <v>25</v>
      </c>
      <c r="M4771" s="1">
        <v>42571</v>
      </c>
      <c r="N4771" t="s">
        <v>35</v>
      </c>
      <c r="O4771">
        <v>210</v>
      </c>
      <c r="P4771">
        <v>2016</v>
      </c>
      <c r="Q4771">
        <v>7</v>
      </c>
      <c r="R4771" t="s">
        <v>26</v>
      </c>
      <c r="S4771" s="3">
        <v>45123</v>
      </c>
      <c r="T4771" t="s">
        <v>27</v>
      </c>
      <c r="U4771">
        <v>35</v>
      </c>
    </row>
    <row r="4772" spans="1:21" x14ac:dyDescent="0.25">
      <c r="A4772">
        <v>216515</v>
      </c>
      <c r="B4772" t="s">
        <v>36</v>
      </c>
      <c r="C4772" s="1">
        <v>42571</v>
      </c>
      <c r="D4772" t="s">
        <v>1638</v>
      </c>
      <c r="E4772">
        <v>959</v>
      </c>
      <c r="F4772">
        <v>1</v>
      </c>
      <c r="G4772">
        <v>959</v>
      </c>
      <c r="H4772">
        <v>100151255</v>
      </c>
      <c r="I4772" t="s">
        <v>56</v>
      </c>
      <c r="J4772" t="s">
        <v>2042</v>
      </c>
      <c r="K4772">
        <v>0</v>
      </c>
      <c r="L4772" t="s">
        <v>25</v>
      </c>
      <c r="M4772" s="1">
        <v>42571</v>
      </c>
      <c r="N4772" t="s">
        <v>39</v>
      </c>
      <c r="O4772">
        <v>959</v>
      </c>
      <c r="P4772">
        <v>2016</v>
      </c>
      <c r="Q4772">
        <v>7</v>
      </c>
      <c r="R4772" t="s">
        <v>26</v>
      </c>
      <c r="S4772" s="3">
        <v>45123</v>
      </c>
      <c r="T4772" t="s">
        <v>27</v>
      </c>
      <c r="U4772">
        <v>35</v>
      </c>
    </row>
    <row r="4773" spans="1:21" x14ac:dyDescent="0.25">
      <c r="A4773">
        <v>216517</v>
      </c>
      <c r="B4773" t="s">
        <v>28</v>
      </c>
      <c r="C4773" s="1">
        <v>42571</v>
      </c>
      <c r="D4773" t="s">
        <v>2043</v>
      </c>
      <c r="E4773">
        <v>59999</v>
      </c>
      <c r="F4773">
        <v>1</v>
      </c>
      <c r="G4773">
        <v>59999</v>
      </c>
      <c r="H4773">
        <v>100151256</v>
      </c>
      <c r="I4773" t="s">
        <v>43</v>
      </c>
      <c r="J4773" t="s">
        <v>704</v>
      </c>
      <c r="K4773">
        <v>0</v>
      </c>
      <c r="L4773" t="s">
        <v>25</v>
      </c>
      <c r="M4773" s="1">
        <v>42571</v>
      </c>
      <c r="N4773" t="s">
        <v>31</v>
      </c>
      <c r="O4773" s="2">
        <v>59999</v>
      </c>
      <c r="P4773">
        <v>2016</v>
      </c>
      <c r="Q4773">
        <v>7</v>
      </c>
      <c r="R4773" t="s">
        <v>26</v>
      </c>
      <c r="S4773" s="3">
        <v>45123</v>
      </c>
      <c r="T4773" t="s">
        <v>27</v>
      </c>
      <c r="U4773">
        <v>838</v>
      </c>
    </row>
    <row r="4774" spans="1:21" x14ac:dyDescent="0.25">
      <c r="A4774">
        <v>216518</v>
      </c>
      <c r="B4774" t="s">
        <v>36</v>
      </c>
      <c r="C4774" s="1">
        <v>42571</v>
      </c>
      <c r="D4774" t="s">
        <v>2044</v>
      </c>
      <c r="E4774">
        <v>525</v>
      </c>
      <c r="F4774">
        <v>1</v>
      </c>
      <c r="G4774">
        <v>525</v>
      </c>
      <c r="H4774">
        <v>100151257</v>
      </c>
      <c r="I4774" t="s">
        <v>56</v>
      </c>
      <c r="J4774" t="s">
        <v>1094</v>
      </c>
      <c r="K4774">
        <v>0</v>
      </c>
      <c r="L4774" t="s">
        <v>25</v>
      </c>
      <c r="M4774" s="1">
        <v>42571</v>
      </c>
      <c r="N4774" t="s">
        <v>39</v>
      </c>
      <c r="O4774">
        <v>525</v>
      </c>
      <c r="P4774">
        <v>2016</v>
      </c>
      <c r="Q4774">
        <v>7</v>
      </c>
      <c r="R4774" t="s">
        <v>26</v>
      </c>
      <c r="S4774" s="3">
        <v>45123</v>
      </c>
      <c r="T4774" t="s">
        <v>27</v>
      </c>
      <c r="U4774">
        <v>806</v>
      </c>
    </row>
    <row r="4775" spans="1:21" x14ac:dyDescent="0.25">
      <c r="A4775">
        <v>216520</v>
      </c>
      <c r="B4775" t="s">
        <v>21</v>
      </c>
      <c r="C4775" s="1">
        <v>42571</v>
      </c>
      <c r="D4775" t="s">
        <v>33</v>
      </c>
      <c r="E4775">
        <v>360</v>
      </c>
      <c r="F4775">
        <v>1</v>
      </c>
      <c r="G4775">
        <v>360</v>
      </c>
      <c r="H4775">
        <v>100151258</v>
      </c>
      <c r="I4775" t="s">
        <v>30</v>
      </c>
      <c r="J4775" t="s">
        <v>2045</v>
      </c>
      <c r="K4775">
        <v>0</v>
      </c>
      <c r="L4775" t="s">
        <v>25</v>
      </c>
      <c r="M4775" s="1">
        <v>42571</v>
      </c>
      <c r="N4775" t="s">
        <v>35</v>
      </c>
      <c r="O4775">
        <v>360</v>
      </c>
      <c r="P4775">
        <v>2016</v>
      </c>
      <c r="Q4775">
        <v>7</v>
      </c>
      <c r="R4775" t="s">
        <v>26</v>
      </c>
      <c r="S4775" s="3">
        <v>45123</v>
      </c>
      <c r="T4775" t="s">
        <v>27</v>
      </c>
      <c r="U4775">
        <v>35</v>
      </c>
    </row>
    <row r="4776" spans="1:21" x14ac:dyDescent="0.25">
      <c r="A4776">
        <v>216522</v>
      </c>
      <c r="B4776" t="s">
        <v>21</v>
      </c>
      <c r="C4776" s="1">
        <v>42571</v>
      </c>
      <c r="D4776" t="s">
        <v>2046</v>
      </c>
      <c r="E4776">
        <v>1500</v>
      </c>
      <c r="F4776">
        <v>1</v>
      </c>
      <c r="G4776">
        <v>1500</v>
      </c>
      <c r="H4776">
        <v>100151260</v>
      </c>
      <c r="I4776" t="s">
        <v>246</v>
      </c>
      <c r="J4776" t="s">
        <v>24</v>
      </c>
      <c r="K4776">
        <v>0</v>
      </c>
      <c r="L4776" t="s">
        <v>25</v>
      </c>
      <c r="M4776" s="1">
        <v>42571</v>
      </c>
      <c r="N4776" t="s">
        <v>35</v>
      </c>
      <c r="O4776" s="2">
        <v>1500</v>
      </c>
      <c r="P4776">
        <v>2016</v>
      </c>
      <c r="Q4776">
        <v>7</v>
      </c>
      <c r="R4776" t="s">
        <v>26</v>
      </c>
      <c r="S4776" s="3">
        <v>45123</v>
      </c>
      <c r="T4776" t="s">
        <v>27</v>
      </c>
      <c r="U4776">
        <v>1541</v>
      </c>
    </row>
    <row r="4777" spans="1:21" x14ac:dyDescent="0.25">
      <c r="A4777">
        <v>216521</v>
      </c>
      <c r="B4777" t="s">
        <v>21</v>
      </c>
      <c r="C4777" s="1">
        <v>42571</v>
      </c>
      <c r="D4777" t="s">
        <v>33</v>
      </c>
      <c r="E4777">
        <v>360</v>
      </c>
      <c r="F4777">
        <v>1</v>
      </c>
      <c r="G4777">
        <v>360</v>
      </c>
      <c r="H4777">
        <v>100151259</v>
      </c>
      <c r="I4777" t="s">
        <v>30</v>
      </c>
      <c r="J4777" t="s">
        <v>1094</v>
      </c>
      <c r="K4777">
        <v>0</v>
      </c>
      <c r="L4777" t="s">
        <v>25</v>
      </c>
      <c r="M4777" s="1">
        <v>42571</v>
      </c>
      <c r="N4777" t="s">
        <v>35</v>
      </c>
      <c r="O4777">
        <v>360</v>
      </c>
      <c r="P4777">
        <v>2016</v>
      </c>
      <c r="Q4777">
        <v>7</v>
      </c>
      <c r="R4777" t="s">
        <v>26</v>
      </c>
      <c r="S4777" s="3">
        <v>45123</v>
      </c>
      <c r="T4777" t="s">
        <v>27</v>
      </c>
      <c r="U4777">
        <v>806</v>
      </c>
    </row>
    <row r="4778" spans="1:21" x14ac:dyDescent="0.25">
      <c r="A4778">
        <v>216524</v>
      </c>
      <c r="B4778" t="s">
        <v>36</v>
      </c>
      <c r="C4778" s="1">
        <v>42571</v>
      </c>
      <c r="D4778" t="s">
        <v>103</v>
      </c>
      <c r="E4778">
        <v>300</v>
      </c>
      <c r="F4778">
        <v>2</v>
      </c>
      <c r="G4778">
        <v>600</v>
      </c>
      <c r="H4778">
        <v>100151262</v>
      </c>
      <c r="I4778" t="s">
        <v>30</v>
      </c>
      <c r="J4778" t="s">
        <v>2047</v>
      </c>
      <c r="K4778">
        <v>0</v>
      </c>
      <c r="L4778" t="s">
        <v>25</v>
      </c>
      <c r="M4778" s="1">
        <v>42571</v>
      </c>
      <c r="N4778" t="s">
        <v>39</v>
      </c>
      <c r="O4778">
        <v>600</v>
      </c>
      <c r="P4778">
        <v>2016</v>
      </c>
      <c r="Q4778">
        <v>7</v>
      </c>
      <c r="R4778" t="s">
        <v>26</v>
      </c>
      <c r="S4778" s="3">
        <v>45123</v>
      </c>
      <c r="T4778" t="s">
        <v>27</v>
      </c>
      <c r="U4778">
        <v>1542</v>
      </c>
    </row>
    <row r="4779" spans="1:21" x14ac:dyDescent="0.25">
      <c r="A4779">
        <v>216523</v>
      </c>
      <c r="B4779" t="s">
        <v>21</v>
      </c>
      <c r="C4779" s="1">
        <v>42571</v>
      </c>
      <c r="D4779" t="s">
        <v>528</v>
      </c>
      <c r="E4779">
        <v>100</v>
      </c>
      <c r="F4779">
        <v>1</v>
      </c>
      <c r="G4779">
        <v>100</v>
      </c>
      <c r="H4779">
        <v>100151261</v>
      </c>
      <c r="I4779" t="s">
        <v>38</v>
      </c>
      <c r="J4779" t="s">
        <v>446</v>
      </c>
      <c r="K4779">
        <v>0</v>
      </c>
      <c r="L4779" t="s">
        <v>25</v>
      </c>
      <c r="M4779" s="1">
        <v>42571</v>
      </c>
      <c r="N4779" t="s">
        <v>35</v>
      </c>
      <c r="O4779">
        <v>100</v>
      </c>
      <c r="P4779">
        <v>2016</v>
      </c>
      <c r="Q4779">
        <v>7</v>
      </c>
      <c r="R4779" t="s">
        <v>26</v>
      </c>
      <c r="S4779" s="3">
        <v>45123</v>
      </c>
      <c r="T4779" t="s">
        <v>27</v>
      </c>
      <c r="U4779">
        <v>230</v>
      </c>
    </row>
    <row r="4780" spans="1:21" x14ac:dyDescent="0.25">
      <c r="A4780">
        <v>216525</v>
      </c>
      <c r="B4780" t="s">
        <v>21</v>
      </c>
      <c r="C4780" s="1">
        <v>42571</v>
      </c>
      <c r="D4780" t="s">
        <v>1142</v>
      </c>
      <c r="E4780">
        <v>100</v>
      </c>
      <c r="F4780">
        <v>1</v>
      </c>
      <c r="G4780">
        <v>100</v>
      </c>
      <c r="H4780">
        <v>100151263</v>
      </c>
      <c r="I4780" t="s">
        <v>38</v>
      </c>
      <c r="J4780" t="s">
        <v>446</v>
      </c>
      <c r="K4780">
        <v>0</v>
      </c>
      <c r="L4780" t="s">
        <v>25</v>
      </c>
      <c r="M4780" s="1">
        <v>42571</v>
      </c>
      <c r="N4780" t="s">
        <v>35</v>
      </c>
      <c r="O4780">
        <v>100</v>
      </c>
      <c r="P4780">
        <v>2016</v>
      </c>
      <c r="Q4780">
        <v>7</v>
      </c>
      <c r="R4780" t="s">
        <v>26</v>
      </c>
      <c r="S4780" s="3">
        <v>45123</v>
      </c>
      <c r="T4780" t="s">
        <v>27</v>
      </c>
      <c r="U4780">
        <v>230</v>
      </c>
    </row>
    <row r="4781" spans="1:21" x14ac:dyDescent="0.25">
      <c r="A4781">
        <v>216526</v>
      </c>
      <c r="B4781" t="s">
        <v>77</v>
      </c>
      <c r="C4781" s="1">
        <v>42571</v>
      </c>
      <c r="D4781" t="s">
        <v>582</v>
      </c>
      <c r="E4781">
        <v>99</v>
      </c>
      <c r="F4781">
        <v>2</v>
      </c>
      <c r="G4781">
        <v>198</v>
      </c>
      <c r="H4781">
        <v>100151264</v>
      </c>
      <c r="I4781" t="s">
        <v>38</v>
      </c>
      <c r="J4781" t="s">
        <v>446</v>
      </c>
      <c r="K4781">
        <v>0</v>
      </c>
      <c r="L4781" t="s">
        <v>25</v>
      </c>
      <c r="M4781" s="1">
        <v>42571</v>
      </c>
      <c r="N4781" t="s">
        <v>39</v>
      </c>
      <c r="O4781">
        <v>198</v>
      </c>
      <c r="P4781">
        <v>2016</v>
      </c>
      <c r="Q4781">
        <v>7</v>
      </c>
      <c r="R4781" t="s">
        <v>26</v>
      </c>
      <c r="S4781" s="3">
        <v>45123</v>
      </c>
      <c r="T4781" t="s">
        <v>27</v>
      </c>
      <c r="U4781">
        <v>230</v>
      </c>
    </row>
    <row r="4782" spans="1:21" x14ac:dyDescent="0.25">
      <c r="A4782">
        <v>216527</v>
      </c>
      <c r="B4782" t="s">
        <v>21</v>
      </c>
      <c r="C4782" s="1">
        <v>42571</v>
      </c>
      <c r="D4782" t="s">
        <v>571</v>
      </c>
      <c r="E4782">
        <v>80</v>
      </c>
      <c r="F4782">
        <v>1</v>
      </c>
      <c r="G4782">
        <v>80</v>
      </c>
      <c r="H4782">
        <v>100151265</v>
      </c>
      <c r="I4782" t="s">
        <v>38</v>
      </c>
      <c r="J4782" t="s">
        <v>446</v>
      </c>
      <c r="K4782">
        <v>0</v>
      </c>
      <c r="L4782" t="s">
        <v>25</v>
      </c>
      <c r="M4782" s="1">
        <v>42571</v>
      </c>
      <c r="N4782" t="s">
        <v>35</v>
      </c>
      <c r="O4782">
        <v>80</v>
      </c>
      <c r="P4782">
        <v>2016</v>
      </c>
      <c r="Q4782">
        <v>7</v>
      </c>
      <c r="R4782" t="s">
        <v>26</v>
      </c>
      <c r="S4782" s="3">
        <v>45123</v>
      </c>
      <c r="T4782" t="s">
        <v>27</v>
      </c>
      <c r="U4782">
        <v>230</v>
      </c>
    </row>
    <row r="4783" spans="1:21" x14ac:dyDescent="0.25">
      <c r="A4783">
        <v>216528</v>
      </c>
      <c r="B4783" t="s">
        <v>36</v>
      </c>
      <c r="C4783" s="1">
        <v>42571</v>
      </c>
      <c r="D4783" t="s">
        <v>2048</v>
      </c>
      <c r="E4783">
        <v>140</v>
      </c>
      <c r="F4783">
        <v>1</v>
      </c>
      <c r="G4783">
        <v>140</v>
      </c>
      <c r="H4783">
        <v>100151266</v>
      </c>
      <c r="I4783" t="s">
        <v>684</v>
      </c>
      <c r="J4783" t="s">
        <v>24</v>
      </c>
      <c r="K4783">
        <v>0</v>
      </c>
      <c r="L4783" t="s">
        <v>25</v>
      </c>
      <c r="M4783" s="1">
        <v>42571</v>
      </c>
      <c r="N4783" t="s">
        <v>39</v>
      </c>
      <c r="O4783">
        <v>140</v>
      </c>
      <c r="P4783">
        <v>2016</v>
      </c>
      <c r="Q4783">
        <v>7</v>
      </c>
      <c r="R4783" t="s">
        <v>26</v>
      </c>
      <c r="S4783" s="3">
        <v>45123</v>
      </c>
      <c r="T4783" t="s">
        <v>27</v>
      </c>
      <c r="U4783">
        <v>1543</v>
      </c>
    </row>
    <row r="4784" spans="1:21" x14ac:dyDescent="0.25">
      <c r="A4784">
        <v>216529</v>
      </c>
      <c r="B4784" t="s">
        <v>21</v>
      </c>
      <c r="C4784" s="1">
        <v>42571</v>
      </c>
      <c r="D4784" t="s">
        <v>103</v>
      </c>
      <c r="E4784">
        <v>300</v>
      </c>
      <c r="F4784">
        <v>1</v>
      </c>
      <c r="G4784">
        <v>300</v>
      </c>
      <c r="H4784">
        <v>100151267</v>
      </c>
      <c r="I4784" t="s">
        <v>30</v>
      </c>
      <c r="J4784" t="s">
        <v>2047</v>
      </c>
      <c r="K4784">
        <v>0</v>
      </c>
      <c r="L4784" t="s">
        <v>25</v>
      </c>
      <c r="M4784" s="1">
        <v>42571</v>
      </c>
      <c r="N4784" t="s">
        <v>35</v>
      </c>
      <c r="O4784">
        <v>300</v>
      </c>
      <c r="P4784">
        <v>2016</v>
      </c>
      <c r="Q4784">
        <v>7</v>
      </c>
      <c r="R4784" t="s">
        <v>26</v>
      </c>
      <c r="S4784" s="3">
        <v>45123</v>
      </c>
      <c r="T4784" t="s">
        <v>27</v>
      </c>
      <c r="U4784">
        <v>1542</v>
      </c>
    </row>
    <row r="4785" spans="1:21" x14ac:dyDescent="0.25">
      <c r="A4785">
        <v>216530</v>
      </c>
      <c r="B4785" t="s">
        <v>21</v>
      </c>
      <c r="C4785" s="1">
        <v>42571</v>
      </c>
      <c r="D4785" t="s">
        <v>33</v>
      </c>
      <c r="E4785">
        <v>360</v>
      </c>
      <c r="F4785">
        <v>1</v>
      </c>
      <c r="G4785">
        <v>360</v>
      </c>
      <c r="H4785">
        <v>100151268</v>
      </c>
      <c r="I4785" t="s">
        <v>30</v>
      </c>
      <c r="J4785" t="s">
        <v>1080</v>
      </c>
      <c r="K4785">
        <v>0</v>
      </c>
      <c r="L4785" t="s">
        <v>25</v>
      </c>
      <c r="M4785" s="1">
        <v>42571</v>
      </c>
      <c r="N4785" t="s">
        <v>35</v>
      </c>
      <c r="O4785">
        <v>360</v>
      </c>
      <c r="P4785">
        <v>2016</v>
      </c>
      <c r="Q4785">
        <v>7</v>
      </c>
      <c r="R4785" t="s">
        <v>26</v>
      </c>
      <c r="S4785" s="3">
        <v>45123</v>
      </c>
      <c r="T4785" t="s">
        <v>27</v>
      </c>
      <c r="U4785">
        <v>800</v>
      </c>
    </row>
    <row r="4786" spans="1:21" x14ac:dyDescent="0.25">
      <c r="A4786">
        <v>216534</v>
      </c>
      <c r="B4786" t="s">
        <v>21</v>
      </c>
      <c r="C4786" s="1">
        <v>42571</v>
      </c>
      <c r="D4786" t="s">
        <v>179</v>
      </c>
      <c r="E4786">
        <v>90</v>
      </c>
      <c r="F4786">
        <v>1</v>
      </c>
      <c r="G4786">
        <v>90</v>
      </c>
      <c r="H4786">
        <v>100151271</v>
      </c>
      <c r="I4786" t="s">
        <v>38</v>
      </c>
      <c r="J4786" t="s">
        <v>446</v>
      </c>
      <c r="K4786">
        <v>0</v>
      </c>
      <c r="L4786" t="s">
        <v>25</v>
      </c>
      <c r="M4786" s="1">
        <v>42571</v>
      </c>
      <c r="N4786" t="s">
        <v>35</v>
      </c>
      <c r="O4786">
        <v>90</v>
      </c>
      <c r="P4786">
        <v>2016</v>
      </c>
      <c r="Q4786">
        <v>7</v>
      </c>
      <c r="R4786" t="s">
        <v>26</v>
      </c>
      <c r="S4786" s="3">
        <v>45123</v>
      </c>
      <c r="T4786" t="s">
        <v>27</v>
      </c>
      <c r="U4786">
        <v>230</v>
      </c>
    </row>
    <row r="4787" spans="1:21" x14ac:dyDescent="0.25">
      <c r="A4787">
        <v>216531</v>
      </c>
      <c r="B4787" t="s">
        <v>21</v>
      </c>
      <c r="C4787" s="1">
        <v>42571</v>
      </c>
      <c r="D4787" t="s">
        <v>307</v>
      </c>
      <c r="E4787">
        <v>800</v>
      </c>
      <c r="F4787">
        <v>1</v>
      </c>
      <c r="G4787">
        <v>800</v>
      </c>
      <c r="H4787">
        <v>100151269</v>
      </c>
      <c r="I4787" t="s">
        <v>30</v>
      </c>
      <c r="J4787" t="s">
        <v>24</v>
      </c>
      <c r="K4787">
        <v>0</v>
      </c>
      <c r="L4787" t="s">
        <v>25</v>
      </c>
      <c r="M4787" s="1">
        <v>42571</v>
      </c>
      <c r="N4787" t="s">
        <v>35</v>
      </c>
      <c r="O4787">
        <v>800</v>
      </c>
      <c r="P4787">
        <v>2016</v>
      </c>
      <c r="Q4787">
        <v>7</v>
      </c>
      <c r="R4787" t="s">
        <v>26</v>
      </c>
      <c r="S4787" s="3">
        <v>45123</v>
      </c>
      <c r="T4787" t="s">
        <v>27</v>
      </c>
      <c r="U4787">
        <v>1544</v>
      </c>
    </row>
    <row r="4788" spans="1:21" x14ac:dyDescent="0.25">
      <c r="A4788">
        <v>216532</v>
      </c>
      <c r="B4788" t="s">
        <v>21</v>
      </c>
      <c r="C4788" s="1">
        <v>42571</v>
      </c>
      <c r="D4788" t="s">
        <v>1079</v>
      </c>
      <c r="E4788">
        <v>99</v>
      </c>
      <c r="F4788">
        <v>1</v>
      </c>
      <c r="G4788">
        <v>198</v>
      </c>
      <c r="H4788">
        <v>100151270</v>
      </c>
      <c r="I4788" t="s">
        <v>30</v>
      </c>
      <c r="J4788" t="s">
        <v>24</v>
      </c>
      <c r="K4788">
        <v>0</v>
      </c>
      <c r="L4788" t="s">
        <v>25</v>
      </c>
      <c r="M4788" s="1">
        <v>42571</v>
      </c>
      <c r="N4788" t="s">
        <v>35</v>
      </c>
      <c r="O4788">
        <v>99</v>
      </c>
      <c r="P4788">
        <v>2016</v>
      </c>
      <c r="Q4788">
        <v>7</v>
      </c>
      <c r="R4788" t="s">
        <v>26</v>
      </c>
      <c r="S4788" s="3">
        <v>45123</v>
      </c>
      <c r="T4788" t="s">
        <v>27</v>
      </c>
      <c r="U4788">
        <v>1545</v>
      </c>
    </row>
    <row r="4789" spans="1:21" x14ac:dyDescent="0.25">
      <c r="A4789">
        <v>216533</v>
      </c>
      <c r="B4789" t="s">
        <v>21</v>
      </c>
      <c r="C4789" s="1">
        <v>42571</v>
      </c>
      <c r="D4789" t="s">
        <v>324</v>
      </c>
      <c r="E4789">
        <v>99</v>
      </c>
      <c r="F4789">
        <v>1</v>
      </c>
      <c r="G4789">
        <v>198</v>
      </c>
      <c r="H4789">
        <v>100151270</v>
      </c>
      <c r="I4789" t="s">
        <v>30</v>
      </c>
      <c r="J4789" t="s">
        <v>24</v>
      </c>
      <c r="K4789">
        <v>0</v>
      </c>
      <c r="L4789" t="s">
        <v>25</v>
      </c>
      <c r="M4789" s="1">
        <v>42571</v>
      </c>
      <c r="N4789" t="s">
        <v>35</v>
      </c>
      <c r="O4789">
        <v>99</v>
      </c>
      <c r="P4789">
        <v>2016</v>
      </c>
      <c r="Q4789">
        <v>7</v>
      </c>
      <c r="R4789" t="s">
        <v>26</v>
      </c>
      <c r="S4789" s="3">
        <v>45123</v>
      </c>
      <c r="T4789" t="s">
        <v>27</v>
      </c>
      <c r="U4789">
        <v>1545</v>
      </c>
    </row>
    <row r="4790" spans="1:21" x14ac:dyDescent="0.25">
      <c r="A4790">
        <v>216535</v>
      </c>
      <c r="B4790" t="s">
        <v>21</v>
      </c>
      <c r="C4790" s="1">
        <v>42571</v>
      </c>
      <c r="D4790" t="s">
        <v>732</v>
      </c>
      <c r="E4790">
        <v>999</v>
      </c>
      <c r="F4790">
        <v>1</v>
      </c>
      <c r="G4790">
        <v>999</v>
      </c>
      <c r="H4790">
        <v>100151272</v>
      </c>
      <c r="I4790" t="s">
        <v>56</v>
      </c>
      <c r="J4790" t="s">
        <v>1094</v>
      </c>
      <c r="K4790">
        <v>0</v>
      </c>
      <c r="L4790" t="s">
        <v>25</v>
      </c>
      <c r="M4790" s="1">
        <v>42571</v>
      </c>
      <c r="N4790" t="s">
        <v>35</v>
      </c>
      <c r="O4790">
        <v>999</v>
      </c>
      <c r="P4790">
        <v>2016</v>
      </c>
      <c r="Q4790">
        <v>7</v>
      </c>
      <c r="R4790" t="s">
        <v>26</v>
      </c>
      <c r="S4790" s="3">
        <v>45123</v>
      </c>
      <c r="T4790" t="s">
        <v>27</v>
      </c>
      <c r="U4790">
        <v>806</v>
      </c>
    </row>
    <row r="4791" spans="1:21" x14ac:dyDescent="0.25">
      <c r="A4791">
        <v>216536</v>
      </c>
      <c r="B4791" t="s">
        <v>21</v>
      </c>
      <c r="C4791" s="1">
        <v>42571</v>
      </c>
      <c r="D4791" t="s">
        <v>40</v>
      </c>
      <c r="E4791">
        <v>80</v>
      </c>
      <c r="F4791">
        <v>1</v>
      </c>
      <c r="G4791">
        <v>80</v>
      </c>
      <c r="H4791">
        <v>100151273</v>
      </c>
      <c r="I4791" t="s">
        <v>38</v>
      </c>
      <c r="J4791" t="s">
        <v>446</v>
      </c>
      <c r="K4791">
        <v>0</v>
      </c>
      <c r="L4791" t="s">
        <v>25</v>
      </c>
      <c r="M4791" s="1">
        <v>42571</v>
      </c>
      <c r="N4791" t="s">
        <v>35</v>
      </c>
      <c r="O4791">
        <v>80</v>
      </c>
      <c r="P4791">
        <v>2016</v>
      </c>
      <c r="Q4791">
        <v>7</v>
      </c>
      <c r="R4791" t="s">
        <v>26</v>
      </c>
      <c r="S4791" s="3">
        <v>45123</v>
      </c>
      <c r="T4791" t="s">
        <v>27</v>
      </c>
      <c r="U4791">
        <v>230</v>
      </c>
    </row>
    <row r="4792" spans="1:21" x14ac:dyDescent="0.25">
      <c r="A4792">
        <v>216537</v>
      </c>
      <c r="B4792" t="s">
        <v>21</v>
      </c>
      <c r="C4792" s="1">
        <v>42571</v>
      </c>
      <c r="D4792" t="s">
        <v>635</v>
      </c>
      <c r="E4792">
        <v>80</v>
      </c>
      <c r="F4792">
        <v>1</v>
      </c>
      <c r="G4792">
        <v>80</v>
      </c>
      <c r="H4792">
        <v>100151274</v>
      </c>
      <c r="I4792" t="s">
        <v>38</v>
      </c>
      <c r="J4792" t="s">
        <v>446</v>
      </c>
      <c r="K4792">
        <v>0</v>
      </c>
      <c r="L4792" t="s">
        <v>25</v>
      </c>
      <c r="M4792" s="1">
        <v>42571</v>
      </c>
      <c r="N4792" t="s">
        <v>35</v>
      </c>
      <c r="O4792">
        <v>80</v>
      </c>
      <c r="P4792">
        <v>2016</v>
      </c>
      <c r="Q4792">
        <v>7</v>
      </c>
      <c r="R4792" t="s">
        <v>26</v>
      </c>
      <c r="S4792" s="3">
        <v>45123</v>
      </c>
      <c r="T4792" t="s">
        <v>27</v>
      </c>
      <c r="U4792">
        <v>230</v>
      </c>
    </row>
    <row r="4793" spans="1:21" x14ac:dyDescent="0.25">
      <c r="A4793">
        <v>216538</v>
      </c>
      <c r="B4793" t="s">
        <v>21</v>
      </c>
      <c r="C4793" s="1">
        <v>42571</v>
      </c>
      <c r="D4793" t="s">
        <v>916</v>
      </c>
      <c r="E4793">
        <v>2000</v>
      </c>
      <c r="F4793">
        <v>1</v>
      </c>
      <c r="G4793">
        <v>2000</v>
      </c>
      <c r="H4793">
        <v>100151275</v>
      </c>
      <c r="I4793" t="s">
        <v>246</v>
      </c>
      <c r="J4793" t="s">
        <v>24</v>
      </c>
      <c r="K4793">
        <v>0</v>
      </c>
      <c r="L4793" t="s">
        <v>25</v>
      </c>
      <c r="M4793" s="1">
        <v>42571</v>
      </c>
      <c r="N4793" t="s">
        <v>35</v>
      </c>
      <c r="O4793" s="2">
        <v>2000</v>
      </c>
      <c r="P4793">
        <v>2016</v>
      </c>
      <c r="Q4793">
        <v>7</v>
      </c>
      <c r="R4793" t="s">
        <v>26</v>
      </c>
      <c r="S4793" s="3">
        <v>45123</v>
      </c>
      <c r="T4793" t="s">
        <v>27</v>
      </c>
      <c r="U4793">
        <v>1546</v>
      </c>
    </row>
    <row r="4794" spans="1:21" x14ac:dyDescent="0.25">
      <c r="A4794">
        <v>216539</v>
      </c>
      <c r="B4794" t="s">
        <v>36</v>
      </c>
      <c r="C4794" s="1">
        <v>42571</v>
      </c>
      <c r="D4794" t="s">
        <v>435</v>
      </c>
      <c r="E4794">
        <v>1099</v>
      </c>
      <c r="F4794">
        <v>1</v>
      </c>
      <c r="G4794">
        <v>1099</v>
      </c>
      <c r="H4794">
        <v>100151276</v>
      </c>
      <c r="I4794" t="s">
        <v>56</v>
      </c>
      <c r="J4794" t="s">
        <v>2049</v>
      </c>
      <c r="K4794">
        <v>0</v>
      </c>
      <c r="L4794" t="s">
        <v>25</v>
      </c>
      <c r="M4794" s="1">
        <v>42571</v>
      </c>
      <c r="N4794" t="s">
        <v>39</v>
      </c>
      <c r="O4794" s="2">
        <v>1099</v>
      </c>
      <c r="P4794">
        <v>2016</v>
      </c>
      <c r="Q4794">
        <v>7</v>
      </c>
      <c r="R4794" t="s">
        <v>26</v>
      </c>
      <c r="S4794" s="3">
        <v>45123</v>
      </c>
      <c r="T4794" t="s">
        <v>27</v>
      </c>
      <c r="U4794">
        <v>35</v>
      </c>
    </row>
    <row r="4795" spans="1:21" x14ac:dyDescent="0.25">
      <c r="A4795">
        <v>216540</v>
      </c>
      <c r="B4795" t="s">
        <v>21</v>
      </c>
      <c r="C4795" s="1">
        <v>42571</v>
      </c>
      <c r="D4795" t="s">
        <v>356</v>
      </c>
      <c r="E4795">
        <v>80</v>
      </c>
      <c r="F4795">
        <v>1</v>
      </c>
      <c r="G4795">
        <v>80</v>
      </c>
      <c r="H4795">
        <v>100151277</v>
      </c>
      <c r="I4795" t="s">
        <v>38</v>
      </c>
      <c r="J4795" t="s">
        <v>446</v>
      </c>
      <c r="K4795">
        <v>0</v>
      </c>
      <c r="L4795" t="s">
        <v>25</v>
      </c>
      <c r="M4795" s="1">
        <v>42571</v>
      </c>
      <c r="N4795" t="s">
        <v>35</v>
      </c>
      <c r="O4795">
        <v>80</v>
      </c>
      <c r="P4795">
        <v>2016</v>
      </c>
      <c r="Q4795">
        <v>7</v>
      </c>
      <c r="R4795" t="s">
        <v>26</v>
      </c>
      <c r="S4795" s="3">
        <v>45123</v>
      </c>
      <c r="T4795" t="s">
        <v>27</v>
      </c>
      <c r="U4795">
        <v>230</v>
      </c>
    </row>
    <row r="4796" spans="1:21" x14ac:dyDescent="0.25">
      <c r="A4796">
        <v>216542</v>
      </c>
      <c r="B4796" t="s">
        <v>21</v>
      </c>
      <c r="C4796" s="1">
        <v>42571</v>
      </c>
      <c r="D4796" t="s">
        <v>353</v>
      </c>
      <c r="E4796">
        <v>80</v>
      </c>
      <c r="F4796">
        <v>1</v>
      </c>
      <c r="G4796">
        <v>80</v>
      </c>
      <c r="H4796">
        <v>100151279</v>
      </c>
      <c r="I4796" t="s">
        <v>38</v>
      </c>
      <c r="J4796" t="s">
        <v>446</v>
      </c>
      <c r="K4796">
        <v>0</v>
      </c>
      <c r="L4796" t="s">
        <v>25</v>
      </c>
      <c r="M4796" s="1">
        <v>42571</v>
      </c>
      <c r="N4796" t="s">
        <v>35</v>
      </c>
      <c r="O4796">
        <v>80</v>
      </c>
      <c r="P4796">
        <v>2016</v>
      </c>
      <c r="Q4796">
        <v>7</v>
      </c>
      <c r="R4796" t="s">
        <v>26</v>
      </c>
      <c r="S4796" s="3">
        <v>45123</v>
      </c>
      <c r="T4796" t="s">
        <v>27</v>
      </c>
      <c r="U4796">
        <v>230</v>
      </c>
    </row>
    <row r="4797" spans="1:21" x14ac:dyDescent="0.25">
      <c r="A4797">
        <v>216541</v>
      </c>
      <c r="B4797" t="s">
        <v>21</v>
      </c>
      <c r="C4797" s="1">
        <v>42571</v>
      </c>
      <c r="D4797" t="s">
        <v>419</v>
      </c>
      <c r="E4797">
        <v>120</v>
      </c>
      <c r="F4797">
        <v>1</v>
      </c>
      <c r="G4797">
        <v>120</v>
      </c>
      <c r="H4797">
        <v>100151278</v>
      </c>
      <c r="I4797" t="s">
        <v>30</v>
      </c>
      <c r="J4797" t="s">
        <v>2047</v>
      </c>
      <c r="K4797">
        <v>0</v>
      </c>
      <c r="L4797" t="s">
        <v>25</v>
      </c>
      <c r="M4797" s="1">
        <v>42571</v>
      </c>
      <c r="N4797" t="s">
        <v>35</v>
      </c>
      <c r="O4797">
        <v>120</v>
      </c>
      <c r="P4797">
        <v>2016</v>
      </c>
      <c r="Q4797">
        <v>7</v>
      </c>
      <c r="R4797" t="s">
        <v>26</v>
      </c>
      <c r="S4797" s="3">
        <v>45123</v>
      </c>
      <c r="T4797" t="s">
        <v>27</v>
      </c>
      <c r="U4797">
        <v>1547</v>
      </c>
    </row>
    <row r="4798" spans="1:21" x14ac:dyDescent="0.25">
      <c r="A4798">
        <v>216543</v>
      </c>
      <c r="B4798" t="s">
        <v>21</v>
      </c>
      <c r="C4798" s="1">
        <v>42571</v>
      </c>
      <c r="D4798" t="s">
        <v>547</v>
      </c>
      <c r="E4798">
        <v>80</v>
      </c>
      <c r="F4798">
        <v>1</v>
      </c>
      <c r="G4798">
        <v>80</v>
      </c>
      <c r="H4798">
        <v>100151280</v>
      </c>
      <c r="I4798" t="s">
        <v>38</v>
      </c>
      <c r="J4798" t="s">
        <v>446</v>
      </c>
      <c r="K4798">
        <v>0</v>
      </c>
      <c r="L4798" t="s">
        <v>25</v>
      </c>
      <c r="M4798" s="1">
        <v>42571</v>
      </c>
      <c r="N4798" t="s">
        <v>35</v>
      </c>
      <c r="O4798">
        <v>80</v>
      </c>
      <c r="P4798">
        <v>2016</v>
      </c>
      <c r="Q4798">
        <v>7</v>
      </c>
      <c r="R4798" t="s">
        <v>26</v>
      </c>
      <c r="S4798" s="3">
        <v>45123</v>
      </c>
      <c r="T4798" t="s">
        <v>27</v>
      </c>
      <c r="U4798">
        <v>230</v>
      </c>
    </row>
    <row r="4799" spans="1:21" x14ac:dyDescent="0.25">
      <c r="A4799">
        <v>216544</v>
      </c>
      <c r="B4799" t="s">
        <v>21</v>
      </c>
      <c r="C4799" s="1">
        <v>42571</v>
      </c>
      <c r="D4799" t="s">
        <v>696</v>
      </c>
      <c r="E4799">
        <v>140</v>
      </c>
      <c r="F4799">
        <v>1</v>
      </c>
      <c r="G4799">
        <v>140</v>
      </c>
      <c r="H4799">
        <v>100151281</v>
      </c>
      <c r="I4799" t="s">
        <v>30</v>
      </c>
      <c r="J4799" t="s">
        <v>1957</v>
      </c>
      <c r="K4799">
        <v>0</v>
      </c>
      <c r="L4799" t="s">
        <v>25</v>
      </c>
      <c r="M4799" s="1">
        <v>42571</v>
      </c>
      <c r="N4799" t="s">
        <v>35</v>
      </c>
      <c r="O4799">
        <v>140</v>
      </c>
      <c r="P4799">
        <v>2016</v>
      </c>
      <c r="Q4799">
        <v>7</v>
      </c>
      <c r="R4799" t="s">
        <v>26</v>
      </c>
      <c r="S4799" s="3">
        <v>45123</v>
      </c>
      <c r="T4799" t="s">
        <v>27</v>
      </c>
      <c r="U4799">
        <v>35</v>
      </c>
    </row>
    <row r="4800" spans="1:21" x14ac:dyDescent="0.25">
      <c r="A4800">
        <v>216545</v>
      </c>
      <c r="B4800" t="s">
        <v>28</v>
      </c>
      <c r="C4800" s="1">
        <v>42571</v>
      </c>
      <c r="D4800" t="s">
        <v>2050</v>
      </c>
      <c r="E4800">
        <v>650</v>
      </c>
      <c r="F4800">
        <v>1</v>
      </c>
      <c r="G4800">
        <v>650</v>
      </c>
      <c r="H4800">
        <v>100151282</v>
      </c>
      <c r="I4800" t="s">
        <v>56</v>
      </c>
      <c r="J4800" t="s">
        <v>24</v>
      </c>
      <c r="K4800">
        <v>0</v>
      </c>
      <c r="L4800" t="s">
        <v>25</v>
      </c>
      <c r="M4800" s="1">
        <v>42571</v>
      </c>
      <c r="N4800" t="s">
        <v>31</v>
      </c>
      <c r="O4800">
        <v>650</v>
      </c>
      <c r="P4800">
        <v>2016</v>
      </c>
      <c r="Q4800">
        <v>7</v>
      </c>
      <c r="R4800" t="s">
        <v>26</v>
      </c>
      <c r="S4800" s="3">
        <v>45123</v>
      </c>
      <c r="T4800" t="s">
        <v>27</v>
      </c>
      <c r="U4800">
        <v>548</v>
      </c>
    </row>
    <row r="4801" spans="1:21" x14ac:dyDescent="0.25">
      <c r="A4801">
        <v>216549</v>
      </c>
      <c r="B4801" t="s">
        <v>28</v>
      </c>
      <c r="C4801" s="1">
        <v>42571</v>
      </c>
      <c r="D4801" t="s">
        <v>195</v>
      </c>
      <c r="E4801">
        <v>3750</v>
      </c>
      <c r="F4801">
        <v>1</v>
      </c>
      <c r="G4801">
        <v>3750</v>
      </c>
      <c r="H4801">
        <v>100151285</v>
      </c>
      <c r="I4801" t="s">
        <v>56</v>
      </c>
      <c r="J4801" t="s">
        <v>24</v>
      </c>
      <c r="K4801">
        <v>0</v>
      </c>
      <c r="L4801" t="s">
        <v>25</v>
      </c>
      <c r="M4801" s="1">
        <v>42571</v>
      </c>
      <c r="N4801" t="s">
        <v>31</v>
      </c>
      <c r="O4801" s="2">
        <v>3750</v>
      </c>
      <c r="P4801">
        <v>2016</v>
      </c>
      <c r="Q4801">
        <v>7</v>
      </c>
      <c r="R4801" t="s">
        <v>26</v>
      </c>
      <c r="S4801" s="3">
        <v>45123</v>
      </c>
      <c r="T4801" t="s">
        <v>27</v>
      </c>
      <c r="U4801">
        <v>1548</v>
      </c>
    </row>
    <row r="4802" spans="1:21" x14ac:dyDescent="0.25">
      <c r="A4802">
        <v>216547</v>
      </c>
      <c r="B4802" t="s">
        <v>28</v>
      </c>
      <c r="C4802" s="1">
        <v>42571</v>
      </c>
      <c r="D4802" t="s">
        <v>2051</v>
      </c>
      <c r="E4802">
        <v>14800</v>
      </c>
      <c r="F4802">
        <v>1</v>
      </c>
      <c r="G4802">
        <v>14800</v>
      </c>
      <c r="H4802">
        <v>100151283</v>
      </c>
      <c r="I4802" t="s">
        <v>23</v>
      </c>
      <c r="J4802" t="s">
        <v>24</v>
      </c>
      <c r="K4802">
        <v>0</v>
      </c>
      <c r="L4802" t="s">
        <v>45</v>
      </c>
      <c r="M4802" s="1">
        <v>42571</v>
      </c>
      <c r="N4802" t="s">
        <v>31</v>
      </c>
      <c r="O4802" s="2">
        <v>14800</v>
      </c>
      <c r="P4802">
        <v>2016</v>
      </c>
      <c r="Q4802">
        <v>7</v>
      </c>
      <c r="R4802" t="s">
        <v>26</v>
      </c>
      <c r="S4802" s="3">
        <v>45123</v>
      </c>
      <c r="T4802" t="s">
        <v>27</v>
      </c>
      <c r="U4802">
        <v>1549</v>
      </c>
    </row>
    <row r="4803" spans="1:21" x14ac:dyDescent="0.25">
      <c r="A4803">
        <v>216548</v>
      </c>
      <c r="B4803" t="s">
        <v>21</v>
      </c>
      <c r="C4803" s="1">
        <v>42571</v>
      </c>
      <c r="D4803" t="s">
        <v>696</v>
      </c>
      <c r="E4803">
        <v>140</v>
      </c>
      <c r="F4803">
        <v>1</v>
      </c>
      <c r="G4803">
        <v>140</v>
      </c>
      <c r="H4803">
        <v>100151284</v>
      </c>
      <c r="I4803" t="s">
        <v>30</v>
      </c>
      <c r="J4803" t="s">
        <v>1957</v>
      </c>
      <c r="K4803">
        <v>0</v>
      </c>
      <c r="L4803" t="s">
        <v>25</v>
      </c>
      <c r="M4803" s="1">
        <v>42571</v>
      </c>
      <c r="N4803" t="s">
        <v>35</v>
      </c>
      <c r="O4803">
        <v>140</v>
      </c>
      <c r="P4803">
        <v>2016</v>
      </c>
      <c r="Q4803">
        <v>7</v>
      </c>
      <c r="R4803" t="s">
        <v>26</v>
      </c>
      <c r="S4803" s="3">
        <v>45123</v>
      </c>
      <c r="T4803" t="s">
        <v>27</v>
      </c>
      <c r="U4803">
        <v>35</v>
      </c>
    </row>
    <row r="4804" spans="1:21" x14ac:dyDescent="0.25">
      <c r="A4804">
        <v>216550</v>
      </c>
      <c r="B4804" t="s">
        <v>21</v>
      </c>
      <c r="C4804" s="1">
        <v>42571</v>
      </c>
      <c r="D4804" t="s">
        <v>696</v>
      </c>
      <c r="E4804">
        <v>140</v>
      </c>
      <c r="F4804">
        <v>1</v>
      </c>
      <c r="G4804">
        <v>140</v>
      </c>
      <c r="H4804">
        <v>100151286</v>
      </c>
      <c r="I4804" t="s">
        <v>30</v>
      </c>
      <c r="J4804" t="s">
        <v>1957</v>
      </c>
      <c r="K4804">
        <v>0</v>
      </c>
      <c r="L4804" t="s">
        <v>25</v>
      </c>
      <c r="M4804" s="1">
        <v>42571</v>
      </c>
      <c r="N4804" t="s">
        <v>35</v>
      </c>
      <c r="O4804">
        <v>140</v>
      </c>
      <c r="P4804">
        <v>2016</v>
      </c>
      <c r="Q4804">
        <v>7</v>
      </c>
      <c r="R4804" t="s">
        <v>26</v>
      </c>
      <c r="S4804" s="3">
        <v>45123</v>
      </c>
      <c r="T4804" t="s">
        <v>27</v>
      </c>
      <c r="U4804">
        <v>35</v>
      </c>
    </row>
    <row r="4805" spans="1:21" x14ac:dyDescent="0.25">
      <c r="A4805">
        <v>216551</v>
      </c>
      <c r="B4805" t="s">
        <v>21</v>
      </c>
      <c r="C4805" s="1">
        <v>42571</v>
      </c>
      <c r="D4805" t="s">
        <v>53</v>
      </c>
      <c r="E4805">
        <v>320</v>
      </c>
      <c r="F4805">
        <v>1</v>
      </c>
      <c r="G4805">
        <v>320</v>
      </c>
      <c r="H4805">
        <v>100151287</v>
      </c>
      <c r="I4805" t="s">
        <v>30</v>
      </c>
      <c r="J4805" t="s">
        <v>1120</v>
      </c>
      <c r="K4805">
        <v>0</v>
      </c>
      <c r="L4805" t="s">
        <v>25</v>
      </c>
      <c r="M4805" s="1">
        <v>42571</v>
      </c>
      <c r="N4805" t="s">
        <v>35</v>
      </c>
      <c r="O4805">
        <v>320</v>
      </c>
      <c r="P4805">
        <v>2016</v>
      </c>
      <c r="Q4805">
        <v>7</v>
      </c>
      <c r="R4805" t="s">
        <v>26</v>
      </c>
      <c r="S4805" s="3">
        <v>45123</v>
      </c>
      <c r="T4805" t="s">
        <v>27</v>
      </c>
      <c r="U4805">
        <v>820</v>
      </c>
    </row>
    <row r="4806" spans="1:21" x14ac:dyDescent="0.25">
      <c r="A4806">
        <v>216552</v>
      </c>
      <c r="B4806" t="s">
        <v>21</v>
      </c>
      <c r="C4806" s="1">
        <v>42571</v>
      </c>
      <c r="D4806" t="s">
        <v>780</v>
      </c>
      <c r="E4806">
        <v>1175</v>
      </c>
      <c r="F4806">
        <v>1</v>
      </c>
      <c r="G4806">
        <v>1175</v>
      </c>
      <c r="H4806">
        <v>100151288</v>
      </c>
      <c r="I4806" t="s">
        <v>216</v>
      </c>
      <c r="J4806" t="s">
        <v>24</v>
      </c>
      <c r="K4806">
        <v>0</v>
      </c>
      <c r="L4806" t="s">
        <v>25</v>
      </c>
      <c r="M4806" s="1">
        <v>42571</v>
      </c>
      <c r="N4806" t="s">
        <v>35</v>
      </c>
      <c r="O4806" s="2">
        <v>1175</v>
      </c>
      <c r="P4806">
        <v>2016</v>
      </c>
      <c r="Q4806">
        <v>7</v>
      </c>
      <c r="R4806" t="s">
        <v>26</v>
      </c>
      <c r="S4806" s="3">
        <v>45123</v>
      </c>
      <c r="T4806" t="s">
        <v>27</v>
      </c>
      <c r="U4806">
        <v>902</v>
      </c>
    </row>
    <row r="4807" spans="1:21" x14ac:dyDescent="0.25">
      <c r="A4807">
        <v>216553</v>
      </c>
      <c r="B4807" t="s">
        <v>21</v>
      </c>
      <c r="C4807" s="1">
        <v>42571</v>
      </c>
      <c r="D4807" t="s">
        <v>33</v>
      </c>
      <c r="E4807">
        <v>360</v>
      </c>
      <c r="F4807">
        <v>1</v>
      </c>
      <c r="G4807">
        <v>360</v>
      </c>
      <c r="H4807">
        <v>100151289</v>
      </c>
      <c r="I4807" t="s">
        <v>30</v>
      </c>
      <c r="J4807" t="s">
        <v>1120</v>
      </c>
      <c r="K4807">
        <v>0</v>
      </c>
      <c r="L4807" t="s">
        <v>25</v>
      </c>
      <c r="M4807" s="1">
        <v>42571</v>
      </c>
      <c r="N4807" t="s">
        <v>35</v>
      </c>
      <c r="O4807">
        <v>360</v>
      </c>
      <c r="P4807">
        <v>2016</v>
      </c>
      <c r="Q4807">
        <v>7</v>
      </c>
      <c r="R4807" t="s">
        <v>26</v>
      </c>
      <c r="S4807" s="3">
        <v>45123</v>
      </c>
      <c r="T4807" t="s">
        <v>27</v>
      </c>
      <c r="U4807">
        <v>820</v>
      </c>
    </row>
    <row r="4808" spans="1:21" x14ac:dyDescent="0.25">
      <c r="A4808">
        <v>216554</v>
      </c>
      <c r="B4808" t="s">
        <v>21</v>
      </c>
      <c r="C4808" s="1">
        <v>42571</v>
      </c>
      <c r="D4808" t="s">
        <v>33</v>
      </c>
      <c r="E4808">
        <v>360</v>
      </c>
      <c r="F4808">
        <v>1</v>
      </c>
      <c r="G4808">
        <v>360</v>
      </c>
      <c r="H4808">
        <v>100151290</v>
      </c>
      <c r="I4808" t="s">
        <v>30</v>
      </c>
      <c r="J4808" t="s">
        <v>1120</v>
      </c>
      <c r="K4808">
        <v>0</v>
      </c>
      <c r="L4808" t="s">
        <v>25</v>
      </c>
      <c r="M4808" s="1">
        <v>42571</v>
      </c>
      <c r="N4808" t="s">
        <v>35</v>
      </c>
      <c r="O4808">
        <v>360</v>
      </c>
      <c r="P4808">
        <v>2016</v>
      </c>
      <c r="Q4808">
        <v>7</v>
      </c>
      <c r="R4808" t="s">
        <v>26</v>
      </c>
      <c r="S4808" s="3">
        <v>45123</v>
      </c>
      <c r="T4808" t="s">
        <v>27</v>
      </c>
      <c r="U4808">
        <v>820</v>
      </c>
    </row>
    <row r="4809" spans="1:21" x14ac:dyDescent="0.25">
      <c r="A4809">
        <v>216555</v>
      </c>
      <c r="B4809" t="s">
        <v>21</v>
      </c>
      <c r="C4809" s="1">
        <v>42571</v>
      </c>
      <c r="D4809" t="s">
        <v>29</v>
      </c>
      <c r="E4809">
        <v>240</v>
      </c>
      <c r="F4809">
        <v>1</v>
      </c>
      <c r="G4809">
        <v>240</v>
      </c>
      <c r="H4809">
        <v>100151291</v>
      </c>
      <c r="I4809" t="s">
        <v>30</v>
      </c>
      <c r="J4809" t="s">
        <v>1120</v>
      </c>
      <c r="K4809">
        <v>0</v>
      </c>
      <c r="L4809" t="s">
        <v>25</v>
      </c>
      <c r="M4809" s="1">
        <v>42571</v>
      </c>
      <c r="N4809" t="s">
        <v>35</v>
      </c>
      <c r="O4809">
        <v>240</v>
      </c>
      <c r="P4809">
        <v>2016</v>
      </c>
      <c r="Q4809">
        <v>7</v>
      </c>
      <c r="R4809" t="s">
        <v>26</v>
      </c>
      <c r="S4809" s="3">
        <v>45123</v>
      </c>
      <c r="T4809" t="s">
        <v>27</v>
      </c>
      <c r="U4809">
        <v>820</v>
      </c>
    </row>
    <row r="4810" spans="1:21" x14ac:dyDescent="0.25">
      <c r="A4810">
        <v>216556</v>
      </c>
      <c r="B4810" t="s">
        <v>21</v>
      </c>
      <c r="C4810" s="1">
        <v>42571</v>
      </c>
      <c r="D4810" t="s">
        <v>1337</v>
      </c>
      <c r="E4810">
        <v>1230</v>
      </c>
      <c r="F4810">
        <v>1</v>
      </c>
      <c r="G4810">
        <v>1230</v>
      </c>
      <c r="H4810">
        <v>100151292</v>
      </c>
      <c r="I4810" t="s">
        <v>47</v>
      </c>
      <c r="J4810" t="s">
        <v>24</v>
      </c>
      <c r="K4810">
        <v>0</v>
      </c>
      <c r="L4810" t="s">
        <v>25</v>
      </c>
      <c r="M4810" s="1">
        <v>42571</v>
      </c>
      <c r="N4810" t="s">
        <v>35</v>
      </c>
      <c r="O4810" s="2">
        <v>1230</v>
      </c>
      <c r="P4810">
        <v>2016</v>
      </c>
      <c r="Q4810">
        <v>7</v>
      </c>
      <c r="R4810" t="s">
        <v>26</v>
      </c>
      <c r="S4810" s="3">
        <v>45123</v>
      </c>
      <c r="T4810" t="s">
        <v>27</v>
      </c>
      <c r="U4810">
        <v>1550</v>
      </c>
    </row>
    <row r="4811" spans="1:21" x14ac:dyDescent="0.25">
      <c r="A4811">
        <v>216557</v>
      </c>
      <c r="B4811" t="s">
        <v>21</v>
      </c>
      <c r="C4811" s="1">
        <v>42571</v>
      </c>
      <c r="D4811" t="s">
        <v>1818</v>
      </c>
      <c r="E4811">
        <v>140</v>
      </c>
      <c r="F4811">
        <v>2</v>
      </c>
      <c r="G4811">
        <v>280</v>
      </c>
      <c r="H4811">
        <v>100151293</v>
      </c>
      <c r="I4811" t="s">
        <v>30</v>
      </c>
      <c r="J4811" t="s">
        <v>1114</v>
      </c>
      <c r="K4811">
        <v>0</v>
      </c>
      <c r="L4811" t="s">
        <v>25</v>
      </c>
      <c r="M4811" s="1">
        <v>42571</v>
      </c>
      <c r="N4811" t="s">
        <v>35</v>
      </c>
      <c r="O4811">
        <v>280</v>
      </c>
      <c r="P4811">
        <v>2016</v>
      </c>
      <c r="Q4811">
        <v>7</v>
      </c>
      <c r="R4811" t="s">
        <v>26</v>
      </c>
      <c r="S4811" s="3">
        <v>45123</v>
      </c>
      <c r="T4811" t="s">
        <v>27</v>
      </c>
      <c r="U4811">
        <v>35</v>
      </c>
    </row>
    <row r="4812" spans="1:21" x14ac:dyDescent="0.25">
      <c r="A4812">
        <v>216558</v>
      </c>
      <c r="B4812" t="s">
        <v>21</v>
      </c>
      <c r="C4812" s="1">
        <v>42571</v>
      </c>
      <c r="D4812" t="s">
        <v>33</v>
      </c>
      <c r="E4812">
        <v>360</v>
      </c>
      <c r="F4812">
        <v>1</v>
      </c>
      <c r="G4812">
        <v>360</v>
      </c>
      <c r="H4812">
        <v>100151294</v>
      </c>
      <c r="I4812" t="s">
        <v>30</v>
      </c>
      <c r="J4812" t="s">
        <v>24</v>
      </c>
      <c r="K4812">
        <v>0</v>
      </c>
      <c r="L4812" t="s">
        <v>25</v>
      </c>
      <c r="M4812" s="1">
        <v>42571</v>
      </c>
      <c r="N4812" t="s">
        <v>35</v>
      </c>
      <c r="O4812">
        <v>360</v>
      </c>
      <c r="P4812">
        <v>2016</v>
      </c>
      <c r="Q4812">
        <v>7</v>
      </c>
      <c r="R4812" t="s">
        <v>26</v>
      </c>
      <c r="S4812" s="3">
        <v>45123</v>
      </c>
      <c r="T4812" t="s">
        <v>27</v>
      </c>
      <c r="U4812">
        <v>1551</v>
      </c>
    </row>
    <row r="4813" spans="1:21" x14ac:dyDescent="0.25">
      <c r="A4813">
        <v>216559</v>
      </c>
      <c r="B4813" t="s">
        <v>21</v>
      </c>
      <c r="C4813" s="1">
        <v>42571</v>
      </c>
      <c r="D4813" t="s">
        <v>1079</v>
      </c>
      <c r="E4813">
        <v>99</v>
      </c>
      <c r="F4813">
        <v>1</v>
      </c>
      <c r="G4813">
        <v>99</v>
      </c>
      <c r="H4813">
        <v>100151295</v>
      </c>
      <c r="I4813" t="s">
        <v>30</v>
      </c>
      <c r="J4813" t="s">
        <v>1120</v>
      </c>
      <c r="K4813">
        <v>0</v>
      </c>
      <c r="L4813" t="s">
        <v>25</v>
      </c>
      <c r="M4813" s="1">
        <v>42571</v>
      </c>
      <c r="N4813" t="s">
        <v>35</v>
      </c>
      <c r="O4813">
        <v>99</v>
      </c>
      <c r="P4813">
        <v>2016</v>
      </c>
      <c r="Q4813">
        <v>7</v>
      </c>
      <c r="R4813" t="s">
        <v>26</v>
      </c>
      <c r="S4813" s="3">
        <v>45123</v>
      </c>
      <c r="T4813" t="s">
        <v>27</v>
      </c>
      <c r="U4813">
        <v>820</v>
      </c>
    </row>
    <row r="4814" spans="1:21" x14ac:dyDescent="0.25">
      <c r="A4814">
        <v>216560</v>
      </c>
      <c r="B4814" t="s">
        <v>21</v>
      </c>
      <c r="C4814" s="1">
        <v>42571</v>
      </c>
      <c r="D4814" t="s">
        <v>2052</v>
      </c>
      <c r="E4814">
        <v>140</v>
      </c>
      <c r="F4814">
        <v>1</v>
      </c>
      <c r="G4814">
        <v>1120</v>
      </c>
      <c r="H4814">
        <v>100151296</v>
      </c>
      <c r="I4814" t="s">
        <v>684</v>
      </c>
      <c r="J4814" t="s">
        <v>24</v>
      </c>
      <c r="K4814">
        <v>0</v>
      </c>
      <c r="L4814" t="s">
        <v>25</v>
      </c>
      <c r="M4814" s="1">
        <v>42571</v>
      </c>
      <c r="N4814" t="s">
        <v>35</v>
      </c>
      <c r="O4814">
        <v>140</v>
      </c>
      <c r="P4814">
        <v>2016</v>
      </c>
      <c r="Q4814">
        <v>7</v>
      </c>
      <c r="R4814" t="s">
        <v>26</v>
      </c>
      <c r="S4814" s="3">
        <v>45123</v>
      </c>
      <c r="T4814" t="s">
        <v>27</v>
      </c>
      <c r="U4814">
        <v>1543</v>
      </c>
    </row>
    <row r="4815" spans="1:21" x14ac:dyDescent="0.25">
      <c r="A4815">
        <v>216561</v>
      </c>
      <c r="B4815" t="s">
        <v>21</v>
      </c>
      <c r="C4815" s="1">
        <v>42571</v>
      </c>
      <c r="D4815" t="s">
        <v>2053</v>
      </c>
      <c r="E4815">
        <v>140</v>
      </c>
      <c r="F4815">
        <v>1</v>
      </c>
      <c r="G4815">
        <v>1120</v>
      </c>
      <c r="H4815">
        <v>100151296</v>
      </c>
      <c r="I4815" t="s">
        <v>684</v>
      </c>
      <c r="J4815" t="s">
        <v>24</v>
      </c>
      <c r="K4815">
        <v>0</v>
      </c>
      <c r="L4815" t="s">
        <v>25</v>
      </c>
      <c r="M4815" s="1">
        <v>42571</v>
      </c>
      <c r="N4815" t="s">
        <v>35</v>
      </c>
      <c r="O4815">
        <v>140</v>
      </c>
      <c r="P4815">
        <v>2016</v>
      </c>
      <c r="Q4815">
        <v>7</v>
      </c>
      <c r="R4815" t="s">
        <v>26</v>
      </c>
      <c r="S4815" s="3">
        <v>45123</v>
      </c>
      <c r="T4815" t="s">
        <v>27</v>
      </c>
      <c r="U4815">
        <v>1543</v>
      </c>
    </row>
    <row r="4816" spans="1:21" x14ac:dyDescent="0.25">
      <c r="A4816">
        <v>216562</v>
      </c>
      <c r="B4816" t="s">
        <v>21</v>
      </c>
      <c r="C4816" s="1">
        <v>42571</v>
      </c>
      <c r="D4816" t="s">
        <v>2054</v>
      </c>
      <c r="E4816">
        <v>140</v>
      </c>
      <c r="F4816">
        <v>1</v>
      </c>
      <c r="G4816">
        <v>1120</v>
      </c>
      <c r="H4816">
        <v>100151296</v>
      </c>
      <c r="I4816" t="s">
        <v>684</v>
      </c>
      <c r="J4816" t="s">
        <v>24</v>
      </c>
      <c r="K4816">
        <v>0</v>
      </c>
      <c r="L4816" t="s">
        <v>25</v>
      </c>
      <c r="M4816" s="1">
        <v>42571</v>
      </c>
      <c r="N4816" t="s">
        <v>35</v>
      </c>
      <c r="O4816">
        <v>140</v>
      </c>
      <c r="P4816">
        <v>2016</v>
      </c>
      <c r="Q4816">
        <v>7</v>
      </c>
      <c r="R4816" t="s">
        <v>26</v>
      </c>
      <c r="S4816" s="3">
        <v>45123</v>
      </c>
      <c r="T4816" t="s">
        <v>27</v>
      </c>
      <c r="U4816">
        <v>1543</v>
      </c>
    </row>
    <row r="4817" spans="1:21" x14ac:dyDescent="0.25">
      <c r="A4817">
        <v>216563</v>
      </c>
      <c r="B4817" t="s">
        <v>21</v>
      </c>
      <c r="C4817" s="1">
        <v>42571</v>
      </c>
      <c r="D4817" t="s">
        <v>2055</v>
      </c>
      <c r="E4817">
        <v>140</v>
      </c>
      <c r="F4817">
        <v>1</v>
      </c>
      <c r="G4817">
        <v>1120</v>
      </c>
      <c r="H4817">
        <v>100151296</v>
      </c>
      <c r="I4817" t="s">
        <v>684</v>
      </c>
      <c r="J4817" t="s">
        <v>24</v>
      </c>
      <c r="K4817">
        <v>0</v>
      </c>
      <c r="L4817" t="s">
        <v>25</v>
      </c>
      <c r="M4817" s="1">
        <v>42571</v>
      </c>
      <c r="N4817" t="s">
        <v>35</v>
      </c>
      <c r="O4817">
        <v>140</v>
      </c>
      <c r="P4817">
        <v>2016</v>
      </c>
      <c r="Q4817">
        <v>7</v>
      </c>
      <c r="R4817" t="s">
        <v>26</v>
      </c>
      <c r="S4817" s="3">
        <v>45123</v>
      </c>
      <c r="T4817" t="s">
        <v>27</v>
      </c>
      <c r="U4817">
        <v>1543</v>
      </c>
    </row>
    <row r="4818" spans="1:21" x14ac:dyDescent="0.25">
      <c r="A4818">
        <v>216564</v>
      </c>
      <c r="B4818" t="s">
        <v>21</v>
      </c>
      <c r="C4818" s="1">
        <v>42571</v>
      </c>
      <c r="D4818" t="s">
        <v>2048</v>
      </c>
      <c r="E4818">
        <v>140</v>
      </c>
      <c r="F4818">
        <v>1</v>
      </c>
      <c r="G4818">
        <v>1120</v>
      </c>
      <c r="H4818">
        <v>100151296</v>
      </c>
      <c r="I4818" t="s">
        <v>684</v>
      </c>
      <c r="J4818" t="s">
        <v>24</v>
      </c>
      <c r="K4818">
        <v>0</v>
      </c>
      <c r="L4818" t="s">
        <v>25</v>
      </c>
      <c r="M4818" s="1">
        <v>42571</v>
      </c>
      <c r="N4818" t="s">
        <v>35</v>
      </c>
      <c r="O4818">
        <v>140</v>
      </c>
      <c r="P4818">
        <v>2016</v>
      </c>
      <c r="Q4818">
        <v>7</v>
      </c>
      <c r="R4818" t="s">
        <v>26</v>
      </c>
      <c r="S4818" s="3">
        <v>45123</v>
      </c>
      <c r="T4818" t="s">
        <v>27</v>
      </c>
      <c r="U4818">
        <v>1543</v>
      </c>
    </row>
    <row r="4819" spans="1:21" x14ac:dyDescent="0.25">
      <c r="A4819">
        <v>216565</v>
      </c>
      <c r="B4819" t="s">
        <v>21</v>
      </c>
      <c r="C4819" s="1">
        <v>42571</v>
      </c>
      <c r="D4819" t="s">
        <v>2056</v>
      </c>
      <c r="E4819">
        <v>140</v>
      </c>
      <c r="F4819">
        <v>1</v>
      </c>
      <c r="G4819">
        <v>1120</v>
      </c>
      <c r="H4819">
        <v>100151296</v>
      </c>
      <c r="I4819" t="s">
        <v>684</v>
      </c>
      <c r="J4819" t="s">
        <v>24</v>
      </c>
      <c r="K4819">
        <v>0</v>
      </c>
      <c r="L4819" t="s">
        <v>25</v>
      </c>
      <c r="M4819" s="1">
        <v>42571</v>
      </c>
      <c r="N4819" t="s">
        <v>35</v>
      </c>
      <c r="O4819">
        <v>140</v>
      </c>
      <c r="P4819">
        <v>2016</v>
      </c>
      <c r="Q4819">
        <v>7</v>
      </c>
      <c r="R4819" t="s">
        <v>26</v>
      </c>
      <c r="S4819" s="3">
        <v>45123</v>
      </c>
      <c r="T4819" t="s">
        <v>27</v>
      </c>
      <c r="U4819">
        <v>1543</v>
      </c>
    </row>
    <row r="4820" spans="1:21" x14ac:dyDescent="0.25">
      <c r="A4820">
        <v>216566</v>
      </c>
      <c r="B4820" t="s">
        <v>21</v>
      </c>
      <c r="C4820" s="1">
        <v>42571</v>
      </c>
      <c r="D4820" t="s">
        <v>2057</v>
      </c>
      <c r="E4820">
        <v>140</v>
      </c>
      <c r="F4820">
        <v>1</v>
      </c>
      <c r="G4820">
        <v>1120</v>
      </c>
      <c r="H4820">
        <v>100151296</v>
      </c>
      <c r="I4820" t="s">
        <v>684</v>
      </c>
      <c r="J4820" t="s">
        <v>24</v>
      </c>
      <c r="K4820">
        <v>0</v>
      </c>
      <c r="L4820" t="s">
        <v>25</v>
      </c>
      <c r="M4820" s="1">
        <v>42571</v>
      </c>
      <c r="N4820" t="s">
        <v>35</v>
      </c>
      <c r="O4820">
        <v>140</v>
      </c>
      <c r="P4820">
        <v>2016</v>
      </c>
      <c r="Q4820">
        <v>7</v>
      </c>
      <c r="R4820" t="s">
        <v>26</v>
      </c>
      <c r="S4820" s="3">
        <v>45123</v>
      </c>
      <c r="T4820" t="s">
        <v>27</v>
      </c>
      <c r="U4820">
        <v>1543</v>
      </c>
    </row>
    <row r="4821" spans="1:21" x14ac:dyDescent="0.25">
      <c r="A4821">
        <v>216567</v>
      </c>
      <c r="B4821" t="s">
        <v>21</v>
      </c>
      <c r="C4821" s="1">
        <v>42571</v>
      </c>
      <c r="D4821" t="s">
        <v>2058</v>
      </c>
      <c r="E4821">
        <v>140</v>
      </c>
      <c r="F4821">
        <v>1</v>
      </c>
      <c r="G4821">
        <v>1120</v>
      </c>
      <c r="H4821">
        <v>100151296</v>
      </c>
      <c r="I4821" t="s">
        <v>684</v>
      </c>
      <c r="J4821" t="s">
        <v>24</v>
      </c>
      <c r="K4821">
        <v>0</v>
      </c>
      <c r="L4821" t="s">
        <v>25</v>
      </c>
      <c r="M4821" s="1">
        <v>42571</v>
      </c>
      <c r="N4821" t="s">
        <v>35</v>
      </c>
      <c r="O4821">
        <v>140</v>
      </c>
      <c r="P4821">
        <v>2016</v>
      </c>
      <c r="Q4821">
        <v>7</v>
      </c>
      <c r="R4821" t="s">
        <v>26</v>
      </c>
      <c r="S4821" s="3">
        <v>45123</v>
      </c>
      <c r="T4821" t="s">
        <v>27</v>
      </c>
      <c r="U4821">
        <v>1543</v>
      </c>
    </row>
    <row r="4822" spans="1:21" x14ac:dyDescent="0.25">
      <c r="A4822">
        <v>216568</v>
      </c>
      <c r="B4822" t="s">
        <v>21</v>
      </c>
      <c r="C4822" s="1">
        <v>42571</v>
      </c>
      <c r="D4822" t="s">
        <v>2059</v>
      </c>
      <c r="E4822">
        <v>289</v>
      </c>
      <c r="F4822">
        <v>1</v>
      </c>
      <c r="G4822">
        <v>289</v>
      </c>
      <c r="H4822">
        <v>100151297</v>
      </c>
      <c r="I4822" t="s">
        <v>56</v>
      </c>
      <c r="J4822" t="s">
        <v>1488</v>
      </c>
      <c r="K4822">
        <v>0</v>
      </c>
      <c r="L4822" t="s">
        <v>25</v>
      </c>
      <c r="M4822" s="1">
        <v>42571</v>
      </c>
      <c r="N4822" t="s">
        <v>35</v>
      </c>
      <c r="O4822">
        <v>289</v>
      </c>
      <c r="P4822">
        <v>2016</v>
      </c>
      <c r="Q4822">
        <v>7</v>
      </c>
      <c r="R4822" t="s">
        <v>26</v>
      </c>
      <c r="S4822" s="3">
        <v>45123</v>
      </c>
      <c r="T4822" t="s">
        <v>27</v>
      </c>
      <c r="U4822">
        <v>163</v>
      </c>
    </row>
    <row r="4823" spans="1:21" x14ac:dyDescent="0.25">
      <c r="A4823">
        <v>216570</v>
      </c>
      <c r="B4823" t="s">
        <v>21</v>
      </c>
      <c r="C4823" s="1">
        <v>42571</v>
      </c>
      <c r="D4823" t="s">
        <v>29</v>
      </c>
      <c r="E4823">
        <v>240</v>
      </c>
      <c r="F4823">
        <v>1</v>
      </c>
      <c r="G4823">
        <v>240</v>
      </c>
      <c r="H4823">
        <v>100151298</v>
      </c>
      <c r="I4823" t="s">
        <v>30</v>
      </c>
      <c r="J4823" t="s">
        <v>1488</v>
      </c>
      <c r="K4823">
        <v>0</v>
      </c>
      <c r="L4823" t="s">
        <v>25</v>
      </c>
      <c r="M4823" s="1">
        <v>42571</v>
      </c>
      <c r="N4823" t="s">
        <v>35</v>
      </c>
      <c r="O4823">
        <v>240</v>
      </c>
      <c r="P4823">
        <v>2016</v>
      </c>
      <c r="Q4823">
        <v>7</v>
      </c>
      <c r="R4823" t="s">
        <v>26</v>
      </c>
      <c r="S4823" s="3">
        <v>45123</v>
      </c>
      <c r="T4823" t="s">
        <v>27</v>
      </c>
      <c r="U4823">
        <v>163</v>
      </c>
    </row>
    <row r="4824" spans="1:21" x14ac:dyDescent="0.25">
      <c r="A4824">
        <v>216571</v>
      </c>
      <c r="B4824" t="s">
        <v>21</v>
      </c>
      <c r="C4824" s="1">
        <v>42571</v>
      </c>
      <c r="D4824" t="s">
        <v>29</v>
      </c>
      <c r="E4824">
        <v>240</v>
      </c>
      <c r="F4824">
        <v>1</v>
      </c>
      <c r="G4824">
        <v>240</v>
      </c>
      <c r="H4824">
        <v>100151299</v>
      </c>
      <c r="I4824" t="s">
        <v>30</v>
      </c>
      <c r="J4824" t="s">
        <v>1488</v>
      </c>
      <c r="K4824">
        <v>0</v>
      </c>
      <c r="L4824" t="s">
        <v>25</v>
      </c>
      <c r="M4824" s="1">
        <v>42571</v>
      </c>
      <c r="N4824" t="s">
        <v>35</v>
      </c>
      <c r="O4824">
        <v>240</v>
      </c>
      <c r="P4824">
        <v>2016</v>
      </c>
      <c r="Q4824">
        <v>7</v>
      </c>
      <c r="R4824" t="s">
        <v>26</v>
      </c>
      <c r="S4824" s="3">
        <v>45123</v>
      </c>
      <c r="T4824" t="s">
        <v>27</v>
      </c>
      <c r="U4824">
        <v>163</v>
      </c>
    </row>
    <row r="4825" spans="1:21" x14ac:dyDescent="0.25">
      <c r="A4825">
        <v>216572</v>
      </c>
      <c r="B4825" t="s">
        <v>21</v>
      </c>
      <c r="C4825" s="1">
        <v>42571</v>
      </c>
      <c r="D4825" t="s">
        <v>33</v>
      </c>
      <c r="E4825">
        <v>360</v>
      </c>
      <c r="F4825">
        <v>1</v>
      </c>
      <c r="G4825">
        <v>360</v>
      </c>
      <c r="H4825">
        <v>100151300</v>
      </c>
      <c r="I4825" t="s">
        <v>30</v>
      </c>
      <c r="J4825" t="s">
        <v>1609</v>
      </c>
      <c r="K4825">
        <v>0</v>
      </c>
      <c r="L4825" t="s">
        <v>25</v>
      </c>
      <c r="M4825" s="1">
        <v>42571</v>
      </c>
      <c r="N4825" t="s">
        <v>35</v>
      </c>
      <c r="O4825">
        <v>360</v>
      </c>
      <c r="P4825">
        <v>2016</v>
      </c>
      <c r="Q4825">
        <v>7</v>
      </c>
      <c r="R4825" t="s">
        <v>26</v>
      </c>
      <c r="S4825" s="3">
        <v>45123</v>
      </c>
      <c r="T4825" t="s">
        <v>27</v>
      </c>
      <c r="U4825">
        <v>163</v>
      </c>
    </row>
    <row r="4826" spans="1:21" x14ac:dyDescent="0.25">
      <c r="A4826">
        <v>216573</v>
      </c>
      <c r="B4826" t="s">
        <v>21</v>
      </c>
      <c r="C4826" s="1">
        <v>42571</v>
      </c>
      <c r="D4826" t="s">
        <v>242</v>
      </c>
      <c r="E4826">
        <v>180</v>
      </c>
      <c r="F4826">
        <v>1</v>
      </c>
      <c r="G4826">
        <v>180</v>
      </c>
      <c r="H4826">
        <v>100151301</v>
      </c>
      <c r="I4826" t="s">
        <v>30</v>
      </c>
      <c r="J4826" t="s">
        <v>24</v>
      </c>
      <c r="K4826">
        <v>0</v>
      </c>
      <c r="L4826" t="s">
        <v>25</v>
      </c>
      <c r="M4826" s="1">
        <v>42571</v>
      </c>
      <c r="N4826" t="s">
        <v>35</v>
      </c>
      <c r="O4826">
        <v>180</v>
      </c>
      <c r="P4826">
        <v>2016</v>
      </c>
      <c r="Q4826">
        <v>7</v>
      </c>
      <c r="R4826" t="s">
        <v>26</v>
      </c>
      <c r="S4826" s="3">
        <v>45123</v>
      </c>
      <c r="T4826" t="s">
        <v>27</v>
      </c>
      <c r="U4826">
        <v>1552</v>
      </c>
    </row>
    <row r="4827" spans="1:21" x14ac:dyDescent="0.25">
      <c r="A4827">
        <v>216574</v>
      </c>
      <c r="B4827" t="s">
        <v>21</v>
      </c>
      <c r="C4827" s="1">
        <v>42571</v>
      </c>
      <c r="D4827" t="s">
        <v>29</v>
      </c>
      <c r="E4827">
        <v>240</v>
      </c>
      <c r="F4827">
        <v>1</v>
      </c>
      <c r="G4827">
        <v>240</v>
      </c>
      <c r="H4827">
        <v>100151302</v>
      </c>
      <c r="I4827" t="s">
        <v>30</v>
      </c>
      <c r="J4827" t="s">
        <v>1513</v>
      </c>
      <c r="K4827">
        <v>0</v>
      </c>
      <c r="L4827" t="s">
        <v>25</v>
      </c>
      <c r="M4827" s="1">
        <v>42571</v>
      </c>
      <c r="N4827" t="s">
        <v>35</v>
      </c>
      <c r="O4827">
        <v>240</v>
      </c>
      <c r="P4827">
        <v>2016</v>
      </c>
      <c r="Q4827">
        <v>7</v>
      </c>
      <c r="R4827" t="s">
        <v>26</v>
      </c>
      <c r="S4827" s="3">
        <v>45123</v>
      </c>
      <c r="T4827" t="s">
        <v>27</v>
      </c>
      <c r="U4827">
        <v>163</v>
      </c>
    </row>
    <row r="4828" spans="1:21" x14ac:dyDescent="0.25">
      <c r="A4828">
        <v>216575</v>
      </c>
      <c r="B4828" t="s">
        <v>21</v>
      </c>
      <c r="C4828" s="1">
        <v>42571</v>
      </c>
      <c r="D4828" t="s">
        <v>33</v>
      </c>
      <c r="E4828">
        <v>360</v>
      </c>
      <c r="F4828">
        <v>1</v>
      </c>
      <c r="G4828">
        <v>360</v>
      </c>
      <c r="H4828">
        <v>100151303</v>
      </c>
      <c r="I4828" t="s">
        <v>30</v>
      </c>
      <c r="J4828" t="s">
        <v>1094</v>
      </c>
      <c r="K4828">
        <v>0</v>
      </c>
      <c r="L4828" t="s">
        <v>25</v>
      </c>
      <c r="M4828" s="1">
        <v>42571</v>
      </c>
      <c r="N4828" t="s">
        <v>35</v>
      </c>
      <c r="O4828">
        <v>360</v>
      </c>
      <c r="P4828">
        <v>2016</v>
      </c>
      <c r="Q4828">
        <v>7</v>
      </c>
      <c r="R4828" t="s">
        <v>26</v>
      </c>
      <c r="S4828" s="3">
        <v>45123</v>
      </c>
      <c r="T4828" t="s">
        <v>27</v>
      </c>
      <c r="U4828">
        <v>806</v>
      </c>
    </row>
    <row r="4829" spans="1:21" x14ac:dyDescent="0.25">
      <c r="A4829">
        <v>216576</v>
      </c>
      <c r="B4829" t="s">
        <v>21</v>
      </c>
      <c r="C4829" s="1">
        <v>42571</v>
      </c>
      <c r="D4829" t="s">
        <v>29</v>
      </c>
      <c r="E4829">
        <v>240</v>
      </c>
      <c r="F4829">
        <v>1</v>
      </c>
      <c r="G4829">
        <v>240</v>
      </c>
      <c r="H4829">
        <v>100151304</v>
      </c>
      <c r="I4829" t="s">
        <v>30</v>
      </c>
      <c r="J4829" t="s">
        <v>1869</v>
      </c>
      <c r="K4829">
        <v>0</v>
      </c>
      <c r="L4829" t="s">
        <v>25</v>
      </c>
      <c r="M4829" s="1">
        <v>42571</v>
      </c>
      <c r="N4829" t="s">
        <v>35</v>
      </c>
      <c r="O4829">
        <v>240</v>
      </c>
      <c r="P4829">
        <v>2016</v>
      </c>
      <c r="Q4829">
        <v>7</v>
      </c>
      <c r="R4829" t="s">
        <v>26</v>
      </c>
      <c r="S4829" s="3">
        <v>45123</v>
      </c>
      <c r="T4829" t="s">
        <v>27</v>
      </c>
      <c r="U4829">
        <v>163</v>
      </c>
    </row>
    <row r="4830" spans="1:21" x14ac:dyDescent="0.25">
      <c r="A4830">
        <v>216577</v>
      </c>
      <c r="B4830" t="s">
        <v>21</v>
      </c>
      <c r="C4830" s="1">
        <v>42571</v>
      </c>
      <c r="D4830" t="s">
        <v>867</v>
      </c>
      <c r="E4830">
        <v>1500</v>
      </c>
      <c r="F4830">
        <v>1</v>
      </c>
      <c r="G4830">
        <v>1500</v>
      </c>
      <c r="H4830">
        <v>100151305</v>
      </c>
      <c r="I4830" t="s">
        <v>246</v>
      </c>
      <c r="J4830" t="s">
        <v>24</v>
      </c>
      <c r="K4830">
        <v>0</v>
      </c>
      <c r="L4830" t="s">
        <v>25</v>
      </c>
      <c r="M4830" s="1">
        <v>42571</v>
      </c>
      <c r="N4830" t="s">
        <v>35</v>
      </c>
      <c r="O4830" s="2">
        <v>1500</v>
      </c>
      <c r="P4830">
        <v>2016</v>
      </c>
      <c r="Q4830">
        <v>7</v>
      </c>
      <c r="R4830" t="s">
        <v>26</v>
      </c>
      <c r="S4830" s="3">
        <v>45123</v>
      </c>
      <c r="T4830" t="s">
        <v>27</v>
      </c>
      <c r="U4830">
        <v>1553</v>
      </c>
    </row>
    <row r="4831" spans="1:21" x14ac:dyDescent="0.25">
      <c r="A4831">
        <v>216578</v>
      </c>
      <c r="B4831" t="s">
        <v>21</v>
      </c>
      <c r="C4831" s="1">
        <v>42571</v>
      </c>
      <c r="D4831" t="s">
        <v>324</v>
      </c>
      <c r="E4831">
        <v>99</v>
      </c>
      <c r="F4831">
        <v>1</v>
      </c>
      <c r="G4831">
        <v>99</v>
      </c>
      <c r="H4831">
        <v>100151306</v>
      </c>
      <c r="I4831" t="s">
        <v>30</v>
      </c>
      <c r="J4831" t="s">
        <v>1095</v>
      </c>
      <c r="K4831">
        <v>0</v>
      </c>
      <c r="L4831" t="s">
        <v>25</v>
      </c>
      <c r="M4831" s="1">
        <v>42571</v>
      </c>
      <c r="N4831" t="s">
        <v>35</v>
      </c>
      <c r="O4831">
        <v>99</v>
      </c>
      <c r="P4831">
        <v>2016</v>
      </c>
      <c r="Q4831">
        <v>7</v>
      </c>
      <c r="R4831" t="s">
        <v>26</v>
      </c>
      <c r="S4831" s="3">
        <v>45123</v>
      </c>
      <c r="T4831" t="s">
        <v>27</v>
      </c>
      <c r="U4831">
        <v>163</v>
      </c>
    </row>
    <row r="4832" spans="1:21" x14ac:dyDescent="0.25">
      <c r="A4832">
        <v>216579</v>
      </c>
      <c r="B4832" t="s">
        <v>21</v>
      </c>
      <c r="C4832" s="1">
        <v>42571</v>
      </c>
      <c r="D4832" t="s">
        <v>1079</v>
      </c>
      <c r="E4832">
        <v>99</v>
      </c>
      <c r="F4832">
        <v>1</v>
      </c>
      <c r="G4832">
        <v>99</v>
      </c>
      <c r="H4832">
        <v>100151307</v>
      </c>
      <c r="I4832" t="s">
        <v>30</v>
      </c>
      <c r="J4832" t="s">
        <v>1095</v>
      </c>
      <c r="K4832">
        <v>0</v>
      </c>
      <c r="L4832" t="s">
        <v>25</v>
      </c>
      <c r="M4832" s="1">
        <v>42571</v>
      </c>
      <c r="N4832" t="s">
        <v>35</v>
      </c>
      <c r="O4832">
        <v>99</v>
      </c>
      <c r="P4832">
        <v>2016</v>
      </c>
      <c r="Q4832">
        <v>7</v>
      </c>
      <c r="R4832" t="s">
        <v>26</v>
      </c>
      <c r="S4832" s="3">
        <v>45123</v>
      </c>
      <c r="T4832" t="s">
        <v>27</v>
      </c>
      <c r="U4832">
        <v>163</v>
      </c>
    </row>
    <row r="4833" spans="1:21" x14ac:dyDescent="0.25">
      <c r="A4833">
        <v>216580</v>
      </c>
      <c r="B4833" t="s">
        <v>36</v>
      </c>
      <c r="C4833" s="1">
        <v>42571</v>
      </c>
      <c r="D4833" t="s">
        <v>366</v>
      </c>
      <c r="E4833">
        <v>999</v>
      </c>
      <c r="F4833">
        <v>1</v>
      </c>
      <c r="G4833">
        <v>999</v>
      </c>
      <c r="H4833">
        <v>100151308</v>
      </c>
      <c r="I4833" t="s">
        <v>56</v>
      </c>
      <c r="J4833" t="s">
        <v>2060</v>
      </c>
      <c r="K4833">
        <v>0</v>
      </c>
      <c r="L4833" t="s">
        <v>25</v>
      </c>
      <c r="M4833" s="1">
        <v>42571</v>
      </c>
      <c r="N4833" t="s">
        <v>39</v>
      </c>
      <c r="O4833">
        <v>999</v>
      </c>
      <c r="P4833">
        <v>2016</v>
      </c>
      <c r="Q4833">
        <v>7</v>
      </c>
      <c r="R4833" t="s">
        <v>26</v>
      </c>
      <c r="S4833" s="3">
        <v>45123</v>
      </c>
      <c r="T4833" t="s">
        <v>27</v>
      </c>
      <c r="U4833">
        <v>35</v>
      </c>
    </row>
    <row r="4834" spans="1:21" x14ac:dyDescent="0.25">
      <c r="A4834">
        <v>216581</v>
      </c>
      <c r="B4834" t="s">
        <v>28</v>
      </c>
      <c r="C4834" s="1">
        <v>42571</v>
      </c>
      <c r="D4834" t="s">
        <v>432</v>
      </c>
      <c r="E4834">
        <v>19370</v>
      </c>
      <c r="F4834">
        <v>1</v>
      </c>
      <c r="G4834">
        <v>19370</v>
      </c>
      <c r="H4834">
        <v>100151309</v>
      </c>
      <c r="I4834" t="s">
        <v>43</v>
      </c>
      <c r="J4834">
        <v>1063653873</v>
      </c>
      <c r="K4834">
        <v>0</v>
      </c>
      <c r="L4834" t="s">
        <v>25</v>
      </c>
      <c r="M4834" s="1">
        <v>42571</v>
      </c>
      <c r="N4834" t="s">
        <v>31</v>
      </c>
      <c r="O4834" s="2">
        <v>19370</v>
      </c>
      <c r="P4834">
        <v>2016</v>
      </c>
      <c r="Q4834">
        <v>7</v>
      </c>
      <c r="R4834" t="s">
        <v>26</v>
      </c>
      <c r="S4834" s="3">
        <v>45123</v>
      </c>
      <c r="T4834" t="s">
        <v>27</v>
      </c>
      <c r="U4834">
        <v>1554</v>
      </c>
    </row>
    <row r="4835" spans="1:21" x14ac:dyDescent="0.25">
      <c r="A4835">
        <v>216582</v>
      </c>
      <c r="B4835" t="s">
        <v>21</v>
      </c>
      <c r="C4835" s="1">
        <v>42571</v>
      </c>
      <c r="D4835" t="s">
        <v>294</v>
      </c>
      <c r="E4835">
        <v>199</v>
      </c>
      <c r="F4835">
        <v>1</v>
      </c>
      <c r="G4835">
        <v>199</v>
      </c>
      <c r="H4835">
        <v>100151310</v>
      </c>
      <c r="I4835" t="s">
        <v>56</v>
      </c>
      <c r="J4835" t="s">
        <v>2061</v>
      </c>
      <c r="K4835">
        <v>0</v>
      </c>
      <c r="L4835" t="s">
        <v>25</v>
      </c>
      <c r="M4835" s="1">
        <v>42571</v>
      </c>
      <c r="N4835" t="s">
        <v>35</v>
      </c>
      <c r="O4835">
        <v>199</v>
      </c>
      <c r="P4835">
        <v>2016</v>
      </c>
      <c r="Q4835">
        <v>7</v>
      </c>
      <c r="R4835" t="s">
        <v>26</v>
      </c>
      <c r="S4835" s="3">
        <v>45123</v>
      </c>
      <c r="T4835" t="s">
        <v>27</v>
      </c>
      <c r="U4835">
        <v>163</v>
      </c>
    </row>
    <row r="4836" spans="1:21" x14ac:dyDescent="0.25">
      <c r="A4836">
        <v>216584</v>
      </c>
      <c r="B4836" t="s">
        <v>21</v>
      </c>
      <c r="C4836" s="1">
        <v>42571</v>
      </c>
      <c r="D4836" t="s">
        <v>366</v>
      </c>
      <c r="E4836">
        <v>999</v>
      </c>
      <c r="F4836">
        <v>1</v>
      </c>
      <c r="G4836">
        <v>999</v>
      </c>
      <c r="H4836">
        <v>100151311</v>
      </c>
      <c r="I4836" t="s">
        <v>56</v>
      </c>
      <c r="J4836" t="s">
        <v>2062</v>
      </c>
      <c r="K4836">
        <v>0</v>
      </c>
      <c r="L4836" t="s">
        <v>25</v>
      </c>
      <c r="M4836" s="1">
        <v>42571</v>
      </c>
      <c r="N4836" t="s">
        <v>35</v>
      </c>
      <c r="O4836">
        <v>999</v>
      </c>
      <c r="P4836">
        <v>2016</v>
      </c>
      <c r="Q4836">
        <v>7</v>
      </c>
      <c r="R4836" t="s">
        <v>26</v>
      </c>
      <c r="S4836" s="3">
        <v>45123</v>
      </c>
      <c r="T4836" t="s">
        <v>27</v>
      </c>
      <c r="U4836">
        <v>35</v>
      </c>
    </row>
    <row r="4837" spans="1:21" x14ac:dyDescent="0.25">
      <c r="A4837">
        <v>216585</v>
      </c>
      <c r="B4837" t="s">
        <v>36</v>
      </c>
      <c r="C4837" s="1">
        <v>42571</v>
      </c>
      <c r="D4837" t="s">
        <v>2063</v>
      </c>
      <c r="E4837">
        <v>550</v>
      </c>
      <c r="F4837">
        <v>1</v>
      </c>
      <c r="G4837">
        <v>550</v>
      </c>
      <c r="H4837">
        <v>100151312</v>
      </c>
      <c r="I4837" t="s">
        <v>24</v>
      </c>
      <c r="J4837" t="s">
        <v>1755</v>
      </c>
      <c r="K4837">
        <v>0</v>
      </c>
      <c r="L4837" t="s">
        <v>25</v>
      </c>
      <c r="M4837" s="1">
        <v>42571</v>
      </c>
      <c r="N4837" t="s">
        <v>39</v>
      </c>
      <c r="O4837">
        <v>550</v>
      </c>
      <c r="P4837">
        <v>2016</v>
      </c>
      <c r="Q4837">
        <v>7</v>
      </c>
      <c r="R4837" t="s">
        <v>26</v>
      </c>
      <c r="S4837" s="3">
        <v>45123</v>
      </c>
      <c r="T4837" t="s">
        <v>27</v>
      </c>
      <c r="U4837">
        <v>35</v>
      </c>
    </row>
    <row r="4838" spans="1:21" x14ac:dyDescent="0.25">
      <c r="A4838">
        <v>216587</v>
      </c>
      <c r="B4838" t="s">
        <v>36</v>
      </c>
      <c r="C4838" s="1">
        <v>42571</v>
      </c>
      <c r="D4838" t="s">
        <v>1818</v>
      </c>
      <c r="E4838">
        <v>140</v>
      </c>
      <c r="F4838">
        <v>1</v>
      </c>
      <c r="G4838">
        <v>140</v>
      </c>
      <c r="H4838">
        <v>100151313</v>
      </c>
      <c r="I4838" t="s">
        <v>30</v>
      </c>
      <c r="J4838" t="s">
        <v>135</v>
      </c>
      <c r="K4838">
        <v>0</v>
      </c>
      <c r="L4838" t="s">
        <v>25</v>
      </c>
      <c r="M4838" s="1">
        <v>42571</v>
      </c>
      <c r="N4838" t="s">
        <v>39</v>
      </c>
      <c r="O4838">
        <v>140</v>
      </c>
      <c r="P4838">
        <v>2016</v>
      </c>
      <c r="Q4838">
        <v>7</v>
      </c>
      <c r="R4838" t="s">
        <v>26</v>
      </c>
      <c r="S4838" s="3">
        <v>45123</v>
      </c>
      <c r="T4838" t="s">
        <v>27</v>
      </c>
      <c r="U4838">
        <v>1555</v>
      </c>
    </row>
    <row r="4839" spans="1:21" x14ac:dyDescent="0.25">
      <c r="A4839">
        <v>216588</v>
      </c>
      <c r="B4839" t="s">
        <v>21</v>
      </c>
      <c r="C4839" s="1">
        <v>42571</v>
      </c>
      <c r="D4839" t="s">
        <v>92</v>
      </c>
      <c r="E4839">
        <v>150</v>
      </c>
      <c r="F4839">
        <v>1</v>
      </c>
      <c r="G4839">
        <v>150</v>
      </c>
      <c r="H4839">
        <v>100151314</v>
      </c>
      <c r="I4839" t="s">
        <v>38</v>
      </c>
      <c r="J4839" t="s">
        <v>24</v>
      </c>
      <c r="K4839">
        <v>0</v>
      </c>
      <c r="L4839" t="s">
        <v>25</v>
      </c>
      <c r="M4839" s="1">
        <v>42571</v>
      </c>
      <c r="N4839" t="s">
        <v>35</v>
      </c>
      <c r="O4839">
        <v>150</v>
      </c>
      <c r="P4839">
        <v>2016</v>
      </c>
      <c r="Q4839">
        <v>7</v>
      </c>
      <c r="R4839" t="s">
        <v>26</v>
      </c>
      <c r="S4839" s="3">
        <v>45123</v>
      </c>
      <c r="T4839" t="s">
        <v>27</v>
      </c>
      <c r="U4839">
        <v>1556</v>
      </c>
    </row>
    <row r="4840" spans="1:21" x14ac:dyDescent="0.25">
      <c r="A4840">
        <v>216589</v>
      </c>
      <c r="B4840" t="s">
        <v>36</v>
      </c>
      <c r="C4840" s="1">
        <v>42571</v>
      </c>
      <c r="D4840" t="s">
        <v>29</v>
      </c>
      <c r="E4840">
        <v>240</v>
      </c>
      <c r="F4840">
        <v>1</v>
      </c>
      <c r="G4840">
        <v>240</v>
      </c>
      <c r="H4840">
        <v>100151315</v>
      </c>
      <c r="I4840" t="s">
        <v>30</v>
      </c>
      <c r="J4840" t="s">
        <v>24</v>
      </c>
      <c r="K4840">
        <v>0</v>
      </c>
      <c r="L4840" t="s">
        <v>25</v>
      </c>
      <c r="M4840" s="1">
        <v>42571</v>
      </c>
      <c r="N4840" t="s">
        <v>39</v>
      </c>
      <c r="O4840">
        <v>240</v>
      </c>
      <c r="P4840">
        <v>2016</v>
      </c>
      <c r="Q4840">
        <v>7</v>
      </c>
      <c r="R4840" t="s">
        <v>26</v>
      </c>
      <c r="S4840" s="3">
        <v>45123</v>
      </c>
      <c r="T4840" t="s">
        <v>27</v>
      </c>
      <c r="U4840">
        <v>1557</v>
      </c>
    </row>
    <row r="4841" spans="1:21" x14ac:dyDescent="0.25">
      <c r="A4841">
        <v>216590</v>
      </c>
      <c r="B4841" t="s">
        <v>21</v>
      </c>
      <c r="C4841" s="1">
        <v>42571</v>
      </c>
      <c r="D4841" t="s">
        <v>1703</v>
      </c>
      <c r="E4841">
        <v>140</v>
      </c>
      <c r="F4841">
        <v>1</v>
      </c>
      <c r="G4841">
        <v>140</v>
      </c>
      <c r="H4841">
        <v>100151316</v>
      </c>
      <c r="I4841" t="s">
        <v>38</v>
      </c>
      <c r="J4841" t="s">
        <v>1989</v>
      </c>
      <c r="K4841">
        <v>0</v>
      </c>
      <c r="L4841" t="s">
        <v>25</v>
      </c>
      <c r="M4841" s="1">
        <v>42571</v>
      </c>
      <c r="N4841" t="s">
        <v>35</v>
      </c>
      <c r="O4841">
        <v>140</v>
      </c>
      <c r="P4841">
        <v>2016</v>
      </c>
      <c r="Q4841">
        <v>7</v>
      </c>
      <c r="R4841" t="s">
        <v>26</v>
      </c>
      <c r="S4841" s="3">
        <v>45123</v>
      </c>
      <c r="T4841" t="s">
        <v>27</v>
      </c>
      <c r="U4841">
        <v>890</v>
      </c>
    </row>
    <row r="4842" spans="1:21" x14ac:dyDescent="0.25">
      <c r="A4842">
        <v>216591</v>
      </c>
      <c r="B4842" t="s">
        <v>21</v>
      </c>
      <c r="C4842" s="1">
        <v>42571</v>
      </c>
      <c r="D4842" t="s">
        <v>33</v>
      </c>
      <c r="E4842">
        <v>360</v>
      </c>
      <c r="F4842">
        <v>1</v>
      </c>
      <c r="G4842">
        <v>360</v>
      </c>
      <c r="H4842">
        <v>100151317</v>
      </c>
      <c r="I4842" t="s">
        <v>30</v>
      </c>
      <c r="J4842" t="s">
        <v>1094</v>
      </c>
      <c r="K4842">
        <v>0</v>
      </c>
      <c r="L4842" t="s">
        <v>25</v>
      </c>
      <c r="M4842" s="1">
        <v>42571</v>
      </c>
      <c r="N4842" t="s">
        <v>35</v>
      </c>
      <c r="O4842">
        <v>360</v>
      </c>
      <c r="P4842">
        <v>2016</v>
      </c>
      <c r="Q4842">
        <v>7</v>
      </c>
      <c r="R4842" t="s">
        <v>26</v>
      </c>
      <c r="S4842" s="3">
        <v>45123</v>
      </c>
      <c r="T4842" t="s">
        <v>27</v>
      </c>
      <c r="U4842">
        <v>806</v>
      </c>
    </row>
    <row r="4843" spans="1:21" x14ac:dyDescent="0.25">
      <c r="A4843">
        <v>216592</v>
      </c>
      <c r="B4843" t="s">
        <v>28</v>
      </c>
      <c r="C4843" s="1">
        <v>42571</v>
      </c>
      <c r="D4843" t="s">
        <v>485</v>
      </c>
      <c r="E4843">
        <v>90</v>
      </c>
      <c r="F4843">
        <v>1</v>
      </c>
      <c r="G4843">
        <v>90</v>
      </c>
      <c r="H4843">
        <v>100151318</v>
      </c>
      <c r="I4843" t="s">
        <v>38</v>
      </c>
      <c r="J4843" t="s">
        <v>24</v>
      </c>
      <c r="K4843">
        <v>0</v>
      </c>
      <c r="L4843" t="s">
        <v>45</v>
      </c>
      <c r="M4843" s="1">
        <v>42571</v>
      </c>
      <c r="N4843" t="s">
        <v>31</v>
      </c>
      <c r="O4843">
        <v>90</v>
      </c>
      <c r="P4843">
        <v>2016</v>
      </c>
      <c r="Q4843">
        <v>7</v>
      </c>
      <c r="R4843" t="s">
        <v>26</v>
      </c>
      <c r="S4843" s="3">
        <v>45123</v>
      </c>
      <c r="T4843" t="s">
        <v>27</v>
      </c>
      <c r="U4843">
        <v>141</v>
      </c>
    </row>
    <row r="4844" spans="1:21" x14ac:dyDescent="0.25">
      <c r="A4844">
        <v>216594</v>
      </c>
      <c r="B4844" t="s">
        <v>21</v>
      </c>
      <c r="C4844" s="1">
        <v>42571</v>
      </c>
      <c r="D4844" t="s">
        <v>2064</v>
      </c>
      <c r="E4844">
        <v>599</v>
      </c>
      <c r="F4844">
        <v>1</v>
      </c>
      <c r="G4844">
        <v>0</v>
      </c>
      <c r="H4844">
        <v>100151320</v>
      </c>
      <c r="I4844" t="s">
        <v>56</v>
      </c>
      <c r="J4844" t="s">
        <v>446</v>
      </c>
      <c r="K4844">
        <v>0</v>
      </c>
      <c r="L4844" t="s">
        <v>54</v>
      </c>
      <c r="M4844" s="1">
        <v>42571</v>
      </c>
      <c r="N4844" t="s">
        <v>35</v>
      </c>
      <c r="O4844">
        <v>599</v>
      </c>
      <c r="P4844">
        <v>2016</v>
      </c>
      <c r="Q4844">
        <v>7</v>
      </c>
      <c r="R4844" t="s">
        <v>26</v>
      </c>
      <c r="S4844" s="3">
        <v>45123</v>
      </c>
      <c r="T4844" t="s">
        <v>27</v>
      </c>
      <c r="U4844">
        <v>230</v>
      </c>
    </row>
    <row r="4845" spans="1:21" x14ac:dyDescent="0.25">
      <c r="A4845">
        <v>216593</v>
      </c>
      <c r="B4845" t="s">
        <v>21</v>
      </c>
      <c r="C4845" s="1">
        <v>42571</v>
      </c>
      <c r="D4845" t="s">
        <v>53</v>
      </c>
      <c r="E4845">
        <v>320</v>
      </c>
      <c r="F4845">
        <v>1</v>
      </c>
      <c r="G4845">
        <v>320</v>
      </c>
      <c r="H4845">
        <v>100151319</v>
      </c>
      <c r="I4845" t="s">
        <v>30</v>
      </c>
      <c r="J4845" t="s">
        <v>2065</v>
      </c>
      <c r="K4845">
        <v>0</v>
      </c>
      <c r="L4845" t="s">
        <v>25</v>
      </c>
      <c r="M4845" s="1">
        <v>42571</v>
      </c>
      <c r="N4845" t="s">
        <v>35</v>
      </c>
      <c r="O4845">
        <v>320</v>
      </c>
      <c r="P4845">
        <v>2016</v>
      </c>
      <c r="Q4845">
        <v>7</v>
      </c>
      <c r="R4845" t="s">
        <v>26</v>
      </c>
      <c r="S4845" s="3">
        <v>45123</v>
      </c>
      <c r="T4845" t="s">
        <v>27</v>
      </c>
      <c r="U4845">
        <v>163</v>
      </c>
    </row>
    <row r="4846" spans="1:21" x14ac:dyDescent="0.25">
      <c r="A4846">
        <v>216596</v>
      </c>
      <c r="B4846" t="s">
        <v>21</v>
      </c>
      <c r="C4846" s="1">
        <v>42571</v>
      </c>
      <c r="D4846" t="s">
        <v>380</v>
      </c>
      <c r="E4846">
        <v>100</v>
      </c>
      <c r="F4846">
        <v>1</v>
      </c>
      <c r="G4846">
        <v>100</v>
      </c>
      <c r="H4846">
        <v>100151321</v>
      </c>
      <c r="I4846" t="s">
        <v>38</v>
      </c>
      <c r="J4846" t="s">
        <v>24</v>
      </c>
      <c r="K4846">
        <v>0</v>
      </c>
      <c r="L4846" t="s">
        <v>44</v>
      </c>
      <c r="M4846" s="1">
        <v>42571</v>
      </c>
      <c r="N4846" t="s">
        <v>35</v>
      </c>
      <c r="O4846">
        <v>100</v>
      </c>
      <c r="P4846">
        <v>2016</v>
      </c>
      <c r="Q4846">
        <v>7</v>
      </c>
      <c r="R4846" t="s">
        <v>26</v>
      </c>
      <c r="S4846" s="3">
        <v>45123</v>
      </c>
      <c r="T4846" t="s">
        <v>27</v>
      </c>
      <c r="U4846">
        <v>141</v>
      </c>
    </row>
    <row r="4847" spans="1:21" x14ac:dyDescent="0.25">
      <c r="A4847">
        <v>216597</v>
      </c>
      <c r="B4847" t="s">
        <v>36</v>
      </c>
      <c r="C4847" s="1">
        <v>42571</v>
      </c>
      <c r="D4847" t="s">
        <v>2066</v>
      </c>
      <c r="E4847">
        <v>6000</v>
      </c>
      <c r="F4847">
        <v>1</v>
      </c>
      <c r="G4847">
        <v>6000</v>
      </c>
      <c r="H4847">
        <v>100151322</v>
      </c>
      <c r="I4847" t="s">
        <v>43</v>
      </c>
      <c r="J4847" t="s">
        <v>2067</v>
      </c>
      <c r="K4847">
        <v>0</v>
      </c>
      <c r="L4847" t="s">
        <v>25</v>
      </c>
      <c r="M4847" s="1">
        <v>42571</v>
      </c>
      <c r="N4847" t="s">
        <v>39</v>
      </c>
      <c r="O4847" s="2">
        <v>6000</v>
      </c>
      <c r="P4847">
        <v>2016</v>
      </c>
      <c r="Q4847">
        <v>7</v>
      </c>
      <c r="R4847" t="s">
        <v>26</v>
      </c>
      <c r="S4847" s="3">
        <v>45123</v>
      </c>
      <c r="T4847" t="s">
        <v>27</v>
      </c>
      <c r="U4847">
        <v>35</v>
      </c>
    </row>
    <row r="4848" spans="1:21" x14ac:dyDescent="0.25">
      <c r="A4848">
        <v>216598</v>
      </c>
      <c r="B4848" t="s">
        <v>36</v>
      </c>
      <c r="C4848" s="1">
        <v>42571</v>
      </c>
      <c r="D4848" t="s">
        <v>2068</v>
      </c>
      <c r="E4848">
        <v>11500</v>
      </c>
      <c r="F4848">
        <v>1</v>
      </c>
      <c r="G4848">
        <v>11500</v>
      </c>
      <c r="H4848">
        <v>100151323</v>
      </c>
      <c r="I4848" t="s">
        <v>43</v>
      </c>
      <c r="J4848" t="s">
        <v>272</v>
      </c>
      <c r="K4848">
        <v>0</v>
      </c>
      <c r="L4848" t="s">
        <v>25</v>
      </c>
      <c r="M4848" s="1">
        <v>42571</v>
      </c>
      <c r="N4848" t="s">
        <v>39</v>
      </c>
      <c r="O4848" s="2">
        <v>11500</v>
      </c>
      <c r="P4848">
        <v>2016</v>
      </c>
      <c r="Q4848">
        <v>7</v>
      </c>
      <c r="R4848" t="s">
        <v>26</v>
      </c>
      <c r="S4848" s="3">
        <v>45123</v>
      </c>
      <c r="T4848" t="s">
        <v>27</v>
      </c>
      <c r="U4848">
        <v>114</v>
      </c>
    </row>
    <row r="4849" spans="1:21" x14ac:dyDescent="0.25">
      <c r="A4849">
        <v>216600</v>
      </c>
      <c r="B4849" t="s">
        <v>21</v>
      </c>
      <c r="C4849" s="1">
        <v>42571</v>
      </c>
      <c r="D4849" t="s">
        <v>2069</v>
      </c>
      <c r="E4849">
        <v>1700</v>
      </c>
      <c r="F4849">
        <v>1</v>
      </c>
      <c r="G4849">
        <v>1700</v>
      </c>
      <c r="H4849">
        <v>100151325</v>
      </c>
      <c r="I4849" t="s">
        <v>23</v>
      </c>
      <c r="J4849" t="s">
        <v>24</v>
      </c>
      <c r="K4849">
        <v>0</v>
      </c>
      <c r="L4849" t="s">
        <v>25</v>
      </c>
      <c r="M4849" s="1">
        <v>42571</v>
      </c>
      <c r="N4849" t="s">
        <v>35</v>
      </c>
      <c r="O4849" s="2">
        <v>1700</v>
      </c>
      <c r="P4849">
        <v>2016</v>
      </c>
      <c r="Q4849">
        <v>7</v>
      </c>
      <c r="R4849" t="s">
        <v>26</v>
      </c>
      <c r="S4849" s="3">
        <v>45123</v>
      </c>
      <c r="T4849" t="s">
        <v>27</v>
      </c>
      <c r="U4849">
        <v>1558</v>
      </c>
    </row>
    <row r="4850" spans="1:21" x14ac:dyDescent="0.25">
      <c r="A4850">
        <v>216599</v>
      </c>
      <c r="B4850" t="s">
        <v>36</v>
      </c>
      <c r="C4850" s="1">
        <v>42571</v>
      </c>
      <c r="D4850" t="s">
        <v>2070</v>
      </c>
      <c r="E4850">
        <v>8500</v>
      </c>
      <c r="F4850">
        <v>1</v>
      </c>
      <c r="G4850">
        <v>8500</v>
      </c>
      <c r="H4850">
        <v>100151324</v>
      </c>
      <c r="I4850" t="s">
        <v>43</v>
      </c>
      <c r="J4850" t="s">
        <v>272</v>
      </c>
      <c r="K4850">
        <v>0</v>
      </c>
      <c r="L4850" t="s">
        <v>25</v>
      </c>
      <c r="M4850" s="1">
        <v>42571</v>
      </c>
      <c r="N4850" t="s">
        <v>39</v>
      </c>
      <c r="O4850" s="2">
        <v>8500</v>
      </c>
      <c r="P4850">
        <v>2016</v>
      </c>
      <c r="Q4850">
        <v>7</v>
      </c>
      <c r="R4850" t="s">
        <v>26</v>
      </c>
      <c r="S4850" s="3">
        <v>45123</v>
      </c>
      <c r="T4850" t="s">
        <v>27</v>
      </c>
      <c r="U4850">
        <v>114</v>
      </c>
    </row>
    <row r="4851" spans="1:21" x14ac:dyDescent="0.25">
      <c r="A4851">
        <v>216601</v>
      </c>
      <c r="B4851" t="s">
        <v>21</v>
      </c>
      <c r="C4851" s="1">
        <v>42571</v>
      </c>
      <c r="D4851" t="s">
        <v>435</v>
      </c>
      <c r="E4851">
        <v>1099</v>
      </c>
      <c r="F4851">
        <v>1</v>
      </c>
      <c r="G4851">
        <v>1099</v>
      </c>
      <c r="H4851">
        <v>100151326</v>
      </c>
      <c r="I4851" t="s">
        <v>56</v>
      </c>
      <c r="J4851" t="s">
        <v>434</v>
      </c>
      <c r="K4851">
        <v>0</v>
      </c>
      <c r="L4851" t="s">
        <v>25</v>
      </c>
      <c r="M4851" s="1">
        <v>42571</v>
      </c>
      <c r="N4851" t="s">
        <v>35</v>
      </c>
      <c r="O4851" s="2">
        <v>1099</v>
      </c>
      <c r="P4851">
        <v>2016</v>
      </c>
      <c r="Q4851">
        <v>7</v>
      </c>
      <c r="R4851" t="s">
        <v>26</v>
      </c>
      <c r="S4851" s="3">
        <v>45123</v>
      </c>
      <c r="T4851" t="s">
        <v>27</v>
      </c>
      <c r="U4851">
        <v>35</v>
      </c>
    </row>
    <row r="4852" spans="1:21" x14ac:dyDescent="0.25">
      <c r="A4852">
        <v>216602</v>
      </c>
      <c r="B4852" t="s">
        <v>28</v>
      </c>
      <c r="C4852" s="1">
        <v>42571</v>
      </c>
      <c r="D4852" t="s">
        <v>288</v>
      </c>
      <c r="E4852">
        <v>1765</v>
      </c>
      <c r="F4852">
        <v>1</v>
      </c>
      <c r="G4852">
        <v>1765</v>
      </c>
      <c r="H4852">
        <v>100151327</v>
      </c>
      <c r="I4852" t="s">
        <v>43</v>
      </c>
      <c r="J4852" t="s">
        <v>24</v>
      </c>
      <c r="K4852">
        <v>0</v>
      </c>
      <c r="L4852" t="s">
        <v>25</v>
      </c>
      <c r="M4852" s="1">
        <v>42571</v>
      </c>
      <c r="N4852" t="s">
        <v>31</v>
      </c>
      <c r="O4852" s="2">
        <v>1765</v>
      </c>
      <c r="P4852">
        <v>2016</v>
      </c>
      <c r="Q4852">
        <v>7</v>
      </c>
      <c r="R4852" t="s">
        <v>26</v>
      </c>
      <c r="S4852" s="3">
        <v>45123</v>
      </c>
      <c r="T4852" t="s">
        <v>27</v>
      </c>
      <c r="U4852">
        <v>1559</v>
      </c>
    </row>
    <row r="4853" spans="1:21" x14ac:dyDescent="0.25">
      <c r="A4853">
        <v>216603</v>
      </c>
      <c r="B4853" t="s">
        <v>77</v>
      </c>
      <c r="C4853" s="1">
        <v>42571</v>
      </c>
      <c r="D4853" t="s">
        <v>32</v>
      </c>
      <c r="E4853">
        <v>2450</v>
      </c>
      <c r="F4853">
        <v>1</v>
      </c>
      <c r="G4853">
        <v>2450</v>
      </c>
      <c r="H4853">
        <v>100151328</v>
      </c>
      <c r="I4853" t="s">
        <v>23</v>
      </c>
      <c r="J4853" t="s">
        <v>24</v>
      </c>
      <c r="K4853">
        <v>0</v>
      </c>
      <c r="L4853" t="s">
        <v>44</v>
      </c>
      <c r="M4853" s="1">
        <v>42571</v>
      </c>
      <c r="N4853" t="s">
        <v>39</v>
      </c>
      <c r="O4853" s="2">
        <v>2450</v>
      </c>
      <c r="P4853">
        <v>2016</v>
      </c>
      <c r="Q4853">
        <v>7</v>
      </c>
      <c r="R4853" t="s">
        <v>26</v>
      </c>
      <c r="S4853" s="3">
        <v>45123</v>
      </c>
      <c r="T4853" t="s">
        <v>27</v>
      </c>
      <c r="U4853">
        <v>751</v>
      </c>
    </row>
    <row r="4854" spans="1:21" x14ac:dyDescent="0.25">
      <c r="A4854">
        <v>216604</v>
      </c>
      <c r="B4854" t="s">
        <v>21</v>
      </c>
      <c r="C4854" s="1">
        <v>42571</v>
      </c>
      <c r="D4854" t="s">
        <v>2071</v>
      </c>
      <c r="E4854">
        <v>12999</v>
      </c>
      <c r="F4854">
        <v>1</v>
      </c>
      <c r="G4854">
        <v>12999</v>
      </c>
      <c r="H4854">
        <v>100151329</v>
      </c>
      <c r="I4854" t="s">
        <v>43</v>
      </c>
      <c r="J4854" t="s">
        <v>2072</v>
      </c>
      <c r="K4854">
        <v>0</v>
      </c>
      <c r="L4854" t="s">
        <v>25</v>
      </c>
      <c r="M4854" s="1">
        <v>42571</v>
      </c>
      <c r="N4854" t="s">
        <v>35</v>
      </c>
      <c r="O4854" s="2">
        <v>12999</v>
      </c>
      <c r="P4854">
        <v>2016</v>
      </c>
      <c r="Q4854">
        <v>7</v>
      </c>
      <c r="R4854" t="s">
        <v>26</v>
      </c>
      <c r="S4854" s="3">
        <v>45123</v>
      </c>
      <c r="T4854" t="s">
        <v>27</v>
      </c>
      <c r="U4854">
        <v>33</v>
      </c>
    </row>
    <row r="4855" spans="1:21" x14ac:dyDescent="0.25">
      <c r="A4855">
        <v>216605</v>
      </c>
      <c r="B4855" t="s">
        <v>36</v>
      </c>
      <c r="C4855" s="1">
        <v>42571</v>
      </c>
      <c r="D4855" t="s">
        <v>1394</v>
      </c>
      <c r="E4855">
        <v>20900</v>
      </c>
      <c r="F4855">
        <v>1</v>
      </c>
      <c r="G4855">
        <v>20900</v>
      </c>
      <c r="H4855">
        <v>100151330</v>
      </c>
      <c r="I4855" t="s">
        <v>43</v>
      </c>
      <c r="J4855" t="s">
        <v>24</v>
      </c>
      <c r="K4855">
        <v>0</v>
      </c>
      <c r="L4855" t="s">
        <v>25</v>
      </c>
      <c r="M4855" s="1">
        <v>42571</v>
      </c>
      <c r="N4855" t="s">
        <v>39</v>
      </c>
      <c r="O4855" s="2">
        <v>20900</v>
      </c>
      <c r="P4855">
        <v>2016</v>
      </c>
      <c r="Q4855">
        <v>7</v>
      </c>
      <c r="R4855" t="s">
        <v>26</v>
      </c>
      <c r="S4855" s="3">
        <v>45123</v>
      </c>
      <c r="T4855" t="s">
        <v>27</v>
      </c>
      <c r="U4855">
        <v>1560</v>
      </c>
    </row>
    <row r="4856" spans="1:21" x14ac:dyDescent="0.25">
      <c r="A4856">
        <v>216606</v>
      </c>
      <c r="B4856" t="s">
        <v>21</v>
      </c>
      <c r="C4856" s="1">
        <v>42571</v>
      </c>
      <c r="D4856" t="s">
        <v>584</v>
      </c>
      <c r="E4856">
        <v>340</v>
      </c>
      <c r="F4856">
        <v>1</v>
      </c>
      <c r="G4856">
        <v>340</v>
      </c>
      <c r="H4856">
        <v>100151331</v>
      </c>
      <c r="I4856" t="s">
        <v>38</v>
      </c>
      <c r="J4856" t="s">
        <v>446</v>
      </c>
      <c r="K4856">
        <v>0</v>
      </c>
      <c r="L4856" t="s">
        <v>25</v>
      </c>
      <c r="M4856" s="1">
        <v>42571</v>
      </c>
      <c r="N4856" t="s">
        <v>35</v>
      </c>
      <c r="O4856">
        <v>340</v>
      </c>
      <c r="P4856">
        <v>2016</v>
      </c>
      <c r="Q4856">
        <v>7</v>
      </c>
      <c r="R4856" t="s">
        <v>26</v>
      </c>
      <c r="S4856" s="3">
        <v>45123</v>
      </c>
      <c r="T4856" t="s">
        <v>27</v>
      </c>
      <c r="U4856">
        <v>230</v>
      </c>
    </row>
    <row r="4857" spans="1:21" x14ac:dyDescent="0.25">
      <c r="A4857">
        <v>216607</v>
      </c>
      <c r="B4857" t="s">
        <v>21</v>
      </c>
      <c r="C4857" s="1">
        <v>42571</v>
      </c>
      <c r="D4857" t="s">
        <v>53</v>
      </c>
      <c r="E4857">
        <v>320</v>
      </c>
      <c r="F4857">
        <v>1</v>
      </c>
      <c r="G4857">
        <v>320</v>
      </c>
      <c r="H4857">
        <v>100151332</v>
      </c>
      <c r="I4857" t="s">
        <v>30</v>
      </c>
      <c r="J4857" t="s">
        <v>260</v>
      </c>
      <c r="K4857">
        <v>0</v>
      </c>
      <c r="L4857" t="s">
        <v>25</v>
      </c>
      <c r="M4857" s="1">
        <v>42571</v>
      </c>
      <c r="N4857" t="s">
        <v>35</v>
      </c>
      <c r="O4857">
        <v>320</v>
      </c>
      <c r="P4857">
        <v>2016</v>
      </c>
      <c r="Q4857">
        <v>7</v>
      </c>
      <c r="R4857" t="s">
        <v>26</v>
      </c>
      <c r="S4857" s="3">
        <v>45123</v>
      </c>
      <c r="T4857" t="s">
        <v>27</v>
      </c>
      <c r="U4857">
        <v>35</v>
      </c>
    </row>
    <row r="4858" spans="1:21" x14ac:dyDescent="0.25">
      <c r="A4858">
        <v>216608</v>
      </c>
      <c r="B4858" t="s">
        <v>21</v>
      </c>
      <c r="C4858" s="1">
        <v>42571</v>
      </c>
      <c r="D4858" t="s">
        <v>53</v>
      </c>
      <c r="E4858">
        <v>320</v>
      </c>
      <c r="F4858">
        <v>1</v>
      </c>
      <c r="G4858">
        <v>320</v>
      </c>
      <c r="H4858">
        <v>100151333</v>
      </c>
      <c r="I4858" t="s">
        <v>30</v>
      </c>
      <c r="J4858" t="s">
        <v>260</v>
      </c>
      <c r="K4858">
        <v>0</v>
      </c>
      <c r="L4858" t="s">
        <v>25</v>
      </c>
      <c r="M4858" s="1">
        <v>42571</v>
      </c>
      <c r="N4858" t="s">
        <v>35</v>
      </c>
      <c r="O4858">
        <v>320</v>
      </c>
      <c r="P4858">
        <v>2016</v>
      </c>
      <c r="Q4858">
        <v>7</v>
      </c>
      <c r="R4858" t="s">
        <v>26</v>
      </c>
      <c r="S4858" s="3">
        <v>45123</v>
      </c>
      <c r="T4858" t="s">
        <v>27</v>
      </c>
      <c r="U4858">
        <v>35</v>
      </c>
    </row>
    <row r="4859" spans="1:21" x14ac:dyDescent="0.25">
      <c r="A4859">
        <v>216609</v>
      </c>
      <c r="B4859" t="s">
        <v>36</v>
      </c>
      <c r="C4859" s="1">
        <v>42571</v>
      </c>
      <c r="D4859" t="s">
        <v>1323</v>
      </c>
      <c r="E4859">
        <v>16000</v>
      </c>
      <c r="F4859">
        <v>1</v>
      </c>
      <c r="G4859">
        <v>16000</v>
      </c>
      <c r="H4859">
        <v>100151334</v>
      </c>
      <c r="I4859" t="s">
        <v>43</v>
      </c>
      <c r="J4859">
        <v>30637</v>
      </c>
      <c r="K4859">
        <v>0</v>
      </c>
      <c r="L4859" t="s">
        <v>25</v>
      </c>
      <c r="M4859" s="1">
        <v>42571</v>
      </c>
      <c r="N4859" t="s">
        <v>39</v>
      </c>
      <c r="O4859" s="2">
        <v>16000</v>
      </c>
      <c r="P4859">
        <v>2016</v>
      </c>
      <c r="Q4859">
        <v>7</v>
      </c>
      <c r="R4859" t="s">
        <v>26</v>
      </c>
      <c r="S4859" s="3">
        <v>45123</v>
      </c>
      <c r="T4859" t="s">
        <v>27</v>
      </c>
      <c r="U4859">
        <v>1561</v>
      </c>
    </row>
    <row r="4860" spans="1:21" x14ac:dyDescent="0.25">
      <c r="A4860">
        <v>216610</v>
      </c>
      <c r="B4860" t="s">
        <v>21</v>
      </c>
      <c r="C4860" s="1">
        <v>42571</v>
      </c>
      <c r="D4860" t="s">
        <v>91</v>
      </c>
      <c r="E4860">
        <v>320</v>
      </c>
      <c r="F4860">
        <v>1</v>
      </c>
      <c r="G4860">
        <v>320</v>
      </c>
      <c r="H4860">
        <v>100151335</v>
      </c>
      <c r="I4860" t="s">
        <v>38</v>
      </c>
      <c r="J4860" t="s">
        <v>2073</v>
      </c>
      <c r="K4860">
        <v>0</v>
      </c>
      <c r="L4860" t="s">
        <v>25</v>
      </c>
      <c r="M4860" s="1">
        <v>42571</v>
      </c>
      <c r="N4860" t="s">
        <v>35</v>
      </c>
      <c r="O4860">
        <v>320</v>
      </c>
      <c r="P4860">
        <v>2016</v>
      </c>
      <c r="Q4860">
        <v>7</v>
      </c>
      <c r="R4860" t="s">
        <v>26</v>
      </c>
      <c r="S4860" s="3">
        <v>45123</v>
      </c>
      <c r="T4860" t="s">
        <v>27</v>
      </c>
      <c r="U4860">
        <v>35</v>
      </c>
    </row>
    <row r="4861" spans="1:21" x14ac:dyDescent="0.25">
      <c r="A4861">
        <v>216611</v>
      </c>
      <c r="B4861" t="s">
        <v>21</v>
      </c>
      <c r="C4861" s="1">
        <v>42571</v>
      </c>
      <c r="D4861" t="s">
        <v>2074</v>
      </c>
      <c r="E4861">
        <v>10500</v>
      </c>
      <c r="F4861">
        <v>1</v>
      </c>
      <c r="G4861">
        <v>10500</v>
      </c>
      <c r="H4861">
        <v>100151336</v>
      </c>
      <c r="I4861" t="s">
        <v>43</v>
      </c>
      <c r="J4861" t="s">
        <v>692</v>
      </c>
      <c r="K4861">
        <v>0</v>
      </c>
      <c r="L4861" t="s">
        <v>25</v>
      </c>
      <c r="M4861" s="1">
        <v>42571</v>
      </c>
      <c r="N4861" t="s">
        <v>35</v>
      </c>
      <c r="O4861" s="2">
        <v>10500</v>
      </c>
      <c r="P4861">
        <v>2016</v>
      </c>
      <c r="Q4861">
        <v>7</v>
      </c>
      <c r="R4861" t="s">
        <v>26</v>
      </c>
      <c r="S4861" s="3">
        <v>45123</v>
      </c>
      <c r="T4861" t="s">
        <v>27</v>
      </c>
      <c r="U4861">
        <v>767</v>
      </c>
    </row>
    <row r="4862" spans="1:21" x14ac:dyDescent="0.25">
      <c r="A4862">
        <v>216612</v>
      </c>
      <c r="B4862" t="s">
        <v>21</v>
      </c>
      <c r="C4862" s="1">
        <v>42571</v>
      </c>
      <c r="D4862" t="s">
        <v>2075</v>
      </c>
      <c r="E4862">
        <v>280</v>
      </c>
      <c r="F4862">
        <v>1</v>
      </c>
      <c r="G4862">
        <v>280</v>
      </c>
      <c r="H4862">
        <v>100151337</v>
      </c>
      <c r="I4862" t="s">
        <v>38</v>
      </c>
      <c r="J4862" t="s">
        <v>446</v>
      </c>
      <c r="K4862">
        <v>0</v>
      </c>
      <c r="L4862" t="s">
        <v>148</v>
      </c>
      <c r="M4862" s="1">
        <v>42571</v>
      </c>
      <c r="N4862" t="s">
        <v>35</v>
      </c>
      <c r="O4862">
        <v>280</v>
      </c>
      <c r="P4862">
        <v>2016</v>
      </c>
      <c r="Q4862">
        <v>7</v>
      </c>
      <c r="R4862" t="s">
        <v>26</v>
      </c>
      <c r="S4862" s="3">
        <v>45123</v>
      </c>
      <c r="T4862" t="s">
        <v>27</v>
      </c>
      <c r="U4862">
        <v>230</v>
      </c>
    </row>
    <row r="4863" spans="1:21" x14ac:dyDescent="0.25">
      <c r="A4863">
        <v>216613</v>
      </c>
      <c r="B4863" t="s">
        <v>21</v>
      </c>
      <c r="C4863" s="1">
        <v>42571</v>
      </c>
      <c r="D4863" t="s">
        <v>91</v>
      </c>
      <c r="E4863">
        <v>320</v>
      </c>
      <c r="F4863">
        <v>1</v>
      </c>
      <c r="G4863">
        <v>320</v>
      </c>
      <c r="H4863">
        <v>100151338</v>
      </c>
      <c r="I4863" t="s">
        <v>38</v>
      </c>
      <c r="J4863" t="s">
        <v>260</v>
      </c>
      <c r="K4863">
        <v>0</v>
      </c>
      <c r="L4863" t="s">
        <v>25</v>
      </c>
      <c r="M4863" s="1">
        <v>42571</v>
      </c>
      <c r="N4863" t="s">
        <v>35</v>
      </c>
      <c r="O4863">
        <v>320</v>
      </c>
      <c r="P4863">
        <v>2016</v>
      </c>
      <c r="Q4863">
        <v>7</v>
      </c>
      <c r="R4863" t="s">
        <v>26</v>
      </c>
      <c r="S4863" s="3">
        <v>45123</v>
      </c>
      <c r="T4863" t="s">
        <v>27</v>
      </c>
      <c r="U4863">
        <v>35</v>
      </c>
    </row>
    <row r="4864" spans="1:21" x14ac:dyDescent="0.25">
      <c r="A4864">
        <v>216614</v>
      </c>
      <c r="B4864" t="s">
        <v>36</v>
      </c>
      <c r="C4864" s="1">
        <v>42571</v>
      </c>
      <c r="D4864" t="s">
        <v>432</v>
      </c>
      <c r="E4864">
        <v>19370</v>
      </c>
      <c r="F4864">
        <v>1</v>
      </c>
      <c r="G4864">
        <v>3370</v>
      </c>
      <c r="H4864">
        <v>100151339</v>
      </c>
      <c r="I4864" t="s">
        <v>43</v>
      </c>
      <c r="J4864" t="s">
        <v>24</v>
      </c>
      <c r="K4864">
        <v>0</v>
      </c>
      <c r="L4864" t="s">
        <v>25</v>
      </c>
      <c r="M4864" s="1">
        <v>42571</v>
      </c>
      <c r="N4864" t="s">
        <v>39</v>
      </c>
      <c r="O4864" s="2">
        <v>19370</v>
      </c>
      <c r="P4864">
        <v>2016</v>
      </c>
      <c r="Q4864">
        <v>7</v>
      </c>
      <c r="R4864" t="s">
        <v>26</v>
      </c>
      <c r="S4864" s="3">
        <v>45123</v>
      </c>
      <c r="T4864" t="s">
        <v>27</v>
      </c>
      <c r="U4864">
        <v>1554</v>
      </c>
    </row>
    <row r="4865" spans="1:21" x14ac:dyDescent="0.25">
      <c r="A4865">
        <v>216615</v>
      </c>
      <c r="B4865" t="s">
        <v>21</v>
      </c>
      <c r="C4865" s="1">
        <v>42571</v>
      </c>
      <c r="D4865" t="s">
        <v>2075</v>
      </c>
      <c r="E4865">
        <v>280</v>
      </c>
      <c r="F4865">
        <v>1</v>
      </c>
      <c r="G4865">
        <v>280</v>
      </c>
      <c r="H4865">
        <v>100151340</v>
      </c>
      <c r="I4865" t="s">
        <v>38</v>
      </c>
      <c r="J4865" t="s">
        <v>446</v>
      </c>
      <c r="K4865">
        <v>0</v>
      </c>
      <c r="L4865" t="s">
        <v>148</v>
      </c>
      <c r="M4865" s="1">
        <v>42571</v>
      </c>
      <c r="N4865" t="s">
        <v>35</v>
      </c>
      <c r="O4865">
        <v>280</v>
      </c>
      <c r="P4865">
        <v>2016</v>
      </c>
      <c r="Q4865">
        <v>7</v>
      </c>
      <c r="R4865" t="s">
        <v>26</v>
      </c>
      <c r="S4865" s="3">
        <v>45123</v>
      </c>
      <c r="T4865" t="s">
        <v>27</v>
      </c>
      <c r="U4865">
        <v>230</v>
      </c>
    </row>
    <row r="4866" spans="1:21" x14ac:dyDescent="0.25">
      <c r="A4866">
        <v>216616</v>
      </c>
      <c r="B4866" t="s">
        <v>21</v>
      </c>
      <c r="C4866" s="1">
        <v>42571</v>
      </c>
      <c r="D4866" t="s">
        <v>477</v>
      </c>
      <c r="E4866">
        <v>299</v>
      </c>
      <c r="F4866">
        <v>1</v>
      </c>
      <c r="G4866">
        <v>299</v>
      </c>
      <c r="H4866">
        <v>100151341</v>
      </c>
      <c r="I4866" t="s">
        <v>30</v>
      </c>
      <c r="J4866" t="s">
        <v>260</v>
      </c>
      <c r="K4866">
        <v>0</v>
      </c>
      <c r="L4866" t="s">
        <v>25</v>
      </c>
      <c r="M4866" s="1">
        <v>42571</v>
      </c>
      <c r="N4866" t="s">
        <v>35</v>
      </c>
      <c r="O4866">
        <v>299</v>
      </c>
      <c r="P4866">
        <v>2016</v>
      </c>
      <c r="Q4866">
        <v>7</v>
      </c>
      <c r="R4866" t="s">
        <v>26</v>
      </c>
      <c r="S4866" s="3">
        <v>45123</v>
      </c>
      <c r="T4866" t="s">
        <v>27</v>
      </c>
      <c r="U4866">
        <v>35</v>
      </c>
    </row>
    <row r="4867" spans="1:21" x14ac:dyDescent="0.25">
      <c r="A4867">
        <v>216617</v>
      </c>
      <c r="B4867" t="s">
        <v>21</v>
      </c>
      <c r="C4867" s="1">
        <v>42571</v>
      </c>
      <c r="D4867" t="s">
        <v>29</v>
      </c>
      <c r="E4867">
        <v>240</v>
      </c>
      <c r="F4867">
        <v>1</v>
      </c>
      <c r="G4867">
        <v>240</v>
      </c>
      <c r="H4867">
        <v>100151342</v>
      </c>
      <c r="I4867" t="s">
        <v>30</v>
      </c>
      <c r="J4867" t="s">
        <v>260</v>
      </c>
      <c r="K4867">
        <v>0</v>
      </c>
      <c r="L4867" t="s">
        <v>25</v>
      </c>
      <c r="M4867" s="1">
        <v>42571</v>
      </c>
      <c r="N4867" t="s">
        <v>35</v>
      </c>
      <c r="O4867">
        <v>240</v>
      </c>
      <c r="P4867">
        <v>2016</v>
      </c>
      <c r="Q4867">
        <v>7</v>
      </c>
      <c r="R4867" t="s">
        <v>26</v>
      </c>
      <c r="S4867" s="3">
        <v>45123</v>
      </c>
      <c r="T4867" t="s">
        <v>27</v>
      </c>
      <c r="U4867">
        <v>35</v>
      </c>
    </row>
    <row r="4868" spans="1:21" x14ac:dyDescent="0.25">
      <c r="A4868">
        <v>216618</v>
      </c>
      <c r="B4868" t="s">
        <v>21</v>
      </c>
      <c r="C4868" s="1">
        <v>42571</v>
      </c>
      <c r="D4868" t="s">
        <v>2076</v>
      </c>
      <c r="E4868">
        <v>700</v>
      </c>
      <c r="F4868">
        <v>1</v>
      </c>
      <c r="G4868">
        <v>1060</v>
      </c>
      <c r="H4868">
        <v>100151343</v>
      </c>
      <c r="I4868" t="s">
        <v>56</v>
      </c>
      <c r="J4868" t="s">
        <v>1094</v>
      </c>
      <c r="K4868">
        <v>0</v>
      </c>
      <c r="L4868" t="s">
        <v>25</v>
      </c>
      <c r="M4868" s="1">
        <v>42571</v>
      </c>
      <c r="N4868" t="s">
        <v>35</v>
      </c>
      <c r="O4868">
        <v>700</v>
      </c>
      <c r="P4868">
        <v>2016</v>
      </c>
      <c r="Q4868">
        <v>7</v>
      </c>
      <c r="R4868" t="s">
        <v>26</v>
      </c>
      <c r="S4868" s="3">
        <v>45123</v>
      </c>
      <c r="T4868" t="s">
        <v>27</v>
      </c>
      <c r="U4868">
        <v>806</v>
      </c>
    </row>
    <row r="4869" spans="1:21" x14ac:dyDescent="0.25">
      <c r="A4869">
        <v>216620</v>
      </c>
      <c r="B4869" t="s">
        <v>21</v>
      </c>
      <c r="C4869" s="1">
        <v>42571</v>
      </c>
      <c r="D4869" t="s">
        <v>33</v>
      </c>
      <c r="E4869">
        <v>360</v>
      </c>
      <c r="F4869">
        <v>1</v>
      </c>
      <c r="G4869">
        <v>1060</v>
      </c>
      <c r="H4869">
        <v>100151343</v>
      </c>
      <c r="I4869" t="s">
        <v>30</v>
      </c>
      <c r="J4869" t="s">
        <v>1094</v>
      </c>
      <c r="K4869">
        <v>0</v>
      </c>
      <c r="L4869" t="s">
        <v>25</v>
      </c>
      <c r="M4869" s="1">
        <v>42571</v>
      </c>
      <c r="N4869" t="s">
        <v>35</v>
      </c>
      <c r="O4869">
        <v>360</v>
      </c>
      <c r="P4869">
        <v>2016</v>
      </c>
      <c r="Q4869">
        <v>7</v>
      </c>
      <c r="R4869" t="s">
        <v>26</v>
      </c>
      <c r="S4869" s="3">
        <v>45123</v>
      </c>
      <c r="T4869" t="s">
        <v>27</v>
      </c>
      <c r="U4869">
        <v>806</v>
      </c>
    </row>
    <row r="4870" spans="1:21" x14ac:dyDescent="0.25">
      <c r="A4870">
        <v>216621</v>
      </c>
      <c r="B4870" t="s">
        <v>21</v>
      </c>
      <c r="C4870" s="1">
        <v>42571</v>
      </c>
      <c r="D4870" t="s">
        <v>53</v>
      </c>
      <c r="E4870">
        <v>320</v>
      </c>
      <c r="F4870">
        <v>1</v>
      </c>
      <c r="G4870">
        <v>320</v>
      </c>
      <c r="H4870">
        <v>100151344</v>
      </c>
      <c r="I4870" t="s">
        <v>30</v>
      </c>
      <c r="J4870" t="s">
        <v>260</v>
      </c>
      <c r="K4870">
        <v>0</v>
      </c>
      <c r="L4870" t="s">
        <v>25</v>
      </c>
      <c r="M4870" s="1">
        <v>42571</v>
      </c>
      <c r="N4870" t="s">
        <v>35</v>
      </c>
      <c r="O4870">
        <v>320</v>
      </c>
      <c r="P4870">
        <v>2016</v>
      </c>
      <c r="Q4870">
        <v>7</v>
      </c>
      <c r="R4870" t="s">
        <v>26</v>
      </c>
      <c r="S4870" s="3">
        <v>45123</v>
      </c>
      <c r="T4870" t="s">
        <v>27</v>
      </c>
      <c r="U4870">
        <v>35</v>
      </c>
    </row>
    <row r="4871" spans="1:21" x14ac:dyDescent="0.25">
      <c r="A4871">
        <v>216623</v>
      </c>
      <c r="B4871" t="s">
        <v>28</v>
      </c>
      <c r="C4871" s="1">
        <v>42571</v>
      </c>
      <c r="D4871" t="s">
        <v>2077</v>
      </c>
      <c r="E4871">
        <v>36500</v>
      </c>
      <c r="F4871">
        <v>1</v>
      </c>
      <c r="G4871">
        <v>36500</v>
      </c>
      <c r="H4871">
        <v>100151346</v>
      </c>
      <c r="I4871" t="s">
        <v>43</v>
      </c>
      <c r="J4871" t="s">
        <v>704</v>
      </c>
      <c r="K4871">
        <v>0</v>
      </c>
      <c r="L4871" t="s">
        <v>25</v>
      </c>
      <c r="M4871" s="1">
        <v>42571</v>
      </c>
      <c r="N4871" t="s">
        <v>31</v>
      </c>
      <c r="O4871" s="2">
        <v>36500</v>
      </c>
      <c r="P4871">
        <v>2016</v>
      </c>
      <c r="Q4871">
        <v>7</v>
      </c>
      <c r="R4871" t="s">
        <v>26</v>
      </c>
      <c r="S4871" s="3">
        <v>45123</v>
      </c>
      <c r="T4871" t="s">
        <v>27</v>
      </c>
      <c r="U4871">
        <v>1562</v>
      </c>
    </row>
    <row r="4872" spans="1:21" x14ac:dyDescent="0.25">
      <c r="A4872">
        <v>216622</v>
      </c>
      <c r="B4872" t="s">
        <v>21</v>
      </c>
      <c r="C4872" s="1">
        <v>42571</v>
      </c>
      <c r="D4872" t="s">
        <v>161</v>
      </c>
      <c r="E4872">
        <v>190</v>
      </c>
      <c r="F4872">
        <v>1</v>
      </c>
      <c r="G4872">
        <v>190</v>
      </c>
      <c r="H4872">
        <v>100151345</v>
      </c>
      <c r="I4872" t="s">
        <v>38</v>
      </c>
      <c r="J4872" t="s">
        <v>260</v>
      </c>
      <c r="K4872">
        <v>0</v>
      </c>
      <c r="L4872" t="s">
        <v>25</v>
      </c>
      <c r="M4872" s="1">
        <v>42571</v>
      </c>
      <c r="N4872" t="s">
        <v>35</v>
      </c>
      <c r="O4872">
        <v>190</v>
      </c>
      <c r="P4872">
        <v>2016</v>
      </c>
      <c r="Q4872">
        <v>7</v>
      </c>
      <c r="R4872" t="s">
        <v>26</v>
      </c>
      <c r="S4872" s="3">
        <v>45123</v>
      </c>
      <c r="T4872" t="s">
        <v>27</v>
      </c>
      <c r="U4872">
        <v>35</v>
      </c>
    </row>
    <row r="4873" spans="1:21" x14ac:dyDescent="0.25">
      <c r="A4873">
        <v>216624</v>
      </c>
      <c r="B4873" t="s">
        <v>21</v>
      </c>
      <c r="C4873" s="1">
        <v>42571</v>
      </c>
      <c r="D4873" t="s">
        <v>2078</v>
      </c>
      <c r="E4873">
        <v>160</v>
      </c>
      <c r="F4873">
        <v>1</v>
      </c>
      <c r="G4873">
        <v>160</v>
      </c>
      <c r="H4873">
        <v>100151347</v>
      </c>
      <c r="I4873" t="s">
        <v>30</v>
      </c>
      <c r="J4873" t="s">
        <v>260</v>
      </c>
      <c r="K4873">
        <v>0</v>
      </c>
      <c r="L4873" t="s">
        <v>25</v>
      </c>
      <c r="M4873" s="1">
        <v>42571</v>
      </c>
      <c r="N4873" t="s">
        <v>35</v>
      </c>
      <c r="O4873">
        <v>160</v>
      </c>
      <c r="P4873">
        <v>2016</v>
      </c>
      <c r="Q4873">
        <v>7</v>
      </c>
      <c r="R4873" t="s">
        <v>26</v>
      </c>
      <c r="S4873" s="3">
        <v>45123</v>
      </c>
      <c r="T4873" t="s">
        <v>27</v>
      </c>
      <c r="U4873">
        <v>35</v>
      </c>
    </row>
    <row r="4874" spans="1:21" x14ac:dyDescent="0.25">
      <c r="A4874">
        <v>216625</v>
      </c>
      <c r="B4874" t="s">
        <v>21</v>
      </c>
      <c r="C4874" s="1">
        <v>42571</v>
      </c>
      <c r="D4874" t="s">
        <v>1592</v>
      </c>
      <c r="E4874">
        <v>999</v>
      </c>
      <c r="F4874">
        <v>1</v>
      </c>
      <c r="G4874">
        <v>999</v>
      </c>
      <c r="H4874">
        <v>100151348</v>
      </c>
      <c r="I4874" t="s">
        <v>56</v>
      </c>
      <c r="J4874" t="s">
        <v>260</v>
      </c>
      <c r="K4874">
        <v>0</v>
      </c>
      <c r="L4874" t="s">
        <v>25</v>
      </c>
      <c r="M4874" s="1">
        <v>42571</v>
      </c>
      <c r="N4874" t="s">
        <v>35</v>
      </c>
      <c r="O4874">
        <v>999</v>
      </c>
      <c r="P4874">
        <v>2016</v>
      </c>
      <c r="Q4874">
        <v>7</v>
      </c>
      <c r="R4874" t="s">
        <v>26</v>
      </c>
      <c r="S4874" s="3">
        <v>45123</v>
      </c>
      <c r="T4874" t="s">
        <v>27</v>
      </c>
      <c r="U4874">
        <v>35</v>
      </c>
    </row>
    <row r="4875" spans="1:21" x14ac:dyDescent="0.25">
      <c r="A4875">
        <v>216627</v>
      </c>
      <c r="B4875" t="s">
        <v>36</v>
      </c>
      <c r="C4875" s="1">
        <v>42571</v>
      </c>
      <c r="D4875" t="s">
        <v>1323</v>
      </c>
      <c r="E4875">
        <v>16000</v>
      </c>
      <c r="F4875">
        <v>1</v>
      </c>
      <c r="G4875">
        <v>16000</v>
      </c>
      <c r="H4875">
        <v>100151349</v>
      </c>
      <c r="I4875" t="s">
        <v>43</v>
      </c>
      <c r="J4875" t="s">
        <v>955</v>
      </c>
      <c r="K4875">
        <v>0</v>
      </c>
      <c r="L4875" t="s">
        <v>25</v>
      </c>
      <c r="M4875" s="1">
        <v>42571</v>
      </c>
      <c r="N4875" t="s">
        <v>39</v>
      </c>
      <c r="O4875" s="2">
        <v>16000</v>
      </c>
      <c r="P4875">
        <v>2016</v>
      </c>
      <c r="Q4875">
        <v>7</v>
      </c>
      <c r="R4875" t="s">
        <v>26</v>
      </c>
      <c r="S4875" s="3">
        <v>45123</v>
      </c>
      <c r="T4875" t="s">
        <v>27</v>
      </c>
      <c r="U4875">
        <v>408</v>
      </c>
    </row>
    <row r="4876" spans="1:21" x14ac:dyDescent="0.25">
      <c r="A4876">
        <v>216628</v>
      </c>
      <c r="B4876" t="s">
        <v>36</v>
      </c>
      <c r="C4876" s="1">
        <v>42571</v>
      </c>
      <c r="D4876" t="s">
        <v>33</v>
      </c>
      <c r="E4876">
        <v>360</v>
      </c>
      <c r="F4876">
        <v>1</v>
      </c>
      <c r="G4876">
        <v>360</v>
      </c>
      <c r="H4876">
        <v>100151350</v>
      </c>
      <c r="I4876" t="s">
        <v>30</v>
      </c>
      <c r="J4876" t="s">
        <v>319</v>
      </c>
      <c r="K4876">
        <v>0</v>
      </c>
      <c r="L4876" t="s">
        <v>25</v>
      </c>
      <c r="M4876" s="1">
        <v>42571</v>
      </c>
      <c r="N4876" t="s">
        <v>39</v>
      </c>
      <c r="O4876">
        <v>360</v>
      </c>
      <c r="P4876">
        <v>2016</v>
      </c>
      <c r="Q4876">
        <v>7</v>
      </c>
      <c r="R4876" t="s">
        <v>26</v>
      </c>
      <c r="S4876" s="3">
        <v>45123</v>
      </c>
      <c r="T4876" t="s">
        <v>27</v>
      </c>
      <c r="U4876">
        <v>143</v>
      </c>
    </row>
    <row r="4877" spans="1:21" x14ac:dyDescent="0.25">
      <c r="A4877">
        <v>216629</v>
      </c>
      <c r="B4877" t="s">
        <v>21</v>
      </c>
      <c r="C4877" s="1">
        <v>42571</v>
      </c>
      <c r="D4877" t="s">
        <v>488</v>
      </c>
      <c r="E4877">
        <v>570</v>
      </c>
      <c r="F4877">
        <v>1</v>
      </c>
      <c r="G4877">
        <v>570</v>
      </c>
      <c r="H4877">
        <v>100151351</v>
      </c>
      <c r="I4877" t="s">
        <v>38</v>
      </c>
      <c r="J4877" t="s">
        <v>124</v>
      </c>
      <c r="K4877">
        <v>0</v>
      </c>
      <c r="L4877" t="s">
        <v>148</v>
      </c>
      <c r="M4877" s="1">
        <v>42571</v>
      </c>
      <c r="N4877" t="s">
        <v>35</v>
      </c>
      <c r="O4877">
        <v>570</v>
      </c>
      <c r="P4877">
        <v>2016</v>
      </c>
      <c r="Q4877">
        <v>7</v>
      </c>
      <c r="R4877" t="s">
        <v>26</v>
      </c>
      <c r="S4877" s="3">
        <v>45123</v>
      </c>
      <c r="T4877" t="s">
        <v>27</v>
      </c>
      <c r="U4877">
        <v>42</v>
      </c>
    </row>
    <row r="4878" spans="1:21" x14ac:dyDescent="0.25">
      <c r="A4878">
        <v>216631</v>
      </c>
      <c r="B4878" t="s">
        <v>21</v>
      </c>
      <c r="C4878" s="1">
        <v>42571</v>
      </c>
      <c r="D4878" t="s">
        <v>33</v>
      </c>
      <c r="E4878">
        <v>360</v>
      </c>
      <c r="F4878">
        <v>1</v>
      </c>
      <c r="G4878">
        <v>360</v>
      </c>
      <c r="H4878">
        <v>100151353</v>
      </c>
      <c r="I4878" t="s">
        <v>30</v>
      </c>
      <c r="J4878" t="s">
        <v>319</v>
      </c>
      <c r="K4878">
        <v>0</v>
      </c>
      <c r="L4878" t="s">
        <v>25</v>
      </c>
      <c r="M4878" s="1">
        <v>42571</v>
      </c>
      <c r="N4878" t="s">
        <v>35</v>
      </c>
      <c r="O4878">
        <v>360</v>
      </c>
      <c r="P4878">
        <v>2016</v>
      </c>
      <c r="Q4878">
        <v>7</v>
      </c>
      <c r="R4878" t="s">
        <v>26</v>
      </c>
      <c r="S4878" s="3">
        <v>45123</v>
      </c>
      <c r="T4878" t="s">
        <v>27</v>
      </c>
      <c r="U4878">
        <v>143</v>
      </c>
    </row>
    <row r="4879" spans="1:21" x14ac:dyDescent="0.25">
      <c r="A4879">
        <v>216630</v>
      </c>
      <c r="B4879" t="s">
        <v>21</v>
      </c>
      <c r="C4879" s="1">
        <v>42571</v>
      </c>
      <c r="D4879" t="s">
        <v>160</v>
      </c>
      <c r="E4879">
        <v>425</v>
      </c>
      <c r="F4879">
        <v>1</v>
      </c>
      <c r="G4879">
        <v>425</v>
      </c>
      <c r="H4879">
        <v>100151352</v>
      </c>
      <c r="I4879" t="s">
        <v>38</v>
      </c>
      <c r="J4879" t="s">
        <v>2079</v>
      </c>
      <c r="K4879">
        <v>0</v>
      </c>
      <c r="L4879" t="s">
        <v>25</v>
      </c>
      <c r="M4879" s="1">
        <v>42571</v>
      </c>
      <c r="N4879" t="s">
        <v>35</v>
      </c>
      <c r="O4879">
        <v>425</v>
      </c>
      <c r="P4879">
        <v>2016</v>
      </c>
      <c r="Q4879">
        <v>7</v>
      </c>
      <c r="R4879" t="s">
        <v>26</v>
      </c>
      <c r="S4879" s="3">
        <v>45123</v>
      </c>
      <c r="T4879" t="s">
        <v>27</v>
      </c>
      <c r="U4879">
        <v>35</v>
      </c>
    </row>
    <row r="4880" spans="1:21" x14ac:dyDescent="0.25">
      <c r="A4880">
        <v>216632</v>
      </c>
      <c r="B4880" t="s">
        <v>21</v>
      </c>
      <c r="C4880" s="1">
        <v>42571</v>
      </c>
      <c r="D4880" t="s">
        <v>2080</v>
      </c>
      <c r="E4880">
        <v>510</v>
      </c>
      <c r="F4880">
        <v>1</v>
      </c>
      <c r="G4880">
        <v>16605</v>
      </c>
      <c r="H4880">
        <v>100151354</v>
      </c>
      <c r="I4880" t="s">
        <v>43</v>
      </c>
      <c r="J4880" t="s">
        <v>24</v>
      </c>
      <c r="K4880">
        <v>0</v>
      </c>
      <c r="L4880" t="s">
        <v>25</v>
      </c>
      <c r="M4880" s="1">
        <v>42571</v>
      </c>
      <c r="N4880" t="s">
        <v>35</v>
      </c>
      <c r="O4880">
        <v>510</v>
      </c>
      <c r="P4880">
        <v>2016</v>
      </c>
      <c r="Q4880">
        <v>7</v>
      </c>
      <c r="R4880" t="s">
        <v>26</v>
      </c>
      <c r="S4880" s="3">
        <v>45123</v>
      </c>
      <c r="T4880" t="s">
        <v>27</v>
      </c>
      <c r="U4880">
        <v>1563</v>
      </c>
    </row>
    <row r="4881" spans="1:21" x14ac:dyDescent="0.25">
      <c r="A4881">
        <v>216633</v>
      </c>
      <c r="B4881" t="s">
        <v>21</v>
      </c>
      <c r="C4881" s="1">
        <v>42571</v>
      </c>
      <c r="D4881" t="s">
        <v>2081</v>
      </c>
      <c r="E4881">
        <v>5150</v>
      </c>
      <c r="F4881">
        <v>1</v>
      </c>
      <c r="G4881">
        <v>16605</v>
      </c>
      <c r="H4881">
        <v>100151354</v>
      </c>
      <c r="I4881" t="s">
        <v>52</v>
      </c>
      <c r="J4881" t="s">
        <v>24</v>
      </c>
      <c r="K4881">
        <v>0</v>
      </c>
      <c r="L4881" t="s">
        <v>25</v>
      </c>
      <c r="M4881" s="1">
        <v>42571</v>
      </c>
      <c r="N4881" t="s">
        <v>35</v>
      </c>
      <c r="O4881" s="2">
        <v>5150</v>
      </c>
      <c r="P4881">
        <v>2016</v>
      </c>
      <c r="Q4881">
        <v>7</v>
      </c>
      <c r="R4881" t="s">
        <v>26</v>
      </c>
      <c r="S4881" s="3">
        <v>45123</v>
      </c>
      <c r="T4881" t="s">
        <v>27</v>
      </c>
      <c r="U4881">
        <v>1563</v>
      </c>
    </row>
    <row r="4882" spans="1:21" x14ac:dyDescent="0.25">
      <c r="A4882">
        <v>216634</v>
      </c>
      <c r="B4882" t="s">
        <v>21</v>
      </c>
      <c r="C4882" s="1">
        <v>42571</v>
      </c>
      <c r="D4882" t="s">
        <v>2082</v>
      </c>
      <c r="E4882">
        <v>1960</v>
      </c>
      <c r="F4882">
        <v>2</v>
      </c>
      <c r="G4882">
        <v>16605</v>
      </c>
      <c r="H4882">
        <v>100151354</v>
      </c>
      <c r="I4882" t="s">
        <v>52</v>
      </c>
      <c r="J4882" t="s">
        <v>24</v>
      </c>
      <c r="K4882">
        <v>0</v>
      </c>
      <c r="L4882" t="s">
        <v>25</v>
      </c>
      <c r="M4882" s="1">
        <v>42571</v>
      </c>
      <c r="N4882" t="s">
        <v>35</v>
      </c>
      <c r="O4882" s="2">
        <v>3920</v>
      </c>
      <c r="P4882">
        <v>2016</v>
      </c>
      <c r="Q4882">
        <v>7</v>
      </c>
      <c r="R4882" t="s">
        <v>26</v>
      </c>
      <c r="S4882" s="3">
        <v>45123</v>
      </c>
      <c r="T4882" t="s">
        <v>27</v>
      </c>
      <c r="U4882">
        <v>1563</v>
      </c>
    </row>
    <row r="4883" spans="1:21" x14ac:dyDescent="0.25">
      <c r="A4883">
        <v>216635</v>
      </c>
      <c r="B4883" t="s">
        <v>21</v>
      </c>
      <c r="C4883" s="1">
        <v>42571</v>
      </c>
      <c r="D4883" t="s">
        <v>2083</v>
      </c>
      <c r="E4883">
        <v>1825</v>
      </c>
      <c r="F4883">
        <v>3</v>
      </c>
      <c r="G4883">
        <v>16605</v>
      </c>
      <c r="H4883">
        <v>100151354</v>
      </c>
      <c r="I4883" t="s">
        <v>52</v>
      </c>
      <c r="J4883" t="s">
        <v>24</v>
      </c>
      <c r="K4883">
        <v>0</v>
      </c>
      <c r="L4883" t="s">
        <v>25</v>
      </c>
      <c r="M4883" s="1">
        <v>42571</v>
      </c>
      <c r="N4883" t="s">
        <v>35</v>
      </c>
      <c r="O4883" s="2">
        <v>5475</v>
      </c>
      <c r="P4883">
        <v>2016</v>
      </c>
      <c r="Q4883">
        <v>7</v>
      </c>
      <c r="R4883" t="s">
        <v>26</v>
      </c>
      <c r="S4883" s="3">
        <v>45123</v>
      </c>
      <c r="T4883" t="s">
        <v>27</v>
      </c>
      <c r="U4883">
        <v>1563</v>
      </c>
    </row>
    <row r="4884" spans="1:21" x14ac:dyDescent="0.25">
      <c r="A4884">
        <v>216636</v>
      </c>
      <c r="B4884" t="s">
        <v>21</v>
      </c>
      <c r="C4884" s="1">
        <v>42571</v>
      </c>
      <c r="D4884" t="s">
        <v>2084</v>
      </c>
      <c r="E4884">
        <v>775</v>
      </c>
      <c r="F4884">
        <v>2</v>
      </c>
      <c r="G4884">
        <v>16605</v>
      </c>
      <c r="H4884">
        <v>100151354</v>
      </c>
      <c r="I4884" t="s">
        <v>52</v>
      </c>
      <c r="J4884" t="s">
        <v>24</v>
      </c>
      <c r="K4884">
        <v>0</v>
      </c>
      <c r="L4884" t="s">
        <v>25</v>
      </c>
      <c r="M4884" s="1">
        <v>42571</v>
      </c>
      <c r="N4884" t="s">
        <v>35</v>
      </c>
      <c r="O4884" s="2">
        <v>1550</v>
      </c>
      <c r="P4884">
        <v>2016</v>
      </c>
      <c r="Q4884">
        <v>7</v>
      </c>
      <c r="R4884" t="s">
        <v>26</v>
      </c>
      <c r="S4884" s="3">
        <v>45123</v>
      </c>
      <c r="T4884" t="s">
        <v>27</v>
      </c>
      <c r="U4884">
        <v>1563</v>
      </c>
    </row>
    <row r="4885" spans="1:21" x14ac:dyDescent="0.25">
      <c r="A4885">
        <v>216637</v>
      </c>
      <c r="B4885" t="s">
        <v>36</v>
      </c>
      <c r="C4885" s="1">
        <v>42571</v>
      </c>
      <c r="D4885" t="s">
        <v>2085</v>
      </c>
      <c r="E4885">
        <v>999</v>
      </c>
      <c r="F4885">
        <v>1</v>
      </c>
      <c r="G4885">
        <v>999</v>
      </c>
      <c r="H4885">
        <v>100151355</v>
      </c>
      <c r="I4885" t="s">
        <v>56</v>
      </c>
      <c r="J4885" t="s">
        <v>1094</v>
      </c>
      <c r="K4885">
        <v>0</v>
      </c>
      <c r="L4885" t="s">
        <v>25</v>
      </c>
      <c r="M4885" s="1">
        <v>42571</v>
      </c>
      <c r="N4885" t="s">
        <v>39</v>
      </c>
      <c r="O4885">
        <v>999</v>
      </c>
      <c r="P4885">
        <v>2016</v>
      </c>
      <c r="Q4885">
        <v>7</v>
      </c>
      <c r="R4885" t="s">
        <v>26</v>
      </c>
      <c r="S4885" s="3">
        <v>45123</v>
      </c>
      <c r="T4885" t="s">
        <v>27</v>
      </c>
      <c r="U4885">
        <v>806</v>
      </c>
    </row>
    <row r="4886" spans="1:21" x14ac:dyDescent="0.25">
      <c r="A4886">
        <v>216639</v>
      </c>
      <c r="B4886" t="s">
        <v>21</v>
      </c>
      <c r="C4886" s="1">
        <v>42571</v>
      </c>
      <c r="D4886" t="s">
        <v>899</v>
      </c>
      <c r="E4886">
        <v>180</v>
      </c>
      <c r="F4886">
        <v>1</v>
      </c>
      <c r="G4886">
        <v>180</v>
      </c>
      <c r="H4886">
        <v>100151356</v>
      </c>
      <c r="I4886" t="s">
        <v>30</v>
      </c>
      <c r="J4886" t="s">
        <v>1120</v>
      </c>
      <c r="K4886">
        <v>0</v>
      </c>
      <c r="L4886" t="s">
        <v>25</v>
      </c>
      <c r="M4886" s="1">
        <v>42571</v>
      </c>
      <c r="N4886" t="s">
        <v>35</v>
      </c>
      <c r="O4886">
        <v>180</v>
      </c>
      <c r="P4886">
        <v>2016</v>
      </c>
      <c r="Q4886">
        <v>7</v>
      </c>
      <c r="R4886" t="s">
        <v>26</v>
      </c>
      <c r="S4886" s="3">
        <v>45123</v>
      </c>
      <c r="T4886" t="s">
        <v>27</v>
      </c>
      <c r="U4886">
        <v>820</v>
      </c>
    </row>
    <row r="4887" spans="1:21" x14ac:dyDescent="0.25">
      <c r="A4887">
        <v>216640</v>
      </c>
      <c r="B4887" t="s">
        <v>21</v>
      </c>
      <c r="C4887" s="1">
        <v>42571</v>
      </c>
      <c r="D4887" t="s">
        <v>1321</v>
      </c>
      <c r="E4887">
        <v>2500</v>
      </c>
      <c r="F4887">
        <v>1</v>
      </c>
      <c r="G4887">
        <v>2500</v>
      </c>
      <c r="H4887">
        <v>100151357</v>
      </c>
      <c r="I4887" t="s">
        <v>246</v>
      </c>
      <c r="J4887">
        <v>307</v>
      </c>
      <c r="K4887">
        <v>0</v>
      </c>
      <c r="L4887" t="s">
        <v>25</v>
      </c>
      <c r="M4887" s="1">
        <v>42571</v>
      </c>
      <c r="N4887" t="s">
        <v>35</v>
      </c>
      <c r="O4887" s="2">
        <v>2500</v>
      </c>
      <c r="P4887">
        <v>2016</v>
      </c>
      <c r="Q4887">
        <v>7</v>
      </c>
      <c r="R4887" t="s">
        <v>26</v>
      </c>
      <c r="S4887" s="3">
        <v>45123</v>
      </c>
      <c r="T4887" t="s">
        <v>27</v>
      </c>
      <c r="U4887">
        <v>1564</v>
      </c>
    </row>
    <row r="4888" spans="1:21" x14ac:dyDescent="0.25">
      <c r="A4888">
        <v>216641</v>
      </c>
      <c r="B4888" t="s">
        <v>36</v>
      </c>
      <c r="C4888" s="1">
        <v>42571</v>
      </c>
      <c r="D4888" t="s">
        <v>2086</v>
      </c>
      <c r="E4888">
        <v>16000</v>
      </c>
      <c r="F4888">
        <v>1</v>
      </c>
      <c r="G4888">
        <v>16000</v>
      </c>
      <c r="H4888">
        <v>100151358</v>
      </c>
      <c r="I4888" t="s">
        <v>43</v>
      </c>
      <c r="J4888" t="s">
        <v>99</v>
      </c>
      <c r="K4888">
        <v>0</v>
      </c>
      <c r="L4888" t="s">
        <v>25</v>
      </c>
      <c r="M4888" s="1">
        <v>42571</v>
      </c>
      <c r="N4888" t="s">
        <v>39</v>
      </c>
      <c r="O4888" s="2">
        <v>16000</v>
      </c>
      <c r="P4888">
        <v>2016</v>
      </c>
      <c r="Q4888">
        <v>7</v>
      </c>
      <c r="R4888" t="s">
        <v>26</v>
      </c>
      <c r="S4888" s="3">
        <v>45123</v>
      </c>
      <c r="T4888" t="s">
        <v>27</v>
      </c>
      <c r="U4888">
        <v>32</v>
      </c>
    </row>
    <row r="4889" spans="1:21" x14ac:dyDescent="0.25">
      <c r="A4889">
        <v>216643</v>
      </c>
      <c r="B4889" t="s">
        <v>21</v>
      </c>
      <c r="C4889" s="1">
        <v>42571</v>
      </c>
      <c r="D4889" t="s">
        <v>1650</v>
      </c>
      <c r="E4889">
        <v>840</v>
      </c>
      <c r="F4889">
        <v>1</v>
      </c>
      <c r="G4889">
        <v>840</v>
      </c>
      <c r="H4889">
        <v>100151360</v>
      </c>
      <c r="I4889" t="s">
        <v>56</v>
      </c>
      <c r="J4889" t="s">
        <v>24</v>
      </c>
      <c r="K4889">
        <v>0</v>
      </c>
      <c r="L4889" t="s">
        <v>25</v>
      </c>
      <c r="M4889" s="1">
        <v>42571</v>
      </c>
      <c r="N4889" t="s">
        <v>35</v>
      </c>
      <c r="O4889">
        <v>840</v>
      </c>
      <c r="P4889">
        <v>2016</v>
      </c>
      <c r="Q4889">
        <v>7</v>
      </c>
      <c r="R4889" t="s">
        <v>26</v>
      </c>
      <c r="S4889" s="3">
        <v>45123</v>
      </c>
      <c r="T4889" t="s">
        <v>27</v>
      </c>
      <c r="U4889">
        <v>1565</v>
      </c>
    </row>
    <row r="4890" spans="1:21" x14ac:dyDescent="0.25">
      <c r="A4890">
        <v>216645</v>
      </c>
      <c r="B4890" t="s">
        <v>21</v>
      </c>
      <c r="C4890" s="1">
        <v>42571</v>
      </c>
      <c r="D4890" t="s">
        <v>53</v>
      </c>
      <c r="E4890">
        <v>320</v>
      </c>
      <c r="F4890">
        <v>1</v>
      </c>
      <c r="G4890">
        <v>320</v>
      </c>
      <c r="H4890">
        <v>100151361</v>
      </c>
      <c r="I4890" t="s">
        <v>30</v>
      </c>
      <c r="J4890" t="s">
        <v>1120</v>
      </c>
      <c r="K4890">
        <v>0</v>
      </c>
      <c r="L4890" t="s">
        <v>25</v>
      </c>
      <c r="M4890" s="1">
        <v>42571</v>
      </c>
      <c r="N4890" t="s">
        <v>35</v>
      </c>
      <c r="O4890">
        <v>320</v>
      </c>
      <c r="P4890">
        <v>2016</v>
      </c>
      <c r="Q4890">
        <v>7</v>
      </c>
      <c r="R4890" t="s">
        <v>26</v>
      </c>
      <c r="S4890" s="3">
        <v>45123</v>
      </c>
      <c r="T4890" t="s">
        <v>27</v>
      </c>
      <c r="U4890">
        <v>820</v>
      </c>
    </row>
    <row r="4891" spans="1:21" x14ac:dyDescent="0.25">
      <c r="A4891">
        <v>216642</v>
      </c>
      <c r="B4891" t="s">
        <v>21</v>
      </c>
      <c r="C4891" s="1">
        <v>42571</v>
      </c>
      <c r="D4891" t="s">
        <v>33</v>
      </c>
      <c r="E4891">
        <v>360</v>
      </c>
      <c r="F4891">
        <v>1</v>
      </c>
      <c r="G4891">
        <v>360</v>
      </c>
      <c r="H4891">
        <v>100151359</v>
      </c>
      <c r="I4891" t="s">
        <v>30</v>
      </c>
      <c r="J4891" t="s">
        <v>139</v>
      </c>
      <c r="K4891">
        <v>0</v>
      </c>
      <c r="L4891" t="s">
        <v>25</v>
      </c>
      <c r="M4891" s="1">
        <v>42571</v>
      </c>
      <c r="N4891" t="s">
        <v>35</v>
      </c>
      <c r="O4891">
        <v>360</v>
      </c>
      <c r="P4891">
        <v>2016</v>
      </c>
      <c r="Q4891">
        <v>7</v>
      </c>
      <c r="R4891" t="s">
        <v>26</v>
      </c>
      <c r="S4891" s="3">
        <v>45123</v>
      </c>
      <c r="T4891" t="s">
        <v>27</v>
      </c>
      <c r="U4891">
        <v>43</v>
      </c>
    </row>
    <row r="4892" spans="1:21" x14ac:dyDescent="0.25">
      <c r="A4892">
        <v>216646</v>
      </c>
      <c r="B4892" t="s">
        <v>21</v>
      </c>
      <c r="C4892" s="1">
        <v>42571</v>
      </c>
      <c r="D4892" t="s">
        <v>33</v>
      </c>
      <c r="E4892">
        <v>360</v>
      </c>
      <c r="F4892">
        <v>1</v>
      </c>
      <c r="G4892">
        <v>360</v>
      </c>
      <c r="H4892">
        <v>100151362</v>
      </c>
      <c r="I4892" t="s">
        <v>30</v>
      </c>
      <c r="J4892" t="s">
        <v>139</v>
      </c>
      <c r="K4892">
        <v>0</v>
      </c>
      <c r="L4892" t="s">
        <v>25</v>
      </c>
      <c r="M4892" s="1">
        <v>42571</v>
      </c>
      <c r="N4892" t="s">
        <v>35</v>
      </c>
      <c r="O4892">
        <v>360</v>
      </c>
      <c r="P4892">
        <v>2016</v>
      </c>
      <c r="Q4892">
        <v>7</v>
      </c>
      <c r="R4892" t="s">
        <v>26</v>
      </c>
      <c r="S4892" s="3">
        <v>45123</v>
      </c>
      <c r="T4892" t="s">
        <v>27</v>
      </c>
      <c r="U4892">
        <v>43</v>
      </c>
    </row>
    <row r="4893" spans="1:21" x14ac:dyDescent="0.25">
      <c r="A4893">
        <v>216647</v>
      </c>
      <c r="B4893" t="s">
        <v>21</v>
      </c>
      <c r="C4893" s="1">
        <v>42571</v>
      </c>
      <c r="D4893" t="s">
        <v>29</v>
      </c>
      <c r="E4893">
        <v>240</v>
      </c>
      <c r="F4893">
        <v>1</v>
      </c>
      <c r="G4893">
        <v>240</v>
      </c>
      <c r="H4893">
        <v>100151363</v>
      </c>
      <c r="I4893" t="s">
        <v>30</v>
      </c>
      <c r="J4893" t="s">
        <v>1532</v>
      </c>
      <c r="K4893">
        <v>0</v>
      </c>
      <c r="L4893" t="s">
        <v>25</v>
      </c>
      <c r="M4893" s="1">
        <v>42571</v>
      </c>
      <c r="N4893" t="s">
        <v>35</v>
      </c>
      <c r="O4893">
        <v>240</v>
      </c>
      <c r="P4893">
        <v>2016</v>
      </c>
      <c r="Q4893">
        <v>7</v>
      </c>
      <c r="R4893" t="s">
        <v>26</v>
      </c>
      <c r="S4893" s="3">
        <v>45123</v>
      </c>
      <c r="T4893" t="s">
        <v>27</v>
      </c>
      <c r="U4893">
        <v>114</v>
      </c>
    </row>
    <row r="4894" spans="1:21" x14ac:dyDescent="0.25">
      <c r="A4894">
        <v>216648</v>
      </c>
      <c r="B4894" t="s">
        <v>21</v>
      </c>
      <c r="C4894" s="1">
        <v>42571</v>
      </c>
      <c r="D4894" t="s">
        <v>29</v>
      </c>
      <c r="E4894">
        <v>240</v>
      </c>
      <c r="F4894">
        <v>1</v>
      </c>
      <c r="G4894">
        <v>240</v>
      </c>
      <c r="H4894">
        <v>100151364</v>
      </c>
      <c r="I4894" t="s">
        <v>30</v>
      </c>
      <c r="J4894" t="s">
        <v>1120</v>
      </c>
      <c r="K4894">
        <v>0</v>
      </c>
      <c r="L4894" t="s">
        <v>25</v>
      </c>
      <c r="M4894" s="1">
        <v>42571</v>
      </c>
      <c r="N4894" t="s">
        <v>35</v>
      </c>
      <c r="O4894">
        <v>240</v>
      </c>
      <c r="P4894">
        <v>2016</v>
      </c>
      <c r="Q4894">
        <v>7</v>
      </c>
      <c r="R4894" t="s">
        <v>26</v>
      </c>
      <c r="S4894" s="3">
        <v>45123</v>
      </c>
      <c r="T4894" t="s">
        <v>27</v>
      </c>
      <c r="U4894">
        <v>820</v>
      </c>
    </row>
    <row r="4895" spans="1:21" x14ac:dyDescent="0.25">
      <c r="A4895">
        <v>216649</v>
      </c>
      <c r="B4895" t="s">
        <v>21</v>
      </c>
      <c r="C4895" s="1">
        <v>42571</v>
      </c>
      <c r="D4895" t="s">
        <v>29</v>
      </c>
      <c r="E4895">
        <v>240</v>
      </c>
      <c r="F4895">
        <v>1</v>
      </c>
      <c r="G4895">
        <v>240</v>
      </c>
      <c r="H4895">
        <v>100151365</v>
      </c>
      <c r="I4895" t="s">
        <v>30</v>
      </c>
      <c r="J4895" t="s">
        <v>1532</v>
      </c>
      <c r="K4895">
        <v>0</v>
      </c>
      <c r="L4895" t="s">
        <v>25</v>
      </c>
      <c r="M4895" s="1">
        <v>42571</v>
      </c>
      <c r="N4895" t="s">
        <v>35</v>
      </c>
      <c r="O4895">
        <v>240</v>
      </c>
      <c r="P4895">
        <v>2016</v>
      </c>
      <c r="Q4895">
        <v>7</v>
      </c>
      <c r="R4895" t="s">
        <v>26</v>
      </c>
      <c r="S4895" s="3">
        <v>45123</v>
      </c>
      <c r="T4895" t="s">
        <v>27</v>
      </c>
      <c r="U4895">
        <v>114</v>
      </c>
    </row>
    <row r="4896" spans="1:21" x14ac:dyDescent="0.25">
      <c r="A4896">
        <v>216650</v>
      </c>
      <c r="B4896" t="s">
        <v>21</v>
      </c>
      <c r="C4896" s="1">
        <v>42571</v>
      </c>
      <c r="D4896" t="s">
        <v>361</v>
      </c>
      <c r="E4896">
        <v>250</v>
      </c>
      <c r="F4896">
        <v>1</v>
      </c>
      <c r="G4896">
        <v>250</v>
      </c>
      <c r="H4896">
        <v>100151366</v>
      </c>
      <c r="I4896" t="s">
        <v>30</v>
      </c>
      <c r="J4896" t="s">
        <v>1970</v>
      </c>
      <c r="K4896">
        <v>0</v>
      </c>
      <c r="L4896" t="s">
        <v>25</v>
      </c>
      <c r="M4896" s="1">
        <v>42571</v>
      </c>
      <c r="N4896" t="s">
        <v>35</v>
      </c>
      <c r="O4896">
        <v>250</v>
      </c>
      <c r="P4896">
        <v>2016</v>
      </c>
      <c r="Q4896">
        <v>7</v>
      </c>
      <c r="R4896" t="s">
        <v>26</v>
      </c>
      <c r="S4896" s="3">
        <v>45123</v>
      </c>
      <c r="T4896" t="s">
        <v>27</v>
      </c>
      <c r="U4896">
        <v>43</v>
      </c>
    </row>
    <row r="4897" spans="1:21" x14ac:dyDescent="0.25">
      <c r="A4897">
        <v>216651</v>
      </c>
      <c r="B4897" t="s">
        <v>21</v>
      </c>
      <c r="C4897" s="1">
        <v>42571</v>
      </c>
      <c r="D4897" t="s">
        <v>29</v>
      </c>
      <c r="E4897">
        <v>240</v>
      </c>
      <c r="F4897">
        <v>1</v>
      </c>
      <c r="G4897">
        <v>240</v>
      </c>
      <c r="H4897">
        <v>100151367</v>
      </c>
      <c r="I4897" t="s">
        <v>30</v>
      </c>
      <c r="J4897" t="s">
        <v>1532</v>
      </c>
      <c r="K4897">
        <v>0</v>
      </c>
      <c r="L4897" t="s">
        <v>25</v>
      </c>
      <c r="M4897" s="1">
        <v>42571</v>
      </c>
      <c r="N4897" t="s">
        <v>35</v>
      </c>
      <c r="O4897">
        <v>240</v>
      </c>
      <c r="P4897">
        <v>2016</v>
      </c>
      <c r="Q4897">
        <v>7</v>
      </c>
      <c r="R4897" t="s">
        <v>26</v>
      </c>
      <c r="S4897" s="3">
        <v>45123</v>
      </c>
      <c r="T4897" t="s">
        <v>27</v>
      </c>
      <c r="U4897">
        <v>114</v>
      </c>
    </row>
    <row r="4898" spans="1:21" x14ac:dyDescent="0.25">
      <c r="A4898">
        <v>216652</v>
      </c>
      <c r="B4898" t="s">
        <v>21</v>
      </c>
      <c r="C4898" s="1">
        <v>42571</v>
      </c>
      <c r="D4898" t="s">
        <v>29</v>
      </c>
      <c r="E4898">
        <v>240</v>
      </c>
      <c r="F4898">
        <v>1</v>
      </c>
      <c r="G4898">
        <v>240</v>
      </c>
      <c r="H4898">
        <v>100151368</v>
      </c>
      <c r="I4898" t="s">
        <v>30</v>
      </c>
      <c r="J4898" t="s">
        <v>1120</v>
      </c>
      <c r="K4898">
        <v>0</v>
      </c>
      <c r="L4898" t="s">
        <v>25</v>
      </c>
      <c r="M4898" s="1">
        <v>42571</v>
      </c>
      <c r="N4898" t="s">
        <v>35</v>
      </c>
      <c r="O4898">
        <v>240</v>
      </c>
      <c r="P4898">
        <v>2016</v>
      </c>
      <c r="Q4898">
        <v>7</v>
      </c>
      <c r="R4898" t="s">
        <v>26</v>
      </c>
      <c r="S4898" s="3">
        <v>45123</v>
      </c>
      <c r="T4898" t="s">
        <v>27</v>
      </c>
      <c r="U4898">
        <v>820</v>
      </c>
    </row>
    <row r="4899" spans="1:21" x14ac:dyDescent="0.25">
      <c r="A4899">
        <v>216653</v>
      </c>
      <c r="B4899" t="s">
        <v>28</v>
      </c>
      <c r="C4899" s="1">
        <v>42571</v>
      </c>
      <c r="D4899" t="s">
        <v>2066</v>
      </c>
      <c r="E4899">
        <v>6000</v>
      </c>
      <c r="F4899">
        <v>1</v>
      </c>
      <c r="G4899">
        <v>6000</v>
      </c>
      <c r="H4899">
        <v>100151369</v>
      </c>
      <c r="I4899" t="s">
        <v>43</v>
      </c>
      <c r="J4899" t="s">
        <v>24</v>
      </c>
      <c r="K4899">
        <v>0</v>
      </c>
      <c r="L4899" t="s">
        <v>44</v>
      </c>
      <c r="M4899" s="1">
        <v>42571</v>
      </c>
      <c r="N4899" t="s">
        <v>31</v>
      </c>
      <c r="O4899" s="2">
        <v>6000</v>
      </c>
      <c r="P4899">
        <v>2016</v>
      </c>
      <c r="Q4899">
        <v>7</v>
      </c>
      <c r="R4899" t="s">
        <v>26</v>
      </c>
      <c r="S4899" s="3">
        <v>45123</v>
      </c>
      <c r="T4899" t="s">
        <v>27</v>
      </c>
      <c r="U4899">
        <v>1566</v>
      </c>
    </row>
    <row r="4900" spans="1:21" x14ac:dyDescent="0.25">
      <c r="A4900">
        <v>216654</v>
      </c>
      <c r="B4900" t="s">
        <v>21</v>
      </c>
      <c r="C4900" s="1">
        <v>42571</v>
      </c>
      <c r="D4900" t="s">
        <v>29</v>
      </c>
      <c r="E4900">
        <v>240</v>
      </c>
      <c r="F4900">
        <v>1</v>
      </c>
      <c r="G4900">
        <v>240</v>
      </c>
      <c r="H4900">
        <v>100151370</v>
      </c>
      <c r="I4900" t="s">
        <v>30</v>
      </c>
      <c r="J4900" t="s">
        <v>2087</v>
      </c>
      <c r="K4900">
        <v>0</v>
      </c>
      <c r="L4900" t="s">
        <v>25</v>
      </c>
      <c r="M4900" s="1">
        <v>42571</v>
      </c>
      <c r="N4900" t="s">
        <v>35</v>
      </c>
      <c r="O4900">
        <v>240</v>
      </c>
      <c r="P4900">
        <v>2016</v>
      </c>
      <c r="Q4900">
        <v>7</v>
      </c>
      <c r="R4900" t="s">
        <v>26</v>
      </c>
      <c r="S4900" s="3">
        <v>45123</v>
      </c>
      <c r="T4900" t="s">
        <v>27</v>
      </c>
      <c r="U4900">
        <v>137</v>
      </c>
    </row>
    <row r="4901" spans="1:21" x14ac:dyDescent="0.25">
      <c r="A4901">
        <v>216655</v>
      </c>
      <c r="B4901" t="s">
        <v>21</v>
      </c>
      <c r="C4901" s="1">
        <v>42571</v>
      </c>
      <c r="D4901" t="s">
        <v>488</v>
      </c>
      <c r="E4901">
        <v>570</v>
      </c>
      <c r="F4901">
        <v>1</v>
      </c>
      <c r="G4901">
        <v>570</v>
      </c>
      <c r="H4901">
        <v>100151371</v>
      </c>
      <c r="I4901" t="s">
        <v>38</v>
      </c>
      <c r="J4901" t="s">
        <v>2087</v>
      </c>
      <c r="K4901">
        <v>0</v>
      </c>
      <c r="L4901" t="s">
        <v>25</v>
      </c>
      <c r="M4901" s="1">
        <v>42571</v>
      </c>
      <c r="N4901" t="s">
        <v>35</v>
      </c>
      <c r="O4901">
        <v>570</v>
      </c>
      <c r="P4901">
        <v>2016</v>
      </c>
      <c r="Q4901">
        <v>7</v>
      </c>
      <c r="R4901" t="s">
        <v>26</v>
      </c>
      <c r="S4901" s="3">
        <v>45123</v>
      </c>
      <c r="T4901" t="s">
        <v>27</v>
      </c>
      <c r="U4901">
        <v>137</v>
      </c>
    </row>
    <row r="4902" spans="1:21" x14ac:dyDescent="0.25">
      <c r="A4902">
        <v>216656</v>
      </c>
      <c r="B4902" t="s">
        <v>36</v>
      </c>
      <c r="C4902" s="1">
        <v>42571</v>
      </c>
      <c r="D4902" t="s">
        <v>29</v>
      </c>
      <c r="E4902">
        <v>240</v>
      </c>
      <c r="F4902">
        <v>1</v>
      </c>
      <c r="G4902">
        <v>240</v>
      </c>
      <c r="H4902">
        <v>100151372</v>
      </c>
      <c r="I4902" t="s">
        <v>30</v>
      </c>
      <c r="J4902" t="s">
        <v>2087</v>
      </c>
      <c r="K4902">
        <v>0</v>
      </c>
      <c r="L4902" t="s">
        <v>25</v>
      </c>
      <c r="M4902" s="1">
        <v>42571</v>
      </c>
      <c r="N4902" t="s">
        <v>39</v>
      </c>
      <c r="O4902">
        <v>240</v>
      </c>
      <c r="P4902">
        <v>2016</v>
      </c>
      <c r="Q4902">
        <v>7</v>
      </c>
      <c r="R4902" t="s">
        <v>26</v>
      </c>
      <c r="S4902" s="3">
        <v>45123</v>
      </c>
      <c r="T4902" t="s">
        <v>27</v>
      </c>
      <c r="U4902">
        <v>137</v>
      </c>
    </row>
    <row r="4903" spans="1:21" x14ac:dyDescent="0.25">
      <c r="A4903">
        <v>216657</v>
      </c>
      <c r="B4903" t="s">
        <v>21</v>
      </c>
      <c r="C4903" s="1">
        <v>42571</v>
      </c>
      <c r="D4903" t="s">
        <v>29</v>
      </c>
      <c r="E4903">
        <v>240</v>
      </c>
      <c r="F4903">
        <v>1</v>
      </c>
      <c r="G4903">
        <v>240</v>
      </c>
      <c r="H4903">
        <v>100151373</v>
      </c>
      <c r="I4903" t="s">
        <v>30</v>
      </c>
      <c r="J4903" t="s">
        <v>2087</v>
      </c>
      <c r="K4903">
        <v>0</v>
      </c>
      <c r="L4903" t="s">
        <v>25</v>
      </c>
      <c r="M4903" s="1">
        <v>42571</v>
      </c>
      <c r="N4903" t="s">
        <v>35</v>
      </c>
      <c r="O4903">
        <v>240</v>
      </c>
      <c r="P4903">
        <v>2016</v>
      </c>
      <c r="Q4903">
        <v>7</v>
      </c>
      <c r="R4903" t="s">
        <v>26</v>
      </c>
      <c r="S4903" s="3">
        <v>45123</v>
      </c>
      <c r="T4903" t="s">
        <v>27</v>
      </c>
      <c r="U4903">
        <v>137</v>
      </c>
    </row>
    <row r="4904" spans="1:21" x14ac:dyDescent="0.25">
      <c r="A4904">
        <v>216658</v>
      </c>
      <c r="B4904" t="s">
        <v>21</v>
      </c>
      <c r="C4904" s="1">
        <v>42571</v>
      </c>
      <c r="D4904" t="s">
        <v>29</v>
      </c>
      <c r="E4904">
        <v>240</v>
      </c>
      <c r="F4904">
        <v>1</v>
      </c>
      <c r="G4904">
        <v>240</v>
      </c>
      <c r="H4904">
        <v>100151374</v>
      </c>
      <c r="I4904" t="s">
        <v>30</v>
      </c>
      <c r="J4904" t="s">
        <v>2087</v>
      </c>
      <c r="K4904">
        <v>0</v>
      </c>
      <c r="L4904" t="s">
        <v>25</v>
      </c>
      <c r="M4904" s="1">
        <v>42571</v>
      </c>
      <c r="N4904" t="s">
        <v>35</v>
      </c>
      <c r="O4904">
        <v>240</v>
      </c>
      <c r="P4904">
        <v>2016</v>
      </c>
      <c r="Q4904">
        <v>7</v>
      </c>
      <c r="R4904" t="s">
        <v>26</v>
      </c>
      <c r="S4904" s="3">
        <v>45123</v>
      </c>
      <c r="T4904" t="s">
        <v>27</v>
      </c>
      <c r="U4904">
        <v>137</v>
      </c>
    </row>
    <row r="4905" spans="1:21" x14ac:dyDescent="0.25">
      <c r="A4905">
        <v>216659</v>
      </c>
      <c r="B4905" t="s">
        <v>36</v>
      </c>
      <c r="C4905" s="1">
        <v>42571</v>
      </c>
      <c r="D4905" t="s">
        <v>488</v>
      </c>
      <c r="E4905">
        <v>570</v>
      </c>
      <c r="F4905">
        <v>1</v>
      </c>
      <c r="G4905">
        <v>570</v>
      </c>
      <c r="H4905">
        <v>100151375</v>
      </c>
      <c r="I4905" t="s">
        <v>38</v>
      </c>
      <c r="J4905" t="s">
        <v>2087</v>
      </c>
      <c r="K4905">
        <v>0</v>
      </c>
      <c r="L4905" t="s">
        <v>25</v>
      </c>
      <c r="M4905" s="1">
        <v>42571</v>
      </c>
      <c r="N4905" t="s">
        <v>39</v>
      </c>
      <c r="O4905">
        <v>570</v>
      </c>
      <c r="P4905">
        <v>2016</v>
      </c>
      <c r="Q4905">
        <v>7</v>
      </c>
      <c r="R4905" t="s">
        <v>26</v>
      </c>
      <c r="S4905" s="3">
        <v>45123</v>
      </c>
      <c r="T4905" t="s">
        <v>27</v>
      </c>
      <c r="U4905">
        <v>137</v>
      </c>
    </row>
    <row r="4906" spans="1:21" x14ac:dyDescent="0.25">
      <c r="A4906">
        <v>216660</v>
      </c>
      <c r="B4906" t="s">
        <v>21</v>
      </c>
      <c r="C4906" s="1">
        <v>42571</v>
      </c>
      <c r="D4906" t="s">
        <v>1079</v>
      </c>
      <c r="E4906">
        <v>99</v>
      </c>
      <c r="F4906">
        <v>1</v>
      </c>
      <c r="G4906">
        <v>99</v>
      </c>
      <c r="H4906">
        <v>100151376</v>
      </c>
      <c r="I4906" t="s">
        <v>30</v>
      </c>
      <c r="J4906" t="s">
        <v>1120</v>
      </c>
      <c r="K4906">
        <v>0</v>
      </c>
      <c r="L4906" t="s">
        <v>25</v>
      </c>
      <c r="M4906" s="1">
        <v>42571</v>
      </c>
      <c r="N4906" t="s">
        <v>35</v>
      </c>
      <c r="O4906">
        <v>99</v>
      </c>
      <c r="P4906">
        <v>2016</v>
      </c>
      <c r="Q4906">
        <v>7</v>
      </c>
      <c r="R4906" t="s">
        <v>26</v>
      </c>
      <c r="S4906" s="3">
        <v>45123</v>
      </c>
      <c r="T4906" t="s">
        <v>27</v>
      </c>
      <c r="U4906">
        <v>820</v>
      </c>
    </row>
    <row r="4907" spans="1:21" x14ac:dyDescent="0.25">
      <c r="A4907">
        <v>216661</v>
      </c>
      <c r="B4907" t="s">
        <v>21</v>
      </c>
      <c r="C4907" s="1">
        <v>42571</v>
      </c>
      <c r="D4907" t="s">
        <v>29</v>
      </c>
      <c r="E4907">
        <v>240</v>
      </c>
      <c r="F4907">
        <v>1</v>
      </c>
      <c r="G4907">
        <v>240</v>
      </c>
      <c r="H4907">
        <v>100151377</v>
      </c>
      <c r="I4907" t="s">
        <v>30</v>
      </c>
      <c r="J4907" t="s">
        <v>1120</v>
      </c>
      <c r="K4907">
        <v>0</v>
      </c>
      <c r="L4907" t="s">
        <v>25</v>
      </c>
      <c r="M4907" s="1">
        <v>42571</v>
      </c>
      <c r="N4907" t="s">
        <v>35</v>
      </c>
      <c r="O4907">
        <v>240</v>
      </c>
      <c r="P4907">
        <v>2016</v>
      </c>
      <c r="Q4907">
        <v>7</v>
      </c>
      <c r="R4907" t="s">
        <v>26</v>
      </c>
      <c r="S4907" s="3">
        <v>45123</v>
      </c>
      <c r="T4907" t="s">
        <v>27</v>
      </c>
      <c r="U4907">
        <v>820</v>
      </c>
    </row>
    <row r="4908" spans="1:21" x14ac:dyDescent="0.25">
      <c r="A4908">
        <v>216662</v>
      </c>
      <c r="B4908" t="s">
        <v>21</v>
      </c>
      <c r="C4908" s="1">
        <v>42571</v>
      </c>
      <c r="D4908" t="s">
        <v>33</v>
      </c>
      <c r="E4908">
        <v>360</v>
      </c>
      <c r="F4908">
        <v>1</v>
      </c>
      <c r="G4908">
        <v>360</v>
      </c>
      <c r="H4908">
        <v>100151378</v>
      </c>
      <c r="I4908" t="s">
        <v>30</v>
      </c>
      <c r="J4908" t="s">
        <v>1120</v>
      </c>
      <c r="K4908">
        <v>0</v>
      </c>
      <c r="L4908" t="s">
        <v>25</v>
      </c>
      <c r="M4908" s="1">
        <v>42571</v>
      </c>
      <c r="N4908" t="s">
        <v>35</v>
      </c>
      <c r="O4908">
        <v>360</v>
      </c>
      <c r="P4908">
        <v>2016</v>
      </c>
      <c r="Q4908">
        <v>7</v>
      </c>
      <c r="R4908" t="s">
        <v>26</v>
      </c>
      <c r="S4908" s="3">
        <v>45123</v>
      </c>
      <c r="T4908" t="s">
        <v>27</v>
      </c>
      <c r="U4908">
        <v>820</v>
      </c>
    </row>
    <row r="4909" spans="1:21" x14ac:dyDescent="0.25">
      <c r="A4909">
        <v>216663</v>
      </c>
      <c r="B4909" t="s">
        <v>28</v>
      </c>
      <c r="C4909" s="1">
        <v>42571</v>
      </c>
      <c r="D4909" t="s">
        <v>2050</v>
      </c>
      <c r="E4909">
        <v>650</v>
      </c>
      <c r="F4909">
        <v>1</v>
      </c>
      <c r="G4909">
        <v>650</v>
      </c>
      <c r="H4909">
        <v>100151379</v>
      </c>
      <c r="I4909" t="s">
        <v>56</v>
      </c>
      <c r="J4909" t="s">
        <v>24</v>
      </c>
      <c r="K4909">
        <v>0</v>
      </c>
      <c r="L4909" t="s">
        <v>25</v>
      </c>
      <c r="M4909" s="1">
        <v>42571</v>
      </c>
      <c r="N4909" t="s">
        <v>31</v>
      </c>
      <c r="O4909">
        <v>650</v>
      </c>
      <c r="P4909">
        <v>2016</v>
      </c>
      <c r="Q4909">
        <v>7</v>
      </c>
      <c r="R4909" t="s">
        <v>26</v>
      </c>
      <c r="S4909" s="3">
        <v>45123</v>
      </c>
      <c r="T4909" t="s">
        <v>27</v>
      </c>
      <c r="U4909">
        <v>1548</v>
      </c>
    </row>
    <row r="4910" spans="1:21" x14ac:dyDescent="0.25">
      <c r="A4910">
        <v>216665</v>
      </c>
      <c r="B4910" t="s">
        <v>21</v>
      </c>
      <c r="C4910" s="1">
        <v>42571</v>
      </c>
      <c r="D4910" t="s">
        <v>1079</v>
      </c>
      <c r="E4910">
        <v>99</v>
      </c>
      <c r="F4910">
        <v>1</v>
      </c>
      <c r="G4910">
        <v>99</v>
      </c>
      <c r="H4910">
        <v>100151380</v>
      </c>
      <c r="I4910" t="s">
        <v>30</v>
      </c>
      <c r="J4910" t="s">
        <v>1120</v>
      </c>
      <c r="K4910">
        <v>0</v>
      </c>
      <c r="L4910" t="s">
        <v>25</v>
      </c>
      <c r="M4910" s="1">
        <v>42571</v>
      </c>
      <c r="N4910" t="s">
        <v>35</v>
      </c>
      <c r="O4910">
        <v>99</v>
      </c>
      <c r="P4910">
        <v>2016</v>
      </c>
      <c r="Q4910">
        <v>7</v>
      </c>
      <c r="R4910" t="s">
        <v>26</v>
      </c>
      <c r="S4910" s="3">
        <v>45123</v>
      </c>
      <c r="T4910" t="s">
        <v>27</v>
      </c>
      <c r="U4910">
        <v>820</v>
      </c>
    </row>
    <row r="4911" spans="1:21" x14ac:dyDescent="0.25">
      <c r="A4911">
        <v>216666</v>
      </c>
      <c r="B4911" t="s">
        <v>21</v>
      </c>
      <c r="C4911" s="1">
        <v>42571</v>
      </c>
      <c r="D4911" t="s">
        <v>2088</v>
      </c>
      <c r="E4911">
        <v>799</v>
      </c>
      <c r="F4911">
        <v>1</v>
      </c>
      <c r="G4911">
        <v>799</v>
      </c>
      <c r="H4911">
        <v>100151381</v>
      </c>
      <c r="I4911" t="s">
        <v>56</v>
      </c>
      <c r="J4911" t="s">
        <v>533</v>
      </c>
      <c r="K4911">
        <v>0</v>
      </c>
      <c r="L4911" t="s">
        <v>148</v>
      </c>
      <c r="M4911" s="1">
        <v>42571</v>
      </c>
      <c r="N4911" t="s">
        <v>35</v>
      </c>
      <c r="O4911">
        <v>799</v>
      </c>
      <c r="P4911">
        <v>2016</v>
      </c>
      <c r="Q4911">
        <v>7</v>
      </c>
      <c r="R4911" t="s">
        <v>26</v>
      </c>
      <c r="S4911" s="3">
        <v>45123</v>
      </c>
      <c r="T4911" t="s">
        <v>27</v>
      </c>
      <c r="U4911">
        <v>292</v>
      </c>
    </row>
    <row r="4912" spans="1:21" x14ac:dyDescent="0.25">
      <c r="A4912">
        <v>216668</v>
      </c>
      <c r="B4912" t="s">
        <v>21</v>
      </c>
      <c r="C4912" s="1">
        <v>42571</v>
      </c>
      <c r="D4912" t="s">
        <v>29</v>
      </c>
      <c r="E4912">
        <v>240</v>
      </c>
      <c r="F4912">
        <v>1</v>
      </c>
      <c r="G4912">
        <v>240</v>
      </c>
      <c r="H4912">
        <v>100151382</v>
      </c>
      <c r="I4912" t="s">
        <v>30</v>
      </c>
      <c r="J4912" t="s">
        <v>1120</v>
      </c>
      <c r="K4912">
        <v>0</v>
      </c>
      <c r="L4912" t="s">
        <v>25</v>
      </c>
      <c r="M4912" s="1">
        <v>42571</v>
      </c>
      <c r="N4912" t="s">
        <v>35</v>
      </c>
      <c r="O4912">
        <v>240</v>
      </c>
      <c r="P4912">
        <v>2016</v>
      </c>
      <c r="Q4912">
        <v>7</v>
      </c>
      <c r="R4912" t="s">
        <v>26</v>
      </c>
      <c r="S4912" s="3">
        <v>45123</v>
      </c>
      <c r="T4912" t="s">
        <v>27</v>
      </c>
      <c r="U4912">
        <v>820</v>
      </c>
    </row>
    <row r="4913" spans="1:21" x14ac:dyDescent="0.25">
      <c r="A4913">
        <v>216669</v>
      </c>
      <c r="B4913" t="s">
        <v>28</v>
      </c>
      <c r="C4913" s="1">
        <v>42571</v>
      </c>
      <c r="D4913" t="s">
        <v>2050</v>
      </c>
      <c r="E4913">
        <v>650</v>
      </c>
      <c r="F4913">
        <v>1</v>
      </c>
      <c r="G4913">
        <v>650</v>
      </c>
      <c r="H4913">
        <v>100151383</v>
      </c>
      <c r="I4913" t="s">
        <v>56</v>
      </c>
      <c r="J4913" t="s">
        <v>24</v>
      </c>
      <c r="K4913">
        <v>0</v>
      </c>
      <c r="L4913" t="s">
        <v>25</v>
      </c>
      <c r="M4913" s="1">
        <v>42571</v>
      </c>
      <c r="N4913" t="s">
        <v>31</v>
      </c>
      <c r="O4913">
        <v>650</v>
      </c>
      <c r="P4913">
        <v>2016</v>
      </c>
      <c r="Q4913">
        <v>7</v>
      </c>
      <c r="R4913" t="s">
        <v>26</v>
      </c>
      <c r="S4913" s="3">
        <v>45123</v>
      </c>
      <c r="T4913" t="s">
        <v>27</v>
      </c>
      <c r="U4913">
        <v>1548</v>
      </c>
    </row>
    <row r="4914" spans="1:21" x14ac:dyDescent="0.25">
      <c r="A4914">
        <v>216671</v>
      </c>
      <c r="B4914" t="s">
        <v>36</v>
      </c>
      <c r="C4914" s="1">
        <v>42571</v>
      </c>
      <c r="D4914" t="s">
        <v>114</v>
      </c>
      <c r="E4914">
        <v>999</v>
      </c>
      <c r="F4914">
        <v>2</v>
      </c>
      <c r="G4914">
        <v>1998</v>
      </c>
      <c r="H4914">
        <v>100151384</v>
      </c>
      <c r="I4914" t="s">
        <v>56</v>
      </c>
      <c r="J4914" t="s">
        <v>2089</v>
      </c>
      <c r="K4914">
        <v>0</v>
      </c>
      <c r="L4914" t="s">
        <v>25</v>
      </c>
      <c r="M4914" s="1">
        <v>42571</v>
      </c>
      <c r="N4914" t="s">
        <v>39</v>
      </c>
      <c r="O4914" s="2">
        <v>1998</v>
      </c>
      <c r="P4914">
        <v>2016</v>
      </c>
      <c r="Q4914">
        <v>7</v>
      </c>
      <c r="R4914" t="s">
        <v>26</v>
      </c>
      <c r="S4914" s="3">
        <v>45123</v>
      </c>
      <c r="T4914" t="s">
        <v>27</v>
      </c>
      <c r="U4914">
        <v>1567</v>
      </c>
    </row>
    <row r="4915" spans="1:21" x14ac:dyDescent="0.25">
      <c r="A4915">
        <v>216672</v>
      </c>
      <c r="B4915" t="s">
        <v>36</v>
      </c>
      <c r="C4915" s="1">
        <v>42571</v>
      </c>
      <c r="D4915" t="s">
        <v>1888</v>
      </c>
      <c r="E4915">
        <v>3420</v>
      </c>
      <c r="F4915">
        <v>1</v>
      </c>
      <c r="G4915">
        <v>3420</v>
      </c>
      <c r="H4915">
        <v>100151385</v>
      </c>
      <c r="I4915" t="s">
        <v>216</v>
      </c>
      <c r="J4915" t="s">
        <v>24</v>
      </c>
      <c r="K4915">
        <v>0</v>
      </c>
      <c r="L4915" t="s">
        <v>25</v>
      </c>
      <c r="M4915" s="1">
        <v>42571</v>
      </c>
      <c r="N4915" t="s">
        <v>39</v>
      </c>
      <c r="O4915" s="2">
        <v>3420</v>
      </c>
      <c r="P4915">
        <v>2016</v>
      </c>
      <c r="Q4915">
        <v>7</v>
      </c>
      <c r="R4915" t="s">
        <v>26</v>
      </c>
      <c r="S4915" s="3">
        <v>45123</v>
      </c>
      <c r="T4915" t="s">
        <v>27</v>
      </c>
      <c r="U4915">
        <v>1411</v>
      </c>
    </row>
    <row r="4916" spans="1:21" x14ac:dyDescent="0.25">
      <c r="A4916">
        <v>216673</v>
      </c>
      <c r="B4916" t="s">
        <v>28</v>
      </c>
      <c r="C4916" s="1">
        <v>42571</v>
      </c>
      <c r="D4916" t="s">
        <v>2090</v>
      </c>
      <c r="E4916">
        <v>125</v>
      </c>
      <c r="F4916">
        <v>1</v>
      </c>
      <c r="G4916">
        <v>125</v>
      </c>
      <c r="H4916">
        <v>100151386</v>
      </c>
      <c r="I4916" t="s">
        <v>23</v>
      </c>
      <c r="J4916" t="s">
        <v>24</v>
      </c>
      <c r="K4916">
        <v>0</v>
      </c>
      <c r="L4916" t="s">
        <v>25</v>
      </c>
      <c r="M4916" s="1">
        <v>42571</v>
      </c>
      <c r="N4916" t="s">
        <v>31</v>
      </c>
      <c r="O4916">
        <v>125</v>
      </c>
      <c r="P4916">
        <v>2016</v>
      </c>
      <c r="Q4916">
        <v>7</v>
      </c>
      <c r="R4916" t="s">
        <v>26</v>
      </c>
      <c r="S4916" s="3">
        <v>45123</v>
      </c>
      <c r="T4916" t="s">
        <v>27</v>
      </c>
      <c r="U4916">
        <v>1568</v>
      </c>
    </row>
    <row r="4917" spans="1:21" x14ac:dyDescent="0.25">
      <c r="A4917">
        <v>216674</v>
      </c>
      <c r="B4917" t="s">
        <v>36</v>
      </c>
      <c r="C4917" s="1">
        <v>42571</v>
      </c>
      <c r="D4917" t="s">
        <v>33</v>
      </c>
      <c r="E4917">
        <v>360</v>
      </c>
      <c r="F4917">
        <v>1</v>
      </c>
      <c r="G4917">
        <v>360</v>
      </c>
      <c r="H4917">
        <v>100151387</v>
      </c>
      <c r="I4917" t="s">
        <v>30</v>
      </c>
      <c r="J4917" t="s">
        <v>1094</v>
      </c>
      <c r="K4917">
        <v>0</v>
      </c>
      <c r="L4917" t="s">
        <v>25</v>
      </c>
      <c r="M4917" s="1">
        <v>42571</v>
      </c>
      <c r="N4917" t="s">
        <v>39</v>
      </c>
      <c r="O4917">
        <v>360</v>
      </c>
      <c r="P4917">
        <v>2016</v>
      </c>
      <c r="Q4917">
        <v>7</v>
      </c>
      <c r="R4917" t="s">
        <v>26</v>
      </c>
      <c r="S4917" s="3">
        <v>45123</v>
      </c>
      <c r="T4917" t="s">
        <v>27</v>
      </c>
      <c r="U4917">
        <v>806</v>
      </c>
    </row>
    <row r="4918" spans="1:21" x14ac:dyDescent="0.25">
      <c r="A4918">
        <v>216675</v>
      </c>
      <c r="B4918" t="s">
        <v>36</v>
      </c>
      <c r="C4918" s="1">
        <v>42571</v>
      </c>
      <c r="D4918" t="s">
        <v>2091</v>
      </c>
      <c r="E4918">
        <v>999</v>
      </c>
      <c r="F4918">
        <v>1</v>
      </c>
      <c r="G4918">
        <v>999</v>
      </c>
      <c r="H4918">
        <v>100151388</v>
      </c>
      <c r="I4918" t="s">
        <v>56</v>
      </c>
      <c r="J4918" t="s">
        <v>1094</v>
      </c>
      <c r="K4918">
        <v>0</v>
      </c>
      <c r="L4918" t="s">
        <v>25</v>
      </c>
      <c r="M4918" s="1">
        <v>42571</v>
      </c>
      <c r="N4918" t="s">
        <v>39</v>
      </c>
      <c r="O4918">
        <v>999</v>
      </c>
      <c r="P4918">
        <v>2016</v>
      </c>
      <c r="Q4918">
        <v>7</v>
      </c>
      <c r="R4918" t="s">
        <v>26</v>
      </c>
      <c r="S4918" s="3">
        <v>45123</v>
      </c>
      <c r="T4918" t="s">
        <v>27</v>
      </c>
      <c r="U4918">
        <v>806</v>
      </c>
    </row>
    <row r="4919" spans="1:21" x14ac:dyDescent="0.25">
      <c r="A4919">
        <v>216677</v>
      </c>
      <c r="B4919" t="s">
        <v>21</v>
      </c>
      <c r="C4919" s="1">
        <v>42571</v>
      </c>
      <c r="D4919" t="s">
        <v>29</v>
      </c>
      <c r="E4919">
        <v>240</v>
      </c>
      <c r="F4919">
        <v>1</v>
      </c>
      <c r="G4919">
        <v>240</v>
      </c>
      <c r="H4919">
        <v>100151389</v>
      </c>
      <c r="I4919" t="s">
        <v>30</v>
      </c>
      <c r="J4919" t="s">
        <v>2092</v>
      </c>
      <c r="K4919">
        <v>0</v>
      </c>
      <c r="L4919" t="s">
        <v>25</v>
      </c>
      <c r="M4919" s="1">
        <v>42571</v>
      </c>
      <c r="N4919" t="s">
        <v>35</v>
      </c>
      <c r="O4919">
        <v>240</v>
      </c>
      <c r="P4919">
        <v>2016</v>
      </c>
      <c r="Q4919">
        <v>7</v>
      </c>
      <c r="R4919" t="s">
        <v>26</v>
      </c>
      <c r="S4919" s="3">
        <v>45123</v>
      </c>
      <c r="T4919" t="s">
        <v>27</v>
      </c>
      <c r="U4919">
        <v>114</v>
      </c>
    </row>
    <row r="4920" spans="1:21" x14ac:dyDescent="0.25">
      <c r="A4920">
        <v>216679</v>
      </c>
      <c r="B4920" t="s">
        <v>21</v>
      </c>
      <c r="C4920" s="1">
        <v>42571</v>
      </c>
      <c r="D4920" t="s">
        <v>29</v>
      </c>
      <c r="E4920">
        <v>240</v>
      </c>
      <c r="F4920">
        <v>1</v>
      </c>
      <c r="G4920">
        <v>240</v>
      </c>
      <c r="H4920">
        <v>100151391</v>
      </c>
      <c r="I4920" t="s">
        <v>30</v>
      </c>
      <c r="J4920" t="s">
        <v>2092</v>
      </c>
      <c r="K4920">
        <v>0</v>
      </c>
      <c r="L4920" t="s">
        <v>25</v>
      </c>
      <c r="M4920" s="1">
        <v>42571</v>
      </c>
      <c r="N4920" t="s">
        <v>35</v>
      </c>
      <c r="O4920">
        <v>240</v>
      </c>
      <c r="P4920">
        <v>2016</v>
      </c>
      <c r="Q4920">
        <v>7</v>
      </c>
      <c r="R4920" t="s">
        <v>26</v>
      </c>
      <c r="S4920" s="3">
        <v>45123</v>
      </c>
      <c r="T4920" t="s">
        <v>27</v>
      </c>
      <c r="U4920">
        <v>114</v>
      </c>
    </row>
    <row r="4921" spans="1:21" x14ac:dyDescent="0.25">
      <c r="A4921">
        <v>216678</v>
      </c>
      <c r="B4921" t="s">
        <v>21</v>
      </c>
      <c r="C4921" s="1">
        <v>42571</v>
      </c>
      <c r="D4921" t="s">
        <v>33</v>
      </c>
      <c r="E4921">
        <v>360</v>
      </c>
      <c r="F4921">
        <v>1</v>
      </c>
      <c r="G4921">
        <v>360</v>
      </c>
      <c r="H4921">
        <v>100151390</v>
      </c>
      <c r="I4921" t="s">
        <v>30</v>
      </c>
      <c r="J4921" t="s">
        <v>1094</v>
      </c>
      <c r="K4921">
        <v>0</v>
      </c>
      <c r="L4921" t="s">
        <v>25</v>
      </c>
      <c r="M4921" s="1">
        <v>42571</v>
      </c>
      <c r="N4921" t="s">
        <v>35</v>
      </c>
      <c r="O4921">
        <v>360</v>
      </c>
      <c r="P4921">
        <v>2016</v>
      </c>
      <c r="Q4921">
        <v>7</v>
      </c>
      <c r="R4921" t="s">
        <v>26</v>
      </c>
      <c r="S4921" s="3">
        <v>45123</v>
      </c>
      <c r="T4921" t="s">
        <v>27</v>
      </c>
      <c r="U4921">
        <v>806</v>
      </c>
    </row>
    <row r="4922" spans="1:21" x14ac:dyDescent="0.25">
      <c r="A4922">
        <v>216680</v>
      </c>
      <c r="B4922" t="s">
        <v>21</v>
      </c>
      <c r="C4922" s="1">
        <v>42571</v>
      </c>
      <c r="D4922" t="s">
        <v>1683</v>
      </c>
      <c r="E4922">
        <v>300</v>
      </c>
      <c r="F4922">
        <v>1</v>
      </c>
      <c r="G4922">
        <v>300</v>
      </c>
      <c r="H4922">
        <v>100151392</v>
      </c>
      <c r="I4922" t="s">
        <v>43</v>
      </c>
      <c r="J4922" t="s">
        <v>24</v>
      </c>
      <c r="K4922">
        <v>0</v>
      </c>
      <c r="L4922" t="s">
        <v>25</v>
      </c>
      <c r="M4922" s="1">
        <v>42571</v>
      </c>
      <c r="N4922" t="s">
        <v>35</v>
      </c>
      <c r="O4922">
        <v>300</v>
      </c>
      <c r="P4922">
        <v>2016</v>
      </c>
      <c r="Q4922">
        <v>7</v>
      </c>
      <c r="R4922" t="s">
        <v>26</v>
      </c>
      <c r="S4922" s="3">
        <v>45123</v>
      </c>
      <c r="T4922" t="s">
        <v>27</v>
      </c>
      <c r="U4922">
        <v>1569</v>
      </c>
    </row>
    <row r="4923" spans="1:21" x14ac:dyDescent="0.25">
      <c r="A4923">
        <v>216681</v>
      </c>
      <c r="B4923" t="s">
        <v>21</v>
      </c>
      <c r="C4923" s="1">
        <v>42571</v>
      </c>
      <c r="D4923" t="s">
        <v>29</v>
      </c>
      <c r="E4923">
        <v>240</v>
      </c>
      <c r="F4923">
        <v>1</v>
      </c>
      <c r="G4923">
        <v>240</v>
      </c>
      <c r="H4923">
        <v>100151393</v>
      </c>
      <c r="I4923" t="s">
        <v>30</v>
      </c>
      <c r="J4923" t="s">
        <v>2092</v>
      </c>
      <c r="K4923">
        <v>0</v>
      </c>
      <c r="L4923" t="s">
        <v>25</v>
      </c>
      <c r="M4923" s="1">
        <v>42571</v>
      </c>
      <c r="N4923" t="s">
        <v>35</v>
      </c>
      <c r="O4923">
        <v>240</v>
      </c>
      <c r="P4923">
        <v>2016</v>
      </c>
      <c r="Q4923">
        <v>7</v>
      </c>
      <c r="R4923" t="s">
        <v>26</v>
      </c>
      <c r="S4923" s="3">
        <v>45123</v>
      </c>
      <c r="T4923" t="s">
        <v>27</v>
      </c>
      <c r="U4923">
        <v>114</v>
      </c>
    </row>
    <row r="4924" spans="1:21" x14ac:dyDescent="0.25">
      <c r="A4924">
        <v>216682</v>
      </c>
      <c r="B4924" t="s">
        <v>36</v>
      </c>
      <c r="C4924" s="1">
        <v>42571</v>
      </c>
      <c r="D4924" t="s">
        <v>304</v>
      </c>
      <c r="E4924">
        <v>99</v>
      </c>
      <c r="F4924">
        <v>1</v>
      </c>
      <c r="G4924">
        <v>198</v>
      </c>
      <c r="H4924">
        <v>100151394</v>
      </c>
      <c r="I4924" t="s">
        <v>30</v>
      </c>
      <c r="J4924" t="s">
        <v>2093</v>
      </c>
      <c r="K4924">
        <v>0</v>
      </c>
      <c r="L4924" t="s">
        <v>25</v>
      </c>
      <c r="M4924" s="1">
        <v>42571</v>
      </c>
      <c r="N4924" t="s">
        <v>39</v>
      </c>
      <c r="O4924">
        <v>99</v>
      </c>
      <c r="P4924">
        <v>2016</v>
      </c>
      <c r="Q4924">
        <v>7</v>
      </c>
      <c r="R4924" t="s">
        <v>26</v>
      </c>
      <c r="S4924" s="3">
        <v>45123</v>
      </c>
      <c r="T4924" t="s">
        <v>27</v>
      </c>
      <c r="U4924">
        <v>1570</v>
      </c>
    </row>
    <row r="4925" spans="1:21" x14ac:dyDescent="0.25">
      <c r="A4925">
        <v>216683</v>
      </c>
      <c r="B4925" t="s">
        <v>36</v>
      </c>
      <c r="C4925" s="1">
        <v>42571</v>
      </c>
      <c r="D4925" t="s">
        <v>1353</v>
      </c>
      <c r="E4925">
        <v>99</v>
      </c>
      <c r="F4925">
        <v>1</v>
      </c>
      <c r="G4925">
        <v>198</v>
      </c>
      <c r="H4925">
        <v>100151394</v>
      </c>
      <c r="I4925" t="s">
        <v>30</v>
      </c>
      <c r="J4925" t="s">
        <v>2093</v>
      </c>
      <c r="K4925">
        <v>0</v>
      </c>
      <c r="L4925" t="s">
        <v>25</v>
      </c>
      <c r="M4925" s="1">
        <v>42571</v>
      </c>
      <c r="N4925" t="s">
        <v>39</v>
      </c>
      <c r="O4925">
        <v>99</v>
      </c>
      <c r="P4925">
        <v>2016</v>
      </c>
      <c r="Q4925">
        <v>7</v>
      </c>
      <c r="R4925" t="s">
        <v>26</v>
      </c>
      <c r="S4925" s="3">
        <v>45123</v>
      </c>
      <c r="T4925" t="s">
        <v>27</v>
      </c>
      <c r="U4925">
        <v>1570</v>
      </c>
    </row>
    <row r="4926" spans="1:21" x14ac:dyDescent="0.25">
      <c r="A4926">
        <v>216684</v>
      </c>
      <c r="B4926" t="s">
        <v>21</v>
      </c>
      <c r="C4926" s="1">
        <v>42571</v>
      </c>
      <c r="D4926" t="s">
        <v>33</v>
      </c>
      <c r="E4926">
        <v>360</v>
      </c>
      <c r="F4926">
        <v>1</v>
      </c>
      <c r="G4926">
        <v>360</v>
      </c>
      <c r="H4926">
        <v>100151395</v>
      </c>
      <c r="I4926" t="s">
        <v>30</v>
      </c>
      <c r="J4926" t="s">
        <v>272</v>
      </c>
      <c r="K4926">
        <v>0</v>
      </c>
      <c r="L4926" t="s">
        <v>25</v>
      </c>
      <c r="M4926" s="1">
        <v>42571</v>
      </c>
      <c r="N4926" t="s">
        <v>35</v>
      </c>
      <c r="O4926">
        <v>360</v>
      </c>
      <c r="P4926">
        <v>2016</v>
      </c>
      <c r="Q4926">
        <v>7</v>
      </c>
      <c r="R4926" t="s">
        <v>26</v>
      </c>
      <c r="S4926" s="3">
        <v>45123</v>
      </c>
      <c r="T4926" t="s">
        <v>27</v>
      </c>
      <c r="U4926">
        <v>114</v>
      </c>
    </row>
    <row r="4927" spans="1:21" x14ac:dyDescent="0.25">
      <c r="A4927">
        <v>216685</v>
      </c>
      <c r="B4927" t="s">
        <v>36</v>
      </c>
      <c r="C4927" s="1">
        <v>42571</v>
      </c>
      <c r="D4927" t="s">
        <v>2094</v>
      </c>
      <c r="E4927">
        <v>449</v>
      </c>
      <c r="F4927">
        <v>1</v>
      </c>
      <c r="G4927">
        <v>449</v>
      </c>
      <c r="H4927">
        <v>100151396</v>
      </c>
      <c r="I4927" t="s">
        <v>56</v>
      </c>
      <c r="J4927" t="s">
        <v>24</v>
      </c>
      <c r="K4927">
        <v>0</v>
      </c>
      <c r="L4927" t="s">
        <v>25</v>
      </c>
      <c r="M4927" s="1">
        <v>42571</v>
      </c>
      <c r="N4927" t="s">
        <v>39</v>
      </c>
      <c r="O4927">
        <v>449</v>
      </c>
      <c r="P4927">
        <v>2016</v>
      </c>
      <c r="Q4927">
        <v>7</v>
      </c>
      <c r="R4927" t="s">
        <v>26</v>
      </c>
      <c r="S4927" s="3">
        <v>45123</v>
      </c>
      <c r="T4927" t="s">
        <v>27</v>
      </c>
      <c r="U4927">
        <v>1571</v>
      </c>
    </row>
    <row r="4928" spans="1:21" x14ac:dyDescent="0.25">
      <c r="A4928">
        <v>216687</v>
      </c>
      <c r="B4928" t="s">
        <v>36</v>
      </c>
      <c r="C4928" s="1">
        <v>42571</v>
      </c>
      <c r="D4928" t="s">
        <v>2095</v>
      </c>
      <c r="E4928">
        <v>449</v>
      </c>
      <c r="F4928">
        <v>1</v>
      </c>
      <c r="G4928">
        <v>449</v>
      </c>
      <c r="H4928">
        <v>100151397</v>
      </c>
      <c r="I4928" t="s">
        <v>56</v>
      </c>
      <c r="J4928" t="s">
        <v>24</v>
      </c>
      <c r="K4928">
        <v>0</v>
      </c>
      <c r="L4928" t="s">
        <v>25</v>
      </c>
      <c r="M4928" s="1">
        <v>42571</v>
      </c>
      <c r="N4928" t="s">
        <v>39</v>
      </c>
      <c r="O4928">
        <v>449</v>
      </c>
      <c r="P4928">
        <v>2016</v>
      </c>
      <c r="Q4928">
        <v>7</v>
      </c>
      <c r="R4928" t="s">
        <v>26</v>
      </c>
      <c r="S4928" s="3">
        <v>45123</v>
      </c>
      <c r="T4928" t="s">
        <v>27</v>
      </c>
      <c r="U4928">
        <v>1571</v>
      </c>
    </row>
    <row r="4929" spans="1:21" x14ac:dyDescent="0.25">
      <c r="A4929">
        <v>216689</v>
      </c>
      <c r="B4929" t="s">
        <v>36</v>
      </c>
      <c r="C4929" s="1">
        <v>42571</v>
      </c>
      <c r="D4929" t="s">
        <v>2096</v>
      </c>
      <c r="E4929">
        <v>2499</v>
      </c>
      <c r="F4929">
        <v>1</v>
      </c>
      <c r="G4929">
        <v>2499</v>
      </c>
      <c r="H4929">
        <v>100151398</v>
      </c>
      <c r="I4929" t="s">
        <v>23</v>
      </c>
      <c r="J4929" t="s">
        <v>2097</v>
      </c>
      <c r="K4929">
        <v>0</v>
      </c>
      <c r="L4929" t="s">
        <v>25</v>
      </c>
      <c r="M4929" s="1">
        <v>42571</v>
      </c>
      <c r="N4929" t="s">
        <v>39</v>
      </c>
      <c r="O4929" s="2">
        <v>2499</v>
      </c>
      <c r="P4929">
        <v>2016</v>
      </c>
      <c r="Q4929">
        <v>7</v>
      </c>
      <c r="R4929" t="s">
        <v>26</v>
      </c>
      <c r="S4929" s="3">
        <v>45123</v>
      </c>
      <c r="T4929" t="s">
        <v>27</v>
      </c>
      <c r="U4929">
        <v>64</v>
      </c>
    </row>
    <row r="4930" spans="1:21" x14ac:dyDescent="0.25">
      <c r="A4930">
        <v>216691</v>
      </c>
      <c r="B4930" t="s">
        <v>21</v>
      </c>
      <c r="C4930" s="1">
        <v>42571</v>
      </c>
      <c r="D4930" t="s">
        <v>447</v>
      </c>
      <c r="E4930">
        <v>210</v>
      </c>
      <c r="F4930">
        <v>1</v>
      </c>
      <c r="G4930">
        <v>370</v>
      </c>
      <c r="H4930">
        <v>100151399</v>
      </c>
      <c r="I4930" t="s">
        <v>38</v>
      </c>
      <c r="J4930" t="s">
        <v>158</v>
      </c>
      <c r="K4930">
        <v>0</v>
      </c>
      <c r="L4930" t="s">
        <v>25</v>
      </c>
      <c r="M4930" s="1">
        <v>42571</v>
      </c>
      <c r="N4930" t="s">
        <v>35</v>
      </c>
      <c r="O4930">
        <v>210</v>
      </c>
      <c r="P4930">
        <v>2016</v>
      </c>
      <c r="Q4930">
        <v>7</v>
      </c>
      <c r="R4930" t="s">
        <v>26</v>
      </c>
      <c r="S4930" s="3">
        <v>45123</v>
      </c>
      <c r="T4930" t="s">
        <v>27</v>
      </c>
      <c r="U4930">
        <v>56</v>
      </c>
    </row>
    <row r="4931" spans="1:21" x14ac:dyDescent="0.25">
      <c r="A4931">
        <v>216692</v>
      </c>
      <c r="B4931" t="s">
        <v>21</v>
      </c>
      <c r="C4931" s="1">
        <v>42571</v>
      </c>
      <c r="D4931" t="s">
        <v>238</v>
      </c>
      <c r="E4931">
        <v>160</v>
      </c>
      <c r="F4931">
        <v>1</v>
      </c>
      <c r="G4931">
        <v>370</v>
      </c>
      <c r="H4931">
        <v>100151399</v>
      </c>
      <c r="I4931" t="s">
        <v>38</v>
      </c>
      <c r="J4931" t="s">
        <v>158</v>
      </c>
      <c r="K4931">
        <v>0</v>
      </c>
      <c r="L4931" t="s">
        <v>25</v>
      </c>
      <c r="M4931" s="1">
        <v>42571</v>
      </c>
      <c r="N4931" t="s">
        <v>35</v>
      </c>
      <c r="O4931">
        <v>160</v>
      </c>
      <c r="P4931">
        <v>2016</v>
      </c>
      <c r="Q4931">
        <v>7</v>
      </c>
      <c r="R4931" t="s">
        <v>26</v>
      </c>
      <c r="S4931" s="3">
        <v>45123</v>
      </c>
      <c r="T4931" t="s">
        <v>27</v>
      </c>
      <c r="U4931">
        <v>56</v>
      </c>
    </row>
    <row r="4932" spans="1:21" x14ac:dyDescent="0.25">
      <c r="A4932">
        <v>216693</v>
      </c>
      <c r="B4932" t="s">
        <v>21</v>
      </c>
      <c r="C4932" s="1">
        <v>42571</v>
      </c>
      <c r="D4932" t="s">
        <v>447</v>
      </c>
      <c r="E4932">
        <v>210</v>
      </c>
      <c r="F4932">
        <v>2</v>
      </c>
      <c r="G4932">
        <v>420</v>
      </c>
      <c r="H4932">
        <v>100151400</v>
      </c>
      <c r="I4932" t="s">
        <v>38</v>
      </c>
      <c r="J4932" t="s">
        <v>272</v>
      </c>
      <c r="K4932">
        <v>0</v>
      </c>
      <c r="L4932" t="s">
        <v>25</v>
      </c>
      <c r="M4932" s="1">
        <v>42571</v>
      </c>
      <c r="N4932" t="s">
        <v>35</v>
      </c>
      <c r="O4932">
        <v>420</v>
      </c>
      <c r="P4932">
        <v>2016</v>
      </c>
      <c r="Q4932">
        <v>7</v>
      </c>
      <c r="R4932" t="s">
        <v>26</v>
      </c>
      <c r="S4932" s="3">
        <v>45123</v>
      </c>
      <c r="T4932" t="s">
        <v>27</v>
      </c>
      <c r="U4932">
        <v>114</v>
      </c>
    </row>
    <row r="4933" spans="1:21" x14ac:dyDescent="0.25">
      <c r="A4933">
        <v>216694</v>
      </c>
      <c r="B4933" t="s">
        <v>21</v>
      </c>
      <c r="C4933" s="1">
        <v>42571</v>
      </c>
      <c r="D4933" t="s">
        <v>161</v>
      </c>
      <c r="E4933">
        <v>190</v>
      </c>
      <c r="F4933">
        <v>1</v>
      </c>
      <c r="G4933">
        <v>190</v>
      </c>
      <c r="H4933">
        <v>100151401</v>
      </c>
      <c r="I4933" t="s">
        <v>38</v>
      </c>
      <c r="J4933" t="s">
        <v>2098</v>
      </c>
      <c r="K4933">
        <v>0</v>
      </c>
      <c r="L4933" t="s">
        <v>25</v>
      </c>
      <c r="M4933" s="1">
        <v>42571</v>
      </c>
      <c r="N4933" t="s">
        <v>35</v>
      </c>
      <c r="O4933">
        <v>190</v>
      </c>
      <c r="P4933">
        <v>2016</v>
      </c>
      <c r="Q4933">
        <v>7</v>
      </c>
      <c r="R4933" t="s">
        <v>26</v>
      </c>
      <c r="S4933" s="3">
        <v>45123</v>
      </c>
      <c r="T4933" t="s">
        <v>27</v>
      </c>
      <c r="U4933">
        <v>56</v>
      </c>
    </row>
    <row r="4934" spans="1:21" x14ac:dyDescent="0.25">
      <c r="A4934">
        <v>216696</v>
      </c>
      <c r="B4934" t="s">
        <v>21</v>
      </c>
      <c r="C4934" s="1">
        <v>42571</v>
      </c>
      <c r="D4934" t="s">
        <v>187</v>
      </c>
      <c r="E4934">
        <v>3600</v>
      </c>
      <c r="F4934">
        <v>1</v>
      </c>
      <c r="G4934">
        <v>3600</v>
      </c>
      <c r="H4934">
        <v>100151403</v>
      </c>
      <c r="I4934" t="s">
        <v>47</v>
      </c>
      <c r="J4934" t="s">
        <v>24</v>
      </c>
      <c r="K4934">
        <v>0</v>
      </c>
      <c r="L4934" t="s">
        <v>25</v>
      </c>
      <c r="M4934" s="1">
        <v>42571</v>
      </c>
      <c r="N4934" t="s">
        <v>35</v>
      </c>
      <c r="O4934" s="2">
        <v>3600</v>
      </c>
      <c r="P4934">
        <v>2016</v>
      </c>
      <c r="Q4934">
        <v>7</v>
      </c>
      <c r="R4934" t="s">
        <v>26</v>
      </c>
      <c r="S4934" s="3">
        <v>45123</v>
      </c>
      <c r="T4934" t="s">
        <v>27</v>
      </c>
      <c r="U4934">
        <v>1572</v>
      </c>
    </row>
    <row r="4935" spans="1:21" x14ac:dyDescent="0.25">
      <c r="A4935">
        <v>216697</v>
      </c>
      <c r="B4935" t="s">
        <v>21</v>
      </c>
      <c r="C4935" s="1">
        <v>42571</v>
      </c>
      <c r="D4935" t="s">
        <v>29</v>
      </c>
      <c r="E4935">
        <v>240</v>
      </c>
      <c r="F4935">
        <v>1</v>
      </c>
      <c r="G4935">
        <v>240</v>
      </c>
      <c r="H4935">
        <v>100151404</v>
      </c>
      <c r="I4935" t="s">
        <v>30</v>
      </c>
      <c r="J4935" t="s">
        <v>2099</v>
      </c>
      <c r="K4935">
        <v>0</v>
      </c>
      <c r="L4935" t="s">
        <v>25</v>
      </c>
      <c r="M4935" s="1">
        <v>42571</v>
      </c>
      <c r="N4935" t="s">
        <v>35</v>
      </c>
      <c r="O4935">
        <v>240</v>
      </c>
      <c r="P4935">
        <v>2016</v>
      </c>
      <c r="Q4935">
        <v>7</v>
      </c>
      <c r="R4935" t="s">
        <v>26</v>
      </c>
      <c r="S4935" s="3">
        <v>45123</v>
      </c>
      <c r="T4935" t="s">
        <v>27</v>
      </c>
      <c r="U4935">
        <v>64</v>
      </c>
    </row>
    <row r="4936" spans="1:21" x14ac:dyDescent="0.25">
      <c r="A4936">
        <v>216695</v>
      </c>
      <c r="B4936" t="s">
        <v>21</v>
      </c>
      <c r="C4936" s="1">
        <v>42571</v>
      </c>
      <c r="D4936" t="s">
        <v>592</v>
      </c>
      <c r="E4936">
        <v>234</v>
      </c>
      <c r="F4936">
        <v>1</v>
      </c>
      <c r="G4936">
        <v>234</v>
      </c>
      <c r="H4936">
        <v>100151402</v>
      </c>
      <c r="I4936" t="s">
        <v>38</v>
      </c>
      <c r="J4936" t="s">
        <v>2098</v>
      </c>
      <c r="K4936">
        <v>0</v>
      </c>
      <c r="L4936" t="s">
        <v>25</v>
      </c>
      <c r="M4936" s="1">
        <v>42571</v>
      </c>
      <c r="N4936" t="s">
        <v>35</v>
      </c>
      <c r="O4936">
        <v>234</v>
      </c>
      <c r="P4936">
        <v>2016</v>
      </c>
      <c r="Q4936">
        <v>7</v>
      </c>
      <c r="R4936" t="s">
        <v>26</v>
      </c>
      <c r="S4936" s="3">
        <v>45123</v>
      </c>
      <c r="T4936" t="s">
        <v>27</v>
      </c>
      <c r="U4936">
        <v>56</v>
      </c>
    </row>
    <row r="4937" spans="1:21" x14ac:dyDescent="0.25">
      <c r="A4937">
        <v>216698</v>
      </c>
      <c r="B4937" t="s">
        <v>28</v>
      </c>
      <c r="C4937" s="1">
        <v>42571</v>
      </c>
      <c r="D4937" t="s">
        <v>366</v>
      </c>
      <c r="E4937">
        <v>999</v>
      </c>
      <c r="F4937">
        <v>1</v>
      </c>
      <c r="G4937">
        <v>999</v>
      </c>
      <c r="H4937">
        <v>100151405</v>
      </c>
      <c r="I4937" t="s">
        <v>56</v>
      </c>
      <c r="J4937" t="s">
        <v>24</v>
      </c>
      <c r="K4937">
        <v>0</v>
      </c>
      <c r="L4937" t="s">
        <v>44</v>
      </c>
      <c r="M4937" s="1">
        <v>42571</v>
      </c>
      <c r="N4937" t="s">
        <v>31</v>
      </c>
      <c r="O4937">
        <v>999</v>
      </c>
      <c r="P4937">
        <v>2016</v>
      </c>
      <c r="Q4937">
        <v>7</v>
      </c>
      <c r="R4937" t="s">
        <v>26</v>
      </c>
      <c r="S4937" s="3">
        <v>45123</v>
      </c>
      <c r="T4937" t="s">
        <v>27</v>
      </c>
      <c r="U4937">
        <v>1433</v>
      </c>
    </row>
    <row r="4938" spans="1:21" x14ac:dyDescent="0.25">
      <c r="A4938">
        <v>216699</v>
      </c>
      <c r="B4938" t="s">
        <v>21</v>
      </c>
      <c r="C4938" s="1">
        <v>42571</v>
      </c>
      <c r="D4938" t="s">
        <v>29</v>
      </c>
      <c r="E4938">
        <v>240</v>
      </c>
      <c r="F4938">
        <v>1</v>
      </c>
      <c r="G4938">
        <v>240</v>
      </c>
      <c r="H4938">
        <v>100151406</v>
      </c>
      <c r="I4938" t="s">
        <v>30</v>
      </c>
      <c r="J4938" t="s">
        <v>2099</v>
      </c>
      <c r="K4938">
        <v>0</v>
      </c>
      <c r="L4938" t="s">
        <v>25</v>
      </c>
      <c r="M4938" s="1">
        <v>42571</v>
      </c>
      <c r="N4938" t="s">
        <v>35</v>
      </c>
      <c r="O4938">
        <v>240</v>
      </c>
      <c r="P4938">
        <v>2016</v>
      </c>
      <c r="Q4938">
        <v>7</v>
      </c>
      <c r="R4938" t="s">
        <v>26</v>
      </c>
      <c r="S4938" s="3">
        <v>45123</v>
      </c>
      <c r="T4938" t="s">
        <v>27</v>
      </c>
      <c r="U4938">
        <v>64</v>
      </c>
    </row>
    <row r="4939" spans="1:21" x14ac:dyDescent="0.25">
      <c r="A4939">
        <v>216700</v>
      </c>
      <c r="B4939" t="s">
        <v>21</v>
      </c>
      <c r="C4939" s="1">
        <v>42571</v>
      </c>
      <c r="D4939" t="s">
        <v>1942</v>
      </c>
      <c r="E4939">
        <v>144</v>
      </c>
      <c r="F4939">
        <v>1</v>
      </c>
      <c r="G4939">
        <v>199</v>
      </c>
      <c r="H4939">
        <v>100151407</v>
      </c>
      <c r="I4939" t="s">
        <v>38</v>
      </c>
      <c r="J4939" t="s">
        <v>2098</v>
      </c>
      <c r="K4939">
        <v>0</v>
      </c>
      <c r="L4939" t="s">
        <v>25</v>
      </c>
      <c r="M4939" s="1">
        <v>42571</v>
      </c>
      <c r="N4939" t="s">
        <v>35</v>
      </c>
      <c r="O4939">
        <v>144</v>
      </c>
      <c r="P4939">
        <v>2016</v>
      </c>
      <c r="Q4939">
        <v>7</v>
      </c>
      <c r="R4939" t="s">
        <v>26</v>
      </c>
      <c r="S4939" s="3">
        <v>45123</v>
      </c>
      <c r="T4939" t="s">
        <v>27</v>
      </c>
      <c r="U4939">
        <v>56</v>
      </c>
    </row>
    <row r="4940" spans="1:21" x14ac:dyDescent="0.25">
      <c r="A4940">
        <v>216701</v>
      </c>
      <c r="B4940" t="s">
        <v>21</v>
      </c>
      <c r="C4940" s="1">
        <v>42571</v>
      </c>
      <c r="D4940" t="s">
        <v>1700</v>
      </c>
      <c r="E4940">
        <v>55</v>
      </c>
      <c r="F4940">
        <v>1</v>
      </c>
      <c r="G4940">
        <v>199</v>
      </c>
      <c r="H4940">
        <v>100151407</v>
      </c>
      <c r="I4940" t="s">
        <v>38</v>
      </c>
      <c r="J4940" t="s">
        <v>2098</v>
      </c>
      <c r="K4940">
        <v>0</v>
      </c>
      <c r="L4940" t="s">
        <v>25</v>
      </c>
      <c r="M4940" s="1">
        <v>42571</v>
      </c>
      <c r="N4940" t="s">
        <v>35</v>
      </c>
      <c r="O4940">
        <v>55</v>
      </c>
      <c r="P4940">
        <v>2016</v>
      </c>
      <c r="Q4940">
        <v>7</v>
      </c>
      <c r="R4940" t="s">
        <v>26</v>
      </c>
      <c r="S4940" s="3">
        <v>45123</v>
      </c>
      <c r="T4940" t="s">
        <v>27</v>
      </c>
      <c r="U4940">
        <v>56</v>
      </c>
    </row>
    <row r="4941" spans="1:21" x14ac:dyDescent="0.25">
      <c r="A4941">
        <v>216702</v>
      </c>
      <c r="B4941" t="s">
        <v>21</v>
      </c>
      <c r="C4941" s="1">
        <v>42571</v>
      </c>
      <c r="D4941" t="s">
        <v>2100</v>
      </c>
      <c r="E4941">
        <v>1800</v>
      </c>
      <c r="F4941">
        <v>1</v>
      </c>
      <c r="G4941">
        <v>1800</v>
      </c>
      <c r="H4941">
        <v>100151408</v>
      </c>
      <c r="I4941" t="s">
        <v>56</v>
      </c>
      <c r="J4941" t="s">
        <v>24</v>
      </c>
      <c r="K4941">
        <v>0</v>
      </c>
      <c r="L4941" t="s">
        <v>25</v>
      </c>
      <c r="M4941" s="1">
        <v>42571</v>
      </c>
      <c r="N4941" t="s">
        <v>35</v>
      </c>
      <c r="O4941" s="2">
        <v>1800</v>
      </c>
      <c r="P4941">
        <v>2016</v>
      </c>
      <c r="Q4941">
        <v>7</v>
      </c>
      <c r="R4941" t="s">
        <v>26</v>
      </c>
      <c r="S4941" s="3">
        <v>45123</v>
      </c>
      <c r="T4941" t="s">
        <v>27</v>
      </c>
      <c r="U4941">
        <v>1573</v>
      </c>
    </row>
    <row r="4942" spans="1:21" x14ac:dyDescent="0.25">
      <c r="A4942">
        <v>216704</v>
      </c>
      <c r="B4942" t="s">
        <v>21</v>
      </c>
      <c r="C4942" s="1">
        <v>42571</v>
      </c>
      <c r="D4942" t="s">
        <v>149</v>
      </c>
      <c r="E4942">
        <v>260</v>
      </c>
      <c r="F4942">
        <v>1</v>
      </c>
      <c r="G4942">
        <v>260</v>
      </c>
      <c r="H4942">
        <v>100151409</v>
      </c>
      <c r="I4942" t="s">
        <v>38</v>
      </c>
      <c r="J4942" t="s">
        <v>2098</v>
      </c>
      <c r="K4942">
        <v>0</v>
      </c>
      <c r="L4942" t="s">
        <v>25</v>
      </c>
      <c r="M4942" s="1">
        <v>42571</v>
      </c>
      <c r="N4942" t="s">
        <v>35</v>
      </c>
      <c r="O4942">
        <v>260</v>
      </c>
      <c r="P4942">
        <v>2016</v>
      </c>
      <c r="Q4942">
        <v>7</v>
      </c>
      <c r="R4942" t="s">
        <v>26</v>
      </c>
      <c r="S4942" s="3">
        <v>45123</v>
      </c>
      <c r="T4942" t="s">
        <v>27</v>
      </c>
      <c r="U4942">
        <v>56</v>
      </c>
    </row>
    <row r="4943" spans="1:21" x14ac:dyDescent="0.25">
      <c r="A4943">
        <v>216705</v>
      </c>
      <c r="B4943" t="s">
        <v>21</v>
      </c>
      <c r="C4943" s="1">
        <v>42571</v>
      </c>
      <c r="D4943" t="s">
        <v>29</v>
      </c>
      <c r="E4943">
        <v>240</v>
      </c>
      <c r="F4943">
        <v>1</v>
      </c>
      <c r="G4943">
        <v>240</v>
      </c>
      <c r="H4943">
        <v>100151410</v>
      </c>
      <c r="I4943" t="s">
        <v>30</v>
      </c>
      <c r="J4943" t="s">
        <v>1657</v>
      </c>
      <c r="K4943">
        <v>0</v>
      </c>
      <c r="L4943" t="s">
        <v>25</v>
      </c>
      <c r="M4943" s="1">
        <v>42571</v>
      </c>
      <c r="N4943" t="s">
        <v>35</v>
      </c>
      <c r="O4943">
        <v>240</v>
      </c>
      <c r="P4943">
        <v>2016</v>
      </c>
      <c r="Q4943">
        <v>7</v>
      </c>
      <c r="R4943" t="s">
        <v>26</v>
      </c>
      <c r="S4943" s="3">
        <v>45123</v>
      </c>
      <c r="T4943" t="s">
        <v>27</v>
      </c>
      <c r="U4943">
        <v>114</v>
      </c>
    </row>
    <row r="4944" spans="1:21" x14ac:dyDescent="0.25">
      <c r="A4944">
        <v>216708</v>
      </c>
      <c r="B4944" t="s">
        <v>28</v>
      </c>
      <c r="C4944" s="1">
        <v>42571</v>
      </c>
      <c r="D4944" t="s">
        <v>2101</v>
      </c>
      <c r="E4944">
        <v>44680</v>
      </c>
      <c r="F4944">
        <v>1</v>
      </c>
      <c r="G4944">
        <v>44680</v>
      </c>
      <c r="H4944">
        <v>100151412</v>
      </c>
      <c r="I4944" t="s">
        <v>47</v>
      </c>
      <c r="J4944" t="s">
        <v>249</v>
      </c>
      <c r="K4944">
        <v>0</v>
      </c>
      <c r="L4944" t="s">
        <v>25</v>
      </c>
      <c r="M4944" s="1">
        <v>42571</v>
      </c>
      <c r="N4944" t="s">
        <v>31</v>
      </c>
      <c r="O4944" s="2">
        <v>44680</v>
      </c>
      <c r="P4944">
        <v>2016</v>
      </c>
      <c r="Q4944">
        <v>7</v>
      </c>
      <c r="R4944" t="s">
        <v>26</v>
      </c>
      <c r="S4944" s="3">
        <v>45123</v>
      </c>
      <c r="T4944" t="s">
        <v>27</v>
      </c>
      <c r="U4944">
        <v>1510</v>
      </c>
    </row>
    <row r="4945" spans="1:21" x14ac:dyDescent="0.25">
      <c r="A4945">
        <v>216706</v>
      </c>
      <c r="B4945" t="s">
        <v>21</v>
      </c>
      <c r="C4945" s="1">
        <v>42571</v>
      </c>
      <c r="D4945" t="s">
        <v>1352</v>
      </c>
      <c r="E4945">
        <v>99</v>
      </c>
      <c r="F4945">
        <v>3</v>
      </c>
      <c r="G4945">
        <v>462</v>
      </c>
      <c r="H4945">
        <v>100151411</v>
      </c>
      <c r="I4945" t="s">
        <v>30</v>
      </c>
      <c r="J4945" t="s">
        <v>158</v>
      </c>
      <c r="K4945">
        <v>0</v>
      </c>
      <c r="L4945" t="s">
        <v>25</v>
      </c>
      <c r="M4945" s="1">
        <v>42571</v>
      </c>
      <c r="N4945" t="s">
        <v>35</v>
      </c>
      <c r="O4945">
        <v>297</v>
      </c>
      <c r="P4945">
        <v>2016</v>
      </c>
      <c r="Q4945">
        <v>7</v>
      </c>
      <c r="R4945" t="s">
        <v>26</v>
      </c>
      <c r="S4945" s="3">
        <v>45123</v>
      </c>
      <c r="T4945" t="s">
        <v>27</v>
      </c>
      <c r="U4945">
        <v>56</v>
      </c>
    </row>
    <row r="4946" spans="1:21" x14ac:dyDescent="0.25">
      <c r="A4946">
        <v>216707</v>
      </c>
      <c r="B4946" t="s">
        <v>21</v>
      </c>
      <c r="C4946" s="1">
        <v>42571</v>
      </c>
      <c r="D4946" t="s">
        <v>1700</v>
      </c>
      <c r="E4946">
        <v>55</v>
      </c>
      <c r="F4946">
        <v>3</v>
      </c>
      <c r="G4946">
        <v>462</v>
      </c>
      <c r="H4946">
        <v>100151411</v>
      </c>
      <c r="I4946" t="s">
        <v>38</v>
      </c>
      <c r="J4946" t="s">
        <v>158</v>
      </c>
      <c r="K4946">
        <v>0</v>
      </c>
      <c r="L4946" t="s">
        <v>25</v>
      </c>
      <c r="M4946" s="1">
        <v>42571</v>
      </c>
      <c r="N4946" t="s">
        <v>35</v>
      </c>
      <c r="O4946">
        <v>165</v>
      </c>
      <c r="P4946">
        <v>2016</v>
      </c>
      <c r="Q4946">
        <v>7</v>
      </c>
      <c r="R4946" t="s">
        <v>26</v>
      </c>
      <c r="S4946" s="3">
        <v>45123</v>
      </c>
      <c r="T4946" t="s">
        <v>27</v>
      </c>
      <c r="U4946">
        <v>56</v>
      </c>
    </row>
    <row r="4947" spans="1:21" x14ac:dyDescent="0.25">
      <c r="A4947">
        <v>216709</v>
      </c>
      <c r="B4947" t="s">
        <v>21</v>
      </c>
      <c r="C4947" s="1">
        <v>42571</v>
      </c>
      <c r="D4947" t="s">
        <v>33</v>
      </c>
      <c r="E4947">
        <v>360</v>
      </c>
      <c r="F4947">
        <v>1</v>
      </c>
      <c r="G4947">
        <v>360</v>
      </c>
      <c r="H4947">
        <v>100151413</v>
      </c>
      <c r="I4947" t="s">
        <v>30</v>
      </c>
      <c r="J4947" t="s">
        <v>1094</v>
      </c>
      <c r="K4947">
        <v>0</v>
      </c>
      <c r="L4947" t="s">
        <v>25</v>
      </c>
      <c r="M4947" s="1">
        <v>42571</v>
      </c>
      <c r="N4947" t="s">
        <v>35</v>
      </c>
      <c r="O4947">
        <v>360</v>
      </c>
      <c r="P4947">
        <v>2016</v>
      </c>
      <c r="Q4947">
        <v>7</v>
      </c>
      <c r="R4947" t="s">
        <v>26</v>
      </c>
      <c r="S4947" s="3">
        <v>45123</v>
      </c>
      <c r="T4947" t="s">
        <v>27</v>
      </c>
      <c r="U4947">
        <v>806</v>
      </c>
    </row>
    <row r="4948" spans="1:21" x14ac:dyDescent="0.25">
      <c r="A4948">
        <v>216710</v>
      </c>
      <c r="B4948" t="s">
        <v>21</v>
      </c>
      <c r="C4948" s="1">
        <v>42571</v>
      </c>
      <c r="D4948" t="s">
        <v>194</v>
      </c>
      <c r="E4948">
        <v>1050</v>
      </c>
      <c r="F4948">
        <v>1</v>
      </c>
      <c r="G4948">
        <v>1050</v>
      </c>
      <c r="H4948">
        <v>100151414</v>
      </c>
      <c r="I4948" t="s">
        <v>43</v>
      </c>
      <c r="J4948" t="s">
        <v>24</v>
      </c>
      <c r="K4948">
        <v>0</v>
      </c>
      <c r="L4948" t="s">
        <v>25</v>
      </c>
      <c r="M4948" s="1">
        <v>42571</v>
      </c>
      <c r="N4948" t="s">
        <v>35</v>
      </c>
      <c r="O4948" s="2">
        <v>1050</v>
      </c>
      <c r="P4948">
        <v>2016</v>
      </c>
      <c r="Q4948">
        <v>7</v>
      </c>
      <c r="R4948" t="s">
        <v>26</v>
      </c>
      <c r="S4948" s="3">
        <v>45123</v>
      </c>
      <c r="T4948" t="s">
        <v>27</v>
      </c>
      <c r="U4948">
        <v>1572</v>
      </c>
    </row>
    <row r="4949" spans="1:21" x14ac:dyDescent="0.25">
      <c r="A4949">
        <v>216711</v>
      </c>
      <c r="B4949" t="s">
        <v>21</v>
      </c>
      <c r="C4949" s="1">
        <v>42571</v>
      </c>
      <c r="D4949" t="s">
        <v>2102</v>
      </c>
      <c r="E4949">
        <v>1495</v>
      </c>
      <c r="F4949">
        <v>1</v>
      </c>
      <c r="G4949">
        <v>1495</v>
      </c>
      <c r="H4949">
        <v>100151415</v>
      </c>
      <c r="I4949" t="s">
        <v>65</v>
      </c>
      <c r="J4949" t="s">
        <v>24</v>
      </c>
      <c r="K4949">
        <v>0</v>
      </c>
      <c r="L4949" t="s">
        <v>25</v>
      </c>
      <c r="M4949" s="1">
        <v>42571</v>
      </c>
      <c r="N4949" t="s">
        <v>35</v>
      </c>
      <c r="O4949" s="2">
        <v>1495</v>
      </c>
      <c r="P4949">
        <v>2016</v>
      </c>
      <c r="Q4949">
        <v>7</v>
      </c>
      <c r="R4949" t="s">
        <v>26</v>
      </c>
      <c r="S4949" s="3">
        <v>45123</v>
      </c>
      <c r="T4949" t="s">
        <v>27</v>
      </c>
      <c r="U4949">
        <v>1574</v>
      </c>
    </row>
    <row r="4950" spans="1:21" x14ac:dyDescent="0.25">
      <c r="A4950">
        <v>216712</v>
      </c>
      <c r="B4950" t="s">
        <v>21</v>
      </c>
      <c r="C4950" s="1">
        <v>42571</v>
      </c>
      <c r="D4950" t="s">
        <v>149</v>
      </c>
      <c r="E4950">
        <v>260</v>
      </c>
      <c r="F4950">
        <v>2</v>
      </c>
      <c r="G4950">
        <v>520</v>
      </c>
      <c r="H4950">
        <v>100151416</v>
      </c>
      <c r="I4950" t="s">
        <v>38</v>
      </c>
      <c r="J4950" t="s">
        <v>158</v>
      </c>
      <c r="K4950">
        <v>0</v>
      </c>
      <c r="L4950" t="s">
        <v>25</v>
      </c>
      <c r="M4950" s="1">
        <v>42571</v>
      </c>
      <c r="N4950" t="s">
        <v>35</v>
      </c>
      <c r="O4950">
        <v>520</v>
      </c>
      <c r="P4950">
        <v>2016</v>
      </c>
      <c r="Q4950">
        <v>7</v>
      </c>
      <c r="R4950" t="s">
        <v>26</v>
      </c>
      <c r="S4950" s="3">
        <v>45123</v>
      </c>
      <c r="T4950" t="s">
        <v>27</v>
      </c>
      <c r="U4950">
        <v>56</v>
      </c>
    </row>
    <row r="4951" spans="1:21" x14ac:dyDescent="0.25">
      <c r="A4951">
        <v>216713</v>
      </c>
      <c r="B4951" t="s">
        <v>21</v>
      </c>
      <c r="C4951" s="1">
        <v>42571</v>
      </c>
      <c r="D4951" t="s">
        <v>488</v>
      </c>
      <c r="E4951">
        <v>570</v>
      </c>
      <c r="F4951">
        <v>2</v>
      </c>
      <c r="G4951">
        <v>1140</v>
      </c>
      <c r="H4951">
        <v>100151417</v>
      </c>
      <c r="I4951" t="s">
        <v>38</v>
      </c>
      <c r="J4951">
        <v>80513</v>
      </c>
      <c r="K4951">
        <v>0</v>
      </c>
      <c r="L4951" t="s">
        <v>25</v>
      </c>
      <c r="M4951" s="1">
        <v>42571</v>
      </c>
      <c r="N4951" t="s">
        <v>35</v>
      </c>
      <c r="O4951" s="2">
        <v>1140</v>
      </c>
      <c r="P4951">
        <v>2016</v>
      </c>
      <c r="Q4951">
        <v>7</v>
      </c>
      <c r="R4951" t="s">
        <v>26</v>
      </c>
      <c r="S4951" s="3">
        <v>45123</v>
      </c>
      <c r="T4951" t="s">
        <v>27</v>
      </c>
      <c r="U4951">
        <v>1575</v>
      </c>
    </row>
    <row r="4952" spans="1:21" x14ac:dyDescent="0.25">
      <c r="A4952">
        <v>216714</v>
      </c>
      <c r="B4952" t="s">
        <v>28</v>
      </c>
      <c r="C4952" s="1">
        <v>42571</v>
      </c>
      <c r="D4952" t="s">
        <v>2086</v>
      </c>
      <c r="E4952">
        <v>16000</v>
      </c>
      <c r="F4952">
        <v>1</v>
      </c>
      <c r="G4952">
        <v>16000</v>
      </c>
      <c r="H4952">
        <v>100151418</v>
      </c>
      <c r="I4952" t="s">
        <v>43</v>
      </c>
      <c r="J4952" t="s">
        <v>129</v>
      </c>
      <c r="K4952">
        <v>0</v>
      </c>
      <c r="L4952" t="s">
        <v>25</v>
      </c>
      <c r="M4952" s="1">
        <v>42571</v>
      </c>
      <c r="N4952" t="s">
        <v>31</v>
      </c>
      <c r="O4952" s="2">
        <v>16000</v>
      </c>
      <c r="P4952">
        <v>2016</v>
      </c>
      <c r="Q4952">
        <v>7</v>
      </c>
      <c r="R4952" t="s">
        <v>26</v>
      </c>
      <c r="S4952" s="3">
        <v>45123</v>
      </c>
      <c r="T4952" t="s">
        <v>27</v>
      </c>
      <c r="U4952">
        <v>33</v>
      </c>
    </row>
    <row r="4953" spans="1:21" x14ac:dyDescent="0.25">
      <c r="A4953">
        <v>216715</v>
      </c>
      <c r="B4953" t="s">
        <v>21</v>
      </c>
      <c r="C4953" s="1">
        <v>42571</v>
      </c>
      <c r="D4953" t="s">
        <v>537</v>
      </c>
      <c r="E4953">
        <v>285</v>
      </c>
      <c r="F4953">
        <v>7</v>
      </c>
      <c r="G4953">
        <v>1995</v>
      </c>
      <c r="H4953">
        <v>100151419</v>
      </c>
      <c r="I4953" t="s">
        <v>38</v>
      </c>
      <c r="J4953" t="s">
        <v>2103</v>
      </c>
      <c r="K4953">
        <v>0</v>
      </c>
      <c r="L4953" t="s">
        <v>25</v>
      </c>
      <c r="M4953" s="1">
        <v>42571</v>
      </c>
      <c r="N4953" t="s">
        <v>35</v>
      </c>
      <c r="O4953" s="2">
        <v>1995</v>
      </c>
      <c r="P4953">
        <v>2016</v>
      </c>
      <c r="Q4953">
        <v>7</v>
      </c>
      <c r="R4953" t="s">
        <v>26</v>
      </c>
      <c r="S4953" s="3">
        <v>45123</v>
      </c>
      <c r="T4953" t="s">
        <v>27</v>
      </c>
      <c r="U4953">
        <v>56</v>
      </c>
    </row>
    <row r="4954" spans="1:21" x14ac:dyDescent="0.25">
      <c r="A4954">
        <v>216716</v>
      </c>
      <c r="B4954" t="s">
        <v>21</v>
      </c>
      <c r="C4954" s="1">
        <v>42571</v>
      </c>
      <c r="D4954" t="s">
        <v>537</v>
      </c>
      <c r="E4954">
        <v>285</v>
      </c>
      <c r="F4954">
        <v>3</v>
      </c>
      <c r="G4954">
        <v>855</v>
      </c>
      <c r="H4954">
        <v>100151420</v>
      </c>
      <c r="I4954" t="s">
        <v>38</v>
      </c>
      <c r="J4954" t="s">
        <v>2103</v>
      </c>
      <c r="K4954">
        <v>0</v>
      </c>
      <c r="L4954" t="s">
        <v>25</v>
      </c>
      <c r="M4954" s="1">
        <v>42571</v>
      </c>
      <c r="N4954" t="s">
        <v>35</v>
      </c>
      <c r="O4954">
        <v>855</v>
      </c>
      <c r="P4954">
        <v>2016</v>
      </c>
      <c r="Q4954">
        <v>7</v>
      </c>
      <c r="R4954" t="s">
        <v>26</v>
      </c>
      <c r="S4954" s="3">
        <v>45123</v>
      </c>
      <c r="T4954" t="s">
        <v>27</v>
      </c>
      <c r="U4954">
        <v>56</v>
      </c>
    </row>
    <row r="4955" spans="1:21" x14ac:dyDescent="0.25">
      <c r="A4955">
        <v>216717</v>
      </c>
      <c r="B4955" t="s">
        <v>21</v>
      </c>
      <c r="C4955" s="1">
        <v>42571</v>
      </c>
      <c r="D4955" t="s">
        <v>33</v>
      </c>
      <c r="E4955">
        <v>360</v>
      </c>
      <c r="F4955">
        <v>1</v>
      </c>
      <c r="G4955">
        <v>360</v>
      </c>
      <c r="H4955">
        <v>100151421</v>
      </c>
      <c r="I4955" t="s">
        <v>30</v>
      </c>
      <c r="J4955" t="s">
        <v>1094</v>
      </c>
      <c r="K4955">
        <v>0</v>
      </c>
      <c r="L4955" t="s">
        <v>25</v>
      </c>
      <c r="M4955" s="1">
        <v>42571</v>
      </c>
      <c r="N4955" t="s">
        <v>35</v>
      </c>
      <c r="O4955">
        <v>360</v>
      </c>
      <c r="P4955">
        <v>2016</v>
      </c>
      <c r="Q4955">
        <v>7</v>
      </c>
      <c r="R4955" t="s">
        <v>26</v>
      </c>
      <c r="S4955" s="3">
        <v>45123</v>
      </c>
      <c r="T4955" t="s">
        <v>27</v>
      </c>
      <c r="U4955">
        <v>806</v>
      </c>
    </row>
    <row r="4956" spans="1:21" x14ac:dyDescent="0.25">
      <c r="A4956">
        <v>216718</v>
      </c>
      <c r="B4956" t="s">
        <v>36</v>
      </c>
      <c r="C4956" s="1">
        <v>42571</v>
      </c>
      <c r="D4956" t="s">
        <v>1893</v>
      </c>
      <c r="E4956">
        <v>650</v>
      </c>
      <c r="F4956">
        <v>1</v>
      </c>
      <c r="G4956">
        <v>650</v>
      </c>
      <c r="H4956">
        <v>100151422</v>
      </c>
      <c r="I4956" t="s">
        <v>24</v>
      </c>
      <c r="J4956" t="s">
        <v>1094</v>
      </c>
      <c r="K4956">
        <v>0</v>
      </c>
      <c r="L4956" t="s">
        <v>25</v>
      </c>
      <c r="M4956" s="1">
        <v>42571</v>
      </c>
      <c r="N4956" t="s">
        <v>39</v>
      </c>
      <c r="O4956">
        <v>650</v>
      </c>
      <c r="P4956">
        <v>2016</v>
      </c>
      <c r="Q4956">
        <v>7</v>
      </c>
      <c r="R4956" t="s">
        <v>26</v>
      </c>
      <c r="S4956" s="3">
        <v>45123</v>
      </c>
      <c r="T4956" t="s">
        <v>27</v>
      </c>
      <c r="U4956">
        <v>806</v>
      </c>
    </row>
    <row r="4957" spans="1:21" x14ac:dyDescent="0.25">
      <c r="A4957">
        <v>216720</v>
      </c>
      <c r="B4957" t="s">
        <v>36</v>
      </c>
      <c r="C4957" s="1">
        <v>42571</v>
      </c>
      <c r="D4957" t="s">
        <v>2104</v>
      </c>
      <c r="E4957">
        <v>1950</v>
      </c>
      <c r="F4957">
        <v>1</v>
      </c>
      <c r="G4957">
        <v>1950</v>
      </c>
      <c r="H4957">
        <v>100151423</v>
      </c>
      <c r="I4957" t="s">
        <v>56</v>
      </c>
      <c r="J4957" t="s">
        <v>124</v>
      </c>
      <c r="K4957">
        <v>0</v>
      </c>
      <c r="L4957" t="s">
        <v>25</v>
      </c>
      <c r="M4957" s="1">
        <v>42571</v>
      </c>
      <c r="N4957" t="s">
        <v>39</v>
      </c>
      <c r="O4957" s="2">
        <v>1950</v>
      </c>
      <c r="P4957">
        <v>2016</v>
      </c>
      <c r="Q4957">
        <v>7</v>
      </c>
      <c r="R4957" t="s">
        <v>26</v>
      </c>
      <c r="S4957" s="3">
        <v>45123</v>
      </c>
      <c r="T4957" t="s">
        <v>27</v>
      </c>
      <c r="U4957">
        <v>42</v>
      </c>
    </row>
    <row r="4958" spans="1:21" x14ac:dyDescent="0.25">
      <c r="A4958">
        <v>216722</v>
      </c>
      <c r="B4958" t="s">
        <v>21</v>
      </c>
      <c r="C4958" s="1">
        <v>42571</v>
      </c>
      <c r="D4958" t="s">
        <v>1986</v>
      </c>
      <c r="E4958">
        <v>250</v>
      </c>
      <c r="F4958">
        <v>1</v>
      </c>
      <c r="G4958">
        <v>250</v>
      </c>
      <c r="H4958">
        <v>100151424</v>
      </c>
      <c r="I4958" t="s">
        <v>30</v>
      </c>
      <c r="J4958" t="s">
        <v>1094</v>
      </c>
      <c r="K4958">
        <v>0</v>
      </c>
      <c r="L4958" t="s">
        <v>25</v>
      </c>
      <c r="M4958" s="1">
        <v>42571</v>
      </c>
      <c r="N4958" t="s">
        <v>35</v>
      </c>
      <c r="O4958">
        <v>250</v>
      </c>
      <c r="P4958">
        <v>2016</v>
      </c>
      <c r="Q4958">
        <v>7</v>
      </c>
      <c r="R4958" t="s">
        <v>26</v>
      </c>
      <c r="S4958" s="3">
        <v>45123</v>
      </c>
      <c r="T4958" t="s">
        <v>27</v>
      </c>
      <c r="U4958">
        <v>806</v>
      </c>
    </row>
    <row r="4959" spans="1:21" x14ac:dyDescent="0.25">
      <c r="A4959">
        <v>216723</v>
      </c>
      <c r="B4959" t="s">
        <v>36</v>
      </c>
      <c r="C4959" s="1">
        <v>42571</v>
      </c>
      <c r="D4959" t="s">
        <v>33</v>
      </c>
      <c r="E4959">
        <v>360</v>
      </c>
      <c r="F4959">
        <v>1</v>
      </c>
      <c r="G4959">
        <v>360</v>
      </c>
      <c r="H4959">
        <v>100151425</v>
      </c>
      <c r="I4959" t="s">
        <v>30</v>
      </c>
      <c r="J4959" t="s">
        <v>1094</v>
      </c>
      <c r="K4959">
        <v>0</v>
      </c>
      <c r="L4959" t="s">
        <v>25</v>
      </c>
      <c r="M4959" s="1">
        <v>42571</v>
      </c>
      <c r="N4959" t="s">
        <v>39</v>
      </c>
      <c r="O4959">
        <v>360</v>
      </c>
      <c r="P4959">
        <v>2016</v>
      </c>
      <c r="Q4959">
        <v>7</v>
      </c>
      <c r="R4959" t="s">
        <v>26</v>
      </c>
      <c r="S4959" s="3">
        <v>45123</v>
      </c>
      <c r="T4959" t="s">
        <v>27</v>
      </c>
      <c r="U4959">
        <v>806</v>
      </c>
    </row>
    <row r="4960" spans="1:21" x14ac:dyDescent="0.25">
      <c r="A4960">
        <v>216724</v>
      </c>
      <c r="B4960" t="s">
        <v>21</v>
      </c>
      <c r="C4960" s="1">
        <v>42571</v>
      </c>
      <c r="D4960" t="s">
        <v>2105</v>
      </c>
      <c r="E4960">
        <v>10500</v>
      </c>
      <c r="F4960">
        <v>1</v>
      </c>
      <c r="G4960">
        <v>10500</v>
      </c>
      <c r="H4960">
        <v>100151426</v>
      </c>
      <c r="I4960" t="s">
        <v>56</v>
      </c>
      <c r="J4960" t="s">
        <v>24</v>
      </c>
      <c r="K4960">
        <v>0</v>
      </c>
      <c r="L4960" t="s">
        <v>25</v>
      </c>
      <c r="M4960" s="1">
        <v>42571</v>
      </c>
      <c r="N4960" t="s">
        <v>35</v>
      </c>
      <c r="O4960" s="2">
        <v>10500</v>
      </c>
      <c r="P4960">
        <v>2016</v>
      </c>
      <c r="Q4960">
        <v>7</v>
      </c>
      <c r="R4960" t="s">
        <v>26</v>
      </c>
      <c r="S4960" s="3">
        <v>45123</v>
      </c>
      <c r="T4960" t="s">
        <v>27</v>
      </c>
      <c r="U4960">
        <v>1576</v>
      </c>
    </row>
    <row r="4961" spans="1:21" x14ac:dyDescent="0.25">
      <c r="A4961">
        <v>216725</v>
      </c>
      <c r="B4961" t="s">
        <v>28</v>
      </c>
      <c r="C4961" s="1">
        <v>42571</v>
      </c>
      <c r="D4961" t="s">
        <v>2106</v>
      </c>
      <c r="E4961">
        <v>660</v>
      </c>
      <c r="F4961">
        <v>1</v>
      </c>
      <c r="G4961">
        <v>2327</v>
      </c>
      <c r="H4961">
        <v>100151427</v>
      </c>
      <c r="I4961" t="s">
        <v>684</v>
      </c>
      <c r="J4961" t="s">
        <v>24</v>
      </c>
      <c r="K4961">
        <v>66</v>
      </c>
      <c r="L4961" t="s">
        <v>25</v>
      </c>
      <c r="M4961" s="1">
        <v>42571</v>
      </c>
      <c r="N4961" t="s">
        <v>31</v>
      </c>
      <c r="O4961">
        <v>660</v>
      </c>
      <c r="P4961">
        <v>2016</v>
      </c>
      <c r="Q4961">
        <v>7</v>
      </c>
      <c r="R4961" t="s">
        <v>26</v>
      </c>
      <c r="S4961" s="3">
        <v>45123</v>
      </c>
      <c r="T4961" t="s">
        <v>27</v>
      </c>
      <c r="U4961">
        <v>823</v>
      </c>
    </row>
    <row r="4962" spans="1:21" x14ac:dyDescent="0.25">
      <c r="A4962">
        <v>216727</v>
      </c>
      <c r="B4962" t="s">
        <v>28</v>
      </c>
      <c r="C4962" s="1">
        <v>42571</v>
      </c>
      <c r="D4962" t="s">
        <v>2107</v>
      </c>
      <c r="E4962">
        <v>995</v>
      </c>
      <c r="F4962">
        <v>1</v>
      </c>
      <c r="G4962">
        <v>2327</v>
      </c>
      <c r="H4962">
        <v>100151427</v>
      </c>
      <c r="I4962" t="s">
        <v>512</v>
      </c>
      <c r="J4962" t="s">
        <v>24</v>
      </c>
      <c r="K4962">
        <v>0</v>
      </c>
      <c r="L4962" t="s">
        <v>25</v>
      </c>
      <c r="M4962" s="1">
        <v>42571</v>
      </c>
      <c r="N4962" t="s">
        <v>31</v>
      </c>
      <c r="O4962">
        <v>995</v>
      </c>
      <c r="P4962">
        <v>2016</v>
      </c>
      <c r="Q4962">
        <v>7</v>
      </c>
      <c r="R4962" t="s">
        <v>26</v>
      </c>
      <c r="S4962" s="3">
        <v>45123</v>
      </c>
      <c r="T4962" t="s">
        <v>27</v>
      </c>
      <c r="U4962">
        <v>823</v>
      </c>
    </row>
    <row r="4963" spans="1:21" x14ac:dyDescent="0.25">
      <c r="A4963">
        <v>216728</v>
      </c>
      <c r="B4963" t="s">
        <v>28</v>
      </c>
      <c r="C4963" s="1">
        <v>42571</v>
      </c>
      <c r="D4963" t="s">
        <v>2108</v>
      </c>
      <c r="E4963">
        <v>660</v>
      </c>
      <c r="F4963">
        <v>1</v>
      </c>
      <c r="G4963">
        <v>2327</v>
      </c>
      <c r="H4963">
        <v>100151427</v>
      </c>
      <c r="I4963" t="s">
        <v>684</v>
      </c>
      <c r="J4963" t="s">
        <v>24</v>
      </c>
      <c r="K4963">
        <v>66</v>
      </c>
      <c r="L4963" t="s">
        <v>25</v>
      </c>
      <c r="M4963" s="1">
        <v>42571</v>
      </c>
      <c r="N4963" t="s">
        <v>31</v>
      </c>
      <c r="O4963">
        <v>660</v>
      </c>
      <c r="P4963">
        <v>2016</v>
      </c>
      <c r="Q4963">
        <v>7</v>
      </c>
      <c r="R4963" t="s">
        <v>26</v>
      </c>
      <c r="S4963" s="3">
        <v>45123</v>
      </c>
      <c r="T4963" t="s">
        <v>27</v>
      </c>
      <c r="U4963">
        <v>823</v>
      </c>
    </row>
    <row r="4964" spans="1:21" x14ac:dyDescent="0.25">
      <c r="A4964">
        <v>216730</v>
      </c>
      <c r="B4964" t="s">
        <v>28</v>
      </c>
      <c r="C4964" s="1">
        <v>42571</v>
      </c>
      <c r="D4964" t="s">
        <v>2109</v>
      </c>
      <c r="E4964">
        <v>160</v>
      </c>
      <c r="F4964">
        <v>1</v>
      </c>
      <c r="G4964">
        <v>2327</v>
      </c>
      <c r="H4964">
        <v>100151427</v>
      </c>
      <c r="I4964" t="s">
        <v>684</v>
      </c>
      <c r="J4964" t="s">
        <v>24</v>
      </c>
      <c r="K4964">
        <v>16</v>
      </c>
      <c r="L4964" t="s">
        <v>25</v>
      </c>
      <c r="M4964" s="1">
        <v>42571</v>
      </c>
      <c r="N4964" t="s">
        <v>31</v>
      </c>
      <c r="O4964">
        <v>160</v>
      </c>
      <c r="P4964">
        <v>2016</v>
      </c>
      <c r="Q4964">
        <v>7</v>
      </c>
      <c r="R4964" t="s">
        <v>26</v>
      </c>
      <c r="S4964" s="3">
        <v>45123</v>
      </c>
      <c r="T4964" t="s">
        <v>27</v>
      </c>
      <c r="U4964">
        <v>823</v>
      </c>
    </row>
    <row r="4965" spans="1:21" x14ac:dyDescent="0.25">
      <c r="A4965">
        <v>216731</v>
      </c>
      <c r="B4965" t="s">
        <v>28</v>
      </c>
      <c r="C4965" s="1">
        <v>42571</v>
      </c>
      <c r="D4965" t="s">
        <v>79</v>
      </c>
      <c r="E4965">
        <v>455</v>
      </c>
      <c r="F4965">
        <v>1</v>
      </c>
      <c r="G4965">
        <v>455</v>
      </c>
      <c r="H4965">
        <v>100151428</v>
      </c>
      <c r="I4965" t="s">
        <v>38</v>
      </c>
      <c r="J4965" t="s">
        <v>24</v>
      </c>
      <c r="K4965">
        <v>0</v>
      </c>
      <c r="L4965" t="s">
        <v>25</v>
      </c>
      <c r="M4965" s="1">
        <v>42571</v>
      </c>
      <c r="N4965" t="s">
        <v>31</v>
      </c>
      <c r="O4965">
        <v>455</v>
      </c>
      <c r="P4965">
        <v>2016</v>
      </c>
      <c r="Q4965">
        <v>7</v>
      </c>
      <c r="R4965" t="s">
        <v>26</v>
      </c>
      <c r="S4965" s="3">
        <v>45123</v>
      </c>
      <c r="T4965" t="s">
        <v>27</v>
      </c>
      <c r="U4965">
        <v>1577</v>
      </c>
    </row>
    <row r="4966" spans="1:21" x14ac:dyDescent="0.25">
      <c r="A4966">
        <v>216732</v>
      </c>
      <c r="B4966" t="s">
        <v>21</v>
      </c>
      <c r="C4966" s="1">
        <v>42571</v>
      </c>
      <c r="D4966" t="s">
        <v>2110</v>
      </c>
      <c r="E4966">
        <v>799</v>
      </c>
      <c r="F4966">
        <v>1</v>
      </c>
      <c r="G4966">
        <v>499</v>
      </c>
      <c r="H4966">
        <v>100151429</v>
      </c>
      <c r="I4966" t="s">
        <v>52</v>
      </c>
      <c r="J4966" t="s">
        <v>24</v>
      </c>
      <c r="K4966">
        <v>0</v>
      </c>
      <c r="L4966" t="s">
        <v>25</v>
      </c>
      <c r="M4966" s="1">
        <v>42571</v>
      </c>
      <c r="N4966" t="s">
        <v>35</v>
      </c>
      <c r="O4966">
        <v>799</v>
      </c>
      <c r="P4966">
        <v>2016</v>
      </c>
      <c r="Q4966">
        <v>7</v>
      </c>
      <c r="R4966" t="s">
        <v>26</v>
      </c>
      <c r="S4966" s="3">
        <v>45123</v>
      </c>
      <c r="T4966" t="s">
        <v>27</v>
      </c>
      <c r="U4966">
        <v>168</v>
      </c>
    </row>
    <row r="4967" spans="1:21" x14ac:dyDescent="0.25">
      <c r="A4967">
        <v>216733</v>
      </c>
      <c r="B4967" t="s">
        <v>21</v>
      </c>
      <c r="C4967" s="1">
        <v>42571</v>
      </c>
      <c r="D4967" t="s">
        <v>29</v>
      </c>
      <c r="E4967">
        <v>240</v>
      </c>
      <c r="F4967">
        <v>1</v>
      </c>
      <c r="G4967">
        <v>240</v>
      </c>
      <c r="H4967">
        <v>100151430</v>
      </c>
      <c r="I4967" t="s">
        <v>30</v>
      </c>
      <c r="J4967" t="s">
        <v>1537</v>
      </c>
      <c r="K4967">
        <v>0</v>
      </c>
      <c r="L4967" t="s">
        <v>25</v>
      </c>
      <c r="M4967" s="1">
        <v>42571</v>
      </c>
      <c r="N4967" t="s">
        <v>35</v>
      </c>
      <c r="O4967">
        <v>240</v>
      </c>
      <c r="P4967">
        <v>2016</v>
      </c>
      <c r="Q4967">
        <v>7</v>
      </c>
      <c r="R4967" t="s">
        <v>26</v>
      </c>
      <c r="S4967" s="3">
        <v>45123</v>
      </c>
      <c r="T4967" t="s">
        <v>27</v>
      </c>
      <c r="U4967">
        <v>820</v>
      </c>
    </row>
    <row r="4968" spans="1:21" x14ac:dyDescent="0.25">
      <c r="A4968">
        <v>216734</v>
      </c>
      <c r="B4968" t="s">
        <v>21</v>
      </c>
      <c r="C4968" s="1">
        <v>42571</v>
      </c>
      <c r="D4968" t="s">
        <v>29</v>
      </c>
      <c r="E4968">
        <v>240</v>
      </c>
      <c r="F4968">
        <v>1</v>
      </c>
      <c r="G4968">
        <v>240</v>
      </c>
      <c r="H4968">
        <v>100151431</v>
      </c>
      <c r="I4968" t="s">
        <v>30</v>
      </c>
      <c r="J4968" t="s">
        <v>1537</v>
      </c>
      <c r="K4968">
        <v>0</v>
      </c>
      <c r="L4968" t="s">
        <v>25</v>
      </c>
      <c r="M4968" s="1">
        <v>42571</v>
      </c>
      <c r="N4968" t="s">
        <v>35</v>
      </c>
      <c r="O4968">
        <v>240</v>
      </c>
      <c r="P4968">
        <v>2016</v>
      </c>
      <c r="Q4968">
        <v>7</v>
      </c>
      <c r="R4968" t="s">
        <v>26</v>
      </c>
      <c r="S4968" s="3">
        <v>45123</v>
      </c>
      <c r="T4968" t="s">
        <v>27</v>
      </c>
      <c r="U4968">
        <v>820</v>
      </c>
    </row>
    <row r="4969" spans="1:21" x14ac:dyDescent="0.25">
      <c r="A4969">
        <v>216735</v>
      </c>
      <c r="B4969" t="s">
        <v>21</v>
      </c>
      <c r="C4969" s="1">
        <v>42571</v>
      </c>
      <c r="D4969" t="s">
        <v>29</v>
      </c>
      <c r="E4969">
        <v>240</v>
      </c>
      <c r="F4969">
        <v>1</v>
      </c>
      <c r="G4969">
        <v>240</v>
      </c>
      <c r="H4969">
        <v>100151432</v>
      </c>
      <c r="I4969" t="s">
        <v>30</v>
      </c>
      <c r="J4969" t="s">
        <v>319</v>
      </c>
      <c r="K4969">
        <v>0</v>
      </c>
      <c r="L4969" t="s">
        <v>25</v>
      </c>
      <c r="M4969" s="1">
        <v>42571</v>
      </c>
      <c r="N4969" t="s">
        <v>35</v>
      </c>
      <c r="O4969">
        <v>240</v>
      </c>
      <c r="P4969">
        <v>2016</v>
      </c>
      <c r="Q4969">
        <v>7</v>
      </c>
      <c r="R4969" t="s">
        <v>26</v>
      </c>
      <c r="S4969" s="3">
        <v>45123</v>
      </c>
      <c r="T4969" t="s">
        <v>27</v>
      </c>
      <c r="U4969">
        <v>143</v>
      </c>
    </row>
    <row r="4970" spans="1:21" x14ac:dyDescent="0.25">
      <c r="A4970">
        <v>216736</v>
      </c>
      <c r="B4970" t="s">
        <v>21</v>
      </c>
      <c r="C4970" s="1">
        <v>42571</v>
      </c>
      <c r="D4970" t="s">
        <v>29</v>
      </c>
      <c r="E4970">
        <v>240</v>
      </c>
      <c r="F4970">
        <v>1</v>
      </c>
      <c r="G4970">
        <v>240</v>
      </c>
      <c r="H4970">
        <v>100151433</v>
      </c>
      <c r="I4970" t="s">
        <v>30</v>
      </c>
      <c r="J4970" t="s">
        <v>319</v>
      </c>
      <c r="K4970">
        <v>0</v>
      </c>
      <c r="L4970" t="s">
        <v>25</v>
      </c>
      <c r="M4970" s="1">
        <v>42571</v>
      </c>
      <c r="N4970" t="s">
        <v>35</v>
      </c>
      <c r="O4970">
        <v>240</v>
      </c>
      <c r="P4970">
        <v>2016</v>
      </c>
      <c r="Q4970">
        <v>7</v>
      </c>
      <c r="R4970" t="s">
        <v>26</v>
      </c>
      <c r="S4970" s="3">
        <v>45123</v>
      </c>
      <c r="T4970" t="s">
        <v>27</v>
      </c>
      <c r="U4970">
        <v>143</v>
      </c>
    </row>
    <row r="4971" spans="1:21" x14ac:dyDescent="0.25">
      <c r="A4971">
        <v>216737</v>
      </c>
      <c r="B4971" t="s">
        <v>21</v>
      </c>
      <c r="C4971" s="1">
        <v>42571</v>
      </c>
      <c r="D4971" t="s">
        <v>179</v>
      </c>
      <c r="E4971">
        <v>90</v>
      </c>
      <c r="F4971">
        <v>1</v>
      </c>
      <c r="G4971">
        <v>90</v>
      </c>
      <c r="H4971">
        <v>100151434</v>
      </c>
      <c r="I4971" t="s">
        <v>38</v>
      </c>
      <c r="J4971" t="s">
        <v>24</v>
      </c>
      <c r="K4971">
        <v>0</v>
      </c>
      <c r="L4971" t="s">
        <v>25</v>
      </c>
      <c r="M4971" s="1">
        <v>42571</v>
      </c>
      <c r="N4971" t="s">
        <v>35</v>
      </c>
      <c r="O4971">
        <v>90</v>
      </c>
      <c r="P4971">
        <v>2016</v>
      </c>
      <c r="Q4971">
        <v>7</v>
      </c>
      <c r="R4971" t="s">
        <v>26</v>
      </c>
      <c r="S4971" s="3">
        <v>45123</v>
      </c>
      <c r="T4971" t="s">
        <v>27</v>
      </c>
      <c r="U4971">
        <v>1172</v>
      </c>
    </row>
    <row r="4972" spans="1:21" x14ac:dyDescent="0.25">
      <c r="A4972">
        <v>216738</v>
      </c>
      <c r="B4972" t="s">
        <v>28</v>
      </c>
      <c r="C4972" s="1">
        <v>42571</v>
      </c>
      <c r="D4972" t="s">
        <v>2111</v>
      </c>
      <c r="E4972">
        <v>450</v>
      </c>
      <c r="F4972">
        <v>1</v>
      </c>
      <c r="G4972">
        <v>450</v>
      </c>
      <c r="H4972">
        <v>100151435</v>
      </c>
      <c r="I4972" t="s">
        <v>23</v>
      </c>
      <c r="J4972" t="s">
        <v>24</v>
      </c>
      <c r="K4972">
        <v>0</v>
      </c>
      <c r="L4972" t="s">
        <v>25</v>
      </c>
      <c r="M4972" s="1">
        <v>42571</v>
      </c>
      <c r="N4972" t="s">
        <v>31</v>
      </c>
      <c r="O4972">
        <v>450</v>
      </c>
      <c r="P4972">
        <v>2016</v>
      </c>
      <c r="Q4972">
        <v>7</v>
      </c>
      <c r="R4972" t="s">
        <v>26</v>
      </c>
      <c r="S4972" s="3">
        <v>45123</v>
      </c>
      <c r="T4972" t="s">
        <v>27</v>
      </c>
      <c r="U4972">
        <v>1578</v>
      </c>
    </row>
    <row r="4973" spans="1:21" x14ac:dyDescent="0.25">
      <c r="A4973">
        <v>216740</v>
      </c>
      <c r="B4973" t="s">
        <v>21</v>
      </c>
      <c r="C4973" s="1">
        <v>42571</v>
      </c>
      <c r="D4973" t="s">
        <v>1619</v>
      </c>
      <c r="E4973">
        <v>700</v>
      </c>
      <c r="F4973">
        <v>1</v>
      </c>
      <c r="G4973">
        <v>2100</v>
      </c>
      <c r="H4973">
        <v>100151436</v>
      </c>
      <c r="I4973" t="s">
        <v>23</v>
      </c>
      <c r="J4973" t="s">
        <v>24</v>
      </c>
      <c r="K4973">
        <v>0</v>
      </c>
      <c r="L4973" t="s">
        <v>25</v>
      </c>
      <c r="M4973" s="1">
        <v>42571</v>
      </c>
      <c r="N4973" t="s">
        <v>35</v>
      </c>
      <c r="O4973">
        <v>700</v>
      </c>
      <c r="P4973">
        <v>2016</v>
      </c>
      <c r="Q4973">
        <v>7</v>
      </c>
      <c r="R4973" t="s">
        <v>26</v>
      </c>
      <c r="S4973" s="3">
        <v>45123</v>
      </c>
      <c r="T4973" t="s">
        <v>27</v>
      </c>
      <c r="U4973">
        <v>1579</v>
      </c>
    </row>
    <row r="4974" spans="1:21" x14ac:dyDescent="0.25">
      <c r="A4974">
        <v>216742</v>
      </c>
      <c r="B4974" t="s">
        <v>21</v>
      </c>
      <c r="C4974" s="1">
        <v>42571</v>
      </c>
      <c r="D4974" t="s">
        <v>2112</v>
      </c>
      <c r="E4974">
        <v>700</v>
      </c>
      <c r="F4974">
        <v>1</v>
      </c>
      <c r="G4974">
        <v>2100</v>
      </c>
      <c r="H4974">
        <v>100151436</v>
      </c>
      <c r="I4974" t="s">
        <v>23</v>
      </c>
      <c r="J4974" t="s">
        <v>24</v>
      </c>
      <c r="K4974">
        <v>0</v>
      </c>
      <c r="L4974" t="s">
        <v>25</v>
      </c>
      <c r="M4974" s="1">
        <v>42571</v>
      </c>
      <c r="N4974" t="s">
        <v>35</v>
      </c>
      <c r="O4974">
        <v>700</v>
      </c>
      <c r="P4974">
        <v>2016</v>
      </c>
      <c r="Q4974">
        <v>7</v>
      </c>
      <c r="R4974" t="s">
        <v>26</v>
      </c>
      <c r="S4974" s="3">
        <v>45123</v>
      </c>
      <c r="T4974" t="s">
        <v>27</v>
      </c>
      <c r="U4974">
        <v>1579</v>
      </c>
    </row>
    <row r="4975" spans="1:21" x14ac:dyDescent="0.25">
      <c r="A4975">
        <v>216744</v>
      </c>
      <c r="B4975" t="s">
        <v>21</v>
      </c>
      <c r="C4975" s="1">
        <v>42571</v>
      </c>
      <c r="D4975" t="s">
        <v>2113</v>
      </c>
      <c r="E4975">
        <v>700</v>
      </c>
      <c r="F4975">
        <v>1</v>
      </c>
      <c r="G4975">
        <v>2100</v>
      </c>
      <c r="H4975">
        <v>100151436</v>
      </c>
      <c r="I4975" t="s">
        <v>23</v>
      </c>
      <c r="J4975" t="s">
        <v>24</v>
      </c>
      <c r="K4975">
        <v>0</v>
      </c>
      <c r="L4975" t="s">
        <v>25</v>
      </c>
      <c r="M4975" s="1">
        <v>42571</v>
      </c>
      <c r="N4975" t="s">
        <v>35</v>
      </c>
      <c r="O4975">
        <v>700</v>
      </c>
      <c r="P4975">
        <v>2016</v>
      </c>
      <c r="Q4975">
        <v>7</v>
      </c>
      <c r="R4975" t="s">
        <v>26</v>
      </c>
      <c r="S4975" s="3">
        <v>45123</v>
      </c>
      <c r="T4975" t="s">
        <v>27</v>
      </c>
      <c r="U4975">
        <v>1579</v>
      </c>
    </row>
    <row r="4976" spans="1:21" x14ac:dyDescent="0.25">
      <c r="A4976">
        <v>216746</v>
      </c>
      <c r="B4976" t="s">
        <v>36</v>
      </c>
      <c r="C4976" s="1">
        <v>42571</v>
      </c>
      <c r="D4976" t="s">
        <v>2114</v>
      </c>
      <c r="E4976">
        <v>1000</v>
      </c>
      <c r="F4976">
        <v>1</v>
      </c>
      <c r="G4976">
        <v>1000</v>
      </c>
      <c r="H4976">
        <v>100151437</v>
      </c>
      <c r="I4976" t="s">
        <v>24</v>
      </c>
      <c r="J4976" t="s">
        <v>24</v>
      </c>
      <c r="K4976">
        <v>0</v>
      </c>
      <c r="L4976" t="s">
        <v>25</v>
      </c>
      <c r="M4976" s="1">
        <v>42571</v>
      </c>
      <c r="N4976" t="s">
        <v>39</v>
      </c>
      <c r="O4976" s="2">
        <v>1000</v>
      </c>
      <c r="P4976">
        <v>2016</v>
      </c>
      <c r="Q4976">
        <v>7</v>
      </c>
      <c r="R4976" t="s">
        <v>26</v>
      </c>
      <c r="S4976" s="3">
        <v>45123</v>
      </c>
      <c r="T4976" t="s">
        <v>27</v>
      </c>
      <c r="U4976">
        <v>1580</v>
      </c>
    </row>
    <row r="4977" spans="1:21" x14ac:dyDescent="0.25">
      <c r="A4977">
        <v>216747</v>
      </c>
      <c r="B4977" t="s">
        <v>21</v>
      </c>
      <c r="C4977" s="1">
        <v>42571</v>
      </c>
      <c r="D4977" t="s">
        <v>103</v>
      </c>
      <c r="E4977">
        <v>300</v>
      </c>
      <c r="F4977">
        <v>1</v>
      </c>
      <c r="G4977">
        <v>1040</v>
      </c>
      <c r="H4977">
        <v>100151438</v>
      </c>
      <c r="I4977" t="s">
        <v>30</v>
      </c>
      <c r="J4977" t="s">
        <v>24</v>
      </c>
      <c r="K4977">
        <v>0</v>
      </c>
      <c r="L4977" t="s">
        <v>25</v>
      </c>
      <c r="M4977" s="1">
        <v>42571</v>
      </c>
      <c r="N4977" t="s">
        <v>35</v>
      </c>
      <c r="O4977">
        <v>300</v>
      </c>
      <c r="P4977">
        <v>2016</v>
      </c>
      <c r="Q4977">
        <v>7</v>
      </c>
      <c r="R4977" t="s">
        <v>26</v>
      </c>
      <c r="S4977" s="3">
        <v>45123</v>
      </c>
      <c r="T4977" t="s">
        <v>27</v>
      </c>
      <c r="U4977">
        <v>1581</v>
      </c>
    </row>
    <row r="4978" spans="1:21" x14ac:dyDescent="0.25">
      <c r="A4978">
        <v>216748</v>
      </c>
      <c r="B4978" t="s">
        <v>21</v>
      </c>
      <c r="C4978" s="1">
        <v>42571</v>
      </c>
      <c r="D4978" t="s">
        <v>60</v>
      </c>
      <c r="E4978">
        <v>490</v>
      </c>
      <c r="F4978">
        <v>1</v>
      </c>
      <c r="G4978">
        <v>1040</v>
      </c>
      <c r="H4978">
        <v>100151438</v>
      </c>
      <c r="I4978" t="s">
        <v>30</v>
      </c>
      <c r="J4978" t="s">
        <v>24</v>
      </c>
      <c r="K4978">
        <v>0</v>
      </c>
      <c r="L4978" t="s">
        <v>25</v>
      </c>
      <c r="M4978" s="1">
        <v>42571</v>
      </c>
      <c r="N4978" t="s">
        <v>35</v>
      </c>
      <c r="O4978">
        <v>490</v>
      </c>
      <c r="P4978">
        <v>2016</v>
      </c>
      <c r="Q4978">
        <v>7</v>
      </c>
      <c r="R4978" t="s">
        <v>26</v>
      </c>
      <c r="S4978" s="3">
        <v>45123</v>
      </c>
      <c r="T4978" t="s">
        <v>27</v>
      </c>
      <c r="U4978">
        <v>1581</v>
      </c>
    </row>
    <row r="4979" spans="1:21" x14ac:dyDescent="0.25">
      <c r="A4979">
        <v>216749</v>
      </c>
      <c r="B4979" t="s">
        <v>21</v>
      </c>
      <c r="C4979" s="1">
        <v>42571</v>
      </c>
      <c r="D4979" t="s">
        <v>361</v>
      </c>
      <c r="E4979">
        <v>250</v>
      </c>
      <c r="F4979">
        <v>1</v>
      </c>
      <c r="G4979">
        <v>1040</v>
      </c>
      <c r="H4979">
        <v>100151438</v>
      </c>
      <c r="I4979" t="s">
        <v>30</v>
      </c>
      <c r="J4979" t="s">
        <v>24</v>
      </c>
      <c r="K4979">
        <v>0</v>
      </c>
      <c r="L4979" t="s">
        <v>25</v>
      </c>
      <c r="M4979" s="1">
        <v>42571</v>
      </c>
      <c r="N4979" t="s">
        <v>35</v>
      </c>
      <c r="O4979">
        <v>250</v>
      </c>
      <c r="P4979">
        <v>2016</v>
      </c>
      <c r="Q4979">
        <v>7</v>
      </c>
      <c r="R4979" t="s">
        <v>26</v>
      </c>
      <c r="S4979" s="3">
        <v>45123</v>
      </c>
      <c r="T4979" t="s">
        <v>27</v>
      </c>
      <c r="U4979">
        <v>1581</v>
      </c>
    </row>
    <row r="4980" spans="1:21" x14ac:dyDescent="0.25">
      <c r="A4980">
        <v>216750</v>
      </c>
      <c r="B4980" t="s">
        <v>21</v>
      </c>
      <c r="C4980" s="1">
        <v>42571</v>
      </c>
      <c r="D4980" t="s">
        <v>294</v>
      </c>
      <c r="E4980">
        <v>199</v>
      </c>
      <c r="F4980">
        <v>1</v>
      </c>
      <c r="G4980">
        <v>199</v>
      </c>
      <c r="H4980">
        <v>100151439</v>
      </c>
      <c r="I4980" t="s">
        <v>56</v>
      </c>
      <c r="J4980" t="s">
        <v>24</v>
      </c>
      <c r="K4980">
        <v>0</v>
      </c>
      <c r="L4980" t="s">
        <v>25</v>
      </c>
      <c r="M4980" s="1">
        <v>42571</v>
      </c>
      <c r="N4980" t="s">
        <v>35</v>
      </c>
      <c r="O4980">
        <v>199</v>
      </c>
      <c r="P4980">
        <v>2016</v>
      </c>
      <c r="Q4980">
        <v>7</v>
      </c>
      <c r="R4980" t="s">
        <v>26</v>
      </c>
      <c r="S4980" s="3">
        <v>45123</v>
      </c>
      <c r="T4980" t="s">
        <v>27</v>
      </c>
      <c r="U4980">
        <v>1582</v>
      </c>
    </row>
    <row r="4981" spans="1:21" x14ac:dyDescent="0.25">
      <c r="A4981">
        <v>216752</v>
      </c>
      <c r="B4981" t="s">
        <v>21</v>
      </c>
      <c r="C4981" s="1">
        <v>42571</v>
      </c>
      <c r="D4981" t="s">
        <v>1700</v>
      </c>
      <c r="E4981">
        <v>55</v>
      </c>
      <c r="F4981">
        <v>1</v>
      </c>
      <c r="G4981">
        <v>55</v>
      </c>
      <c r="H4981">
        <v>100151440</v>
      </c>
      <c r="I4981" t="s">
        <v>38</v>
      </c>
      <c r="J4981" t="s">
        <v>24</v>
      </c>
      <c r="K4981">
        <v>0</v>
      </c>
      <c r="L4981" t="s">
        <v>25</v>
      </c>
      <c r="M4981" s="1">
        <v>42571</v>
      </c>
      <c r="N4981" t="s">
        <v>35</v>
      </c>
      <c r="O4981">
        <v>55</v>
      </c>
      <c r="P4981">
        <v>2016</v>
      </c>
      <c r="Q4981">
        <v>7</v>
      </c>
      <c r="R4981" t="s">
        <v>26</v>
      </c>
      <c r="S4981" s="3">
        <v>45123</v>
      </c>
      <c r="T4981" t="s">
        <v>27</v>
      </c>
      <c r="U4981">
        <v>600</v>
      </c>
    </row>
    <row r="4982" spans="1:21" x14ac:dyDescent="0.25">
      <c r="A4982">
        <v>216753</v>
      </c>
      <c r="B4982" t="s">
        <v>21</v>
      </c>
      <c r="C4982" s="1">
        <v>42571</v>
      </c>
      <c r="D4982" t="s">
        <v>92</v>
      </c>
      <c r="E4982">
        <v>150</v>
      </c>
      <c r="F4982">
        <v>1</v>
      </c>
      <c r="G4982">
        <v>150</v>
      </c>
      <c r="H4982">
        <v>100151441</v>
      </c>
      <c r="I4982" t="s">
        <v>38</v>
      </c>
      <c r="J4982" t="s">
        <v>24</v>
      </c>
      <c r="K4982">
        <v>0</v>
      </c>
      <c r="L4982" t="s">
        <v>25</v>
      </c>
      <c r="M4982" s="1">
        <v>42571</v>
      </c>
      <c r="N4982" t="s">
        <v>35</v>
      </c>
      <c r="O4982">
        <v>150</v>
      </c>
      <c r="P4982">
        <v>2016</v>
      </c>
      <c r="Q4982">
        <v>7</v>
      </c>
      <c r="R4982" t="s">
        <v>26</v>
      </c>
      <c r="S4982" s="3">
        <v>45123</v>
      </c>
      <c r="T4982" t="s">
        <v>27</v>
      </c>
      <c r="U4982">
        <v>600</v>
      </c>
    </row>
    <row r="4983" spans="1:21" x14ac:dyDescent="0.25">
      <c r="A4983">
        <v>216754</v>
      </c>
      <c r="B4983" t="s">
        <v>21</v>
      </c>
      <c r="C4983" s="1">
        <v>42571</v>
      </c>
      <c r="D4983" t="s">
        <v>2115</v>
      </c>
      <c r="E4983">
        <v>1000</v>
      </c>
      <c r="F4983">
        <v>1</v>
      </c>
      <c r="G4983">
        <v>1000</v>
      </c>
      <c r="H4983">
        <v>100151442</v>
      </c>
      <c r="I4983" t="s">
        <v>30</v>
      </c>
      <c r="J4983">
        <v>103055</v>
      </c>
      <c r="K4983">
        <v>0</v>
      </c>
      <c r="L4983" t="s">
        <v>25</v>
      </c>
      <c r="M4983" s="1">
        <v>42571</v>
      </c>
      <c r="N4983" t="s">
        <v>35</v>
      </c>
      <c r="O4983" s="2">
        <v>1000</v>
      </c>
      <c r="P4983">
        <v>2016</v>
      </c>
      <c r="Q4983">
        <v>7</v>
      </c>
      <c r="R4983" t="s">
        <v>26</v>
      </c>
      <c r="S4983" s="3">
        <v>45123</v>
      </c>
      <c r="T4983" t="s">
        <v>27</v>
      </c>
      <c r="U4983">
        <v>236</v>
      </c>
    </row>
    <row r="4984" spans="1:21" x14ac:dyDescent="0.25">
      <c r="A4984">
        <v>216755</v>
      </c>
      <c r="B4984" t="s">
        <v>36</v>
      </c>
      <c r="C4984" s="1">
        <v>42571</v>
      </c>
      <c r="D4984" t="s">
        <v>2006</v>
      </c>
      <c r="E4984">
        <v>750</v>
      </c>
      <c r="F4984">
        <v>1</v>
      </c>
      <c r="G4984">
        <v>750</v>
      </c>
      <c r="H4984">
        <v>100151443</v>
      </c>
      <c r="I4984" t="s">
        <v>56</v>
      </c>
      <c r="J4984">
        <v>105611</v>
      </c>
      <c r="K4984">
        <v>0</v>
      </c>
      <c r="L4984" t="s">
        <v>25</v>
      </c>
      <c r="M4984" s="1">
        <v>42571</v>
      </c>
      <c r="N4984" t="s">
        <v>39</v>
      </c>
      <c r="O4984">
        <v>750</v>
      </c>
      <c r="P4984">
        <v>2016</v>
      </c>
      <c r="Q4984">
        <v>7</v>
      </c>
      <c r="R4984" t="s">
        <v>26</v>
      </c>
      <c r="S4984" s="3">
        <v>45123</v>
      </c>
      <c r="T4984" t="s">
        <v>27</v>
      </c>
      <c r="U4984">
        <v>36</v>
      </c>
    </row>
    <row r="4985" spans="1:21" x14ac:dyDescent="0.25">
      <c r="A4985">
        <v>216757</v>
      </c>
      <c r="B4985" t="s">
        <v>36</v>
      </c>
      <c r="C4985" s="1">
        <v>42571</v>
      </c>
      <c r="D4985" t="s">
        <v>194</v>
      </c>
      <c r="E4985">
        <v>1050</v>
      </c>
      <c r="F4985">
        <v>1</v>
      </c>
      <c r="G4985">
        <v>1050</v>
      </c>
      <c r="H4985">
        <v>100151444</v>
      </c>
      <c r="I4985" t="s">
        <v>43</v>
      </c>
      <c r="J4985">
        <v>105611</v>
      </c>
      <c r="K4985">
        <v>0</v>
      </c>
      <c r="L4985" t="s">
        <v>25</v>
      </c>
      <c r="M4985" s="1">
        <v>42571</v>
      </c>
      <c r="N4985" t="s">
        <v>39</v>
      </c>
      <c r="O4985" s="2">
        <v>1050</v>
      </c>
      <c r="P4985">
        <v>2016</v>
      </c>
      <c r="Q4985">
        <v>7</v>
      </c>
      <c r="R4985" t="s">
        <v>26</v>
      </c>
      <c r="S4985" s="3">
        <v>45123</v>
      </c>
      <c r="T4985" t="s">
        <v>27</v>
      </c>
      <c r="U4985">
        <v>36</v>
      </c>
    </row>
    <row r="4986" spans="1:21" x14ac:dyDescent="0.25">
      <c r="A4986">
        <v>216758</v>
      </c>
      <c r="B4986" t="s">
        <v>36</v>
      </c>
      <c r="C4986" s="1">
        <v>42571</v>
      </c>
      <c r="D4986" t="s">
        <v>1317</v>
      </c>
      <c r="E4986">
        <v>250</v>
      </c>
      <c r="F4986">
        <v>1</v>
      </c>
      <c r="G4986">
        <v>250</v>
      </c>
      <c r="H4986">
        <v>100151445</v>
      </c>
      <c r="I4986" t="s">
        <v>216</v>
      </c>
      <c r="J4986" t="s">
        <v>24</v>
      </c>
      <c r="K4986">
        <v>0</v>
      </c>
      <c r="L4986" t="s">
        <v>25</v>
      </c>
      <c r="M4986" s="1">
        <v>42571</v>
      </c>
      <c r="N4986" t="s">
        <v>39</v>
      </c>
      <c r="O4986">
        <v>250</v>
      </c>
      <c r="P4986">
        <v>2016</v>
      </c>
      <c r="Q4986">
        <v>7</v>
      </c>
      <c r="R4986" t="s">
        <v>26</v>
      </c>
      <c r="S4986" s="3">
        <v>45123</v>
      </c>
      <c r="T4986" t="s">
        <v>27</v>
      </c>
      <c r="U4986">
        <v>1540</v>
      </c>
    </row>
    <row r="4987" spans="1:21" x14ac:dyDescent="0.25">
      <c r="A4987">
        <v>216759</v>
      </c>
      <c r="B4987" t="s">
        <v>21</v>
      </c>
      <c r="C4987" s="1">
        <v>42571</v>
      </c>
      <c r="D4987" t="s">
        <v>1245</v>
      </c>
      <c r="E4987">
        <v>160</v>
      </c>
      <c r="F4987">
        <v>1</v>
      </c>
      <c r="G4987">
        <v>160</v>
      </c>
      <c r="H4987">
        <v>100151446</v>
      </c>
      <c r="I4987" t="s">
        <v>30</v>
      </c>
      <c r="J4987" t="s">
        <v>1120</v>
      </c>
      <c r="K4987">
        <v>0</v>
      </c>
      <c r="L4987" t="s">
        <v>25</v>
      </c>
      <c r="M4987" s="1">
        <v>42571</v>
      </c>
      <c r="N4987" t="s">
        <v>35</v>
      </c>
      <c r="O4987">
        <v>160</v>
      </c>
      <c r="P4987">
        <v>2016</v>
      </c>
      <c r="Q4987">
        <v>7</v>
      </c>
      <c r="R4987" t="s">
        <v>26</v>
      </c>
      <c r="S4987" s="3">
        <v>45123</v>
      </c>
      <c r="T4987" t="s">
        <v>27</v>
      </c>
      <c r="U4987">
        <v>820</v>
      </c>
    </row>
    <row r="4988" spans="1:21" x14ac:dyDescent="0.25">
      <c r="A4988">
        <v>216760</v>
      </c>
      <c r="B4988" t="s">
        <v>28</v>
      </c>
      <c r="C4988" s="1">
        <v>42571</v>
      </c>
      <c r="D4988" t="s">
        <v>101</v>
      </c>
      <c r="E4988">
        <v>510</v>
      </c>
      <c r="F4988">
        <v>1</v>
      </c>
      <c r="G4988">
        <v>1020</v>
      </c>
      <c r="H4988">
        <v>100151447</v>
      </c>
      <c r="I4988" t="s">
        <v>38</v>
      </c>
      <c r="J4988" t="s">
        <v>24</v>
      </c>
      <c r="K4988">
        <v>0</v>
      </c>
      <c r="L4988" t="s">
        <v>25</v>
      </c>
      <c r="M4988" s="1">
        <v>42571</v>
      </c>
      <c r="N4988" t="s">
        <v>31</v>
      </c>
      <c r="O4988">
        <v>510</v>
      </c>
      <c r="P4988">
        <v>2016</v>
      </c>
      <c r="Q4988">
        <v>7</v>
      </c>
      <c r="R4988" t="s">
        <v>26</v>
      </c>
      <c r="S4988" s="3">
        <v>45123</v>
      </c>
      <c r="T4988" t="s">
        <v>27</v>
      </c>
      <c r="U4988">
        <v>1583</v>
      </c>
    </row>
    <row r="4989" spans="1:21" x14ac:dyDescent="0.25">
      <c r="A4989">
        <v>216761</v>
      </c>
      <c r="B4989" t="s">
        <v>28</v>
      </c>
      <c r="C4989" s="1">
        <v>42571</v>
      </c>
      <c r="D4989" t="s">
        <v>368</v>
      </c>
      <c r="E4989">
        <v>260</v>
      </c>
      <c r="F4989">
        <v>1</v>
      </c>
      <c r="G4989">
        <v>1020</v>
      </c>
      <c r="H4989">
        <v>100151447</v>
      </c>
      <c r="I4989" t="s">
        <v>38</v>
      </c>
      <c r="J4989" t="s">
        <v>24</v>
      </c>
      <c r="K4989">
        <v>0</v>
      </c>
      <c r="L4989" t="s">
        <v>25</v>
      </c>
      <c r="M4989" s="1">
        <v>42571</v>
      </c>
      <c r="N4989" t="s">
        <v>31</v>
      </c>
      <c r="O4989">
        <v>260</v>
      </c>
      <c r="P4989">
        <v>2016</v>
      </c>
      <c r="Q4989">
        <v>7</v>
      </c>
      <c r="R4989" t="s">
        <v>26</v>
      </c>
      <c r="S4989" s="3">
        <v>45123</v>
      </c>
      <c r="T4989" t="s">
        <v>27</v>
      </c>
      <c r="U4989">
        <v>1583</v>
      </c>
    </row>
    <row r="4990" spans="1:21" x14ac:dyDescent="0.25">
      <c r="A4990">
        <v>216762</v>
      </c>
      <c r="B4990" t="s">
        <v>28</v>
      </c>
      <c r="C4990" s="1">
        <v>42571</v>
      </c>
      <c r="D4990" t="s">
        <v>1703</v>
      </c>
      <c r="E4990">
        <v>140</v>
      </c>
      <c r="F4990">
        <v>1</v>
      </c>
      <c r="G4990">
        <v>1020</v>
      </c>
      <c r="H4990">
        <v>100151447</v>
      </c>
      <c r="I4990" t="s">
        <v>38</v>
      </c>
      <c r="J4990" t="s">
        <v>24</v>
      </c>
      <c r="K4990">
        <v>0</v>
      </c>
      <c r="L4990" t="s">
        <v>25</v>
      </c>
      <c r="M4990" s="1">
        <v>42571</v>
      </c>
      <c r="N4990" t="s">
        <v>31</v>
      </c>
      <c r="O4990">
        <v>140</v>
      </c>
      <c r="P4990">
        <v>2016</v>
      </c>
      <c r="Q4990">
        <v>7</v>
      </c>
      <c r="R4990" t="s">
        <v>26</v>
      </c>
      <c r="S4990" s="3">
        <v>45123</v>
      </c>
      <c r="T4990" t="s">
        <v>27</v>
      </c>
      <c r="U4990">
        <v>1583</v>
      </c>
    </row>
    <row r="4991" spans="1:21" x14ac:dyDescent="0.25">
      <c r="A4991">
        <v>216763</v>
      </c>
      <c r="B4991" t="s">
        <v>28</v>
      </c>
      <c r="C4991" s="1">
        <v>42571</v>
      </c>
      <c r="D4991" t="s">
        <v>1700</v>
      </c>
      <c r="E4991">
        <v>55</v>
      </c>
      <c r="F4991">
        <v>2</v>
      </c>
      <c r="G4991">
        <v>1020</v>
      </c>
      <c r="H4991">
        <v>100151447</v>
      </c>
      <c r="I4991" t="s">
        <v>38</v>
      </c>
      <c r="J4991" t="s">
        <v>24</v>
      </c>
      <c r="K4991">
        <v>0</v>
      </c>
      <c r="L4991" t="s">
        <v>25</v>
      </c>
      <c r="M4991" s="1">
        <v>42571</v>
      </c>
      <c r="N4991" t="s">
        <v>31</v>
      </c>
      <c r="O4991">
        <v>110</v>
      </c>
      <c r="P4991">
        <v>2016</v>
      </c>
      <c r="Q4991">
        <v>7</v>
      </c>
      <c r="R4991" t="s">
        <v>26</v>
      </c>
      <c r="S4991" s="3">
        <v>45123</v>
      </c>
      <c r="T4991" t="s">
        <v>27</v>
      </c>
      <c r="U4991">
        <v>1583</v>
      </c>
    </row>
    <row r="4992" spans="1:21" x14ac:dyDescent="0.25">
      <c r="A4992">
        <v>216764</v>
      </c>
      <c r="B4992" t="s">
        <v>21</v>
      </c>
      <c r="C4992" s="1">
        <v>42571</v>
      </c>
      <c r="D4992" t="s">
        <v>2116</v>
      </c>
      <c r="E4992">
        <v>475</v>
      </c>
      <c r="F4992">
        <v>1</v>
      </c>
      <c r="G4992">
        <v>0</v>
      </c>
      <c r="H4992">
        <v>100151448</v>
      </c>
      <c r="I4992" t="s">
        <v>52</v>
      </c>
      <c r="J4992" t="s">
        <v>24</v>
      </c>
      <c r="K4992">
        <v>0</v>
      </c>
      <c r="L4992" t="s">
        <v>54</v>
      </c>
      <c r="M4992" s="1">
        <v>42571</v>
      </c>
      <c r="N4992" t="s">
        <v>35</v>
      </c>
      <c r="O4992">
        <v>475</v>
      </c>
      <c r="P4992">
        <v>2016</v>
      </c>
      <c r="Q4992">
        <v>7</v>
      </c>
      <c r="R4992" t="s">
        <v>26</v>
      </c>
      <c r="S4992" s="3">
        <v>45123</v>
      </c>
      <c r="T4992" t="s">
        <v>27</v>
      </c>
      <c r="U4992">
        <v>919</v>
      </c>
    </row>
    <row r="4993" spans="1:21" x14ac:dyDescent="0.25">
      <c r="A4993">
        <v>216765</v>
      </c>
      <c r="B4993" t="s">
        <v>21</v>
      </c>
      <c r="C4993" s="1">
        <v>42571</v>
      </c>
      <c r="D4993" t="s">
        <v>390</v>
      </c>
      <c r="E4993">
        <v>55</v>
      </c>
      <c r="F4993">
        <v>1</v>
      </c>
      <c r="G4993">
        <v>0</v>
      </c>
      <c r="H4993">
        <v>100151448</v>
      </c>
      <c r="I4993" t="s">
        <v>52</v>
      </c>
      <c r="J4993" t="s">
        <v>24</v>
      </c>
      <c r="K4993">
        <v>0</v>
      </c>
      <c r="L4993" t="s">
        <v>54</v>
      </c>
      <c r="M4993" s="1">
        <v>42571</v>
      </c>
      <c r="N4993" t="s">
        <v>35</v>
      </c>
      <c r="O4993">
        <v>55</v>
      </c>
      <c r="P4993">
        <v>2016</v>
      </c>
      <c r="Q4993">
        <v>7</v>
      </c>
      <c r="R4993" t="s">
        <v>26</v>
      </c>
      <c r="S4993" s="3">
        <v>45123</v>
      </c>
      <c r="T4993" t="s">
        <v>27</v>
      </c>
      <c r="U4993">
        <v>919</v>
      </c>
    </row>
    <row r="4994" spans="1:21" x14ac:dyDescent="0.25">
      <c r="A4994">
        <v>216766</v>
      </c>
      <c r="B4994" t="s">
        <v>21</v>
      </c>
      <c r="C4994" s="1">
        <v>42571</v>
      </c>
      <c r="D4994" t="s">
        <v>294</v>
      </c>
      <c r="E4994">
        <v>199</v>
      </c>
      <c r="F4994">
        <v>1</v>
      </c>
      <c r="G4994">
        <v>199</v>
      </c>
      <c r="H4994">
        <v>100151449</v>
      </c>
      <c r="I4994" t="s">
        <v>56</v>
      </c>
      <c r="J4994" t="s">
        <v>24</v>
      </c>
      <c r="K4994">
        <v>0</v>
      </c>
      <c r="L4994" t="s">
        <v>25</v>
      </c>
      <c r="M4994" s="1">
        <v>42571</v>
      </c>
      <c r="N4994" t="s">
        <v>35</v>
      </c>
      <c r="O4994">
        <v>199</v>
      </c>
      <c r="P4994">
        <v>2016</v>
      </c>
      <c r="Q4994">
        <v>7</v>
      </c>
      <c r="R4994" t="s">
        <v>26</v>
      </c>
      <c r="S4994" s="3">
        <v>45123</v>
      </c>
      <c r="T4994" t="s">
        <v>27</v>
      </c>
      <c r="U4994">
        <v>1584</v>
      </c>
    </row>
    <row r="4995" spans="1:21" x14ac:dyDescent="0.25">
      <c r="A4995">
        <v>216768</v>
      </c>
      <c r="B4995" t="s">
        <v>28</v>
      </c>
      <c r="C4995" s="1">
        <v>42571</v>
      </c>
      <c r="D4995" t="s">
        <v>2117</v>
      </c>
      <c r="E4995">
        <v>143</v>
      </c>
      <c r="F4995">
        <v>1</v>
      </c>
      <c r="G4995">
        <v>1780</v>
      </c>
      <c r="H4995">
        <v>100151450</v>
      </c>
      <c r="I4995" t="s">
        <v>684</v>
      </c>
      <c r="J4995" t="s">
        <v>24</v>
      </c>
      <c r="K4995">
        <v>0</v>
      </c>
      <c r="L4995" t="s">
        <v>45</v>
      </c>
      <c r="M4995" s="1">
        <v>42571</v>
      </c>
      <c r="N4995" t="s">
        <v>31</v>
      </c>
      <c r="O4995">
        <v>143</v>
      </c>
      <c r="P4995">
        <v>2016</v>
      </c>
      <c r="Q4995">
        <v>7</v>
      </c>
      <c r="R4995" t="s">
        <v>26</v>
      </c>
      <c r="S4995" s="3">
        <v>45123</v>
      </c>
      <c r="T4995" t="s">
        <v>27</v>
      </c>
      <c r="U4995">
        <v>1585</v>
      </c>
    </row>
    <row r="4996" spans="1:21" x14ac:dyDescent="0.25">
      <c r="A4996">
        <v>216769</v>
      </c>
      <c r="B4996" t="s">
        <v>28</v>
      </c>
      <c r="C4996" s="1">
        <v>42571</v>
      </c>
      <c r="D4996" t="s">
        <v>2118</v>
      </c>
      <c r="E4996">
        <v>170</v>
      </c>
      <c r="F4996">
        <v>1</v>
      </c>
      <c r="G4996">
        <v>1780</v>
      </c>
      <c r="H4996">
        <v>100151450</v>
      </c>
      <c r="I4996" t="s">
        <v>684</v>
      </c>
      <c r="J4996" t="s">
        <v>24</v>
      </c>
      <c r="K4996">
        <v>0</v>
      </c>
      <c r="L4996" t="s">
        <v>45</v>
      </c>
      <c r="M4996" s="1">
        <v>42571</v>
      </c>
      <c r="N4996" t="s">
        <v>31</v>
      </c>
      <c r="O4996">
        <v>170</v>
      </c>
      <c r="P4996">
        <v>2016</v>
      </c>
      <c r="Q4996">
        <v>7</v>
      </c>
      <c r="R4996" t="s">
        <v>26</v>
      </c>
      <c r="S4996" s="3">
        <v>45123</v>
      </c>
      <c r="T4996" t="s">
        <v>27</v>
      </c>
      <c r="U4996">
        <v>1585</v>
      </c>
    </row>
    <row r="4997" spans="1:21" x14ac:dyDescent="0.25">
      <c r="A4997">
        <v>216770</v>
      </c>
      <c r="B4997" t="s">
        <v>28</v>
      </c>
      <c r="C4997" s="1">
        <v>42571</v>
      </c>
      <c r="D4997" t="s">
        <v>2119</v>
      </c>
      <c r="E4997">
        <v>384</v>
      </c>
      <c r="F4997">
        <v>1</v>
      </c>
      <c r="G4997">
        <v>1780</v>
      </c>
      <c r="H4997">
        <v>100151450</v>
      </c>
      <c r="I4997" t="s">
        <v>684</v>
      </c>
      <c r="J4997" t="s">
        <v>24</v>
      </c>
      <c r="K4997">
        <v>0</v>
      </c>
      <c r="L4997" t="s">
        <v>45</v>
      </c>
      <c r="M4997" s="1">
        <v>42571</v>
      </c>
      <c r="N4997" t="s">
        <v>31</v>
      </c>
      <c r="O4997">
        <v>384</v>
      </c>
      <c r="P4997">
        <v>2016</v>
      </c>
      <c r="Q4997">
        <v>7</v>
      </c>
      <c r="R4997" t="s">
        <v>26</v>
      </c>
      <c r="S4997" s="3">
        <v>45123</v>
      </c>
      <c r="T4997" t="s">
        <v>27</v>
      </c>
      <c r="U4997">
        <v>1585</v>
      </c>
    </row>
    <row r="4998" spans="1:21" x14ac:dyDescent="0.25">
      <c r="A4998">
        <v>216771</v>
      </c>
      <c r="B4998" t="s">
        <v>28</v>
      </c>
      <c r="C4998" s="1">
        <v>42571</v>
      </c>
      <c r="D4998" t="s">
        <v>2120</v>
      </c>
      <c r="E4998">
        <v>352</v>
      </c>
      <c r="F4998">
        <v>1</v>
      </c>
      <c r="G4998">
        <v>1780</v>
      </c>
      <c r="H4998">
        <v>100151450</v>
      </c>
      <c r="I4998" t="s">
        <v>684</v>
      </c>
      <c r="J4998" t="s">
        <v>24</v>
      </c>
      <c r="K4998">
        <v>0</v>
      </c>
      <c r="L4998" t="s">
        <v>45</v>
      </c>
      <c r="M4998" s="1">
        <v>42571</v>
      </c>
      <c r="N4998" t="s">
        <v>31</v>
      </c>
      <c r="O4998">
        <v>352</v>
      </c>
      <c r="P4998">
        <v>2016</v>
      </c>
      <c r="Q4998">
        <v>7</v>
      </c>
      <c r="R4998" t="s">
        <v>26</v>
      </c>
      <c r="S4998" s="3">
        <v>45123</v>
      </c>
      <c r="T4998" t="s">
        <v>27</v>
      </c>
      <c r="U4998">
        <v>1585</v>
      </c>
    </row>
    <row r="4999" spans="1:21" x14ac:dyDescent="0.25">
      <c r="A4999">
        <v>216772</v>
      </c>
      <c r="B4999" t="s">
        <v>28</v>
      </c>
      <c r="C4999" s="1">
        <v>42571</v>
      </c>
      <c r="D4999" t="s">
        <v>2121</v>
      </c>
      <c r="E4999">
        <v>336</v>
      </c>
      <c r="F4999">
        <v>1</v>
      </c>
      <c r="G4999">
        <v>1780</v>
      </c>
      <c r="H4999">
        <v>100151450</v>
      </c>
      <c r="I4999" t="s">
        <v>684</v>
      </c>
      <c r="J4999" t="s">
        <v>24</v>
      </c>
      <c r="K4999">
        <v>0</v>
      </c>
      <c r="L4999" t="s">
        <v>45</v>
      </c>
      <c r="M4999" s="1">
        <v>42571</v>
      </c>
      <c r="N4999" t="s">
        <v>31</v>
      </c>
      <c r="O4999">
        <v>336</v>
      </c>
      <c r="P4999">
        <v>2016</v>
      </c>
      <c r="Q4999">
        <v>7</v>
      </c>
      <c r="R4999" t="s">
        <v>26</v>
      </c>
      <c r="S4999" s="3">
        <v>45123</v>
      </c>
      <c r="T4999" t="s">
        <v>27</v>
      </c>
      <c r="U4999">
        <v>1585</v>
      </c>
    </row>
    <row r="5000" spans="1:21" x14ac:dyDescent="0.25">
      <c r="A5000">
        <v>216773</v>
      </c>
      <c r="B5000" t="s">
        <v>28</v>
      </c>
      <c r="C5000" s="1">
        <v>42571</v>
      </c>
      <c r="D5000" t="s">
        <v>2122</v>
      </c>
      <c r="E5000">
        <v>210</v>
      </c>
      <c r="F5000">
        <v>1</v>
      </c>
      <c r="G5000">
        <v>1780</v>
      </c>
      <c r="H5000">
        <v>100151450</v>
      </c>
      <c r="I5000" t="s">
        <v>684</v>
      </c>
      <c r="J5000" t="s">
        <v>24</v>
      </c>
      <c r="K5000">
        <v>0</v>
      </c>
      <c r="L5000" t="s">
        <v>45</v>
      </c>
      <c r="M5000" s="1">
        <v>42571</v>
      </c>
      <c r="N5000" t="s">
        <v>31</v>
      </c>
      <c r="O5000">
        <v>210</v>
      </c>
      <c r="P5000">
        <v>2016</v>
      </c>
      <c r="Q5000">
        <v>7</v>
      </c>
      <c r="R5000" t="s">
        <v>26</v>
      </c>
      <c r="S5000" s="3">
        <v>45123</v>
      </c>
      <c r="T5000" t="s">
        <v>27</v>
      </c>
      <c r="U5000">
        <v>1585</v>
      </c>
    </row>
    <row r="5001" spans="1:21" x14ac:dyDescent="0.25">
      <c r="A5001">
        <v>216774</v>
      </c>
      <c r="B5001" t="s">
        <v>28</v>
      </c>
      <c r="C5001" s="1">
        <v>42571</v>
      </c>
      <c r="D5001" t="s">
        <v>2123</v>
      </c>
      <c r="E5001">
        <v>185</v>
      </c>
      <c r="F5001">
        <v>1</v>
      </c>
      <c r="G5001">
        <v>1780</v>
      </c>
      <c r="H5001">
        <v>100151450</v>
      </c>
      <c r="I5001" t="s">
        <v>684</v>
      </c>
      <c r="J5001" t="s">
        <v>24</v>
      </c>
      <c r="K5001">
        <v>0</v>
      </c>
      <c r="L5001" t="s">
        <v>45</v>
      </c>
      <c r="M5001" s="1">
        <v>42571</v>
      </c>
      <c r="N5001" t="s">
        <v>31</v>
      </c>
      <c r="O5001">
        <v>185</v>
      </c>
      <c r="P5001">
        <v>2016</v>
      </c>
      <c r="Q5001">
        <v>7</v>
      </c>
      <c r="R5001" t="s">
        <v>26</v>
      </c>
      <c r="S5001" s="3">
        <v>45123</v>
      </c>
      <c r="T5001" t="s">
        <v>27</v>
      </c>
      <c r="U5001">
        <v>1585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19D-3670-4D06-8410-00303E883F6F}">
  <dimension ref="A1:W5001"/>
  <sheetViews>
    <sheetView tabSelected="1" topLeftCell="A21" zoomScale="85" zoomScaleNormal="85" workbookViewId="0">
      <selection activeCell="G42" sqref="G42"/>
    </sheetView>
  </sheetViews>
  <sheetFormatPr defaultRowHeight="15" x14ac:dyDescent="0.25"/>
  <cols>
    <col min="1" max="1" width="15.28515625" bestFit="1" customWidth="1"/>
    <col min="2" max="2" width="18.7109375" customWidth="1"/>
    <col min="5" max="5" width="15.28515625" bestFit="1" customWidth="1"/>
    <col min="6" max="6" width="8" customWidth="1"/>
    <col min="7" max="7" width="11.5703125" customWidth="1"/>
    <col min="8" max="8" width="18.7109375" bestFit="1" customWidth="1"/>
    <col min="9" max="9" width="10.42578125" customWidth="1"/>
    <col min="10" max="10" width="10.7109375" bestFit="1" customWidth="1"/>
    <col min="11" max="11" width="14" bestFit="1" customWidth="1"/>
    <col min="12" max="12" width="15" bestFit="1" customWidth="1"/>
    <col min="13" max="13" width="14" bestFit="1" customWidth="1"/>
    <col min="14" max="14" width="11.42578125" bestFit="1" customWidth="1"/>
    <col min="15" max="15" width="14" bestFit="1" customWidth="1"/>
    <col min="16" max="16" width="17.42578125" bestFit="1" customWidth="1"/>
    <col min="17" max="17" width="7" bestFit="1" customWidth="1"/>
    <col min="18" max="18" width="18.28515625" bestFit="1" customWidth="1"/>
    <col min="19" max="19" width="8" bestFit="1" customWidth="1"/>
    <col min="20" max="20" width="10.7109375" bestFit="1" customWidth="1"/>
    <col min="21" max="21" width="17" bestFit="1" customWidth="1"/>
    <col min="22" max="22" width="11.28515625" bestFit="1" customWidth="1"/>
    <col min="23" max="23" width="11.42578125" customWidth="1"/>
  </cols>
  <sheetData>
    <row r="1" spans="1:22" x14ac:dyDescent="0.25">
      <c r="A1" t="s">
        <v>1</v>
      </c>
      <c r="B1" t="s">
        <v>8</v>
      </c>
    </row>
    <row r="2" spans="1:22" x14ac:dyDescent="0.25">
      <c r="A2" t="s">
        <v>21</v>
      </c>
      <c r="B2" t="s">
        <v>23</v>
      </c>
      <c r="E2" s="16" t="s">
        <v>2178</v>
      </c>
      <c r="F2" s="16" t="s">
        <v>2177</v>
      </c>
    </row>
    <row r="3" spans="1:22" x14ac:dyDescent="0.25">
      <c r="A3" t="s">
        <v>28</v>
      </c>
      <c r="B3" t="s">
        <v>30</v>
      </c>
      <c r="E3" s="16" t="s">
        <v>2173</v>
      </c>
      <c r="F3" t="s">
        <v>24</v>
      </c>
      <c r="G3" t="s">
        <v>47</v>
      </c>
      <c r="H3" t="s">
        <v>30</v>
      </c>
      <c r="I3" t="s">
        <v>512</v>
      </c>
      <c r="J3" t="s">
        <v>216</v>
      </c>
      <c r="K3" t="s">
        <v>106</v>
      </c>
      <c r="L3" t="s">
        <v>246</v>
      </c>
      <c r="M3" t="s">
        <v>52</v>
      </c>
      <c r="N3" t="s">
        <v>65</v>
      </c>
      <c r="O3" t="s">
        <v>56</v>
      </c>
      <c r="P3" t="s">
        <v>43</v>
      </c>
      <c r="Q3" t="s">
        <v>71</v>
      </c>
      <c r="R3" t="s">
        <v>684</v>
      </c>
      <c r="S3" t="s">
        <v>38</v>
      </c>
      <c r="T3" t="s">
        <v>233</v>
      </c>
      <c r="U3" t="s">
        <v>23</v>
      </c>
      <c r="V3" t="s">
        <v>2174</v>
      </c>
    </row>
    <row r="4" spans="1:22" x14ac:dyDescent="0.25">
      <c r="A4" t="s">
        <v>28</v>
      </c>
      <c r="B4" t="s">
        <v>23</v>
      </c>
      <c r="E4" s="17" t="s">
        <v>28</v>
      </c>
      <c r="F4">
        <v>108</v>
      </c>
      <c r="G4">
        <v>69</v>
      </c>
      <c r="H4">
        <v>73</v>
      </c>
      <c r="I4">
        <v>3</v>
      </c>
      <c r="J4">
        <v>35</v>
      </c>
      <c r="K4">
        <v>16</v>
      </c>
      <c r="L4">
        <v>17</v>
      </c>
      <c r="M4">
        <v>29</v>
      </c>
      <c r="N4">
        <v>19</v>
      </c>
      <c r="O4">
        <v>162</v>
      </c>
      <c r="P4">
        <v>153</v>
      </c>
      <c r="Q4">
        <v>3</v>
      </c>
      <c r="R4">
        <v>15</v>
      </c>
      <c r="S4">
        <v>245</v>
      </c>
      <c r="T4">
        <v>1</v>
      </c>
      <c r="U4">
        <v>82</v>
      </c>
      <c r="V4">
        <v>1030</v>
      </c>
    </row>
    <row r="5" spans="1:22" x14ac:dyDescent="0.25">
      <c r="A5" t="s">
        <v>21</v>
      </c>
      <c r="B5" t="s">
        <v>30</v>
      </c>
      <c r="E5" s="17" t="s">
        <v>961</v>
      </c>
      <c r="G5">
        <v>3</v>
      </c>
      <c r="H5">
        <v>6</v>
      </c>
      <c r="L5">
        <v>1</v>
      </c>
      <c r="M5">
        <v>1</v>
      </c>
      <c r="O5">
        <v>1</v>
      </c>
      <c r="S5">
        <v>1</v>
      </c>
      <c r="T5">
        <v>1</v>
      </c>
      <c r="U5">
        <v>1</v>
      </c>
      <c r="V5">
        <v>15</v>
      </c>
    </row>
    <row r="6" spans="1:22" x14ac:dyDescent="0.25">
      <c r="A6" t="s">
        <v>36</v>
      </c>
      <c r="B6" t="s">
        <v>38</v>
      </c>
      <c r="E6" s="17" t="s">
        <v>21</v>
      </c>
      <c r="F6">
        <v>250</v>
      </c>
      <c r="G6">
        <v>126</v>
      </c>
      <c r="H6">
        <v>1047</v>
      </c>
      <c r="I6">
        <v>6</v>
      </c>
      <c r="J6">
        <v>89</v>
      </c>
      <c r="K6">
        <v>7</v>
      </c>
      <c r="L6">
        <v>85</v>
      </c>
      <c r="M6">
        <v>151</v>
      </c>
      <c r="N6">
        <v>59</v>
      </c>
      <c r="O6">
        <v>260</v>
      </c>
      <c r="P6">
        <v>143</v>
      </c>
      <c r="Q6">
        <v>14</v>
      </c>
      <c r="R6">
        <v>52</v>
      </c>
      <c r="S6">
        <v>712</v>
      </c>
      <c r="T6">
        <v>6</v>
      </c>
      <c r="U6">
        <v>126</v>
      </c>
      <c r="V6">
        <v>3133</v>
      </c>
    </row>
    <row r="7" spans="1:22" x14ac:dyDescent="0.25">
      <c r="A7" t="s">
        <v>28</v>
      </c>
      <c r="B7" t="s">
        <v>38</v>
      </c>
      <c r="E7" s="17" t="s">
        <v>36</v>
      </c>
      <c r="F7">
        <v>50</v>
      </c>
      <c r="G7">
        <v>26</v>
      </c>
      <c r="H7">
        <v>139</v>
      </c>
      <c r="I7">
        <v>2</v>
      </c>
      <c r="J7">
        <v>23</v>
      </c>
      <c r="K7">
        <v>9</v>
      </c>
      <c r="L7">
        <v>16</v>
      </c>
      <c r="M7">
        <v>38</v>
      </c>
      <c r="N7">
        <v>15</v>
      </c>
      <c r="O7">
        <v>126</v>
      </c>
      <c r="P7">
        <v>96</v>
      </c>
      <c r="Q7">
        <v>3</v>
      </c>
      <c r="R7">
        <v>3</v>
      </c>
      <c r="S7">
        <v>81</v>
      </c>
      <c r="T7">
        <v>3</v>
      </c>
      <c r="U7">
        <v>44</v>
      </c>
      <c r="V7">
        <v>674</v>
      </c>
    </row>
    <row r="8" spans="1:22" x14ac:dyDescent="0.25">
      <c r="A8" t="s">
        <v>21</v>
      </c>
      <c r="B8" t="s">
        <v>30</v>
      </c>
      <c r="E8" s="17" t="s">
        <v>48</v>
      </c>
      <c r="F8">
        <v>1</v>
      </c>
      <c r="H8">
        <v>14</v>
      </c>
      <c r="J8">
        <v>1</v>
      </c>
      <c r="O8">
        <v>4</v>
      </c>
      <c r="S8">
        <v>2</v>
      </c>
      <c r="U8">
        <v>3</v>
      </c>
      <c r="V8">
        <v>25</v>
      </c>
    </row>
    <row r="9" spans="1:22" x14ac:dyDescent="0.25">
      <c r="A9" t="s">
        <v>21</v>
      </c>
      <c r="B9" t="s">
        <v>38</v>
      </c>
      <c r="E9" s="17" t="s">
        <v>77</v>
      </c>
      <c r="F9">
        <v>9</v>
      </c>
      <c r="G9">
        <v>6</v>
      </c>
      <c r="H9">
        <v>34</v>
      </c>
      <c r="J9">
        <v>3</v>
      </c>
      <c r="L9">
        <v>1</v>
      </c>
      <c r="M9">
        <v>6</v>
      </c>
      <c r="N9">
        <v>5</v>
      </c>
      <c r="O9">
        <v>23</v>
      </c>
      <c r="P9">
        <v>6</v>
      </c>
      <c r="S9">
        <v>25</v>
      </c>
      <c r="U9">
        <v>5</v>
      </c>
      <c r="V9">
        <v>123</v>
      </c>
    </row>
    <row r="10" spans="1:22" x14ac:dyDescent="0.25">
      <c r="A10" t="s">
        <v>28</v>
      </c>
      <c r="B10" t="s">
        <v>43</v>
      </c>
      <c r="E10" s="17" t="s">
        <v>2174</v>
      </c>
      <c r="F10">
        <v>418</v>
      </c>
      <c r="G10">
        <v>230</v>
      </c>
      <c r="H10">
        <v>1313</v>
      </c>
      <c r="I10">
        <v>11</v>
      </c>
      <c r="J10">
        <v>151</v>
      </c>
      <c r="K10">
        <v>32</v>
      </c>
      <c r="L10">
        <v>120</v>
      </c>
      <c r="M10">
        <v>225</v>
      </c>
      <c r="N10">
        <v>98</v>
      </c>
      <c r="O10">
        <v>576</v>
      </c>
      <c r="P10">
        <v>398</v>
      </c>
      <c r="Q10">
        <v>20</v>
      </c>
      <c r="R10">
        <v>70</v>
      </c>
      <c r="S10">
        <v>1066</v>
      </c>
      <c r="T10">
        <v>11</v>
      </c>
      <c r="U10">
        <v>261</v>
      </c>
      <c r="V10">
        <v>5000</v>
      </c>
    </row>
    <row r="11" spans="1:22" x14ac:dyDescent="0.25">
      <c r="A11" t="s">
        <v>28</v>
      </c>
      <c r="B11" t="s">
        <v>43</v>
      </c>
    </row>
    <row r="12" spans="1:22" x14ac:dyDescent="0.25">
      <c r="A12" t="s">
        <v>21</v>
      </c>
      <c r="B12" t="s">
        <v>47</v>
      </c>
      <c r="D12" s="18" t="s">
        <v>2179</v>
      </c>
      <c r="E12" s="18" t="s">
        <v>2173</v>
      </c>
      <c r="F12" s="18" t="s">
        <v>24</v>
      </c>
      <c r="G12" s="18" t="s">
        <v>47</v>
      </c>
      <c r="H12" s="18" t="s">
        <v>30</v>
      </c>
      <c r="I12" s="18" t="s">
        <v>512</v>
      </c>
      <c r="J12" s="18" t="s">
        <v>216</v>
      </c>
      <c r="K12" s="18" t="s">
        <v>106</v>
      </c>
      <c r="L12" s="18" t="s">
        <v>246</v>
      </c>
      <c r="M12" s="18" t="s">
        <v>52</v>
      </c>
      <c r="N12" s="18" t="s">
        <v>65</v>
      </c>
      <c r="O12" s="18" t="s">
        <v>56</v>
      </c>
      <c r="P12" s="18" t="s">
        <v>43</v>
      </c>
      <c r="Q12" s="18" t="s">
        <v>71</v>
      </c>
      <c r="R12" s="18" t="s">
        <v>684</v>
      </c>
      <c r="S12" s="18" t="s">
        <v>38</v>
      </c>
      <c r="T12" s="18" t="s">
        <v>233</v>
      </c>
      <c r="U12" s="18" t="s">
        <v>23</v>
      </c>
      <c r="V12" s="18" t="s">
        <v>2181</v>
      </c>
    </row>
    <row r="13" spans="1:22" x14ac:dyDescent="0.25">
      <c r="A13" t="s">
        <v>48</v>
      </c>
      <c r="B13" t="s">
        <v>38</v>
      </c>
      <c r="E13" s="17" t="s">
        <v>28</v>
      </c>
      <c r="F13">
        <v>108</v>
      </c>
      <c r="G13">
        <v>69</v>
      </c>
      <c r="H13">
        <v>73</v>
      </c>
      <c r="I13">
        <v>3</v>
      </c>
      <c r="J13">
        <v>35</v>
      </c>
      <c r="K13">
        <v>16</v>
      </c>
      <c r="L13">
        <v>17</v>
      </c>
      <c r="M13">
        <v>29</v>
      </c>
      <c r="N13">
        <v>19</v>
      </c>
      <c r="O13">
        <v>162</v>
      </c>
      <c r="P13">
        <v>153</v>
      </c>
      <c r="Q13">
        <v>3</v>
      </c>
      <c r="R13">
        <v>15</v>
      </c>
      <c r="S13">
        <v>245</v>
      </c>
      <c r="T13">
        <v>1</v>
      </c>
      <c r="U13">
        <v>82</v>
      </c>
      <c r="V13">
        <v>1030</v>
      </c>
    </row>
    <row r="14" spans="1:22" x14ac:dyDescent="0.25">
      <c r="A14" t="s">
        <v>48</v>
      </c>
      <c r="B14" t="s">
        <v>38</v>
      </c>
      <c r="E14" s="17" t="s">
        <v>961</v>
      </c>
      <c r="G14">
        <v>3</v>
      </c>
      <c r="H14">
        <v>6</v>
      </c>
      <c r="L14">
        <v>1</v>
      </c>
      <c r="M14">
        <v>1</v>
      </c>
      <c r="O14">
        <v>1</v>
      </c>
      <c r="S14">
        <v>1</v>
      </c>
      <c r="T14">
        <v>1</v>
      </c>
      <c r="U14">
        <v>1</v>
      </c>
      <c r="V14">
        <v>15</v>
      </c>
    </row>
    <row r="15" spans="1:22" x14ac:dyDescent="0.25">
      <c r="A15" t="s">
        <v>21</v>
      </c>
      <c r="B15" t="s">
        <v>52</v>
      </c>
      <c r="E15" s="17" t="s">
        <v>21</v>
      </c>
      <c r="F15">
        <v>250</v>
      </c>
      <c r="G15">
        <v>126</v>
      </c>
      <c r="H15">
        <v>1047</v>
      </c>
      <c r="I15">
        <v>6</v>
      </c>
      <c r="J15">
        <v>89</v>
      </c>
      <c r="K15">
        <v>7</v>
      </c>
      <c r="L15">
        <v>85</v>
      </c>
      <c r="M15">
        <v>151</v>
      </c>
      <c r="N15">
        <v>59</v>
      </c>
      <c r="O15">
        <v>260</v>
      </c>
      <c r="P15">
        <v>143</v>
      </c>
      <c r="Q15">
        <v>14</v>
      </c>
      <c r="R15">
        <v>52</v>
      </c>
      <c r="S15">
        <v>712</v>
      </c>
      <c r="T15">
        <v>6</v>
      </c>
      <c r="U15">
        <v>126</v>
      </c>
      <c r="V15">
        <v>3133</v>
      </c>
    </row>
    <row r="16" spans="1:22" x14ac:dyDescent="0.25">
      <c r="A16" t="s">
        <v>21</v>
      </c>
      <c r="B16" t="s">
        <v>30</v>
      </c>
      <c r="E16" s="17" t="s">
        <v>36</v>
      </c>
      <c r="F16">
        <v>50</v>
      </c>
      <c r="G16">
        <v>26</v>
      </c>
      <c r="H16">
        <v>139</v>
      </c>
      <c r="I16">
        <v>2</v>
      </c>
      <c r="J16">
        <v>23</v>
      </c>
      <c r="K16">
        <v>9</v>
      </c>
      <c r="L16">
        <v>16</v>
      </c>
      <c r="M16">
        <v>38</v>
      </c>
      <c r="N16">
        <v>15</v>
      </c>
      <c r="O16">
        <v>126</v>
      </c>
      <c r="P16">
        <v>96</v>
      </c>
      <c r="Q16">
        <v>3</v>
      </c>
      <c r="R16">
        <v>3</v>
      </c>
      <c r="S16">
        <v>81</v>
      </c>
      <c r="T16">
        <v>3</v>
      </c>
      <c r="U16">
        <v>44</v>
      </c>
      <c r="V16">
        <v>674</v>
      </c>
    </row>
    <row r="17" spans="1:23" x14ac:dyDescent="0.25">
      <c r="A17" t="s">
        <v>28</v>
      </c>
      <c r="B17" t="s">
        <v>56</v>
      </c>
      <c r="E17" s="17" t="s">
        <v>48</v>
      </c>
      <c r="F17">
        <v>1</v>
      </c>
      <c r="H17">
        <v>14</v>
      </c>
      <c r="J17">
        <v>1</v>
      </c>
      <c r="O17">
        <v>4</v>
      </c>
      <c r="S17">
        <v>2</v>
      </c>
      <c r="U17">
        <v>3</v>
      </c>
      <c r="V17">
        <v>25</v>
      </c>
    </row>
    <row r="18" spans="1:23" x14ac:dyDescent="0.25">
      <c r="A18" t="s">
        <v>21</v>
      </c>
      <c r="B18" t="s">
        <v>38</v>
      </c>
      <c r="E18" s="17" t="s">
        <v>77</v>
      </c>
      <c r="F18">
        <v>9</v>
      </c>
      <c r="G18">
        <v>6</v>
      </c>
      <c r="H18">
        <v>34</v>
      </c>
      <c r="J18">
        <v>3</v>
      </c>
      <c r="L18">
        <v>1</v>
      </c>
      <c r="M18">
        <v>6</v>
      </c>
      <c r="N18">
        <v>5</v>
      </c>
      <c r="O18">
        <v>23</v>
      </c>
      <c r="P18">
        <v>6</v>
      </c>
      <c r="S18">
        <v>25</v>
      </c>
      <c r="U18">
        <v>5</v>
      </c>
      <c r="V18">
        <v>123</v>
      </c>
    </row>
    <row r="19" spans="1:23" x14ac:dyDescent="0.25">
      <c r="A19" t="s">
        <v>21</v>
      </c>
      <c r="B19" t="s">
        <v>38</v>
      </c>
      <c r="E19" s="19" t="s">
        <v>2182</v>
      </c>
      <c r="F19" s="20">
        <v>418</v>
      </c>
      <c r="G19" s="20">
        <v>230</v>
      </c>
      <c r="H19" s="20">
        <v>1313</v>
      </c>
      <c r="I19" s="20">
        <v>11</v>
      </c>
      <c r="J19" s="20">
        <v>151</v>
      </c>
      <c r="K19" s="20">
        <v>32</v>
      </c>
      <c r="L19" s="20">
        <v>120</v>
      </c>
      <c r="M19" s="20">
        <v>225</v>
      </c>
      <c r="N19" s="20">
        <v>98</v>
      </c>
      <c r="O19" s="20">
        <v>576</v>
      </c>
      <c r="P19" s="20">
        <v>398</v>
      </c>
      <c r="Q19" s="20">
        <v>20</v>
      </c>
      <c r="R19" s="20">
        <v>70</v>
      </c>
      <c r="S19" s="20">
        <v>1066</v>
      </c>
      <c r="T19" s="20">
        <v>11</v>
      </c>
      <c r="U19" s="20">
        <v>261</v>
      </c>
      <c r="V19" s="20">
        <v>5000</v>
      </c>
      <c r="W19" s="20" t="s">
        <v>2183</v>
      </c>
    </row>
    <row r="20" spans="1:23" x14ac:dyDescent="0.25">
      <c r="A20" t="s">
        <v>21</v>
      </c>
      <c r="B20" t="s">
        <v>30</v>
      </c>
    </row>
    <row r="21" spans="1:23" x14ac:dyDescent="0.25">
      <c r="A21" t="s">
        <v>28</v>
      </c>
      <c r="B21" t="s">
        <v>52</v>
      </c>
      <c r="D21" s="18" t="s">
        <v>2180</v>
      </c>
      <c r="E21" s="18" t="s">
        <v>2173</v>
      </c>
      <c r="F21" s="18" t="s">
        <v>24</v>
      </c>
      <c r="G21" s="18" t="s">
        <v>47</v>
      </c>
      <c r="H21" s="18" t="s">
        <v>30</v>
      </c>
      <c r="I21" s="18" t="s">
        <v>512</v>
      </c>
      <c r="J21" s="18" t="s">
        <v>216</v>
      </c>
      <c r="K21" s="18" t="s">
        <v>106</v>
      </c>
      <c r="L21" s="18" t="s">
        <v>246</v>
      </c>
      <c r="M21" s="18" t="s">
        <v>52</v>
      </c>
      <c r="N21" s="18" t="s">
        <v>65</v>
      </c>
      <c r="O21" s="18" t="s">
        <v>56</v>
      </c>
      <c r="P21" s="18" t="s">
        <v>43</v>
      </c>
      <c r="Q21" s="18" t="s">
        <v>71</v>
      </c>
      <c r="R21" s="18" t="s">
        <v>684</v>
      </c>
      <c r="S21" s="18" t="s">
        <v>38</v>
      </c>
      <c r="T21" s="18" t="s">
        <v>233</v>
      </c>
      <c r="U21" s="18" t="s">
        <v>23</v>
      </c>
      <c r="V21" s="18"/>
    </row>
    <row r="22" spans="1:23" x14ac:dyDescent="0.25">
      <c r="A22" t="s">
        <v>28</v>
      </c>
      <c r="B22" t="s">
        <v>52</v>
      </c>
      <c r="E22" s="17" t="s">
        <v>28</v>
      </c>
      <c r="F22">
        <f>V13*F19/V19</f>
        <v>86.108000000000004</v>
      </c>
      <c r="G22">
        <f>V13*G19/V19</f>
        <v>47.38</v>
      </c>
      <c r="H22">
        <f>V13*H19/V19</f>
        <v>270.47800000000001</v>
      </c>
      <c r="I22">
        <f>V13*I19/V19</f>
        <v>2.266</v>
      </c>
      <c r="J22">
        <f>V13*J19/V19</f>
        <v>31.106000000000002</v>
      </c>
      <c r="K22">
        <f>V13*K19/V19</f>
        <v>6.5919999999999996</v>
      </c>
      <c r="L22">
        <f>V13*L19/V19</f>
        <v>24.72</v>
      </c>
      <c r="M22">
        <f>V13*M19/V19</f>
        <v>46.35</v>
      </c>
      <c r="N22">
        <f>V13*N19/V19</f>
        <v>20.187999999999999</v>
      </c>
      <c r="O22">
        <f>V13*O19/V19</f>
        <v>118.65600000000001</v>
      </c>
      <c r="P22">
        <f>V13*P19/V19</f>
        <v>81.988</v>
      </c>
      <c r="Q22">
        <f>V13*Q19/V19</f>
        <v>4.12</v>
      </c>
      <c r="R22">
        <f>V13*R19/V19</f>
        <v>14.42</v>
      </c>
      <c r="S22">
        <f>V13*S19/V19</f>
        <v>219.596</v>
      </c>
      <c r="T22">
        <f>V13*T19/V19</f>
        <v>2.266</v>
      </c>
      <c r="U22">
        <f>V13*U19/V19</f>
        <v>53.765999999999998</v>
      </c>
    </row>
    <row r="23" spans="1:23" x14ac:dyDescent="0.25">
      <c r="A23" t="s">
        <v>28</v>
      </c>
      <c r="B23" t="s">
        <v>52</v>
      </c>
      <c r="E23" s="17" t="s">
        <v>961</v>
      </c>
      <c r="F23">
        <f>V14*F19/V19</f>
        <v>1.254</v>
      </c>
      <c r="G23">
        <f>V14*G19/V19</f>
        <v>0.69</v>
      </c>
      <c r="H23">
        <f>V14*H19/V19</f>
        <v>3.9390000000000001</v>
      </c>
      <c r="I23">
        <f>V14*I19/V19</f>
        <v>3.3000000000000002E-2</v>
      </c>
      <c r="J23">
        <f>V14*J19/V19</f>
        <v>0.45300000000000001</v>
      </c>
      <c r="K23">
        <f>V14*K19/V19</f>
        <v>9.6000000000000002E-2</v>
      </c>
      <c r="L23">
        <f>V14*L19/V19</f>
        <v>0.36</v>
      </c>
      <c r="M23">
        <f>V14*M19/V19</f>
        <v>0.67500000000000004</v>
      </c>
      <c r="N23">
        <f>V14*N19/V19</f>
        <v>0.29399999999999998</v>
      </c>
      <c r="O23">
        <f>V14*M19/V19</f>
        <v>0.67500000000000004</v>
      </c>
      <c r="P23">
        <f>V14*P19/V19</f>
        <v>1.194</v>
      </c>
      <c r="Q23">
        <f>V14*Q19/V19</f>
        <v>0.06</v>
      </c>
      <c r="R23">
        <f>V14*R19/V19</f>
        <v>0.21</v>
      </c>
      <c r="S23">
        <f>V14*S19/V19</f>
        <v>3.198</v>
      </c>
      <c r="T23">
        <f>V14*T19/V19</f>
        <v>3.3000000000000002E-2</v>
      </c>
      <c r="U23">
        <f>V14*U19/V19</f>
        <v>0.78300000000000003</v>
      </c>
    </row>
    <row r="24" spans="1:23" x14ac:dyDescent="0.25">
      <c r="A24" t="s">
        <v>21</v>
      </c>
      <c r="B24" t="s">
        <v>65</v>
      </c>
      <c r="E24" s="17" t="s">
        <v>21</v>
      </c>
      <c r="F24">
        <f>V15*F19/V19</f>
        <v>261.91879999999998</v>
      </c>
      <c r="G24">
        <f>V15*G19/V19</f>
        <v>144.11799999999999</v>
      </c>
      <c r="H24">
        <f>V15*H19/V19</f>
        <v>822.72580000000005</v>
      </c>
      <c r="I24">
        <f>V15*I19/V19</f>
        <v>6.8925999999999998</v>
      </c>
      <c r="J24">
        <f>V15*J19/V19</f>
        <v>94.616600000000005</v>
      </c>
      <c r="K24">
        <f>V15*K19/V19</f>
        <v>20.051200000000001</v>
      </c>
      <c r="L24">
        <f>V15*L19/V19</f>
        <v>75.191999999999993</v>
      </c>
      <c r="M24">
        <f>V15*M19/V19</f>
        <v>140.98500000000001</v>
      </c>
      <c r="N24">
        <f>V15*N19/V19</f>
        <v>61.406799999999997</v>
      </c>
      <c r="O24">
        <f>V15*O19/V19</f>
        <v>360.92160000000001</v>
      </c>
      <c r="P24">
        <f>V15*P19/V19</f>
        <v>249.38679999999999</v>
      </c>
      <c r="Q24">
        <f>V15*Q19/V19</f>
        <v>12.532</v>
      </c>
      <c r="R24">
        <f>V15*R19/V19</f>
        <v>43.862000000000002</v>
      </c>
      <c r="S24">
        <f>V15*S19/V19</f>
        <v>667.9556</v>
      </c>
      <c r="T24">
        <f>V15*T19/V19</f>
        <v>6.8925999999999998</v>
      </c>
      <c r="U24">
        <f>V15*U19/V19</f>
        <v>163.54259999999999</v>
      </c>
    </row>
    <row r="25" spans="1:23" x14ac:dyDescent="0.25">
      <c r="A25" t="s">
        <v>21</v>
      </c>
      <c r="B25" t="s">
        <v>65</v>
      </c>
      <c r="E25" s="17" t="s">
        <v>36</v>
      </c>
      <c r="F25">
        <f>V16*F19/V19</f>
        <v>56.346400000000003</v>
      </c>
      <c r="G25">
        <f>V16*G19/V19</f>
        <v>31.004000000000001</v>
      </c>
      <c r="H25">
        <f>V16*H19/V19</f>
        <v>176.9924</v>
      </c>
      <c r="I25">
        <f>V16*I19/V19</f>
        <v>1.4827999999999999</v>
      </c>
      <c r="J25">
        <f>V16*J19/V19</f>
        <v>20.354800000000001</v>
      </c>
      <c r="K25">
        <f>V16*K19/V19</f>
        <v>4.3136000000000001</v>
      </c>
      <c r="L25">
        <f>V16*L19/V19</f>
        <v>16.175999999999998</v>
      </c>
      <c r="M25">
        <f>V16*M19/V19</f>
        <v>30.33</v>
      </c>
      <c r="N25">
        <f>V16*N19/V19</f>
        <v>13.2104</v>
      </c>
      <c r="O25">
        <f>V16*O19/V19</f>
        <v>77.644800000000004</v>
      </c>
      <c r="P25">
        <f>V16*P19/V19</f>
        <v>53.650399999999998</v>
      </c>
      <c r="Q25">
        <f>V16*Q19/V19</f>
        <v>2.6960000000000002</v>
      </c>
      <c r="R25">
        <f>V16*R19/V19</f>
        <v>9.4359999999999999</v>
      </c>
      <c r="S25">
        <f>V16*S19/V19</f>
        <v>143.6968</v>
      </c>
      <c r="T25">
        <f>V16*T19/V19</f>
        <v>1.4827999999999999</v>
      </c>
      <c r="U25">
        <f>V16*U19/V19</f>
        <v>35.1828</v>
      </c>
    </row>
    <row r="26" spans="1:23" x14ac:dyDescent="0.25">
      <c r="A26" t="s">
        <v>36</v>
      </c>
      <c r="B26" t="s">
        <v>24</v>
      </c>
      <c r="E26" s="17" t="s">
        <v>48</v>
      </c>
      <c r="F26">
        <f>V17*F19/V19</f>
        <v>2.09</v>
      </c>
      <c r="G26">
        <f>V17*G19/V19</f>
        <v>1.1499999999999999</v>
      </c>
      <c r="H26">
        <f>V17*H19/V19</f>
        <v>6.5650000000000004</v>
      </c>
      <c r="I26">
        <f>V17*I19/V19</f>
        <v>5.5E-2</v>
      </c>
      <c r="J26">
        <f>V17*J19/V19</f>
        <v>0.755</v>
      </c>
      <c r="K26">
        <f>V17*K19/V19</f>
        <v>0.16</v>
      </c>
      <c r="L26">
        <f>V17*L19/V19</f>
        <v>0.6</v>
      </c>
      <c r="M26">
        <f>V17*M19/V19</f>
        <v>1.125</v>
      </c>
      <c r="N26">
        <f>V17*N19/V19</f>
        <v>0.49</v>
      </c>
      <c r="O26">
        <f>V17*O19/V19</f>
        <v>2.88</v>
      </c>
      <c r="P26">
        <f>V17*P19/V19</f>
        <v>1.99</v>
      </c>
      <c r="Q26">
        <f>V17*Q19/V19</f>
        <v>0.1</v>
      </c>
      <c r="R26">
        <f>V17*R19/V19</f>
        <v>0.35</v>
      </c>
      <c r="S26">
        <f>V17*S19/V19</f>
        <v>5.33</v>
      </c>
      <c r="T26">
        <f>V17*T19/V19</f>
        <v>5.5E-2</v>
      </c>
      <c r="U26">
        <f>V17*U19/V19</f>
        <v>1.3049999999999999</v>
      </c>
    </row>
    <row r="27" spans="1:23" x14ac:dyDescent="0.25">
      <c r="A27" t="s">
        <v>36</v>
      </c>
      <c r="B27" t="s">
        <v>56</v>
      </c>
      <c r="E27" s="17" t="s">
        <v>77</v>
      </c>
      <c r="F27">
        <f>V18*F19/V19</f>
        <v>10.2828</v>
      </c>
      <c r="G27">
        <f>V18*G19/V19</f>
        <v>5.6580000000000004</v>
      </c>
      <c r="H27">
        <f>V18*H19/V19</f>
        <v>32.299799999999998</v>
      </c>
      <c r="I27">
        <f>V18*I19/V19</f>
        <v>0.27060000000000001</v>
      </c>
      <c r="J27">
        <f>V18*J19/V19</f>
        <v>3.7145999999999999</v>
      </c>
      <c r="K27">
        <f>V18*K19/V19</f>
        <v>0.78720000000000001</v>
      </c>
      <c r="L27">
        <f>V18*L19/V19</f>
        <v>2.952</v>
      </c>
      <c r="M27">
        <f>V18*M19/V19</f>
        <v>5.5350000000000001</v>
      </c>
      <c r="N27">
        <f>V18*N19/V19</f>
        <v>2.4108000000000001</v>
      </c>
      <c r="O27">
        <f>V18*O19/V19</f>
        <v>14.169600000000001</v>
      </c>
      <c r="P27">
        <f>V18*P19/V19</f>
        <v>9.7908000000000008</v>
      </c>
      <c r="Q27">
        <f>V18*Q19/V19</f>
        <v>0.49199999999999999</v>
      </c>
      <c r="R27">
        <f>V18*R19/V19</f>
        <v>1.722</v>
      </c>
      <c r="S27">
        <f>V18*S19/V19</f>
        <v>26.223600000000001</v>
      </c>
      <c r="T27">
        <f>V18*T19/V19</f>
        <v>0.27060000000000001</v>
      </c>
      <c r="U27">
        <f>V18*U19/V19</f>
        <v>6.4206000000000003</v>
      </c>
    </row>
    <row r="28" spans="1:23" x14ac:dyDescent="0.25">
      <c r="A28" t="s">
        <v>36</v>
      </c>
      <c r="B28" t="s">
        <v>56</v>
      </c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3" x14ac:dyDescent="0.25">
      <c r="A29" t="s">
        <v>21</v>
      </c>
      <c r="B29" t="s">
        <v>71</v>
      </c>
    </row>
    <row r="30" spans="1:23" x14ac:dyDescent="0.25">
      <c r="A30" t="s">
        <v>21</v>
      </c>
      <c r="B30" t="s">
        <v>71</v>
      </c>
      <c r="D30" s="18" t="s">
        <v>2184</v>
      </c>
      <c r="E30" s="18" t="s">
        <v>2173</v>
      </c>
      <c r="F30" s="18" t="s">
        <v>24</v>
      </c>
      <c r="G30" s="18" t="s">
        <v>47</v>
      </c>
      <c r="H30" s="18" t="s">
        <v>30</v>
      </c>
      <c r="I30" s="18" t="s">
        <v>512</v>
      </c>
      <c r="J30" s="18" t="s">
        <v>216</v>
      </c>
      <c r="K30" s="18" t="s">
        <v>106</v>
      </c>
      <c r="L30" s="18" t="s">
        <v>246</v>
      </c>
      <c r="M30" s="18" t="s">
        <v>52</v>
      </c>
      <c r="N30" s="18" t="s">
        <v>65</v>
      </c>
      <c r="O30" s="18" t="s">
        <v>56</v>
      </c>
      <c r="P30" s="18" t="s">
        <v>43</v>
      </c>
      <c r="Q30" s="18" t="s">
        <v>71</v>
      </c>
      <c r="R30" s="18" t="s">
        <v>684</v>
      </c>
      <c r="S30" s="18" t="s">
        <v>38</v>
      </c>
      <c r="T30" s="18" t="s">
        <v>233</v>
      </c>
      <c r="U30" s="18" t="s">
        <v>23</v>
      </c>
      <c r="V30" s="18"/>
    </row>
    <row r="31" spans="1:23" x14ac:dyDescent="0.25">
      <c r="A31" t="s">
        <v>28</v>
      </c>
      <c r="B31" t="s">
        <v>56</v>
      </c>
      <c r="E31" s="17" t="s">
        <v>28</v>
      </c>
      <c r="F31" s="21">
        <f t="shared" ref="F31:U31" si="0">(F13-F22)^2/F22</f>
        <v>5.5657971849305499</v>
      </c>
      <c r="G31">
        <f t="shared" si="0"/>
        <v>9.8654368932038796</v>
      </c>
      <c r="H31">
        <f t="shared" si="0"/>
        <v>144.18015692218961</v>
      </c>
      <c r="I31">
        <f t="shared" si="0"/>
        <v>0.23775639894086498</v>
      </c>
      <c r="J31">
        <f t="shared" si="0"/>
        <v>0.48746981289783275</v>
      </c>
      <c r="K31">
        <f t="shared" si="0"/>
        <v>13.426951456310684</v>
      </c>
      <c r="L31">
        <f t="shared" si="0"/>
        <v>2.4109385113268602</v>
      </c>
      <c r="M31">
        <f t="shared" si="0"/>
        <v>6.4945523193096015</v>
      </c>
      <c r="N31">
        <f t="shared" si="0"/>
        <v>6.9910045571626583E-2</v>
      </c>
      <c r="O31">
        <f t="shared" si="0"/>
        <v>15.833184466019411</v>
      </c>
      <c r="P31">
        <f t="shared" si="0"/>
        <v>61.505392789188669</v>
      </c>
      <c r="Q31">
        <f t="shared" si="0"/>
        <v>0.30446601941747575</v>
      </c>
      <c r="R31">
        <f t="shared" si="0"/>
        <v>2.3328710124826634E-2</v>
      </c>
      <c r="S31">
        <f t="shared" si="0"/>
        <v>2.9388659902730461</v>
      </c>
      <c r="T31">
        <f t="shared" si="0"/>
        <v>0.70730626654898499</v>
      </c>
      <c r="U31">
        <f t="shared" si="0"/>
        <v>14.826447122716962</v>
      </c>
    </row>
    <row r="32" spans="1:23" x14ac:dyDescent="0.25">
      <c r="A32" t="s">
        <v>21</v>
      </c>
      <c r="B32" t="s">
        <v>65</v>
      </c>
      <c r="E32" s="17" t="s">
        <v>961</v>
      </c>
      <c r="F32" s="21">
        <f t="shared" ref="F32:U36" si="1">(F14-F23)^2/F23</f>
        <v>1.254</v>
      </c>
      <c r="G32">
        <f t="shared" si="1"/>
        <v>7.7334782608695658</v>
      </c>
      <c r="H32">
        <f t="shared" si="1"/>
        <v>1.0783754760091393</v>
      </c>
      <c r="I32">
        <f t="shared" si="1"/>
        <v>3.3000000000000002E-2</v>
      </c>
      <c r="J32">
        <f t="shared" si="1"/>
        <v>0.45300000000000001</v>
      </c>
      <c r="K32">
        <f t="shared" si="1"/>
        <v>9.6000000000000002E-2</v>
      </c>
      <c r="L32">
        <f t="shared" si="1"/>
        <v>1.1377777777777778</v>
      </c>
      <c r="M32">
        <f t="shared" si="1"/>
        <v>0.15648148148148142</v>
      </c>
      <c r="N32">
        <f t="shared" si="1"/>
        <v>0.29399999999999998</v>
      </c>
      <c r="O32">
        <f t="shared" si="1"/>
        <v>0.15648148148148142</v>
      </c>
      <c r="P32">
        <f t="shared" si="1"/>
        <v>1.194</v>
      </c>
      <c r="Q32">
        <f t="shared" si="1"/>
        <v>0.06</v>
      </c>
      <c r="R32">
        <f t="shared" si="1"/>
        <v>0.20999999999999996</v>
      </c>
      <c r="S32">
        <f t="shared" si="1"/>
        <v>1.5106954346466541</v>
      </c>
      <c r="T32">
        <f t="shared" si="1"/>
        <v>28.336030303030299</v>
      </c>
      <c r="U32">
        <f t="shared" si="1"/>
        <v>6.0139208173690908E-2</v>
      </c>
    </row>
    <row r="33" spans="1:22" x14ac:dyDescent="0.25">
      <c r="A33" t="s">
        <v>21</v>
      </c>
      <c r="B33" t="s">
        <v>43</v>
      </c>
      <c r="E33" s="17" t="s">
        <v>21</v>
      </c>
      <c r="F33" s="21">
        <f t="shared" si="1"/>
        <v>0.54237341282870666</v>
      </c>
      <c r="G33">
        <f t="shared" si="1"/>
        <v>2.277730221068845</v>
      </c>
      <c r="H33">
        <f t="shared" si="1"/>
        <v>61.136914371276525</v>
      </c>
      <c r="I33">
        <f t="shared" si="1"/>
        <v>0.11559277485999475</v>
      </c>
      <c r="J33">
        <f t="shared" si="1"/>
        <v>0.33341079218657255</v>
      </c>
      <c r="K33">
        <f t="shared" si="1"/>
        <v>8.4949440153207796</v>
      </c>
      <c r="L33">
        <f t="shared" si="1"/>
        <v>1.2793497180551141</v>
      </c>
      <c r="M33">
        <f t="shared" si="1"/>
        <v>0.71142479696421401</v>
      </c>
      <c r="N33">
        <f t="shared" si="1"/>
        <v>9.4332976803871649E-2</v>
      </c>
      <c r="O33">
        <f t="shared" si="1"/>
        <v>28.219894144767178</v>
      </c>
      <c r="P33">
        <f t="shared" si="1"/>
        <v>45.383922542171433</v>
      </c>
      <c r="Q33">
        <f t="shared" si="1"/>
        <v>0.17196169805298436</v>
      </c>
      <c r="R33">
        <f t="shared" si="1"/>
        <v>1.5098956727919375</v>
      </c>
      <c r="S33">
        <f t="shared" si="1"/>
        <v>2.9042486826369891</v>
      </c>
      <c r="T33">
        <f t="shared" si="1"/>
        <v>0.11559277485999475</v>
      </c>
      <c r="U33">
        <f t="shared" si="1"/>
        <v>8.618224332742658</v>
      </c>
    </row>
    <row r="34" spans="1:22" x14ac:dyDescent="0.25">
      <c r="A34" t="s">
        <v>21</v>
      </c>
      <c r="B34" t="s">
        <v>30</v>
      </c>
      <c r="E34" s="17" t="s">
        <v>36</v>
      </c>
      <c r="F34" s="21">
        <f t="shared" si="1"/>
        <v>0.71480685474138606</v>
      </c>
      <c r="G34">
        <f t="shared" si="1"/>
        <v>0.80763824022706787</v>
      </c>
      <c r="H34">
        <f t="shared" si="1"/>
        <v>8.1552793100720731</v>
      </c>
      <c r="I34">
        <f t="shared" si="1"/>
        <v>0.18039913676827632</v>
      </c>
      <c r="J34">
        <f t="shared" si="1"/>
        <v>0.34375592194470078</v>
      </c>
      <c r="K34">
        <f t="shared" si="1"/>
        <v>5.0914189910979228</v>
      </c>
      <c r="L34">
        <f t="shared" si="1"/>
        <v>1.9149357072205386E-3</v>
      </c>
      <c r="M34">
        <f t="shared" si="1"/>
        <v>1.9396274315858895</v>
      </c>
      <c r="N34">
        <f t="shared" si="1"/>
        <v>0.24243536607521352</v>
      </c>
      <c r="O34">
        <f t="shared" si="1"/>
        <v>30.11438456973293</v>
      </c>
      <c r="P34">
        <f t="shared" si="1"/>
        <v>33.429175181545716</v>
      </c>
      <c r="Q34">
        <f t="shared" si="1"/>
        <v>3.4278931750741801E-2</v>
      </c>
      <c r="R34">
        <f t="shared" si="1"/>
        <v>4.3897939805002117</v>
      </c>
      <c r="S34">
        <f t="shared" si="1"/>
        <v>27.355436796365677</v>
      </c>
      <c r="T34">
        <f t="shared" si="1"/>
        <v>1.5523980577286218</v>
      </c>
      <c r="U34">
        <f t="shared" si="1"/>
        <v>2.2096881385222322</v>
      </c>
    </row>
    <row r="35" spans="1:22" x14ac:dyDescent="0.25">
      <c r="A35" t="s">
        <v>77</v>
      </c>
      <c r="B35" t="s">
        <v>30</v>
      </c>
      <c r="E35" s="17" t="s">
        <v>48</v>
      </c>
      <c r="F35" s="21">
        <f t="shared" si="1"/>
        <v>0.56846889952153101</v>
      </c>
      <c r="G35">
        <f t="shared" si="1"/>
        <v>1.1499999999999999</v>
      </c>
      <c r="H35">
        <f t="shared" si="1"/>
        <v>8.4202932216298549</v>
      </c>
      <c r="I35">
        <f t="shared" si="1"/>
        <v>5.5E-2</v>
      </c>
      <c r="J35">
        <f t="shared" si="1"/>
        <v>7.9503311258278142E-2</v>
      </c>
      <c r="K35">
        <f t="shared" si="1"/>
        <v>0.16</v>
      </c>
      <c r="L35">
        <f t="shared" si="1"/>
        <v>0.6</v>
      </c>
      <c r="M35">
        <f t="shared" si="1"/>
        <v>1.125</v>
      </c>
      <c r="N35">
        <f t="shared" si="1"/>
        <v>0.49</v>
      </c>
      <c r="O35">
        <f t="shared" si="1"/>
        <v>0.43555555555555564</v>
      </c>
      <c r="P35">
        <f t="shared" si="1"/>
        <v>1.99</v>
      </c>
      <c r="Q35">
        <f t="shared" si="1"/>
        <v>0.10000000000000002</v>
      </c>
      <c r="R35">
        <f t="shared" si="1"/>
        <v>0.35</v>
      </c>
      <c r="S35">
        <f t="shared" si="1"/>
        <v>2.0804690431519699</v>
      </c>
      <c r="T35">
        <f t="shared" si="1"/>
        <v>5.5E-2</v>
      </c>
      <c r="U35">
        <f t="shared" si="1"/>
        <v>2.2015517241379312</v>
      </c>
    </row>
    <row r="36" spans="1:22" x14ac:dyDescent="0.25">
      <c r="A36" t="s">
        <v>77</v>
      </c>
      <c r="B36" t="s">
        <v>38</v>
      </c>
      <c r="E36" s="17" t="s">
        <v>77</v>
      </c>
      <c r="F36" s="21">
        <f t="shared" si="1"/>
        <v>0.16003188236667054</v>
      </c>
      <c r="G36">
        <f t="shared" si="1"/>
        <v>2.0672322375397623E-2</v>
      </c>
      <c r="H36">
        <f t="shared" si="1"/>
        <v>8.9495292230911891E-2</v>
      </c>
      <c r="I36">
        <f t="shared" si="1"/>
        <v>0.27060000000000001</v>
      </c>
      <c r="J36">
        <f t="shared" si="1"/>
        <v>0.13747191083831364</v>
      </c>
      <c r="K36">
        <f t="shared" si="1"/>
        <v>0.78720000000000001</v>
      </c>
      <c r="L36">
        <f t="shared" si="1"/>
        <v>1.2907533875338753</v>
      </c>
      <c r="M36">
        <f t="shared" si="1"/>
        <v>3.9065040650406481E-2</v>
      </c>
      <c r="N36">
        <f t="shared" si="1"/>
        <v>2.7808016592002653</v>
      </c>
      <c r="O36">
        <f t="shared" si="1"/>
        <v>5.5030462511291764</v>
      </c>
      <c r="P36">
        <f t="shared" si="1"/>
        <v>1.4677211913224664</v>
      </c>
      <c r="Q36">
        <f t="shared" si="1"/>
        <v>0.49199999999999999</v>
      </c>
      <c r="R36">
        <f t="shared" si="1"/>
        <v>1.722</v>
      </c>
      <c r="S36">
        <f t="shared" si="1"/>
        <v>5.7093494409615871E-2</v>
      </c>
      <c r="T36">
        <f t="shared" si="1"/>
        <v>0.27060000000000001</v>
      </c>
      <c r="U36">
        <f t="shared" si="1"/>
        <v>0.31431709809052127</v>
      </c>
    </row>
    <row r="37" spans="1:22" x14ac:dyDescent="0.25">
      <c r="A37" t="s">
        <v>28</v>
      </c>
      <c r="B37" t="s">
        <v>38</v>
      </c>
      <c r="E37" s="19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15.75" thickBot="1" x14ac:dyDescent="0.3">
      <c r="A38" t="s">
        <v>28</v>
      </c>
      <c r="B38" t="s">
        <v>30</v>
      </c>
    </row>
    <row r="39" spans="1:22" x14ac:dyDescent="0.25">
      <c r="A39" t="s">
        <v>21</v>
      </c>
      <c r="B39" t="s">
        <v>52</v>
      </c>
      <c r="E39" s="22" t="s">
        <v>2185</v>
      </c>
      <c r="F39" s="23"/>
      <c r="G39" s="24">
        <f>SUM(F31:U36)</f>
        <v>636.37737638959686</v>
      </c>
    </row>
    <row r="40" spans="1:22" x14ac:dyDescent="0.25">
      <c r="A40" t="s">
        <v>21</v>
      </c>
      <c r="B40" t="s">
        <v>38</v>
      </c>
      <c r="E40" s="25" t="s">
        <v>2166</v>
      </c>
      <c r="F40" s="5"/>
      <c r="G40" s="26">
        <v>75</v>
      </c>
    </row>
    <row r="41" spans="1:22" ht="15.75" thickBot="1" x14ac:dyDescent="0.3">
      <c r="A41" t="s">
        <v>21</v>
      </c>
      <c r="B41" t="s">
        <v>30</v>
      </c>
      <c r="E41" s="27" t="s">
        <v>2186</v>
      </c>
      <c r="F41" s="28"/>
      <c r="G41" s="29">
        <f>_xlfn.CHISQ.DIST.RT('Chi-square test'!G39,'Chi-square test'!G40)</f>
        <v>7.2435209365038881E-90</v>
      </c>
    </row>
    <row r="42" spans="1:22" x14ac:dyDescent="0.25">
      <c r="A42" t="s">
        <v>36</v>
      </c>
      <c r="B42" t="s">
        <v>56</v>
      </c>
    </row>
    <row r="43" spans="1:22" x14ac:dyDescent="0.25">
      <c r="A43" t="s">
        <v>28</v>
      </c>
      <c r="B43" t="s">
        <v>30</v>
      </c>
    </row>
    <row r="44" spans="1:22" x14ac:dyDescent="0.25">
      <c r="A44" t="s">
        <v>28</v>
      </c>
      <c r="B44" t="s">
        <v>43</v>
      </c>
    </row>
    <row r="45" spans="1:22" x14ac:dyDescent="0.25">
      <c r="A45" t="s">
        <v>21</v>
      </c>
      <c r="B45" t="s">
        <v>30</v>
      </c>
    </row>
    <row r="46" spans="1:22" x14ac:dyDescent="0.25">
      <c r="A46" t="s">
        <v>21</v>
      </c>
      <c r="B46" t="s">
        <v>30</v>
      </c>
    </row>
    <row r="47" spans="1:22" x14ac:dyDescent="0.25">
      <c r="A47" t="s">
        <v>21</v>
      </c>
      <c r="B47" t="s">
        <v>43</v>
      </c>
    </row>
    <row r="48" spans="1:22" x14ac:dyDescent="0.25">
      <c r="A48" t="s">
        <v>28</v>
      </c>
      <c r="B48" t="s">
        <v>23</v>
      </c>
    </row>
    <row r="49" spans="1:2" x14ac:dyDescent="0.25">
      <c r="A49" t="s">
        <v>28</v>
      </c>
      <c r="B49" t="s">
        <v>23</v>
      </c>
    </row>
    <row r="50" spans="1:2" x14ac:dyDescent="0.25">
      <c r="A50" t="s">
        <v>28</v>
      </c>
      <c r="B50" t="s">
        <v>38</v>
      </c>
    </row>
    <row r="51" spans="1:2" x14ac:dyDescent="0.25">
      <c r="A51" t="s">
        <v>28</v>
      </c>
      <c r="B51" t="s">
        <v>38</v>
      </c>
    </row>
    <row r="52" spans="1:2" x14ac:dyDescent="0.25">
      <c r="A52" t="s">
        <v>28</v>
      </c>
      <c r="B52" t="s">
        <v>38</v>
      </c>
    </row>
    <row r="53" spans="1:2" x14ac:dyDescent="0.25">
      <c r="A53" t="s">
        <v>28</v>
      </c>
      <c r="B53" t="s">
        <v>38</v>
      </c>
    </row>
    <row r="54" spans="1:2" x14ac:dyDescent="0.25">
      <c r="A54" t="s">
        <v>28</v>
      </c>
      <c r="B54" t="s">
        <v>38</v>
      </c>
    </row>
    <row r="55" spans="1:2" x14ac:dyDescent="0.25">
      <c r="A55" t="s">
        <v>21</v>
      </c>
      <c r="B55" t="s">
        <v>38</v>
      </c>
    </row>
    <row r="56" spans="1:2" x14ac:dyDescent="0.25">
      <c r="A56" t="s">
        <v>21</v>
      </c>
      <c r="B56" t="s">
        <v>23</v>
      </c>
    </row>
    <row r="57" spans="1:2" x14ac:dyDescent="0.25">
      <c r="A57" t="s">
        <v>21</v>
      </c>
      <c r="B57" t="s">
        <v>52</v>
      </c>
    </row>
    <row r="58" spans="1:2" x14ac:dyDescent="0.25">
      <c r="A58" t="s">
        <v>36</v>
      </c>
      <c r="B58" t="s">
        <v>30</v>
      </c>
    </row>
    <row r="59" spans="1:2" x14ac:dyDescent="0.25">
      <c r="A59" t="s">
        <v>21</v>
      </c>
      <c r="B59" t="s">
        <v>38</v>
      </c>
    </row>
    <row r="60" spans="1:2" x14ac:dyDescent="0.25">
      <c r="A60" t="s">
        <v>21</v>
      </c>
      <c r="B60" t="s">
        <v>38</v>
      </c>
    </row>
    <row r="61" spans="1:2" x14ac:dyDescent="0.25">
      <c r="A61" t="s">
        <v>21</v>
      </c>
      <c r="B61" t="s">
        <v>30</v>
      </c>
    </row>
    <row r="62" spans="1:2" x14ac:dyDescent="0.25">
      <c r="A62" t="s">
        <v>36</v>
      </c>
      <c r="B62" t="s">
        <v>106</v>
      </c>
    </row>
    <row r="63" spans="1:2" x14ac:dyDescent="0.25">
      <c r="A63" t="s">
        <v>36</v>
      </c>
      <c r="B63" t="s">
        <v>30</v>
      </c>
    </row>
    <row r="64" spans="1:2" x14ac:dyDescent="0.25">
      <c r="A64" t="s">
        <v>21</v>
      </c>
      <c r="B64" t="s">
        <v>38</v>
      </c>
    </row>
    <row r="65" spans="1:2" x14ac:dyDescent="0.25">
      <c r="A65" t="s">
        <v>21</v>
      </c>
      <c r="B65" t="s">
        <v>47</v>
      </c>
    </row>
    <row r="66" spans="1:2" x14ac:dyDescent="0.25">
      <c r="A66" t="s">
        <v>28</v>
      </c>
      <c r="B66" t="s">
        <v>30</v>
      </c>
    </row>
    <row r="67" spans="1:2" x14ac:dyDescent="0.25">
      <c r="A67" t="s">
        <v>28</v>
      </c>
      <c r="B67" t="s">
        <v>52</v>
      </c>
    </row>
    <row r="68" spans="1:2" x14ac:dyDescent="0.25">
      <c r="A68" t="s">
        <v>21</v>
      </c>
      <c r="B68" t="s">
        <v>23</v>
      </c>
    </row>
    <row r="69" spans="1:2" x14ac:dyDescent="0.25">
      <c r="A69" t="s">
        <v>36</v>
      </c>
      <c r="B69" t="s">
        <v>56</v>
      </c>
    </row>
    <row r="70" spans="1:2" x14ac:dyDescent="0.25">
      <c r="A70" t="s">
        <v>77</v>
      </c>
      <c r="B70" t="s">
        <v>23</v>
      </c>
    </row>
    <row r="71" spans="1:2" x14ac:dyDescent="0.25">
      <c r="A71" t="s">
        <v>36</v>
      </c>
      <c r="B71" t="s">
        <v>52</v>
      </c>
    </row>
    <row r="72" spans="1:2" x14ac:dyDescent="0.25">
      <c r="A72" t="s">
        <v>21</v>
      </c>
      <c r="B72" t="s">
        <v>30</v>
      </c>
    </row>
    <row r="73" spans="1:2" x14ac:dyDescent="0.25">
      <c r="A73" t="s">
        <v>36</v>
      </c>
      <c r="B73" t="s">
        <v>38</v>
      </c>
    </row>
    <row r="74" spans="1:2" x14ac:dyDescent="0.25">
      <c r="A74" t="s">
        <v>28</v>
      </c>
      <c r="B74" t="s">
        <v>24</v>
      </c>
    </row>
    <row r="75" spans="1:2" x14ac:dyDescent="0.25">
      <c r="A75" t="s">
        <v>36</v>
      </c>
      <c r="B75" t="s">
        <v>56</v>
      </c>
    </row>
    <row r="76" spans="1:2" x14ac:dyDescent="0.25">
      <c r="A76" t="s">
        <v>21</v>
      </c>
      <c r="B76" t="s">
        <v>30</v>
      </c>
    </row>
    <row r="77" spans="1:2" x14ac:dyDescent="0.25">
      <c r="A77" t="s">
        <v>36</v>
      </c>
      <c r="B77" t="s">
        <v>38</v>
      </c>
    </row>
    <row r="78" spans="1:2" x14ac:dyDescent="0.25">
      <c r="A78" t="s">
        <v>36</v>
      </c>
      <c r="B78" t="s">
        <v>38</v>
      </c>
    </row>
    <row r="79" spans="1:2" x14ac:dyDescent="0.25">
      <c r="A79" t="s">
        <v>21</v>
      </c>
      <c r="B79" t="s">
        <v>38</v>
      </c>
    </row>
    <row r="80" spans="1:2" x14ac:dyDescent="0.25">
      <c r="A80" t="s">
        <v>21</v>
      </c>
      <c r="B80" t="s">
        <v>38</v>
      </c>
    </row>
    <row r="81" spans="1:2" x14ac:dyDescent="0.25">
      <c r="A81" t="s">
        <v>28</v>
      </c>
      <c r="B81" t="s">
        <v>24</v>
      </c>
    </row>
    <row r="82" spans="1:2" x14ac:dyDescent="0.25">
      <c r="A82" t="s">
        <v>28</v>
      </c>
      <c r="B82" t="s">
        <v>24</v>
      </c>
    </row>
    <row r="83" spans="1:2" x14ac:dyDescent="0.25">
      <c r="A83" t="s">
        <v>28</v>
      </c>
      <c r="B83" t="s">
        <v>24</v>
      </c>
    </row>
    <row r="84" spans="1:2" x14ac:dyDescent="0.25">
      <c r="A84" t="s">
        <v>48</v>
      </c>
      <c r="B84" t="s">
        <v>30</v>
      </c>
    </row>
    <row r="85" spans="1:2" x14ac:dyDescent="0.25">
      <c r="A85" t="s">
        <v>48</v>
      </c>
      <c r="B85" t="s">
        <v>30</v>
      </c>
    </row>
    <row r="86" spans="1:2" x14ac:dyDescent="0.25">
      <c r="A86" t="s">
        <v>21</v>
      </c>
      <c r="B86" t="s">
        <v>38</v>
      </c>
    </row>
    <row r="87" spans="1:2" x14ac:dyDescent="0.25">
      <c r="A87" t="s">
        <v>21</v>
      </c>
      <c r="B87" t="s">
        <v>38</v>
      </c>
    </row>
    <row r="88" spans="1:2" x14ac:dyDescent="0.25">
      <c r="A88" t="s">
        <v>48</v>
      </c>
      <c r="B88" t="s">
        <v>30</v>
      </c>
    </row>
    <row r="89" spans="1:2" x14ac:dyDescent="0.25">
      <c r="A89" t="s">
        <v>48</v>
      </c>
      <c r="B89" t="s">
        <v>30</v>
      </c>
    </row>
    <row r="90" spans="1:2" x14ac:dyDescent="0.25">
      <c r="A90" t="s">
        <v>36</v>
      </c>
      <c r="B90" t="s">
        <v>30</v>
      </c>
    </row>
    <row r="91" spans="1:2" x14ac:dyDescent="0.25">
      <c r="A91" t="s">
        <v>21</v>
      </c>
      <c r="B91" t="s">
        <v>38</v>
      </c>
    </row>
    <row r="92" spans="1:2" x14ac:dyDescent="0.25">
      <c r="A92" t="s">
        <v>21</v>
      </c>
      <c r="B92" t="s">
        <v>38</v>
      </c>
    </row>
    <row r="93" spans="1:2" x14ac:dyDescent="0.25">
      <c r="A93" t="s">
        <v>48</v>
      </c>
      <c r="B93" t="s">
        <v>30</v>
      </c>
    </row>
    <row r="94" spans="1:2" x14ac:dyDescent="0.25">
      <c r="A94" t="s">
        <v>48</v>
      </c>
      <c r="B94" t="s">
        <v>30</v>
      </c>
    </row>
    <row r="95" spans="1:2" x14ac:dyDescent="0.25">
      <c r="A95" t="s">
        <v>21</v>
      </c>
      <c r="B95" t="s">
        <v>38</v>
      </c>
    </row>
    <row r="96" spans="1:2" x14ac:dyDescent="0.25">
      <c r="A96" t="s">
        <v>21</v>
      </c>
      <c r="B96" t="s">
        <v>38</v>
      </c>
    </row>
    <row r="97" spans="1:2" x14ac:dyDescent="0.25">
      <c r="A97" t="s">
        <v>48</v>
      </c>
      <c r="B97" t="s">
        <v>30</v>
      </c>
    </row>
    <row r="98" spans="1:2" x14ac:dyDescent="0.25">
      <c r="A98" t="s">
        <v>21</v>
      </c>
      <c r="B98" t="s">
        <v>43</v>
      </c>
    </row>
    <row r="99" spans="1:2" x14ac:dyDescent="0.25">
      <c r="A99" t="s">
        <v>21</v>
      </c>
      <c r="B99" t="s">
        <v>38</v>
      </c>
    </row>
    <row r="100" spans="1:2" x14ac:dyDescent="0.25">
      <c r="A100" t="s">
        <v>21</v>
      </c>
      <c r="B100" t="s">
        <v>38</v>
      </c>
    </row>
    <row r="101" spans="1:2" x14ac:dyDescent="0.25">
      <c r="A101" t="s">
        <v>21</v>
      </c>
      <c r="B101" t="s">
        <v>24</v>
      </c>
    </row>
    <row r="102" spans="1:2" x14ac:dyDescent="0.25">
      <c r="A102" t="s">
        <v>21</v>
      </c>
      <c r="B102" t="s">
        <v>47</v>
      </c>
    </row>
    <row r="103" spans="1:2" x14ac:dyDescent="0.25">
      <c r="A103" t="s">
        <v>21</v>
      </c>
      <c r="B103" t="s">
        <v>38</v>
      </c>
    </row>
    <row r="104" spans="1:2" x14ac:dyDescent="0.25">
      <c r="A104" t="s">
        <v>21</v>
      </c>
      <c r="B104" t="s">
        <v>38</v>
      </c>
    </row>
    <row r="105" spans="1:2" x14ac:dyDescent="0.25">
      <c r="A105" t="s">
        <v>21</v>
      </c>
      <c r="B105" t="s">
        <v>38</v>
      </c>
    </row>
    <row r="106" spans="1:2" x14ac:dyDescent="0.25">
      <c r="A106" t="s">
        <v>21</v>
      </c>
      <c r="B106" t="s">
        <v>38</v>
      </c>
    </row>
    <row r="107" spans="1:2" x14ac:dyDescent="0.25">
      <c r="A107" t="s">
        <v>48</v>
      </c>
      <c r="B107" t="s">
        <v>30</v>
      </c>
    </row>
    <row r="108" spans="1:2" x14ac:dyDescent="0.25">
      <c r="A108" t="s">
        <v>48</v>
      </c>
      <c r="B108" t="s">
        <v>30</v>
      </c>
    </row>
    <row r="109" spans="1:2" x14ac:dyDescent="0.25">
      <c r="A109" t="s">
        <v>28</v>
      </c>
      <c r="B109" t="s">
        <v>38</v>
      </c>
    </row>
    <row r="110" spans="1:2" x14ac:dyDescent="0.25">
      <c r="A110" t="s">
        <v>28</v>
      </c>
      <c r="B110" t="s">
        <v>38</v>
      </c>
    </row>
    <row r="111" spans="1:2" x14ac:dyDescent="0.25">
      <c r="A111" t="s">
        <v>28</v>
      </c>
      <c r="B111" t="s">
        <v>24</v>
      </c>
    </row>
    <row r="112" spans="1:2" x14ac:dyDescent="0.25">
      <c r="A112" t="s">
        <v>48</v>
      </c>
      <c r="B112" t="s">
        <v>30</v>
      </c>
    </row>
    <row r="113" spans="1:2" x14ac:dyDescent="0.25">
      <c r="A113" t="s">
        <v>48</v>
      </c>
      <c r="B113" t="s">
        <v>30</v>
      </c>
    </row>
    <row r="114" spans="1:2" x14ac:dyDescent="0.25">
      <c r="A114" t="s">
        <v>21</v>
      </c>
      <c r="B114" t="s">
        <v>30</v>
      </c>
    </row>
    <row r="115" spans="1:2" x14ac:dyDescent="0.25">
      <c r="A115" t="s">
        <v>21</v>
      </c>
      <c r="B115" t="s">
        <v>30</v>
      </c>
    </row>
    <row r="116" spans="1:2" x14ac:dyDescent="0.25">
      <c r="A116" t="s">
        <v>36</v>
      </c>
      <c r="B116" t="s">
        <v>30</v>
      </c>
    </row>
    <row r="117" spans="1:2" x14ac:dyDescent="0.25">
      <c r="A117" t="s">
        <v>28</v>
      </c>
      <c r="B117" t="s">
        <v>38</v>
      </c>
    </row>
    <row r="118" spans="1:2" x14ac:dyDescent="0.25">
      <c r="A118" t="s">
        <v>28</v>
      </c>
      <c r="B118" t="s">
        <v>56</v>
      </c>
    </row>
    <row r="119" spans="1:2" x14ac:dyDescent="0.25">
      <c r="A119" t="s">
        <v>28</v>
      </c>
      <c r="B119" t="s">
        <v>56</v>
      </c>
    </row>
    <row r="120" spans="1:2" x14ac:dyDescent="0.25">
      <c r="A120" t="s">
        <v>21</v>
      </c>
      <c r="B120" t="s">
        <v>30</v>
      </c>
    </row>
    <row r="121" spans="1:2" x14ac:dyDescent="0.25">
      <c r="A121" t="s">
        <v>21</v>
      </c>
      <c r="B121" t="s">
        <v>30</v>
      </c>
    </row>
    <row r="122" spans="1:2" x14ac:dyDescent="0.25">
      <c r="A122" t="s">
        <v>21</v>
      </c>
      <c r="B122" t="s">
        <v>30</v>
      </c>
    </row>
    <row r="123" spans="1:2" x14ac:dyDescent="0.25">
      <c r="A123" t="s">
        <v>21</v>
      </c>
      <c r="B123" t="s">
        <v>30</v>
      </c>
    </row>
    <row r="124" spans="1:2" x14ac:dyDescent="0.25">
      <c r="A124" t="s">
        <v>36</v>
      </c>
      <c r="B124" t="s">
        <v>38</v>
      </c>
    </row>
    <row r="125" spans="1:2" x14ac:dyDescent="0.25">
      <c r="A125" t="s">
        <v>36</v>
      </c>
      <c r="B125" t="s">
        <v>38</v>
      </c>
    </row>
    <row r="126" spans="1:2" x14ac:dyDescent="0.25">
      <c r="A126" t="s">
        <v>21</v>
      </c>
      <c r="B126" t="s">
        <v>30</v>
      </c>
    </row>
    <row r="127" spans="1:2" x14ac:dyDescent="0.25">
      <c r="A127" t="s">
        <v>21</v>
      </c>
      <c r="B127" t="s">
        <v>30</v>
      </c>
    </row>
    <row r="128" spans="1:2" x14ac:dyDescent="0.25">
      <c r="A128" t="s">
        <v>21</v>
      </c>
      <c r="B128" t="s">
        <v>30</v>
      </c>
    </row>
    <row r="129" spans="1:2" x14ac:dyDescent="0.25">
      <c r="A129" t="s">
        <v>21</v>
      </c>
      <c r="B129" t="s">
        <v>30</v>
      </c>
    </row>
    <row r="130" spans="1:2" x14ac:dyDescent="0.25">
      <c r="A130" t="s">
        <v>21</v>
      </c>
      <c r="B130" t="s">
        <v>30</v>
      </c>
    </row>
    <row r="131" spans="1:2" x14ac:dyDescent="0.25">
      <c r="A131" t="s">
        <v>21</v>
      </c>
      <c r="B131" t="s">
        <v>30</v>
      </c>
    </row>
    <row r="132" spans="1:2" x14ac:dyDescent="0.25">
      <c r="A132" t="s">
        <v>21</v>
      </c>
      <c r="B132" t="s">
        <v>38</v>
      </c>
    </row>
    <row r="133" spans="1:2" x14ac:dyDescent="0.25">
      <c r="A133" t="s">
        <v>21</v>
      </c>
      <c r="B133" t="s">
        <v>38</v>
      </c>
    </row>
    <row r="134" spans="1:2" x14ac:dyDescent="0.25">
      <c r="A134" t="s">
        <v>21</v>
      </c>
      <c r="B134" t="s">
        <v>30</v>
      </c>
    </row>
    <row r="135" spans="1:2" x14ac:dyDescent="0.25">
      <c r="A135" t="s">
        <v>21</v>
      </c>
      <c r="B135" t="s">
        <v>38</v>
      </c>
    </row>
    <row r="136" spans="1:2" x14ac:dyDescent="0.25">
      <c r="A136" t="s">
        <v>21</v>
      </c>
      <c r="B136" t="s">
        <v>38</v>
      </c>
    </row>
    <row r="137" spans="1:2" x14ac:dyDescent="0.25">
      <c r="A137" t="s">
        <v>21</v>
      </c>
      <c r="B137" t="s">
        <v>38</v>
      </c>
    </row>
    <row r="138" spans="1:2" x14ac:dyDescent="0.25">
      <c r="A138" t="s">
        <v>21</v>
      </c>
      <c r="B138" t="s">
        <v>30</v>
      </c>
    </row>
    <row r="139" spans="1:2" x14ac:dyDescent="0.25">
      <c r="A139" t="s">
        <v>28</v>
      </c>
      <c r="B139" t="s">
        <v>24</v>
      </c>
    </row>
    <row r="140" spans="1:2" x14ac:dyDescent="0.25">
      <c r="A140" t="s">
        <v>21</v>
      </c>
      <c r="B140" t="s">
        <v>38</v>
      </c>
    </row>
    <row r="141" spans="1:2" x14ac:dyDescent="0.25">
      <c r="A141" t="s">
        <v>21</v>
      </c>
      <c r="B141" t="s">
        <v>38</v>
      </c>
    </row>
    <row r="142" spans="1:2" x14ac:dyDescent="0.25">
      <c r="A142" t="s">
        <v>21</v>
      </c>
      <c r="B142" t="s">
        <v>38</v>
      </c>
    </row>
    <row r="143" spans="1:2" x14ac:dyDescent="0.25">
      <c r="A143" t="s">
        <v>21</v>
      </c>
      <c r="B143" t="s">
        <v>30</v>
      </c>
    </row>
    <row r="144" spans="1:2" x14ac:dyDescent="0.25">
      <c r="A144" t="s">
        <v>21</v>
      </c>
      <c r="B144" t="s">
        <v>30</v>
      </c>
    </row>
    <row r="145" spans="1:2" x14ac:dyDescent="0.25">
      <c r="A145" t="s">
        <v>28</v>
      </c>
      <c r="B145" t="s">
        <v>23</v>
      </c>
    </row>
    <row r="146" spans="1:2" x14ac:dyDescent="0.25">
      <c r="A146" t="s">
        <v>28</v>
      </c>
      <c r="B146" t="s">
        <v>24</v>
      </c>
    </row>
    <row r="147" spans="1:2" x14ac:dyDescent="0.25">
      <c r="A147" t="s">
        <v>21</v>
      </c>
      <c r="B147" t="s">
        <v>30</v>
      </c>
    </row>
    <row r="148" spans="1:2" x14ac:dyDescent="0.25">
      <c r="A148" t="s">
        <v>21</v>
      </c>
      <c r="B148" t="s">
        <v>30</v>
      </c>
    </row>
    <row r="149" spans="1:2" x14ac:dyDescent="0.25">
      <c r="A149" t="s">
        <v>28</v>
      </c>
      <c r="B149" t="s">
        <v>56</v>
      </c>
    </row>
    <row r="150" spans="1:2" x14ac:dyDescent="0.25">
      <c r="A150" t="s">
        <v>28</v>
      </c>
      <c r="B150" t="s">
        <v>24</v>
      </c>
    </row>
    <row r="151" spans="1:2" x14ac:dyDescent="0.25">
      <c r="A151" t="s">
        <v>21</v>
      </c>
      <c r="B151" t="s">
        <v>30</v>
      </c>
    </row>
    <row r="152" spans="1:2" x14ac:dyDescent="0.25">
      <c r="A152" t="s">
        <v>21</v>
      </c>
      <c r="B152" t="s">
        <v>30</v>
      </c>
    </row>
    <row r="153" spans="1:2" x14ac:dyDescent="0.25">
      <c r="A153" t="s">
        <v>36</v>
      </c>
      <c r="B153" t="s">
        <v>43</v>
      </c>
    </row>
    <row r="154" spans="1:2" x14ac:dyDescent="0.25">
      <c r="A154" t="s">
        <v>21</v>
      </c>
      <c r="B154" t="s">
        <v>30</v>
      </c>
    </row>
    <row r="155" spans="1:2" x14ac:dyDescent="0.25">
      <c r="A155" t="s">
        <v>36</v>
      </c>
      <c r="B155" t="s">
        <v>38</v>
      </c>
    </row>
    <row r="156" spans="1:2" x14ac:dyDescent="0.25">
      <c r="A156" t="s">
        <v>36</v>
      </c>
      <c r="B156" t="s">
        <v>38</v>
      </c>
    </row>
    <row r="157" spans="1:2" x14ac:dyDescent="0.25">
      <c r="A157" t="s">
        <v>36</v>
      </c>
      <c r="B157" t="s">
        <v>38</v>
      </c>
    </row>
    <row r="158" spans="1:2" x14ac:dyDescent="0.25">
      <c r="A158" t="s">
        <v>21</v>
      </c>
      <c r="B158" t="s">
        <v>30</v>
      </c>
    </row>
    <row r="159" spans="1:2" x14ac:dyDescent="0.25">
      <c r="A159" t="s">
        <v>21</v>
      </c>
      <c r="B159" t="s">
        <v>30</v>
      </c>
    </row>
    <row r="160" spans="1:2" x14ac:dyDescent="0.25">
      <c r="A160" t="s">
        <v>21</v>
      </c>
      <c r="B160" t="s">
        <v>30</v>
      </c>
    </row>
    <row r="161" spans="1:2" x14ac:dyDescent="0.25">
      <c r="A161" t="s">
        <v>21</v>
      </c>
      <c r="B161" t="s">
        <v>30</v>
      </c>
    </row>
    <row r="162" spans="1:2" x14ac:dyDescent="0.25">
      <c r="A162" t="s">
        <v>36</v>
      </c>
      <c r="B162" t="s">
        <v>38</v>
      </c>
    </row>
    <row r="163" spans="1:2" x14ac:dyDescent="0.25">
      <c r="A163" t="s">
        <v>21</v>
      </c>
      <c r="B163" t="s">
        <v>30</v>
      </c>
    </row>
    <row r="164" spans="1:2" x14ac:dyDescent="0.25">
      <c r="A164" t="s">
        <v>21</v>
      </c>
      <c r="B164" t="s">
        <v>38</v>
      </c>
    </row>
    <row r="165" spans="1:2" x14ac:dyDescent="0.25">
      <c r="A165" t="s">
        <v>21</v>
      </c>
      <c r="B165" t="s">
        <v>38</v>
      </c>
    </row>
    <row r="166" spans="1:2" x14ac:dyDescent="0.25">
      <c r="A166" t="s">
        <v>21</v>
      </c>
      <c r="B166" t="s">
        <v>38</v>
      </c>
    </row>
    <row r="167" spans="1:2" x14ac:dyDescent="0.25">
      <c r="A167" t="s">
        <v>21</v>
      </c>
      <c r="B167" t="s">
        <v>38</v>
      </c>
    </row>
    <row r="168" spans="1:2" x14ac:dyDescent="0.25">
      <c r="A168" t="s">
        <v>21</v>
      </c>
      <c r="B168" t="s">
        <v>38</v>
      </c>
    </row>
    <row r="169" spans="1:2" x14ac:dyDescent="0.25">
      <c r="A169" t="s">
        <v>21</v>
      </c>
      <c r="B169" t="s">
        <v>38</v>
      </c>
    </row>
    <row r="170" spans="1:2" x14ac:dyDescent="0.25">
      <c r="A170" t="s">
        <v>21</v>
      </c>
      <c r="B170" t="s">
        <v>38</v>
      </c>
    </row>
    <row r="171" spans="1:2" x14ac:dyDescent="0.25">
      <c r="A171" t="s">
        <v>21</v>
      </c>
      <c r="B171" t="s">
        <v>30</v>
      </c>
    </row>
    <row r="172" spans="1:2" x14ac:dyDescent="0.25">
      <c r="A172" t="s">
        <v>21</v>
      </c>
      <c r="B172" t="s">
        <v>38</v>
      </c>
    </row>
    <row r="173" spans="1:2" x14ac:dyDescent="0.25">
      <c r="A173" t="s">
        <v>21</v>
      </c>
      <c r="B173" t="s">
        <v>38</v>
      </c>
    </row>
    <row r="174" spans="1:2" x14ac:dyDescent="0.25">
      <c r="A174" t="s">
        <v>21</v>
      </c>
      <c r="B174" t="s">
        <v>38</v>
      </c>
    </row>
    <row r="175" spans="1:2" x14ac:dyDescent="0.25">
      <c r="A175" t="s">
        <v>28</v>
      </c>
      <c r="B175" t="s">
        <v>38</v>
      </c>
    </row>
    <row r="176" spans="1:2" x14ac:dyDescent="0.25">
      <c r="A176" t="s">
        <v>36</v>
      </c>
      <c r="B176" t="s">
        <v>38</v>
      </c>
    </row>
    <row r="177" spans="1:2" x14ac:dyDescent="0.25">
      <c r="A177" t="s">
        <v>21</v>
      </c>
      <c r="B177" t="s">
        <v>38</v>
      </c>
    </row>
    <row r="178" spans="1:2" x14ac:dyDescent="0.25">
      <c r="A178" t="s">
        <v>21</v>
      </c>
      <c r="B178" t="s">
        <v>38</v>
      </c>
    </row>
    <row r="179" spans="1:2" x14ac:dyDescent="0.25">
      <c r="A179" t="s">
        <v>21</v>
      </c>
      <c r="B179" t="s">
        <v>38</v>
      </c>
    </row>
    <row r="180" spans="1:2" x14ac:dyDescent="0.25">
      <c r="A180" t="s">
        <v>36</v>
      </c>
      <c r="B180" t="s">
        <v>38</v>
      </c>
    </row>
    <row r="181" spans="1:2" x14ac:dyDescent="0.25">
      <c r="A181" t="s">
        <v>21</v>
      </c>
      <c r="B181" t="s">
        <v>30</v>
      </c>
    </row>
    <row r="182" spans="1:2" x14ac:dyDescent="0.25">
      <c r="A182" t="s">
        <v>36</v>
      </c>
      <c r="B182" t="s">
        <v>30</v>
      </c>
    </row>
    <row r="183" spans="1:2" x14ac:dyDescent="0.25">
      <c r="A183" t="s">
        <v>21</v>
      </c>
      <c r="B183" t="s">
        <v>38</v>
      </c>
    </row>
    <row r="184" spans="1:2" x14ac:dyDescent="0.25">
      <c r="A184" t="s">
        <v>36</v>
      </c>
      <c r="B184" t="s">
        <v>38</v>
      </c>
    </row>
    <row r="185" spans="1:2" x14ac:dyDescent="0.25">
      <c r="A185" t="s">
        <v>21</v>
      </c>
      <c r="B185" t="s">
        <v>38</v>
      </c>
    </row>
    <row r="186" spans="1:2" x14ac:dyDescent="0.25">
      <c r="A186" t="s">
        <v>21</v>
      </c>
      <c r="B186" t="s">
        <v>38</v>
      </c>
    </row>
    <row r="187" spans="1:2" x14ac:dyDescent="0.25">
      <c r="A187" t="s">
        <v>21</v>
      </c>
      <c r="B187" t="s">
        <v>38</v>
      </c>
    </row>
    <row r="188" spans="1:2" x14ac:dyDescent="0.25">
      <c r="A188" t="s">
        <v>21</v>
      </c>
      <c r="B188" t="s">
        <v>30</v>
      </c>
    </row>
    <row r="189" spans="1:2" x14ac:dyDescent="0.25">
      <c r="A189" t="s">
        <v>36</v>
      </c>
      <c r="B189" t="s">
        <v>38</v>
      </c>
    </row>
    <row r="190" spans="1:2" x14ac:dyDescent="0.25">
      <c r="A190" t="s">
        <v>21</v>
      </c>
      <c r="B190" t="s">
        <v>30</v>
      </c>
    </row>
    <row r="191" spans="1:2" x14ac:dyDescent="0.25">
      <c r="A191" t="s">
        <v>21</v>
      </c>
      <c r="B191" t="s">
        <v>30</v>
      </c>
    </row>
    <row r="192" spans="1:2" x14ac:dyDescent="0.25">
      <c r="A192" t="s">
        <v>21</v>
      </c>
      <c r="B192" t="s">
        <v>30</v>
      </c>
    </row>
    <row r="193" spans="1:2" x14ac:dyDescent="0.25">
      <c r="A193" t="s">
        <v>21</v>
      </c>
      <c r="B193" t="s">
        <v>30</v>
      </c>
    </row>
    <row r="194" spans="1:2" x14ac:dyDescent="0.25">
      <c r="A194" t="s">
        <v>21</v>
      </c>
      <c r="B194" t="s">
        <v>30</v>
      </c>
    </row>
    <row r="195" spans="1:2" x14ac:dyDescent="0.25">
      <c r="A195" t="s">
        <v>21</v>
      </c>
      <c r="B195" t="s">
        <v>30</v>
      </c>
    </row>
    <row r="196" spans="1:2" x14ac:dyDescent="0.25">
      <c r="A196" t="s">
        <v>21</v>
      </c>
      <c r="B196" t="s">
        <v>30</v>
      </c>
    </row>
    <row r="197" spans="1:2" x14ac:dyDescent="0.25">
      <c r="A197" t="s">
        <v>21</v>
      </c>
      <c r="B197" t="s">
        <v>38</v>
      </c>
    </row>
    <row r="198" spans="1:2" x14ac:dyDescent="0.25">
      <c r="A198" t="s">
        <v>28</v>
      </c>
      <c r="B198" t="s">
        <v>43</v>
      </c>
    </row>
    <row r="199" spans="1:2" x14ac:dyDescent="0.25">
      <c r="A199" t="s">
        <v>21</v>
      </c>
      <c r="B199" t="s">
        <v>56</v>
      </c>
    </row>
    <row r="200" spans="1:2" x14ac:dyDescent="0.25">
      <c r="A200" t="s">
        <v>21</v>
      </c>
      <c r="B200" t="s">
        <v>56</v>
      </c>
    </row>
    <row r="201" spans="1:2" x14ac:dyDescent="0.25">
      <c r="A201" t="s">
        <v>21</v>
      </c>
      <c r="B201" t="s">
        <v>30</v>
      </c>
    </row>
    <row r="202" spans="1:2" x14ac:dyDescent="0.25">
      <c r="A202" t="s">
        <v>21</v>
      </c>
      <c r="B202" t="s">
        <v>30</v>
      </c>
    </row>
    <row r="203" spans="1:2" x14ac:dyDescent="0.25">
      <c r="A203" t="s">
        <v>21</v>
      </c>
      <c r="B203" t="s">
        <v>38</v>
      </c>
    </row>
    <row r="204" spans="1:2" x14ac:dyDescent="0.25">
      <c r="A204" t="s">
        <v>21</v>
      </c>
      <c r="B204" t="s">
        <v>38</v>
      </c>
    </row>
    <row r="205" spans="1:2" x14ac:dyDescent="0.25">
      <c r="A205" t="s">
        <v>21</v>
      </c>
      <c r="B205" t="s">
        <v>30</v>
      </c>
    </row>
    <row r="206" spans="1:2" x14ac:dyDescent="0.25">
      <c r="A206" t="s">
        <v>21</v>
      </c>
      <c r="B206" t="s">
        <v>30</v>
      </c>
    </row>
    <row r="207" spans="1:2" x14ac:dyDescent="0.25">
      <c r="A207" t="s">
        <v>21</v>
      </c>
      <c r="B207" t="s">
        <v>30</v>
      </c>
    </row>
    <row r="208" spans="1:2" x14ac:dyDescent="0.25">
      <c r="A208" t="s">
        <v>21</v>
      </c>
      <c r="B208" t="s">
        <v>30</v>
      </c>
    </row>
    <row r="209" spans="1:2" x14ac:dyDescent="0.25">
      <c r="A209" t="s">
        <v>21</v>
      </c>
      <c r="B209" t="s">
        <v>30</v>
      </c>
    </row>
    <row r="210" spans="1:2" x14ac:dyDescent="0.25">
      <c r="A210" t="s">
        <v>21</v>
      </c>
      <c r="B210" t="s">
        <v>38</v>
      </c>
    </row>
    <row r="211" spans="1:2" x14ac:dyDescent="0.25">
      <c r="A211" t="s">
        <v>21</v>
      </c>
      <c r="B211" t="s">
        <v>38</v>
      </c>
    </row>
    <row r="212" spans="1:2" x14ac:dyDescent="0.25">
      <c r="A212" t="s">
        <v>21</v>
      </c>
      <c r="B212" t="s">
        <v>30</v>
      </c>
    </row>
    <row r="213" spans="1:2" x14ac:dyDescent="0.25">
      <c r="A213" t="s">
        <v>21</v>
      </c>
      <c r="B213" t="s">
        <v>30</v>
      </c>
    </row>
    <row r="214" spans="1:2" x14ac:dyDescent="0.25">
      <c r="A214" t="s">
        <v>21</v>
      </c>
      <c r="B214" t="s">
        <v>30</v>
      </c>
    </row>
    <row r="215" spans="1:2" x14ac:dyDescent="0.25">
      <c r="A215" t="s">
        <v>21</v>
      </c>
      <c r="B215" t="s">
        <v>43</v>
      </c>
    </row>
    <row r="216" spans="1:2" x14ac:dyDescent="0.25">
      <c r="A216" t="s">
        <v>21</v>
      </c>
      <c r="B216" t="s">
        <v>30</v>
      </c>
    </row>
    <row r="217" spans="1:2" x14ac:dyDescent="0.25">
      <c r="A217" t="s">
        <v>21</v>
      </c>
      <c r="B217" t="s">
        <v>30</v>
      </c>
    </row>
    <row r="218" spans="1:2" x14ac:dyDescent="0.25">
      <c r="A218" t="s">
        <v>21</v>
      </c>
      <c r="B218" t="s">
        <v>30</v>
      </c>
    </row>
    <row r="219" spans="1:2" x14ac:dyDescent="0.25">
      <c r="A219" t="s">
        <v>21</v>
      </c>
      <c r="B219" t="s">
        <v>30</v>
      </c>
    </row>
    <row r="220" spans="1:2" x14ac:dyDescent="0.25">
      <c r="A220" t="s">
        <v>36</v>
      </c>
      <c r="B220" t="s">
        <v>43</v>
      </c>
    </row>
    <row r="221" spans="1:2" x14ac:dyDescent="0.25">
      <c r="A221" t="s">
        <v>21</v>
      </c>
      <c r="B221" t="s">
        <v>30</v>
      </c>
    </row>
    <row r="222" spans="1:2" x14ac:dyDescent="0.25">
      <c r="A222" t="s">
        <v>21</v>
      </c>
      <c r="B222" t="s">
        <v>47</v>
      </c>
    </row>
    <row r="223" spans="1:2" x14ac:dyDescent="0.25">
      <c r="A223" t="s">
        <v>21</v>
      </c>
      <c r="B223" t="s">
        <v>30</v>
      </c>
    </row>
    <row r="224" spans="1:2" x14ac:dyDescent="0.25">
      <c r="A224" t="s">
        <v>21</v>
      </c>
      <c r="B224" t="s">
        <v>30</v>
      </c>
    </row>
    <row r="225" spans="1:2" x14ac:dyDescent="0.25">
      <c r="A225" t="s">
        <v>36</v>
      </c>
      <c r="B225" t="s">
        <v>30</v>
      </c>
    </row>
    <row r="226" spans="1:2" x14ac:dyDescent="0.25">
      <c r="A226" t="s">
        <v>21</v>
      </c>
      <c r="B226" t="s">
        <v>30</v>
      </c>
    </row>
    <row r="227" spans="1:2" x14ac:dyDescent="0.25">
      <c r="A227" t="s">
        <v>21</v>
      </c>
      <c r="B227" t="s">
        <v>38</v>
      </c>
    </row>
    <row r="228" spans="1:2" x14ac:dyDescent="0.25">
      <c r="A228" t="s">
        <v>21</v>
      </c>
      <c r="B228" t="s">
        <v>38</v>
      </c>
    </row>
    <row r="229" spans="1:2" x14ac:dyDescent="0.25">
      <c r="A229" t="s">
        <v>21</v>
      </c>
      <c r="B229" t="s">
        <v>30</v>
      </c>
    </row>
    <row r="230" spans="1:2" x14ac:dyDescent="0.25">
      <c r="A230" t="s">
        <v>21</v>
      </c>
      <c r="B230" t="s">
        <v>38</v>
      </c>
    </row>
    <row r="231" spans="1:2" x14ac:dyDescent="0.25">
      <c r="A231" t="s">
        <v>21</v>
      </c>
      <c r="B231" t="s">
        <v>30</v>
      </c>
    </row>
    <row r="232" spans="1:2" x14ac:dyDescent="0.25">
      <c r="A232" t="s">
        <v>28</v>
      </c>
      <c r="B232" t="s">
        <v>30</v>
      </c>
    </row>
    <row r="233" spans="1:2" x14ac:dyDescent="0.25">
      <c r="A233" t="s">
        <v>21</v>
      </c>
      <c r="B233" t="s">
        <v>30</v>
      </c>
    </row>
    <row r="234" spans="1:2" x14ac:dyDescent="0.25">
      <c r="A234" t="s">
        <v>21</v>
      </c>
      <c r="B234" t="s">
        <v>30</v>
      </c>
    </row>
    <row r="235" spans="1:2" x14ac:dyDescent="0.25">
      <c r="A235" t="s">
        <v>21</v>
      </c>
      <c r="B235" t="s">
        <v>30</v>
      </c>
    </row>
    <row r="236" spans="1:2" x14ac:dyDescent="0.25">
      <c r="A236" t="s">
        <v>21</v>
      </c>
      <c r="B236" t="s">
        <v>30</v>
      </c>
    </row>
    <row r="237" spans="1:2" x14ac:dyDescent="0.25">
      <c r="A237" t="s">
        <v>21</v>
      </c>
      <c r="B237" t="s">
        <v>38</v>
      </c>
    </row>
    <row r="238" spans="1:2" x14ac:dyDescent="0.25">
      <c r="A238" t="s">
        <v>28</v>
      </c>
      <c r="B238" t="s">
        <v>30</v>
      </c>
    </row>
    <row r="239" spans="1:2" x14ac:dyDescent="0.25">
      <c r="A239" t="s">
        <v>28</v>
      </c>
      <c r="B239" t="s">
        <v>56</v>
      </c>
    </row>
    <row r="240" spans="1:2" x14ac:dyDescent="0.25">
      <c r="A240" t="s">
        <v>28</v>
      </c>
      <c r="B240" t="s">
        <v>38</v>
      </c>
    </row>
    <row r="241" spans="1:2" x14ac:dyDescent="0.25">
      <c r="A241" t="s">
        <v>21</v>
      </c>
      <c r="B241" t="s">
        <v>43</v>
      </c>
    </row>
    <row r="242" spans="1:2" x14ac:dyDescent="0.25">
      <c r="A242" t="s">
        <v>28</v>
      </c>
      <c r="B242" t="s">
        <v>56</v>
      </c>
    </row>
    <row r="243" spans="1:2" x14ac:dyDescent="0.25">
      <c r="A243" t="s">
        <v>28</v>
      </c>
      <c r="B243" t="s">
        <v>24</v>
      </c>
    </row>
    <row r="244" spans="1:2" x14ac:dyDescent="0.25">
      <c r="A244" t="s">
        <v>21</v>
      </c>
      <c r="B244" t="s">
        <v>56</v>
      </c>
    </row>
    <row r="245" spans="1:2" x14ac:dyDescent="0.25">
      <c r="A245" t="s">
        <v>28</v>
      </c>
      <c r="B245" t="s">
        <v>38</v>
      </c>
    </row>
    <row r="246" spans="1:2" x14ac:dyDescent="0.25">
      <c r="A246" t="s">
        <v>21</v>
      </c>
      <c r="B246" t="s">
        <v>47</v>
      </c>
    </row>
    <row r="247" spans="1:2" x14ac:dyDescent="0.25">
      <c r="A247" t="s">
        <v>36</v>
      </c>
      <c r="B247" t="s">
        <v>43</v>
      </c>
    </row>
    <row r="248" spans="1:2" x14ac:dyDescent="0.25">
      <c r="A248" t="s">
        <v>21</v>
      </c>
      <c r="B248" t="s">
        <v>38</v>
      </c>
    </row>
    <row r="249" spans="1:2" x14ac:dyDescent="0.25">
      <c r="A249" t="s">
        <v>21</v>
      </c>
      <c r="B249" t="s">
        <v>38</v>
      </c>
    </row>
    <row r="250" spans="1:2" x14ac:dyDescent="0.25">
      <c r="A250" t="s">
        <v>21</v>
      </c>
      <c r="B250" t="s">
        <v>38</v>
      </c>
    </row>
    <row r="251" spans="1:2" x14ac:dyDescent="0.25">
      <c r="A251" t="s">
        <v>77</v>
      </c>
      <c r="B251" t="s">
        <v>43</v>
      </c>
    </row>
    <row r="252" spans="1:2" x14ac:dyDescent="0.25">
      <c r="A252" t="s">
        <v>77</v>
      </c>
      <c r="B252" t="s">
        <v>43</v>
      </c>
    </row>
    <row r="253" spans="1:2" x14ac:dyDescent="0.25">
      <c r="A253" t="s">
        <v>77</v>
      </c>
      <c r="B253" t="s">
        <v>43</v>
      </c>
    </row>
    <row r="254" spans="1:2" x14ac:dyDescent="0.25">
      <c r="A254" t="s">
        <v>21</v>
      </c>
      <c r="B254" t="s">
        <v>23</v>
      </c>
    </row>
    <row r="255" spans="1:2" x14ac:dyDescent="0.25">
      <c r="A255" t="s">
        <v>21</v>
      </c>
      <c r="B255" t="s">
        <v>56</v>
      </c>
    </row>
    <row r="256" spans="1:2" x14ac:dyDescent="0.25">
      <c r="A256" t="s">
        <v>36</v>
      </c>
      <c r="B256" t="s">
        <v>43</v>
      </c>
    </row>
    <row r="257" spans="1:2" x14ac:dyDescent="0.25">
      <c r="A257" t="s">
        <v>36</v>
      </c>
      <c r="B257" t="s">
        <v>23</v>
      </c>
    </row>
    <row r="258" spans="1:2" x14ac:dyDescent="0.25">
      <c r="A258" t="s">
        <v>21</v>
      </c>
      <c r="B258" t="s">
        <v>30</v>
      </c>
    </row>
    <row r="259" spans="1:2" x14ac:dyDescent="0.25">
      <c r="A259" t="s">
        <v>36</v>
      </c>
      <c r="B259" t="s">
        <v>38</v>
      </c>
    </row>
    <row r="260" spans="1:2" x14ac:dyDescent="0.25">
      <c r="A260" t="s">
        <v>36</v>
      </c>
      <c r="B260" t="s">
        <v>24</v>
      </c>
    </row>
    <row r="261" spans="1:2" x14ac:dyDescent="0.25">
      <c r="A261" t="s">
        <v>36</v>
      </c>
      <c r="B261" t="s">
        <v>24</v>
      </c>
    </row>
    <row r="262" spans="1:2" x14ac:dyDescent="0.25">
      <c r="A262" t="s">
        <v>36</v>
      </c>
      <c r="B262" t="s">
        <v>24</v>
      </c>
    </row>
    <row r="263" spans="1:2" x14ac:dyDescent="0.25">
      <c r="A263" t="s">
        <v>36</v>
      </c>
      <c r="B263" t="s">
        <v>216</v>
      </c>
    </row>
    <row r="264" spans="1:2" x14ac:dyDescent="0.25">
      <c r="A264" t="s">
        <v>36</v>
      </c>
      <c r="B264" t="s">
        <v>43</v>
      </c>
    </row>
    <row r="265" spans="1:2" x14ac:dyDescent="0.25">
      <c r="A265" t="s">
        <v>36</v>
      </c>
      <c r="B265" t="s">
        <v>23</v>
      </c>
    </row>
    <row r="266" spans="1:2" x14ac:dyDescent="0.25">
      <c r="A266" t="s">
        <v>28</v>
      </c>
      <c r="B266" t="s">
        <v>30</v>
      </c>
    </row>
    <row r="267" spans="1:2" x14ac:dyDescent="0.25">
      <c r="A267" t="s">
        <v>77</v>
      </c>
      <c r="B267" t="s">
        <v>23</v>
      </c>
    </row>
    <row r="268" spans="1:2" x14ac:dyDescent="0.25">
      <c r="A268" t="s">
        <v>21</v>
      </c>
      <c r="B268" t="s">
        <v>216</v>
      </c>
    </row>
    <row r="269" spans="1:2" x14ac:dyDescent="0.25">
      <c r="A269" t="s">
        <v>21</v>
      </c>
      <c r="B269" t="s">
        <v>30</v>
      </c>
    </row>
    <row r="270" spans="1:2" x14ac:dyDescent="0.25">
      <c r="A270" t="s">
        <v>21</v>
      </c>
      <c r="B270" t="s">
        <v>30</v>
      </c>
    </row>
    <row r="271" spans="1:2" x14ac:dyDescent="0.25">
      <c r="A271" t="s">
        <v>21</v>
      </c>
      <c r="B271" t="s">
        <v>38</v>
      </c>
    </row>
    <row r="272" spans="1:2" x14ac:dyDescent="0.25">
      <c r="A272" t="s">
        <v>21</v>
      </c>
      <c r="B272" t="s">
        <v>38</v>
      </c>
    </row>
    <row r="273" spans="1:2" x14ac:dyDescent="0.25">
      <c r="A273" t="s">
        <v>21</v>
      </c>
      <c r="B273" t="s">
        <v>38</v>
      </c>
    </row>
    <row r="274" spans="1:2" x14ac:dyDescent="0.25">
      <c r="A274" t="s">
        <v>21</v>
      </c>
      <c r="B274" t="s">
        <v>38</v>
      </c>
    </row>
    <row r="275" spans="1:2" x14ac:dyDescent="0.25">
      <c r="A275" t="s">
        <v>21</v>
      </c>
      <c r="B275" t="s">
        <v>30</v>
      </c>
    </row>
    <row r="276" spans="1:2" x14ac:dyDescent="0.25">
      <c r="A276" t="s">
        <v>21</v>
      </c>
      <c r="B276" t="s">
        <v>23</v>
      </c>
    </row>
    <row r="277" spans="1:2" x14ac:dyDescent="0.25">
      <c r="A277" t="s">
        <v>21</v>
      </c>
      <c r="B277" t="s">
        <v>30</v>
      </c>
    </row>
    <row r="278" spans="1:2" x14ac:dyDescent="0.25">
      <c r="A278" t="s">
        <v>21</v>
      </c>
      <c r="B278" t="s">
        <v>30</v>
      </c>
    </row>
    <row r="279" spans="1:2" x14ac:dyDescent="0.25">
      <c r="A279" t="s">
        <v>21</v>
      </c>
      <c r="B279" t="s">
        <v>30</v>
      </c>
    </row>
    <row r="280" spans="1:2" x14ac:dyDescent="0.25">
      <c r="A280" t="s">
        <v>28</v>
      </c>
      <c r="B280" t="s">
        <v>56</v>
      </c>
    </row>
    <row r="281" spans="1:2" x14ac:dyDescent="0.25">
      <c r="A281" t="s">
        <v>21</v>
      </c>
      <c r="B281" t="s">
        <v>30</v>
      </c>
    </row>
    <row r="282" spans="1:2" x14ac:dyDescent="0.25">
      <c r="A282" t="s">
        <v>21</v>
      </c>
      <c r="B282" t="s">
        <v>30</v>
      </c>
    </row>
    <row r="283" spans="1:2" x14ac:dyDescent="0.25">
      <c r="A283" t="s">
        <v>21</v>
      </c>
      <c r="B283" t="s">
        <v>30</v>
      </c>
    </row>
    <row r="284" spans="1:2" x14ac:dyDescent="0.25">
      <c r="A284" t="s">
        <v>21</v>
      </c>
      <c r="B284" t="s">
        <v>30</v>
      </c>
    </row>
    <row r="285" spans="1:2" x14ac:dyDescent="0.25">
      <c r="A285" t="s">
        <v>21</v>
      </c>
      <c r="B285" t="s">
        <v>30</v>
      </c>
    </row>
    <row r="286" spans="1:2" x14ac:dyDescent="0.25">
      <c r="A286" t="s">
        <v>21</v>
      </c>
      <c r="B286" t="s">
        <v>47</v>
      </c>
    </row>
    <row r="287" spans="1:2" x14ac:dyDescent="0.25">
      <c r="A287" t="s">
        <v>21</v>
      </c>
      <c r="B287" t="s">
        <v>233</v>
      </c>
    </row>
    <row r="288" spans="1:2" x14ac:dyDescent="0.25">
      <c r="A288" t="s">
        <v>21</v>
      </c>
      <c r="B288" t="s">
        <v>71</v>
      </c>
    </row>
    <row r="289" spans="1:2" x14ac:dyDescent="0.25">
      <c r="A289" t="s">
        <v>21</v>
      </c>
      <c r="B289" t="s">
        <v>71</v>
      </c>
    </row>
    <row r="290" spans="1:2" x14ac:dyDescent="0.25">
      <c r="A290" t="s">
        <v>21</v>
      </c>
      <c r="B290" t="s">
        <v>71</v>
      </c>
    </row>
    <row r="291" spans="1:2" x14ac:dyDescent="0.25">
      <c r="A291" t="s">
        <v>21</v>
      </c>
      <c r="B291" t="s">
        <v>65</v>
      </c>
    </row>
    <row r="292" spans="1:2" x14ac:dyDescent="0.25">
      <c r="A292" t="s">
        <v>21</v>
      </c>
      <c r="B292" t="s">
        <v>38</v>
      </c>
    </row>
    <row r="293" spans="1:2" x14ac:dyDescent="0.25">
      <c r="A293" t="s">
        <v>21</v>
      </c>
      <c r="B293" t="s">
        <v>30</v>
      </c>
    </row>
    <row r="294" spans="1:2" x14ac:dyDescent="0.25">
      <c r="A294" t="s">
        <v>21</v>
      </c>
      <c r="B294" t="s">
        <v>30</v>
      </c>
    </row>
    <row r="295" spans="1:2" x14ac:dyDescent="0.25">
      <c r="A295" t="s">
        <v>21</v>
      </c>
      <c r="B295" t="s">
        <v>30</v>
      </c>
    </row>
    <row r="296" spans="1:2" x14ac:dyDescent="0.25">
      <c r="A296" t="s">
        <v>21</v>
      </c>
      <c r="B296" t="s">
        <v>30</v>
      </c>
    </row>
    <row r="297" spans="1:2" x14ac:dyDescent="0.25">
      <c r="A297" t="s">
        <v>21</v>
      </c>
      <c r="B297" t="s">
        <v>30</v>
      </c>
    </row>
    <row r="298" spans="1:2" x14ac:dyDescent="0.25">
      <c r="A298" t="s">
        <v>21</v>
      </c>
      <c r="B298" t="s">
        <v>30</v>
      </c>
    </row>
    <row r="299" spans="1:2" x14ac:dyDescent="0.25">
      <c r="A299" t="s">
        <v>21</v>
      </c>
      <c r="B299" t="s">
        <v>30</v>
      </c>
    </row>
    <row r="300" spans="1:2" x14ac:dyDescent="0.25">
      <c r="A300" t="s">
        <v>21</v>
      </c>
      <c r="B300" t="s">
        <v>30</v>
      </c>
    </row>
    <row r="301" spans="1:2" x14ac:dyDescent="0.25">
      <c r="A301" t="s">
        <v>21</v>
      </c>
      <c r="B301" t="s">
        <v>38</v>
      </c>
    </row>
    <row r="302" spans="1:2" x14ac:dyDescent="0.25">
      <c r="A302" t="s">
        <v>21</v>
      </c>
      <c r="B302" t="s">
        <v>30</v>
      </c>
    </row>
    <row r="303" spans="1:2" x14ac:dyDescent="0.25">
      <c r="A303" t="s">
        <v>21</v>
      </c>
      <c r="B303" t="s">
        <v>30</v>
      </c>
    </row>
    <row r="304" spans="1:2" x14ac:dyDescent="0.25">
      <c r="A304" t="s">
        <v>36</v>
      </c>
      <c r="B304" t="s">
        <v>30</v>
      </c>
    </row>
    <row r="305" spans="1:2" x14ac:dyDescent="0.25">
      <c r="A305" t="s">
        <v>21</v>
      </c>
      <c r="B305" t="s">
        <v>38</v>
      </c>
    </row>
    <row r="306" spans="1:2" x14ac:dyDescent="0.25">
      <c r="A306" t="s">
        <v>21</v>
      </c>
      <c r="B306" t="s">
        <v>30</v>
      </c>
    </row>
    <row r="307" spans="1:2" x14ac:dyDescent="0.25">
      <c r="A307" t="s">
        <v>21</v>
      </c>
      <c r="B307" t="s">
        <v>30</v>
      </c>
    </row>
    <row r="308" spans="1:2" x14ac:dyDescent="0.25">
      <c r="A308" t="s">
        <v>36</v>
      </c>
      <c r="B308" t="s">
        <v>30</v>
      </c>
    </row>
    <row r="309" spans="1:2" x14ac:dyDescent="0.25">
      <c r="A309" t="s">
        <v>21</v>
      </c>
      <c r="B309" t="s">
        <v>30</v>
      </c>
    </row>
    <row r="310" spans="1:2" x14ac:dyDescent="0.25">
      <c r="A310" t="s">
        <v>21</v>
      </c>
      <c r="B310" t="s">
        <v>30</v>
      </c>
    </row>
    <row r="311" spans="1:2" x14ac:dyDescent="0.25">
      <c r="A311" t="s">
        <v>21</v>
      </c>
      <c r="B311" t="s">
        <v>30</v>
      </c>
    </row>
    <row r="312" spans="1:2" x14ac:dyDescent="0.25">
      <c r="A312" t="s">
        <v>21</v>
      </c>
      <c r="B312" t="s">
        <v>30</v>
      </c>
    </row>
    <row r="313" spans="1:2" x14ac:dyDescent="0.25">
      <c r="A313" t="s">
        <v>21</v>
      </c>
      <c r="B313" t="s">
        <v>30</v>
      </c>
    </row>
    <row r="314" spans="1:2" x14ac:dyDescent="0.25">
      <c r="A314" t="s">
        <v>21</v>
      </c>
      <c r="B314" t="s">
        <v>30</v>
      </c>
    </row>
    <row r="315" spans="1:2" x14ac:dyDescent="0.25">
      <c r="A315" t="s">
        <v>21</v>
      </c>
      <c r="B315" t="s">
        <v>30</v>
      </c>
    </row>
    <row r="316" spans="1:2" x14ac:dyDescent="0.25">
      <c r="A316" t="s">
        <v>21</v>
      </c>
      <c r="B316" t="s">
        <v>246</v>
      </c>
    </row>
    <row r="317" spans="1:2" x14ac:dyDescent="0.25">
      <c r="A317" t="s">
        <v>21</v>
      </c>
      <c r="B317" t="s">
        <v>30</v>
      </c>
    </row>
    <row r="318" spans="1:2" x14ac:dyDescent="0.25">
      <c r="A318" t="s">
        <v>21</v>
      </c>
      <c r="B318" t="s">
        <v>30</v>
      </c>
    </row>
    <row r="319" spans="1:2" x14ac:dyDescent="0.25">
      <c r="A319" t="s">
        <v>21</v>
      </c>
      <c r="B319" t="s">
        <v>56</v>
      </c>
    </row>
    <row r="320" spans="1:2" x14ac:dyDescent="0.25">
      <c r="A320" t="s">
        <v>36</v>
      </c>
      <c r="B320" t="s">
        <v>47</v>
      </c>
    </row>
    <row r="321" spans="1:2" x14ac:dyDescent="0.25">
      <c r="A321" t="s">
        <v>21</v>
      </c>
      <c r="B321" t="s">
        <v>43</v>
      </c>
    </row>
    <row r="322" spans="1:2" x14ac:dyDescent="0.25">
      <c r="A322" t="s">
        <v>36</v>
      </c>
      <c r="B322" t="s">
        <v>23</v>
      </c>
    </row>
    <row r="323" spans="1:2" x14ac:dyDescent="0.25">
      <c r="A323" t="s">
        <v>36</v>
      </c>
      <c r="B323" t="s">
        <v>47</v>
      </c>
    </row>
    <row r="324" spans="1:2" x14ac:dyDescent="0.25">
      <c r="A324" t="s">
        <v>21</v>
      </c>
      <c r="B324" t="s">
        <v>30</v>
      </c>
    </row>
    <row r="325" spans="1:2" x14ac:dyDescent="0.25">
      <c r="A325" t="s">
        <v>21</v>
      </c>
      <c r="B325" t="s">
        <v>30</v>
      </c>
    </row>
    <row r="326" spans="1:2" x14ac:dyDescent="0.25">
      <c r="A326" t="s">
        <v>21</v>
      </c>
      <c r="B326" t="s">
        <v>30</v>
      </c>
    </row>
    <row r="327" spans="1:2" x14ac:dyDescent="0.25">
      <c r="A327" t="s">
        <v>28</v>
      </c>
      <c r="B327" t="s">
        <v>23</v>
      </c>
    </row>
    <row r="328" spans="1:2" x14ac:dyDescent="0.25">
      <c r="A328" t="s">
        <v>21</v>
      </c>
      <c r="B328" t="s">
        <v>56</v>
      </c>
    </row>
    <row r="329" spans="1:2" x14ac:dyDescent="0.25">
      <c r="A329" t="s">
        <v>21</v>
      </c>
      <c r="B329" t="s">
        <v>30</v>
      </c>
    </row>
    <row r="330" spans="1:2" x14ac:dyDescent="0.25">
      <c r="A330" t="s">
        <v>21</v>
      </c>
      <c r="B330" t="s">
        <v>30</v>
      </c>
    </row>
    <row r="331" spans="1:2" x14ac:dyDescent="0.25">
      <c r="A331" t="s">
        <v>21</v>
      </c>
      <c r="B331" t="s">
        <v>30</v>
      </c>
    </row>
    <row r="332" spans="1:2" x14ac:dyDescent="0.25">
      <c r="A332" t="s">
        <v>21</v>
      </c>
      <c r="B332" t="s">
        <v>30</v>
      </c>
    </row>
    <row r="333" spans="1:2" x14ac:dyDescent="0.25">
      <c r="A333" t="s">
        <v>21</v>
      </c>
      <c r="B333" t="s">
        <v>30</v>
      </c>
    </row>
    <row r="334" spans="1:2" x14ac:dyDescent="0.25">
      <c r="A334" t="s">
        <v>36</v>
      </c>
      <c r="B334" t="s">
        <v>30</v>
      </c>
    </row>
    <row r="335" spans="1:2" x14ac:dyDescent="0.25">
      <c r="A335" t="s">
        <v>21</v>
      </c>
      <c r="B335" t="s">
        <v>38</v>
      </c>
    </row>
    <row r="336" spans="1:2" x14ac:dyDescent="0.25">
      <c r="A336" t="s">
        <v>21</v>
      </c>
      <c r="B336" t="s">
        <v>30</v>
      </c>
    </row>
    <row r="337" spans="1:2" x14ac:dyDescent="0.25">
      <c r="A337" t="s">
        <v>21</v>
      </c>
      <c r="B337" t="s">
        <v>30</v>
      </c>
    </row>
    <row r="338" spans="1:2" x14ac:dyDescent="0.25">
      <c r="A338" t="s">
        <v>21</v>
      </c>
      <c r="B338" t="s">
        <v>30</v>
      </c>
    </row>
    <row r="339" spans="1:2" x14ac:dyDescent="0.25">
      <c r="A339" t="s">
        <v>21</v>
      </c>
      <c r="B339" t="s">
        <v>30</v>
      </c>
    </row>
    <row r="340" spans="1:2" x14ac:dyDescent="0.25">
      <c r="A340" t="s">
        <v>21</v>
      </c>
      <c r="B340" t="s">
        <v>30</v>
      </c>
    </row>
    <row r="341" spans="1:2" x14ac:dyDescent="0.25">
      <c r="A341" t="s">
        <v>36</v>
      </c>
      <c r="B341" t="s">
        <v>30</v>
      </c>
    </row>
    <row r="342" spans="1:2" x14ac:dyDescent="0.25">
      <c r="A342" t="s">
        <v>21</v>
      </c>
      <c r="B342" t="s">
        <v>30</v>
      </c>
    </row>
    <row r="343" spans="1:2" x14ac:dyDescent="0.25">
      <c r="A343" t="s">
        <v>21</v>
      </c>
      <c r="B343" t="s">
        <v>38</v>
      </c>
    </row>
    <row r="344" spans="1:2" x14ac:dyDescent="0.25">
      <c r="A344" t="s">
        <v>21</v>
      </c>
      <c r="B344" t="s">
        <v>30</v>
      </c>
    </row>
    <row r="345" spans="1:2" x14ac:dyDescent="0.25">
      <c r="A345" t="s">
        <v>36</v>
      </c>
      <c r="B345" t="s">
        <v>38</v>
      </c>
    </row>
    <row r="346" spans="1:2" x14ac:dyDescent="0.25">
      <c r="A346" t="s">
        <v>21</v>
      </c>
      <c r="B346" t="s">
        <v>30</v>
      </c>
    </row>
    <row r="347" spans="1:2" x14ac:dyDescent="0.25">
      <c r="A347" t="s">
        <v>36</v>
      </c>
      <c r="B347" t="s">
        <v>56</v>
      </c>
    </row>
    <row r="348" spans="1:2" x14ac:dyDescent="0.25">
      <c r="A348" t="s">
        <v>21</v>
      </c>
      <c r="B348" t="s">
        <v>30</v>
      </c>
    </row>
    <row r="349" spans="1:2" x14ac:dyDescent="0.25">
      <c r="A349" t="s">
        <v>21</v>
      </c>
      <c r="B349" t="s">
        <v>30</v>
      </c>
    </row>
    <row r="350" spans="1:2" x14ac:dyDescent="0.25">
      <c r="A350" t="s">
        <v>21</v>
      </c>
      <c r="B350" t="s">
        <v>30</v>
      </c>
    </row>
    <row r="351" spans="1:2" x14ac:dyDescent="0.25">
      <c r="A351" t="s">
        <v>28</v>
      </c>
      <c r="B351" t="s">
        <v>30</v>
      </c>
    </row>
    <row r="352" spans="1:2" x14ac:dyDescent="0.25">
      <c r="A352" t="s">
        <v>21</v>
      </c>
      <c r="B352" t="s">
        <v>30</v>
      </c>
    </row>
    <row r="353" spans="1:2" x14ac:dyDescent="0.25">
      <c r="A353" t="s">
        <v>36</v>
      </c>
      <c r="B353" t="s">
        <v>30</v>
      </c>
    </row>
    <row r="354" spans="1:2" x14ac:dyDescent="0.25">
      <c r="A354" t="s">
        <v>28</v>
      </c>
      <c r="B354" t="s">
        <v>56</v>
      </c>
    </row>
    <row r="355" spans="1:2" x14ac:dyDescent="0.25">
      <c r="A355" t="s">
        <v>21</v>
      </c>
      <c r="B355" t="s">
        <v>30</v>
      </c>
    </row>
    <row r="356" spans="1:2" x14ac:dyDescent="0.25">
      <c r="A356" t="s">
        <v>21</v>
      </c>
      <c r="B356" t="s">
        <v>52</v>
      </c>
    </row>
    <row r="357" spans="1:2" x14ac:dyDescent="0.25">
      <c r="A357" t="s">
        <v>36</v>
      </c>
      <c r="B357" t="s">
        <v>38</v>
      </c>
    </row>
    <row r="358" spans="1:2" x14ac:dyDescent="0.25">
      <c r="A358" t="s">
        <v>21</v>
      </c>
      <c r="B358" t="s">
        <v>38</v>
      </c>
    </row>
    <row r="359" spans="1:2" x14ac:dyDescent="0.25">
      <c r="A359" t="s">
        <v>21</v>
      </c>
      <c r="B359" t="s">
        <v>23</v>
      </c>
    </row>
    <row r="360" spans="1:2" x14ac:dyDescent="0.25">
      <c r="A360" t="s">
        <v>28</v>
      </c>
      <c r="B360" t="s">
        <v>30</v>
      </c>
    </row>
    <row r="361" spans="1:2" x14ac:dyDescent="0.25">
      <c r="A361" t="s">
        <v>21</v>
      </c>
      <c r="B361" t="s">
        <v>30</v>
      </c>
    </row>
    <row r="362" spans="1:2" x14ac:dyDescent="0.25">
      <c r="A362" t="s">
        <v>28</v>
      </c>
      <c r="B362" t="s">
        <v>56</v>
      </c>
    </row>
    <row r="363" spans="1:2" x14ac:dyDescent="0.25">
      <c r="A363" t="s">
        <v>21</v>
      </c>
      <c r="B363" t="s">
        <v>24</v>
      </c>
    </row>
    <row r="364" spans="1:2" x14ac:dyDescent="0.25">
      <c r="A364" t="s">
        <v>28</v>
      </c>
      <c r="B364" t="s">
        <v>24</v>
      </c>
    </row>
    <row r="365" spans="1:2" x14ac:dyDescent="0.25">
      <c r="A365" t="s">
        <v>28</v>
      </c>
      <c r="B365" t="s">
        <v>65</v>
      </c>
    </row>
    <row r="366" spans="1:2" x14ac:dyDescent="0.25">
      <c r="A366" t="s">
        <v>28</v>
      </c>
      <c r="B366" t="s">
        <v>65</v>
      </c>
    </row>
    <row r="367" spans="1:2" x14ac:dyDescent="0.25">
      <c r="A367" t="s">
        <v>21</v>
      </c>
      <c r="B367" t="s">
        <v>30</v>
      </c>
    </row>
    <row r="368" spans="1:2" x14ac:dyDescent="0.25">
      <c r="A368" t="s">
        <v>28</v>
      </c>
      <c r="B368" t="s">
        <v>65</v>
      </c>
    </row>
    <row r="369" spans="1:2" x14ac:dyDescent="0.25">
      <c r="A369" t="s">
        <v>21</v>
      </c>
      <c r="B369" t="s">
        <v>30</v>
      </c>
    </row>
    <row r="370" spans="1:2" x14ac:dyDescent="0.25">
      <c r="A370" t="s">
        <v>21</v>
      </c>
      <c r="B370" t="s">
        <v>30</v>
      </c>
    </row>
    <row r="371" spans="1:2" x14ac:dyDescent="0.25">
      <c r="A371" t="s">
        <v>36</v>
      </c>
      <c r="B371" t="s">
        <v>30</v>
      </c>
    </row>
    <row r="372" spans="1:2" x14ac:dyDescent="0.25">
      <c r="A372" t="s">
        <v>21</v>
      </c>
      <c r="B372" t="s">
        <v>30</v>
      </c>
    </row>
    <row r="373" spans="1:2" x14ac:dyDescent="0.25">
      <c r="A373" t="s">
        <v>21</v>
      </c>
      <c r="B373" t="s">
        <v>30</v>
      </c>
    </row>
    <row r="374" spans="1:2" x14ac:dyDescent="0.25">
      <c r="A374" t="s">
        <v>21</v>
      </c>
      <c r="B374" t="s">
        <v>30</v>
      </c>
    </row>
    <row r="375" spans="1:2" x14ac:dyDescent="0.25">
      <c r="A375" t="s">
        <v>28</v>
      </c>
      <c r="B375" t="s">
        <v>23</v>
      </c>
    </row>
    <row r="376" spans="1:2" x14ac:dyDescent="0.25">
      <c r="A376" t="s">
        <v>28</v>
      </c>
      <c r="B376" t="s">
        <v>23</v>
      </c>
    </row>
    <row r="377" spans="1:2" x14ac:dyDescent="0.25">
      <c r="A377" t="s">
        <v>21</v>
      </c>
      <c r="B377" t="s">
        <v>30</v>
      </c>
    </row>
    <row r="378" spans="1:2" x14ac:dyDescent="0.25">
      <c r="A378" t="s">
        <v>28</v>
      </c>
      <c r="B378" t="s">
        <v>30</v>
      </c>
    </row>
    <row r="379" spans="1:2" x14ac:dyDescent="0.25">
      <c r="A379" t="s">
        <v>28</v>
      </c>
      <c r="B379" t="s">
        <v>30</v>
      </c>
    </row>
    <row r="380" spans="1:2" x14ac:dyDescent="0.25">
      <c r="A380" t="s">
        <v>28</v>
      </c>
      <c r="B380" t="s">
        <v>23</v>
      </c>
    </row>
    <row r="381" spans="1:2" x14ac:dyDescent="0.25">
      <c r="A381" t="s">
        <v>21</v>
      </c>
      <c r="B381" t="s">
        <v>30</v>
      </c>
    </row>
    <row r="382" spans="1:2" x14ac:dyDescent="0.25">
      <c r="A382" t="s">
        <v>21</v>
      </c>
      <c r="B382" t="s">
        <v>30</v>
      </c>
    </row>
    <row r="383" spans="1:2" x14ac:dyDescent="0.25">
      <c r="A383" t="s">
        <v>21</v>
      </c>
      <c r="B383" t="s">
        <v>30</v>
      </c>
    </row>
    <row r="384" spans="1:2" x14ac:dyDescent="0.25">
      <c r="A384" t="s">
        <v>21</v>
      </c>
      <c r="B384" t="s">
        <v>30</v>
      </c>
    </row>
    <row r="385" spans="1:2" x14ac:dyDescent="0.25">
      <c r="A385" t="s">
        <v>21</v>
      </c>
      <c r="B385" t="s">
        <v>30</v>
      </c>
    </row>
    <row r="386" spans="1:2" x14ac:dyDescent="0.25">
      <c r="A386" t="s">
        <v>21</v>
      </c>
      <c r="B386" t="s">
        <v>30</v>
      </c>
    </row>
    <row r="387" spans="1:2" x14ac:dyDescent="0.25">
      <c r="A387" t="s">
        <v>28</v>
      </c>
      <c r="B387" t="s">
        <v>56</v>
      </c>
    </row>
    <row r="388" spans="1:2" x14ac:dyDescent="0.25">
      <c r="A388" t="s">
        <v>21</v>
      </c>
      <c r="B388" t="s">
        <v>30</v>
      </c>
    </row>
    <row r="389" spans="1:2" x14ac:dyDescent="0.25">
      <c r="A389" t="s">
        <v>28</v>
      </c>
      <c r="B389" t="s">
        <v>23</v>
      </c>
    </row>
    <row r="390" spans="1:2" x14ac:dyDescent="0.25">
      <c r="A390" t="s">
        <v>28</v>
      </c>
      <c r="B390" t="s">
        <v>52</v>
      </c>
    </row>
    <row r="391" spans="1:2" x14ac:dyDescent="0.25">
      <c r="A391" t="s">
        <v>21</v>
      </c>
      <c r="B391" t="s">
        <v>30</v>
      </c>
    </row>
    <row r="392" spans="1:2" x14ac:dyDescent="0.25">
      <c r="A392" t="s">
        <v>21</v>
      </c>
      <c r="B392" t="s">
        <v>30</v>
      </c>
    </row>
    <row r="393" spans="1:2" x14ac:dyDescent="0.25">
      <c r="A393" t="s">
        <v>21</v>
      </c>
      <c r="B393" t="s">
        <v>30</v>
      </c>
    </row>
    <row r="394" spans="1:2" x14ac:dyDescent="0.25">
      <c r="A394" t="s">
        <v>77</v>
      </c>
      <c r="B394" t="s">
        <v>43</v>
      </c>
    </row>
    <row r="395" spans="1:2" x14ac:dyDescent="0.25">
      <c r="A395" t="s">
        <v>21</v>
      </c>
      <c r="B395" t="s">
        <v>30</v>
      </c>
    </row>
    <row r="396" spans="1:2" x14ac:dyDescent="0.25">
      <c r="A396" t="s">
        <v>21</v>
      </c>
      <c r="B396" t="s">
        <v>30</v>
      </c>
    </row>
    <row r="397" spans="1:2" x14ac:dyDescent="0.25">
      <c r="A397" t="s">
        <v>21</v>
      </c>
      <c r="B397" t="s">
        <v>30</v>
      </c>
    </row>
    <row r="398" spans="1:2" x14ac:dyDescent="0.25">
      <c r="A398" t="s">
        <v>21</v>
      </c>
      <c r="B398" t="s">
        <v>30</v>
      </c>
    </row>
    <row r="399" spans="1:2" x14ac:dyDescent="0.25">
      <c r="A399" t="s">
        <v>21</v>
      </c>
      <c r="B399" t="s">
        <v>30</v>
      </c>
    </row>
    <row r="400" spans="1:2" x14ac:dyDescent="0.25">
      <c r="A400" t="s">
        <v>21</v>
      </c>
      <c r="B400" t="s">
        <v>30</v>
      </c>
    </row>
    <row r="401" spans="1:2" x14ac:dyDescent="0.25">
      <c r="A401" t="s">
        <v>21</v>
      </c>
      <c r="B401" t="s">
        <v>30</v>
      </c>
    </row>
    <row r="402" spans="1:2" x14ac:dyDescent="0.25">
      <c r="A402" t="s">
        <v>21</v>
      </c>
      <c r="B402" t="s">
        <v>30</v>
      </c>
    </row>
    <row r="403" spans="1:2" x14ac:dyDescent="0.25">
      <c r="A403" t="s">
        <v>21</v>
      </c>
      <c r="B403" t="s">
        <v>30</v>
      </c>
    </row>
    <row r="404" spans="1:2" x14ac:dyDescent="0.25">
      <c r="A404" t="s">
        <v>21</v>
      </c>
      <c r="B404" t="s">
        <v>30</v>
      </c>
    </row>
    <row r="405" spans="1:2" x14ac:dyDescent="0.25">
      <c r="A405" t="s">
        <v>21</v>
      </c>
      <c r="B405" t="s">
        <v>30</v>
      </c>
    </row>
    <row r="406" spans="1:2" x14ac:dyDescent="0.25">
      <c r="A406" t="s">
        <v>36</v>
      </c>
      <c r="B406" t="s">
        <v>23</v>
      </c>
    </row>
    <row r="407" spans="1:2" x14ac:dyDescent="0.25">
      <c r="A407" t="s">
        <v>36</v>
      </c>
      <c r="B407" t="s">
        <v>24</v>
      </c>
    </row>
    <row r="408" spans="1:2" x14ac:dyDescent="0.25">
      <c r="A408" t="s">
        <v>21</v>
      </c>
      <c r="B408" t="s">
        <v>56</v>
      </c>
    </row>
    <row r="409" spans="1:2" x14ac:dyDescent="0.25">
      <c r="A409" t="s">
        <v>21</v>
      </c>
      <c r="B409" t="s">
        <v>56</v>
      </c>
    </row>
    <row r="410" spans="1:2" x14ac:dyDescent="0.25">
      <c r="A410" t="s">
        <v>21</v>
      </c>
      <c r="B410" t="s">
        <v>38</v>
      </c>
    </row>
    <row r="411" spans="1:2" x14ac:dyDescent="0.25">
      <c r="A411" t="s">
        <v>36</v>
      </c>
      <c r="B411" t="s">
        <v>38</v>
      </c>
    </row>
    <row r="412" spans="1:2" x14ac:dyDescent="0.25">
      <c r="A412" t="s">
        <v>36</v>
      </c>
      <c r="B412" t="s">
        <v>43</v>
      </c>
    </row>
    <row r="413" spans="1:2" x14ac:dyDescent="0.25">
      <c r="A413" t="s">
        <v>21</v>
      </c>
      <c r="B413" t="s">
        <v>38</v>
      </c>
    </row>
    <row r="414" spans="1:2" x14ac:dyDescent="0.25">
      <c r="A414" t="s">
        <v>28</v>
      </c>
      <c r="B414" t="s">
        <v>216</v>
      </c>
    </row>
    <row r="415" spans="1:2" x14ac:dyDescent="0.25">
      <c r="A415" t="s">
        <v>21</v>
      </c>
      <c r="B415" t="s">
        <v>38</v>
      </c>
    </row>
    <row r="416" spans="1:2" x14ac:dyDescent="0.25">
      <c r="A416" t="s">
        <v>21</v>
      </c>
      <c r="B416" t="s">
        <v>38</v>
      </c>
    </row>
    <row r="417" spans="1:2" x14ac:dyDescent="0.25">
      <c r="A417" t="s">
        <v>36</v>
      </c>
      <c r="B417" t="s">
        <v>23</v>
      </c>
    </row>
    <row r="418" spans="1:2" x14ac:dyDescent="0.25">
      <c r="A418" t="s">
        <v>28</v>
      </c>
      <c r="B418" t="s">
        <v>56</v>
      </c>
    </row>
    <row r="419" spans="1:2" x14ac:dyDescent="0.25">
      <c r="A419" t="s">
        <v>28</v>
      </c>
      <c r="B419" t="s">
        <v>56</v>
      </c>
    </row>
    <row r="420" spans="1:2" x14ac:dyDescent="0.25">
      <c r="A420" t="s">
        <v>21</v>
      </c>
      <c r="B420" t="s">
        <v>216</v>
      </c>
    </row>
    <row r="421" spans="1:2" x14ac:dyDescent="0.25">
      <c r="A421" t="s">
        <v>28</v>
      </c>
      <c r="B421" t="s">
        <v>30</v>
      </c>
    </row>
    <row r="422" spans="1:2" x14ac:dyDescent="0.25">
      <c r="A422" t="s">
        <v>28</v>
      </c>
      <c r="B422" t="s">
        <v>52</v>
      </c>
    </row>
    <row r="423" spans="1:2" x14ac:dyDescent="0.25">
      <c r="A423" t="s">
        <v>36</v>
      </c>
      <c r="B423" t="s">
        <v>56</v>
      </c>
    </row>
    <row r="424" spans="1:2" x14ac:dyDescent="0.25">
      <c r="A424" t="s">
        <v>28</v>
      </c>
      <c r="B424" t="s">
        <v>56</v>
      </c>
    </row>
    <row r="425" spans="1:2" x14ac:dyDescent="0.25">
      <c r="A425" t="s">
        <v>21</v>
      </c>
      <c r="B425" t="s">
        <v>30</v>
      </c>
    </row>
    <row r="426" spans="1:2" x14ac:dyDescent="0.25">
      <c r="A426" t="s">
        <v>21</v>
      </c>
      <c r="B426" t="s">
        <v>30</v>
      </c>
    </row>
    <row r="427" spans="1:2" x14ac:dyDescent="0.25">
      <c r="A427" t="s">
        <v>36</v>
      </c>
      <c r="B427" t="s">
        <v>30</v>
      </c>
    </row>
    <row r="428" spans="1:2" x14ac:dyDescent="0.25">
      <c r="A428" t="s">
        <v>21</v>
      </c>
      <c r="B428" t="s">
        <v>30</v>
      </c>
    </row>
    <row r="429" spans="1:2" x14ac:dyDescent="0.25">
      <c r="A429" t="s">
        <v>21</v>
      </c>
      <c r="B429" t="s">
        <v>30</v>
      </c>
    </row>
    <row r="430" spans="1:2" x14ac:dyDescent="0.25">
      <c r="A430" t="s">
        <v>21</v>
      </c>
      <c r="B430" t="s">
        <v>30</v>
      </c>
    </row>
    <row r="431" spans="1:2" x14ac:dyDescent="0.25">
      <c r="A431" t="s">
        <v>21</v>
      </c>
      <c r="B431" t="s">
        <v>30</v>
      </c>
    </row>
    <row r="432" spans="1:2" x14ac:dyDescent="0.25">
      <c r="A432" t="s">
        <v>21</v>
      </c>
      <c r="B432" t="s">
        <v>30</v>
      </c>
    </row>
    <row r="433" spans="1:2" x14ac:dyDescent="0.25">
      <c r="A433" t="s">
        <v>21</v>
      </c>
      <c r="B433" t="s">
        <v>30</v>
      </c>
    </row>
    <row r="434" spans="1:2" x14ac:dyDescent="0.25">
      <c r="A434" t="s">
        <v>21</v>
      </c>
      <c r="B434" t="s">
        <v>30</v>
      </c>
    </row>
    <row r="435" spans="1:2" x14ac:dyDescent="0.25">
      <c r="A435" t="s">
        <v>21</v>
      </c>
      <c r="B435" t="s">
        <v>30</v>
      </c>
    </row>
    <row r="436" spans="1:2" x14ac:dyDescent="0.25">
      <c r="A436" t="s">
        <v>21</v>
      </c>
      <c r="B436" t="s">
        <v>30</v>
      </c>
    </row>
    <row r="437" spans="1:2" x14ac:dyDescent="0.25">
      <c r="A437" t="s">
        <v>21</v>
      </c>
      <c r="B437" t="s">
        <v>30</v>
      </c>
    </row>
    <row r="438" spans="1:2" x14ac:dyDescent="0.25">
      <c r="A438" t="s">
        <v>21</v>
      </c>
      <c r="B438" t="s">
        <v>30</v>
      </c>
    </row>
    <row r="439" spans="1:2" x14ac:dyDescent="0.25">
      <c r="A439" t="s">
        <v>21</v>
      </c>
      <c r="B439" t="s">
        <v>38</v>
      </c>
    </row>
    <row r="440" spans="1:2" x14ac:dyDescent="0.25">
      <c r="A440" t="s">
        <v>28</v>
      </c>
      <c r="B440" t="s">
        <v>56</v>
      </c>
    </row>
    <row r="441" spans="1:2" x14ac:dyDescent="0.25">
      <c r="A441" t="s">
        <v>21</v>
      </c>
      <c r="B441" t="s">
        <v>30</v>
      </c>
    </row>
    <row r="442" spans="1:2" x14ac:dyDescent="0.25">
      <c r="A442" t="s">
        <v>28</v>
      </c>
      <c r="B442" t="s">
        <v>23</v>
      </c>
    </row>
    <row r="443" spans="1:2" x14ac:dyDescent="0.25">
      <c r="A443" t="s">
        <v>28</v>
      </c>
      <c r="B443" t="s">
        <v>23</v>
      </c>
    </row>
    <row r="444" spans="1:2" x14ac:dyDescent="0.25">
      <c r="A444" t="s">
        <v>28</v>
      </c>
      <c r="B444" t="s">
        <v>56</v>
      </c>
    </row>
    <row r="445" spans="1:2" x14ac:dyDescent="0.25">
      <c r="A445" t="s">
        <v>28</v>
      </c>
      <c r="B445" t="s">
        <v>47</v>
      </c>
    </row>
    <row r="446" spans="1:2" x14ac:dyDescent="0.25">
      <c r="A446" t="s">
        <v>21</v>
      </c>
      <c r="B446" t="s">
        <v>246</v>
      </c>
    </row>
    <row r="447" spans="1:2" x14ac:dyDescent="0.25">
      <c r="A447" t="s">
        <v>21</v>
      </c>
      <c r="B447" t="s">
        <v>47</v>
      </c>
    </row>
    <row r="448" spans="1:2" x14ac:dyDescent="0.25">
      <c r="A448" t="s">
        <v>36</v>
      </c>
      <c r="B448" t="s">
        <v>47</v>
      </c>
    </row>
    <row r="449" spans="1:2" x14ac:dyDescent="0.25">
      <c r="A449" t="s">
        <v>21</v>
      </c>
      <c r="B449" t="s">
        <v>30</v>
      </c>
    </row>
    <row r="450" spans="1:2" x14ac:dyDescent="0.25">
      <c r="A450" t="s">
        <v>21</v>
      </c>
      <c r="B450" t="s">
        <v>30</v>
      </c>
    </row>
    <row r="451" spans="1:2" x14ac:dyDescent="0.25">
      <c r="A451" t="s">
        <v>21</v>
      </c>
      <c r="B451" t="s">
        <v>65</v>
      </c>
    </row>
    <row r="452" spans="1:2" x14ac:dyDescent="0.25">
      <c r="A452" t="s">
        <v>21</v>
      </c>
      <c r="B452" t="s">
        <v>30</v>
      </c>
    </row>
    <row r="453" spans="1:2" x14ac:dyDescent="0.25">
      <c r="A453" t="s">
        <v>21</v>
      </c>
      <c r="B453" t="s">
        <v>30</v>
      </c>
    </row>
    <row r="454" spans="1:2" x14ac:dyDescent="0.25">
      <c r="A454" t="s">
        <v>28</v>
      </c>
      <c r="B454" t="s">
        <v>38</v>
      </c>
    </row>
    <row r="455" spans="1:2" x14ac:dyDescent="0.25">
      <c r="A455" t="s">
        <v>21</v>
      </c>
      <c r="B455" t="s">
        <v>30</v>
      </c>
    </row>
    <row r="456" spans="1:2" x14ac:dyDescent="0.25">
      <c r="A456" t="s">
        <v>21</v>
      </c>
      <c r="B456" t="s">
        <v>38</v>
      </c>
    </row>
    <row r="457" spans="1:2" x14ac:dyDescent="0.25">
      <c r="A457" t="s">
        <v>21</v>
      </c>
      <c r="B457" t="s">
        <v>65</v>
      </c>
    </row>
    <row r="458" spans="1:2" x14ac:dyDescent="0.25">
      <c r="A458" t="s">
        <v>21</v>
      </c>
      <c r="B458" t="s">
        <v>30</v>
      </c>
    </row>
    <row r="459" spans="1:2" x14ac:dyDescent="0.25">
      <c r="A459" t="s">
        <v>21</v>
      </c>
      <c r="B459" t="s">
        <v>30</v>
      </c>
    </row>
    <row r="460" spans="1:2" x14ac:dyDescent="0.25">
      <c r="A460" t="s">
        <v>28</v>
      </c>
      <c r="B460" t="s">
        <v>43</v>
      </c>
    </row>
    <row r="461" spans="1:2" x14ac:dyDescent="0.25">
      <c r="A461" t="s">
        <v>36</v>
      </c>
      <c r="B461" t="s">
        <v>65</v>
      </c>
    </row>
    <row r="462" spans="1:2" x14ac:dyDescent="0.25">
      <c r="A462" t="s">
        <v>21</v>
      </c>
      <c r="B462" t="s">
        <v>65</v>
      </c>
    </row>
    <row r="463" spans="1:2" x14ac:dyDescent="0.25">
      <c r="A463" t="s">
        <v>21</v>
      </c>
      <c r="B463" t="s">
        <v>65</v>
      </c>
    </row>
    <row r="464" spans="1:2" x14ac:dyDescent="0.25">
      <c r="A464" t="s">
        <v>21</v>
      </c>
      <c r="B464" t="s">
        <v>65</v>
      </c>
    </row>
    <row r="465" spans="1:2" x14ac:dyDescent="0.25">
      <c r="A465" t="s">
        <v>28</v>
      </c>
      <c r="B465" t="s">
        <v>47</v>
      </c>
    </row>
    <row r="466" spans="1:2" x14ac:dyDescent="0.25">
      <c r="A466" t="s">
        <v>21</v>
      </c>
      <c r="B466" t="s">
        <v>43</v>
      </c>
    </row>
    <row r="467" spans="1:2" x14ac:dyDescent="0.25">
      <c r="A467" t="s">
        <v>77</v>
      </c>
      <c r="B467" t="s">
        <v>56</v>
      </c>
    </row>
    <row r="468" spans="1:2" x14ac:dyDescent="0.25">
      <c r="A468" t="s">
        <v>77</v>
      </c>
      <c r="B468" t="s">
        <v>56</v>
      </c>
    </row>
    <row r="469" spans="1:2" x14ac:dyDescent="0.25">
      <c r="A469" t="s">
        <v>21</v>
      </c>
      <c r="B469" t="s">
        <v>216</v>
      </c>
    </row>
    <row r="470" spans="1:2" x14ac:dyDescent="0.25">
      <c r="A470" t="s">
        <v>21</v>
      </c>
      <c r="B470" t="s">
        <v>216</v>
      </c>
    </row>
    <row r="471" spans="1:2" x14ac:dyDescent="0.25">
      <c r="A471" t="s">
        <v>21</v>
      </c>
      <c r="B471" t="s">
        <v>38</v>
      </c>
    </row>
    <row r="472" spans="1:2" x14ac:dyDescent="0.25">
      <c r="A472" t="s">
        <v>21</v>
      </c>
      <c r="B472" t="s">
        <v>38</v>
      </c>
    </row>
    <row r="473" spans="1:2" x14ac:dyDescent="0.25">
      <c r="A473" t="s">
        <v>21</v>
      </c>
      <c r="B473" t="s">
        <v>30</v>
      </c>
    </row>
    <row r="474" spans="1:2" x14ac:dyDescent="0.25">
      <c r="A474" t="s">
        <v>21</v>
      </c>
      <c r="B474" t="s">
        <v>38</v>
      </c>
    </row>
    <row r="475" spans="1:2" x14ac:dyDescent="0.25">
      <c r="A475" t="s">
        <v>21</v>
      </c>
      <c r="B475" t="s">
        <v>38</v>
      </c>
    </row>
    <row r="476" spans="1:2" x14ac:dyDescent="0.25">
      <c r="A476" t="s">
        <v>21</v>
      </c>
      <c r="B476" t="s">
        <v>23</v>
      </c>
    </row>
    <row r="477" spans="1:2" x14ac:dyDescent="0.25">
      <c r="A477" t="s">
        <v>28</v>
      </c>
      <c r="B477" t="s">
        <v>23</v>
      </c>
    </row>
    <row r="478" spans="1:2" x14ac:dyDescent="0.25">
      <c r="A478" t="s">
        <v>28</v>
      </c>
      <c r="B478" t="s">
        <v>52</v>
      </c>
    </row>
    <row r="479" spans="1:2" x14ac:dyDescent="0.25">
      <c r="A479" t="s">
        <v>21</v>
      </c>
      <c r="B479" t="s">
        <v>30</v>
      </c>
    </row>
    <row r="480" spans="1:2" x14ac:dyDescent="0.25">
      <c r="A480" t="s">
        <v>36</v>
      </c>
      <c r="B480" t="s">
        <v>30</v>
      </c>
    </row>
    <row r="481" spans="1:2" x14ac:dyDescent="0.25">
      <c r="A481" t="s">
        <v>28</v>
      </c>
      <c r="B481" t="s">
        <v>30</v>
      </c>
    </row>
    <row r="482" spans="1:2" x14ac:dyDescent="0.25">
      <c r="A482" t="s">
        <v>36</v>
      </c>
      <c r="B482" t="s">
        <v>30</v>
      </c>
    </row>
    <row r="483" spans="1:2" x14ac:dyDescent="0.25">
      <c r="A483" t="s">
        <v>21</v>
      </c>
      <c r="B483" t="s">
        <v>47</v>
      </c>
    </row>
    <row r="484" spans="1:2" x14ac:dyDescent="0.25">
      <c r="A484" t="s">
        <v>28</v>
      </c>
      <c r="B484" t="s">
        <v>30</v>
      </c>
    </row>
    <row r="485" spans="1:2" x14ac:dyDescent="0.25">
      <c r="A485" t="s">
        <v>21</v>
      </c>
      <c r="B485" t="s">
        <v>24</v>
      </c>
    </row>
    <row r="486" spans="1:2" x14ac:dyDescent="0.25">
      <c r="A486" t="s">
        <v>28</v>
      </c>
      <c r="B486" t="s">
        <v>56</v>
      </c>
    </row>
    <row r="487" spans="1:2" x14ac:dyDescent="0.25">
      <c r="A487" t="s">
        <v>21</v>
      </c>
      <c r="B487" t="s">
        <v>30</v>
      </c>
    </row>
    <row r="488" spans="1:2" x14ac:dyDescent="0.25">
      <c r="A488" t="s">
        <v>21</v>
      </c>
      <c r="B488" t="s">
        <v>30</v>
      </c>
    </row>
    <row r="489" spans="1:2" x14ac:dyDescent="0.25">
      <c r="A489" t="s">
        <v>21</v>
      </c>
      <c r="B489" t="s">
        <v>30</v>
      </c>
    </row>
    <row r="490" spans="1:2" x14ac:dyDescent="0.25">
      <c r="A490" t="s">
        <v>21</v>
      </c>
      <c r="B490" t="s">
        <v>30</v>
      </c>
    </row>
    <row r="491" spans="1:2" x14ac:dyDescent="0.25">
      <c r="A491" t="s">
        <v>28</v>
      </c>
      <c r="B491" t="s">
        <v>38</v>
      </c>
    </row>
    <row r="492" spans="1:2" x14ac:dyDescent="0.25">
      <c r="A492" t="s">
        <v>28</v>
      </c>
      <c r="B492" t="s">
        <v>38</v>
      </c>
    </row>
    <row r="493" spans="1:2" x14ac:dyDescent="0.25">
      <c r="A493" t="s">
        <v>28</v>
      </c>
      <c r="B493" t="s">
        <v>56</v>
      </c>
    </row>
    <row r="494" spans="1:2" x14ac:dyDescent="0.25">
      <c r="A494" t="s">
        <v>28</v>
      </c>
      <c r="B494" t="s">
        <v>47</v>
      </c>
    </row>
    <row r="495" spans="1:2" x14ac:dyDescent="0.25">
      <c r="A495" t="s">
        <v>28</v>
      </c>
      <c r="B495" t="s">
        <v>56</v>
      </c>
    </row>
    <row r="496" spans="1:2" x14ac:dyDescent="0.25">
      <c r="A496" t="s">
        <v>28</v>
      </c>
      <c r="B496" t="s">
        <v>38</v>
      </c>
    </row>
    <row r="497" spans="1:2" x14ac:dyDescent="0.25">
      <c r="A497" t="s">
        <v>28</v>
      </c>
      <c r="B497" t="s">
        <v>38</v>
      </c>
    </row>
    <row r="498" spans="1:2" x14ac:dyDescent="0.25">
      <c r="A498" t="s">
        <v>28</v>
      </c>
      <c r="B498" t="s">
        <v>38</v>
      </c>
    </row>
    <row r="499" spans="1:2" x14ac:dyDescent="0.25">
      <c r="A499" t="s">
        <v>28</v>
      </c>
      <c r="B499" t="s">
        <v>38</v>
      </c>
    </row>
    <row r="500" spans="1:2" x14ac:dyDescent="0.25">
      <c r="A500" t="s">
        <v>28</v>
      </c>
      <c r="B500" t="s">
        <v>38</v>
      </c>
    </row>
    <row r="501" spans="1:2" x14ac:dyDescent="0.25">
      <c r="A501" t="s">
        <v>28</v>
      </c>
      <c r="B501" t="s">
        <v>38</v>
      </c>
    </row>
    <row r="502" spans="1:2" x14ac:dyDescent="0.25">
      <c r="A502" t="s">
        <v>28</v>
      </c>
      <c r="B502" t="s">
        <v>38</v>
      </c>
    </row>
    <row r="503" spans="1:2" x14ac:dyDescent="0.25">
      <c r="A503" t="s">
        <v>28</v>
      </c>
      <c r="B503" t="s">
        <v>38</v>
      </c>
    </row>
    <row r="504" spans="1:2" x14ac:dyDescent="0.25">
      <c r="A504" t="s">
        <v>36</v>
      </c>
      <c r="B504" t="s">
        <v>23</v>
      </c>
    </row>
    <row r="505" spans="1:2" x14ac:dyDescent="0.25">
      <c r="A505" t="s">
        <v>36</v>
      </c>
      <c r="B505" t="s">
        <v>56</v>
      </c>
    </row>
    <row r="506" spans="1:2" x14ac:dyDescent="0.25">
      <c r="A506" t="s">
        <v>28</v>
      </c>
      <c r="B506" t="s">
        <v>56</v>
      </c>
    </row>
    <row r="507" spans="1:2" x14ac:dyDescent="0.25">
      <c r="A507" t="s">
        <v>21</v>
      </c>
      <c r="B507" t="s">
        <v>30</v>
      </c>
    </row>
    <row r="508" spans="1:2" x14ac:dyDescent="0.25">
      <c r="A508" t="s">
        <v>21</v>
      </c>
      <c r="B508" t="s">
        <v>30</v>
      </c>
    </row>
    <row r="509" spans="1:2" x14ac:dyDescent="0.25">
      <c r="A509" t="s">
        <v>21</v>
      </c>
      <c r="B509" t="s">
        <v>30</v>
      </c>
    </row>
    <row r="510" spans="1:2" x14ac:dyDescent="0.25">
      <c r="A510" t="s">
        <v>21</v>
      </c>
      <c r="B510" t="s">
        <v>30</v>
      </c>
    </row>
    <row r="511" spans="1:2" x14ac:dyDescent="0.25">
      <c r="A511" t="s">
        <v>21</v>
      </c>
      <c r="B511" t="s">
        <v>30</v>
      </c>
    </row>
    <row r="512" spans="1:2" x14ac:dyDescent="0.25">
      <c r="A512" t="s">
        <v>21</v>
      </c>
      <c r="B512" t="s">
        <v>23</v>
      </c>
    </row>
    <row r="513" spans="1:2" x14ac:dyDescent="0.25">
      <c r="A513" t="s">
        <v>21</v>
      </c>
      <c r="B513" t="s">
        <v>23</v>
      </c>
    </row>
    <row r="514" spans="1:2" x14ac:dyDescent="0.25">
      <c r="A514" t="s">
        <v>21</v>
      </c>
      <c r="B514" t="s">
        <v>30</v>
      </c>
    </row>
    <row r="515" spans="1:2" x14ac:dyDescent="0.25">
      <c r="A515" t="s">
        <v>21</v>
      </c>
      <c r="B515" t="s">
        <v>30</v>
      </c>
    </row>
    <row r="516" spans="1:2" x14ac:dyDescent="0.25">
      <c r="A516" t="s">
        <v>28</v>
      </c>
      <c r="B516" t="s">
        <v>30</v>
      </c>
    </row>
    <row r="517" spans="1:2" x14ac:dyDescent="0.25">
      <c r="A517" t="s">
        <v>21</v>
      </c>
      <c r="B517" t="s">
        <v>30</v>
      </c>
    </row>
    <row r="518" spans="1:2" x14ac:dyDescent="0.25">
      <c r="A518" t="s">
        <v>36</v>
      </c>
      <c r="B518" t="s">
        <v>56</v>
      </c>
    </row>
    <row r="519" spans="1:2" x14ac:dyDescent="0.25">
      <c r="A519" t="s">
        <v>21</v>
      </c>
      <c r="B519" t="s">
        <v>43</v>
      </c>
    </row>
    <row r="520" spans="1:2" x14ac:dyDescent="0.25">
      <c r="A520" t="s">
        <v>21</v>
      </c>
      <c r="B520" t="s">
        <v>38</v>
      </c>
    </row>
    <row r="521" spans="1:2" x14ac:dyDescent="0.25">
      <c r="A521" t="s">
        <v>21</v>
      </c>
      <c r="B521" t="s">
        <v>56</v>
      </c>
    </row>
    <row r="522" spans="1:2" x14ac:dyDescent="0.25">
      <c r="A522" t="s">
        <v>28</v>
      </c>
      <c r="B522" t="s">
        <v>38</v>
      </c>
    </row>
    <row r="523" spans="1:2" x14ac:dyDescent="0.25">
      <c r="A523" t="s">
        <v>21</v>
      </c>
      <c r="B523" t="s">
        <v>38</v>
      </c>
    </row>
    <row r="524" spans="1:2" x14ac:dyDescent="0.25">
      <c r="A524" t="s">
        <v>21</v>
      </c>
      <c r="B524" t="s">
        <v>52</v>
      </c>
    </row>
    <row r="525" spans="1:2" x14ac:dyDescent="0.25">
      <c r="A525" t="s">
        <v>21</v>
      </c>
      <c r="B525" t="s">
        <v>65</v>
      </c>
    </row>
    <row r="526" spans="1:2" x14ac:dyDescent="0.25">
      <c r="A526" t="s">
        <v>21</v>
      </c>
      <c r="B526" t="s">
        <v>23</v>
      </c>
    </row>
    <row r="527" spans="1:2" x14ac:dyDescent="0.25">
      <c r="A527" t="s">
        <v>21</v>
      </c>
      <c r="B527" t="s">
        <v>30</v>
      </c>
    </row>
    <row r="528" spans="1:2" x14ac:dyDescent="0.25">
      <c r="A528" t="s">
        <v>21</v>
      </c>
      <c r="B528" t="s">
        <v>23</v>
      </c>
    </row>
    <row r="529" spans="1:2" x14ac:dyDescent="0.25">
      <c r="A529" t="s">
        <v>21</v>
      </c>
      <c r="B529" t="s">
        <v>23</v>
      </c>
    </row>
    <row r="530" spans="1:2" x14ac:dyDescent="0.25">
      <c r="A530" t="s">
        <v>21</v>
      </c>
      <c r="B530" t="s">
        <v>52</v>
      </c>
    </row>
    <row r="531" spans="1:2" x14ac:dyDescent="0.25">
      <c r="A531" t="s">
        <v>21</v>
      </c>
      <c r="B531" t="s">
        <v>38</v>
      </c>
    </row>
    <row r="532" spans="1:2" x14ac:dyDescent="0.25">
      <c r="A532" t="s">
        <v>21</v>
      </c>
      <c r="B532" t="s">
        <v>47</v>
      </c>
    </row>
    <row r="533" spans="1:2" x14ac:dyDescent="0.25">
      <c r="A533" t="s">
        <v>21</v>
      </c>
      <c r="B533" t="s">
        <v>30</v>
      </c>
    </row>
    <row r="534" spans="1:2" x14ac:dyDescent="0.25">
      <c r="A534" t="s">
        <v>21</v>
      </c>
      <c r="B534" t="s">
        <v>30</v>
      </c>
    </row>
    <row r="535" spans="1:2" x14ac:dyDescent="0.25">
      <c r="A535" t="s">
        <v>21</v>
      </c>
      <c r="B535" t="s">
        <v>30</v>
      </c>
    </row>
    <row r="536" spans="1:2" x14ac:dyDescent="0.25">
      <c r="A536" t="s">
        <v>21</v>
      </c>
      <c r="B536" t="s">
        <v>30</v>
      </c>
    </row>
    <row r="537" spans="1:2" x14ac:dyDescent="0.25">
      <c r="A537" t="s">
        <v>21</v>
      </c>
      <c r="B537" t="s">
        <v>23</v>
      </c>
    </row>
    <row r="538" spans="1:2" x14ac:dyDescent="0.25">
      <c r="A538" t="s">
        <v>21</v>
      </c>
      <c r="B538" t="s">
        <v>30</v>
      </c>
    </row>
    <row r="539" spans="1:2" x14ac:dyDescent="0.25">
      <c r="A539" t="s">
        <v>21</v>
      </c>
      <c r="B539" t="s">
        <v>52</v>
      </c>
    </row>
    <row r="540" spans="1:2" x14ac:dyDescent="0.25">
      <c r="A540" t="s">
        <v>21</v>
      </c>
      <c r="B540" t="s">
        <v>38</v>
      </c>
    </row>
    <row r="541" spans="1:2" x14ac:dyDescent="0.25">
      <c r="A541" t="s">
        <v>21</v>
      </c>
      <c r="B541" t="s">
        <v>38</v>
      </c>
    </row>
    <row r="542" spans="1:2" x14ac:dyDescent="0.25">
      <c r="A542" t="s">
        <v>36</v>
      </c>
      <c r="B542" t="s">
        <v>47</v>
      </c>
    </row>
    <row r="543" spans="1:2" x14ac:dyDescent="0.25">
      <c r="A543" t="s">
        <v>28</v>
      </c>
      <c r="B543" t="s">
        <v>56</v>
      </c>
    </row>
    <row r="544" spans="1:2" x14ac:dyDescent="0.25">
      <c r="A544" t="s">
        <v>28</v>
      </c>
      <c r="B544" t="s">
        <v>56</v>
      </c>
    </row>
    <row r="545" spans="1:2" x14ac:dyDescent="0.25">
      <c r="A545" t="s">
        <v>28</v>
      </c>
      <c r="B545" t="s">
        <v>56</v>
      </c>
    </row>
    <row r="546" spans="1:2" x14ac:dyDescent="0.25">
      <c r="A546" t="s">
        <v>21</v>
      </c>
      <c r="B546" t="s">
        <v>65</v>
      </c>
    </row>
    <row r="547" spans="1:2" x14ac:dyDescent="0.25">
      <c r="A547" t="s">
        <v>28</v>
      </c>
      <c r="B547" t="s">
        <v>56</v>
      </c>
    </row>
    <row r="548" spans="1:2" x14ac:dyDescent="0.25">
      <c r="A548" t="s">
        <v>21</v>
      </c>
      <c r="B548" t="s">
        <v>38</v>
      </c>
    </row>
    <row r="549" spans="1:2" x14ac:dyDescent="0.25">
      <c r="A549" t="s">
        <v>28</v>
      </c>
      <c r="B549" t="s">
        <v>38</v>
      </c>
    </row>
    <row r="550" spans="1:2" x14ac:dyDescent="0.25">
      <c r="A550" t="s">
        <v>21</v>
      </c>
      <c r="B550" t="s">
        <v>47</v>
      </c>
    </row>
    <row r="551" spans="1:2" x14ac:dyDescent="0.25">
      <c r="A551" t="s">
        <v>21</v>
      </c>
      <c r="B551" t="s">
        <v>38</v>
      </c>
    </row>
    <row r="552" spans="1:2" x14ac:dyDescent="0.25">
      <c r="A552" t="s">
        <v>21</v>
      </c>
      <c r="B552" t="s">
        <v>38</v>
      </c>
    </row>
    <row r="553" spans="1:2" x14ac:dyDescent="0.25">
      <c r="A553" t="s">
        <v>28</v>
      </c>
      <c r="B553" t="s">
        <v>52</v>
      </c>
    </row>
    <row r="554" spans="1:2" x14ac:dyDescent="0.25">
      <c r="A554" t="s">
        <v>28</v>
      </c>
      <c r="B554" t="s">
        <v>38</v>
      </c>
    </row>
    <row r="555" spans="1:2" x14ac:dyDescent="0.25">
      <c r="A555" t="s">
        <v>28</v>
      </c>
      <c r="B555" t="s">
        <v>52</v>
      </c>
    </row>
    <row r="556" spans="1:2" x14ac:dyDescent="0.25">
      <c r="A556" t="s">
        <v>28</v>
      </c>
      <c r="B556" t="s">
        <v>43</v>
      </c>
    </row>
    <row r="557" spans="1:2" x14ac:dyDescent="0.25">
      <c r="A557" t="s">
        <v>21</v>
      </c>
      <c r="B557" t="s">
        <v>38</v>
      </c>
    </row>
    <row r="558" spans="1:2" x14ac:dyDescent="0.25">
      <c r="A558" t="s">
        <v>36</v>
      </c>
      <c r="B558" t="s">
        <v>56</v>
      </c>
    </row>
    <row r="559" spans="1:2" x14ac:dyDescent="0.25">
      <c r="A559" t="s">
        <v>21</v>
      </c>
      <c r="B559" t="s">
        <v>56</v>
      </c>
    </row>
    <row r="560" spans="1:2" x14ac:dyDescent="0.25">
      <c r="A560" t="s">
        <v>21</v>
      </c>
      <c r="B560" t="s">
        <v>56</v>
      </c>
    </row>
    <row r="561" spans="1:2" x14ac:dyDescent="0.25">
      <c r="A561" t="s">
        <v>21</v>
      </c>
      <c r="B561" t="s">
        <v>56</v>
      </c>
    </row>
    <row r="562" spans="1:2" x14ac:dyDescent="0.25">
      <c r="A562" t="s">
        <v>21</v>
      </c>
      <c r="B562" t="s">
        <v>56</v>
      </c>
    </row>
    <row r="563" spans="1:2" x14ac:dyDescent="0.25">
      <c r="A563" t="s">
        <v>28</v>
      </c>
      <c r="B563" t="s">
        <v>106</v>
      </c>
    </row>
    <row r="564" spans="1:2" x14ac:dyDescent="0.25">
      <c r="A564" t="s">
        <v>28</v>
      </c>
      <c r="B564" t="s">
        <v>43</v>
      </c>
    </row>
    <row r="565" spans="1:2" x14ac:dyDescent="0.25">
      <c r="A565" t="s">
        <v>21</v>
      </c>
      <c r="B565" t="s">
        <v>38</v>
      </c>
    </row>
    <row r="566" spans="1:2" x14ac:dyDescent="0.25">
      <c r="A566" t="s">
        <v>28</v>
      </c>
      <c r="B566" t="s">
        <v>56</v>
      </c>
    </row>
    <row r="567" spans="1:2" x14ac:dyDescent="0.25">
      <c r="A567" t="s">
        <v>28</v>
      </c>
      <c r="B567" t="s">
        <v>47</v>
      </c>
    </row>
    <row r="568" spans="1:2" x14ac:dyDescent="0.25">
      <c r="A568" t="s">
        <v>28</v>
      </c>
      <c r="B568" t="s">
        <v>43</v>
      </c>
    </row>
    <row r="569" spans="1:2" x14ac:dyDescent="0.25">
      <c r="A569" t="s">
        <v>28</v>
      </c>
      <c r="B569" t="s">
        <v>43</v>
      </c>
    </row>
    <row r="570" spans="1:2" x14ac:dyDescent="0.25">
      <c r="A570" t="s">
        <v>28</v>
      </c>
      <c r="B570" t="s">
        <v>56</v>
      </c>
    </row>
    <row r="571" spans="1:2" x14ac:dyDescent="0.25">
      <c r="A571" t="s">
        <v>28</v>
      </c>
      <c r="B571" t="s">
        <v>56</v>
      </c>
    </row>
    <row r="572" spans="1:2" x14ac:dyDescent="0.25">
      <c r="A572" t="s">
        <v>28</v>
      </c>
      <c r="B572" t="s">
        <v>47</v>
      </c>
    </row>
    <row r="573" spans="1:2" x14ac:dyDescent="0.25">
      <c r="A573" t="s">
        <v>28</v>
      </c>
      <c r="B573" t="s">
        <v>43</v>
      </c>
    </row>
    <row r="574" spans="1:2" x14ac:dyDescent="0.25">
      <c r="A574" t="s">
        <v>21</v>
      </c>
      <c r="B574" t="s">
        <v>56</v>
      </c>
    </row>
    <row r="575" spans="1:2" x14ac:dyDescent="0.25">
      <c r="A575" t="s">
        <v>21</v>
      </c>
      <c r="B575" t="s">
        <v>47</v>
      </c>
    </row>
    <row r="576" spans="1:2" x14ac:dyDescent="0.25">
      <c r="A576" t="s">
        <v>28</v>
      </c>
      <c r="B576" t="s">
        <v>43</v>
      </c>
    </row>
    <row r="577" spans="1:2" x14ac:dyDescent="0.25">
      <c r="A577" t="s">
        <v>28</v>
      </c>
      <c r="B577" t="s">
        <v>43</v>
      </c>
    </row>
    <row r="578" spans="1:2" x14ac:dyDescent="0.25">
      <c r="A578" t="s">
        <v>21</v>
      </c>
      <c r="B578" t="s">
        <v>246</v>
      </c>
    </row>
    <row r="579" spans="1:2" x14ac:dyDescent="0.25">
      <c r="A579" t="s">
        <v>36</v>
      </c>
      <c r="B579" t="s">
        <v>246</v>
      </c>
    </row>
    <row r="580" spans="1:2" x14ac:dyDescent="0.25">
      <c r="A580" t="s">
        <v>36</v>
      </c>
      <c r="B580" t="s">
        <v>56</v>
      </c>
    </row>
    <row r="581" spans="1:2" x14ac:dyDescent="0.25">
      <c r="A581" t="s">
        <v>28</v>
      </c>
      <c r="B581" t="s">
        <v>56</v>
      </c>
    </row>
    <row r="582" spans="1:2" x14ac:dyDescent="0.25">
      <c r="A582" t="s">
        <v>28</v>
      </c>
      <c r="B582" t="s">
        <v>56</v>
      </c>
    </row>
    <row r="583" spans="1:2" x14ac:dyDescent="0.25">
      <c r="A583" t="s">
        <v>28</v>
      </c>
      <c r="B583" t="s">
        <v>56</v>
      </c>
    </row>
    <row r="584" spans="1:2" x14ac:dyDescent="0.25">
      <c r="A584" t="s">
        <v>36</v>
      </c>
      <c r="B584" t="s">
        <v>56</v>
      </c>
    </row>
    <row r="585" spans="1:2" x14ac:dyDescent="0.25">
      <c r="A585" t="s">
        <v>36</v>
      </c>
      <c r="B585" t="s">
        <v>56</v>
      </c>
    </row>
    <row r="586" spans="1:2" x14ac:dyDescent="0.25">
      <c r="A586" t="s">
        <v>36</v>
      </c>
      <c r="B586" t="s">
        <v>56</v>
      </c>
    </row>
    <row r="587" spans="1:2" x14ac:dyDescent="0.25">
      <c r="A587" t="s">
        <v>28</v>
      </c>
      <c r="B587" t="s">
        <v>56</v>
      </c>
    </row>
    <row r="588" spans="1:2" x14ac:dyDescent="0.25">
      <c r="A588" t="s">
        <v>28</v>
      </c>
      <c r="B588" t="s">
        <v>24</v>
      </c>
    </row>
    <row r="589" spans="1:2" x14ac:dyDescent="0.25">
      <c r="A589" t="s">
        <v>36</v>
      </c>
      <c r="B589" t="s">
        <v>56</v>
      </c>
    </row>
    <row r="590" spans="1:2" x14ac:dyDescent="0.25">
      <c r="A590" t="s">
        <v>28</v>
      </c>
      <c r="B590" t="s">
        <v>56</v>
      </c>
    </row>
    <row r="591" spans="1:2" x14ac:dyDescent="0.25">
      <c r="A591" t="s">
        <v>21</v>
      </c>
      <c r="B591" t="s">
        <v>38</v>
      </c>
    </row>
    <row r="592" spans="1:2" x14ac:dyDescent="0.25">
      <c r="A592" t="s">
        <v>28</v>
      </c>
      <c r="B592" t="s">
        <v>38</v>
      </c>
    </row>
    <row r="593" spans="1:2" x14ac:dyDescent="0.25">
      <c r="A593" t="s">
        <v>28</v>
      </c>
      <c r="B593" t="s">
        <v>38</v>
      </c>
    </row>
    <row r="594" spans="1:2" x14ac:dyDescent="0.25">
      <c r="A594" t="s">
        <v>36</v>
      </c>
      <c r="B594" t="s">
        <v>38</v>
      </c>
    </row>
    <row r="595" spans="1:2" x14ac:dyDescent="0.25">
      <c r="A595" t="s">
        <v>21</v>
      </c>
      <c r="B595" t="s">
        <v>30</v>
      </c>
    </row>
    <row r="596" spans="1:2" x14ac:dyDescent="0.25">
      <c r="A596" t="s">
        <v>21</v>
      </c>
      <c r="B596" t="s">
        <v>38</v>
      </c>
    </row>
    <row r="597" spans="1:2" x14ac:dyDescent="0.25">
      <c r="A597" t="s">
        <v>21</v>
      </c>
      <c r="B597" t="s">
        <v>30</v>
      </c>
    </row>
    <row r="598" spans="1:2" x14ac:dyDescent="0.25">
      <c r="A598" t="s">
        <v>21</v>
      </c>
      <c r="B598" t="s">
        <v>30</v>
      </c>
    </row>
    <row r="599" spans="1:2" x14ac:dyDescent="0.25">
      <c r="A599" t="s">
        <v>21</v>
      </c>
      <c r="B599" t="s">
        <v>38</v>
      </c>
    </row>
    <row r="600" spans="1:2" x14ac:dyDescent="0.25">
      <c r="A600" t="s">
        <v>21</v>
      </c>
      <c r="B600" t="s">
        <v>38</v>
      </c>
    </row>
    <row r="601" spans="1:2" x14ac:dyDescent="0.25">
      <c r="A601" t="s">
        <v>28</v>
      </c>
      <c r="B601" t="s">
        <v>43</v>
      </c>
    </row>
    <row r="602" spans="1:2" x14ac:dyDescent="0.25">
      <c r="A602" t="s">
        <v>28</v>
      </c>
      <c r="B602" t="s">
        <v>106</v>
      </c>
    </row>
    <row r="603" spans="1:2" x14ac:dyDescent="0.25">
      <c r="A603" t="s">
        <v>28</v>
      </c>
      <c r="B603" t="s">
        <v>216</v>
      </c>
    </row>
    <row r="604" spans="1:2" x14ac:dyDescent="0.25">
      <c r="A604" t="s">
        <v>21</v>
      </c>
      <c r="B604" t="s">
        <v>52</v>
      </c>
    </row>
    <row r="605" spans="1:2" x14ac:dyDescent="0.25">
      <c r="A605" t="s">
        <v>21</v>
      </c>
      <c r="B605" t="s">
        <v>52</v>
      </c>
    </row>
    <row r="606" spans="1:2" x14ac:dyDescent="0.25">
      <c r="A606" t="s">
        <v>21</v>
      </c>
      <c r="B606" t="s">
        <v>52</v>
      </c>
    </row>
    <row r="607" spans="1:2" x14ac:dyDescent="0.25">
      <c r="A607" t="s">
        <v>21</v>
      </c>
      <c r="B607" t="s">
        <v>52</v>
      </c>
    </row>
    <row r="608" spans="1:2" x14ac:dyDescent="0.25">
      <c r="A608" t="s">
        <v>21</v>
      </c>
      <c r="B608" t="s">
        <v>30</v>
      </c>
    </row>
    <row r="609" spans="1:2" x14ac:dyDescent="0.25">
      <c r="A609" t="s">
        <v>28</v>
      </c>
      <c r="B609" t="s">
        <v>47</v>
      </c>
    </row>
    <row r="610" spans="1:2" x14ac:dyDescent="0.25">
      <c r="A610" t="s">
        <v>21</v>
      </c>
      <c r="B610" t="s">
        <v>38</v>
      </c>
    </row>
    <row r="611" spans="1:2" x14ac:dyDescent="0.25">
      <c r="A611" t="s">
        <v>36</v>
      </c>
      <c r="B611" t="s">
        <v>30</v>
      </c>
    </row>
    <row r="612" spans="1:2" x14ac:dyDescent="0.25">
      <c r="A612" t="s">
        <v>36</v>
      </c>
      <c r="B612" t="s">
        <v>43</v>
      </c>
    </row>
    <row r="613" spans="1:2" x14ac:dyDescent="0.25">
      <c r="A613" t="s">
        <v>28</v>
      </c>
      <c r="B613" t="s">
        <v>43</v>
      </c>
    </row>
    <row r="614" spans="1:2" x14ac:dyDescent="0.25">
      <c r="A614" t="s">
        <v>21</v>
      </c>
      <c r="B614" t="s">
        <v>38</v>
      </c>
    </row>
    <row r="615" spans="1:2" x14ac:dyDescent="0.25">
      <c r="A615" t="s">
        <v>21</v>
      </c>
      <c r="B615" t="s">
        <v>216</v>
      </c>
    </row>
    <row r="616" spans="1:2" x14ac:dyDescent="0.25">
      <c r="A616" t="s">
        <v>21</v>
      </c>
      <c r="B616" t="s">
        <v>30</v>
      </c>
    </row>
    <row r="617" spans="1:2" x14ac:dyDescent="0.25">
      <c r="A617" t="s">
        <v>28</v>
      </c>
      <c r="B617" t="s">
        <v>43</v>
      </c>
    </row>
    <row r="618" spans="1:2" x14ac:dyDescent="0.25">
      <c r="A618" t="s">
        <v>21</v>
      </c>
      <c r="B618" t="s">
        <v>56</v>
      </c>
    </row>
    <row r="619" spans="1:2" x14ac:dyDescent="0.25">
      <c r="A619" t="s">
        <v>21</v>
      </c>
      <c r="B619" t="s">
        <v>56</v>
      </c>
    </row>
    <row r="620" spans="1:2" x14ac:dyDescent="0.25">
      <c r="A620" t="s">
        <v>21</v>
      </c>
      <c r="B620" t="s">
        <v>47</v>
      </c>
    </row>
    <row r="621" spans="1:2" x14ac:dyDescent="0.25">
      <c r="A621" t="s">
        <v>36</v>
      </c>
      <c r="B621" t="s">
        <v>43</v>
      </c>
    </row>
    <row r="622" spans="1:2" x14ac:dyDescent="0.25">
      <c r="A622" t="s">
        <v>36</v>
      </c>
      <c r="B622" t="s">
        <v>47</v>
      </c>
    </row>
    <row r="623" spans="1:2" x14ac:dyDescent="0.25">
      <c r="A623" t="s">
        <v>21</v>
      </c>
      <c r="B623" t="s">
        <v>30</v>
      </c>
    </row>
    <row r="624" spans="1:2" x14ac:dyDescent="0.25">
      <c r="A624" t="s">
        <v>21</v>
      </c>
      <c r="B624" t="s">
        <v>24</v>
      </c>
    </row>
    <row r="625" spans="1:2" x14ac:dyDescent="0.25">
      <c r="A625" t="s">
        <v>28</v>
      </c>
      <c r="B625" t="s">
        <v>56</v>
      </c>
    </row>
    <row r="626" spans="1:2" x14ac:dyDescent="0.25">
      <c r="A626" t="s">
        <v>36</v>
      </c>
      <c r="B626" t="s">
        <v>43</v>
      </c>
    </row>
    <row r="627" spans="1:2" x14ac:dyDescent="0.25">
      <c r="A627" t="s">
        <v>28</v>
      </c>
      <c r="B627" t="s">
        <v>38</v>
      </c>
    </row>
    <row r="628" spans="1:2" x14ac:dyDescent="0.25">
      <c r="A628" t="s">
        <v>21</v>
      </c>
      <c r="B628" t="s">
        <v>30</v>
      </c>
    </row>
    <row r="629" spans="1:2" x14ac:dyDescent="0.25">
      <c r="A629" t="s">
        <v>21</v>
      </c>
      <c r="B629" t="s">
        <v>30</v>
      </c>
    </row>
    <row r="630" spans="1:2" x14ac:dyDescent="0.25">
      <c r="A630" t="s">
        <v>28</v>
      </c>
      <c r="B630" t="s">
        <v>30</v>
      </c>
    </row>
    <row r="631" spans="1:2" x14ac:dyDescent="0.25">
      <c r="A631" t="s">
        <v>21</v>
      </c>
      <c r="B631" t="s">
        <v>38</v>
      </c>
    </row>
    <row r="632" spans="1:2" x14ac:dyDescent="0.25">
      <c r="A632" t="s">
        <v>21</v>
      </c>
      <c r="B632" t="s">
        <v>38</v>
      </c>
    </row>
    <row r="633" spans="1:2" x14ac:dyDescent="0.25">
      <c r="A633" t="s">
        <v>21</v>
      </c>
      <c r="B633" t="s">
        <v>38</v>
      </c>
    </row>
    <row r="634" spans="1:2" x14ac:dyDescent="0.25">
      <c r="A634" t="s">
        <v>21</v>
      </c>
      <c r="B634" t="s">
        <v>38</v>
      </c>
    </row>
    <row r="635" spans="1:2" x14ac:dyDescent="0.25">
      <c r="A635" t="s">
        <v>21</v>
      </c>
      <c r="B635" t="s">
        <v>30</v>
      </c>
    </row>
    <row r="636" spans="1:2" x14ac:dyDescent="0.25">
      <c r="A636" t="s">
        <v>21</v>
      </c>
      <c r="B636" t="s">
        <v>38</v>
      </c>
    </row>
    <row r="637" spans="1:2" x14ac:dyDescent="0.25">
      <c r="A637" t="s">
        <v>28</v>
      </c>
      <c r="B637" t="s">
        <v>38</v>
      </c>
    </row>
    <row r="638" spans="1:2" x14ac:dyDescent="0.25">
      <c r="A638" t="s">
        <v>28</v>
      </c>
      <c r="B638" t="s">
        <v>38</v>
      </c>
    </row>
    <row r="639" spans="1:2" x14ac:dyDescent="0.25">
      <c r="A639" t="s">
        <v>28</v>
      </c>
      <c r="B639" t="s">
        <v>47</v>
      </c>
    </row>
    <row r="640" spans="1:2" x14ac:dyDescent="0.25">
      <c r="A640" t="s">
        <v>21</v>
      </c>
      <c r="B640" t="s">
        <v>38</v>
      </c>
    </row>
    <row r="641" spans="1:2" x14ac:dyDescent="0.25">
      <c r="A641" t="s">
        <v>21</v>
      </c>
      <c r="B641" t="s">
        <v>38</v>
      </c>
    </row>
    <row r="642" spans="1:2" x14ac:dyDescent="0.25">
      <c r="A642" t="s">
        <v>21</v>
      </c>
      <c r="B642" t="s">
        <v>38</v>
      </c>
    </row>
    <row r="643" spans="1:2" x14ac:dyDescent="0.25">
      <c r="A643" t="s">
        <v>36</v>
      </c>
      <c r="B643" t="s">
        <v>47</v>
      </c>
    </row>
    <row r="644" spans="1:2" x14ac:dyDescent="0.25">
      <c r="A644" t="s">
        <v>21</v>
      </c>
      <c r="B644" t="s">
        <v>30</v>
      </c>
    </row>
    <row r="645" spans="1:2" x14ac:dyDescent="0.25">
      <c r="A645" t="s">
        <v>21</v>
      </c>
      <c r="B645" t="s">
        <v>30</v>
      </c>
    </row>
    <row r="646" spans="1:2" x14ac:dyDescent="0.25">
      <c r="A646" t="s">
        <v>36</v>
      </c>
      <c r="B646" t="s">
        <v>216</v>
      </c>
    </row>
    <row r="647" spans="1:2" x14ac:dyDescent="0.25">
      <c r="A647" t="s">
        <v>21</v>
      </c>
      <c r="B647" t="s">
        <v>47</v>
      </c>
    </row>
    <row r="648" spans="1:2" x14ac:dyDescent="0.25">
      <c r="A648" t="s">
        <v>36</v>
      </c>
      <c r="B648" t="s">
        <v>38</v>
      </c>
    </row>
    <row r="649" spans="1:2" x14ac:dyDescent="0.25">
      <c r="A649" t="s">
        <v>21</v>
      </c>
      <c r="B649" t="s">
        <v>30</v>
      </c>
    </row>
    <row r="650" spans="1:2" x14ac:dyDescent="0.25">
      <c r="A650" t="s">
        <v>28</v>
      </c>
      <c r="B650" t="s">
        <v>47</v>
      </c>
    </row>
    <row r="651" spans="1:2" x14ac:dyDescent="0.25">
      <c r="A651" t="s">
        <v>36</v>
      </c>
      <c r="B651" t="s">
        <v>30</v>
      </c>
    </row>
    <row r="652" spans="1:2" x14ac:dyDescent="0.25">
      <c r="A652" t="s">
        <v>36</v>
      </c>
      <c r="B652" t="s">
        <v>246</v>
      </c>
    </row>
    <row r="653" spans="1:2" x14ac:dyDescent="0.25">
      <c r="A653" t="s">
        <v>21</v>
      </c>
      <c r="B653" t="s">
        <v>216</v>
      </c>
    </row>
    <row r="654" spans="1:2" x14ac:dyDescent="0.25">
      <c r="A654" t="s">
        <v>28</v>
      </c>
      <c r="B654" t="s">
        <v>56</v>
      </c>
    </row>
    <row r="655" spans="1:2" x14ac:dyDescent="0.25">
      <c r="A655" t="s">
        <v>28</v>
      </c>
      <c r="B655" t="s">
        <v>23</v>
      </c>
    </row>
    <row r="656" spans="1:2" x14ac:dyDescent="0.25">
      <c r="A656" t="s">
        <v>28</v>
      </c>
      <c r="B656" t="s">
        <v>23</v>
      </c>
    </row>
    <row r="657" spans="1:2" x14ac:dyDescent="0.25">
      <c r="A657" t="s">
        <v>28</v>
      </c>
      <c r="B657" t="s">
        <v>65</v>
      </c>
    </row>
    <row r="658" spans="1:2" x14ac:dyDescent="0.25">
      <c r="A658" t="s">
        <v>28</v>
      </c>
      <c r="B658" t="s">
        <v>65</v>
      </c>
    </row>
    <row r="659" spans="1:2" x14ac:dyDescent="0.25">
      <c r="A659" t="s">
        <v>28</v>
      </c>
      <c r="B659" t="s">
        <v>65</v>
      </c>
    </row>
    <row r="660" spans="1:2" x14ac:dyDescent="0.25">
      <c r="A660" t="s">
        <v>28</v>
      </c>
      <c r="B660" t="s">
        <v>65</v>
      </c>
    </row>
    <row r="661" spans="1:2" x14ac:dyDescent="0.25">
      <c r="A661" t="s">
        <v>28</v>
      </c>
      <c r="B661" t="s">
        <v>52</v>
      </c>
    </row>
    <row r="662" spans="1:2" x14ac:dyDescent="0.25">
      <c r="A662" t="s">
        <v>28</v>
      </c>
      <c r="B662" t="s">
        <v>65</v>
      </c>
    </row>
    <row r="663" spans="1:2" x14ac:dyDescent="0.25">
      <c r="A663" t="s">
        <v>21</v>
      </c>
      <c r="B663" t="s">
        <v>216</v>
      </c>
    </row>
    <row r="664" spans="1:2" x14ac:dyDescent="0.25">
      <c r="A664" t="s">
        <v>28</v>
      </c>
      <c r="B664" t="s">
        <v>216</v>
      </c>
    </row>
    <row r="665" spans="1:2" x14ac:dyDescent="0.25">
      <c r="A665" t="s">
        <v>28</v>
      </c>
      <c r="B665" t="s">
        <v>43</v>
      </c>
    </row>
    <row r="666" spans="1:2" x14ac:dyDescent="0.25">
      <c r="A666" t="s">
        <v>28</v>
      </c>
      <c r="B666" t="s">
        <v>30</v>
      </c>
    </row>
    <row r="667" spans="1:2" x14ac:dyDescent="0.25">
      <c r="A667" t="s">
        <v>28</v>
      </c>
      <c r="B667" t="s">
        <v>23</v>
      </c>
    </row>
    <row r="668" spans="1:2" x14ac:dyDescent="0.25">
      <c r="A668" t="s">
        <v>21</v>
      </c>
      <c r="B668" t="s">
        <v>38</v>
      </c>
    </row>
    <row r="669" spans="1:2" x14ac:dyDescent="0.25">
      <c r="A669" t="s">
        <v>21</v>
      </c>
      <c r="B669" t="s">
        <v>30</v>
      </c>
    </row>
    <row r="670" spans="1:2" x14ac:dyDescent="0.25">
      <c r="A670" t="s">
        <v>36</v>
      </c>
      <c r="B670" t="s">
        <v>38</v>
      </c>
    </row>
    <row r="671" spans="1:2" x14ac:dyDescent="0.25">
      <c r="A671" t="s">
        <v>28</v>
      </c>
      <c r="B671" t="s">
        <v>216</v>
      </c>
    </row>
    <row r="672" spans="1:2" x14ac:dyDescent="0.25">
      <c r="A672" t="s">
        <v>28</v>
      </c>
      <c r="B672" t="s">
        <v>43</v>
      </c>
    </row>
    <row r="673" spans="1:2" x14ac:dyDescent="0.25">
      <c r="A673" t="s">
        <v>28</v>
      </c>
      <c r="B673" t="s">
        <v>30</v>
      </c>
    </row>
    <row r="674" spans="1:2" x14ac:dyDescent="0.25">
      <c r="A674" t="s">
        <v>28</v>
      </c>
      <c r="B674" t="s">
        <v>23</v>
      </c>
    </row>
    <row r="675" spans="1:2" x14ac:dyDescent="0.25">
      <c r="A675" t="s">
        <v>21</v>
      </c>
      <c r="B675" t="s">
        <v>38</v>
      </c>
    </row>
    <row r="676" spans="1:2" x14ac:dyDescent="0.25">
      <c r="A676" t="s">
        <v>21</v>
      </c>
      <c r="B676" t="s">
        <v>38</v>
      </c>
    </row>
    <row r="677" spans="1:2" x14ac:dyDescent="0.25">
      <c r="A677" t="s">
        <v>36</v>
      </c>
      <c r="B677" t="s">
        <v>43</v>
      </c>
    </row>
    <row r="678" spans="1:2" x14ac:dyDescent="0.25">
      <c r="A678" t="s">
        <v>21</v>
      </c>
      <c r="B678" t="s">
        <v>38</v>
      </c>
    </row>
    <row r="679" spans="1:2" x14ac:dyDescent="0.25">
      <c r="A679" t="s">
        <v>21</v>
      </c>
      <c r="B679" t="s">
        <v>38</v>
      </c>
    </row>
    <row r="680" spans="1:2" x14ac:dyDescent="0.25">
      <c r="A680" t="s">
        <v>21</v>
      </c>
      <c r="B680" t="s">
        <v>38</v>
      </c>
    </row>
    <row r="681" spans="1:2" x14ac:dyDescent="0.25">
      <c r="A681" t="s">
        <v>21</v>
      </c>
      <c r="B681" t="s">
        <v>38</v>
      </c>
    </row>
    <row r="682" spans="1:2" x14ac:dyDescent="0.25">
      <c r="A682" t="s">
        <v>28</v>
      </c>
      <c r="B682" t="s">
        <v>216</v>
      </c>
    </row>
    <row r="683" spans="1:2" x14ac:dyDescent="0.25">
      <c r="A683" t="s">
        <v>21</v>
      </c>
      <c r="B683" t="s">
        <v>38</v>
      </c>
    </row>
    <row r="684" spans="1:2" x14ac:dyDescent="0.25">
      <c r="A684" t="s">
        <v>21</v>
      </c>
      <c r="B684" t="s">
        <v>38</v>
      </c>
    </row>
    <row r="685" spans="1:2" x14ac:dyDescent="0.25">
      <c r="A685" t="s">
        <v>21</v>
      </c>
      <c r="B685" t="s">
        <v>24</v>
      </c>
    </row>
    <row r="686" spans="1:2" x14ac:dyDescent="0.25">
      <c r="A686" t="s">
        <v>21</v>
      </c>
      <c r="B686" t="s">
        <v>65</v>
      </c>
    </row>
    <row r="687" spans="1:2" x14ac:dyDescent="0.25">
      <c r="A687" t="s">
        <v>21</v>
      </c>
      <c r="B687" t="s">
        <v>38</v>
      </c>
    </row>
    <row r="688" spans="1:2" x14ac:dyDescent="0.25">
      <c r="A688" t="s">
        <v>21</v>
      </c>
      <c r="B688" t="s">
        <v>56</v>
      </c>
    </row>
    <row r="689" spans="1:2" x14ac:dyDescent="0.25">
      <c r="A689" t="s">
        <v>21</v>
      </c>
      <c r="B689" t="s">
        <v>56</v>
      </c>
    </row>
    <row r="690" spans="1:2" x14ac:dyDescent="0.25">
      <c r="A690" t="s">
        <v>21</v>
      </c>
      <c r="B690" t="s">
        <v>30</v>
      </c>
    </row>
    <row r="691" spans="1:2" x14ac:dyDescent="0.25">
      <c r="A691" t="s">
        <v>21</v>
      </c>
      <c r="B691" t="s">
        <v>30</v>
      </c>
    </row>
    <row r="692" spans="1:2" x14ac:dyDescent="0.25">
      <c r="A692" t="s">
        <v>21</v>
      </c>
      <c r="B692" t="s">
        <v>56</v>
      </c>
    </row>
    <row r="693" spans="1:2" x14ac:dyDescent="0.25">
      <c r="A693" t="s">
        <v>21</v>
      </c>
      <c r="B693" t="s">
        <v>38</v>
      </c>
    </row>
    <row r="694" spans="1:2" x14ac:dyDescent="0.25">
      <c r="A694" t="s">
        <v>21</v>
      </c>
      <c r="B694" t="s">
        <v>246</v>
      </c>
    </row>
    <row r="695" spans="1:2" x14ac:dyDescent="0.25">
      <c r="A695" t="s">
        <v>28</v>
      </c>
      <c r="B695" t="s">
        <v>38</v>
      </c>
    </row>
    <row r="696" spans="1:2" x14ac:dyDescent="0.25">
      <c r="A696" t="s">
        <v>21</v>
      </c>
      <c r="B696" t="s">
        <v>30</v>
      </c>
    </row>
    <row r="697" spans="1:2" x14ac:dyDescent="0.25">
      <c r="A697" t="s">
        <v>28</v>
      </c>
      <c r="B697" t="s">
        <v>38</v>
      </c>
    </row>
    <row r="698" spans="1:2" x14ac:dyDescent="0.25">
      <c r="A698" t="s">
        <v>28</v>
      </c>
      <c r="B698" t="s">
        <v>38</v>
      </c>
    </row>
    <row r="699" spans="1:2" x14ac:dyDescent="0.25">
      <c r="A699" t="s">
        <v>21</v>
      </c>
      <c r="B699" t="s">
        <v>30</v>
      </c>
    </row>
    <row r="700" spans="1:2" x14ac:dyDescent="0.25">
      <c r="A700" t="s">
        <v>21</v>
      </c>
      <c r="B700" t="s">
        <v>56</v>
      </c>
    </row>
    <row r="701" spans="1:2" x14ac:dyDescent="0.25">
      <c r="A701" t="s">
        <v>21</v>
      </c>
      <c r="B701" t="s">
        <v>38</v>
      </c>
    </row>
    <row r="702" spans="1:2" x14ac:dyDescent="0.25">
      <c r="A702" t="s">
        <v>21</v>
      </c>
      <c r="B702" t="s">
        <v>38</v>
      </c>
    </row>
    <row r="703" spans="1:2" x14ac:dyDescent="0.25">
      <c r="A703" t="s">
        <v>21</v>
      </c>
      <c r="B703" t="s">
        <v>38</v>
      </c>
    </row>
    <row r="704" spans="1:2" x14ac:dyDescent="0.25">
      <c r="A704" t="s">
        <v>21</v>
      </c>
      <c r="B704" t="s">
        <v>38</v>
      </c>
    </row>
    <row r="705" spans="1:2" x14ac:dyDescent="0.25">
      <c r="A705" t="s">
        <v>28</v>
      </c>
      <c r="B705" t="s">
        <v>43</v>
      </c>
    </row>
    <row r="706" spans="1:2" x14ac:dyDescent="0.25">
      <c r="A706" t="s">
        <v>21</v>
      </c>
      <c r="B706" t="s">
        <v>38</v>
      </c>
    </row>
    <row r="707" spans="1:2" x14ac:dyDescent="0.25">
      <c r="A707" t="s">
        <v>21</v>
      </c>
      <c r="B707" t="s">
        <v>38</v>
      </c>
    </row>
    <row r="708" spans="1:2" x14ac:dyDescent="0.25">
      <c r="A708" t="s">
        <v>21</v>
      </c>
      <c r="B708" t="s">
        <v>65</v>
      </c>
    </row>
    <row r="709" spans="1:2" x14ac:dyDescent="0.25">
      <c r="A709" t="s">
        <v>21</v>
      </c>
      <c r="B709" t="s">
        <v>52</v>
      </c>
    </row>
    <row r="710" spans="1:2" x14ac:dyDescent="0.25">
      <c r="A710" t="s">
        <v>21</v>
      </c>
      <c r="B710" t="s">
        <v>38</v>
      </c>
    </row>
    <row r="711" spans="1:2" x14ac:dyDescent="0.25">
      <c r="A711" t="s">
        <v>21</v>
      </c>
      <c r="B711" t="s">
        <v>30</v>
      </c>
    </row>
    <row r="712" spans="1:2" x14ac:dyDescent="0.25">
      <c r="A712" t="s">
        <v>36</v>
      </c>
      <c r="B712" t="s">
        <v>30</v>
      </c>
    </row>
    <row r="713" spans="1:2" x14ac:dyDescent="0.25">
      <c r="A713" t="s">
        <v>21</v>
      </c>
      <c r="B713" t="s">
        <v>30</v>
      </c>
    </row>
    <row r="714" spans="1:2" x14ac:dyDescent="0.25">
      <c r="A714" t="s">
        <v>21</v>
      </c>
      <c r="B714" t="s">
        <v>216</v>
      </c>
    </row>
    <row r="715" spans="1:2" x14ac:dyDescent="0.25">
      <c r="A715" t="s">
        <v>36</v>
      </c>
      <c r="B715" t="s">
        <v>38</v>
      </c>
    </row>
    <row r="716" spans="1:2" x14ac:dyDescent="0.25">
      <c r="A716" t="s">
        <v>21</v>
      </c>
      <c r="B716" t="s">
        <v>38</v>
      </c>
    </row>
    <row r="717" spans="1:2" x14ac:dyDescent="0.25">
      <c r="A717" t="s">
        <v>36</v>
      </c>
      <c r="B717" t="s">
        <v>56</v>
      </c>
    </row>
    <row r="718" spans="1:2" x14ac:dyDescent="0.25">
      <c r="A718" t="s">
        <v>36</v>
      </c>
      <c r="B718" t="s">
        <v>24</v>
      </c>
    </row>
    <row r="719" spans="1:2" x14ac:dyDescent="0.25">
      <c r="A719" t="s">
        <v>21</v>
      </c>
      <c r="B719" t="s">
        <v>30</v>
      </c>
    </row>
    <row r="720" spans="1:2" x14ac:dyDescent="0.25">
      <c r="A720" t="s">
        <v>21</v>
      </c>
      <c r="B720" t="s">
        <v>30</v>
      </c>
    </row>
    <row r="721" spans="1:2" x14ac:dyDescent="0.25">
      <c r="A721" t="s">
        <v>21</v>
      </c>
      <c r="B721" t="s">
        <v>30</v>
      </c>
    </row>
    <row r="722" spans="1:2" x14ac:dyDescent="0.25">
      <c r="A722" t="s">
        <v>21</v>
      </c>
      <c r="B722" t="s">
        <v>30</v>
      </c>
    </row>
    <row r="723" spans="1:2" x14ac:dyDescent="0.25">
      <c r="A723" t="s">
        <v>21</v>
      </c>
      <c r="B723" t="s">
        <v>30</v>
      </c>
    </row>
    <row r="724" spans="1:2" x14ac:dyDescent="0.25">
      <c r="A724" t="s">
        <v>21</v>
      </c>
      <c r="B724" t="s">
        <v>52</v>
      </c>
    </row>
    <row r="725" spans="1:2" x14ac:dyDescent="0.25">
      <c r="A725" t="s">
        <v>21</v>
      </c>
      <c r="B725" t="s">
        <v>52</v>
      </c>
    </row>
    <row r="726" spans="1:2" x14ac:dyDescent="0.25">
      <c r="A726" t="s">
        <v>21</v>
      </c>
      <c r="B726" t="s">
        <v>38</v>
      </c>
    </row>
    <row r="727" spans="1:2" x14ac:dyDescent="0.25">
      <c r="A727" t="s">
        <v>21</v>
      </c>
      <c r="B727" t="s">
        <v>38</v>
      </c>
    </row>
    <row r="728" spans="1:2" x14ac:dyDescent="0.25">
      <c r="A728" t="s">
        <v>21</v>
      </c>
      <c r="B728" t="s">
        <v>38</v>
      </c>
    </row>
    <row r="729" spans="1:2" x14ac:dyDescent="0.25">
      <c r="A729" t="s">
        <v>21</v>
      </c>
      <c r="B729" t="s">
        <v>52</v>
      </c>
    </row>
    <row r="730" spans="1:2" x14ac:dyDescent="0.25">
      <c r="A730" t="s">
        <v>21</v>
      </c>
      <c r="B730" t="s">
        <v>52</v>
      </c>
    </row>
    <row r="731" spans="1:2" x14ac:dyDescent="0.25">
      <c r="A731" t="s">
        <v>21</v>
      </c>
      <c r="B731" t="s">
        <v>38</v>
      </c>
    </row>
    <row r="732" spans="1:2" x14ac:dyDescent="0.25">
      <c r="A732" t="s">
        <v>21</v>
      </c>
      <c r="B732" t="s">
        <v>56</v>
      </c>
    </row>
    <row r="733" spans="1:2" x14ac:dyDescent="0.25">
      <c r="A733" t="s">
        <v>21</v>
      </c>
      <c r="B733" t="s">
        <v>56</v>
      </c>
    </row>
    <row r="734" spans="1:2" x14ac:dyDescent="0.25">
      <c r="A734" t="s">
        <v>36</v>
      </c>
      <c r="B734" t="s">
        <v>38</v>
      </c>
    </row>
    <row r="735" spans="1:2" x14ac:dyDescent="0.25">
      <c r="A735" t="s">
        <v>36</v>
      </c>
      <c r="B735" t="s">
        <v>38</v>
      </c>
    </row>
    <row r="736" spans="1:2" x14ac:dyDescent="0.25">
      <c r="A736" t="s">
        <v>36</v>
      </c>
      <c r="B736" t="s">
        <v>38</v>
      </c>
    </row>
    <row r="737" spans="1:2" x14ac:dyDescent="0.25">
      <c r="A737" t="s">
        <v>21</v>
      </c>
      <c r="B737" t="s">
        <v>30</v>
      </c>
    </row>
    <row r="738" spans="1:2" x14ac:dyDescent="0.25">
      <c r="A738" t="s">
        <v>21</v>
      </c>
      <c r="B738" t="s">
        <v>56</v>
      </c>
    </row>
    <row r="739" spans="1:2" x14ac:dyDescent="0.25">
      <c r="A739" t="s">
        <v>36</v>
      </c>
      <c r="B739" t="s">
        <v>216</v>
      </c>
    </row>
    <row r="740" spans="1:2" x14ac:dyDescent="0.25">
      <c r="A740" t="s">
        <v>21</v>
      </c>
      <c r="B740" t="s">
        <v>56</v>
      </c>
    </row>
    <row r="741" spans="1:2" x14ac:dyDescent="0.25">
      <c r="A741" t="s">
        <v>28</v>
      </c>
      <c r="B741" t="s">
        <v>38</v>
      </c>
    </row>
    <row r="742" spans="1:2" x14ac:dyDescent="0.25">
      <c r="A742" t="s">
        <v>36</v>
      </c>
      <c r="B742" t="s">
        <v>43</v>
      </c>
    </row>
    <row r="743" spans="1:2" x14ac:dyDescent="0.25">
      <c r="A743" t="s">
        <v>21</v>
      </c>
      <c r="B743" t="s">
        <v>38</v>
      </c>
    </row>
    <row r="744" spans="1:2" x14ac:dyDescent="0.25">
      <c r="A744" t="s">
        <v>28</v>
      </c>
      <c r="B744" t="s">
        <v>38</v>
      </c>
    </row>
    <row r="745" spans="1:2" x14ac:dyDescent="0.25">
      <c r="A745" t="s">
        <v>28</v>
      </c>
      <c r="B745" t="s">
        <v>56</v>
      </c>
    </row>
    <row r="746" spans="1:2" x14ac:dyDescent="0.25">
      <c r="A746" t="s">
        <v>28</v>
      </c>
      <c r="B746" t="s">
        <v>47</v>
      </c>
    </row>
    <row r="747" spans="1:2" x14ac:dyDescent="0.25">
      <c r="A747" t="s">
        <v>28</v>
      </c>
      <c r="B747" t="s">
        <v>56</v>
      </c>
    </row>
    <row r="748" spans="1:2" x14ac:dyDescent="0.25">
      <c r="A748" t="s">
        <v>36</v>
      </c>
      <c r="B748" t="s">
        <v>38</v>
      </c>
    </row>
    <row r="749" spans="1:2" x14ac:dyDescent="0.25">
      <c r="A749" t="s">
        <v>21</v>
      </c>
      <c r="B749" t="s">
        <v>43</v>
      </c>
    </row>
    <row r="750" spans="1:2" x14ac:dyDescent="0.25">
      <c r="A750" t="s">
        <v>21</v>
      </c>
      <c r="B750" t="s">
        <v>512</v>
      </c>
    </row>
    <row r="751" spans="1:2" x14ac:dyDescent="0.25">
      <c r="A751" t="s">
        <v>36</v>
      </c>
      <c r="B751" t="s">
        <v>56</v>
      </c>
    </row>
    <row r="752" spans="1:2" x14ac:dyDescent="0.25">
      <c r="A752" t="s">
        <v>28</v>
      </c>
      <c r="B752" t="s">
        <v>65</v>
      </c>
    </row>
    <row r="753" spans="1:2" x14ac:dyDescent="0.25">
      <c r="A753" t="s">
        <v>28</v>
      </c>
      <c r="B753" t="s">
        <v>43</v>
      </c>
    </row>
    <row r="754" spans="1:2" x14ac:dyDescent="0.25">
      <c r="A754" t="s">
        <v>21</v>
      </c>
      <c r="B754" t="s">
        <v>38</v>
      </c>
    </row>
    <row r="755" spans="1:2" x14ac:dyDescent="0.25">
      <c r="A755" t="s">
        <v>21</v>
      </c>
      <c r="B755" t="s">
        <v>30</v>
      </c>
    </row>
    <row r="756" spans="1:2" x14ac:dyDescent="0.25">
      <c r="A756" t="s">
        <v>36</v>
      </c>
      <c r="B756" t="s">
        <v>30</v>
      </c>
    </row>
    <row r="757" spans="1:2" x14ac:dyDescent="0.25">
      <c r="A757" t="s">
        <v>36</v>
      </c>
      <c r="B757" t="s">
        <v>43</v>
      </c>
    </row>
    <row r="758" spans="1:2" x14ac:dyDescent="0.25">
      <c r="A758" t="s">
        <v>21</v>
      </c>
      <c r="B758" t="s">
        <v>30</v>
      </c>
    </row>
    <row r="759" spans="1:2" x14ac:dyDescent="0.25">
      <c r="A759" t="s">
        <v>21</v>
      </c>
      <c r="B759" t="s">
        <v>30</v>
      </c>
    </row>
    <row r="760" spans="1:2" x14ac:dyDescent="0.25">
      <c r="A760" t="s">
        <v>21</v>
      </c>
      <c r="B760" t="s">
        <v>30</v>
      </c>
    </row>
    <row r="761" spans="1:2" x14ac:dyDescent="0.25">
      <c r="A761" t="s">
        <v>21</v>
      </c>
      <c r="B761" t="s">
        <v>30</v>
      </c>
    </row>
    <row r="762" spans="1:2" x14ac:dyDescent="0.25">
      <c r="A762" t="s">
        <v>21</v>
      </c>
      <c r="B762" t="s">
        <v>30</v>
      </c>
    </row>
    <row r="763" spans="1:2" x14ac:dyDescent="0.25">
      <c r="A763" t="s">
        <v>28</v>
      </c>
      <c r="B763" t="s">
        <v>43</v>
      </c>
    </row>
    <row r="764" spans="1:2" x14ac:dyDescent="0.25">
      <c r="A764" t="s">
        <v>21</v>
      </c>
      <c r="B764" t="s">
        <v>38</v>
      </c>
    </row>
    <row r="765" spans="1:2" x14ac:dyDescent="0.25">
      <c r="A765" t="s">
        <v>28</v>
      </c>
      <c r="B765" t="s">
        <v>43</v>
      </c>
    </row>
    <row r="766" spans="1:2" x14ac:dyDescent="0.25">
      <c r="A766" t="s">
        <v>28</v>
      </c>
      <c r="B766" t="s">
        <v>43</v>
      </c>
    </row>
    <row r="767" spans="1:2" x14ac:dyDescent="0.25">
      <c r="A767" t="s">
        <v>21</v>
      </c>
      <c r="B767" t="s">
        <v>71</v>
      </c>
    </row>
    <row r="768" spans="1:2" x14ac:dyDescent="0.25">
      <c r="A768" t="s">
        <v>21</v>
      </c>
      <c r="B768" t="s">
        <v>38</v>
      </c>
    </row>
    <row r="769" spans="1:2" x14ac:dyDescent="0.25">
      <c r="A769" t="s">
        <v>21</v>
      </c>
      <c r="B769" t="s">
        <v>38</v>
      </c>
    </row>
    <row r="770" spans="1:2" x14ac:dyDescent="0.25">
      <c r="A770" t="s">
        <v>21</v>
      </c>
      <c r="B770" t="s">
        <v>24</v>
      </c>
    </row>
    <row r="771" spans="1:2" x14ac:dyDescent="0.25">
      <c r="A771" t="s">
        <v>21</v>
      </c>
      <c r="B771" t="s">
        <v>56</v>
      </c>
    </row>
    <row r="772" spans="1:2" x14ac:dyDescent="0.25">
      <c r="A772" t="s">
        <v>21</v>
      </c>
      <c r="B772" t="s">
        <v>38</v>
      </c>
    </row>
    <row r="773" spans="1:2" x14ac:dyDescent="0.25">
      <c r="A773" t="s">
        <v>21</v>
      </c>
      <c r="B773" t="s">
        <v>38</v>
      </c>
    </row>
    <row r="774" spans="1:2" x14ac:dyDescent="0.25">
      <c r="A774" t="s">
        <v>21</v>
      </c>
      <c r="B774" t="s">
        <v>38</v>
      </c>
    </row>
    <row r="775" spans="1:2" x14ac:dyDescent="0.25">
      <c r="A775" t="s">
        <v>21</v>
      </c>
      <c r="B775" t="s">
        <v>56</v>
      </c>
    </row>
    <row r="776" spans="1:2" x14ac:dyDescent="0.25">
      <c r="A776" t="s">
        <v>36</v>
      </c>
      <c r="B776" t="s">
        <v>56</v>
      </c>
    </row>
    <row r="777" spans="1:2" x14ac:dyDescent="0.25">
      <c r="A777" t="s">
        <v>28</v>
      </c>
      <c r="B777" t="s">
        <v>65</v>
      </c>
    </row>
    <row r="778" spans="1:2" x14ac:dyDescent="0.25">
      <c r="A778" t="s">
        <v>36</v>
      </c>
      <c r="B778" t="s">
        <v>216</v>
      </c>
    </row>
    <row r="779" spans="1:2" x14ac:dyDescent="0.25">
      <c r="A779" t="s">
        <v>21</v>
      </c>
      <c r="B779" t="s">
        <v>38</v>
      </c>
    </row>
    <row r="780" spans="1:2" x14ac:dyDescent="0.25">
      <c r="A780" t="s">
        <v>21</v>
      </c>
      <c r="B780" t="s">
        <v>38</v>
      </c>
    </row>
    <row r="781" spans="1:2" x14ac:dyDescent="0.25">
      <c r="A781" t="s">
        <v>28</v>
      </c>
      <c r="B781" t="s">
        <v>216</v>
      </c>
    </row>
    <row r="782" spans="1:2" x14ac:dyDescent="0.25">
      <c r="A782" t="s">
        <v>36</v>
      </c>
      <c r="B782" t="s">
        <v>56</v>
      </c>
    </row>
    <row r="783" spans="1:2" x14ac:dyDescent="0.25">
      <c r="A783" t="s">
        <v>21</v>
      </c>
      <c r="B783" t="s">
        <v>30</v>
      </c>
    </row>
    <row r="784" spans="1:2" x14ac:dyDescent="0.25">
      <c r="A784" t="s">
        <v>28</v>
      </c>
      <c r="B784" t="s">
        <v>38</v>
      </c>
    </row>
    <row r="785" spans="1:2" x14ac:dyDescent="0.25">
      <c r="A785" t="s">
        <v>21</v>
      </c>
      <c r="B785" t="s">
        <v>52</v>
      </c>
    </row>
    <row r="786" spans="1:2" x14ac:dyDescent="0.25">
      <c r="A786" t="s">
        <v>28</v>
      </c>
      <c r="B786" t="s">
        <v>38</v>
      </c>
    </row>
    <row r="787" spans="1:2" x14ac:dyDescent="0.25">
      <c r="A787" t="s">
        <v>21</v>
      </c>
      <c r="B787" t="s">
        <v>38</v>
      </c>
    </row>
    <row r="788" spans="1:2" x14ac:dyDescent="0.25">
      <c r="A788" t="s">
        <v>21</v>
      </c>
      <c r="B788" t="s">
        <v>38</v>
      </c>
    </row>
    <row r="789" spans="1:2" x14ac:dyDescent="0.25">
      <c r="A789" t="s">
        <v>21</v>
      </c>
      <c r="B789" t="s">
        <v>38</v>
      </c>
    </row>
    <row r="790" spans="1:2" x14ac:dyDescent="0.25">
      <c r="A790" t="s">
        <v>21</v>
      </c>
      <c r="B790" t="s">
        <v>38</v>
      </c>
    </row>
    <row r="791" spans="1:2" x14ac:dyDescent="0.25">
      <c r="A791" t="s">
        <v>21</v>
      </c>
      <c r="B791" t="s">
        <v>38</v>
      </c>
    </row>
    <row r="792" spans="1:2" x14ac:dyDescent="0.25">
      <c r="A792" t="s">
        <v>21</v>
      </c>
      <c r="B792" t="s">
        <v>47</v>
      </c>
    </row>
    <row r="793" spans="1:2" x14ac:dyDescent="0.25">
      <c r="A793" t="s">
        <v>21</v>
      </c>
      <c r="B793" t="s">
        <v>56</v>
      </c>
    </row>
    <row r="794" spans="1:2" x14ac:dyDescent="0.25">
      <c r="A794" t="s">
        <v>21</v>
      </c>
      <c r="B794" t="s">
        <v>56</v>
      </c>
    </row>
    <row r="795" spans="1:2" x14ac:dyDescent="0.25">
      <c r="A795" t="s">
        <v>21</v>
      </c>
      <c r="B795" t="s">
        <v>24</v>
      </c>
    </row>
    <row r="796" spans="1:2" x14ac:dyDescent="0.25">
      <c r="A796" t="s">
        <v>28</v>
      </c>
      <c r="B796" t="s">
        <v>56</v>
      </c>
    </row>
    <row r="797" spans="1:2" x14ac:dyDescent="0.25">
      <c r="A797" t="s">
        <v>28</v>
      </c>
      <c r="B797" t="s">
        <v>23</v>
      </c>
    </row>
    <row r="798" spans="1:2" x14ac:dyDescent="0.25">
      <c r="A798" t="s">
        <v>28</v>
      </c>
      <c r="B798" t="s">
        <v>23</v>
      </c>
    </row>
    <row r="799" spans="1:2" x14ac:dyDescent="0.25">
      <c r="A799" t="s">
        <v>28</v>
      </c>
      <c r="B799" t="s">
        <v>23</v>
      </c>
    </row>
    <row r="800" spans="1:2" x14ac:dyDescent="0.25">
      <c r="A800" t="s">
        <v>21</v>
      </c>
      <c r="B800" t="s">
        <v>30</v>
      </c>
    </row>
    <row r="801" spans="1:2" x14ac:dyDescent="0.25">
      <c r="A801" t="s">
        <v>21</v>
      </c>
      <c r="B801" t="s">
        <v>23</v>
      </c>
    </row>
    <row r="802" spans="1:2" x14ac:dyDescent="0.25">
      <c r="A802" t="s">
        <v>21</v>
      </c>
      <c r="B802" t="s">
        <v>38</v>
      </c>
    </row>
    <row r="803" spans="1:2" x14ac:dyDescent="0.25">
      <c r="A803" t="s">
        <v>21</v>
      </c>
      <c r="B803" t="s">
        <v>38</v>
      </c>
    </row>
    <row r="804" spans="1:2" x14ac:dyDescent="0.25">
      <c r="A804" t="s">
        <v>21</v>
      </c>
      <c r="B804" t="s">
        <v>47</v>
      </c>
    </row>
    <row r="805" spans="1:2" x14ac:dyDescent="0.25">
      <c r="A805" t="s">
        <v>21</v>
      </c>
      <c r="B805" t="s">
        <v>30</v>
      </c>
    </row>
    <row r="806" spans="1:2" x14ac:dyDescent="0.25">
      <c r="A806" t="s">
        <v>21</v>
      </c>
      <c r="B806" t="s">
        <v>43</v>
      </c>
    </row>
    <row r="807" spans="1:2" x14ac:dyDescent="0.25">
      <c r="A807" t="s">
        <v>36</v>
      </c>
      <c r="B807" t="s">
        <v>30</v>
      </c>
    </row>
    <row r="808" spans="1:2" x14ac:dyDescent="0.25">
      <c r="A808" t="s">
        <v>36</v>
      </c>
      <c r="B808" t="s">
        <v>30</v>
      </c>
    </row>
    <row r="809" spans="1:2" x14ac:dyDescent="0.25">
      <c r="A809" t="s">
        <v>21</v>
      </c>
      <c r="B809" t="s">
        <v>30</v>
      </c>
    </row>
    <row r="810" spans="1:2" x14ac:dyDescent="0.25">
      <c r="A810" t="s">
        <v>36</v>
      </c>
      <c r="B810" t="s">
        <v>56</v>
      </c>
    </row>
    <row r="811" spans="1:2" x14ac:dyDescent="0.25">
      <c r="A811" t="s">
        <v>21</v>
      </c>
      <c r="B811" t="s">
        <v>52</v>
      </c>
    </row>
    <row r="812" spans="1:2" x14ac:dyDescent="0.25">
      <c r="A812" t="s">
        <v>28</v>
      </c>
      <c r="B812" t="s">
        <v>65</v>
      </c>
    </row>
    <row r="813" spans="1:2" x14ac:dyDescent="0.25">
      <c r="A813" t="s">
        <v>28</v>
      </c>
      <c r="B813" t="s">
        <v>65</v>
      </c>
    </row>
    <row r="814" spans="1:2" x14ac:dyDescent="0.25">
      <c r="A814" t="s">
        <v>21</v>
      </c>
      <c r="B814" t="s">
        <v>43</v>
      </c>
    </row>
    <row r="815" spans="1:2" x14ac:dyDescent="0.25">
      <c r="A815" t="s">
        <v>21</v>
      </c>
      <c r="B815" t="s">
        <v>65</v>
      </c>
    </row>
    <row r="816" spans="1:2" x14ac:dyDescent="0.25">
      <c r="A816" t="s">
        <v>21</v>
      </c>
      <c r="B816" t="s">
        <v>65</v>
      </c>
    </row>
    <row r="817" spans="1:2" x14ac:dyDescent="0.25">
      <c r="A817" t="s">
        <v>21</v>
      </c>
      <c r="B817" t="s">
        <v>65</v>
      </c>
    </row>
    <row r="818" spans="1:2" x14ac:dyDescent="0.25">
      <c r="A818" t="s">
        <v>36</v>
      </c>
      <c r="B818" t="s">
        <v>30</v>
      </c>
    </row>
    <row r="819" spans="1:2" x14ac:dyDescent="0.25">
      <c r="A819" t="s">
        <v>21</v>
      </c>
      <c r="B819" t="s">
        <v>38</v>
      </c>
    </row>
    <row r="820" spans="1:2" x14ac:dyDescent="0.25">
      <c r="A820" t="s">
        <v>28</v>
      </c>
      <c r="B820" t="s">
        <v>38</v>
      </c>
    </row>
    <row r="821" spans="1:2" x14ac:dyDescent="0.25">
      <c r="A821" t="s">
        <v>28</v>
      </c>
      <c r="B821" t="s">
        <v>38</v>
      </c>
    </row>
    <row r="822" spans="1:2" x14ac:dyDescent="0.25">
      <c r="A822" t="s">
        <v>28</v>
      </c>
      <c r="B822" t="s">
        <v>38</v>
      </c>
    </row>
    <row r="823" spans="1:2" x14ac:dyDescent="0.25">
      <c r="A823" t="s">
        <v>28</v>
      </c>
      <c r="B823" t="s">
        <v>52</v>
      </c>
    </row>
    <row r="824" spans="1:2" x14ac:dyDescent="0.25">
      <c r="A824" t="s">
        <v>28</v>
      </c>
      <c r="B824" t="s">
        <v>38</v>
      </c>
    </row>
    <row r="825" spans="1:2" x14ac:dyDescent="0.25">
      <c r="A825" t="s">
        <v>28</v>
      </c>
      <c r="B825" t="s">
        <v>38</v>
      </c>
    </row>
    <row r="826" spans="1:2" x14ac:dyDescent="0.25">
      <c r="A826" t="s">
        <v>28</v>
      </c>
      <c r="B826" t="s">
        <v>38</v>
      </c>
    </row>
    <row r="827" spans="1:2" x14ac:dyDescent="0.25">
      <c r="A827" t="s">
        <v>28</v>
      </c>
      <c r="B827" t="s">
        <v>38</v>
      </c>
    </row>
    <row r="828" spans="1:2" x14ac:dyDescent="0.25">
      <c r="A828" t="s">
        <v>28</v>
      </c>
      <c r="B828" t="s">
        <v>38</v>
      </c>
    </row>
    <row r="829" spans="1:2" x14ac:dyDescent="0.25">
      <c r="A829" t="s">
        <v>21</v>
      </c>
      <c r="B829" t="s">
        <v>38</v>
      </c>
    </row>
    <row r="830" spans="1:2" x14ac:dyDescent="0.25">
      <c r="A830" t="s">
        <v>21</v>
      </c>
      <c r="B830" t="s">
        <v>56</v>
      </c>
    </row>
    <row r="831" spans="1:2" x14ac:dyDescent="0.25">
      <c r="A831" t="s">
        <v>28</v>
      </c>
      <c r="B831" t="s">
        <v>56</v>
      </c>
    </row>
    <row r="832" spans="1:2" x14ac:dyDescent="0.25">
      <c r="A832" t="s">
        <v>21</v>
      </c>
      <c r="B832" t="s">
        <v>47</v>
      </c>
    </row>
    <row r="833" spans="1:2" x14ac:dyDescent="0.25">
      <c r="A833" t="s">
        <v>36</v>
      </c>
      <c r="B833" t="s">
        <v>216</v>
      </c>
    </row>
    <row r="834" spans="1:2" x14ac:dyDescent="0.25">
      <c r="A834" t="s">
        <v>36</v>
      </c>
      <c r="B834" t="s">
        <v>38</v>
      </c>
    </row>
    <row r="835" spans="1:2" x14ac:dyDescent="0.25">
      <c r="A835" t="s">
        <v>36</v>
      </c>
      <c r="B835" t="s">
        <v>47</v>
      </c>
    </row>
    <row r="836" spans="1:2" x14ac:dyDescent="0.25">
      <c r="A836" t="s">
        <v>36</v>
      </c>
      <c r="B836" t="s">
        <v>30</v>
      </c>
    </row>
    <row r="837" spans="1:2" x14ac:dyDescent="0.25">
      <c r="A837" t="s">
        <v>21</v>
      </c>
      <c r="B837" t="s">
        <v>30</v>
      </c>
    </row>
    <row r="838" spans="1:2" x14ac:dyDescent="0.25">
      <c r="A838" t="s">
        <v>36</v>
      </c>
      <c r="B838" t="s">
        <v>56</v>
      </c>
    </row>
    <row r="839" spans="1:2" x14ac:dyDescent="0.25">
      <c r="A839" t="s">
        <v>36</v>
      </c>
      <c r="B839" t="s">
        <v>43</v>
      </c>
    </row>
    <row r="840" spans="1:2" x14ac:dyDescent="0.25">
      <c r="A840" t="s">
        <v>36</v>
      </c>
      <c r="B840" t="s">
        <v>56</v>
      </c>
    </row>
    <row r="841" spans="1:2" x14ac:dyDescent="0.25">
      <c r="A841" t="s">
        <v>21</v>
      </c>
      <c r="B841" t="s">
        <v>30</v>
      </c>
    </row>
    <row r="842" spans="1:2" x14ac:dyDescent="0.25">
      <c r="A842" t="s">
        <v>28</v>
      </c>
      <c r="B842" t="s">
        <v>43</v>
      </c>
    </row>
    <row r="843" spans="1:2" x14ac:dyDescent="0.25">
      <c r="A843" t="s">
        <v>28</v>
      </c>
      <c r="B843" t="s">
        <v>24</v>
      </c>
    </row>
    <row r="844" spans="1:2" x14ac:dyDescent="0.25">
      <c r="A844" t="s">
        <v>28</v>
      </c>
      <c r="B844" t="s">
        <v>56</v>
      </c>
    </row>
    <row r="845" spans="1:2" x14ac:dyDescent="0.25">
      <c r="A845" t="s">
        <v>28</v>
      </c>
      <c r="B845" t="s">
        <v>56</v>
      </c>
    </row>
    <row r="846" spans="1:2" x14ac:dyDescent="0.25">
      <c r="A846" t="s">
        <v>28</v>
      </c>
      <c r="B846" t="s">
        <v>56</v>
      </c>
    </row>
    <row r="847" spans="1:2" x14ac:dyDescent="0.25">
      <c r="A847" t="s">
        <v>28</v>
      </c>
      <c r="B847" t="s">
        <v>23</v>
      </c>
    </row>
    <row r="848" spans="1:2" x14ac:dyDescent="0.25">
      <c r="A848" t="s">
        <v>28</v>
      </c>
      <c r="B848" t="s">
        <v>23</v>
      </c>
    </row>
    <row r="849" spans="1:2" x14ac:dyDescent="0.25">
      <c r="A849" t="s">
        <v>28</v>
      </c>
      <c r="B849" t="s">
        <v>23</v>
      </c>
    </row>
    <row r="850" spans="1:2" x14ac:dyDescent="0.25">
      <c r="A850" t="s">
        <v>28</v>
      </c>
      <c r="B850" t="s">
        <v>38</v>
      </c>
    </row>
    <row r="851" spans="1:2" x14ac:dyDescent="0.25">
      <c r="A851" t="s">
        <v>28</v>
      </c>
      <c r="B851" t="s">
        <v>38</v>
      </c>
    </row>
    <row r="852" spans="1:2" x14ac:dyDescent="0.25">
      <c r="A852" t="s">
        <v>28</v>
      </c>
      <c r="B852" t="s">
        <v>38</v>
      </c>
    </row>
    <row r="853" spans="1:2" x14ac:dyDescent="0.25">
      <c r="A853" t="s">
        <v>28</v>
      </c>
      <c r="B853" t="s">
        <v>38</v>
      </c>
    </row>
    <row r="854" spans="1:2" x14ac:dyDescent="0.25">
      <c r="A854" t="s">
        <v>28</v>
      </c>
      <c r="B854" t="s">
        <v>38</v>
      </c>
    </row>
    <row r="855" spans="1:2" x14ac:dyDescent="0.25">
      <c r="A855" t="s">
        <v>28</v>
      </c>
      <c r="B855" t="s">
        <v>43</v>
      </c>
    </row>
    <row r="856" spans="1:2" x14ac:dyDescent="0.25">
      <c r="A856" t="s">
        <v>28</v>
      </c>
      <c r="B856" t="s">
        <v>43</v>
      </c>
    </row>
    <row r="857" spans="1:2" x14ac:dyDescent="0.25">
      <c r="A857" t="s">
        <v>28</v>
      </c>
      <c r="B857" t="s">
        <v>24</v>
      </c>
    </row>
    <row r="858" spans="1:2" x14ac:dyDescent="0.25">
      <c r="A858" t="s">
        <v>28</v>
      </c>
      <c r="B858" t="s">
        <v>23</v>
      </c>
    </row>
    <row r="859" spans="1:2" x14ac:dyDescent="0.25">
      <c r="A859" t="s">
        <v>28</v>
      </c>
      <c r="B859" t="s">
        <v>23</v>
      </c>
    </row>
    <row r="860" spans="1:2" x14ac:dyDescent="0.25">
      <c r="A860" t="s">
        <v>28</v>
      </c>
      <c r="B860" t="s">
        <v>38</v>
      </c>
    </row>
    <row r="861" spans="1:2" x14ac:dyDescent="0.25">
      <c r="A861" t="s">
        <v>28</v>
      </c>
      <c r="B861" t="s">
        <v>38</v>
      </c>
    </row>
    <row r="862" spans="1:2" x14ac:dyDescent="0.25">
      <c r="A862" t="s">
        <v>28</v>
      </c>
      <c r="B862" t="s">
        <v>38</v>
      </c>
    </row>
    <row r="863" spans="1:2" x14ac:dyDescent="0.25">
      <c r="A863" t="s">
        <v>28</v>
      </c>
      <c r="B863" t="s">
        <v>38</v>
      </c>
    </row>
    <row r="864" spans="1:2" x14ac:dyDescent="0.25">
      <c r="A864" t="s">
        <v>28</v>
      </c>
      <c r="B864" t="s">
        <v>38</v>
      </c>
    </row>
    <row r="865" spans="1:2" x14ac:dyDescent="0.25">
      <c r="A865" t="s">
        <v>28</v>
      </c>
      <c r="B865" t="s">
        <v>38</v>
      </c>
    </row>
    <row r="866" spans="1:2" x14ac:dyDescent="0.25">
      <c r="A866" t="s">
        <v>28</v>
      </c>
      <c r="B866" t="s">
        <v>23</v>
      </c>
    </row>
    <row r="867" spans="1:2" x14ac:dyDescent="0.25">
      <c r="A867" t="s">
        <v>28</v>
      </c>
      <c r="B867" t="s">
        <v>56</v>
      </c>
    </row>
    <row r="868" spans="1:2" x14ac:dyDescent="0.25">
      <c r="A868" t="s">
        <v>28</v>
      </c>
      <c r="B868" t="s">
        <v>56</v>
      </c>
    </row>
    <row r="869" spans="1:2" x14ac:dyDescent="0.25">
      <c r="A869" t="s">
        <v>28</v>
      </c>
      <c r="B869" t="s">
        <v>24</v>
      </c>
    </row>
    <row r="870" spans="1:2" x14ac:dyDescent="0.25">
      <c r="A870" t="s">
        <v>28</v>
      </c>
      <c r="B870" t="s">
        <v>23</v>
      </c>
    </row>
    <row r="871" spans="1:2" x14ac:dyDescent="0.25">
      <c r="A871" t="s">
        <v>28</v>
      </c>
      <c r="B871" t="s">
        <v>23</v>
      </c>
    </row>
    <row r="872" spans="1:2" x14ac:dyDescent="0.25">
      <c r="A872" t="s">
        <v>28</v>
      </c>
      <c r="B872" t="s">
        <v>38</v>
      </c>
    </row>
    <row r="873" spans="1:2" x14ac:dyDescent="0.25">
      <c r="A873" t="s">
        <v>28</v>
      </c>
      <c r="B873" t="s">
        <v>38</v>
      </c>
    </row>
    <row r="874" spans="1:2" x14ac:dyDescent="0.25">
      <c r="A874" t="s">
        <v>28</v>
      </c>
      <c r="B874" t="s">
        <v>38</v>
      </c>
    </row>
    <row r="875" spans="1:2" x14ac:dyDescent="0.25">
      <c r="A875" t="s">
        <v>28</v>
      </c>
      <c r="B875" t="s">
        <v>38</v>
      </c>
    </row>
    <row r="876" spans="1:2" x14ac:dyDescent="0.25">
      <c r="A876" t="s">
        <v>28</v>
      </c>
      <c r="B876" t="s">
        <v>38</v>
      </c>
    </row>
    <row r="877" spans="1:2" x14ac:dyDescent="0.25">
      <c r="A877" t="s">
        <v>28</v>
      </c>
      <c r="B877" t="s">
        <v>38</v>
      </c>
    </row>
    <row r="878" spans="1:2" x14ac:dyDescent="0.25">
      <c r="A878" t="s">
        <v>28</v>
      </c>
      <c r="B878" t="s">
        <v>56</v>
      </c>
    </row>
    <row r="879" spans="1:2" x14ac:dyDescent="0.25">
      <c r="A879" t="s">
        <v>28</v>
      </c>
      <c r="B879" t="s">
        <v>56</v>
      </c>
    </row>
    <row r="880" spans="1:2" x14ac:dyDescent="0.25">
      <c r="A880" t="s">
        <v>21</v>
      </c>
      <c r="B880" t="s">
        <v>30</v>
      </c>
    </row>
    <row r="881" spans="1:2" x14ac:dyDescent="0.25">
      <c r="A881" t="s">
        <v>21</v>
      </c>
      <c r="B881" t="s">
        <v>52</v>
      </c>
    </row>
    <row r="882" spans="1:2" x14ac:dyDescent="0.25">
      <c r="A882" t="s">
        <v>36</v>
      </c>
      <c r="B882" t="s">
        <v>56</v>
      </c>
    </row>
    <row r="883" spans="1:2" x14ac:dyDescent="0.25">
      <c r="A883" t="s">
        <v>21</v>
      </c>
      <c r="B883" t="s">
        <v>24</v>
      </c>
    </row>
    <row r="884" spans="1:2" x14ac:dyDescent="0.25">
      <c r="A884" t="s">
        <v>21</v>
      </c>
      <c r="B884" t="s">
        <v>52</v>
      </c>
    </row>
    <row r="885" spans="1:2" x14ac:dyDescent="0.25">
      <c r="A885" t="s">
        <v>21</v>
      </c>
      <c r="B885" t="s">
        <v>38</v>
      </c>
    </row>
    <row r="886" spans="1:2" x14ac:dyDescent="0.25">
      <c r="A886" t="s">
        <v>21</v>
      </c>
      <c r="B886" t="s">
        <v>38</v>
      </c>
    </row>
    <row r="887" spans="1:2" x14ac:dyDescent="0.25">
      <c r="A887" t="s">
        <v>28</v>
      </c>
      <c r="B887" t="s">
        <v>52</v>
      </c>
    </row>
    <row r="888" spans="1:2" x14ac:dyDescent="0.25">
      <c r="A888" t="s">
        <v>21</v>
      </c>
      <c r="B888" t="s">
        <v>30</v>
      </c>
    </row>
    <row r="889" spans="1:2" x14ac:dyDescent="0.25">
      <c r="A889" t="s">
        <v>21</v>
      </c>
      <c r="B889" t="s">
        <v>30</v>
      </c>
    </row>
    <row r="890" spans="1:2" x14ac:dyDescent="0.25">
      <c r="A890" t="s">
        <v>36</v>
      </c>
      <c r="B890" t="s">
        <v>30</v>
      </c>
    </row>
    <row r="891" spans="1:2" x14ac:dyDescent="0.25">
      <c r="A891" t="s">
        <v>36</v>
      </c>
      <c r="B891" t="s">
        <v>30</v>
      </c>
    </row>
    <row r="892" spans="1:2" x14ac:dyDescent="0.25">
      <c r="A892" t="s">
        <v>21</v>
      </c>
      <c r="B892" t="s">
        <v>30</v>
      </c>
    </row>
    <row r="893" spans="1:2" x14ac:dyDescent="0.25">
      <c r="A893" t="s">
        <v>28</v>
      </c>
      <c r="B893" t="s">
        <v>38</v>
      </c>
    </row>
    <row r="894" spans="1:2" x14ac:dyDescent="0.25">
      <c r="A894" t="s">
        <v>21</v>
      </c>
      <c r="B894" t="s">
        <v>38</v>
      </c>
    </row>
    <row r="895" spans="1:2" x14ac:dyDescent="0.25">
      <c r="A895" t="s">
        <v>21</v>
      </c>
      <c r="B895" t="s">
        <v>30</v>
      </c>
    </row>
    <row r="896" spans="1:2" x14ac:dyDescent="0.25">
      <c r="A896" t="s">
        <v>36</v>
      </c>
      <c r="B896" t="s">
        <v>56</v>
      </c>
    </row>
    <row r="897" spans="1:2" x14ac:dyDescent="0.25">
      <c r="A897" t="s">
        <v>28</v>
      </c>
      <c r="B897" t="s">
        <v>56</v>
      </c>
    </row>
    <row r="898" spans="1:2" x14ac:dyDescent="0.25">
      <c r="A898" t="s">
        <v>21</v>
      </c>
      <c r="B898" t="s">
        <v>30</v>
      </c>
    </row>
    <row r="899" spans="1:2" x14ac:dyDescent="0.25">
      <c r="A899" t="s">
        <v>21</v>
      </c>
      <c r="B899" t="s">
        <v>246</v>
      </c>
    </row>
    <row r="900" spans="1:2" x14ac:dyDescent="0.25">
      <c r="A900" t="s">
        <v>21</v>
      </c>
      <c r="B900" t="s">
        <v>216</v>
      </c>
    </row>
    <row r="901" spans="1:2" x14ac:dyDescent="0.25">
      <c r="A901" t="s">
        <v>36</v>
      </c>
      <c r="B901" t="s">
        <v>38</v>
      </c>
    </row>
    <row r="902" spans="1:2" x14ac:dyDescent="0.25">
      <c r="A902" t="s">
        <v>21</v>
      </c>
      <c r="B902" t="s">
        <v>43</v>
      </c>
    </row>
    <row r="903" spans="1:2" x14ac:dyDescent="0.25">
      <c r="A903" t="s">
        <v>21</v>
      </c>
      <c r="B903" t="s">
        <v>38</v>
      </c>
    </row>
    <row r="904" spans="1:2" x14ac:dyDescent="0.25">
      <c r="A904" t="s">
        <v>21</v>
      </c>
      <c r="B904" t="s">
        <v>38</v>
      </c>
    </row>
    <row r="905" spans="1:2" x14ac:dyDescent="0.25">
      <c r="A905" t="s">
        <v>21</v>
      </c>
      <c r="B905" t="s">
        <v>38</v>
      </c>
    </row>
    <row r="906" spans="1:2" x14ac:dyDescent="0.25">
      <c r="A906" t="s">
        <v>28</v>
      </c>
      <c r="B906" t="s">
        <v>38</v>
      </c>
    </row>
    <row r="907" spans="1:2" x14ac:dyDescent="0.25">
      <c r="A907" t="s">
        <v>28</v>
      </c>
      <c r="B907" t="s">
        <v>38</v>
      </c>
    </row>
    <row r="908" spans="1:2" x14ac:dyDescent="0.25">
      <c r="A908" t="s">
        <v>28</v>
      </c>
      <c r="B908" t="s">
        <v>38</v>
      </c>
    </row>
    <row r="909" spans="1:2" x14ac:dyDescent="0.25">
      <c r="A909" t="s">
        <v>21</v>
      </c>
      <c r="B909" t="s">
        <v>38</v>
      </c>
    </row>
    <row r="910" spans="1:2" x14ac:dyDescent="0.25">
      <c r="A910" t="s">
        <v>21</v>
      </c>
      <c r="B910" t="s">
        <v>38</v>
      </c>
    </row>
    <row r="911" spans="1:2" x14ac:dyDescent="0.25">
      <c r="A911" t="s">
        <v>21</v>
      </c>
      <c r="B911" t="s">
        <v>38</v>
      </c>
    </row>
    <row r="912" spans="1:2" x14ac:dyDescent="0.25">
      <c r="A912" t="s">
        <v>21</v>
      </c>
      <c r="B912" t="s">
        <v>38</v>
      </c>
    </row>
    <row r="913" spans="1:2" x14ac:dyDescent="0.25">
      <c r="A913" t="s">
        <v>21</v>
      </c>
      <c r="B913" t="s">
        <v>38</v>
      </c>
    </row>
    <row r="914" spans="1:2" x14ac:dyDescent="0.25">
      <c r="A914" t="s">
        <v>21</v>
      </c>
      <c r="B914" t="s">
        <v>38</v>
      </c>
    </row>
    <row r="915" spans="1:2" x14ac:dyDescent="0.25">
      <c r="A915" t="s">
        <v>21</v>
      </c>
      <c r="B915" t="s">
        <v>38</v>
      </c>
    </row>
    <row r="916" spans="1:2" x14ac:dyDescent="0.25">
      <c r="A916" t="s">
        <v>21</v>
      </c>
      <c r="B916" t="s">
        <v>38</v>
      </c>
    </row>
    <row r="917" spans="1:2" x14ac:dyDescent="0.25">
      <c r="A917" t="s">
        <v>28</v>
      </c>
      <c r="B917" t="s">
        <v>38</v>
      </c>
    </row>
    <row r="918" spans="1:2" x14ac:dyDescent="0.25">
      <c r="A918" t="s">
        <v>28</v>
      </c>
      <c r="B918" t="s">
        <v>38</v>
      </c>
    </row>
    <row r="919" spans="1:2" x14ac:dyDescent="0.25">
      <c r="A919" t="s">
        <v>28</v>
      </c>
      <c r="B919" t="s">
        <v>23</v>
      </c>
    </row>
    <row r="920" spans="1:2" x14ac:dyDescent="0.25">
      <c r="A920" t="s">
        <v>21</v>
      </c>
      <c r="B920" t="s">
        <v>38</v>
      </c>
    </row>
    <row r="921" spans="1:2" x14ac:dyDescent="0.25">
      <c r="A921" t="s">
        <v>21</v>
      </c>
      <c r="B921" t="s">
        <v>38</v>
      </c>
    </row>
    <row r="922" spans="1:2" x14ac:dyDescent="0.25">
      <c r="A922" t="s">
        <v>21</v>
      </c>
      <c r="B922" t="s">
        <v>38</v>
      </c>
    </row>
    <row r="923" spans="1:2" x14ac:dyDescent="0.25">
      <c r="A923" t="s">
        <v>21</v>
      </c>
      <c r="B923" t="s">
        <v>38</v>
      </c>
    </row>
    <row r="924" spans="1:2" x14ac:dyDescent="0.25">
      <c r="A924" t="s">
        <v>21</v>
      </c>
      <c r="B924" t="s">
        <v>216</v>
      </c>
    </row>
    <row r="925" spans="1:2" x14ac:dyDescent="0.25">
      <c r="A925" t="s">
        <v>28</v>
      </c>
      <c r="B925" t="s">
        <v>56</v>
      </c>
    </row>
    <row r="926" spans="1:2" x14ac:dyDescent="0.25">
      <c r="A926" t="s">
        <v>21</v>
      </c>
      <c r="B926" t="s">
        <v>38</v>
      </c>
    </row>
    <row r="927" spans="1:2" x14ac:dyDescent="0.25">
      <c r="A927" t="s">
        <v>36</v>
      </c>
      <c r="B927" t="s">
        <v>56</v>
      </c>
    </row>
    <row r="928" spans="1:2" x14ac:dyDescent="0.25">
      <c r="A928" t="s">
        <v>21</v>
      </c>
      <c r="B928" t="s">
        <v>56</v>
      </c>
    </row>
    <row r="929" spans="1:2" x14ac:dyDescent="0.25">
      <c r="A929" t="s">
        <v>77</v>
      </c>
      <c r="B929" t="s">
        <v>30</v>
      </c>
    </row>
    <row r="930" spans="1:2" x14ac:dyDescent="0.25">
      <c r="A930" t="s">
        <v>28</v>
      </c>
      <c r="B930" t="s">
        <v>38</v>
      </c>
    </row>
    <row r="931" spans="1:2" x14ac:dyDescent="0.25">
      <c r="A931" t="s">
        <v>28</v>
      </c>
      <c r="B931" t="s">
        <v>38</v>
      </c>
    </row>
    <row r="932" spans="1:2" x14ac:dyDescent="0.25">
      <c r="A932" t="s">
        <v>28</v>
      </c>
      <c r="B932" t="s">
        <v>38</v>
      </c>
    </row>
    <row r="933" spans="1:2" x14ac:dyDescent="0.25">
      <c r="A933" t="s">
        <v>28</v>
      </c>
      <c r="B933" t="s">
        <v>38</v>
      </c>
    </row>
    <row r="934" spans="1:2" x14ac:dyDescent="0.25">
      <c r="A934" t="s">
        <v>28</v>
      </c>
      <c r="B934" t="s">
        <v>38</v>
      </c>
    </row>
    <row r="935" spans="1:2" x14ac:dyDescent="0.25">
      <c r="A935" t="s">
        <v>28</v>
      </c>
      <c r="B935" t="s">
        <v>38</v>
      </c>
    </row>
    <row r="936" spans="1:2" x14ac:dyDescent="0.25">
      <c r="A936" t="s">
        <v>28</v>
      </c>
      <c r="B936" t="s">
        <v>38</v>
      </c>
    </row>
    <row r="937" spans="1:2" x14ac:dyDescent="0.25">
      <c r="A937" t="s">
        <v>28</v>
      </c>
      <c r="B937" t="s">
        <v>38</v>
      </c>
    </row>
    <row r="938" spans="1:2" x14ac:dyDescent="0.25">
      <c r="A938" t="s">
        <v>28</v>
      </c>
      <c r="B938" t="s">
        <v>38</v>
      </c>
    </row>
    <row r="939" spans="1:2" x14ac:dyDescent="0.25">
      <c r="A939" t="s">
        <v>28</v>
      </c>
      <c r="B939" t="s">
        <v>38</v>
      </c>
    </row>
    <row r="940" spans="1:2" x14ac:dyDescent="0.25">
      <c r="A940" t="s">
        <v>21</v>
      </c>
      <c r="B940" t="s">
        <v>38</v>
      </c>
    </row>
    <row r="941" spans="1:2" x14ac:dyDescent="0.25">
      <c r="A941" t="s">
        <v>21</v>
      </c>
      <c r="B941" t="s">
        <v>38</v>
      </c>
    </row>
    <row r="942" spans="1:2" x14ac:dyDescent="0.25">
      <c r="A942" t="s">
        <v>21</v>
      </c>
      <c r="B942" t="s">
        <v>38</v>
      </c>
    </row>
    <row r="943" spans="1:2" x14ac:dyDescent="0.25">
      <c r="A943" t="s">
        <v>21</v>
      </c>
      <c r="B943" t="s">
        <v>38</v>
      </c>
    </row>
    <row r="944" spans="1:2" x14ac:dyDescent="0.25">
      <c r="A944" t="s">
        <v>28</v>
      </c>
      <c r="B944" t="s">
        <v>47</v>
      </c>
    </row>
    <row r="945" spans="1:2" x14ac:dyDescent="0.25">
      <c r="A945" t="s">
        <v>21</v>
      </c>
      <c r="B945" t="s">
        <v>38</v>
      </c>
    </row>
    <row r="946" spans="1:2" x14ac:dyDescent="0.25">
      <c r="A946" t="s">
        <v>77</v>
      </c>
      <c r="B946" t="s">
        <v>38</v>
      </c>
    </row>
    <row r="947" spans="1:2" x14ac:dyDescent="0.25">
      <c r="A947" t="s">
        <v>77</v>
      </c>
      <c r="B947" t="s">
        <v>38</v>
      </c>
    </row>
    <row r="948" spans="1:2" x14ac:dyDescent="0.25">
      <c r="A948" t="s">
        <v>77</v>
      </c>
      <c r="B948" t="s">
        <v>38</v>
      </c>
    </row>
    <row r="949" spans="1:2" x14ac:dyDescent="0.25">
      <c r="A949" t="s">
        <v>77</v>
      </c>
      <c r="B949" t="s">
        <v>38</v>
      </c>
    </row>
    <row r="950" spans="1:2" x14ac:dyDescent="0.25">
      <c r="A950" t="s">
        <v>77</v>
      </c>
      <c r="B950" t="s">
        <v>38</v>
      </c>
    </row>
    <row r="951" spans="1:2" x14ac:dyDescent="0.25">
      <c r="A951" t="s">
        <v>28</v>
      </c>
      <c r="B951" t="s">
        <v>43</v>
      </c>
    </row>
    <row r="952" spans="1:2" x14ac:dyDescent="0.25">
      <c r="A952" t="s">
        <v>21</v>
      </c>
      <c r="B952" t="s">
        <v>43</v>
      </c>
    </row>
    <row r="953" spans="1:2" x14ac:dyDescent="0.25">
      <c r="A953" t="s">
        <v>21</v>
      </c>
      <c r="B953" t="s">
        <v>216</v>
      </c>
    </row>
    <row r="954" spans="1:2" x14ac:dyDescent="0.25">
      <c r="A954" t="s">
        <v>21</v>
      </c>
      <c r="B954" t="s">
        <v>56</v>
      </c>
    </row>
    <row r="955" spans="1:2" x14ac:dyDescent="0.25">
      <c r="A955" t="s">
        <v>21</v>
      </c>
      <c r="B955" t="s">
        <v>23</v>
      </c>
    </row>
    <row r="956" spans="1:2" x14ac:dyDescent="0.25">
      <c r="A956" t="s">
        <v>21</v>
      </c>
      <c r="B956" t="s">
        <v>38</v>
      </c>
    </row>
    <row r="957" spans="1:2" x14ac:dyDescent="0.25">
      <c r="A957" t="s">
        <v>21</v>
      </c>
      <c r="B957" t="s">
        <v>30</v>
      </c>
    </row>
    <row r="958" spans="1:2" x14ac:dyDescent="0.25">
      <c r="A958" t="s">
        <v>21</v>
      </c>
      <c r="B958" t="s">
        <v>30</v>
      </c>
    </row>
    <row r="959" spans="1:2" x14ac:dyDescent="0.25">
      <c r="A959" t="s">
        <v>36</v>
      </c>
      <c r="B959" t="s">
        <v>56</v>
      </c>
    </row>
    <row r="960" spans="1:2" x14ac:dyDescent="0.25">
      <c r="A960" t="s">
        <v>36</v>
      </c>
      <c r="B960" t="s">
        <v>52</v>
      </c>
    </row>
    <row r="961" spans="1:2" x14ac:dyDescent="0.25">
      <c r="A961" t="s">
        <v>21</v>
      </c>
      <c r="B961" t="s">
        <v>56</v>
      </c>
    </row>
    <row r="962" spans="1:2" x14ac:dyDescent="0.25">
      <c r="A962" t="s">
        <v>21</v>
      </c>
      <c r="B962" t="s">
        <v>52</v>
      </c>
    </row>
    <row r="963" spans="1:2" x14ac:dyDescent="0.25">
      <c r="A963" t="s">
        <v>28</v>
      </c>
      <c r="B963" t="s">
        <v>23</v>
      </c>
    </row>
    <row r="964" spans="1:2" x14ac:dyDescent="0.25">
      <c r="A964" t="s">
        <v>28</v>
      </c>
      <c r="B964" t="s">
        <v>38</v>
      </c>
    </row>
    <row r="965" spans="1:2" x14ac:dyDescent="0.25">
      <c r="A965" t="s">
        <v>28</v>
      </c>
      <c r="B965" t="s">
        <v>56</v>
      </c>
    </row>
    <row r="966" spans="1:2" x14ac:dyDescent="0.25">
      <c r="A966" t="s">
        <v>21</v>
      </c>
      <c r="B966" t="s">
        <v>38</v>
      </c>
    </row>
    <row r="967" spans="1:2" x14ac:dyDescent="0.25">
      <c r="A967" t="s">
        <v>28</v>
      </c>
      <c r="B967" t="s">
        <v>56</v>
      </c>
    </row>
    <row r="968" spans="1:2" x14ac:dyDescent="0.25">
      <c r="A968" t="s">
        <v>21</v>
      </c>
      <c r="B968" t="s">
        <v>216</v>
      </c>
    </row>
    <row r="969" spans="1:2" x14ac:dyDescent="0.25">
      <c r="A969" t="s">
        <v>21</v>
      </c>
      <c r="B969" t="s">
        <v>216</v>
      </c>
    </row>
    <row r="970" spans="1:2" x14ac:dyDescent="0.25">
      <c r="A970" t="s">
        <v>28</v>
      </c>
      <c r="B970" t="s">
        <v>56</v>
      </c>
    </row>
    <row r="971" spans="1:2" x14ac:dyDescent="0.25">
      <c r="A971" t="s">
        <v>21</v>
      </c>
      <c r="B971" t="s">
        <v>56</v>
      </c>
    </row>
    <row r="972" spans="1:2" x14ac:dyDescent="0.25">
      <c r="A972" t="s">
        <v>21</v>
      </c>
      <c r="B972" t="s">
        <v>30</v>
      </c>
    </row>
    <row r="973" spans="1:2" x14ac:dyDescent="0.25">
      <c r="A973" t="s">
        <v>36</v>
      </c>
      <c r="B973" t="s">
        <v>56</v>
      </c>
    </row>
    <row r="974" spans="1:2" x14ac:dyDescent="0.25">
      <c r="A974" t="s">
        <v>21</v>
      </c>
      <c r="B974" t="s">
        <v>30</v>
      </c>
    </row>
    <row r="975" spans="1:2" x14ac:dyDescent="0.25">
      <c r="A975" t="s">
        <v>21</v>
      </c>
      <c r="B975" t="s">
        <v>30</v>
      </c>
    </row>
    <row r="976" spans="1:2" x14ac:dyDescent="0.25">
      <c r="A976" t="s">
        <v>36</v>
      </c>
      <c r="B976" t="s">
        <v>30</v>
      </c>
    </row>
    <row r="977" spans="1:2" x14ac:dyDescent="0.25">
      <c r="A977" t="s">
        <v>21</v>
      </c>
      <c r="B977" t="s">
        <v>30</v>
      </c>
    </row>
    <row r="978" spans="1:2" x14ac:dyDescent="0.25">
      <c r="A978" t="s">
        <v>21</v>
      </c>
      <c r="B978" t="s">
        <v>246</v>
      </c>
    </row>
    <row r="979" spans="1:2" x14ac:dyDescent="0.25">
      <c r="A979" t="s">
        <v>21</v>
      </c>
      <c r="B979" t="s">
        <v>246</v>
      </c>
    </row>
    <row r="980" spans="1:2" x14ac:dyDescent="0.25">
      <c r="A980" t="s">
        <v>28</v>
      </c>
      <c r="B980" t="s">
        <v>56</v>
      </c>
    </row>
    <row r="981" spans="1:2" x14ac:dyDescent="0.25">
      <c r="A981" t="s">
        <v>21</v>
      </c>
      <c r="B981" t="s">
        <v>246</v>
      </c>
    </row>
    <row r="982" spans="1:2" x14ac:dyDescent="0.25">
      <c r="A982" t="s">
        <v>21</v>
      </c>
      <c r="B982" t="s">
        <v>38</v>
      </c>
    </row>
    <row r="983" spans="1:2" x14ac:dyDescent="0.25">
      <c r="A983" t="s">
        <v>36</v>
      </c>
      <c r="B983" t="s">
        <v>246</v>
      </c>
    </row>
    <row r="984" spans="1:2" x14ac:dyDescent="0.25">
      <c r="A984" t="s">
        <v>21</v>
      </c>
      <c r="B984" t="s">
        <v>246</v>
      </c>
    </row>
    <row r="985" spans="1:2" x14ac:dyDescent="0.25">
      <c r="A985" t="s">
        <v>21</v>
      </c>
      <c r="B985" t="s">
        <v>30</v>
      </c>
    </row>
    <row r="986" spans="1:2" x14ac:dyDescent="0.25">
      <c r="A986" t="s">
        <v>21</v>
      </c>
      <c r="B986" t="s">
        <v>24</v>
      </c>
    </row>
    <row r="987" spans="1:2" x14ac:dyDescent="0.25">
      <c r="A987" t="s">
        <v>28</v>
      </c>
      <c r="B987" t="s">
        <v>246</v>
      </c>
    </row>
    <row r="988" spans="1:2" x14ac:dyDescent="0.25">
      <c r="A988" t="s">
        <v>21</v>
      </c>
      <c r="B988" t="s">
        <v>24</v>
      </c>
    </row>
    <row r="989" spans="1:2" x14ac:dyDescent="0.25">
      <c r="A989" t="s">
        <v>28</v>
      </c>
      <c r="B989" t="s">
        <v>23</v>
      </c>
    </row>
    <row r="990" spans="1:2" x14ac:dyDescent="0.25">
      <c r="A990" t="s">
        <v>21</v>
      </c>
      <c r="B990" t="s">
        <v>52</v>
      </c>
    </row>
    <row r="991" spans="1:2" x14ac:dyDescent="0.25">
      <c r="A991" t="s">
        <v>21</v>
      </c>
      <c r="B991" t="s">
        <v>52</v>
      </c>
    </row>
    <row r="992" spans="1:2" x14ac:dyDescent="0.25">
      <c r="A992" t="s">
        <v>21</v>
      </c>
      <c r="B992" t="s">
        <v>52</v>
      </c>
    </row>
    <row r="993" spans="1:2" x14ac:dyDescent="0.25">
      <c r="A993" t="s">
        <v>28</v>
      </c>
      <c r="B993" t="s">
        <v>56</v>
      </c>
    </row>
    <row r="994" spans="1:2" x14ac:dyDescent="0.25">
      <c r="A994" t="s">
        <v>28</v>
      </c>
      <c r="B994" t="s">
        <v>216</v>
      </c>
    </row>
    <row r="995" spans="1:2" x14ac:dyDescent="0.25">
      <c r="A995" t="s">
        <v>21</v>
      </c>
      <c r="B995" t="s">
        <v>23</v>
      </c>
    </row>
    <row r="996" spans="1:2" x14ac:dyDescent="0.25">
      <c r="A996" t="s">
        <v>21</v>
      </c>
      <c r="B996" t="s">
        <v>23</v>
      </c>
    </row>
    <row r="997" spans="1:2" x14ac:dyDescent="0.25">
      <c r="A997" t="s">
        <v>21</v>
      </c>
      <c r="B997" t="s">
        <v>38</v>
      </c>
    </row>
    <row r="998" spans="1:2" x14ac:dyDescent="0.25">
      <c r="A998" t="s">
        <v>21</v>
      </c>
      <c r="B998" t="s">
        <v>246</v>
      </c>
    </row>
    <row r="999" spans="1:2" x14ac:dyDescent="0.25">
      <c r="A999" t="s">
        <v>21</v>
      </c>
      <c r="B999" t="s">
        <v>246</v>
      </c>
    </row>
    <row r="1000" spans="1:2" x14ac:dyDescent="0.25">
      <c r="A1000" t="s">
        <v>21</v>
      </c>
      <c r="B1000" t="s">
        <v>23</v>
      </c>
    </row>
    <row r="1001" spans="1:2" x14ac:dyDescent="0.25">
      <c r="A1001" t="s">
        <v>21</v>
      </c>
      <c r="B1001" t="s">
        <v>23</v>
      </c>
    </row>
    <row r="1002" spans="1:2" x14ac:dyDescent="0.25">
      <c r="A1002" t="s">
        <v>21</v>
      </c>
      <c r="B1002" t="s">
        <v>23</v>
      </c>
    </row>
    <row r="1003" spans="1:2" x14ac:dyDescent="0.25">
      <c r="A1003" t="s">
        <v>21</v>
      </c>
      <c r="B1003" t="s">
        <v>38</v>
      </c>
    </row>
    <row r="1004" spans="1:2" x14ac:dyDescent="0.25">
      <c r="A1004" t="s">
        <v>21</v>
      </c>
      <c r="B1004" t="s">
        <v>38</v>
      </c>
    </row>
    <row r="1005" spans="1:2" x14ac:dyDescent="0.25">
      <c r="A1005" t="s">
        <v>21</v>
      </c>
      <c r="B1005" t="s">
        <v>38</v>
      </c>
    </row>
    <row r="1006" spans="1:2" x14ac:dyDescent="0.25">
      <c r="A1006" t="s">
        <v>21</v>
      </c>
      <c r="B1006" t="s">
        <v>38</v>
      </c>
    </row>
    <row r="1007" spans="1:2" x14ac:dyDescent="0.25">
      <c r="A1007" t="s">
        <v>21</v>
      </c>
      <c r="B1007" t="s">
        <v>38</v>
      </c>
    </row>
    <row r="1008" spans="1:2" x14ac:dyDescent="0.25">
      <c r="A1008" t="s">
        <v>28</v>
      </c>
      <c r="B1008" t="s">
        <v>24</v>
      </c>
    </row>
    <row r="1009" spans="1:2" x14ac:dyDescent="0.25">
      <c r="A1009" t="s">
        <v>28</v>
      </c>
      <c r="B1009" t="s">
        <v>23</v>
      </c>
    </row>
    <row r="1010" spans="1:2" x14ac:dyDescent="0.25">
      <c r="A1010" t="s">
        <v>28</v>
      </c>
      <c r="B1010" t="s">
        <v>23</v>
      </c>
    </row>
    <row r="1011" spans="1:2" x14ac:dyDescent="0.25">
      <c r="A1011" t="s">
        <v>28</v>
      </c>
      <c r="B1011" t="s">
        <v>38</v>
      </c>
    </row>
    <row r="1012" spans="1:2" x14ac:dyDescent="0.25">
      <c r="A1012" t="s">
        <v>28</v>
      </c>
      <c r="B1012" t="s">
        <v>38</v>
      </c>
    </row>
    <row r="1013" spans="1:2" x14ac:dyDescent="0.25">
      <c r="A1013" t="s">
        <v>28</v>
      </c>
      <c r="B1013" t="s">
        <v>38</v>
      </c>
    </row>
    <row r="1014" spans="1:2" x14ac:dyDescent="0.25">
      <c r="A1014" t="s">
        <v>28</v>
      </c>
      <c r="B1014" t="s">
        <v>38</v>
      </c>
    </row>
    <row r="1015" spans="1:2" x14ac:dyDescent="0.25">
      <c r="A1015" t="s">
        <v>28</v>
      </c>
      <c r="B1015" t="s">
        <v>38</v>
      </c>
    </row>
    <row r="1016" spans="1:2" x14ac:dyDescent="0.25">
      <c r="A1016" t="s">
        <v>28</v>
      </c>
      <c r="B1016" t="s">
        <v>38</v>
      </c>
    </row>
    <row r="1017" spans="1:2" x14ac:dyDescent="0.25">
      <c r="A1017" t="s">
        <v>21</v>
      </c>
      <c r="B1017" t="s">
        <v>38</v>
      </c>
    </row>
    <row r="1018" spans="1:2" x14ac:dyDescent="0.25">
      <c r="A1018" t="s">
        <v>21</v>
      </c>
      <c r="B1018" t="s">
        <v>38</v>
      </c>
    </row>
    <row r="1019" spans="1:2" x14ac:dyDescent="0.25">
      <c r="A1019" t="s">
        <v>21</v>
      </c>
      <c r="B1019" t="s">
        <v>43</v>
      </c>
    </row>
    <row r="1020" spans="1:2" x14ac:dyDescent="0.25">
      <c r="A1020" t="s">
        <v>28</v>
      </c>
      <c r="B1020" t="s">
        <v>38</v>
      </c>
    </row>
    <row r="1021" spans="1:2" x14ac:dyDescent="0.25">
      <c r="A1021" t="s">
        <v>28</v>
      </c>
      <c r="B1021" t="s">
        <v>38</v>
      </c>
    </row>
    <row r="1022" spans="1:2" x14ac:dyDescent="0.25">
      <c r="A1022" t="s">
        <v>36</v>
      </c>
      <c r="B1022" t="s">
        <v>56</v>
      </c>
    </row>
    <row r="1023" spans="1:2" x14ac:dyDescent="0.25">
      <c r="A1023" t="s">
        <v>21</v>
      </c>
      <c r="B1023" t="s">
        <v>38</v>
      </c>
    </row>
    <row r="1024" spans="1:2" x14ac:dyDescent="0.25">
      <c r="A1024" t="s">
        <v>21</v>
      </c>
      <c r="B1024" t="s">
        <v>30</v>
      </c>
    </row>
    <row r="1025" spans="1:2" x14ac:dyDescent="0.25">
      <c r="A1025" t="s">
        <v>21</v>
      </c>
      <c r="B1025" t="s">
        <v>30</v>
      </c>
    </row>
    <row r="1026" spans="1:2" x14ac:dyDescent="0.25">
      <c r="A1026" t="s">
        <v>21</v>
      </c>
      <c r="B1026" t="s">
        <v>30</v>
      </c>
    </row>
    <row r="1027" spans="1:2" x14ac:dyDescent="0.25">
      <c r="A1027" t="s">
        <v>21</v>
      </c>
      <c r="B1027" t="s">
        <v>38</v>
      </c>
    </row>
    <row r="1028" spans="1:2" x14ac:dyDescent="0.25">
      <c r="A1028" t="s">
        <v>21</v>
      </c>
      <c r="B1028" t="s">
        <v>38</v>
      </c>
    </row>
    <row r="1029" spans="1:2" x14ac:dyDescent="0.25">
      <c r="A1029" t="s">
        <v>21</v>
      </c>
      <c r="B1029" t="s">
        <v>38</v>
      </c>
    </row>
    <row r="1030" spans="1:2" x14ac:dyDescent="0.25">
      <c r="A1030" t="s">
        <v>21</v>
      </c>
      <c r="B1030" t="s">
        <v>38</v>
      </c>
    </row>
    <row r="1031" spans="1:2" x14ac:dyDescent="0.25">
      <c r="A1031" t="s">
        <v>21</v>
      </c>
      <c r="B1031" t="s">
        <v>38</v>
      </c>
    </row>
    <row r="1032" spans="1:2" x14ac:dyDescent="0.25">
      <c r="A1032" t="s">
        <v>21</v>
      </c>
      <c r="B1032" t="s">
        <v>38</v>
      </c>
    </row>
    <row r="1033" spans="1:2" x14ac:dyDescent="0.25">
      <c r="A1033" t="s">
        <v>21</v>
      </c>
      <c r="B1033" t="s">
        <v>30</v>
      </c>
    </row>
    <row r="1034" spans="1:2" x14ac:dyDescent="0.25">
      <c r="A1034" t="s">
        <v>21</v>
      </c>
      <c r="B1034" t="s">
        <v>38</v>
      </c>
    </row>
    <row r="1035" spans="1:2" x14ac:dyDescent="0.25">
      <c r="A1035" t="s">
        <v>21</v>
      </c>
      <c r="B1035" t="s">
        <v>38</v>
      </c>
    </row>
    <row r="1036" spans="1:2" x14ac:dyDescent="0.25">
      <c r="A1036" t="s">
        <v>21</v>
      </c>
      <c r="B1036" t="s">
        <v>38</v>
      </c>
    </row>
    <row r="1037" spans="1:2" x14ac:dyDescent="0.25">
      <c r="A1037" t="s">
        <v>21</v>
      </c>
      <c r="B1037" t="s">
        <v>38</v>
      </c>
    </row>
    <row r="1038" spans="1:2" x14ac:dyDescent="0.25">
      <c r="A1038" t="s">
        <v>21</v>
      </c>
      <c r="B1038" t="s">
        <v>56</v>
      </c>
    </row>
    <row r="1039" spans="1:2" x14ac:dyDescent="0.25">
      <c r="A1039" t="s">
        <v>21</v>
      </c>
      <c r="B1039" t="s">
        <v>56</v>
      </c>
    </row>
    <row r="1040" spans="1:2" x14ac:dyDescent="0.25">
      <c r="A1040" t="s">
        <v>21</v>
      </c>
      <c r="B1040" t="s">
        <v>56</v>
      </c>
    </row>
    <row r="1041" spans="1:2" x14ac:dyDescent="0.25">
      <c r="A1041" t="s">
        <v>21</v>
      </c>
      <c r="B1041" t="s">
        <v>56</v>
      </c>
    </row>
    <row r="1042" spans="1:2" x14ac:dyDescent="0.25">
      <c r="A1042" t="s">
        <v>28</v>
      </c>
      <c r="B1042" t="s">
        <v>38</v>
      </c>
    </row>
    <row r="1043" spans="1:2" x14ac:dyDescent="0.25">
      <c r="A1043" t="s">
        <v>28</v>
      </c>
      <c r="B1043" t="s">
        <v>38</v>
      </c>
    </row>
    <row r="1044" spans="1:2" x14ac:dyDescent="0.25">
      <c r="A1044" t="s">
        <v>28</v>
      </c>
      <c r="B1044" t="s">
        <v>38</v>
      </c>
    </row>
    <row r="1045" spans="1:2" x14ac:dyDescent="0.25">
      <c r="A1045" t="s">
        <v>28</v>
      </c>
      <c r="B1045" t="s">
        <v>38</v>
      </c>
    </row>
    <row r="1046" spans="1:2" x14ac:dyDescent="0.25">
      <c r="A1046" t="s">
        <v>21</v>
      </c>
      <c r="B1046" t="s">
        <v>38</v>
      </c>
    </row>
    <row r="1047" spans="1:2" x14ac:dyDescent="0.25">
      <c r="A1047" t="s">
        <v>21</v>
      </c>
      <c r="B1047" t="s">
        <v>38</v>
      </c>
    </row>
    <row r="1048" spans="1:2" x14ac:dyDescent="0.25">
      <c r="A1048" t="s">
        <v>21</v>
      </c>
      <c r="B1048" t="s">
        <v>38</v>
      </c>
    </row>
    <row r="1049" spans="1:2" x14ac:dyDescent="0.25">
      <c r="A1049" t="s">
        <v>21</v>
      </c>
      <c r="B1049" t="s">
        <v>38</v>
      </c>
    </row>
    <row r="1050" spans="1:2" x14ac:dyDescent="0.25">
      <c r="A1050" t="s">
        <v>36</v>
      </c>
      <c r="B1050" t="s">
        <v>56</v>
      </c>
    </row>
    <row r="1051" spans="1:2" x14ac:dyDescent="0.25">
      <c r="A1051" t="s">
        <v>28</v>
      </c>
      <c r="B1051" t="s">
        <v>56</v>
      </c>
    </row>
    <row r="1052" spans="1:2" x14ac:dyDescent="0.25">
      <c r="A1052" t="s">
        <v>21</v>
      </c>
      <c r="B1052" t="s">
        <v>38</v>
      </c>
    </row>
    <row r="1053" spans="1:2" x14ac:dyDescent="0.25">
      <c r="A1053" t="s">
        <v>28</v>
      </c>
      <c r="B1053" t="s">
        <v>216</v>
      </c>
    </row>
    <row r="1054" spans="1:2" x14ac:dyDescent="0.25">
      <c r="A1054" t="s">
        <v>21</v>
      </c>
      <c r="B1054" t="s">
        <v>38</v>
      </c>
    </row>
    <row r="1055" spans="1:2" x14ac:dyDescent="0.25">
      <c r="A1055" t="s">
        <v>21</v>
      </c>
      <c r="B1055" t="s">
        <v>38</v>
      </c>
    </row>
    <row r="1056" spans="1:2" x14ac:dyDescent="0.25">
      <c r="A1056" t="s">
        <v>21</v>
      </c>
      <c r="B1056" t="s">
        <v>38</v>
      </c>
    </row>
    <row r="1057" spans="1:2" x14ac:dyDescent="0.25">
      <c r="A1057" t="s">
        <v>36</v>
      </c>
      <c r="B1057" t="s">
        <v>56</v>
      </c>
    </row>
    <row r="1058" spans="1:2" x14ac:dyDescent="0.25">
      <c r="A1058" t="s">
        <v>36</v>
      </c>
      <c r="B1058" t="s">
        <v>56</v>
      </c>
    </row>
    <row r="1059" spans="1:2" x14ac:dyDescent="0.25">
      <c r="A1059" t="s">
        <v>21</v>
      </c>
      <c r="B1059" t="s">
        <v>30</v>
      </c>
    </row>
    <row r="1060" spans="1:2" x14ac:dyDescent="0.25">
      <c r="A1060" t="s">
        <v>21</v>
      </c>
      <c r="B1060" t="s">
        <v>43</v>
      </c>
    </row>
    <row r="1061" spans="1:2" x14ac:dyDescent="0.25">
      <c r="A1061" t="s">
        <v>21</v>
      </c>
      <c r="B1061" t="s">
        <v>65</v>
      </c>
    </row>
    <row r="1062" spans="1:2" x14ac:dyDescent="0.25">
      <c r="A1062" t="s">
        <v>36</v>
      </c>
      <c r="B1062" t="s">
        <v>43</v>
      </c>
    </row>
    <row r="1063" spans="1:2" x14ac:dyDescent="0.25">
      <c r="A1063" t="s">
        <v>21</v>
      </c>
      <c r="B1063" t="s">
        <v>38</v>
      </c>
    </row>
    <row r="1064" spans="1:2" x14ac:dyDescent="0.25">
      <c r="A1064" t="s">
        <v>28</v>
      </c>
      <c r="B1064" t="s">
        <v>38</v>
      </c>
    </row>
    <row r="1065" spans="1:2" x14ac:dyDescent="0.25">
      <c r="A1065" t="s">
        <v>21</v>
      </c>
      <c r="B1065" t="s">
        <v>30</v>
      </c>
    </row>
    <row r="1066" spans="1:2" x14ac:dyDescent="0.25">
      <c r="A1066" t="s">
        <v>28</v>
      </c>
      <c r="B1066" t="s">
        <v>106</v>
      </c>
    </row>
    <row r="1067" spans="1:2" x14ac:dyDescent="0.25">
      <c r="A1067" t="s">
        <v>21</v>
      </c>
      <c r="B1067" t="s">
        <v>38</v>
      </c>
    </row>
    <row r="1068" spans="1:2" x14ac:dyDescent="0.25">
      <c r="A1068" t="s">
        <v>77</v>
      </c>
      <c r="B1068" t="s">
        <v>56</v>
      </c>
    </row>
    <row r="1069" spans="1:2" x14ac:dyDescent="0.25">
      <c r="A1069" t="s">
        <v>21</v>
      </c>
      <c r="B1069" t="s">
        <v>23</v>
      </c>
    </row>
    <row r="1070" spans="1:2" x14ac:dyDescent="0.25">
      <c r="A1070" t="s">
        <v>21</v>
      </c>
      <c r="B1070" t="s">
        <v>30</v>
      </c>
    </row>
    <row r="1071" spans="1:2" x14ac:dyDescent="0.25">
      <c r="A1071" t="s">
        <v>21</v>
      </c>
      <c r="B1071" t="s">
        <v>30</v>
      </c>
    </row>
    <row r="1072" spans="1:2" x14ac:dyDescent="0.25">
      <c r="A1072" t="s">
        <v>21</v>
      </c>
      <c r="B1072" t="s">
        <v>38</v>
      </c>
    </row>
    <row r="1073" spans="1:2" x14ac:dyDescent="0.25">
      <c r="A1073" t="s">
        <v>21</v>
      </c>
      <c r="B1073" t="s">
        <v>52</v>
      </c>
    </row>
    <row r="1074" spans="1:2" x14ac:dyDescent="0.25">
      <c r="A1074" t="s">
        <v>21</v>
      </c>
      <c r="B1074" t="s">
        <v>23</v>
      </c>
    </row>
    <row r="1075" spans="1:2" x14ac:dyDescent="0.25">
      <c r="A1075" t="s">
        <v>21</v>
      </c>
      <c r="B1075" t="s">
        <v>216</v>
      </c>
    </row>
    <row r="1076" spans="1:2" x14ac:dyDescent="0.25">
      <c r="A1076" t="s">
        <v>28</v>
      </c>
      <c r="B1076" t="s">
        <v>56</v>
      </c>
    </row>
    <row r="1077" spans="1:2" x14ac:dyDescent="0.25">
      <c r="A1077" t="s">
        <v>28</v>
      </c>
      <c r="B1077" t="s">
        <v>38</v>
      </c>
    </row>
    <row r="1078" spans="1:2" x14ac:dyDescent="0.25">
      <c r="A1078" t="s">
        <v>21</v>
      </c>
      <c r="B1078" t="s">
        <v>56</v>
      </c>
    </row>
    <row r="1079" spans="1:2" x14ac:dyDescent="0.25">
      <c r="A1079" t="s">
        <v>28</v>
      </c>
      <c r="B1079" t="s">
        <v>56</v>
      </c>
    </row>
    <row r="1080" spans="1:2" x14ac:dyDescent="0.25">
      <c r="A1080" t="s">
        <v>28</v>
      </c>
      <c r="B1080" t="s">
        <v>38</v>
      </c>
    </row>
    <row r="1081" spans="1:2" x14ac:dyDescent="0.25">
      <c r="A1081" t="s">
        <v>21</v>
      </c>
      <c r="B1081" t="s">
        <v>47</v>
      </c>
    </row>
    <row r="1082" spans="1:2" x14ac:dyDescent="0.25">
      <c r="A1082" t="s">
        <v>28</v>
      </c>
      <c r="B1082" t="s">
        <v>56</v>
      </c>
    </row>
    <row r="1083" spans="1:2" x14ac:dyDescent="0.25">
      <c r="A1083" t="s">
        <v>28</v>
      </c>
      <c r="B1083" t="s">
        <v>56</v>
      </c>
    </row>
    <row r="1084" spans="1:2" x14ac:dyDescent="0.25">
      <c r="A1084" t="s">
        <v>21</v>
      </c>
      <c r="B1084" t="s">
        <v>56</v>
      </c>
    </row>
    <row r="1085" spans="1:2" x14ac:dyDescent="0.25">
      <c r="A1085" t="s">
        <v>21</v>
      </c>
      <c r="B1085" t="s">
        <v>38</v>
      </c>
    </row>
    <row r="1086" spans="1:2" x14ac:dyDescent="0.25">
      <c r="A1086" t="s">
        <v>21</v>
      </c>
      <c r="B1086" t="s">
        <v>24</v>
      </c>
    </row>
    <row r="1087" spans="1:2" x14ac:dyDescent="0.25">
      <c r="A1087" t="s">
        <v>21</v>
      </c>
      <c r="B1087" t="s">
        <v>24</v>
      </c>
    </row>
    <row r="1088" spans="1:2" x14ac:dyDescent="0.25">
      <c r="A1088" t="s">
        <v>21</v>
      </c>
      <c r="B1088" t="s">
        <v>56</v>
      </c>
    </row>
    <row r="1089" spans="1:2" x14ac:dyDescent="0.25">
      <c r="A1089" t="s">
        <v>28</v>
      </c>
      <c r="B1089" t="s">
        <v>43</v>
      </c>
    </row>
    <row r="1090" spans="1:2" x14ac:dyDescent="0.25">
      <c r="A1090" t="s">
        <v>21</v>
      </c>
      <c r="B1090" t="s">
        <v>52</v>
      </c>
    </row>
    <row r="1091" spans="1:2" x14ac:dyDescent="0.25">
      <c r="A1091" t="s">
        <v>28</v>
      </c>
      <c r="B1091" t="s">
        <v>47</v>
      </c>
    </row>
    <row r="1092" spans="1:2" x14ac:dyDescent="0.25">
      <c r="A1092" t="s">
        <v>21</v>
      </c>
      <c r="B1092" t="s">
        <v>30</v>
      </c>
    </row>
    <row r="1093" spans="1:2" x14ac:dyDescent="0.25">
      <c r="A1093" t="s">
        <v>28</v>
      </c>
      <c r="B1093" t="s">
        <v>38</v>
      </c>
    </row>
    <row r="1094" spans="1:2" x14ac:dyDescent="0.25">
      <c r="A1094" t="s">
        <v>21</v>
      </c>
      <c r="B1094" t="s">
        <v>30</v>
      </c>
    </row>
    <row r="1095" spans="1:2" x14ac:dyDescent="0.25">
      <c r="A1095" t="s">
        <v>21</v>
      </c>
      <c r="B1095" t="s">
        <v>30</v>
      </c>
    </row>
    <row r="1096" spans="1:2" x14ac:dyDescent="0.25">
      <c r="A1096" t="s">
        <v>36</v>
      </c>
      <c r="B1096" t="s">
        <v>43</v>
      </c>
    </row>
    <row r="1097" spans="1:2" x14ac:dyDescent="0.25">
      <c r="A1097" t="s">
        <v>36</v>
      </c>
      <c r="B1097" t="s">
        <v>216</v>
      </c>
    </row>
    <row r="1098" spans="1:2" x14ac:dyDescent="0.25">
      <c r="A1098" t="s">
        <v>36</v>
      </c>
      <c r="B1098" t="s">
        <v>106</v>
      </c>
    </row>
    <row r="1099" spans="1:2" x14ac:dyDescent="0.25">
      <c r="A1099" t="s">
        <v>21</v>
      </c>
      <c r="B1099" t="s">
        <v>38</v>
      </c>
    </row>
    <row r="1100" spans="1:2" x14ac:dyDescent="0.25">
      <c r="A1100" t="s">
        <v>28</v>
      </c>
      <c r="B1100" t="s">
        <v>56</v>
      </c>
    </row>
    <row r="1101" spans="1:2" x14ac:dyDescent="0.25">
      <c r="A1101" t="s">
        <v>28</v>
      </c>
      <c r="B1101" t="s">
        <v>38</v>
      </c>
    </row>
    <row r="1102" spans="1:2" x14ac:dyDescent="0.25">
      <c r="A1102" t="s">
        <v>28</v>
      </c>
      <c r="B1102" t="s">
        <v>38</v>
      </c>
    </row>
    <row r="1103" spans="1:2" x14ac:dyDescent="0.25">
      <c r="A1103" t="s">
        <v>28</v>
      </c>
      <c r="B1103" t="s">
        <v>24</v>
      </c>
    </row>
    <row r="1104" spans="1:2" x14ac:dyDescent="0.25">
      <c r="A1104" t="s">
        <v>28</v>
      </c>
      <c r="B1104" t="s">
        <v>24</v>
      </c>
    </row>
    <row r="1105" spans="1:2" x14ac:dyDescent="0.25">
      <c r="A1105" t="s">
        <v>28</v>
      </c>
      <c r="B1105" t="s">
        <v>24</v>
      </c>
    </row>
    <row r="1106" spans="1:2" x14ac:dyDescent="0.25">
      <c r="A1106" t="s">
        <v>21</v>
      </c>
      <c r="B1106" t="s">
        <v>24</v>
      </c>
    </row>
    <row r="1107" spans="1:2" x14ac:dyDescent="0.25">
      <c r="A1107" t="s">
        <v>28</v>
      </c>
      <c r="B1107" t="s">
        <v>30</v>
      </c>
    </row>
    <row r="1108" spans="1:2" x14ac:dyDescent="0.25">
      <c r="A1108" t="s">
        <v>21</v>
      </c>
      <c r="B1108" t="s">
        <v>30</v>
      </c>
    </row>
    <row r="1109" spans="1:2" x14ac:dyDescent="0.25">
      <c r="A1109" t="s">
        <v>21</v>
      </c>
      <c r="B1109" t="s">
        <v>38</v>
      </c>
    </row>
    <row r="1110" spans="1:2" x14ac:dyDescent="0.25">
      <c r="A1110" t="s">
        <v>21</v>
      </c>
      <c r="B1110" t="s">
        <v>24</v>
      </c>
    </row>
    <row r="1111" spans="1:2" x14ac:dyDescent="0.25">
      <c r="A1111" t="s">
        <v>28</v>
      </c>
      <c r="B1111" t="s">
        <v>38</v>
      </c>
    </row>
    <row r="1112" spans="1:2" x14ac:dyDescent="0.25">
      <c r="A1112" t="s">
        <v>28</v>
      </c>
      <c r="B1112" t="s">
        <v>56</v>
      </c>
    </row>
    <row r="1113" spans="1:2" x14ac:dyDescent="0.25">
      <c r="A1113" t="s">
        <v>21</v>
      </c>
      <c r="B1113" t="s">
        <v>38</v>
      </c>
    </row>
    <row r="1114" spans="1:2" x14ac:dyDescent="0.25">
      <c r="A1114" t="s">
        <v>28</v>
      </c>
      <c r="B1114" t="s">
        <v>65</v>
      </c>
    </row>
    <row r="1115" spans="1:2" x14ac:dyDescent="0.25">
      <c r="A1115" t="s">
        <v>21</v>
      </c>
      <c r="B1115" t="s">
        <v>52</v>
      </c>
    </row>
    <row r="1116" spans="1:2" x14ac:dyDescent="0.25">
      <c r="A1116" t="s">
        <v>21</v>
      </c>
      <c r="B1116" t="s">
        <v>65</v>
      </c>
    </row>
    <row r="1117" spans="1:2" x14ac:dyDescent="0.25">
      <c r="A1117" t="s">
        <v>28</v>
      </c>
      <c r="B1117" t="s">
        <v>65</v>
      </c>
    </row>
    <row r="1118" spans="1:2" x14ac:dyDescent="0.25">
      <c r="A1118" t="s">
        <v>28</v>
      </c>
      <c r="B1118" t="s">
        <v>47</v>
      </c>
    </row>
    <row r="1119" spans="1:2" x14ac:dyDescent="0.25">
      <c r="A1119" t="s">
        <v>21</v>
      </c>
      <c r="B1119" t="s">
        <v>24</v>
      </c>
    </row>
    <row r="1120" spans="1:2" x14ac:dyDescent="0.25">
      <c r="A1120" t="s">
        <v>77</v>
      </c>
      <c r="B1120" t="s">
        <v>65</v>
      </c>
    </row>
    <row r="1121" spans="1:2" x14ac:dyDescent="0.25">
      <c r="A1121" t="s">
        <v>36</v>
      </c>
      <c r="B1121" t="s">
        <v>47</v>
      </c>
    </row>
    <row r="1122" spans="1:2" x14ac:dyDescent="0.25">
      <c r="A1122" t="s">
        <v>21</v>
      </c>
      <c r="B1122" t="s">
        <v>56</v>
      </c>
    </row>
    <row r="1123" spans="1:2" x14ac:dyDescent="0.25">
      <c r="A1123" t="s">
        <v>21</v>
      </c>
      <c r="B1123" t="s">
        <v>246</v>
      </c>
    </row>
    <row r="1124" spans="1:2" x14ac:dyDescent="0.25">
      <c r="A1124" t="s">
        <v>21</v>
      </c>
      <c r="B1124" t="s">
        <v>246</v>
      </c>
    </row>
    <row r="1125" spans="1:2" x14ac:dyDescent="0.25">
      <c r="A1125" t="s">
        <v>36</v>
      </c>
      <c r="B1125" t="s">
        <v>56</v>
      </c>
    </row>
    <row r="1126" spans="1:2" x14ac:dyDescent="0.25">
      <c r="A1126" t="s">
        <v>21</v>
      </c>
      <c r="B1126" t="s">
        <v>38</v>
      </c>
    </row>
    <row r="1127" spans="1:2" x14ac:dyDescent="0.25">
      <c r="A1127" t="s">
        <v>21</v>
      </c>
      <c r="B1127" t="s">
        <v>38</v>
      </c>
    </row>
    <row r="1128" spans="1:2" x14ac:dyDescent="0.25">
      <c r="A1128" t="s">
        <v>21</v>
      </c>
      <c r="B1128" t="s">
        <v>38</v>
      </c>
    </row>
    <row r="1129" spans="1:2" x14ac:dyDescent="0.25">
      <c r="A1129" t="s">
        <v>36</v>
      </c>
      <c r="B1129" t="s">
        <v>30</v>
      </c>
    </row>
    <row r="1130" spans="1:2" x14ac:dyDescent="0.25">
      <c r="A1130" t="s">
        <v>21</v>
      </c>
      <c r="B1130" t="s">
        <v>30</v>
      </c>
    </row>
    <row r="1131" spans="1:2" x14ac:dyDescent="0.25">
      <c r="A1131" t="s">
        <v>36</v>
      </c>
      <c r="B1131" t="s">
        <v>30</v>
      </c>
    </row>
    <row r="1132" spans="1:2" x14ac:dyDescent="0.25">
      <c r="A1132" t="s">
        <v>21</v>
      </c>
      <c r="B1132" t="s">
        <v>38</v>
      </c>
    </row>
    <row r="1133" spans="1:2" x14ac:dyDescent="0.25">
      <c r="A1133" t="s">
        <v>28</v>
      </c>
      <c r="B1133" t="s">
        <v>56</v>
      </c>
    </row>
    <row r="1134" spans="1:2" x14ac:dyDescent="0.25">
      <c r="A1134" t="s">
        <v>28</v>
      </c>
      <c r="B1134" t="s">
        <v>56</v>
      </c>
    </row>
    <row r="1135" spans="1:2" x14ac:dyDescent="0.25">
      <c r="A1135" t="s">
        <v>21</v>
      </c>
      <c r="B1135" t="s">
        <v>52</v>
      </c>
    </row>
    <row r="1136" spans="1:2" x14ac:dyDescent="0.25">
      <c r="A1136" t="s">
        <v>21</v>
      </c>
      <c r="B1136" t="s">
        <v>30</v>
      </c>
    </row>
    <row r="1137" spans="1:2" x14ac:dyDescent="0.25">
      <c r="A1137" t="s">
        <v>28</v>
      </c>
      <c r="B1137" t="s">
        <v>24</v>
      </c>
    </row>
    <row r="1138" spans="1:2" x14ac:dyDescent="0.25">
      <c r="A1138" t="s">
        <v>36</v>
      </c>
      <c r="B1138" t="s">
        <v>47</v>
      </c>
    </row>
    <row r="1139" spans="1:2" x14ac:dyDescent="0.25">
      <c r="A1139" t="s">
        <v>36</v>
      </c>
      <c r="B1139" t="s">
        <v>684</v>
      </c>
    </row>
    <row r="1140" spans="1:2" x14ac:dyDescent="0.25">
      <c r="A1140" t="s">
        <v>21</v>
      </c>
      <c r="B1140" t="s">
        <v>30</v>
      </c>
    </row>
    <row r="1141" spans="1:2" x14ac:dyDescent="0.25">
      <c r="A1141" t="s">
        <v>21</v>
      </c>
      <c r="B1141" t="s">
        <v>216</v>
      </c>
    </row>
    <row r="1142" spans="1:2" x14ac:dyDescent="0.25">
      <c r="A1142" t="s">
        <v>21</v>
      </c>
      <c r="B1142" t="s">
        <v>38</v>
      </c>
    </row>
    <row r="1143" spans="1:2" x14ac:dyDescent="0.25">
      <c r="A1143" t="s">
        <v>21</v>
      </c>
      <c r="B1143" t="s">
        <v>38</v>
      </c>
    </row>
    <row r="1144" spans="1:2" x14ac:dyDescent="0.25">
      <c r="A1144" t="s">
        <v>21</v>
      </c>
      <c r="B1144" t="s">
        <v>43</v>
      </c>
    </row>
    <row r="1145" spans="1:2" x14ac:dyDescent="0.25">
      <c r="A1145" t="s">
        <v>21</v>
      </c>
      <c r="B1145" t="s">
        <v>30</v>
      </c>
    </row>
    <row r="1146" spans="1:2" x14ac:dyDescent="0.25">
      <c r="A1146" t="s">
        <v>21</v>
      </c>
      <c r="B1146" t="s">
        <v>52</v>
      </c>
    </row>
    <row r="1147" spans="1:2" x14ac:dyDescent="0.25">
      <c r="A1147" t="s">
        <v>21</v>
      </c>
      <c r="B1147" t="s">
        <v>30</v>
      </c>
    </row>
    <row r="1148" spans="1:2" x14ac:dyDescent="0.25">
      <c r="A1148" t="s">
        <v>28</v>
      </c>
      <c r="B1148" t="s">
        <v>52</v>
      </c>
    </row>
    <row r="1149" spans="1:2" x14ac:dyDescent="0.25">
      <c r="A1149" t="s">
        <v>36</v>
      </c>
      <c r="B1149" t="s">
        <v>30</v>
      </c>
    </row>
    <row r="1150" spans="1:2" x14ac:dyDescent="0.25">
      <c r="A1150" t="s">
        <v>21</v>
      </c>
      <c r="B1150" t="s">
        <v>30</v>
      </c>
    </row>
    <row r="1151" spans="1:2" x14ac:dyDescent="0.25">
      <c r="A1151" t="s">
        <v>21</v>
      </c>
      <c r="B1151" t="s">
        <v>30</v>
      </c>
    </row>
    <row r="1152" spans="1:2" x14ac:dyDescent="0.25">
      <c r="A1152" t="s">
        <v>21</v>
      </c>
      <c r="B1152" t="s">
        <v>30</v>
      </c>
    </row>
    <row r="1153" spans="1:2" x14ac:dyDescent="0.25">
      <c r="A1153" t="s">
        <v>21</v>
      </c>
      <c r="B1153" t="s">
        <v>52</v>
      </c>
    </row>
    <row r="1154" spans="1:2" x14ac:dyDescent="0.25">
      <c r="A1154" t="s">
        <v>21</v>
      </c>
      <c r="B1154" t="s">
        <v>43</v>
      </c>
    </row>
    <row r="1155" spans="1:2" x14ac:dyDescent="0.25">
      <c r="A1155" t="s">
        <v>28</v>
      </c>
      <c r="B1155" t="s">
        <v>23</v>
      </c>
    </row>
    <row r="1156" spans="1:2" x14ac:dyDescent="0.25">
      <c r="A1156" t="s">
        <v>21</v>
      </c>
      <c r="B1156" t="s">
        <v>30</v>
      </c>
    </row>
    <row r="1157" spans="1:2" x14ac:dyDescent="0.25">
      <c r="A1157" t="s">
        <v>28</v>
      </c>
      <c r="B1157" t="s">
        <v>23</v>
      </c>
    </row>
    <row r="1158" spans="1:2" x14ac:dyDescent="0.25">
      <c r="A1158" t="s">
        <v>21</v>
      </c>
      <c r="B1158" t="s">
        <v>216</v>
      </c>
    </row>
    <row r="1159" spans="1:2" x14ac:dyDescent="0.25">
      <c r="A1159" t="s">
        <v>21</v>
      </c>
      <c r="B1159" t="s">
        <v>216</v>
      </c>
    </row>
    <row r="1160" spans="1:2" x14ac:dyDescent="0.25">
      <c r="A1160" t="s">
        <v>28</v>
      </c>
      <c r="B1160" t="s">
        <v>23</v>
      </c>
    </row>
    <row r="1161" spans="1:2" x14ac:dyDescent="0.25">
      <c r="A1161" t="s">
        <v>21</v>
      </c>
      <c r="B1161" t="s">
        <v>30</v>
      </c>
    </row>
    <row r="1162" spans="1:2" x14ac:dyDescent="0.25">
      <c r="A1162" t="s">
        <v>21</v>
      </c>
      <c r="B1162" t="s">
        <v>30</v>
      </c>
    </row>
    <row r="1163" spans="1:2" x14ac:dyDescent="0.25">
      <c r="A1163" t="s">
        <v>21</v>
      </c>
      <c r="B1163" t="s">
        <v>38</v>
      </c>
    </row>
    <row r="1164" spans="1:2" x14ac:dyDescent="0.25">
      <c r="A1164" t="s">
        <v>21</v>
      </c>
      <c r="B1164" t="s">
        <v>30</v>
      </c>
    </row>
    <row r="1165" spans="1:2" x14ac:dyDescent="0.25">
      <c r="A1165" t="s">
        <v>21</v>
      </c>
      <c r="B1165" t="s">
        <v>30</v>
      </c>
    </row>
    <row r="1166" spans="1:2" x14ac:dyDescent="0.25">
      <c r="A1166" t="s">
        <v>21</v>
      </c>
      <c r="B1166" t="s">
        <v>38</v>
      </c>
    </row>
    <row r="1167" spans="1:2" x14ac:dyDescent="0.25">
      <c r="A1167" t="s">
        <v>21</v>
      </c>
      <c r="B1167" t="s">
        <v>30</v>
      </c>
    </row>
    <row r="1168" spans="1:2" x14ac:dyDescent="0.25">
      <c r="A1168" t="s">
        <v>21</v>
      </c>
      <c r="B1168" t="s">
        <v>38</v>
      </c>
    </row>
    <row r="1169" spans="1:2" x14ac:dyDescent="0.25">
      <c r="A1169" t="s">
        <v>36</v>
      </c>
      <c r="B1169" t="s">
        <v>30</v>
      </c>
    </row>
    <row r="1170" spans="1:2" x14ac:dyDescent="0.25">
      <c r="A1170" t="s">
        <v>28</v>
      </c>
      <c r="B1170" t="s">
        <v>43</v>
      </c>
    </row>
    <row r="1171" spans="1:2" x14ac:dyDescent="0.25">
      <c r="A1171" t="s">
        <v>28</v>
      </c>
      <c r="B1171" t="s">
        <v>47</v>
      </c>
    </row>
    <row r="1172" spans="1:2" x14ac:dyDescent="0.25">
      <c r="A1172" t="s">
        <v>36</v>
      </c>
      <c r="B1172" t="s">
        <v>30</v>
      </c>
    </row>
    <row r="1173" spans="1:2" x14ac:dyDescent="0.25">
      <c r="A1173" t="s">
        <v>28</v>
      </c>
      <c r="B1173" t="s">
        <v>24</v>
      </c>
    </row>
    <row r="1174" spans="1:2" x14ac:dyDescent="0.25">
      <c r="A1174" t="s">
        <v>28</v>
      </c>
      <c r="B1174" t="s">
        <v>24</v>
      </c>
    </row>
    <row r="1175" spans="1:2" x14ac:dyDescent="0.25">
      <c r="A1175" t="s">
        <v>21</v>
      </c>
      <c r="B1175" t="s">
        <v>38</v>
      </c>
    </row>
    <row r="1176" spans="1:2" x14ac:dyDescent="0.25">
      <c r="A1176" t="s">
        <v>21</v>
      </c>
      <c r="B1176" t="s">
        <v>30</v>
      </c>
    </row>
    <row r="1177" spans="1:2" x14ac:dyDescent="0.25">
      <c r="A1177" t="s">
        <v>28</v>
      </c>
      <c r="B1177" t="s">
        <v>56</v>
      </c>
    </row>
    <row r="1178" spans="1:2" x14ac:dyDescent="0.25">
      <c r="A1178" t="s">
        <v>21</v>
      </c>
      <c r="B1178" t="s">
        <v>246</v>
      </c>
    </row>
    <row r="1179" spans="1:2" x14ac:dyDescent="0.25">
      <c r="A1179" t="s">
        <v>21</v>
      </c>
      <c r="B1179" t="s">
        <v>71</v>
      </c>
    </row>
    <row r="1180" spans="1:2" x14ac:dyDescent="0.25">
      <c r="A1180" t="s">
        <v>21</v>
      </c>
      <c r="B1180" t="s">
        <v>71</v>
      </c>
    </row>
    <row r="1181" spans="1:2" x14ac:dyDescent="0.25">
      <c r="A1181" t="s">
        <v>21</v>
      </c>
      <c r="B1181" t="s">
        <v>71</v>
      </c>
    </row>
    <row r="1182" spans="1:2" x14ac:dyDescent="0.25">
      <c r="A1182" t="s">
        <v>77</v>
      </c>
      <c r="B1182" t="s">
        <v>30</v>
      </c>
    </row>
    <row r="1183" spans="1:2" x14ac:dyDescent="0.25">
      <c r="A1183" t="s">
        <v>21</v>
      </c>
      <c r="B1183" t="s">
        <v>52</v>
      </c>
    </row>
    <row r="1184" spans="1:2" x14ac:dyDescent="0.25">
      <c r="A1184" t="s">
        <v>21</v>
      </c>
      <c r="B1184" t="s">
        <v>43</v>
      </c>
    </row>
    <row r="1185" spans="1:2" x14ac:dyDescent="0.25">
      <c r="A1185" t="s">
        <v>21</v>
      </c>
      <c r="B1185" t="s">
        <v>56</v>
      </c>
    </row>
    <row r="1186" spans="1:2" x14ac:dyDescent="0.25">
      <c r="A1186" t="s">
        <v>21</v>
      </c>
      <c r="B1186" t="s">
        <v>65</v>
      </c>
    </row>
    <row r="1187" spans="1:2" x14ac:dyDescent="0.25">
      <c r="A1187" t="s">
        <v>21</v>
      </c>
      <c r="B1187" t="s">
        <v>65</v>
      </c>
    </row>
    <row r="1188" spans="1:2" x14ac:dyDescent="0.25">
      <c r="A1188" t="s">
        <v>21</v>
      </c>
      <c r="B1188" t="s">
        <v>30</v>
      </c>
    </row>
    <row r="1189" spans="1:2" x14ac:dyDescent="0.25">
      <c r="A1189" t="s">
        <v>21</v>
      </c>
      <c r="B1189" t="s">
        <v>23</v>
      </c>
    </row>
    <row r="1190" spans="1:2" x14ac:dyDescent="0.25">
      <c r="A1190" t="s">
        <v>21</v>
      </c>
      <c r="B1190" t="s">
        <v>30</v>
      </c>
    </row>
    <row r="1191" spans="1:2" x14ac:dyDescent="0.25">
      <c r="A1191" t="s">
        <v>21</v>
      </c>
      <c r="B1191" t="s">
        <v>38</v>
      </c>
    </row>
    <row r="1192" spans="1:2" x14ac:dyDescent="0.25">
      <c r="A1192" t="s">
        <v>28</v>
      </c>
      <c r="B1192" t="s">
        <v>56</v>
      </c>
    </row>
    <row r="1193" spans="1:2" x14ac:dyDescent="0.25">
      <c r="A1193" t="s">
        <v>36</v>
      </c>
      <c r="B1193" t="s">
        <v>23</v>
      </c>
    </row>
    <row r="1194" spans="1:2" x14ac:dyDescent="0.25">
      <c r="A1194" t="s">
        <v>21</v>
      </c>
      <c r="B1194" t="s">
        <v>38</v>
      </c>
    </row>
    <row r="1195" spans="1:2" x14ac:dyDescent="0.25">
      <c r="A1195" t="s">
        <v>28</v>
      </c>
      <c r="B1195" t="s">
        <v>24</v>
      </c>
    </row>
    <row r="1196" spans="1:2" x14ac:dyDescent="0.25">
      <c r="A1196" t="s">
        <v>21</v>
      </c>
      <c r="B1196" t="s">
        <v>56</v>
      </c>
    </row>
    <row r="1197" spans="1:2" x14ac:dyDescent="0.25">
      <c r="A1197" t="s">
        <v>21</v>
      </c>
      <c r="B1197" t="s">
        <v>56</v>
      </c>
    </row>
    <row r="1198" spans="1:2" x14ac:dyDescent="0.25">
      <c r="A1198" t="s">
        <v>21</v>
      </c>
      <c r="B1198" t="s">
        <v>56</v>
      </c>
    </row>
    <row r="1199" spans="1:2" x14ac:dyDescent="0.25">
      <c r="A1199" t="s">
        <v>21</v>
      </c>
      <c r="B1199" t="s">
        <v>56</v>
      </c>
    </row>
    <row r="1200" spans="1:2" x14ac:dyDescent="0.25">
      <c r="A1200" t="s">
        <v>21</v>
      </c>
      <c r="B1200" t="s">
        <v>56</v>
      </c>
    </row>
    <row r="1201" spans="1:2" x14ac:dyDescent="0.25">
      <c r="A1201" t="s">
        <v>21</v>
      </c>
      <c r="B1201" t="s">
        <v>56</v>
      </c>
    </row>
    <row r="1202" spans="1:2" x14ac:dyDescent="0.25">
      <c r="A1202" t="s">
        <v>21</v>
      </c>
      <c r="B1202" t="s">
        <v>684</v>
      </c>
    </row>
    <row r="1203" spans="1:2" x14ac:dyDescent="0.25">
      <c r="A1203" t="s">
        <v>21</v>
      </c>
      <c r="B1203" t="s">
        <v>684</v>
      </c>
    </row>
    <row r="1204" spans="1:2" x14ac:dyDescent="0.25">
      <c r="A1204" t="s">
        <v>21</v>
      </c>
      <c r="B1204" t="s">
        <v>684</v>
      </c>
    </row>
    <row r="1205" spans="1:2" x14ac:dyDescent="0.25">
      <c r="A1205" t="s">
        <v>21</v>
      </c>
      <c r="B1205" t="s">
        <v>684</v>
      </c>
    </row>
    <row r="1206" spans="1:2" x14ac:dyDescent="0.25">
      <c r="A1206" t="s">
        <v>21</v>
      </c>
      <c r="B1206" t="s">
        <v>52</v>
      </c>
    </row>
    <row r="1207" spans="1:2" x14ac:dyDescent="0.25">
      <c r="A1207" t="s">
        <v>28</v>
      </c>
      <c r="B1207" t="s">
        <v>43</v>
      </c>
    </row>
    <row r="1208" spans="1:2" x14ac:dyDescent="0.25">
      <c r="A1208" t="s">
        <v>28</v>
      </c>
      <c r="B1208" t="s">
        <v>38</v>
      </c>
    </row>
    <row r="1209" spans="1:2" x14ac:dyDescent="0.25">
      <c r="A1209" t="s">
        <v>21</v>
      </c>
      <c r="B1209" t="s">
        <v>216</v>
      </c>
    </row>
    <row r="1210" spans="1:2" x14ac:dyDescent="0.25">
      <c r="A1210" t="s">
        <v>28</v>
      </c>
      <c r="B1210" t="s">
        <v>43</v>
      </c>
    </row>
    <row r="1211" spans="1:2" x14ac:dyDescent="0.25">
      <c r="A1211" t="s">
        <v>28</v>
      </c>
      <c r="B1211" t="s">
        <v>43</v>
      </c>
    </row>
    <row r="1212" spans="1:2" x14ac:dyDescent="0.25">
      <c r="A1212" t="s">
        <v>28</v>
      </c>
      <c r="B1212" t="s">
        <v>38</v>
      </c>
    </row>
    <row r="1213" spans="1:2" x14ac:dyDescent="0.25">
      <c r="A1213" t="s">
        <v>21</v>
      </c>
      <c r="B1213" t="s">
        <v>38</v>
      </c>
    </row>
    <row r="1214" spans="1:2" x14ac:dyDescent="0.25">
      <c r="A1214" t="s">
        <v>21</v>
      </c>
      <c r="B1214" t="s">
        <v>38</v>
      </c>
    </row>
    <row r="1215" spans="1:2" x14ac:dyDescent="0.25">
      <c r="A1215" t="s">
        <v>21</v>
      </c>
      <c r="B1215" t="s">
        <v>56</v>
      </c>
    </row>
    <row r="1216" spans="1:2" x14ac:dyDescent="0.25">
      <c r="A1216" t="s">
        <v>21</v>
      </c>
      <c r="B1216" t="s">
        <v>47</v>
      </c>
    </row>
    <row r="1217" spans="1:2" x14ac:dyDescent="0.25">
      <c r="A1217" t="s">
        <v>21</v>
      </c>
      <c r="B1217" t="s">
        <v>24</v>
      </c>
    </row>
    <row r="1218" spans="1:2" x14ac:dyDescent="0.25">
      <c r="A1218" t="s">
        <v>21</v>
      </c>
      <c r="B1218" t="s">
        <v>30</v>
      </c>
    </row>
    <row r="1219" spans="1:2" x14ac:dyDescent="0.25">
      <c r="A1219" t="s">
        <v>77</v>
      </c>
      <c r="B1219" t="s">
        <v>56</v>
      </c>
    </row>
    <row r="1220" spans="1:2" x14ac:dyDescent="0.25">
      <c r="A1220" t="s">
        <v>77</v>
      </c>
      <c r="B1220" t="s">
        <v>56</v>
      </c>
    </row>
    <row r="1221" spans="1:2" x14ac:dyDescent="0.25">
      <c r="A1221" t="s">
        <v>77</v>
      </c>
      <c r="B1221" t="s">
        <v>56</v>
      </c>
    </row>
    <row r="1222" spans="1:2" x14ac:dyDescent="0.25">
      <c r="A1222" t="s">
        <v>77</v>
      </c>
      <c r="B1222" t="s">
        <v>56</v>
      </c>
    </row>
    <row r="1223" spans="1:2" x14ac:dyDescent="0.25">
      <c r="A1223" t="s">
        <v>21</v>
      </c>
      <c r="B1223" t="s">
        <v>684</v>
      </c>
    </row>
    <row r="1224" spans="1:2" x14ac:dyDescent="0.25">
      <c r="A1224" t="s">
        <v>21</v>
      </c>
      <c r="B1224" t="s">
        <v>684</v>
      </c>
    </row>
    <row r="1225" spans="1:2" x14ac:dyDescent="0.25">
      <c r="A1225" t="s">
        <v>21</v>
      </c>
      <c r="B1225" t="s">
        <v>56</v>
      </c>
    </row>
    <row r="1226" spans="1:2" x14ac:dyDescent="0.25">
      <c r="A1226" t="s">
        <v>28</v>
      </c>
      <c r="B1226" t="s">
        <v>38</v>
      </c>
    </row>
    <row r="1227" spans="1:2" x14ac:dyDescent="0.25">
      <c r="A1227" t="s">
        <v>21</v>
      </c>
      <c r="B1227" t="s">
        <v>23</v>
      </c>
    </row>
    <row r="1228" spans="1:2" x14ac:dyDescent="0.25">
      <c r="A1228" t="s">
        <v>28</v>
      </c>
      <c r="B1228" t="s">
        <v>38</v>
      </c>
    </row>
    <row r="1229" spans="1:2" x14ac:dyDescent="0.25">
      <c r="A1229" t="s">
        <v>21</v>
      </c>
      <c r="B1229" t="s">
        <v>52</v>
      </c>
    </row>
    <row r="1230" spans="1:2" x14ac:dyDescent="0.25">
      <c r="A1230" t="s">
        <v>21</v>
      </c>
      <c r="B1230" t="s">
        <v>56</v>
      </c>
    </row>
    <row r="1231" spans="1:2" x14ac:dyDescent="0.25">
      <c r="A1231" t="s">
        <v>21</v>
      </c>
      <c r="B1231" t="s">
        <v>38</v>
      </c>
    </row>
    <row r="1232" spans="1:2" x14ac:dyDescent="0.25">
      <c r="A1232" t="s">
        <v>21</v>
      </c>
      <c r="B1232" t="s">
        <v>38</v>
      </c>
    </row>
    <row r="1233" spans="1:2" x14ac:dyDescent="0.25">
      <c r="A1233" t="s">
        <v>21</v>
      </c>
      <c r="B1233" t="s">
        <v>38</v>
      </c>
    </row>
    <row r="1234" spans="1:2" x14ac:dyDescent="0.25">
      <c r="A1234" t="s">
        <v>36</v>
      </c>
      <c r="B1234" t="s">
        <v>43</v>
      </c>
    </row>
    <row r="1235" spans="1:2" x14ac:dyDescent="0.25">
      <c r="A1235" t="s">
        <v>21</v>
      </c>
      <c r="B1235" t="s">
        <v>43</v>
      </c>
    </row>
    <row r="1236" spans="1:2" x14ac:dyDescent="0.25">
      <c r="A1236" t="s">
        <v>21</v>
      </c>
      <c r="B1236" t="s">
        <v>47</v>
      </c>
    </row>
    <row r="1237" spans="1:2" x14ac:dyDescent="0.25">
      <c r="A1237" t="s">
        <v>28</v>
      </c>
      <c r="B1237" t="s">
        <v>38</v>
      </c>
    </row>
    <row r="1238" spans="1:2" x14ac:dyDescent="0.25">
      <c r="A1238" t="s">
        <v>28</v>
      </c>
      <c r="B1238" t="s">
        <v>38</v>
      </c>
    </row>
    <row r="1239" spans="1:2" x14ac:dyDescent="0.25">
      <c r="A1239" t="s">
        <v>21</v>
      </c>
      <c r="B1239" t="s">
        <v>38</v>
      </c>
    </row>
    <row r="1240" spans="1:2" x14ac:dyDescent="0.25">
      <c r="A1240" t="s">
        <v>21</v>
      </c>
      <c r="B1240" t="s">
        <v>23</v>
      </c>
    </row>
    <row r="1241" spans="1:2" x14ac:dyDescent="0.25">
      <c r="A1241" t="s">
        <v>21</v>
      </c>
      <c r="B1241" t="s">
        <v>43</v>
      </c>
    </row>
    <row r="1242" spans="1:2" x14ac:dyDescent="0.25">
      <c r="A1242" t="s">
        <v>36</v>
      </c>
      <c r="B1242" t="s">
        <v>47</v>
      </c>
    </row>
    <row r="1243" spans="1:2" x14ac:dyDescent="0.25">
      <c r="A1243" t="s">
        <v>28</v>
      </c>
      <c r="B1243" t="s">
        <v>216</v>
      </c>
    </row>
    <row r="1244" spans="1:2" x14ac:dyDescent="0.25">
      <c r="A1244" t="s">
        <v>28</v>
      </c>
      <c r="B1244" t="s">
        <v>38</v>
      </c>
    </row>
    <row r="1245" spans="1:2" x14ac:dyDescent="0.25">
      <c r="A1245" t="s">
        <v>28</v>
      </c>
      <c r="B1245" t="s">
        <v>38</v>
      </c>
    </row>
    <row r="1246" spans="1:2" x14ac:dyDescent="0.25">
      <c r="A1246" t="s">
        <v>21</v>
      </c>
      <c r="B1246" t="s">
        <v>56</v>
      </c>
    </row>
    <row r="1247" spans="1:2" x14ac:dyDescent="0.25">
      <c r="A1247" t="s">
        <v>21</v>
      </c>
      <c r="B1247" t="s">
        <v>30</v>
      </c>
    </row>
    <row r="1248" spans="1:2" x14ac:dyDescent="0.25">
      <c r="A1248" t="s">
        <v>36</v>
      </c>
      <c r="B1248" t="s">
        <v>216</v>
      </c>
    </row>
    <row r="1249" spans="1:2" x14ac:dyDescent="0.25">
      <c r="A1249" t="s">
        <v>36</v>
      </c>
      <c r="B1249" t="s">
        <v>30</v>
      </c>
    </row>
    <row r="1250" spans="1:2" x14ac:dyDescent="0.25">
      <c r="A1250" t="s">
        <v>28</v>
      </c>
      <c r="B1250" t="s">
        <v>38</v>
      </c>
    </row>
    <row r="1251" spans="1:2" x14ac:dyDescent="0.25">
      <c r="A1251" t="s">
        <v>36</v>
      </c>
      <c r="B1251" t="s">
        <v>38</v>
      </c>
    </row>
    <row r="1252" spans="1:2" x14ac:dyDescent="0.25">
      <c r="A1252" t="s">
        <v>28</v>
      </c>
      <c r="B1252" t="s">
        <v>24</v>
      </c>
    </row>
    <row r="1253" spans="1:2" x14ac:dyDescent="0.25">
      <c r="A1253" t="s">
        <v>36</v>
      </c>
      <c r="B1253" t="s">
        <v>38</v>
      </c>
    </row>
    <row r="1254" spans="1:2" x14ac:dyDescent="0.25">
      <c r="A1254" t="s">
        <v>36</v>
      </c>
      <c r="B1254" t="s">
        <v>38</v>
      </c>
    </row>
    <row r="1255" spans="1:2" x14ac:dyDescent="0.25">
      <c r="A1255" t="s">
        <v>28</v>
      </c>
      <c r="B1255" t="s">
        <v>38</v>
      </c>
    </row>
    <row r="1256" spans="1:2" x14ac:dyDescent="0.25">
      <c r="A1256" t="s">
        <v>21</v>
      </c>
      <c r="B1256" t="s">
        <v>43</v>
      </c>
    </row>
    <row r="1257" spans="1:2" x14ac:dyDescent="0.25">
      <c r="A1257" t="s">
        <v>21</v>
      </c>
      <c r="B1257" t="s">
        <v>52</v>
      </c>
    </row>
    <row r="1258" spans="1:2" x14ac:dyDescent="0.25">
      <c r="A1258" t="s">
        <v>21</v>
      </c>
      <c r="B1258" t="s">
        <v>52</v>
      </c>
    </row>
    <row r="1259" spans="1:2" x14ac:dyDescent="0.25">
      <c r="A1259" t="s">
        <v>21</v>
      </c>
      <c r="B1259" t="s">
        <v>38</v>
      </c>
    </row>
    <row r="1260" spans="1:2" x14ac:dyDescent="0.25">
      <c r="A1260" t="s">
        <v>21</v>
      </c>
      <c r="B1260" t="s">
        <v>38</v>
      </c>
    </row>
    <row r="1261" spans="1:2" x14ac:dyDescent="0.25">
      <c r="A1261" t="s">
        <v>21</v>
      </c>
      <c r="B1261" t="s">
        <v>38</v>
      </c>
    </row>
    <row r="1262" spans="1:2" x14ac:dyDescent="0.25">
      <c r="A1262" t="s">
        <v>21</v>
      </c>
      <c r="B1262" t="s">
        <v>38</v>
      </c>
    </row>
    <row r="1263" spans="1:2" x14ac:dyDescent="0.25">
      <c r="A1263" t="s">
        <v>21</v>
      </c>
      <c r="B1263" t="s">
        <v>38</v>
      </c>
    </row>
    <row r="1264" spans="1:2" x14ac:dyDescent="0.25">
      <c r="A1264" t="s">
        <v>21</v>
      </c>
      <c r="B1264" t="s">
        <v>38</v>
      </c>
    </row>
    <row r="1265" spans="1:2" x14ac:dyDescent="0.25">
      <c r="A1265" t="s">
        <v>21</v>
      </c>
      <c r="B1265" t="s">
        <v>38</v>
      </c>
    </row>
    <row r="1266" spans="1:2" x14ac:dyDescent="0.25">
      <c r="A1266" t="s">
        <v>21</v>
      </c>
      <c r="B1266" t="s">
        <v>38</v>
      </c>
    </row>
    <row r="1267" spans="1:2" x14ac:dyDescent="0.25">
      <c r="A1267" t="s">
        <v>21</v>
      </c>
      <c r="B1267" t="s">
        <v>65</v>
      </c>
    </row>
    <row r="1268" spans="1:2" x14ac:dyDescent="0.25">
      <c r="A1268" t="s">
        <v>21</v>
      </c>
      <c r="B1268" t="s">
        <v>65</v>
      </c>
    </row>
    <row r="1269" spans="1:2" x14ac:dyDescent="0.25">
      <c r="A1269" t="s">
        <v>21</v>
      </c>
      <c r="B1269" t="s">
        <v>65</v>
      </c>
    </row>
    <row r="1270" spans="1:2" x14ac:dyDescent="0.25">
      <c r="A1270" t="s">
        <v>21</v>
      </c>
      <c r="B1270" t="s">
        <v>30</v>
      </c>
    </row>
    <row r="1271" spans="1:2" x14ac:dyDescent="0.25">
      <c r="A1271" t="s">
        <v>21</v>
      </c>
      <c r="B1271" t="s">
        <v>30</v>
      </c>
    </row>
    <row r="1272" spans="1:2" x14ac:dyDescent="0.25">
      <c r="A1272" t="s">
        <v>28</v>
      </c>
      <c r="B1272" t="s">
        <v>43</v>
      </c>
    </row>
    <row r="1273" spans="1:2" x14ac:dyDescent="0.25">
      <c r="A1273" t="s">
        <v>21</v>
      </c>
      <c r="B1273" t="s">
        <v>56</v>
      </c>
    </row>
    <row r="1274" spans="1:2" x14ac:dyDescent="0.25">
      <c r="A1274" t="s">
        <v>28</v>
      </c>
      <c r="B1274" t="s">
        <v>216</v>
      </c>
    </row>
    <row r="1275" spans="1:2" x14ac:dyDescent="0.25">
      <c r="A1275" t="s">
        <v>36</v>
      </c>
      <c r="B1275" t="s">
        <v>38</v>
      </c>
    </row>
    <row r="1276" spans="1:2" x14ac:dyDescent="0.25">
      <c r="A1276" t="s">
        <v>28</v>
      </c>
      <c r="B1276" t="s">
        <v>30</v>
      </c>
    </row>
    <row r="1277" spans="1:2" x14ac:dyDescent="0.25">
      <c r="A1277" t="s">
        <v>21</v>
      </c>
      <c r="B1277" t="s">
        <v>246</v>
      </c>
    </row>
    <row r="1278" spans="1:2" x14ac:dyDescent="0.25">
      <c r="A1278" t="s">
        <v>28</v>
      </c>
      <c r="B1278" t="s">
        <v>43</v>
      </c>
    </row>
    <row r="1279" spans="1:2" x14ac:dyDescent="0.25">
      <c r="A1279" t="s">
        <v>21</v>
      </c>
      <c r="B1279" t="s">
        <v>23</v>
      </c>
    </row>
    <row r="1280" spans="1:2" x14ac:dyDescent="0.25">
      <c r="A1280" t="s">
        <v>21</v>
      </c>
      <c r="B1280" t="s">
        <v>52</v>
      </c>
    </row>
    <row r="1281" spans="1:2" x14ac:dyDescent="0.25">
      <c r="A1281" t="s">
        <v>21</v>
      </c>
      <c r="B1281" t="s">
        <v>47</v>
      </c>
    </row>
    <row r="1282" spans="1:2" x14ac:dyDescent="0.25">
      <c r="A1282" t="s">
        <v>28</v>
      </c>
      <c r="B1282" t="s">
        <v>43</v>
      </c>
    </row>
    <row r="1283" spans="1:2" x14ac:dyDescent="0.25">
      <c r="A1283" t="s">
        <v>21</v>
      </c>
      <c r="B1283" t="s">
        <v>30</v>
      </c>
    </row>
    <row r="1284" spans="1:2" x14ac:dyDescent="0.25">
      <c r="A1284" t="s">
        <v>21</v>
      </c>
      <c r="B1284" t="s">
        <v>30</v>
      </c>
    </row>
    <row r="1285" spans="1:2" x14ac:dyDescent="0.25">
      <c r="A1285" t="s">
        <v>28</v>
      </c>
      <c r="B1285" t="s">
        <v>56</v>
      </c>
    </row>
    <row r="1286" spans="1:2" x14ac:dyDescent="0.25">
      <c r="A1286" t="s">
        <v>28</v>
      </c>
      <c r="B1286" t="s">
        <v>56</v>
      </c>
    </row>
    <row r="1287" spans="1:2" x14ac:dyDescent="0.25">
      <c r="A1287" t="s">
        <v>21</v>
      </c>
      <c r="B1287" t="s">
        <v>38</v>
      </c>
    </row>
    <row r="1288" spans="1:2" x14ac:dyDescent="0.25">
      <c r="A1288" t="s">
        <v>28</v>
      </c>
      <c r="B1288" t="s">
        <v>23</v>
      </c>
    </row>
    <row r="1289" spans="1:2" x14ac:dyDescent="0.25">
      <c r="A1289" t="s">
        <v>21</v>
      </c>
      <c r="B1289" t="s">
        <v>52</v>
      </c>
    </row>
    <row r="1290" spans="1:2" x14ac:dyDescent="0.25">
      <c r="A1290" t="s">
        <v>21</v>
      </c>
      <c r="B1290" t="s">
        <v>52</v>
      </c>
    </row>
    <row r="1291" spans="1:2" x14ac:dyDescent="0.25">
      <c r="A1291" t="s">
        <v>21</v>
      </c>
      <c r="B1291" t="s">
        <v>52</v>
      </c>
    </row>
    <row r="1292" spans="1:2" x14ac:dyDescent="0.25">
      <c r="A1292" t="s">
        <v>21</v>
      </c>
      <c r="B1292" t="s">
        <v>52</v>
      </c>
    </row>
    <row r="1293" spans="1:2" x14ac:dyDescent="0.25">
      <c r="A1293" t="s">
        <v>21</v>
      </c>
      <c r="B1293" t="s">
        <v>52</v>
      </c>
    </row>
    <row r="1294" spans="1:2" x14ac:dyDescent="0.25">
      <c r="A1294" t="s">
        <v>21</v>
      </c>
      <c r="B1294" t="s">
        <v>52</v>
      </c>
    </row>
    <row r="1295" spans="1:2" x14ac:dyDescent="0.25">
      <c r="A1295" t="s">
        <v>28</v>
      </c>
      <c r="B1295" t="s">
        <v>52</v>
      </c>
    </row>
    <row r="1296" spans="1:2" x14ac:dyDescent="0.25">
      <c r="A1296" t="s">
        <v>28</v>
      </c>
      <c r="B1296" t="s">
        <v>52</v>
      </c>
    </row>
    <row r="1297" spans="1:2" x14ac:dyDescent="0.25">
      <c r="A1297" t="s">
        <v>28</v>
      </c>
      <c r="B1297" t="s">
        <v>52</v>
      </c>
    </row>
    <row r="1298" spans="1:2" x14ac:dyDescent="0.25">
      <c r="A1298" t="s">
        <v>28</v>
      </c>
      <c r="B1298" t="s">
        <v>24</v>
      </c>
    </row>
    <row r="1299" spans="1:2" x14ac:dyDescent="0.25">
      <c r="A1299" t="s">
        <v>21</v>
      </c>
      <c r="B1299" t="s">
        <v>52</v>
      </c>
    </row>
    <row r="1300" spans="1:2" x14ac:dyDescent="0.25">
      <c r="A1300" t="s">
        <v>21</v>
      </c>
      <c r="B1300" t="s">
        <v>52</v>
      </c>
    </row>
    <row r="1301" spans="1:2" x14ac:dyDescent="0.25">
      <c r="A1301" t="s">
        <v>21</v>
      </c>
      <c r="B1301" t="s">
        <v>52</v>
      </c>
    </row>
    <row r="1302" spans="1:2" x14ac:dyDescent="0.25">
      <c r="A1302" t="s">
        <v>21</v>
      </c>
      <c r="B1302" t="s">
        <v>52</v>
      </c>
    </row>
    <row r="1303" spans="1:2" x14ac:dyDescent="0.25">
      <c r="A1303" t="s">
        <v>21</v>
      </c>
      <c r="B1303" t="s">
        <v>30</v>
      </c>
    </row>
    <row r="1304" spans="1:2" x14ac:dyDescent="0.25">
      <c r="A1304" t="s">
        <v>21</v>
      </c>
      <c r="B1304" t="s">
        <v>30</v>
      </c>
    </row>
    <row r="1305" spans="1:2" x14ac:dyDescent="0.25">
      <c r="A1305" t="s">
        <v>28</v>
      </c>
      <c r="B1305" t="s">
        <v>38</v>
      </c>
    </row>
    <row r="1306" spans="1:2" x14ac:dyDescent="0.25">
      <c r="A1306" t="s">
        <v>21</v>
      </c>
      <c r="B1306" t="s">
        <v>216</v>
      </c>
    </row>
    <row r="1307" spans="1:2" x14ac:dyDescent="0.25">
      <c r="A1307" t="s">
        <v>28</v>
      </c>
      <c r="B1307" t="s">
        <v>38</v>
      </c>
    </row>
    <row r="1308" spans="1:2" x14ac:dyDescent="0.25">
      <c r="A1308" t="s">
        <v>28</v>
      </c>
      <c r="B1308" t="s">
        <v>38</v>
      </c>
    </row>
    <row r="1309" spans="1:2" x14ac:dyDescent="0.25">
      <c r="A1309" t="s">
        <v>28</v>
      </c>
      <c r="B1309" t="s">
        <v>38</v>
      </c>
    </row>
    <row r="1310" spans="1:2" x14ac:dyDescent="0.25">
      <c r="A1310" t="s">
        <v>36</v>
      </c>
      <c r="B1310" t="s">
        <v>23</v>
      </c>
    </row>
    <row r="1311" spans="1:2" x14ac:dyDescent="0.25">
      <c r="A1311" t="s">
        <v>28</v>
      </c>
      <c r="B1311" t="s">
        <v>56</v>
      </c>
    </row>
    <row r="1312" spans="1:2" x14ac:dyDescent="0.25">
      <c r="A1312" t="s">
        <v>28</v>
      </c>
      <c r="B1312" t="s">
        <v>38</v>
      </c>
    </row>
    <row r="1313" spans="1:2" x14ac:dyDescent="0.25">
      <c r="A1313" t="s">
        <v>21</v>
      </c>
      <c r="B1313" t="s">
        <v>30</v>
      </c>
    </row>
    <row r="1314" spans="1:2" x14ac:dyDescent="0.25">
      <c r="A1314" t="s">
        <v>36</v>
      </c>
      <c r="B1314" t="s">
        <v>56</v>
      </c>
    </row>
    <row r="1315" spans="1:2" x14ac:dyDescent="0.25">
      <c r="A1315" t="s">
        <v>21</v>
      </c>
      <c r="B1315" t="s">
        <v>216</v>
      </c>
    </row>
    <row r="1316" spans="1:2" x14ac:dyDescent="0.25">
      <c r="A1316" t="s">
        <v>36</v>
      </c>
      <c r="B1316" t="s">
        <v>43</v>
      </c>
    </row>
    <row r="1317" spans="1:2" x14ac:dyDescent="0.25">
      <c r="A1317" t="s">
        <v>36</v>
      </c>
      <c r="B1317" t="s">
        <v>43</v>
      </c>
    </row>
    <row r="1318" spans="1:2" x14ac:dyDescent="0.25">
      <c r="A1318" t="s">
        <v>21</v>
      </c>
      <c r="B1318" t="s">
        <v>216</v>
      </c>
    </row>
    <row r="1319" spans="1:2" x14ac:dyDescent="0.25">
      <c r="A1319" t="s">
        <v>21</v>
      </c>
      <c r="B1319" t="s">
        <v>216</v>
      </c>
    </row>
    <row r="1320" spans="1:2" x14ac:dyDescent="0.25">
      <c r="A1320" t="s">
        <v>21</v>
      </c>
      <c r="B1320" t="s">
        <v>71</v>
      </c>
    </row>
    <row r="1321" spans="1:2" x14ac:dyDescent="0.25">
      <c r="A1321" t="s">
        <v>21</v>
      </c>
      <c r="B1321" t="s">
        <v>38</v>
      </c>
    </row>
    <row r="1322" spans="1:2" x14ac:dyDescent="0.25">
      <c r="A1322" t="s">
        <v>21</v>
      </c>
      <c r="B1322" t="s">
        <v>38</v>
      </c>
    </row>
    <row r="1323" spans="1:2" x14ac:dyDescent="0.25">
      <c r="A1323" t="s">
        <v>21</v>
      </c>
      <c r="B1323" t="s">
        <v>38</v>
      </c>
    </row>
    <row r="1324" spans="1:2" x14ac:dyDescent="0.25">
      <c r="A1324" t="s">
        <v>21</v>
      </c>
      <c r="B1324" t="s">
        <v>38</v>
      </c>
    </row>
    <row r="1325" spans="1:2" x14ac:dyDescent="0.25">
      <c r="A1325" t="s">
        <v>21</v>
      </c>
      <c r="B1325" t="s">
        <v>38</v>
      </c>
    </row>
    <row r="1326" spans="1:2" x14ac:dyDescent="0.25">
      <c r="A1326" t="s">
        <v>21</v>
      </c>
      <c r="B1326" t="s">
        <v>24</v>
      </c>
    </row>
    <row r="1327" spans="1:2" x14ac:dyDescent="0.25">
      <c r="A1327" t="s">
        <v>21</v>
      </c>
      <c r="B1327" t="s">
        <v>38</v>
      </c>
    </row>
    <row r="1328" spans="1:2" x14ac:dyDescent="0.25">
      <c r="A1328" t="s">
        <v>21</v>
      </c>
      <c r="B1328" t="s">
        <v>38</v>
      </c>
    </row>
    <row r="1329" spans="1:2" x14ac:dyDescent="0.25">
      <c r="A1329" t="s">
        <v>21</v>
      </c>
      <c r="B1329" t="s">
        <v>38</v>
      </c>
    </row>
    <row r="1330" spans="1:2" x14ac:dyDescent="0.25">
      <c r="A1330" t="s">
        <v>21</v>
      </c>
      <c r="B1330" t="s">
        <v>38</v>
      </c>
    </row>
    <row r="1331" spans="1:2" x14ac:dyDescent="0.25">
      <c r="A1331" t="s">
        <v>28</v>
      </c>
      <c r="B1331" t="s">
        <v>56</v>
      </c>
    </row>
    <row r="1332" spans="1:2" x14ac:dyDescent="0.25">
      <c r="A1332" t="s">
        <v>28</v>
      </c>
      <c r="B1332" t="s">
        <v>56</v>
      </c>
    </row>
    <row r="1333" spans="1:2" x14ac:dyDescent="0.25">
      <c r="A1333" t="s">
        <v>28</v>
      </c>
      <c r="B1333" t="s">
        <v>56</v>
      </c>
    </row>
    <row r="1334" spans="1:2" x14ac:dyDescent="0.25">
      <c r="A1334" t="s">
        <v>28</v>
      </c>
      <c r="B1334" t="s">
        <v>56</v>
      </c>
    </row>
    <row r="1335" spans="1:2" x14ac:dyDescent="0.25">
      <c r="A1335" t="s">
        <v>36</v>
      </c>
      <c r="B1335" t="s">
        <v>56</v>
      </c>
    </row>
    <row r="1336" spans="1:2" x14ac:dyDescent="0.25">
      <c r="A1336" t="s">
        <v>28</v>
      </c>
      <c r="B1336" t="s">
        <v>56</v>
      </c>
    </row>
    <row r="1337" spans="1:2" x14ac:dyDescent="0.25">
      <c r="A1337" t="s">
        <v>28</v>
      </c>
      <c r="B1337" t="s">
        <v>56</v>
      </c>
    </row>
    <row r="1338" spans="1:2" x14ac:dyDescent="0.25">
      <c r="A1338" t="s">
        <v>28</v>
      </c>
      <c r="B1338" t="s">
        <v>56</v>
      </c>
    </row>
    <row r="1339" spans="1:2" x14ac:dyDescent="0.25">
      <c r="A1339" t="s">
        <v>36</v>
      </c>
      <c r="B1339" t="s">
        <v>56</v>
      </c>
    </row>
    <row r="1340" spans="1:2" x14ac:dyDescent="0.25">
      <c r="A1340" t="s">
        <v>36</v>
      </c>
      <c r="B1340" t="s">
        <v>56</v>
      </c>
    </row>
    <row r="1341" spans="1:2" x14ac:dyDescent="0.25">
      <c r="A1341" t="s">
        <v>36</v>
      </c>
      <c r="B1341" t="s">
        <v>216</v>
      </c>
    </row>
    <row r="1342" spans="1:2" x14ac:dyDescent="0.25">
      <c r="A1342" t="s">
        <v>21</v>
      </c>
      <c r="B1342" t="s">
        <v>24</v>
      </c>
    </row>
    <row r="1343" spans="1:2" x14ac:dyDescent="0.25">
      <c r="A1343" t="s">
        <v>36</v>
      </c>
      <c r="B1343" t="s">
        <v>23</v>
      </c>
    </row>
    <row r="1344" spans="1:2" x14ac:dyDescent="0.25">
      <c r="A1344" t="s">
        <v>21</v>
      </c>
      <c r="B1344" t="s">
        <v>43</v>
      </c>
    </row>
    <row r="1345" spans="1:2" x14ac:dyDescent="0.25">
      <c r="A1345" t="s">
        <v>28</v>
      </c>
      <c r="B1345" t="s">
        <v>56</v>
      </c>
    </row>
    <row r="1346" spans="1:2" x14ac:dyDescent="0.25">
      <c r="A1346" t="s">
        <v>28</v>
      </c>
      <c r="B1346" t="s">
        <v>47</v>
      </c>
    </row>
    <row r="1347" spans="1:2" x14ac:dyDescent="0.25">
      <c r="A1347" t="s">
        <v>21</v>
      </c>
      <c r="B1347" t="s">
        <v>43</v>
      </c>
    </row>
    <row r="1348" spans="1:2" x14ac:dyDescent="0.25">
      <c r="A1348" t="s">
        <v>21</v>
      </c>
      <c r="B1348" t="s">
        <v>38</v>
      </c>
    </row>
    <row r="1349" spans="1:2" x14ac:dyDescent="0.25">
      <c r="A1349" t="s">
        <v>21</v>
      </c>
      <c r="B1349" t="s">
        <v>38</v>
      </c>
    </row>
    <row r="1350" spans="1:2" x14ac:dyDescent="0.25">
      <c r="A1350" t="s">
        <v>21</v>
      </c>
      <c r="B1350" t="s">
        <v>684</v>
      </c>
    </row>
    <row r="1351" spans="1:2" x14ac:dyDescent="0.25">
      <c r="A1351" t="s">
        <v>21</v>
      </c>
      <c r="B1351" t="s">
        <v>684</v>
      </c>
    </row>
    <row r="1352" spans="1:2" x14ac:dyDescent="0.25">
      <c r="A1352" t="s">
        <v>21</v>
      </c>
      <c r="B1352" t="s">
        <v>684</v>
      </c>
    </row>
    <row r="1353" spans="1:2" x14ac:dyDescent="0.25">
      <c r="A1353" t="s">
        <v>21</v>
      </c>
      <c r="B1353" t="s">
        <v>684</v>
      </c>
    </row>
    <row r="1354" spans="1:2" x14ac:dyDescent="0.25">
      <c r="A1354" t="s">
        <v>21</v>
      </c>
      <c r="B1354" t="s">
        <v>684</v>
      </c>
    </row>
    <row r="1355" spans="1:2" x14ac:dyDescent="0.25">
      <c r="A1355" t="s">
        <v>21</v>
      </c>
      <c r="B1355" t="s">
        <v>684</v>
      </c>
    </row>
    <row r="1356" spans="1:2" x14ac:dyDescent="0.25">
      <c r="A1356" t="s">
        <v>21</v>
      </c>
      <c r="B1356" t="s">
        <v>684</v>
      </c>
    </row>
    <row r="1357" spans="1:2" x14ac:dyDescent="0.25">
      <c r="A1357" t="s">
        <v>21</v>
      </c>
      <c r="B1357" t="s">
        <v>684</v>
      </c>
    </row>
    <row r="1358" spans="1:2" x14ac:dyDescent="0.25">
      <c r="A1358" t="s">
        <v>21</v>
      </c>
      <c r="B1358" t="s">
        <v>684</v>
      </c>
    </row>
    <row r="1359" spans="1:2" x14ac:dyDescent="0.25">
      <c r="A1359" t="s">
        <v>21</v>
      </c>
      <c r="B1359" t="s">
        <v>684</v>
      </c>
    </row>
    <row r="1360" spans="1:2" x14ac:dyDescent="0.25">
      <c r="A1360" t="s">
        <v>21</v>
      </c>
      <c r="B1360" t="s">
        <v>684</v>
      </c>
    </row>
    <row r="1361" spans="1:2" x14ac:dyDescent="0.25">
      <c r="A1361" t="s">
        <v>21</v>
      </c>
      <c r="B1361" t="s">
        <v>684</v>
      </c>
    </row>
    <row r="1362" spans="1:2" x14ac:dyDescent="0.25">
      <c r="A1362" t="s">
        <v>21</v>
      </c>
      <c r="B1362" t="s">
        <v>684</v>
      </c>
    </row>
    <row r="1363" spans="1:2" x14ac:dyDescent="0.25">
      <c r="A1363" t="s">
        <v>21</v>
      </c>
      <c r="B1363" t="s">
        <v>684</v>
      </c>
    </row>
    <row r="1364" spans="1:2" x14ac:dyDescent="0.25">
      <c r="A1364" t="s">
        <v>21</v>
      </c>
      <c r="B1364" t="s">
        <v>684</v>
      </c>
    </row>
    <row r="1365" spans="1:2" x14ac:dyDescent="0.25">
      <c r="A1365" t="s">
        <v>36</v>
      </c>
      <c r="B1365" t="s">
        <v>43</v>
      </c>
    </row>
    <row r="1366" spans="1:2" x14ac:dyDescent="0.25">
      <c r="A1366" t="s">
        <v>21</v>
      </c>
      <c r="B1366" t="s">
        <v>38</v>
      </c>
    </row>
    <row r="1367" spans="1:2" x14ac:dyDescent="0.25">
      <c r="A1367" t="s">
        <v>36</v>
      </c>
      <c r="B1367" t="s">
        <v>38</v>
      </c>
    </row>
    <row r="1368" spans="1:2" x14ac:dyDescent="0.25">
      <c r="A1368" t="s">
        <v>36</v>
      </c>
      <c r="B1368" t="s">
        <v>23</v>
      </c>
    </row>
    <row r="1369" spans="1:2" x14ac:dyDescent="0.25">
      <c r="A1369" t="s">
        <v>36</v>
      </c>
      <c r="B1369" t="s">
        <v>23</v>
      </c>
    </row>
    <row r="1370" spans="1:2" x14ac:dyDescent="0.25">
      <c r="A1370" t="s">
        <v>36</v>
      </c>
      <c r="B1370" t="s">
        <v>23</v>
      </c>
    </row>
    <row r="1371" spans="1:2" x14ac:dyDescent="0.25">
      <c r="A1371" t="s">
        <v>36</v>
      </c>
      <c r="B1371" t="s">
        <v>23</v>
      </c>
    </row>
    <row r="1372" spans="1:2" x14ac:dyDescent="0.25">
      <c r="A1372" t="s">
        <v>36</v>
      </c>
      <c r="B1372" t="s">
        <v>56</v>
      </c>
    </row>
    <row r="1373" spans="1:2" x14ac:dyDescent="0.25">
      <c r="A1373" t="s">
        <v>21</v>
      </c>
      <c r="B1373" t="s">
        <v>52</v>
      </c>
    </row>
    <row r="1374" spans="1:2" x14ac:dyDescent="0.25">
      <c r="A1374" t="s">
        <v>28</v>
      </c>
      <c r="B1374" t="s">
        <v>56</v>
      </c>
    </row>
    <row r="1375" spans="1:2" x14ac:dyDescent="0.25">
      <c r="A1375" t="s">
        <v>21</v>
      </c>
      <c r="B1375" t="s">
        <v>56</v>
      </c>
    </row>
    <row r="1376" spans="1:2" x14ac:dyDescent="0.25">
      <c r="A1376" t="s">
        <v>28</v>
      </c>
      <c r="B1376" t="s">
        <v>106</v>
      </c>
    </row>
    <row r="1377" spans="1:2" x14ac:dyDescent="0.25">
      <c r="A1377" t="s">
        <v>21</v>
      </c>
      <c r="B1377" t="s">
        <v>43</v>
      </c>
    </row>
    <row r="1378" spans="1:2" x14ac:dyDescent="0.25">
      <c r="A1378" t="s">
        <v>21</v>
      </c>
      <c r="B1378" t="s">
        <v>30</v>
      </c>
    </row>
    <row r="1379" spans="1:2" x14ac:dyDescent="0.25">
      <c r="A1379" t="s">
        <v>21</v>
      </c>
      <c r="B1379" t="s">
        <v>30</v>
      </c>
    </row>
    <row r="1380" spans="1:2" x14ac:dyDescent="0.25">
      <c r="A1380" t="s">
        <v>36</v>
      </c>
      <c r="B1380" t="s">
        <v>65</v>
      </c>
    </row>
    <row r="1381" spans="1:2" x14ac:dyDescent="0.25">
      <c r="A1381" t="s">
        <v>21</v>
      </c>
      <c r="B1381" t="s">
        <v>30</v>
      </c>
    </row>
    <row r="1382" spans="1:2" x14ac:dyDescent="0.25">
      <c r="A1382" t="s">
        <v>36</v>
      </c>
      <c r="B1382" t="s">
        <v>30</v>
      </c>
    </row>
    <row r="1383" spans="1:2" x14ac:dyDescent="0.25">
      <c r="A1383" t="s">
        <v>21</v>
      </c>
      <c r="B1383" t="s">
        <v>30</v>
      </c>
    </row>
    <row r="1384" spans="1:2" x14ac:dyDescent="0.25">
      <c r="A1384" t="s">
        <v>21</v>
      </c>
      <c r="B1384" t="s">
        <v>30</v>
      </c>
    </row>
    <row r="1385" spans="1:2" x14ac:dyDescent="0.25">
      <c r="A1385" t="s">
        <v>21</v>
      </c>
      <c r="B1385" t="s">
        <v>30</v>
      </c>
    </row>
    <row r="1386" spans="1:2" x14ac:dyDescent="0.25">
      <c r="A1386" t="s">
        <v>21</v>
      </c>
      <c r="B1386" t="s">
        <v>30</v>
      </c>
    </row>
    <row r="1387" spans="1:2" x14ac:dyDescent="0.25">
      <c r="A1387" t="s">
        <v>21</v>
      </c>
      <c r="B1387" t="s">
        <v>30</v>
      </c>
    </row>
    <row r="1388" spans="1:2" x14ac:dyDescent="0.25">
      <c r="A1388" t="s">
        <v>21</v>
      </c>
      <c r="B1388" t="s">
        <v>30</v>
      </c>
    </row>
    <row r="1389" spans="1:2" x14ac:dyDescent="0.25">
      <c r="A1389" t="s">
        <v>21</v>
      </c>
      <c r="B1389" t="s">
        <v>30</v>
      </c>
    </row>
    <row r="1390" spans="1:2" x14ac:dyDescent="0.25">
      <c r="A1390" t="s">
        <v>21</v>
      </c>
      <c r="B1390" t="s">
        <v>30</v>
      </c>
    </row>
    <row r="1391" spans="1:2" x14ac:dyDescent="0.25">
      <c r="A1391" t="s">
        <v>36</v>
      </c>
      <c r="B1391" t="s">
        <v>30</v>
      </c>
    </row>
    <row r="1392" spans="1:2" x14ac:dyDescent="0.25">
      <c r="A1392" t="s">
        <v>21</v>
      </c>
      <c r="B1392" t="s">
        <v>30</v>
      </c>
    </row>
    <row r="1393" spans="1:2" x14ac:dyDescent="0.25">
      <c r="A1393" t="s">
        <v>21</v>
      </c>
      <c r="B1393" t="s">
        <v>30</v>
      </c>
    </row>
    <row r="1394" spans="1:2" x14ac:dyDescent="0.25">
      <c r="A1394" t="s">
        <v>21</v>
      </c>
      <c r="B1394" t="s">
        <v>30</v>
      </c>
    </row>
    <row r="1395" spans="1:2" x14ac:dyDescent="0.25">
      <c r="A1395" t="s">
        <v>21</v>
      </c>
      <c r="B1395" t="s">
        <v>30</v>
      </c>
    </row>
    <row r="1396" spans="1:2" x14ac:dyDescent="0.25">
      <c r="A1396" t="s">
        <v>21</v>
      </c>
      <c r="B1396" t="s">
        <v>30</v>
      </c>
    </row>
    <row r="1397" spans="1:2" x14ac:dyDescent="0.25">
      <c r="A1397" t="s">
        <v>21</v>
      </c>
      <c r="B1397" t="s">
        <v>30</v>
      </c>
    </row>
    <row r="1398" spans="1:2" x14ac:dyDescent="0.25">
      <c r="A1398" t="s">
        <v>28</v>
      </c>
      <c r="B1398" t="s">
        <v>246</v>
      </c>
    </row>
    <row r="1399" spans="1:2" x14ac:dyDescent="0.25">
      <c r="A1399" t="s">
        <v>28</v>
      </c>
      <c r="B1399" t="s">
        <v>43</v>
      </c>
    </row>
    <row r="1400" spans="1:2" x14ac:dyDescent="0.25">
      <c r="A1400" t="s">
        <v>36</v>
      </c>
      <c r="B1400" t="s">
        <v>246</v>
      </c>
    </row>
    <row r="1401" spans="1:2" x14ac:dyDescent="0.25">
      <c r="A1401" t="s">
        <v>21</v>
      </c>
      <c r="B1401" t="s">
        <v>216</v>
      </c>
    </row>
    <row r="1402" spans="1:2" x14ac:dyDescent="0.25">
      <c r="A1402" t="s">
        <v>36</v>
      </c>
      <c r="B1402" t="s">
        <v>106</v>
      </c>
    </row>
    <row r="1403" spans="1:2" x14ac:dyDescent="0.25">
      <c r="A1403" t="s">
        <v>28</v>
      </c>
      <c r="B1403" t="s">
        <v>38</v>
      </c>
    </row>
    <row r="1404" spans="1:2" x14ac:dyDescent="0.25">
      <c r="A1404" t="s">
        <v>28</v>
      </c>
      <c r="B1404" t="s">
        <v>38</v>
      </c>
    </row>
    <row r="1405" spans="1:2" x14ac:dyDescent="0.25">
      <c r="A1405" t="s">
        <v>28</v>
      </c>
      <c r="B1405" t="s">
        <v>38</v>
      </c>
    </row>
    <row r="1406" spans="1:2" x14ac:dyDescent="0.25">
      <c r="A1406" t="s">
        <v>28</v>
      </c>
      <c r="B1406" t="s">
        <v>38</v>
      </c>
    </row>
    <row r="1407" spans="1:2" x14ac:dyDescent="0.25">
      <c r="A1407" t="s">
        <v>28</v>
      </c>
      <c r="B1407" t="s">
        <v>38</v>
      </c>
    </row>
    <row r="1408" spans="1:2" x14ac:dyDescent="0.25">
      <c r="A1408" t="s">
        <v>28</v>
      </c>
      <c r="B1408" t="s">
        <v>38</v>
      </c>
    </row>
    <row r="1409" spans="1:2" x14ac:dyDescent="0.25">
      <c r="A1409" t="s">
        <v>28</v>
      </c>
      <c r="B1409" t="s">
        <v>43</v>
      </c>
    </row>
    <row r="1410" spans="1:2" x14ac:dyDescent="0.25">
      <c r="A1410" t="s">
        <v>21</v>
      </c>
      <c r="B1410" t="s">
        <v>23</v>
      </c>
    </row>
    <row r="1411" spans="1:2" x14ac:dyDescent="0.25">
      <c r="A1411" t="s">
        <v>21</v>
      </c>
      <c r="B1411" t="s">
        <v>38</v>
      </c>
    </row>
    <row r="1412" spans="1:2" x14ac:dyDescent="0.25">
      <c r="A1412" t="s">
        <v>36</v>
      </c>
      <c r="B1412" t="s">
        <v>56</v>
      </c>
    </row>
    <row r="1413" spans="1:2" x14ac:dyDescent="0.25">
      <c r="A1413" t="s">
        <v>36</v>
      </c>
      <c r="B1413" t="s">
        <v>38</v>
      </c>
    </row>
    <row r="1414" spans="1:2" x14ac:dyDescent="0.25">
      <c r="A1414" t="s">
        <v>28</v>
      </c>
      <c r="B1414" t="s">
        <v>52</v>
      </c>
    </row>
    <row r="1415" spans="1:2" x14ac:dyDescent="0.25">
      <c r="A1415" t="s">
        <v>21</v>
      </c>
      <c r="B1415" t="s">
        <v>30</v>
      </c>
    </row>
    <row r="1416" spans="1:2" x14ac:dyDescent="0.25">
      <c r="A1416" t="s">
        <v>28</v>
      </c>
      <c r="B1416" t="s">
        <v>43</v>
      </c>
    </row>
    <row r="1417" spans="1:2" x14ac:dyDescent="0.25">
      <c r="A1417" t="s">
        <v>28</v>
      </c>
      <c r="B1417" t="s">
        <v>56</v>
      </c>
    </row>
    <row r="1418" spans="1:2" x14ac:dyDescent="0.25">
      <c r="A1418" t="s">
        <v>21</v>
      </c>
      <c r="B1418" t="s">
        <v>56</v>
      </c>
    </row>
    <row r="1419" spans="1:2" x14ac:dyDescent="0.25">
      <c r="A1419" t="s">
        <v>21</v>
      </c>
      <c r="B1419" t="s">
        <v>30</v>
      </c>
    </row>
    <row r="1420" spans="1:2" x14ac:dyDescent="0.25">
      <c r="A1420" t="s">
        <v>21</v>
      </c>
      <c r="B1420" t="s">
        <v>47</v>
      </c>
    </row>
    <row r="1421" spans="1:2" x14ac:dyDescent="0.25">
      <c r="A1421" t="s">
        <v>36</v>
      </c>
      <c r="B1421" t="s">
        <v>43</v>
      </c>
    </row>
    <row r="1422" spans="1:2" x14ac:dyDescent="0.25">
      <c r="A1422" t="s">
        <v>28</v>
      </c>
      <c r="B1422" t="s">
        <v>56</v>
      </c>
    </row>
    <row r="1423" spans="1:2" x14ac:dyDescent="0.25">
      <c r="A1423" t="s">
        <v>28</v>
      </c>
      <c r="B1423" t="s">
        <v>106</v>
      </c>
    </row>
    <row r="1424" spans="1:2" x14ac:dyDescent="0.25">
      <c r="A1424" t="s">
        <v>28</v>
      </c>
      <c r="B1424" t="s">
        <v>65</v>
      </c>
    </row>
    <row r="1425" spans="1:2" x14ac:dyDescent="0.25">
      <c r="A1425" t="s">
        <v>28</v>
      </c>
      <c r="B1425" t="s">
        <v>56</v>
      </c>
    </row>
    <row r="1426" spans="1:2" x14ac:dyDescent="0.25">
      <c r="A1426" t="s">
        <v>28</v>
      </c>
      <c r="B1426" t="s">
        <v>56</v>
      </c>
    </row>
    <row r="1427" spans="1:2" x14ac:dyDescent="0.25">
      <c r="A1427" t="s">
        <v>21</v>
      </c>
      <c r="B1427" t="s">
        <v>23</v>
      </c>
    </row>
    <row r="1428" spans="1:2" x14ac:dyDescent="0.25">
      <c r="A1428" t="s">
        <v>21</v>
      </c>
      <c r="B1428" t="s">
        <v>30</v>
      </c>
    </row>
    <row r="1429" spans="1:2" x14ac:dyDescent="0.25">
      <c r="A1429" t="s">
        <v>21</v>
      </c>
      <c r="B1429" t="s">
        <v>246</v>
      </c>
    </row>
    <row r="1430" spans="1:2" x14ac:dyDescent="0.25">
      <c r="A1430" t="s">
        <v>21</v>
      </c>
      <c r="B1430" t="s">
        <v>47</v>
      </c>
    </row>
    <row r="1431" spans="1:2" x14ac:dyDescent="0.25">
      <c r="A1431" t="s">
        <v>21</v>
      </c>
      <c r="B1431" t="s">
        <v>52</v>
      </c>
    </row>
    <row r="1432" spans="1:2" x14ac:dyDescent="0.25">
      <c r="A1432" t="s">
        <v>28</v>
      </c>
      <c r="B1432" t="s">
        <v>216</v>
      </c>
    </row>
    <row r="1433" spans="1:2" x14ac:dyDescent="0.25">
      <c r="A1433" t="s">
        <v>28</v>
      </c>
      <c r="B1433" t="s">
        <v>52</v>
      </c>
    </row>
    <row r="1434" spans="1:2" x14ac:dyDescent="0.25">
      <c r="A1434" t="s">
        <v>36</v>
      </c>
      <c r="B1434" t="s">
        <v>233</v>
      </c>
    </row>
    <row r="1435" spans="1:2" x14ac:dyDescent="0.25">
      <c r="A1435" t="s">
        <v>21</v>
      </c>
      <c r="B1435" t="s">
        <v>30</v>
      </c>
    </row>
    <row r="1436" spans="1:2" x14ac:dyDescent="0.25">
      <c r="A1436" t="s">
        <v>21</v>
      </c>
      <c r="B1436" t="s">
        <v>30</v>
      </c>
    </row>
    <row r="1437" spans="1:2" x14ac:dyDescent="0.25">
      <c r="A1437" t="s">
        <v>21</v>
      </c>
      <c r="B1437" t="s">
        <v>47</v>
      </c>
    </row>
    <row r="1438" spans="1:2" x14ac:dyDescent="0.25">
      <c r="A1438" t="s">
        <v>28</v>
      </c>
      <c r="B1438" t="s">
        <v>23</v>
      </c>
    </row>
    <row r="1439" spans="1:2" x14ac:dyDescent="0.25">
      <c r="A1439" t="s">
        <v>28</v>
      </c>
      <c r="B1439" t="s">
        <v>43</v>
      </c>
    </row>
    <row r="1440" spans="1:2" x14ac:dyDescent="0.25">
      <c r="A1440" t="s">
        <v>21</v>
      </c>
      <c r="B1440" t="s">
        <v>684</v>
      </c>
    </row>
    <row r="1441" spans="1:2" x14ac:dyDescent="0.25">
      <c r="A1441" t="s">
        <v>21</v>
      </c>
      <c r="B1441" t="s">
        <v>684</v>
      </c>
    </row>
    <row r="1442" spans="1:2" x14ac:dyDescent="0.25">
      <c r="A1442" t="s">
        <v>36</v>
      </c>
      <c r="B1442" t="s">
        <v>56</v>
      </c>
    </row>
    <row r="1443" spans="1:2" x14ac:dyDescent="0.25">
      <c r="A1443" t="s">
        <v>28</v>
      </c>
      <c r="B1443" t="s">
        <v>38</v>
      </c>
    </row>
    <row r="1444" spans="1:2" x14ac:dyDescent="0.25">
      <c r="A1444" t="s">
        <v>28</v>
      </c>
      <c r="B1444" t="s">
        <v>52</v>
      </c>
    </row>
    <row r="1445" spans="1:2" x14ac:dyDescent="0.25">
      <c r="A1445" t="s">
        <v>21</v>
      </c>
      <c r="B1445" t="s">
        <v>30</v>
      </c>
    </row>
    <row r="1446" spans="1:2" x14ac:dyDescent="0.25">
      <c r="A1446" t="s">
        <v>21</v>
      </c>
      <c r="B1446" t="s">
        <v>56</v>
      </c>
    </row>
    <row r="1447" spans="1:2" x14ac:dyDescent="0.25">
      <c r="A1447" t="s">
        <v>36</v>
      </c>
      <c r="B1447" t="s">
        <v>24</v>
      </c>
    </row>
    <row r="1448" spans="1:2" x14ac:dyDescent="0.25">
      <c r="A1448" t="s">
        <v>28</v>
      </c>
      <c r="B1448" t="s">
        <v>233</v>
      </c>
    </row>
    <row r="1449" spans="1:2" x14ac:dyDescent="0.25">
      <c r="A1449" t="s">
        <v>28</v>
      </c>
      <c r="B1449" t="s">
        <v>38</v>
      </c>
    </row>
    <row r="1450" spans="1:2" x14ac:dyDescent="0.25">
      <c r="A1450" t="s">
        <v>28</v>
      </c>
      <c r="B1450" t="s">
        <v>38</v>
      </c>
    </row>
    <row r="1451" spans="1:2" x14ac:dyDescent="0.25">
      <c r="A1451" t="s">
        <v>21</v>
      </c>
      <c r="B1451" t="s">
        <v>38</v>
      </c>
    </row>
    <row r="1452" spans="1:2" x14ac:dyDescent="0.25">
      <c r="A1452" t="s">
        <v>21</v>
      </c>
      <c r="B1452" t="s">
        <v>23</v>
      </c>
    </row>
    <row r="1453" spans="1:2" x14ac:dyDescent="0.25">
      <c r="A1453" t="s">
        <v>21</v>
      </c>
      <c r="B1453" t="s">
        <v>52</v>
      </c>
    </row>
    <row r="1454" spans="1:2" x14ac:dyDescent="0.25">
      <c r="A1454" t="s">
        <v>21</v>
      </c>
      <c r="B1454" t="s">
        <v>30</v>
      </c>
    </row>
    <row r="1455" spans="1:2" x14ac:dyDescent="0.25">
      <c r="A1455" t="s">
        <v>21</v>
      </c>
      <c r="B1455" t="s">
        <v>24</v>
      </c>
    </row>
    <row r="1456" spans="1:2" x14ac:dyDescent="0.25">
      <c r="A1456" t="s">
        <v>21</v>
      </c>
      <c r="B1456" t="s">
        <v>47</v>
      </c>
    </row>
    <row r="1457" spans="1:2" x14ac:dyDescent="0.25">
      <c r="A1457" t="s">
        <v>21</v>
      </c>
      <c r="B1457" t="s">
        <v>38</v>
      </c>
    </row>
    <row r="1458" spans="1:2" x14ac:dyDescent="0.25">
      <c r="A1458" t="s">
        <v>21</v>
      </c>
      <c r="B1458" t="s">
        <v>38</v>
      </c>
    </row>
    <row r="1459" spans="1:2" x14ac:dyDescent="0.25">
      <c r="A1459" t="s">
        <v>28</v>
      </c>
      <c r="B1459" t="s">
        <v>56</v>
      </c>
    </row>
    <row r="1460" spans="1:2" x14ac:dyDescent="0.25">
      <c r="A1460" t="s">
        <v>28</v>
      </c>
      <c r="B1460" t="s">
        <v>38</v>
      </c>
    </row>
    <row r="1461" spans="1:2" x14ac:dyDescent="0.25">
      <c r="A1461" t="s">
        <v>21</v>
      </c>
      <c r="B1461" t="s">
        <v>38</v>
      </c>
    </row>
    <row r="1462" spans="1:2" x14ac:dyDescent="0.25">
      <c r="A1462" t="s">
        <v>28</v>
      </c>
      <c r="B1462" t="s">
        <v>38</v>
      </c>
    </row>
    <row r="1463" spans="1:2" x14ac:dyDescent="0.25">
      <c r="A1463" t="s">
        <v>28</v>
      </c>
      <c r="B1463" t="s">
        <v>56</v>
      </c>
    </row>
    <row r="1464" spans="1:2" x14ac:dyDescent="0.25">
      <c r="A1464" t="s">
        <v>21</v>
      </c>
      <c r="B1464" t="s">
        <v>23</v>
      </c>
    </row>
    <row r="1465" spans="1:2" x14ac:dyDescent="0.25">
      <c r="A1465" t="s">
        <v>21</v>
      </c>
      <c r="B1465" t="s">
        <v>23</v>
      </c>
    </row>
    <row r="1466" spans="1:2" x14ac:dyDescent="0.25">
      <c r="A1466" t="s">
        <v>21</v>
      </c>
      <c r="B1466" t="s">
        <v>23</v>
      </c>
    </row>
    <row r="1467" spans="1:2" x14ac:dyDescent="0.25">
      <c r="A1467" t="s">
        <v>36</v>
      </c>
      <c r="B1467" t="s">
        <v>56</v>
      </c>
    </row>
    <row r="1468" spans="1:2" x14ac:dyDescent="0.25">
      <c r="A1468" t="s">
        <v>21</v>
      </c>
      <c r="B1468" t="s">
        <v>216</v>
      </c>
    </row>
    <row r="1469" spans="1:2" x14ac:dyDescent="0.25">
      <c r="A1469" t="s">
        <v>28</v>
      </c>
      <c r="B1469" t="s">
        <v>38</v>
      </c>
    </row>
    <row r="1470" spans="1:2" x14ac:dyDescent="0.25">
      <c r="A1470" t="s">
        <v>28</v>
      </c>
      <c r="B1470" t="s">
        <v>38</v>
      </c>
    </row>
    <row r="1471" spans="1:2" x14ac:dyDescent="0.25">
      <c r="A1471" t="s">
        <v>28</v>
      </c>
      <c r="B1471" t="s">
        <v>38</v>
      </c>
    </row>
    <row r="1472" spans="1:2" x14ac:dyDescent="0.25">
      <c r="A1472" t="s">
        <v>28</v>
      </c>
      <c r="B1472" t="s">
        <v>38</v>
      </c>
    </row>
    <row r="1473" spans="1:2" x14ac:dyDescent="0.25">
      <c r="A1473" t="s">
        <v>28</v>
      </c>
      <c r="B1473" t="s">
        <v>38</v>
      </c>
    </row>
    <row r="1474" spans="1:2" x14ac:dyDescent="0.25">
      <c r="A1474" t="s">
        <v>28</v>
      </c>
      <c r="B1474" t="s">
        <v>38</v>
      </c>
    </row>
    <row r="1475" spans="1:2" x14ac:dyDescent="0.25">
      <c r="A1475" t="s">
        <v>28</v>
      </c>
      <c r="B1475" t="s">
        <v>38</v>
      </c>
    </row>
    <row r="1476" spans="1:2" x14ac:dyDescent="0.25">
      <c r="A1476" t="s">
        <v>28</v>
      </c>
      <c r="B1476" t="s">
        <v>38</v>
      </c>
    </row>
    <row r="1477" spans="1:2" x14ac:dyDescent="0.25">
      <c r="A1477" t="s">
        <v>28</v>
      </c>
      <c r="B1477" t="s">
        <v>38</v>
      </c>
    </row>
    <row r="1478" spans="1:2" x14ac:dyDescent="0.25">
      <c r="A1478" t="s">
        <v>28</v>
      </c>
      <c r="B1478" t="s">
        <v>38</v>
      </c>
    </row>
    <row r="1479" spans="1:2" x14ac:dyDescent="0.25">
      <c r="A1479" t="s">
        <v>28</v>
      </c>
      <c r="B1479" t="s">
        <v>38</v>
      </c>
    </row>
    <row r="1480" spans="1:2" x14ac:dyDescent="0.25">
      <c r="A1480" t="s">
        <v>28</v>
      </c>
      <c r="B1480" t="s">
        <v>38</v>
      </c>
    </row>
    <row r="1481" spans="1:2" x14ac:dyDescent="0.25">
      <c r="A1481" t="s">
        <v>21</v>
      </c>
      <c r="B1481" t="s">
        <v>30</v>
      </c>
    </row>
    <row r="1482" spans="1:2" x14ac:dyDescent="0.25">
      <c r="A1482" t="s">
        <v>21</v>
      </c>
      <c r="B1482" t="s">
        <v>30</v>
      </c>
    </row>
    <row r="1483" spans="1:2" x14ac:dyDescent="0.25">
      <c r="A1483" t="s">
        <v>21</v>
      </c>
      <c r="B1483" t="s">
        <v>30</v>
      </c>
    </row>
    <row r="1484" spans="1:2" x14ac:dyDescent="0.25">
      <c r="A1484" t="s">
        <v>28</v>
      </c>
      <c r="B1484" t="s">
        <v>216</v>
      </c>
    </row>
    <row r="1485" spans="1:2" x14ac:dyDescent="0.25">
      <c r="A1485" t="s">
        <v>21</v>
      </c>
      <c r="B1485" t="s">
        <v>216</v>
      </c>
    </row>
    <row r="1486" spans="1:2" x14ac:dyDescent="0.25">
      <c r="A1486" t="s">
        <v>21</v>
      </c>
      <c r="B1486" t="s">
        <v>56</v>
      </c>
    </row>
    <row r="1487" spans="1:2" x14ac:dyDescent="0.25">
      <c r="A1487" t="s">
        <v>28</v>
      </c>
      <c r="B1487" t="s">
        <v>23</v>
      </c>
    </row>
    <row r="1488" spans="1:2" x14ac:dyDescent="0.25">
      <c r="A1488" t="s">
        <v>36</v>
      </c>
      <c r="B1488" t="s">
        <v>246</v>
      </c>
    </row>
    <row r="1489" spans="1:2" x14ac:dyDescent="0.25">
      <c r="A1489" t="s">
        <v>21</v>
      </c>
      <c r="B1489" t="s">
        <v>23</v>
      </c>
    </row>
    <row r="1490" spans="1:2" x14ac:dyDescent="0.25">
      <c r="A1490" t="s">
        <v>21</v>
      </c>
      <c r="B1490" t="s">
        <v>684</v>
      </c>
    </row>
    <row r="1491" spans="1:2" x14ac:dyDescent="0.25">
      <c r="A1491" t="s">
        <v>36</v>
      </c>
      <c r="B1491" t="s">
        <v>216</v>
      </c>
    </row>
    <row r="1492" spans="1:2" x14ac:dyDescent="0.25">
      <c r="A1492" t="s">
        <v>21</v>
      </c>
      <c r="B1492" t="s">
        <v>38</v>
      </c>
    </row>
    <row r="1493" spans="1:2" x14ac:dyDescent="0.25">
      <c r="A1493" t="s">
        <v>28</v>
      </c>
      <c r="B1493" t="s">
        <v>30</v>
      </c>
    </row>
    <row r="1494" spans="1:2" x14ac:dyDescent="0.25">
      <c r="A1494" t="s">
        <v>28</v>
      </c>
      <c r="B1494" t="s">
        <v>56</v>
      </c>
    </row>
    <row r="1495" spans="1:2" x14ac:dyDescent="0.25">
      <c r="A1495" t="s">
        <v>21</v>
      </c>
      <c r="B1495" t="s">
        <v>216</v>
      </c>
    </row>
    <row r="1496" spans="1:2" x14ac:dyDescent="0.25">
      <c r="A1496" t="s">
        <v>21</v>
      </c>
      <c r="B1496" t="s">
        <v>56</v>
      </c>
    </row>
    <row r="1497" spans="1:2" x14ac:dyDescent="0.25">
      <c r="A1497" t="s">
        <v>28</v>
      </c>
      <c r="B1497" t="s">
        <v>24</v>
      </c>
    </row>
    <row r="1498" spans="1:2" x14ac:dyDescent="0.25">
      <c r="A1498" t="s">
        <v>28</v>
      </c>
      <c r="B1498" t="s">
        <v>30</v>
      </c>
    </row>
    <row r="1499" spans="1:2" x14ac:dyDescent="0.25">
      <c r="A1499" t="s">
        <v>28</v>
      </c>
      <c r="B1499" t="s">
        <v>30</v>
      </c>
    </row>
    <row r="1500" spans="1:2" x14ac:dyDescent="0.25">
      <c r="A1500" t="s">
        <v>28</v>
      </c>
      <c r="B1500" t="s">
        <v>30</v>
      </c>
    </row>
    <row r="1501" spans="1:2" x14ac:dyDescent="0.25">
      <c r="A1501" t="s">
        <v>28</v>
      </c>
      <c r="B1501" t="s">
        <v>30</v>
      </c>
    </row>
    <row r="1502" spans="1:2" x14ac:dyDescent="0.25">
      <c r="A1502" t="s">
        <v>21</v>
      </c>
      <c r="B1502" t="s">
        <v>30</v>
      </c>
    </row>
    <row r="1503" spans="1:2" x14ac:dyDescent="0.25">
      <c r="A1503" t="s">
        <v>21</v>
      </c>
      <c r="B1503" t="s">
        <v>43</v>
      </c>
    </row>
    <row r="1504" spans="1:2" x14ac:dyDescent="0.25">
      <c r="A1504" t="s">
        <v>28</v>
      </c>
      <c r="B1504" t="s">
        <v>65</v>
      </c>
    </row>
    <row r="1505" spans="1:2" x14ac:dyDescent="0.25">
      <c r="A1505" t="s">
        <v>28</v>
      </c>
      <c r="B1505" t="s">
        <v>65</v>
      </c>
    </row>
    <row r="1506" spans="1:2" x14ac:dyDescent="0.25">
      <c r="A1506" t="s">
        <v>21</v>
      </c>
      <c r="B1506" t="s">
        <v>47</v>
      </c>
    </row>
    <row r="1507" spans="1:2" x14ac:dyDescent="0.25">
      <c r="A1507" t="s">
        <v>21</v>
      </c>
      <c r="B1507" t="s">
        <v>47</v>
      </c>
    </row>
    <row r="1508" spans="1:2" x14ac:dyDescent="0.25">
      <c r="A1508" t="s">
        <v>21</v>
      </c>
      <c r="B1508" t="s">
        <v>216</v>
      </c>
    </row>
    <row r="1509" spans="1:2" x14ac:dyDescent="0.25">
      <c r="A1509" t="s">
        <v>21</v>
      </c>
      <c r="B1509" t="s">
        <v>47</v>
      </c>
    </row>
    <row r="1510" spans="1:2" x14ac:dyDescent="0.25">
      <c r="A1510" t="s">
        <v>21</v>
      </c>
      <c r="B1510" t="s">
        <v>52</v>
      </c>
    </row>
    <row r="1511" spans="1:2" x14ac:dyDescent="0.25">
      <c r="A1511" t="s">
        <v>21</v>
      </c>
      <c r="B1511" t="s">
        <v>56</v>
      </c>
    </row>
    <row r="1512" spans="1:2" x14ac:dyDescent="0.25">
      <c r="A1512" t="s">
        <v>36</v>
      </c>
      <c r="B1512" t="s">
        <v>38</v>
      </c>
    </row>
    <row r="1513" spans="1:2" x14ac:dyDescent="0.25">
      <c r="A1513" t="s">
        <v>21</v>
      </c>
      <c r="B1513" t="s">
        <v>56</v>
      </c>
    </row>
    <row r="1514" spans="1:2" x14ac:dyDescent="0.25">
      <c r="A1514" t="s">
        <v>36</v>
      </c>
      <c r="B1514" t="s">
        <v>512</v>
      </c>
    </row>
    <row r="1515" spans="1:2" x14ac:dyDescent="0.25">
      <c r="A1515" t="s">
        <v>21</v>
      </c>
      <c r="B1515" t="s">
        <v>30</v>
      </c>
    </row>
    <row r="1516" spans="1:2" x14ac:dyDescent="0.25">
      <c r="A1516" t="s">
        <v>36</v>
      </c>
      <c r="B1516" t="s">
        <v>56</v>
      </c>
    </row>
    <row r="1517" spans="1:2" x14ac:dyDescent="0.25">
      <c r="A1517" t="s">
        <v>36</v>
      </c>
      <c r="B1517" t="s">
        <v>24</v>
      </c>
    </row>
    <row r="1518" spans="1:2" x14ac:dyDescent="0.25">
      <c r="A1518" t="s">
        <v>28</v>
      </c>
      <c r="B1518" t="s">
        <v>56</v>
      </c>
    </row>
    <row r="1519" spans="1:2" x14ac:dyDescent="0.25">
      <c r="A1519" t="s">
        <v>28</v>
      </c>
      <c r="B1519" t="s">
        <v>43</v>
      </c>
    </row>
    <row r="1520" spans="1:2" x14ac:dyDescent="0.25">
      <c r="A1520" t="s">
        <v>36</v>
      </c>
      <c r="B1520" t="s">
        <v>38</v>
      </c>
    </row>
    <row r="1521" spans="1:2" x14ac:dyDescent="0.25">
      <c r="A1521" t="s">
        <v>36</v>
      </c>
      <c r="B1521" t="s">
        <v>38</v>
      </c>
    </row>
    <row r="1522" spans="1:2" x14ac:dyDescent="0.25">
      <c r="A1522" t="s">
        <v>21</v>
      </c>
      <c r="B1522" t="s">
        <v>216</v>
      </c>
    </row>
    <row r="1523" spans="1:2" x14ac:dyDescent="0.25">
      <c r="A1523" t="s">
        <v>36</v>
      </c>
      <c r="B1523" t="s">
        <v>43</v>
      </c>
    </row>
    <row r="1524" spans="1:2" x14ac:dyDescent="0.25">
      <c r="A1524" t="s">
        <v>28</v>
      </c>
      <c r="B1524" t="s">
        <v>56</v>
      </c>
    </row>
    <row r="1525" spans="1:2" x14ac:dyDescent="0.25">
      <c r="A1525" t="s">
        <v>28</v>
      </c>
      <c r="B1525" t="s">
        <v>30</v>
      </c>
    </row>
    <row r="1526" spans="1:2" x14ac:dyDescent="0.25">
      <c r="A1526" t="s">
        <v>21</v>
      </c>
      <c r="B1526" t="s">
        <v>30</v>
      </c>
    </row>
    <row r="1527" spans="1:2" x14ac:dyDescent="0.25">
      <c r="A1527" t="s">
        <v>36</v>
      </c>
      <c r="B1527" t="s">
        <v>52</v>
      </c>
    </row>
    <row r="1528" spans="1:2" x14ac:dyDescent="0.25">
      <c r="A1528" t="s">
        <v>21</v>
      </c>
      <c r="B1528" t="s">
        <v>216</v>
      </c>
    </row>
    <row r="1529" spans="1:2" x14ac:dyDescent="0.25">
      <c r="A1529" t="s">
        <v>21</v>
      </c>
      <c r="B1529" t="s">
        <v>43</v>
      </c>
    </row>
    <row r="1530" spans="1:2" x14ac:dyDescent="0.25">
      <c r="A1530" t="s">
        <v>36</v>
      </c>
      <c r="B1530" t="s">
        <v>24</v>
      </c>
    </row>
    <row r="1531" spans="1:2" x14ac:dyDescent="0.25">
      <c r="A1531" t="s">
        <v>21</v>
      </c>
      <c r="B1531" t="s">
        <v>52</v>
      </c>
    </row>
    <row r="1532" spans="1:2" x14ac:dyDescent="0.25">
      <c r="A1532" t="s">
        <v>21</v>
      </c>
      <c r="B1532" t="s">
        <v>52</v>
      </c>
    </row>
    <row r="1533" spans="1:2" x14ac:dyDescent="0.25">
      <c r="A1533" t="s">
        <v>21</v>
      </c>
      <c r="B1533" t="s">
        <v>43</v>
      </c>
    </row>
    <row r="1534" spans="1:2" x14ac:dyDescent="0.25">
      <c r="A1534" t="s">
        <v>36</v>
      </c>
      <c r="B1534" t="s">
        <v>43</v>
      </c>
    </row>
    <row r="1535" spans="1:2" x14ac:dyDescent="0.25">
      <c r="A1535" t="s">
        <v>77</v>
      </c>
      <c r="B1535" t="s">
        <v>52</v>
      </c>
    </row>
    <row r="1536" spans="1:2" x14ac:dyDescent="0.25">
      <c r="A1536" t="s">
        <v>77</v>
      </c>
      <c r="B1536" t="s">
        <v>52</v>
      </c>
    </row>
    <row r="1537" spans="1:2" x14ac:dyDescent="0.25">
      <c r="A1537" t="s">
        <v>77</v>
      </c>
      <c r="B1537" t="s">
        <v>52</v>
      </c>
    </row>
    <row r="1538" spans="1:2" x14ac:dyDescent="0.25">
      <c r="A1538" t="s">
        <v>77</v>
      </c>
      <c r="B1538" t="s">
        <v>52</v>
      </c>
    </row>
    <row r="1539" spans="1:2" x14ac:dyDescent="0.25">
      <c r="A1539" t="s">
        <v>21</v>
      </c>
      <c r="B1539" t="s">
        <v>30</v>
      </c>
    </row>
    <row r="1540" spans="1:2" x14ac:dyDescent="0.25">
      <c r="A1540" t="s">
        <v>28</v>
      </c>
      <c r="B1540" t="s">
        <v>56</v>
      </c>
    </row>
    <row r="1541" spans="1:2" x14ac:dyDescent="0.25">
      <c r="A1541" t="s">
        <v>36</v>
      </c>
      <c r="B1541" t="s">
        <v>56</v>
      </c>
    </row>
    <row r="1542" spans="1:2" x14ac:dyDescent="0.25">
      <c r="A1542" t="s">
        <v>28</v>
      </c>
      <c r="B1542" t="s">
        <v>30</v>
      </c>
    </row>
    <row r="1543" spans="1:2" x14ac:dyDescent="0.25">
      <c r="A1543" t="s">
        <v>21</v>
      </c>
      <c r="B1543" t="s">
        <v>43</v>
      </c>
    </row>
    <row r="1544" spans="1:2" x14ac:dyDescent="0.25">
      <c r="A1544" t="s">
        <v>21</v>
      </c>
      <c r="B1544" t="s">
        <v>246</v>
      </c>
    </row>
    <row r="1545" spans="1:2" x14ac:dyDescent="0.25">
      <c r="A1545" t="s">
        <v>21</v>
      </c>
      <c r="B1545" t="s">
        <v>30</v>
      </c>
    </row>
    <row r="1546" spans="1:2" x14ac:dyDescent="0.25">
      <c r="A1546" t="s">
        <v>28</v>
      </c>
      <c r="B1546" t="s">
        <v>216</v>
      </c>
    </row>
    <row r="1547" spans="1:2" x14ac:dyDescent="0.25">
      <c r="A1547" t="s">
        <v>28</v>
      </c>
      <c r="B1547" t="s">
        <v>216</v>
      </c>
    </row>
    <row r="1548" spans="1:2" x14ac:dyDescent="0.25">
      <c r="A1548" t="s">
        <v>28</v>
      </c>
      <c r="B1548" t="s">
        <v>23</v>
      </c>
    </row>
    <row r="1549" spans="1:2" x14ac:dyDescent="0.25">
      <c r="A1549" t="s">
        <v>28</v>
      </c>
      <c r="B1549" t="s">
        <v>23</v>
      </c>
    </row>
    <row r="1550" spans="1:2" x14ac:dyDescent="0.25">
      <c r="A1550" t="s">
        <v>28</v>
      </c>
      <c r="B1550" t="s">
        <v>23</v>
      </c>
    </row>
    <row r="1551" spans="1:2" x14ac:dyDescent="0.25">
      <c r="A1551" t="s">
        <v>28</v>
      </c>
      <c r="B1551" t="s">
        <v>23</v>
      </c>
    </row>
    <row r="1552" spans="1:2" x14ac:dyDescent="0.25">
      <c r="A1552" t="s">
        <v>28</v>
      </c>
      <c r="B1552" t="s">
        <v>30</v>
      </c>
    </row>
    <row r="1553" spans="1:2" x14ac:dyDescent="0.25">
      <c r="A1553" t="s">
        <v>28</v>
      </c>
      <c r="B1553" t="s">
        <v>30</v>
      </c>
    </row>
    <row r="1554" spans="1:2" x14ac:dyDescent="0.25">
      <c r="A1554" t="s">
        <v>28</v>
      </c>
      <c r="B1554" t="s">
        <v>47</v>
      </c>
    </row>
    <row r="1555" spans="1:2" x14ac:dyDescent="0.25">
      <c r="A1555" t="s">
        <v>28</v>
      </c>
      <c r="B1555" t="s">
        <v>56</v>
      </c>
    </row>
    <row r="1556" spans="1:2" x14ac:dyDescent="0.25">
      <c r="A1556" t="s">
        <v>28</v>
      </c>
      <c r="B1556" t="s">
        <v>23</v>
      </c>
    </row>
    <row r="1557" spans="1:2" x14ac:dyDescent="0.25">
      <c r="A1557" t="s">
        <v>36</v>
      </c>
      <c r="B1557" t="s">
        <v>30</v>
      </c>
    </row>
    <row r="1558" spans="1:2" x14ac:dyDescent="0.25">
      <c r="A1558" t="s">
        <v>28</v>
      </c>
      <c r="B1558" t="s">
        <v>56</v>
      </c>
    </row>
    <row r="1559" spans="1:2" x14ac:dyDescent="0.25">
      <c r="A1559" t="s">
        <v>28</v>
      </c>
      <c r="B1559" t="s">
        <v>56</v>
      </c>
    </row>
    <row r="1560" spans="1:2" x14ac:dyDescent="0.25">
      <c r="A1560" t="s">
        <v>28</v>
      </c>
      <c r="B1560" t="s">
        <v>56</v>
      </c>
    </row>
    <row r="1561" spans="1:2" x14ac:dyDescent="0.25">
      <c r="A1561" t="s">
        <v>28</v>
      </c>
      <c r="B1561" t="s">
        <v>56</v>
      </c>
    </row>
    <row r="1562" spans="1:2" x14ac:dyDescent="0.25">
      <c r="A1562" t="s">
        <v>21</v>
      </c>
      <c r="B1562" t="s">
        <v>38</v>
      </c>
    </row>
    <row r="1563" spans="1:2" x14ac:dyDescent="0.25">
      <c r="A1563" t="s">
        <v>21</v>
      </c>
      <c r="B1563" t="s">
        <v>30</v>
      </c>
    </row>
    <row r="1564" spans="1:2" x14ac:dyDescent="0.25">
      <c r="A1564" t="s">
        <v>21</v>
      </c>
      <c r="B1564" t="s">
        <v>684</v>
      </c>
    </row>
    <row r="1565" spans="1:2" x14ac:dyDescent="0.25">
      <c r="A1565" t="s">
        <v>21</v>
      </c>
      <c r="B1565" t="s">
        <v>684</v>
      </c>
    </row>
    <row r="1566" spans="1:2" x14ac:dyDescent="0.25">
      <c r="A1566" t="s">
        <v>21</v>
      </c>
      <c r="B1566" t="s">
        <v>216</v>
      </c>
    </row>
    <row r="1567" spans="1:2" x14ac:dyDescent="0.25">
      <c r="A1567" t="s">
        <v>28</v>
      </c>
      <c r="B1567" t="s">
        <v>216</v>
      </c>
    </row>
    <row r="1568" spans="1:2" x14ac:dyDescent="0.25">
      <c r="A1568" t="s">
        <v>21</v>
      </c>
      <c r="B1568" t="s">
        <v>30</v>
      </c>
    </row>
    <row r="1569" spans="1:2" x14ac:dyDescent="0.25">
      <c r="A1569" t="s">
        <v>21</v>
      </c>
      <c r="B1569" t="s">
        <v>30</v>
      </c>
    </row>
    <row r="1570" spans="1:2" x14ac:dyDescent="0.25">
      <c r="A1570" t="s">
        <v>21</v>
      </c>
      <c r="B1570" t="s">
        <v>30</v>
      </c>
    </row>
    <row r="1571" spans="1:2" x14ac:dyDescent="0.25">
      <c r="A1571" t="s">
        <v>21</v>
      </c>
      <c r="B1571" t="s">
        <v>30</v>
      </c>
    </row>
    <row r="1572" spans="1:2" x14ac:dyDescent="0.25">
      <c r="A1572" t="s">
        <v>21</v>
      </c>
      <c r="B1572" t="s">
        <v>38</v>
      </c>
    </row>
    <row r="1573" spans="1:2" x14ac:dyDescent="0.25">
      <c r="A1573" t="s">
        <v>21</v>
      </c>
      <c r="B1573" t="s">
        <v>38</v>
      </c>
    </row>
    <row r="1574" spans="1:2" x14ac:dyDescent="0.25">
      <c r="A1574" t="s">
        <v>21</v>
      </c>
      <c r="B1574" t="s">
        <v>43</v>
      </c>
    </row>
    <row r="1575" spans="1:2" x14ac:dyDescent="0.25">
      <c r="A1575" t="s">
        <v>21</v>
      </c>
      <c r="B1575" t="s">
        <v>56</v>
      </c>
    </row>
    <row r="1576" spans="1:2" x14ac:dyDescent="0.25">
      <c r="A1576" t="s">
        <v>21</v>
      </c>
      <c r="B1576" t="s">
        <v>30</v>
      </c>
    </row>
    <row r="1577" spans="1:2" x14ac:dyDescent="0.25">
      <c r="A1577" t="s">
        <v>28</v>
      </c>
      <c r="B1577" t="s">
        <v>106</v>
      </c>
    </row>
    <row r="1578" spans="1:2" x14ac:dyDescent="0.25">
      <c r="A1578" t="s">
        <v>21</v>
      </c>
      <c r="B1578" t="s">
        <v>30</v>
      </c>
    </row>
    <row r="1579" spans="1:2" x14ac:dyDescent="0.25">
      <c r="A1579" t="s">
        <v>28</v>
      </c>
      <c r="B1579" t="s">
        <v>106</v>
      </c>
    </row>
    <row r="1580" spans="1:2" x14ac:dyDescent="0.25">
      <c r="A1580" t="s">
        <v>21</v>
      </c>
      <c r="B1580" t="s">
        <v>216</v>
      </c>
    </row>
    <row r="1581" spans="1:2" x14ac:dyDescent="0.25">
      <c r="A1581" t="s">
        <v>28</v>
      </c>
      <c r="B1581" t="s">
        <v>106</v>
      </c>
    </row>
    <row r="1582" spans="1:2" x14ac:dyDescent="0.25">
      <c r="A1582" t="s">
        <v>28</v>
      </c>
      <c r="B1582" t="s">
        <v>23</v>
      </c>
    </row>
    <row r="1583" spans="1:2" x14ac:dyDescent="0.25">
      <c r="A1583" t="s">
        <v>21</v>
      </c>
      <c r="B1583" t="s">
        <v>47</v>
      </c>
    </row>
    <row r="1584" spans="1:2" x14ac:dyDescent="0.25">
      <c r="A1584" t="s">
        <v>36</v>
      </c>
      <c r="B1584" t="s">
        <v>43</v>
      </c>
    </row>
    <row r="1585" spans="1:2" x14ac:dyDescent="0.25">
      <c r="A1585" t="s">
        <v>21</v>
      </c>
      <c r="B1585" t="s">
        <v>43</v>
      </c>
    </row>
    <row r="1586" spans="1:2" x14ac:dyDescent="0.25">
      <c r="A1586" t="s">
        <v>21</v>
      </c>
      <c r="B1586" t="s">
        <v>23</v>
      </c>
    </row>
    <row r="1587" spans="1:2" x14ac:dyDescent="0.25">
      <c r="A1587" t="s">
        <v>21</v>
      </c>
      <c r="B1587" t="s">
        <v>23</v>
      </c>
    </row>
    <row r="1588" spans="1:2" x14ac:dyDescent="0.25">
      <c r="A1588" t="s">
        <v>21</v>
      </c>
      <c r="B1588" t="s">
        <v>23</v>
      </c>
    </row>
    <row r="1589" spans="1:2" x14ac:dyDescent="0.25">
      <c r="A1589" t="s">
        <v>21</v>
      </c>
      <c r="B1589" t="s">
        <v>23</v>
      </c>
    </row>
    <row r="1590" spans="1:2" x14ac:dyDescent="0.25">
      <c r="A1590" t="s">
        <v>21</v>
      </c>
      <c r="B1590" t="s">
        <v>30</v>
      </c>
    </row>
    <row r="1591" spans="1:2" x14ac:dyDescent="0.25">
      <c r="A1591" t="s">
        <v>28</v>
      </c>
      <c r="B1591" t="s">
        <v>38</v>
      </c>
    </row>
    <row r="1592" spans="1:2" x14ac:dyDescent="0.25">
      <c r="A1592" t="s">
        <v>21</v>
      </c>
      <c r="B1592" t="s">
        <v>246</v>
      </c>
    </row>
    <row r="1593" spans="1:2" x14ac:dyDescent="0.25">
      <c r="A1593" t="s">
        <v>28</v>
      </c>
      <c r="B1593" t="s">
        <v>23</v>
      </c>
    </row>
    <row r="1594" spans="1:2" x14ac:dyDescent="0.25">
      <c r="A1594" t="s">
        <v>21</v>
      </c>
      <c r="B1594" t="s">
        <v>38</v>
      </c>
    </row>
    <row r="1595" spans="1:2" x14ac:dyDescent="0.25">
      <c r="A1595" t="s">
        <v>21</v>
      </c>
      <c r="B1595" t="s">
        <v>38</v>
      </c>
    </row>
    <row r="1596" spans="1:2" x14ac:dyDescent="0.25">
      <c r="A1596" t="s">
        <v>21</v>
      </c>
      <c r="B1596" t="s">
        <v>38</v>
      </c>
    </row>
    <row r="1597" spans="1:2" x14ac:dyDescent="0.25">
      <c r="A1597" t="s">
        <v>21</v>
      </c>
      <c r="B1597" t="s">
        <v>233</v>
      </c>
    </row>
    <row r="1598" spans="1:2" x14ac:dyDescent="0.25">
      <c r="A1598" t="s">
        <v>36</v>
      </c>
      <c r="B1598" t="s">
        <v>30</v>
      </c>
    </row>
    <row r="1599" spans="1:2" x14ac:dyDescent="0.25">
      <c r="A1599" t="s">
        <v>36</v>
      </c>
      <c r="B1599" t="s">
        <v>56</v>
      </c>
    </row>
    <row r="1600" spans="1:2" x14ac:dyDescent="0.25">
      <c r="A1600" t="s">
        <v>28</v>
      </c>
      <c r="B1600" t="s">
        <v>56</v>
      </c>
    </row>
    <row r="1601" spans="1:2" x14ac:dyDescent="0.25">
      <c r="A1601" t="s">
        <v>36</v>
      </c>
      <c r="B1601" t="s">
        <v>30</v>
      </c>
    </row>
    <row r="1602" spans="1:2" x14ac:dyDescent="0.25">
      <c r="A1602" t="s">
        <v>21</v>
      </c>
      <c r="B1602" t="s">
        <v>38</v>
      </c>
    </row>
    <row r="1603" spans="1:2" x14ac:dyDescent="0.25">
      <c r="A1603" t="s">
        <v>28</v>
      </c>
      <c r="B1603" t="s">
        <v>43</v>
      </c>
    </row>
    <row r="1604" spans="1:2" x14ac:dyDescent="0.25">
      <c r="A1604" t="s">
        <v>28</v>
      </c>
      <c r="B1604" t="s">
        <v>43</v>
      </c>
    </row>
    <row r="1605" spans="1:2" x14ac:dyDescent="0.25">
      <c r="A1605" t="s">
        <v>21</v>
      </c>
      <c r="B1605" t="s">
        <v>38</v>
      </c>
    </row>
    <row r="1606" spans="1:2" x14ac:dyDescent="0.25">
      <c r="A1606" t="s">
        <v>36</v>
      </c>
      <c r="B1606" t="s">
        <v>216</v>
      </c>
    </row>
    <row r="1607" spans="1:2" x14ac:dyDescent="0.25">
      <c r="A1607" t="s">
        <v>21</v>
      </c>
      <c r="B1607" t="s">
        <v>38</v>
      </c>
    </row>
    <row r="1608" spans="1:2" x14ac:dyDescent="0.25">
      <c r="A1608" t="s">
        <v>21</v>
      </c>
      <c r="B1608" t="s">
        <v>56</v>
      </c>
    </row>
    <row r="1609" spans="1:2" x14ac:dyDescent="0.25">
      <c r="A1609" t="s">
        <v>21</v>
      </c>
      <c r="B1609" t="s">
        <v>246</v>
      </c>
    </row>
    <row r="1610" spans="1:2" x14ac:dyDescent="0.25">
      <c r="A1610" t="s">
        <v>28</v>
      </c>
      <c r="B1610" t="s">
        <v>56</v>
      </c>
    </row>
    <row r="1611" spans="1:2" x14ac:dyDescent="0.25">
      <c r="A1611" t="s">
        <v>28</v>
      </c>
      <c r="B1611" t="s">
        <v>56</v>
      </c>
    </row>
    <row r="1612" spans="1:2" x14ac:dyDescent="0.25">
      <c r="A1612" t="s">
        <v>28</v>
      </c>
      <c r="B1612" t="s">
        <v>38</v>
      </c>
    </row>
    <row r="1613" spans="1:2" x14ac:dyDescent="0.25">
      <c r="A1613" t="s">
        <v>21</v>
      </c>
      <c r="B1613" t="s">
        <v>216</v>
      </c>
    </row>
    <row r="1614" spans="1:2" x14ac:dyDescent="0.25">
      <c r="A1614" t="s">
        <v>21</v>
      </c>
      <c r="B1614" t="s">
        <v>30</v>
      </c>
    </row>
    <row r="1615" spans="1:2" x14ac:dyDescent="0.25">
      <c r="A1615" t="s">
        <v>21</v>
      </c>
      <c r="B1615" t="s">
        <v>38</v>
      </c>
    </row>
    <row r="1616" spans="1:2" x14ac:dyDescent="0.25">
      <c r="A1616" t="s">
        <v>21</v>
      </c>
      <c r="B1616" t="s">
        <v>216</v>
      </c>
    </row>
    <row r="1617" spans="1:2" x14ac:dyDescent="0.25">
      <c r="A1617" t="s">
        <v>21</v>
      </c>
      <c r="B1617" t="s">
        <v>56</v>
      </c>
    </row>
    <row r="1618" spans="1:2" x14ac:dyDescent="0.25">
      <c r="A1618" t="s">
        <v>28</v>
      </c>
      <c r="B1618" t="s">
        <v>38</v>
      </c>
    </row>
    <row r="1619" spans="1:2" x14ac:dyDescent="0.25">
      <c r="A1619" t="s">
        <v>28</v>
      </c>
      <c r="B1619" t="s">
        <v>24</v>
      </c>
    </row>
    <row r="1620" spans="1:2" x14ac:dyDescent="0.25">
      <c r="A1620" t="s">
        <v>28</v>
      </c>
      <c r="B1620" t="s">
        <v>56</v>
      </c>
    </row>
    <row r="1621" spans="1:2" x14ac:dyDescent="0.25">
      <c r="A1621" t="s">
        <v>28</v>
      </c>
      <c r="B1621" t="s">
        <v>38</v>
      </c>
    </row>
    <row r="1622" spans="1:2" x14ac:dyDescent="0.25">
      <c r="A1622" t="s">
        <v>21</v>
      </c>
      <c r="B1622" t="s">
        <v>30</v>
      </c>
    </row>
    <row r="1623" spans="1:2" x14ac:dyDescent="0.25">
      <c r="A1623" t="s">
        <v>21</v>
      </c>
      <c r="B1623" t="s">
        <v>56</v>
      </c>
    </row>
    <row r="1624" spans="1:2" x14ac:dyDescent="0.25">
      <c r="A1624" t="s">
        <v>21</v>
      </c>
      <c r="B1624" t="s">
        <v>43</v>
      </c>
    </row>
    <row r="1625" spans="1:2" x14ac:dyDescent="0.25">
      <c r="A1625" t="s">
        <v>28</v>
      </c>
      <c r="B1625" t="s">
        <v>43</v>
      </c>
    </row>
    <row r="1626" spans="1:2" x14ac:dyDescent="0.25">
      <c r="A1626" t="s">
        <v>28</v>
      </c>
      <c r="B1626" t="s">
        <v>56</v>
      </c>
    </row>
    <row r="1627" spans="1:2" x14ac:dyDescent="0.25">
      <c r="A1627" t="s">
        <v>28</v>
      </c>
      <c r="B1627" t="s">
        <v>47</v>
      </c>
    </row>
    <row r="1628" spans="1:2" x14ac:dyDescent="0.25">
      <c r="A1628" t="s">
        <v>28</v>
      </c>
      <c r="B1628" t="s">
        <v>56</v>
      </c>
    </row>
    <row r="1629" spans="1:2" x14ac:dyDescent="0.25">
      <c r="A1629" t="s">
        <v>21</v>
      </c>
      <c r="B1629" t="s">
        <v>56</v>
      </c>
    </row>
    <row r="1630" spans="1:2" x14ac:dyDescent="0.25">
      <c r="A1630" t="s">
        <v>21</v>
      </c>
      <c r="B1630" t="s">
        <v>56</v>
      </c>
    </row>
    <row r="1631" spans="1:2" x14ac:dyDescent="0.25">
      <c r="A1631" t="s">
        <v>21</v>
      </c>
      <c r="B1631" t="s">
        <v>216</v>
      </c>
    </row>
    <row r="1632" spans="1:2" x14ac:dyDescent="0.25">
      <c r="A1632" t="s">
        <v>21</v>
      </c>
      <c r="B1632" t="s">
        <v>246</v>
      </c>
    </row>
    <row r="1633" spans="1:2" x14ac:dyDescent="0.25">
      <c r="A1633" t="s">
        <v>36</v>
      </c>
      <c r="B1633" t="s">
        <v>52</v>
      </c>
    </row>
    <row r="1634" spans="1:2" x14ac:dyDescent="0.25">
      <c r="A1634" t="s">
        <v>21</v>
      </c>
      <c r="B1634" t="s">
        <v>246</v>
      </c>
    </row>
    <row r="1635" spans="1:2" x14ac:dyDescent="0.25">
      <c r="A1635" t="s">
        <v>21</v>
      </c>
      <c r="B1635" t="s">
        <v>38</v>
      </c>
    </row>
    <row r="1636" spans="1:2" x14ac:dyDescent="0.25">
      <c r="A1636" t="s">
        <v>21</v>
      </c>
      <c r="B1636" t="s">
        <v>56</v>
      </c>
    </row>
    <row r="1637" spans="1:2" x14ac:dyDescent="0.25">
      <c r="A1637" t="s">
        <v>21</v>
      </c>
      <c r="B1637" t="s">
        <v>47</v>
      </c>
    </row>
    <row r="1638" spans="1:2" x14ac:dyDescent="0.25">
      <c r="A1638" t="s">
        <v>28</v>
      </c>
      <c r="B1638" t="s">
        <v>43</v>
      </c>
    </row>
    <row r="1639" spans="1:2" x14ac:dyDescent="0.25">
      <c r="A1639" t="s">
        <v>21</v>
      </c>
      <c r="B1639" t="s">
        <v>30</v>
      </c>
    </row>
    <row r="1640" spans="1:2" x14ac:dyDescent="0.25">
      <c r="A1640" t="s">
        <v>28</v>
      </c>
      <c r="B1640" t="s">
        <v>43</v>
      </c>
    </row>
    <row r="1641" spans="1:2" x14ac:dyDescent="0.25">
      <c r="A1641" t="s">
        <v>28</v>
      </c>
      <c r="B1641" t="s">
        <v>43</v>
      </c>
    </row>
    <row r="1642" spans="1:2" x14ac:dyDescent="0.25">
      <c r="A1642" t="s">
        <v>21</v>
      </c>
      <c r="B1642" t="s">
        <v>52</v>
      </c>
    </row>
    <row r="1643" spans="1:2" x14ac:dyDescent="0.25">
      <c r="A1643" t="s">
        <v>21</v>
      </c>
      <c r="B1643" t="s">
        <v>52</v>
      </c>
    </row>
    <row r="1644" spans="1:2" x14ac:dyDescent="0.25">
      <c r="A1644" t="s">
        <v>21</v>
      </c>
      <c r="B1644" t="s">
        <v>52</v>
      </c>
    </row>
    <row r="1645" spans="1:2" x14ac:dyDescent="0.25">
      <c r="A1645" t="s">
        <v>21</v>
      </c>
      <c r="B1645" t="s">
        <v>52</v>
      </c>
    </row>
    <row r="1646" spans="1:2" x14ac:dyDescent="0.25">
      <c r="A1646" t="s">
        <v>21</v>
      </c>
      <c r="B1646" t="s">
        <v>52</v>
      </c>
    </row>
    <row r="1647" spans="1:2" x14ac:dyDescent="0.25">
      <c r="A1647" t="s">
        <v>21</v>
      </c>
      <c r="B1647" t="s">
        <v>30</v>
      </c>
    </row>
    <row r="1648" spans="1:2" x14ac:dyDescent="0.25">
      <c r="A1648" t="s">
        <v>21</v>
      </c>
      <c r="B1648" t="s">
        <v>56</v>
      </c>
    </row>
    <row r="1649" spans="1:2" x14ac:dyDescent="0.25">
      <c r="A1649" t="s">
        <v>28</v>
      </c>
      <c r="B1649" t="s">
        <v>216</v>
      </c>
    </row>
    <row r="1650" spans="1:2" x14ac:dyDescent="0.25">
      <c r="A1650" t="s">
        <v>36</v>
      </c>
      <c r="B1650" t="s">
        <v>43</v>
      </c>
    </row>
    <row r="1651" spans="1:2" x14ac:dyDescent="0.25">
      <c r="A1651" t="s">
        <v>36</v>
      </c>
      <c r="B1651" t="s">
        <v>47</v>
      </c>
    </row>
    <row r="1652" spans="1:2" x14ac:dyDescent="0.25">
      <c r="A1652" t="s">
        <v>21</v>
      </c>
      <c r="B1652" t="s">
        <v>47</v>
      </c>
    </row>
    <row r="1653" spans="1:2" x14ac:dyDescent="0.25">
      <c r="A1653" t="s">
        <v>21</v>
      </c>
      <c r="B1653" t="s">
        <v>56</v>
      </c>
    </row>
    <row r="1654" spans="1:2" x14ac:dyDescent="0.25">
      <c r="A1654" t="s">
        <v>21</v>
      </c>
      <c r="B1654" t="s">
        <v>43</v>
      </c>
    </row>
    <row r="1655" spans="1:2" x14ac:dyDescent="0.25">
      <c r="A1655" t="s">
        <v>21</v>
      </c>
      <c r="B1655" t="s">
        <v>30</v>
      </c>
    </row>
    <row r="1656" spans="1:2" x14ac:dyDescent="0.25">
      <c r="A1656" t="s">
        <v>21</v>
      </c>
      <c r="B1656" t="s">
        <v>47</v>
      </c>
    </row>
    <row r="1657" spans="1:2" x14ac:dyDescent="0.25">
      <c r="A1657" t="s">
        <v>21</v>
      </c>
      <c r="B1657" t="s">
        <v>52</v>
      </c>
    </row>
    <row r="1658" spans="1:2" x14ac:dyDescent="0.25">
      <c r="A1658" t="s">
        <v>21</v>
      </c>
      <c r="B1658" t="s">
        <v>52</v>
      </c>
    </row>
    <row r="1659" spans="1:2" x14ac:dyDescent="0.25">
      <c r="A1659" t="s">
        <v>21</v>
      </c>
      <c r="B1659" t="s">
        <v>43</v>
      </c>
    </row>
    <row r="1660" spans="1:2" x14ac:dyDescent="0.25">
      <c r="A1660" t="s">
        <v>21</v>
      </c>
      <c r="B1660" t="s">
        <v>56</v>
      </c>
    </row>
    <row r="1661" spans="1:2" x14ac:dyDescent="0.25">
      <c r="A1661" t="s">
        <v>77</v>
      </c>
      <c r="B1661" t="s">
        <v>38</v>
      </c>
    </row>
    <row r="1662" spans="1:2" x14ac:dyDescent="0.25">
      <c r="A1662" t="s">
        <v>77</v>
      </c>
      <c r="B1662" t="s">
        <v>30</v>
      </c>
    </row>
    <row r="1663" spans="1:2" x14ac:dyDescent="0.25">
      <c r="A1663" t="s">
        <v>77</v>
      </c>
      <c r="B1663" t="s">
        <v>52</v>
      </c>
    </row>
    <row r="1664" spans="1:2" x14ac:dyDescent="0.25">
      <c r="A1664" t="s">
        <v>36</v>
      </c>
      <c r="B1664" t="s">
        <v>216</v>
      </c>
    </row>
    <row r="1665" spans="1:2" x14ac:dyDescent="0.25">
      <c r="A1665" t="s">
        <v>21</v>
      </c>
      <c r="B1665" t="s">
        <v>246</v>
      </c>
    </row>
    <row r="1666" spans="1:2" x14ac:dyDescent="0.25">
      <c r="A1666" t="s">
        <v>21</v>
      </c>
      <c r="B1666" t="s">
        <v>43</v>
      </c>
    </row>
    <row r="1667" spans="1:2" x14ac:dyDescent="0.25">
      <c r="A1667" t="s">
        <v>21</v>
      </c>
      <c r="B1667" t="s">
        <v>38</v>
      </c>
    </row>
    <row r="1668" spans="1:2" x14ac:dyDescent="0.25">
      <c r="A1668" t="s">
        <v>21</v>
      </c>
      <c r="B1668" t="s">
        <v>38</v>
      </c>
    </row>
    <row r="1669" spans="1:2" x14ac:dyDescent="0.25">
      <c r="A1669" t="s">
        <v>21</v>
      </c>
      <c r="B1669" t="s">
        <v>30</v>
      </c>
    </row>
    <row r="1670" spans="1:2" x14ac:dyDescent="0.25">
      <c r="A1670" t="s">
        <v>21</v>
      </c>
      <c r="B1670" t="s">
        <v>38</v>
      </c>
    </row>
    <row r="1671" spans="1:2" x14ac:dyDescent="0.25">
      <c r="A1671" t="s">
        <v>21</v>
      </c>
      <c r="B1671" t="s">
        <v>38</v>
      </c>
    </row>
    <row r="1672" spans="1:2" x14ac:dyDescent="0.25">
      <c r="A1672" t="s">
        <v>21</v>
      </c>
      <c r="B1672" t="s">
        <v>30</v>
      </c>
    </row>
    <row r="1673" spans="1:2" x14ac:dyDescent="0.25">
      <c r="A1673" t="s">
        <v>21</v>
      </c>
      <c r="B1673" t="s">
        <v>38</v>
      </c>
    </row>
    <row r="1674" spans="1:2" x14ac:dyDescent="0.25">
      <c r="A1674" t="s">
        <v>21</v>
      </c>
      <c r="B1674" t="s">
        <v>38</v>
      </c>
    </row>
    <row r="1675" spans="1:2" x14ac:dyDescent="0.25">
      <c r="A1675" t="s">
        <v>21</v>
      </c>
      <c r="B1675" t="s">
        <v>38</v>
      </c>
    </row>
    <row r="1676" spans="1:2" x14ac:dyDescent="0.25">
      <c r="A1676" t="s">
        <v>21</v>
      </c>
      <c r="B1676" t="s">
        <v>38</v>
      </c>
    </row>
    <row r="1677" spans="1:2" x14ac:dyDescent="0.25">
      <c r="A1677" t="s">
        <v>21</v>
      </c>
      <c r="B1677" t="s">
        <v>38</v>
      </c>
    </row>
    <row r="1678" spans="1:2" x14ac:dyDescent="0.25">
      <c r="A1678" t="s">
        <v>21</v>
      </c>
      <c r="B1678" t="s">
        <v>38</v>
      </c>
    </row>
    <row r="1679" spans="1:2" x14ac:dyDescent="0.25">
      <c r="A1679" t="s">
        <v>21</v>
      </c>
      <c r="B1679" t="s">
        <v>52</v>
      </c>
    </row>
    <row r="1680" spans="1:2" x14ac:dyDescent="0.25">
      <c r="A1680" t="s">
        <v>36</v>
      </c>
      <c r="B1680" t="s">
        <v>56</v>
      </c>
    </row>
    <row r="1681" spans="1:2" x14ac:dyDescent="0.25">
      <c r="A1681" t="s">
        <v>21</v>
      </c>
      <c r="B1681" t="s">
        <v>47</v>
      </c>
    </row>
    <row r="1682" spans="1:2" x14ac:dyDescent="0.25">
      <c r="A1682" t="s">
        <v>21</v>
      </c>
      <c r="B1682" t="s">
        <v>30</v>
      </c>
    </row>
    <row r="1683" spans="1:2" x14ac:dyDescent="0.25">
      <c r="A1683" t="s">
        <v>961</v>
      </c>
      <c r="B1683" t="s">
        <v>246</v>
      </c>
    </row>
    <row r="1684" spans="1:2" x14ac:dyDescent="0.25">
      <c r="A1684" t="s">
        <v>961</v>
      </c>
      <c r="B1684" t="s">
        <v>30</v>
      </c>
    </row>
    <row r="1685" spans="1:2" x14ac:dyDescent="0.25">
      <c r="A1685" t="s">
        <v>961</v>
      </c>
      <c r="B1685" t="s">
        <v>30</v>
      </c>
    </row>
    <row r="1686" spans="1:2" x14ac:dyDescent="0.25">
      <c r="A1686" t="s">
        <v>961</v>
      </c>
      <c r="B1686" t="s">
        <v>47</v>
      </c>
    </row>
    <row r="1687" spans="1:2" x14ac:dyDescent="0.25">
      <c r="A1687" t="s">
        <v>28</v>
      </c>
      <c r="B1687" t="s">
        <v>56</v>
      </c>
    </row>
    <row r="1688" spans="1:2" x14ac:dyDescent="0.25">
      <c r="A1688" t="s">
        <v>21</v>
      </c>
      <c r="B1688" t="s">
        <v>38</v>
      </c>
    </row>
    <row r="1689" spans="1:2" x14ac:dyDescent="0.25">
      <c r="A1689" t="s">
        <v>21</v>
      </c>
      <c r="B1689" t="s">
        <v>233</v>
      </c>
    </row>
    <row r="1690" spans="1:2" x14ac:dyDescent="0.25">
      <c r="A1690" t="s">
        <v>21</v>
      </c>
      <c r="B1690" t="s">
        <v>246</v>
      </c>
    </row>
    <row r="1691" spans="1:2" x14ac:dyDescent="0.25">
      <c r="A1691" t="s">
        <v>21</v>
      </c>
      <c r="B1691" t="s">
        <v>38</v>
      </c>
    </row>
    <row r="1692" spans="1:2" x14ac:dyDescent="0.25">
      <c r="A1692" t="s">
        <v>21</v>
      </c>
      <c r="B1692" t="s">
        <v>38</v>
      </c>
    </row>
    <row r="1693" spans="1:2" x14ac:dyDescent="0.25">
      <c r="A1693" t="s">
        <v>21</v>
      </c>
      <c r="B1693" t="s">
        <v>38</v>
      </c>
    </row>
    <row r="1694" spans="1:2" x14ac:dyDescent="0.25">
      <c r="A1694" t="s">
        <v>21</v>
      </c>
      <c r="B1694" t="s">
        <v>38</v>
      </c>
    </row>
    <row r="1695" spans="1:2" x14ac:dyDescent="0.25">
      <c r="A1695" t="s">
        <v>21</v>
      </c>
      <c r="B1695" t="s">
        <v>38</v>
      </c>
    </row>
    <row r="1696" spans="1:2" x14ac:dyDescent="0.25">
      <c r="A1696" t="s">
        <v>21</v>
      </c>
      <c r="B1696" t="s">
        <v>56</v>
      </c>
    </row>
    <row r="1697" spans="1:2" x14ac:dyDescent="0.25">
      <c r="A1697" t="s">
        <v>21</v>
      </c>
      <c r="B1697" t="s">
        <v>38</v>
      </c>
    </row>
    <row r="1698" spans="1:2" x14ac:dyDescent="0.25">
      <c r="A1698" t="s">
        <v>36</v>
      </c>
      <c r="B1698" t="s">
        <v>65</v>
      </c>
    </row>
    <row r="1699" spans="1:2" x14ac:dyDescent="0.25">
      <c r="A1699" t="s">
        <v>28</v>
      </c>
      <c r="B1699" t="s">
        <v>38</v>
      </c>
    </row>
    <row r="1700" spans="1:2" x14ac:dyDescent="0.25">
      <c r="A1700" t="s">
        <v>28</v>
      </c>
      <c r="B1700" t="s">
        <v>38</v>
      </c>
    </row>
    <row r="1701" spans="1:2" x14ac:dyDescent="0.25">
      <c r="A1701" t="s">
        <v>21</v>
      </c>
      <c r="B1701" t="s">
        <v>56</v>
      </c>
    </row>
    <row r="1702" spans="1:2" x14ac:dyDescent="0.25">
      <c r="A1702" t="s">
        <v>21</v>
      </c>
      <c r="B1702" t="s">
        <v>38</v>
      </c>
    </row>
    <row r="1703" spans="1:2" x14ac:dyDescent="0.25">
      <c r="A1703" t="s">
        <v>21</v>
      </c>
      <c r="B1703" t="s">
        <v>43</v>
      </c>
    </row>
    <row r="1704" spans="1:2" x14ac:dyDescent="0.25">
      <c r="A1704" t="s">
        <v>21</v>
      </c>
      <c r="B1704" t="s">
        <v>47</v>
      </c>
    </row>
    <row r="1705" spans="1:2" x14ac:dyDescent="0.25">
      <c r="A1705" t="s">
        <v>21</v>
      </c>
      <c r="B1705" t="s">
        <v>38</v>
      </c>
    </row>
    <row r="1706" spans="1:2" x14ac:dyDescent="0.25">
      <c r="A1706" t="s">
        <v>21</v>
      </c>
      <c r="B1706" t="s">
        <v>56</v>
      </c>
    </row>
    <row r="1707" spans="1:2" x14ac:dyDescent="0.25">
      <c r="A1707" t="s">
        <v>21</v>
      </c>
      <c r="B1707" t="s">
        <v>38</v>
      </c>
    </row>
    <row r="1708" spans="1:2" x14ac:dyDescent="0.25">
      <c r="A1708" t="s">
        <v>21</v>
      </c>
      <c r="B1708" t="s">
        <v>246</v>
      </c>
    </row>
    <row r="1709" spans="1:2" x14ac:dyDescent="0.25">
      <c r="A1709" t="s">
        <v>36</v>
      </c>
      <c r="B1709" t="s">
        <v>23</v>
      </c>
    </row>
    <row r="1710" spans="1:2" x14ac:dyDescent="0.25">
      <c r="A1710" t="s">
        <v>21</v>
      </c>
      <c r="B1710" t="s">
        <v>30</v>
      </c>
    </row>
    <row r="1711" spans="1:2" x14ac:dyDescent="0.25">
      <c r="A1711" t="s">
        <v>21</v>
      </c>
      <c r="B1711" t="s">
        <v>30</v>
      </c>
    </row>
    <row r="1712" spans="1:2" x14ac:dyDescent="0.25">
      <c r="A1712" t="s">
        <v>36</v>
      </c>
      <c r="B1712" t="s">
        <v>23</v>
      </c>
    </row>
    <row r="1713" spans="1:2" x14ac:dyDescent="0.25">
      <c r="A1713" t="s">
        <v>21</v>
      </c>
      <c r="B1713" t="s">
        <v>30</v>
      </c>
    </row>
    <row r="1714" spans="1:2" x14ac:dyDescent="0.25">
      <c r="A1714" t="s">
        <v>21</v>
      </c>
      <c r="B1714" t="s">
        <v>43</v>
      </c>
    </row>
    <row r="1715" spans="1:2" x14ac:dyDescent="0.25">
      <c r="A1715" t="s">
        <v>21</v>
      </c>
      <c r="B1715" t="s">
        <v>71</v>
      </c>
    </row>
    <row r="1716" spans="1:2" x14ac:dyDescent="0.25">
      <c r="A1716" t="s">
        <v>21</v>
      </c>
      <c r="B1716" t="s">
        <v>52</v>
      </c>
    </row>
    <row r="1717" spans="1:2" x14ac:dyDescent="0.25">
      <c r="A1717" t="s">
        <v>21</v>
      </c>
      <c r="B1717" t="s">
        <v>52</v>
      </c>
    </row>
    <row r="1718" spans="1:2" x14ac:dyDescent="0.25">
      <c r="A1718" t="s">
        <v>21</v>
      </c>
      <c r="B1718" t="s">
        <v>52</v>
      </c>
    </row>
    <row r="1719" spans="1:2" x14ac:dyDescent="0.25">
      <c r="A1719" t="s">
        <v>21</v>
      </c>
      <c r="B1719" t="s">
        <v>23</v>
      </c>
    </row>
    <row r="1720" spans="1:2" x14ac:dyDescent="0.25">
      <c r="A1720" t="s">
        <v>28</v>
      </c>
      <c r="B1720" t="s">
        <v>43</v>
      </c>
    </row>
    <row r="1721" spans="1:2" x14ac:dyDescent="0.25">
      <c r="A1721" t="s">
        <v>21</v>
      </c>
      <c r="B1721" t="s">
        <v>23</v>
      </c>
    </row>
    <row r="1722" spans="1:2" x14ac:dyDescent="0.25">
      <c r="A1722" t="s">
        <v>21</v>
      </c>
      <c r="B1722" t="s">
        <v>43</v>
      </c>
    </row>
    <row r="1723" spans="1:2" x14ac:dyDescent="0.25">
      <c r="A1723" t="s">
        <v>21</v>
      </c>
      <c r="B1723" t="s">
        <v>30</v>
      </c>
    </row>
    <row r="1724" spans="1:2" x14ac:dyDescent="0.25">
      <c r="A1724" t="s">
        <v>21</v>
      </c>
      <c r="B1724" t="s">
        <v>23</v>
      </c>
    </row>
    <row r="1725" spans="1:2" x14ac:dyDescent="0.25">
      <c r="A1725" t="s">
        <v>28</v>
      </c>
      <c r="B1725" t="s">
        <v>43</v>
      </c>
    </row>
    <row r="1726" spans="1:2" x14ac:dyDescent="0.25">
      <c r="A1726" t="s">
        <v>21</v>
      </c>
      <c r="B1726" t="s">
        <v>56</v>
      </c>
    </row>
    <row r="1727" spans="1:2" x14ac:dyDescent="0.25">
      <c r="A1727" t="s">
        <v>21</v>
      </c>
      <c r="B1727" t="s">
        <v>47</v>
      </c>
    </row>
    <row r="1728" spans="1:2" x14ac:dyDescent="0.25">
      <c r="A1728" t="s">
        <v>28</v>
      </c>
      <c r="B1728" t="s">
        <v>38</v>
      </c>
    </row>
    <row r="1729" spans="1:2" x14ac:dyDescent="0.25">
      <c r="A1729" t="s">
        <v>28</v>
      </c>
      <c r="B1729" t="s">
        <v>38</v>
      </c>
    </row>
    <row r="1730" spans="1:2" x14ac:dyDescent="0.25">
      <c r="A1730" t="s">
        <v>28</v>
      </c>
      <c r="B1730" t="s">
        <v>52</v>
      </c>
    </row>
    <row r="1731" spans="1:2" x14ac:dyDescent="0.25">
      <c r="A1731" t="s">
        <v>21</v>
      </c>
      <c r="B1731" t="s">
        <v>65</v>
      </c>
    </row>
    <row r="1732" spans="1:2" x14ac:dyDescent="0.25">
      <c r="A1732" t="s">
        <v>28</v>
      </c>
      <c r="B1732" t="s">
        <v>38</v>
      </c>
    </row>
    <row r="1733" spans="1:2" x14ac:dyDescent="0.25">
      <c r="A1733" t="s">
        <v>28</v>
      </c>
      <c r="B1733" t="s">
        <v>38</v>
      </c>
    </row>
    <row r="1734" spans="1:2" x14ac:dyDescent="0.25">
      <c r="A1734" t="s">
        <v>28</v>
      </c>
      <c r="B1734" t="s">
        <v>38</v>
      </c>
    </row>
    <row r="1735" spans="1:2" x14ac:dyDescent="0.25">
      <c r="A1735" t="s">
        <v>28</v>
      </c>
      <c r="B1735" t="s">
        <v>38</v>
      </c>
    </row>
    <row r="1736" spans="1:2" x14ac:dyDescent="0.25">
      <c r="A1736" t="s">
        <v>28</v>
      </c>
      <c r="B1736" t="s">
        <v>38</v>
      </c>
    </row>
    <row r="1737" spans="1:2" x14ac:dyDescent="0.25">
      <c r="A1737" t="s">
        <v>28</v>
      </c>
      <c r="B1737" t="s">
        <v>38</v>
      </c>
    </row>
    <row r="1738" spans="1:2" x14ac:dyDescent="0.25">
      <c r="A1738" t="s">
        <v>28</v>
      </c>
      <c r="B1738" t="s">
        <v>38</v>
      </c>
    </row>
    <row r="1739" spans="1:2" x14ac:dyDescent="0.25">
      <c r="A1739" t="s">
        <v>28</v>
      </c>
      <c r="B1739" t="s">
        <v>38</v>
      </c>
    </row>
    <row r="1740" spans="1:2" x14ac:dyDescent="0.25">
      <c r="A1740" t="s">
        <v>28</v>
      </c>
      <c r="B1740" t="s">
        <v>38</v>
      </c>
    </row>
    <row r="1741" spans="1:2" x14ac:dyDescent="0.25">
      <c r="A1741" t="s">
        <v>28</v>
      </c>
      <c r="B1741" t="s">
        <v>38</v>
      </c>
    </row>
    <row r="1742" spans="1:2" x14ac:dyDescent="0.25">
      <c r="A1742" t="s">
        <v>21</v>
      </c>
      <c r="B1742" t="s">
        <v>47</v>
      </c>
    </row>
    <row r="1743" spans="1:2" x14ac:dyDescent="0.25">
      <c r="A1743" t="s">
        <v>21</v>
      </c>
      <c r="B1743" t="s">
        <v>23</v>
      </c>
    </row>
    <row r="1744" spans="1:2" x14ac:dyDescent="0.25">
      <c r="A1744" t="s">
        <v>36</v>
      </c>
      <c r="B1744" t="s">
        <v>52</v>
      </c>
    </row>
    <row r="1745" spans="1:2" x14ac:dyDescent="0.25">
      <c r="A1745" t="s">
        <v>28</v>
      </c>
      <c r="B1745" t="s">
        <v>43</v>
      </c>
    </row>
    <row r="1746" spans="1:2" x14ac:dyDescent="0.25">
      <c r="A1746" t="s">
        <v>21</v>
      </c>
      <c r="B1746" t="s">
        <v>38</v>
      </c>
    </row>
    <row r="1747" spans="1:2" x14ac:dyDescent="0.25">
      <c r="A1747" t="s">
        <v>28</v>
      </c>
      <c r="B1747" t="s">
        <v>38</v>
      </c>
    </row>
    <row r="1748" spans="1:2" x14ac:dyDescent="0.25">
      <c r="A1748" t="s">
        <v>28</v>
      </c>
      <c r="B1748" t="s">
        <v>38</v>
      </c>
    </row>
    <row r="1749" spans="1:2" x14ac:dyDescent="0.25">
      <c r="A1749" t="s">
        <v>28</v>
      </c>
      <c r="B1749" t="s">
        <v>38</v>
      </c>
    </row>
    <row r="1750" spans="1:2" x14ac:dyDescent="0.25">
      <c r="A1750" t="s">
        <v>28</v>
      </c>
      <c r="B1750" t="s">
        <v>38</v>
      </c>
    </row>
    <row r="1751" spans="1:2" x14ac:dyDescent="0.25">
      <c r="A1751" t="s">
        <v>28</v>
      </c>
      <c r="B1751" t="s">
        <v>38</v>
      </c>
    </row>
    <row r="1752" spans="1:2" x14ac:dyDescent="0.25">
      <c r="A1752" t="s">
        <v>28</v>
      </c>
      <c r="B1752" t="s">
        <v>38</v>
      </c>
    </row>
    <row r="1753" spans="1:2" x14ac:dyDescent="0.25">
      <c r="A1753" t="s">
        <v>28</v>
      </c>
      <c r="B1753" t="s">
        <v>38</v>
      </c>
    </row>
    <row r="1754" spans="1:2" x14ac:dyDescent="0.25">
      <c r="A1754" t="s">
        <v>28</v>
      </c>
      <c r="B1754" t="s">
        <v>38</v>
      </c>
    </row>
    <row r="1755" spans="1:2" x14ac:dyDescent="0.25">
      <c r="A1755" t="s">
        <v>28</v>
      </c>
      <c r="B1755" t="s">
        <v>38</v>
      </c>
    </row>
    <row r="1756" spans="1:2" x14ac:dyDescent="0.25">
      <c r="A1756" t="s">
        <v>28</v>
      </c>
      <c r="B1756" t="s">
        <v>38</v>
      </c>
    </row>
    <row r="1757" spans="1:2" x14ac:dyDescent="0.25">
      <c r="A1757" t="s">
        <v>21</v>
      </c>
      <c r="B1757" t="s">
        <v>52</v>
      </c>
    </row>
    <row r="1758" spans="1:2" x14ac:dyDescent="0.25">
      <c r="A1758" t="s">
        <v>21</v>
      </c>
      <c r="B1758" t="s">
        <v>23</v>
      </c>
    </row>
    <row r="1759" spans="1:2" x14ac:dyDescent="0.25">
      <c r="A1759" t="s">
        <v>28</v>
      </c>
      <c r="B1759" t="s">
        <v>38</v>
      </c>
    </row>
    <row r="1760" spans="1:2" x14ac:dyDescent="0.25">
      <c r="A1760" t="s">
        <v>28</v>
      </c>
      <c r="B1760" t="s">
        <v>38</v>
      </c>
    </row>
    <row r="1761" spans="1:2" x14ac:dyDescent="0.25">
      <c r="A1761" t="s">
        <v>28</v>
      </c>
      <c r="B1761" t="s">
        <v>38</v>
      </c>
    </row>
    <row r="1762" spans="1:2" x14ac:dyDescent="0.25">
      <c r="A1762" t="s">
        <v>28</v>
      </c>
      <c r="B1762" t="s">
        <v>38</v>
      </c>
    </row>
    <row r="1763" spans="1:2" x14ac:dyDescent="0.25">
      <c r="A1763" t="s">
        <v>28</v>
      </c>
      <c r="B1763" t="s">
        <v>38</v>
      </c>
    </row>
    <row r="1764" spans="1:2" x14ac:dyDescent="0.25">
      <c r="A1764" t="s">
        <v>28</v>
      </c>
      <c r="B1764" t="s">
        <v>38</v>
      </c>
    </row>
    <row r="1765" spans="1:2" x14ac:dyDescent="0.25">
      <c r="A1765" t="s">
        <v>28</v>
      </c>
      <c r="B1765" t="s">
        <v>38</v>
      </c>
    </row>
    <row r="1766" spans="1:2" x14ac:dyDescent="0.25">
      <c r="A1766" t="s">
        <v>28</v>
      </c>
      <c r="B1766" t="s">
        <v>38</v>
      </c>
    </row>
    <row r="1767" spans="1:2" x14ac:dyDescent="0.25">
      <c r="A1767" t="s">
        <v>28</v>
      </c>
      <c r="B1767" t="s">
        <v>38</v>
      </c>
    </row>
    <row r="1768" spans="1:2" x14ac:dyDescent="0.25">
      <c r="A1768" t="s">
        <v>28</v>
      </c>
      <c r="B1768" t="s">
        <v>38</v>
      </c>
    </row>
    <row r="1769" spans="1:2" x14ac:dyDescent="0.25">
      <c r="A1769" t="s">
        <v>28</v>
      </c>
      <c r="B1769" t="s">
        <v>38</v>
      </c>
    </row>
    <row r="1770" spans="1:2" x14ac:dyDescent="0.25">
      <c r="A1770" t="s">
        <v>21</v>
      </c>
      <c r="B1770" t="s">
        <v>38</v>
      </c>
    </row>
    <row r="1771" spans="1:2" x14ac:dyDescent="0.25">
      <c r="A1771" t="s">
        <v>21</v>
      </c>
      <c r="B1771" t="s">
        <v>38</v>
      </c>
    </row>
    <row r="1772" spans="1:2" x14ac:dyDescent="0.25">
      <c r="A1772" t="s">
        <v>21</v>
      </c>
      <c r="B1772" t="s">
        <v>38</v>
      </c>
    </row>
    <row r="1773" spans="1:2" x14ac:dyDescent="0.25">
      <c r="A1773" t="s">
        <v>21</v>
      </c>
      <c r="B1773" t="s">
        <v>38</v>
      </c>
    </row>
    <row r="1774" spans="1:2" x14ac:dyDescent="0.25">
      <c r="A1774" t="s">
        <v>21</v>
      </c>
      <c r="B1774" t="s">
        <v>38</v>
      </c>
    </row>
    <row r="1775" spans="1:2" x14ac:dyDescent="0.25">
      <c r="A1775" t="s">
        <v>21</v>
      </c>
      <c r="B1775" t="s">
        <v>38</v>
      </c>
    </row>
    <row r="1776" spans="1:2" x14ac:dyDescent="0.25">
      <c r="A1776" t="s">
        <v>21</v>
      </c>
      <c r="B1776" t="s">
        <v>38</v>
      </c>
    </row>
    <row r="1777" spans="1:2" x14ac:dyDescent="0.25">
      <c r="A1777" t="s">
        <v>28</v>
      </c>
      <c r="B1777" t="s">
        <v>38</v>
      </c>
    </row>
    <row r="1778" spans="1:2" x14ac:dyDescent="0.25">
      <c r="A1778" t="s">
        <v>28</v>
      </c>
      <c r="B1778" t="s">
        <v>52</v>
      </c>
    </row>
    <row r="1779" spans="1:2" x14ac:dyDescent="0.25">
      <c r="A1779" t="s">
        <v>21</v>
      </c>
      <c r="B1779" t="s">
        <v>216</v>
      </c>
    </row>
    <row r="1780" spans="1:2" x14ac:dyDescent="0.25">
      <c r="A1780" t="s">
        <v>21</v>
      </c>
      <c r="B1780" t="s">
        <v>56</v>
      </c>
    </row>
    <row r="1781" spans="1:2" x14ac:dyDescent="0.25">
      <c r="A1781" t="s">
        <v>21</v>
      </c>
      <c r="B1781" t="s">
        <v>56</v>
      </c>
    </row>
    <row r="1782" spans="1:2" x14ac:dyDescent="0.25">
      <c r="A1782" t="s">
        <v>21</v>
      </c>
      <c r="B1782" t="s">
        <v>56</v>
      </c>
    </row>
    <row r="1783" spans="1:2" x14ac:dyDescent="0.25">
      <c r="A1783" t="s">
        <v>21</v>
      </c>
      <c r="B1783" t="s">
        <v>56</v>
      </c>
    </row>
    <row r="1784" spans="1:2" x14ac:dyDescent="0.25">
      <c r="A1784" t="s">
        <v>21</v>
      </c>
      <c r="B1784" t="s">
        <v>43</v>
      </c>
    </row>
    <row r="1785" spans="1:2" x14ac:dyDescent="0.25">
      <c r="A1785" t="s">
        <v>21</v>
      </c>
      <c r="B1785" t="s">
        <v>56</v>
      </c>
    </row>
    <row r="1786" spans="1:2" x14ac:dyDescent="0.25">
      <c r="A1786" t="s">
        <v>21</v>
      </c>
      <c r="B1786" t="s">
        <v>56</v>
      </c>
    </row>
    <row r="1787" spans="1:2" x14ac:dyDescent="0.25">
      <c r="A1787" t="s">
        <v>36</v>
      </c>
      <c r="B1787" t="s">
        <v>65</v>
      </c>
    </row>
    <row r="1788" spans="1:2" x14ac:dyDescent="0.25">
      <c r="A1788" t="s">
        <v>21</v>
      </c>
      <c r="B1788" t="s">
        <v>52</v>
      </c>
    </row>
    <row r="1789" spans="1:2" x14ac:dyDescent="0.25">
      <c r="A1789" t="s">
        <v>28</v>
      </c>
      <c r="B1789" t="s">
        <v>30</v>
      </c>
    </row>
    <row r="1790" spans="1:2" x14ac:dyDescent="0.25">
      <c r="A1790" t="s">
        <v>21</v>
      </c>
      <c r="B1790" t="s">
        <v>38</v>
      </c>
    </row>
    <row r="1791" spans="1:2" x14ac:dyDescent="0.25">
      <c r="A1791" t="s">
        <v>21</v>
      </c>
      <c r="B1791" t="s">
        <v>43</v>
      </c>
    </row>
    <row r="1792" spans="1:2" x14ac:dyDescent="0.25">
      <c r="A1792" t="s">
        <v>21</v>
      </c>
      <c r="B1792" t="s">
        <v>23</v>
      </c>
    </row>
    <row r="1793" spans="1:2" x14ac:dyDescent="0.25">
      <c r="A1793" t="s">
        <v>21</v>
      </c>
      <c r="B1793" t="s">
        <v>23</v>
      </c>
    </row>
    <row r="1794" spans="1:2" x14ac:dyDescent="0.25">
      <c r="A1794" t="s">
        <v>21</v>
      </c>
      <c r="B1794" t="s">
        <v>43</v>
      </c>
    </row>
    <row r="1795" spans="1:2" x14ac:dyDescent="0.25">
      <c r="A1795" t="s">
        <v>21</v>
      </c>
      <c r="B1795" t="s">
        <v>47</v>
      </c>
    </row>
    <row r="1796" spans="1:2" x14ac:dyDescent="0.25">
      <c r="A1796" t="s">
        <v>21</v>
      </c>
      <c r="B1796" t="s">
        <v>43</v>
      </c>
    </row>
    <row r="1797" spans="1:2" x14ac:dyDescent="0.25">
      <c r="A1797" t="s">
        <v>21</v>
      </c>
      <c r="B1797" t="s">
        <v>56</v>
      </c>
    </row>
    <row r="1798" spans="1:2" x14ac:dyDescent="0.25">
      <c r="A1798" t="s">
        <v>21</v>
      </c>
      <c r="B1798" t="s">
        <v>43</v>
      </c>
    </row>
    <row r="1799" spans="1:2" x14ac:dyDescent="0.25">
      <c r="A1799" t="s">
        <v>36</v>
      </c>
      <c r="B1799" t="s">
        <v>43</v>
      </c>
    </row>
    <row r="1800" spans="1:2" x14ac:dyDescent="0.25">
      <c r="A1800" t="s">
        <v>28</v>
      </c>
      <c r="B1800" t="s">
        <v>47</v>
      </c>
    </row>
    <row r="1801" spans="1:2" x14ac:dyDescent="0.25">
      <c r="A1801" t="s">
        <v>21</v>
      </c>
      <c r="B1801" t="s">
        <v>43</v>
      </c>
    </row>
    <row r="1802" spans="1:2" x14ac:dyDescent="0.25">
      <c r="A1802" t="s">
        <v>21</v>
      </c>
      <c r="B1802" t="s">
        <v>52</v>
      </c>
    </row>
    <row r="1803" spans="1:2" x14ac:dyDescent="0.25">
      <c r="A1803" t="s">
        <v>21</v>
      </c>
      <c r="B1803" t="s">
        <v>30</v>
      </c>
    </row>
    <row r="1804" spans="1:2" x14ac:dyDescent="0.25">
      <c r="A1804" t="s">
        <v>77</v>
      </c>
      <c r="B1804" t="s">
        <v>30</v>
      </c>
    </row>
    <row r="1805" spans="1:2" x14ac:dyDescent="0.25">
      <c r="A1805" t="s">
        <v>77</v>
      </c>
      <c r="B1805" t="s">
        <v>30</v>
      </c>
    </row>
    <row r="1806" spans="1:2" x14ac:dyDescent="0.25">
      <c r="A1806" t="s">
        <v>21</v>
      </c>
      <c r="B1806" t="s">
        <v>56</v>
      </c>
    </row>
    <row r="1807" spans="1:2" x14ac:dyDescent="0.25">
      <c r="A1807" t="s">
        <v>21</v>
      </c>
      <c r="B1807" t="s">
        <v>56</v>
      </c>
    </row>
    <row r="1808" spans="1:2" x14ac:dyDescent="0.25">
      <c r="A1808" t="s">
        <v>28</v>
      </c>
      <c r="B1808" t="s">
        <v>43</v>
      </c>
    </row>
    <row r="1809" spans="1:2" x14ac:dyDescent="0.25">
      <c r="A1809" t="s">
        <v>21</v>
      </c>
      <c r="B1809" t="s">
        <v>56</v>
      </c>
    </row>
    <row r="1810" spans="1:2" x14ac:dyDescent="0.25">
      <c r="A1810" t="s">
        <v>21</v>
      </c>
      <c r="B1810" t="s">
        <v>38</v>
      </c>
    </row>
    <row r="1811" spans="1:2" x14ac:dyDescent="0.25">
      <c r="A1811" t="s">
        <v>21</v>
      </c>
      <c r="B1811" t="s">
        <v>38</v>
      </c>
    </row>
    <row r="1812" spans="1:2" x14ac:dyDescent="0.25">
      <c r="A1812" t="s">
        <v>21</v>
      </c>
      <c r="B1812" t="s">
        <v>65</v>
      </c>
    </row>
    <row r="1813" spans="1:2" x14ac:dyDescent="0.25">
      <c r="A1813" t="s">
        <v>21</v>
      </c>
      <c r="B1813" t="s">
        <v>43</v>
      </c>
    </row>
    <row r="1814" spans="1:2" x14ac:dyDescent="0.25">
      <c r="A1814" t="s">
        <v>21</v>
      </c>
      <c r="B1814" t="s">
        <v>38</v>
      </c>
    </row>
    <row r="1815" spans="1:2" x14ac:dyDescent="0.25">
      <c r="A1815" t="s">
        <v>21</v>
      </c>
      <c r="B1815" t="s">
        <v>38</v>
      </c>
    </row>
    <row r="1816" spans="1:2" x14ac:dyDescent="0.25">
      <c r="A1816" t="s">
        <v>21</v>
      </c>
      <c r="B1816" t="s">
        <v>38</v>
      </c>
    </row>
    <row r="1817" spans="1:2" x14ac:dyDescent="0.25">
      <c r="A1817" t="s">
        <v>21</v>
      </c>
      <c r="B1817" t="s">
        <v>38</v>
      </c>
    </row>
    <row r="1818" spans="1:2" x14ac:dyDescent="0.25">
      <c r="A1818" t="s">
        <v>28</v>
      </c>
      <c r="B1818" t="s">
        <v>106</v>
      </c>
    </row>
    <row r="1819" spans="1:2" x14ac:dyDescent="0.25">
      <c r="A1819" t="s">
        <v>28</v>
      </c>
      <c r="B1819" t="s">
        <v>43</v>
      </c>
    </row>
    <row r="1820" spans="1:2" x14ac:dyDescent="0.25">
      <c r="A1820" t="s">
        <v>21</v>
      </c>
      <c r="B1820" t="s">
        <v>43</v>
      </c>
    </row>
    <row r="1821" spans="1:2" x14ac:dyDescent="0.25">
      <c r="A1821" t="s">
        <v>21</v>
      </c>
      <c r="B1821" t="s">
        <v>38</v>
      </c>
    </row>
    <row r="1822" spans="1:2" x14ac:dyDescent="0.25">
      <c r="A1822" t="s">
        <v>21</v>
      </c>
      <c r="B1822" t="s">
        <v>71</v>
      </c>
    </row>
    <row r="1823" spans="1:2" x14ac:dyDescent="0.25">
      <c r="A1823" t="s">
        <v>28</v>
      </c>
      <c r="B1823" t="s">
        <v>30</v>
      </c>
    </row>
    <row r="1824" spans="1:2" x14ac:dyDescent="0.25">
      <c r="A1824" t="s">
        <v>28</v>
      </c>
      <c r="B1824" t="s">
        <v>30</v>
      </c>
    </row>
    <row r="1825" spans="1:2" x14ac:dyDescent="0.25">
      <c r="A1825" t="s">
        <v>21</v>
      </c>
      <c r="B1825" t="s">
        <v>30</v>
      </c>
    </row>
    <row r="1826" spans="1:2" x14ac:dyDescent="0.25">
      <c r="A1826" t="s">
        <v>21</v>
      </c>
      <c r="B1826" t="s">
        <v>30</v>
      </c>
    </row>
    <row r="1827" spans="1:2" x14ac:dyDescent="0.25">
      <c r="A1827" t="s">
        <v>21</v>
      </c>
      <c r="B1827" t="s">
        <v>30</v>
      </c>
    </row>
    <row r="1828" spans="1:2" x14ac:dyDescent="0.25">
      <c r="A1828" t="s">
        <v>21</v>
      </c>
      <c r="B1828" t="s">
        <v>30</v>
      </c>
    </row>
    <row r="1829" spans="1:2" x14ac:dyDescent="0.25">
      <c r="A1829" t="s">
        <v>21</v>
      </c>
      <c r="B1829" t="s">
        <v>30</v>
      </c>
    </row>
    <row r="1830" spans="1:2" x14ac:dyDescent="0.25">
      <c r="A1830" t="s">
        <v>28</v>
      </c>
      <c r="B1830" t="s">
        <v>24</v>
      </c>
    </row>
    <row r="1831" spans="1:2" x14ac:dyDescent="0.25">
      <c r="A1831" t="s">
        <v>21</v>
      </c>
      <c r="B1831" t="s">
        <v>52</v>
      </c>
    </row>
    <row r="1832" spans="1:2" x14ac:dyDescent="0.25">
      <c r="A1832" t="s">
        <v>28</v>
      </c>
      <c r="B1832" t="s">
        <v>23</v>
      </c>
    </row>
    <row r="1833" spans="1:2" x14ac:dyDescent="0.25">
      <c r="A1833" t="s">
        <v>28</v>
      </c>
      <c r="B1833" t="s">
        <v>23</v>
      </c>
    </row>
    <row r="1834" spans="1:2" x14ac:dyDescent="0.25">
      <c r="A1834" t="s">
        <v>28</v>
      </c>
      <c r="B1834" t="s">
        <v>56</v>
      </c>
    </row>
    <row r="1835" spans="1:2" x14ac:dyDescent="0.25">
      <c r="A1835" t="s">
        <v>28</v>
      </c>
      <c r="B1835" t="s">
        <v>216</v>
      </c>
    </row>
    <row r="1836" spans="1:2" x14ac:dyDescent="0.25">
      <c r="A1836" t="s">
        <v>21</v>
      </c>
      <c r="B1836" t="s">
        <v>56</v>
      </c>
    </row>
    <row r="1837" spans="1:2" x14ac:dyDescent="0.25">
      <c r="A1837" t="s">
        <v>21</v>
      </c>
      <c r="B1837" t="s">
        <v>38</v>
      </c>
    </row>
    <row r="1838" spans="1:2" x14ac:dyDescent="0.25">
      <c r="A1838" t="s">
        <v>21</v>
      </c>
      <c r="B1838" t="s">
        <v>38</v>
      </c>
    </row>
    <row r="1839" spans="1:2" x14ac:dyDescent="0.25">
      <c r="A1839" t="s">
        <v>21</v>
      </c>
      <c r="B1839" t="s">
        <v>38</v>
      </c>
    </row>
    <row r="1840" spans="1:2" x14ac:dyDescent="0.25">
      <c r="A1840" t="s">
        <v>21</v>
      </c>
      <c r="B1840" t="s">
        <v>38</v>
      </c>
    </row>
    <row r="1841" spans="1:2" x14ac:dyDescent="0.25">
      <c r="A1841" t="s">
        <v>21</v>
      </c>
      <c r="B1841" t="s">
        <v>47</v>
      </c>
    </row>
    <row r="1842" spans="1:2" x14ac:dyDescent="0.25">
      <c r="A1842" t="s">
        <v>21</v>
      </c>
      <c r="B1842" t="s">
        <v>30</v>
      </c>
    </row>
    <row r="1843" spans="1:2" x14ac:dyDescent="0.25">
      <c r="A1843" t="s">
        <v>21</v>
      </c>
      <c r="B1843" t="s">
        <v>30</v>
      </c>
    </row>
    <row r="1844" spans="1:2" x14ac:dyDescent="0.25">
      <c r="A1844" t="s">
        <v>21</v>
      </c>
      <c r="B1844" t="s">
        <v>56</v>
      </c>
    </row>
    <row r="1845" spans="1:2" x14ac:dyDescent="0.25">
      <c r="A1845" t="s">
        <v>21</v>
      </c>
      <c r="B1845" t="s">
        <v>30</v>
      </c>
    </row>
    <row r="1846" spans="1:2" x14ac:dyDescent="0.25">
      <c r="A1846" t="s">
        <v>21</v>
      </c>
      <c r="B1846" t="s">
        <v>30</v>
      </c>
    </row>
    <row r="1847" spans="1:2" x14ac:dyDescent="0.25">
      <c r="A1847" t="s">
        <v>28</v>
      </c>
      <c r="B1847" t="s">
        <v>30</v>
      </c>
    </row>
    <row r="1848" spans="1:2" x14ac:dyDescent="0.25">
      <c r="A1848" t="s">
        <v>21</v>
      </c>
      <c r="B1848" t="s">
        <v>246</v>
      </c>
    </row>
    <row r="1849" spans="1:2" x14ac:dyDescent="0.25">
      <c r="A1849" t="s">
        <v>21</v>
      </c>
      <c r="B1849" t="s">
        <v>30</v>
      </c>
    </row>
    <row r="1850" spans="1:2" x14ac:dyDescent="0.25">
      <c r="A1850" t="s">
        <v>21</v>
      </c>
      <c r="B1850" t="s">
        <v>30</v>
      </c>
    </row>
    <row r="1851" spans="1:2" x14ac:dyDescent="0.25">
      <c r="A1851" t="s">
        <v>21</v>
      </c>
      <c r="B1851" t="s">
        <v>30</v>
      </c>
    </row>
    <row r="1852" spans="1:2" x14ac:dyDescent="0.25">
      <c r="A1852" t="s">
        <v>21</v>
      </c>
      <c r="B1852" t="s">
        <v>38</v>
      </c>
    </row>
    <row r="1853" spans="1:2" x14ac:dyDescent="0.25">
      <c r="A1853" t="s">
        <v>21</v>
      </c>
      <c r="B1853" t="s">
        <v>38</v>
      </c>
    </row>
    <row r="1854" spans="1:2" x14ac:dyDescent="0.25">
      <c r="A1854" t="s">
        <v>21</v>
      </c>
      <c r="B1854" t="s">
        <v>43</v>
      </c>
    </row>
    <row r="1855" spans="1:2" x14ac:dyDescent="0.25">
      <c r="A1855" t="s">
        <v>21</v>
      </c>
      <c r="B1855" t="s">
        <v>43</v>
      </c>
    </row>
    <row r="1856" spans="1:2" x14ac:dyDescent="0.25">
      <c r="A1856" t="s">
        <v>36</v>
      </c>
      <c r="B1856" t="s">
        <v>512</v>
      </c>
    </row>
    <row r="1857" spans="1:2" x14ac:dyDescent="0.25">
      <c r="A1857" t="s">
        <v>21</v>
      </c>
      <c r="B1857" t="s">
        <v>512</v>
      </c>
    </row>
    <row r="1858" spans="1:2" x14ac:dyDescent="0.25">
      <c r="A1858" t="s">
        <v>21</v>
      </c>
      <c r="B1858" t="s">
        <v>43</v>
      </c>
    </row>
    <row r="1859" spans="1:2" x14ac:dyDescent="0.25">
      <c r="A1859" t="s">
        <v>21</v>
      </c>
      <c r="B1859" t="s">
        <v>65</v>
      </c>
    </row>
    <row r="1860" spans="1:2" x14ac:dyDescent="0.25">
      <c r="A1860" t="s">
        <v>21</v>
      </c>
      <c r="B1860" t="s">
        <v>65</v>
      </c>
    </row>
    <row r="1861" spans="1:2" x14ac:dyDescent="0.25">
      <c r="A1861" t="s">
        <v>21</v>
      </c>
      <c r="B1861" t="s">
        <v>52</v>
      </c>
    </row>
    <row r="1862" spans="1:2" x14ac:dyDescent="0.25">
      <c r="A1862" t="s">
        <v>21</v>
      </c>
      <c r="B1862" t="s">
        <v>216</v>
      </c>
    </row>
    <row r="1863" spans="1:2" x14ac:dyDescent="0.25">
      <c r="A1863" t="s">
        <v>28</v>
      </c>
      <c r="B1863" t="s">
        <v>43</v>
      </c>
    </row>
    <row r="1864" spans="1:2" x14ac:dyDescent="0.25">
      <c r="A1864" t="s">
        <v>21</v>
      </c>
      <c r="B1864" t="s">
        <v>56</v>
      </c>
    </row>
    <row r="1865" spans="1:2" x14ac:dyDescent="0.25">
      <c r="A1865" t="s">
        <v>28</v>
      </c>
      <c r="B1865" t="s">
        <v>30</v>
      </c>
    </row>
    <row r="1866" spans="1:2" x14ac:dyDescent="0.25">
      <c r="A1866" t="s">
        <v>36</v>
      </c>
      <c r="B1866" t="s">
        <v>56</v>
      </c>
    </row>
    <row r="1867" spans="1:2" x14ac:dyDescent="0.25">
      <c r="A1867" t="s">
        <v>21</v>
      </c>
      <c r="B1867" t="s">
        <v>56</v>
      </c>
    </row>
    <row r="1868" spans="1:2" x14ac:dyDescent="0.25">
      <c r="A1868" t="s">
        <v>21</v>
      </c>
      <c r="B1868" t="s">
        <v>30</v>
      </c>
    </row>
    <row r="1869" spans="1:2" x14ac:dyDescent="0.25">
      <c r="A1869" t="s">
        <v>21</v>
      </c>
      <c r="B1869" t="s">
        <v>38</v>
      </c>
    </row>
    <row r="1870" spans="1:2" x14ac:dyDescent="0.25">
      <c r="A1870" t="s">
        <v>28</v>
      </c>
      <c r="B1870" t="s">
        <v>246</v>
      </c>
    </row>
    <row r="1871" spans="1:2" x14ac:dyDescent="0.25">
      <c r="A1871" t="s">
        <v>21</v>
      </c>
      <c r="B1871" t="s">
        <v>38</v>
      </c>
    </row>
    <row r="1872" spans="1:2" x14ac:dyDescent="0.25">
      <c r="A1872" t="s">
        <v>21</v>
      </c>
      <c r="B1872" t="s">
        <v>23</v>
      </c>
    </row>
    <row r="1873" spans="1:2" x14ac:dyDescent="0.25">
      <c r="A1873" t="s">
        <v>21</v>
      </c>
      <c r="B1873" t="s">
        <v>23</v>
      </c>
    </row>
    <row r="1874" spans="1:2" x14ac:dyDescent="0.25">
      <c r="A1874" t="s">
        <v>21</v>
      </c>
      <c r="B1874" t="s">
        <v>43</v>
      </c>
    </row>
    <row r="1875" spans="1:2" x14ac:dyDescent="0.25">
      <c r="A1875" t="s">
        <v>36</v>
      </c>
      <c r="B1875" t="s">
        <v>216</v>
      </c>
    </row>
    <row r="1876" spans="1:2" x14ac:dyDescent="0.25">
      <c r="A1876" t="s">
        <v>21</v>
      </c>
      <c r="B1876" t="s">
        <v>24</v>
      </c>
    </row>
    <row r="1877" spans="1:2" x14ac:dyDescent="0.25">
      <c r="A1877" t="s">
        <v>21</v>
      </c>
      <c r="B1877" t="s">
        <v>38</v>
      </c>
    </row>
    <row r="1878" spans="1:2" x14ac:dyDescent="0.25">
      <c r="A1878" t="s">
        <v>21</v>
      </c>
      <c r="B1878" t="s">
        <v>52</v>
      </c>
    </row>
    <row r="1879" spans="1:2" x14ac:dyDescent="0.25">
      <c r="A1879" t="s">
        <v>21</v>
      </c>
      <c r="B1879" t="s">
        <v>23</v>
      </c>
    </row>
    <row r="1880" spans="1:2" x14ac:dyDescent="0.25">
      <c r="A1880" t="s">
        <v>21</v>
      </c>
      <c r="B1880" t="s">
        <v>38</v>
      </c>
    </row>
    <row r="1881" spans="1:2" x14ac:dyDescent="0.25">
      <c r="A1881" t="s">
        <v>21</v>
      </c>
      <c r="B1881" t="s">
        <v>38</v>
      </c>
    </row>
    <row r="1882" spans="1:2" x14ac:dyDescent="0.25">
      <c r="A1882" t="s">
        <v>21</v>
      </c>
      <c r="B1882" t="s">
        <v>24</v>
      </c>
    </row>
    <row r="1883" spans="1:2" x14ac:dyDescent="0.25">
      <c r="A1883" t="s">
        <v>21</v>
      </c>
      <c r="B1883" t="s">
        <v>23</v>
      </c>
    </row>
    <row r="1884" spans="1:2" x14ac:dyDescent="0.25">
      <c r="A1884" t="s">
        <v>21</v>
      </c>
      <c r="B1884" t="s">
        <v>23</v>
      </c>
    </row>
    <row r="1885" spans="1:2" x14ac:dyDescent="0.25">
      <c r="A1885" t="s">
        <v>36</v>
      </c>
      <c r="B1885" t="s">
        <v>71</v>
      </c>
    </row>
    <row r="1886" spans="1:2" x14ac:dyDescent="0.25">
      <c r="A1886" t="s">
        <v>28</v>
      </c>
      <c r="B1886" t="s">
        <v>56</v>
      </c>
    </row>
    <row r="1887" spans="1:2" x14ac:dyDescent="0.25">
      <c r="A1887" t="s">
        <v>21</v>
      </c>
      <c r="B1887" t="s">
        <v>106</v>
      </c>
    </row>
    <row r="1888" spans="1:2" x14ac:dyDescent="0.25">
      <c r="A1888" t="s">
        <v>21</v>
      </c>
      <c r="B1888" t="s">
        <v>24</v>
      </c>
    </row>
    <row r="1889" spans="1:2" x14ac:dyDescent="0.25">
      <c r="A1889" t="s">
        <v>21</v>
      </c>
      <c r="B1889" t="s">
        <v>30</v>
      </c>
    </row>
    <row r="1890" spans="1:2" x14ac:dyDescent="0.25">
      <c r="A1890" t="s">
        <v>21</v>
      </c>
      <c r="B1890" t="s">
        <v>38</v>
      </c>
    </row>
    <row r="1891" spans="1:2" x14ac:dyDescent="0.25">
      <c r="A1891" t="s">
        <v>21</v>
      </c>
      <c r="B1891" t="s">
        <v>38</v>
      </c>
    </row>
    <row r="1892" spans="1:2" x14ac:dyDescent="0.25">
      <c r="A1892" t="s">
        <v>21</v>
      </c>
      <c r="B1892" t="s">
        <v>38</v>
      </c>
    </row>
    <row r="1893" spans="1:2" x14ac:dyDescent="0.25">
      <c r="A1893" t="s">
        <v>21</v>
      </c>
      <c r="B1893" t="s">
        <v>38</v>
      </c>
    </row>
    <row r="1894" spans="1:2" x14ac:dyDescent="0.25">
      <c r="A1894" t="s">
        <v>21</v>
      </c>
      <c r="B1894" t="s">
        <v>38</v>
      </c>
    </row>
    <row r="1895" spans="1:2" x14ac:dyDescent="0.25">
      <c r="A1895" t="s">
        <v>21</v>
      </c>
      <c r="B1895" t="s">
        <v>38</v>
      </c>
    </row>
    <row r="1896" spans="1:2" x14ac:dyDescent="0.25">
      <c r="A1896" t="s">
        <v>21</v>
      </c>
      <c r="B1896" t="s">
        <v>216</v>
      </c>
    </row>
    <row r="1897" spans="1:2" x14ac:dyDescent="0.25">
      <c r="A1897" t="s">
        <v>21</v>
      </c>
      <c r="B1897" t="s">
        <v>56</v>
      </c>
    </row>
    <row r="1898" spans="1:2" x14ac:dyDescent="0.25">
      <c r="A1898" t="s">
        <v>961</v>
      </c>
      <c r="B1898" t="s">
        <v>56</v>
      </c>
    </row>
    <row r="1899" spans="1:2" x14ac:dyDescent="0.25">
      <c r="A1899" t="s">
        <v>961</v>
      </c>
      <c r="B1899" t="s">
        <v>52</v>
      </c>
    </row>
    <row r="1900" spans="1:2" x14ac:dyDescent="0.25">
      <c r="A1900" t="s">
        <v>21</v>
      </c>
      <c r="B1900" t="s">
        <v>52</v>
      </c>
    </row>
    <row r="1901" spans="1:2" x14ac:dyDescent="0.25">
      <c r="A1901" t="s">
        <v>21</v>
      </c>
      <c r="B1901" t="s">
        <v>23</v>
      </c>
    </row>
    <row r="1902" spans="1:2" x14ac:dyDescent="0.25">
      <c r="A1902" t="s">
        <v>21</v>
      </c>
      <c r="B1902" t="s">
        <v>38</v>
      </c>
    </row>
    <row r="1903" spans="1:2" x14ac:dyDescent="0.25">
      <c r="A1903" t="s">
        <v>21</v>
      </c>
      <c r="B1903" t="s">
        <v>38</v>
      </c>
    </row>
    <row r="1904" spans="1:2" x14ac:dyDescent="0.25">
      <c r="A1904" t="s">
        <v>21</v>
      </c>
      <c r="B1904" t="s">
        <v>38</v>
      </c>
    </row>
    <row r="1905" spans="1:2" x14ac:dyDescent="0.25">
      <c r="A1905" t="s">
        <v>21</v>
      </c>
      <c r="B1905" t="s">
        <v>38</v>
      </c>
    </row>
    <row r="1906" spans="1:2" x14ac:dyDescent="0.25">
      <c r="A1906" t="s">
        <v>21</v>
      </c>
      <c r="B1906" t="s">
        <v>47</v>
      </c>
    </row>
    <row r="1907" spans="1:2" x14ac:dyDescent="0.25">
      <c r="A1907" t="s">
        <v>21</v>
      </c>
      <c r="B1907" t="s">
        <v>47</v>
      </c>
    </row>
    <row r="1908" spans="1:2" x14ac:dyDescent="0.25">
      <c r="A1908" t="s">
        <v>21</v>
      </c>
      <c r="B1908" t="s">
        <v>38</v>
      </c>
    </row>
    <row r="1909" spans="1:2" x14ac:dyDescent="0.25">
      <c r="A1909" t="s">
        <v>21</v>
      </c>
      <c r="B1909" t="s">
        <v>38</v>
      </c>
    </row>
    <row r="1910" spans="1:2" x14ac:dyDescent="0.25">
      <c r="A1910" t="s">
        <v>21</v>
      </c>
      <c r="B1910" t="s">
        <v>38</v>
      </c>
    </row>
    <row r="1911" spans="1:2" x14ac:dyDescent="0.25">
      <c r="A1911" t="s">
        <v>36</v>
      </c>
      <c r="B1911" t="s">
        <v>30</v>
      </c>
    </row>
    <row r="1912" spans="1:2" x14ac:dyDescent="0.25">
      <c r="A1912" t="s">
        <v>21</v>
      </c>
      <c r="B1912" t="s">
        <v>38</v>
      </c>
    </row>
    <row r="1913" spans="1:2" x14ac:dyDescent="0.25">
      <c r="A1913" t="s">
        <v>28</v>
      </c>
      <c r="B1913" t="s">
        <v>30</v>
      </c>
    </row>
    <row r="1914" spans="1:2" x14ac:dyDescent="0.25">
      <c r="A1914" t="s">
        <v>28</v>
      </c>
      <c r="B1914" t="s">
        <v>30</v>
      </c>
    </row>
    <row r="1915" spans="1:2" x14ac:dyDescent="0.25">
      <c r="A1915" t="s">
        <v>28</v>
      </c>
      <c r="B1915" t="s">
        <v>30</v>
      </c>
    </row>
    <row r="1916" spans="1:2" x14ac:dyDescent="0.25">
      <c r="A1916" t="s">
        <v>28</v>
      </c>
      <c r="B1916" t="s">
        <v>30</v>
      </c>
    </row>
    <row r="1917" spans="1:2" x14ac:dyDescent="0.25">
      <c r="A1917" t="s">
        <v>21</v>
      </c>
      <c r="B1917" t="s">
        <v>246</v>
      </c>
    </row>
    <row r="1918" spans="1:2" x14ac:dyDescent="0.25">
      <c r="A1918" t="s">
        <v>36</v>
      </c>
      <c r="B1918" t="s">
        <v>52</v>
      </c>
    </row>
    <row r="1919" spans="1:2" x14ac:dyDescent="0.25">
      <c r="A1919" t="s">
        <v>21</v>
      </c>
      <c r="B1919" t="s">
        <v>30</v>
      </c>
    </row>
    <row r="1920" spans="1:2" x14ac:dyDescent="0.25">
      <c r="A1920" t="s">
        <v>21</v>
      </c>
      <c r="B1920" t="s">
        <v>43</v>
      </c>
    </row>
    <row r="1921" spans="1:2" x14ac:dyDescent="0.25">
      <c r="A1921" t="s">
        <v>21</v>
      </c>
      <c r="B1921" t="s">
        <v>30</v>
      </c>
    </row>
    <row r="1922" spans="1:2" x14ac:dyDescent="0.25">
      <c r="A1922" t="s">
        <v>36</v>
      </c>
      <c r="B1922" t="s">
        <v>30</v>
      </c>
    </row>
    <row r="1923" spans="1:2" x14ac:dyDescent="0.25">
      <c r="A1923" t="s">
        <v>21</v>
      </c>
      <c r="B1923" t="s">
        <v>30</v>
      </c>
    </row>
    <row r="1924" spans="1:2" x14ac:dyDescent="0.25">
      <c r="A1924" t="s">
        <v>36</v>
      </c>
      <c r="B1924" t="s">
        <v>30</v>
      </c>
    </row>
    <row r="1925" spans="1:2" x14ac:dyDescent="0.25">
      <c r="A1925" t="s">
        <v>36</v>
      </c>
      <c r="B1925" t="s">
        <v>30</v>
      </c>
    </row>
    <row r="1926" spans="1:2" x14ac:dyDescent="0.25">
      <c r="A1926" t="s">
        <v>21</v>
      </c>
      <c r="B1926" t="s">
        <v>38</v>
      </c>
    </row>
    <row r="1927" spans="1:2" x14ac:dyDescent="0.25">
      <c r="A1927" t="s">
        <v>28</v>
      </c>
      <c r="B1927" t="s">
        <v>47</v>
      </c>
    </row>
    <row r="1928" spans="1:2" x14ac:dyDescent="0.25">
      <c r="A1928" t="s">
        <v>36</v>
      </c>
      <c r="B1928" t="s">
        <v>106</v>
      </c>
    </row>
    <row r="1929" spans="1:2" x14ac:dyDescent="0.25">
      <c r="A1929" t="s">
        <v>36</v>
      </c>
      <c r="B1929" t="s">
        <v>47</v>
      </c>
    </row>
    <row r="1930" spans="1:2" x14ac:dyDescent="0.25">
      <c r="A1930" t="s">
        <v>36</v>
      </c>
      <c r="B1930" t="s">
        <v>43</v>
      </c>
    </row>
    <row r="1931" spans="1:2" x14ac:dyDescent="0.25">
      <c r="A1931" t="s">
        <v>36</v>
      </c>
      <c r="B1931" t="s">
        <v>30</v>
      </c>
    </row>
    <row r="1932" spans="1:2" x14ac:dyDescent="0.25">
      <c r="A1932" t="s">
        <v>21</v>
      </c>
      <c r="B1932" t="s">
        <v>52</v>
      </c>
    </row>
    <row r="1933" spans="1:2" x14ac:dyDescent="0.25">
      <c r="A1933" t="s">
        <v>21</v>
      </c>
      <c r="B1933" t="s">
        <v>38</v>
      </c>
    </row>
    <row r="1934" spans="1:2" x14ac:dyDescent="0.25">
      <c r="A1934" t="s">
        <v>36</v>
      </c>
      <c r="B1934" t="s">
        <v>43</v>
      </c>
    </row>
    <row r="1935" spans="1:2" x14ac:dyDescent="0.25">
      <c r="A1935" t="s">
        <v>21</v>
      </c>
      <c r="B1935" t="s">
        <v>38</v>
      </c>
    </row>
    <row r="1936" spans="1:2" x14ac:dyDescent="0.25">
      <c r="A1936" t="s">
        <v>21</v>
      </c>
      <c r="B1936" t="s">
        <v>65</v>
      </c>
    </row>
    <row r="1937" spans="1:2" x14ac:dyDescent="0.25">
      <c r="A1937" t="s">
        <v>21</v>
      </c>
      <c r="B1937" t="s">
        <v>38</v>
      </c>
    </row>
    <row r="1938" spans="1:2" x14ac:dyDescent="0.25">
      <c r="A1938" t="s">
        <v>21</v>
      </c>
      <c r="B1938" t="s">
        <v>246</v>
      </c>
    </row>
    <row r="1939" spans="1:2" x14ac:dyDescent="0.25">
      <c r="A1939" t="s">
        <v>21</v>
      </c>
      <c r="B1939" t="s">
        <v>38</v>
      </c>
    </row>
    <row r="1940" spans="1:2" x14ac:dyDescent="0.25">
      <c r="A1940" t="s">
        <v>77</v>
      </c>
      <c r="B1940" t="s">
        <v>216</v>
      </c>
    </row>
    <row r="1941" spans="1:2" x14ac:dyDescent="0.25">
      <c r="A1941" t="s">
        <v>21</v>
      </c>
      <c r="B1941" t="s">
        <v>43</v>
      </c>
    </row>
    <row r="1942" spans="1:2" x14ac:dyDescent="0.25">
      <c r="A1942" t="s">
        <v>21</v>
      </c>
      <c r="B1942" t="s">
        <v>43</v>
      </c>
    </row>
    <row r="1943" spans="1:2" x14ac:dyDescent="0.25">
      <c r="A1943" t="s">
        <v>21</v>
      </c>
      <c r="B1943" t="s">
        <v>43</v>
      </c>
    </row>
    <row r="1944" spans="1:2" x14ac:dyDescent="0.25">
      <c r="A1944" t="s">
        <v>21</v>
      </c>
      <c r="B1944" t="s">
        <v>23</v>
      </c>
    </row>
    <row r="1945" spans="1:2" x14ac:dyDescent="0.25">
      <c r="A1945" t="s">
        <v>21</v>
      </c>
      <c r="B1945" t="s">
        <v>30</v>
      </c>
    </row>
    <row r="1946" spans="1:2" x14ac:dyDescent="0.25">
      <c r="A1946" t="s">
        <v>36</v>
      </c>
      <c r="B1946" t="s">
        <v>56</v>
      </c>
    </row>
    <row r="1947" spans="1:2" x14ac:dyDescent="0.25">
      <c r="A1947" t="s">
        <v>21</v>
      </c>
      <c r="B1947" t="s">
        <v>23</v>
      </c>
    </row>
    <row r="1948" spans="1:2" x14ac:dyDescent="0.25">
      <c r="A1948" t="s">
        <v>28</v>
      </c>
      <c r="B1948" t="s">
        <v>38</v>
      </c>
    </row>
    <row r="1949" spans="1:2" x14ac:dyDescent="0.25">
      <c r="A1949" t="s">
        <v>28</v>
      </c>
      <c r="B1949" t="s">
        <v>38</v>
      </c>
    </row>
    <row r="1950" spans="1:2" x14ac:dyDescent="0.25">
      <c r="A1950" t="s">
        <v>28</v>
      </c>
      <c r="B1950" t="s">
        <v>38</v>
      </c>
    </row>
    <row r="1951" spans="1:2" x14ac:dyDescent="0.25">
      <c r="A1951" t="s">
        <v>28</v>
      </c>
      <c r="B1951" t="s">
        <v>38</v>
      </c>
    </row>
    <row r="1952" spans="1:2" x14ac:dyDescent="0.25">
      <c r="A1952" t="s">
        <v>28</v>
      </c>
      <c r="B1952" t="s">
        <v>38</v>
      </c>
    </row>
    <row r="1953" spans="1:2" x14ac:dyDescent="0.25">
      <c r="A1953" t="s">
        <v>28</v>
      </c>
      <c r="B1953" t="s">
        <v>38</v>
      </c>
    </row>
    <row r="1954" spans="1:2" x14ac:dyDescent="0.25">
      <c r="A1954" t="s">
        <v>28</v>
      </c>
      <c r="B1954" t="s">
        <v>38</v>
      </c>
    </row>
    <row r="1955" spans="1:2" x14ac:dyDescent="0.25">
      <c r="A1955" t="s">
        <v>28</v>
      </c>
      <c r="B1955" t="s">
        <v>38</v>
      </c>
    </row>
    <row r="1956" spans="1:2" x14ac:dyDescent="0.25">
      <c r="A1956" t="s">
        <v>28</v>
      </c>
      <c r="B1956" t="s">
        <v>38</v>
      </c>
    </row>
    <row r="1957" spans="1:2" x14ac:dyDescent="0.25">
      <c r="A1957" t="s">
        <v>28</v>
      </c>
      <c r="B1957" t="s">
        <v>38</v>
      </c>
    </row>
    <row r="1958" spans="1:2" x14ac:dyDescent="0.25">
      <c r="A1958" t="s">
        <v>28</v>
      </c>
      <c r="B1958" t="s">
        <v>38</v>
      </c>
    </row>
    <row r="1959" spans="1:2" x14ac:dyDescent="0.25">
      <c r="A1959" t="s">
        <v>28</v>
      </c>
      <c r="B1959" t="s">
        <v>38</v>
      </c>
    </row>
    <row r="1960" spans="1:2" x14ac:dyDescent="0.25">
      <c r="A1960" t="s">
        <v>28</v>
      </c>
      <c r="B1960" t="s">
        <v>38</v>
      </c>
    </row>
    <row r="1961" spans="1:2" x14ac:dyDescent="0.25">
      <c r="A1961" t="s">
        <v>28</v>
      </c>
      <c r="B1961" t="s">
        <v>38</v>
      </c>
    </row>
    <row r="1962" spans="1:2" x14ac:dyDescent="0.25">
      <c r="A1962" t="s">
        <v>28</v>
      </c>
      <c r="B1962" t="s">
        <v>47</v>
      </c>
    </row>
    <row r="1963" spans="1:2" x14ac:dyDescent="0.25">
      <c r="A1963" t="s">
        <v>28</v>
      </c>
      <c r="B1963" t="s">
        <v>47</v>
      </c>
    </row>
    <row r="1964" spans="1:2" x14ac:dyDescent="0.25">
      <c r="A1964" t="s">
        <v>28</v>
      </c>
      <c r="B1964" t="s">
        <v>47</v>
      </c>
    </row>
    <row r="1965" spans="1:2" x14ac:dyDescent="0.25">
      <c r="A1965" t="s">
        <v>28</v>
      </c>
      <c r="B1965" t="s">
        <v>47</v>
      </c>
    </row>
    <row r="1966" spans="1:2" x14ac:dyDescent="0.25">
      <c r="A1966" t="s">
        <v>28</v>
      </c>
      <c r="B1966" t="s">
        <v>47</v>
      </c>
    </row>
    <row r="1967" spans="1:2" x14ac:dyDescent="0.25">
      <c r="A1967" t="s">
        <v>36</v>
      </c>
      <c r="B1967" t="s">
        <v>106</v>
      </c>
    </row>
    <row r="1968" spans="1:2" x14ac:dyDescent="0.25">
      <c r="A1968" t="s">
        <v>28</v>
      </c>
      <c r="B1968" t="s">
        <v>47</v>
      </c>
    </row>
    <row r="1969" spans="1:2" x14ac:dyDescent="0.25">
      <c r="A1969" t="s">
        <v>21</v>
      </c>
      <c r="B1969" t="s">
        <v>47</v>
      </c>
    </row>
    <row r="1970" spans="1:2" x14ac:dyDescent="0.25">
      <c r="A1970" t="s">
        <v>36</v>
      </c>
      <c r="B1970" t="s">
        <v>43</v>
      </c>
    </row>
    <row r="1971" spans="1:2" x14ac:dyDescent="0.25">
      <c r="A1971" t="s">
        <v>21</v>
      </c>
      <c r="B1971" t="s">
        <v>43</v>
      </c>
    </row>
    <row r="1972" spans="1:2" x14ac:dyDescent="0.25">
      <c r="A1972" t="s">
        <v>28</v>
      </c>
      <c r="B1972" t="s">
        <v>47</v>
      </c>
    </row>
    <row r="1973" spans="1:2" x14ac:dyDescent="0.25">
      <c r="A1973" t="s">
        <v>21</v>
      </c>
      <c r="B1973" t="s">
        <v>47</v>
      </c>
    </row>
    <row r="1974" spans="1:2" x14ac:dyDescent="0.25">
      <c r="A1974" t="s">
        <v>28</v>
      </c>
      <c r="B1974" t="s">
        <v>38</v>
      </c>
    </row>
    <row r="1975" spans="1:2" x14ac:dyDescent="0.25">
      <c r="A1975" t="s">
        <v>28</v>
      </c>
      <c r="B1975" t="s">
        <v>47</v>
      </c>
    </row>
    <row r="1976" spans="1:2" x14ac:dyDescent="0.25">
      <c r="A1976" t="s">
        <v>21</v>
      </c>
      <c r="B1976" t="s">
        <v>47</v>
      </c>
    </row>
    <row r="1977" spans="1:2" x14ac:dyDescent="0.25">
      <c r="A1977" t="s">
        <v>21</v>
      </c>
      <c r="B1977" t="s">
        <v>38</v>
      </c>
    </row>
    <row r="1978" spans="1:2" x14ac:dyDescent="0.25">
      <c r="A1978" t="s">
        <v>21</v>
      </c>
      <c r="B1978" t="s">
        <v>38</v>
      </c>
    </row>
    <row r="1979" spans="1:2" x14ac:dyDescent="0.25">
      <c r="A1979" t="s">
        <v>21</v>
      </c>
      <c r="B1979" t="s">
        <v>43</v>
      </c>
    </row>
    <row r="1980" spans="1:2" x14ac:dyDescent="0.25">
      <c r="A1980" t="s">
        <v>21</v>
      </c>
      <c r="B1980" t="s">
        <v>30</v>
      </c>
    </row>
    <row r="1981" spans="1:2" x14ac:dyDescent="0.25">
      <c r="A1981" t="s">
        <v>21</v>
      </c>
      <c r="B1981" t="s">
        <v>38</v>
      </c>
    </row>
    <row r="1982" spans="1:2" x14ac:dyDescent="0.25">
      <c r="A1982" t="s">
        <v>21</v>
      </c>
      <c r="B1982" t="s">
        <v>52</v>
      </c>
    </row>
    <row r="1983" spans="1:2" x14ac:dyDescent="0.25">
      <c r="A1983" t="s">
        <v>21</v>
      </c>
      <c r="B1983" t="s">
        <v>52</v>
      </c>
    </row>
    <row r="1984" spans="1:2" x14ac:dyDescent="0.25">
      <c r="A1984" t="s">
        <v>36</v>
      </c>
      <c r="B1984" t="s">
        <v>65</v>
      </c>
    </row>
    <row r="1985" spans="1:2" x14ac:dyDescent="0.25">
      <c r="A1985" t="s">
        <v>21</v>
      </c>
      <c r="B1985" t="s">
        <v>56</v>
      </c>
    </row>
    <row r="1986" spans="1:2" x14ac:dyDescent="0.25">
      <c r="A1986" t="s">
        <v>36</v>
      </c>
      <c r="B1986" t="s">
        <v>30</v>
      </c>
    </row>
    <row r="1987" spans="1:2" x14ac:dyDescent="0.25">
      <c r="A1987" t="s">
        <v>21</v>
      </c>
      <c r="B1987" t="s">
        <v>30</v>
      </c>
    </row>
    <row r="1988" spans="1:2" x14ac:dyDescent="0.25">
      <c r="A1988" t="s">
        <v>21</v>
      </c>
      <c r="B1988" t="s">
        <v>30</v>
      </c>
    </row>
    <row r="1989" spans="1:2" x14ac:dyDescent="0.25">
      <c r="A1989" t="s">
        <v>21</v>
      </c>
      <c r="B1989" t="s">
        <v>38</v>
      </c>
    </row>
    <row r="1990" spans="1:2" x14ac:dyDescent="0.25">
      <c r="A1990" t="s">
        <v>21</v>
      </c>
      <c r="B1990" t="s">
        <v>65</v>
      </c>
    </row>
    <row r="1991" spans="1:2" x14ac:dyDescent="0.25">
      <c r="A1991" t="s">
        <v>21</v>
      </c>
      <c r="B1991" t="s">
        <v>684</v>
      </c>
    </row>
    <row r="1992" spans="1:2" x14ac:dyDescent="0.25">
      <c r="A1992" t="s">
        <v>21</v>
      </c>
      <c r="B1992" t="s">
        <v>52</v>
      </c>
    </row>
    <row r="1993" spans="1:2" x14ac:dyDescent="0.25">
      <c r="A1993" t="s">
        <v>21</v>
      </c>
      <c r="B1993" t="s">
        <v>246</v>
      </c>
    </row>
    <row r="1994" spans="1:2" x14ac:dyDescent="0.25">
      <c r="A1994" t="s">
        <v>36</v>
      </c>
      <c r="B1994" t="s">
        <v>24</v>
      </c>
    </row>
    <row r="1995" spans="1:2" x14ac:dyDescent="0.25">
      <c r="A1995" t="s">
        <v>36</v>
      </c>
      <c r="B1995" t="s">
        <v>24</v>
      </c>
    </row>
    <row r="1996" spans="1:2" x14ac:dyDescent="0.25">
      <c r="A1996" t="s">
        <v>36</v>
      </c>
      <c r="B1996" t="s">
        <v>24</v>
      </c>
    </row>
    <row r="1997" spans="1:2" x14ac:dyDescent="0.25">
      <c r="A1997" t="s">
        <v>36</v>
      </c>
      <c r="B1997" t="s">
        <v>24</v>
      </c>
    </row>
    <row r="1998" spans="1:2" x14ac:dyDescent="0.25">
      <c r="A1998" t="s">
        <v>36</v>
      </c>
      <c r="B1998" t="s">
        <v>24</v>
      </c>
    </row>
    <row r="1999" spans="1:2" x14ac:dyDescent="0.25">
      <c r="A1999" t="s">
        <v>36</v>
      </c>
      <c r="B1999" t="s">
        <v>38</v>
      </c>
    </row>
    <row r="2000" spans="1:2" x14ac:dyDescent="0.25">
      <c r="A2000" t="s">
        <v>36</v>
      </c>
      <c r="B2000" t="s">
        <v>38</v>
      </c>
    </row>
    <row r="2001" spans="1:2" x14ac:dyDescent="0.25">
      <c r="A2001" t="s">
        <v>36</v>
      </c>
      <c r="B2001" t="s">
        <v>38</v>
      </c>
    </row>
    <row r="2002" spans="1:2" x14ac:dyDescent="0.25">
      <c r="A2002" t="s">
        <v>21</v>
      </c>
      <c r="B2002" t="s">
        <v>65</v>
      </c>
    </row>
    <row r="2003" spans="1:2" x14ac:dyDescent="0.25">
      <c r="A2003" t="s">
        <v>21</v>
      </c>
      <c r="B2003" t="s">
        <v>23</v>
      </c>
    </row>
    <row r="2004" spans="1:2" x14ac:dyDescent="0.25">
      <c r="A2004" t="s">
        <v>21</v>
      </c>
      <c r="B2004" t="s">
        <v>65</v>
      </c>
    </row>
    <row r="2005" spans="1:2" x14ac:dyDescent="0.25">
      <c r="A2005" t="s">
        <v>21</v>
      </c>
      <c r="B2005" t="s">
        <v>38</v>
      </c>
    </row>
    <row r="2006" spans="1:2" x14ac:dyDescent="0.25">
      <c r="A2006" t="s">
        <v>21</v>
      </c>
      <c r="B2006" t="s">
        <v>38</v>
      </c>
    </row>
    <row r="2007" spans="1:2" x14ac:dyDescent="0.25">
      <c r="A2007" t="s">
        <v>36</v>
      </c>
      <c r="B2007" t="s">
        <v>24</v>
      </c>
    </row>
    <row r="2008" spans="1:2" x14ac:dyDescent="0.25">
      <c r="A2008" t="s">
        <v>36</v>
      </c>
      <c r="B2008" t="s">
        <v>24</v>
      </c>
    </row>
    <row r="2009" spans="1:2" x14ac:dyDescent="0.25">
      <c r="A2009" t="s">
        <v>36</v>
      </c>
      <c r="B2009" t="s">
        <v>24</v>
      </c>
    </row>
    <row r="2010" spans="1:2" x14ac:dyDescent="0.25">
      <c r="A2010" t="s">
        <v>36</v>
      </c>
      <c r="B2010" t="s">
        <v>24</v>
      </c>
    </row>
    <row r="2011" spans="1:2" x14ac:dyDescent="0.25">
      <c r="A2011" t="s">
        <v>36</v>
      </c>
      <c r="B2011" t="s">
        <v>24</v>
      </c>
    </row>
    <row r="2012" spans="1:2" x14ac:dyDescent="0.25">
      <c r="A2012" t="s">
        <v>36</v>
      </c>
      <c r="B2012" t="s">
        <v>38</v>
      </c>
    </row>
    <row r="2013" spans="1:2" x14ac:dyDescent="0.25">
      <c r="A2013" t="s">
        <v>36</v>
      </c>
      <c r="B2013" t="s">
        <v>38</v>
      </c>
    </row>
    <row r="2014" spans="1:2" x14ac:dyDescent="0.25">
      <c r="A2014" t="s">
        <v>36</v>
      </c>
      <c r="B2014" t="s">
        <v>38</v>
      </c>
    </row>
    <row r="2015" spans="1:2" x14ac:dyDescent="0.25">
      <c r="A2015" t="s">
        <v>21</v>
      </c>
      <c r="B2015" t="s">
        <v>56</v>
      </c>
    </row>
    <row r="2016" spans="1:2" x14ac:dyDescent="0.25">
      <c r="A2016" t="s">
        <v>21</v>
      </c>
      <c r="B2016" t="s">
        <v>30</v>
      </c>
    </row>
    <row r="2017" spans="1:2" x14ac:dyDescent="0.25">
      <c r="A2017" t="s">
        <v>21</v>
      </c>
      <c r="B2017" t="s">
        <v>30</v>
      </c>
    </row>
    <row r="2018" spans="1:2" x14ac:dyDescent="0.25">
      <c r="A2018" t="s">
        <v>21</v>
      </c>
      <c r="B2018" t="s">
        <v>30</v>
      </c>
    </row>
    <row r="2019" spans="1:2" x14ac:dyDescent="0.25">
      <c r="A2019" t="s">
        <v>21</v>
      </c>
      <c r="B2019" t="s">
        <v>38</v>
      </c>
    </row>
    <row r="2020" spans="1:2" x14ac:dyDescent="0.25">
      <c r="A2020" t="s">
        <v>21</v>
      </c>
      <c r="B2020" t="s">
        <v>38</v>
      </c>
    </row>
    <row r="2021" spans="1:2" x14ac:dyDescent="0.25">
      <c r="A2021" t="s">
        <v>21</v>
      </c>
      <c r="B2021" t="s">
        <v>30</v>
      </c>
    </row>
    <row r="2022" spans="1:2" x14ac:dyDescent="0.25">
      <c r="A2022" t="s">
        <v>36</v>
      </c>
      <c r="B2022" t="s">
        <v>30</v>
      </c>
    </row>
    <row r="2023" spans="1:2" x14ac:dyDescent="0.25">
      <c r="A2023" t="s">
        <v>36</v>
      </c>
      <c r="B2023" t="s">
        <v>43</v>
      </c>
    </row>
    <row r="2024" spans="1:2" x14ac:dyDescent="0.25">
      <c r="A2024" t="s">
        <v>77</v>
      </c>
      <c r="B2024" t="s">
        <v>30</v>
      </c>
    </row>
    <row r="2025" spans="1:2" x14ac:dyDescent="0.25">
      <c r="A2025" t="s">
        <v>36</v>
      </c>
      <c r="B2025" t="s">
        <v>24</v>
      </c>
    </row>
    <row r="2026" spans="1:2" x14ac:dyDescent="0.25">
      <c r="A2026" t="s">
        <v>21</v>
      </c>
      <c r="B2026" t="s">
        <v>30</v>
      </c>
    </row>
    <row r="2027" spans="1:2" x14ac:dyDescent="0.25">
      <c r="A2027" t="s">
        <v>21</v>
      </c>
      <c r="B2027" t="s">
        <v>52</v>
      </c>
    </row>
    <row r="2028" spans="1:2" x14ac:dyDescent="0.25">
      <c r="A2028" t="s">
        <v>21</v>
      </c>
      <c r="B2028" t="s">
        <v>30</v>
      </c>
    </row>
    <row r="2029" spans="1:2" x14ac:dyDescent="0.25">
      <c r="A2029" t="s">
        <v>28</v>
      </c>
      <c r="B2029" t="s">
        <v>47</v>
      </c>
    </row>
    <row r="2030" spans="1:2" x14ac:dyDescent="0.25">
      <c r="A2030" t="s">
        <v>77</v>
      </c>
      <c r="B2030" t="s">
        <v>52</v>
      </c>
    </row>
    <row r="2031" spans="1:2" x14ac:dyDescent="0.25">
      <c r="A2031" t="s">
        <v>21</v>
      </c>
      <c r="B2031" t="s">
        <v>30</v>
      </c>
    </row>
    <row r="2032" spans="1:2" x14ac:dyDescent="0.25">
      <c r="A2032" t="s">
        <v>21</v>
      </c>
      <c r="B2032" t="s">
        <v>216</v>
      </c>
    </row>
    <row r="2033" spans="1:2" x14ac:dyDescent="0.25">
      <c r="A2033" t="s">
        <v>21</v>
      </c>
      <c r="B2033" t="s">
        <v>56</v>
      </c>
    </row>
    <row r="2034" spans="1:2" x14ac:dyDescent="0.25">
      <c r="A2034" t="s">
        <v>36</v>
      </c>
      <c r="B2034" t="s">
        <v>56</v>
      </c>
    </row>
    <row r="2035" spans="1:2" x14ac:dyDescent="0.25">
      <c r="A2035" t="s">
        <v>21</v>
      </c>
      <c r="B2035" t="s">
        <v>30</v>
      </c>
    </row>
    <row r="2036" spans="1:2" x14ac:dyDescent="0.25">
      <c r="A2036" t="s">
        <v>21</v>
      </c>
      <c r="B2036" t="s">
        <v>38</v>
      </c>
    </row>
    <row r="2037" spans="1:2" x14ac:dyDescent="0.25">
      <c r="A2037" t="s">
        <v>21</v>
      </c>
      <c r="B2037" t="s">
        <v>43</v>
      </c>
    </row>
    <row r="2038" spans="1:2" x14ac:dyDescent="0.25">
      <c r="A2038" t="s">
        <v>21</v>
      </c>
      <c r="B2038" t="s">
        <v>56</v>
      </c>
    </row>
    <row r="2039" spans="1:2" x14ac:dyDescent="0.25">
      <c r="A2039" t="s">
        <v>21</v>
      </c>
      <c r="B2039" t="s">
        <v>56</v>
      </c>
    </row>
    <row r="2040" spans="1:2" x14ac:dyDescent="0.25">
      <c r="A2040" t="s">
        <v>21</v>
      </c>
      <c r="B2040" t="s">
        <v>56</v>
      </c>
    </row>
    <row r="2041" spans="1:2" x14ac:dyDescent="0.25">
      <c r="A2041" t="s">
        <v>21</v>
      </c>
      <c r="B2041" t="s">
        <v>38</v>
      </c>
    </row>
    <row r="2042" spans="1:2" x14ac:dyDescent="0.25">
      <c r="A2042" t="s">
        <v>21</v>
      </c>
      <c r="B2042" t="s">
        <v>38</v>
      </c>
    </row>
    <row r="2043" spans="1:2" x14ac:dyDescent="0.25">
      <c r="A2043" t="s">
        <v>21</v>
      </c>
      <c r="B2043" t="s">
        <v>38</v>
      </c>
    </row>
    <row r="2044" spans="1:2" x14ac:dyDescent="0.25">
      <c r="A2044" t="s">
        <v>21</v>
      </c>
      <c r="B2044" t="s">
        <v>38</v>
      </c>
    </row>
    <row r="2045" spans="1:2" x14ac:dyDescent="0.25">
      <c r="A2045" t="s">
        <v>21</v>
      </c>
      <c r="B2045" t="s">
        <v>38</v>
      </c>
    </row>
    <row r="2046" spans="1:2" x14ac:dyDescent="0.25">
      <c r="A2046" t="s">
        <v>21</v>
      </c>
      <c r="B2046" t="s">
        <v>38</v>
      </c>
    </row>
    <row r="2047" spans="1:2" x14ac:dyDescent="0.25">
      <c r="A2047" t="s">
        <v>21</v>
      </c>
      <c r="B2047" t="s">
        <v>38</v>
      </c>
    </row>
    <row r="2048" spans="1:2" x14ac:dyDescent="0.25">
      <c r="A2048" t="s">
        <v>36</v>
      </c>
      <c r="B2048" t="s">
        <v>47</v>
      </c>
    </row>
    <row r="2049" spans="1:2" x14ac:dyDescent="0.25">
      <c r="A2049" t="s">
        <v>36</v>
      </c>
      <c r="B2049" t="s">
        <v>24</v>
      </c>
    </row>
    <row r="2050" spans="1:2" x14ac:dyDescent="0.25">
      <c r="A2050" t="s">
        <v>21</v>
      </c>
      <c r="B2050" t="s">
        <v>246</v>
      </c>
    </row>
    <row r="2051" spans="1:2" x14ac:dyDescent="0.25">
      <c r="A2051" t="s">
        <v>21</v>
      </c>
      <c r="B2051" t="s">
        <v>30</v>
      </c>
    </row>
    <row r="2052" spans="1:2" x14ac:dyDescent="0.25">
      <c r="A2052" t="s">
        <v>21</v>
      </c>
      <c r="B2052" t="s">
        <v>30</v>
      </c>
    </row>
    <row r="2053" spans="1:2" x14ac:dyDescent="0.25">
      <c r="A2053" t="s">
        <v>21</v>
      </c>
      <c r="B2053" t="s">
        <v>30</v>
      </c>
    </row>
    <row r="2054" spans="1:2" x14ac:dyDescent="0.25">
      <c r="A2054" t="s">
        <v>21</v>
      </c>
      <c r="B2054" t="s">
        <v>38</v>
      </c>
    </row>
    <row r="2055" spans="1:2" x14ac:dyDescent="0.25">
      <c r="A2055" t="s">
        <v>21</v>
      </c>
      <c r="B2055" t="s">
        <v>38</v>
      </c>
    </row>
    <row r="2056" spans="1:2" x14ac:dyDescent="0.25">
      <c r="A2056" t="s">
        <v>21</v>
      </c>
      <c r="B2056" t="s">
        <v>38</v>
      </c>
    </row>
    <row r="2057" spans="1:2" x14ac:dyDescent="0.25">
      <c r="A2057" t="s">
        <v>21</v>
      </c>
      <c r="B2057" t="s">
        <v>38</v>
      </c>
    </row>
    <row r="2058" spans="1:2" x14ac:dyDescent="0.25">
      <c r="A2058" t="s">
        <v>36</v>
      </c>
      <c r="B2058" t="s">
        <v>43</v>
      </c>
    </row>
    <row r="2059" spans="1:2" x14ac:dyDescent="0.25">
      <c r="A2059" t="s">
        <v>21</v>
      </c>
      <c r="B2059" t="s">
        <v>30</v>
      </c>
    </row>
    <row r="2060" spans="1:2" x14ac:dyDescent="0.25">
      <c r="A2060" t="s">
        <v>36</v>
      </c>
      <c r="B2060" t="s">
        <v>24</v>
      </c>
    </row>
    <row r="2061" spans="1:2" x14ac:dyDescent="0.25">
      <c r="A2061" t="s">
        <v>21</v>
      </c>
      <c r="B2061" t="s">
        <v>38</v>
      </c>
    </row>
    <row r="2062" spans="1:2" x14ac:dyDescent="0.25">
      <c r="A2062" t="s">
        <v>21</v>
      </c>
      <c r="B2062" t="s">
        <v>30</v>
      </c>
    </row>
    <row r="2063" spans="1:2" x14ac:dyDescent="0.25">
      <c r="A2063" t="s">
        <v>21</v>
      </c>
      <c r="B2063" t="s">
        <v>106</v>
      </c>
    </row>
    <row r="2064" spans="1:2" x14ac:dyDescent="0.25">
      <c r="A2064" t="s">
        <v>21</v>
      </c>
      <c r="B2064" t="s">
        <v>23</v>
      </c>
    </row>
    <row r="2065" spans="1:2" x14ac:dyDescent="0.25">
      <c r="A2065" t="s">
        <v>21</v>
      </c>
      <c r="B2065" t="s">
        <v>52</v>
      </c>
    </row>
    <row r="2066" spans="1:2" x14ac:dyDescent="0.25">
      <c r="A2066" t="s">
        <v>21</v>
      </c>
      <c r="B2066" t="s">
        <v>30</v>
      </c>
    </row>
    <row r="2067" spans="1:2" x14ac:dyDescent="0.25">
      <c r="A2067" t="s">
        <v>28</v>
      </c>
      <c r="B2067" t="s">
        <v>38</v>
      </c>
    </row>
    <row r="2068" spans="1:2" x14ac:dyDescent="0.25">
      <c r="A2068" t="s">
        <v>28</v>
      </c>
      <c r="B2068" t="s">
        <v>30</v>
      </c>
    </row>
    <row r="2069" spans="1:2" x14ac:dyDescent="0.25">
      <c r="A2069" t="s">
        <v>21</v>
      </c>
      <c r="B2069" t="s">
        <v>30</v>
      </c>
    </row>
    <row r="2070" spans="1:2" x14ac:dyDescent="0.25">
      <c r="A2070" t="s">
        <v>21</v>
      </c>
      <c r="B2070" t="s">
        <v>30</v>
      </c>
    </row>
    <row r="2071" spans="1:2" x14ac:dyDescent="0.25">
      <c r="A2071" t="s">
        <v>21</v>
      </c>
      <c r="B2071" t="s">
        <v>30</v>
      </c>
    </row>
    <row r="2072" spans="1:2" x14ac:dyDescent="0.25">
      <c r="A2072" t="s">
        <v>21</v>
      </c>
      <c r="B2072" t="s">
        <v>246</v>
      </c>
    </row>
    <row r="2073" spans="1:2" x14ac:dyDescent="0.25">
      <c r="A2073" t="s">
        <v>21</v>
      </c>
      <c r="B2073" t="s">
        <v>30</v>
      </c>
    </row>
    <row r="2074" spans="1:2" x14ac:dyDescent="0.25">
      <c r="A2074" t="s">
        <v>36</v>
      </c>
      <c r="B2074" t="s">
        <v>56</v>
      </c>
    </row>
    <row r="2075" spans="1:2" x14ac:dyDescent="0.25">
      <c r="A2075" t="s">
        <v>21</v>
      </c>
      <c r="B2075" t="s">
        <v>30</v>
      </c>
    </row>
    <row r="2076" spans="1:2" x14ac:dyDescent="0.25">
      <c r="A2076" t="s">
        <v>36</v>
      </c>
      <c r="B2076" t="s">
        <v>30</v>
      </c>
    </row>
    <row r="2077" spans="1:2" x14ac:dyDescent="0.25">
      <c r="A2077" t="s">
        <v>21</v>
      </c>
      <c r="B2077" t="s">
        <v>52</v>
      </c>
    </row>
    <row r="2078" spans="1:2" x14ac:dyDescent="0.25">
      <c r="A2078" t="s">
        <v>21</v>
      </c>
      <c r="B2078" t="s">
        <v>246</v>
      </c>
    </row>
    <row r="2079" spans="1:2" x14ac:dyDescent="0.25">
      <c r="A2079" t="s">
        <v>28</v>
      </c>
      <c r="B2079" t="s">
        <v>43</v>
      </c>
    </row>
    <row r="2080" spans="1:2" x14ac:dyDescent="0.25">
      <c r="A2080" t="s">
        <v>21</v>
      </c>
      <c r="B2080" t="s">
        <v>30</v>
      </c>
    </row>
    <row r="2081" spans="1:2" x14ac:dyDescent="0.25">
      <c r="A2081" t="s">
        <v>21</v>
      </c>
      <c r="B2081" t="s">
        <v>23</v>
      </c>
    </row>
    <row r="2082" spans="1:2" x14ac:dyDescent="0.25">
      <c r="A2082" t="s">
        <v>28</v>
      </c>
      <c r="B2082" t="s">
        <v>56</v>
      </c>
    </row>
    <row r="2083" spans="1:2" x14ac:dyDescent="0.25">
      <c r="A2083" t="s">
        <v>21</v>
      </c>
      <c r="B2083" t="s">
        <v>38</v>
      </c>
    </row>
    <row r="2084" spans="1:2" x14ac:dyDescent="0.25">
      <c r="A2084" t="s">
        <v>36</v>
      </c>
      <c r="B2084" t="s">
        <v>38</v>
      </c>
    </row>
    <row r="2085" spans="1:2" x14ac:dyDescent="0.25">
      <c r="A2085" t="s">
        <v>21</v>
      </c>
      <c r="B2085" t="s">
        <v>30</v>
      </c>
    </row>
    <row r="2086" spans="1:2" x14ac:dyDescent="0.25">
      <c r="A2086" t="s">
        <v>28</v>
      </c>
      <c r="B2086" t="s">
        <v>47</v>
      </c>
    </row>
    <row r="2087" spans="1:2" x14ac:dyDescent="0.25">
      <c r="A2087" t="s">
        <v>21</v>
      </c>
      <c r="B2087" t="s">
        <v>38</v>
      </c>
    </row>
    <row r="2088" spans="1:2" x14ac:dyDescent="0.25">
      <c r="A2088" t="s">
        <v>21</v>
      </c>
      <c r="B2088" t="s">
        <v>47</v>
      </c>
    </row>
    <row r="2089" spans="1:2" x14ac:dyDescent="0.25">
      <c r="A2089" t="s">
        <v>21</v>
      </c>
      <c r="B2089" t="s">
        <v>106</v>
      </c>
    </row>
    <row r="2090" spans="1:2" x14ac:dyDescent="0.25">
      <c r="A2090" t="s">
        <v>21</v>
      </c>
      <c r="B2090" t="s">
        <v>246</v>
      </c>
    </row>
    <row r="2091" spans="1:2" x14ac:dyDescent="0.25">
      <c r="A2091" t="s">
        <v>21</v>
      </c>
      <c r="B2091" t="s">
        <v>30</v>
      </c>
    </row>
    <row r="2092" spans="1:2" x14ac:dyDescent="0.25">
      <c r="A2092" t="s">
        <v>21</v>
      </c>
      <c r="B2092" t="s">
        <v>38</v>
      </c>
    </row>
    <row r="2093" spans="1:2" x14ac:dyDescent="0.25">
      <c r="A2093" t="s">
        <v>21</v>
      </c>
      <c r="B2093" t="s">
        <v>43</v>
      </c>
    </row>
    <row r="2094" spans="1:2" x14ac:dyDescent="0.25">
      <c r="A2094" t="s">
        <v>28</v>
      </c>
      <c r="B2094" t="s">
        <v>30</v>
      </c>
    </row>
    <row r="2095" spans="1:2" x14ac:dyDescent="0.25">
      <c r="A2095" t="s">
        <v>21</v>
      </c>
      <c r="B2095" t="s">
        <v>30</v>
      </c>
    </row>
    <row r="2096" spans="1:2" x14ac:dyDescent="0.25">
      <c r="A2096" t="s">
        <v>21</v>
      </c>
      <c r="B2096" t="s">
        <v>56</v>
      </c>
    </row>
    <row r="2097" spans="1:2" x14ac:dyDescent="0.25">
      <c r="A2097" t="s">
        <v>21</v>
      </c>
      <c r="B2097" t="s">
        <v>30</v>
      </c>
    </row>
    <row r="2098" spans="1:2" x14ac:dyDescent="0.25">
      <c r="A2098" t="s">
        <v>21</v>
      </c>
      <c r="B2098" t="s">
        <v>30</v>
      </c>
    </row>
    <row r="2099" spans="1:2" x14ac:dyDescent="0.25">
      <c r="A2099" t="s">
        <v>21</v>
      </c>
      <c r="B2099" t="s">
        <v>56</v>
      </c>
    </row>
    <row r="2100" spans="1:2" x14ac:dyDescent="0.25">
      <c r="A2100" t="s">
        <v>28</v>
      </c>
      <c r="B2100" t="s">
        <v>56</v>
      </c>
    </row>
    <row r="2101" spans="1:2" x14ac:dyDescent="0.25">
      <c r="A2101" t="s">
        <v>36</v>
      </c>
      <c r="B2101" t="s">
        <v>43</v>
      </c>
    </row>
    <row r="2102" spans="1:2" x14ac:dyDescent="0.25">
      <c r="A2102" t="s">
        <v>36</v>
      </c>
      <c r="B2102" t="s">
        <v>56</v>
      </c>
    </row>
    <row r="2103" spans="1:2" x14ac:dyDescent="0.25">
      <c r="A2103" t="s">
        <v>21</v>
      </c>
      <c r="B2103" t="s">
        <v>47</v>
      </c>
    </row>
    <row r="2104" spans="1:2" x14ac:dyDescent="0.25">
      <c r="A2104" t="s">
        <v>21</v>
      </c>
      <c r="B2104" t="s">
        <v>52</v>
      </c>
    </row>
    <row r="2105" spans="1:2" x14ac:dyDescent="0.25">
      <c r="A2105" t="s">
        <v>21</v>
      </c>
      <c r="B2105" t="s">
        <v>684</v>
      </c>
    </row>
    <row r="2106" spans="1:2" x14ac:dyDescent="0.25">
      <c r="A2106" t="s">
        <v>21</v>
      </c>
      <c r="B2106" t="s">
        <v>38</v>
      </c>
    </row>
    <row r="2107" spans="1:2" x14ac:dyDescent="0.25">
      <c r="A2107" t="s">
        <v>36</v>
      </c>
      <c r="B2107" t="s">
        <v>30</v>
      </c>
    </row>
    <row r="2108" spans="1:2" x14ac:dyDescent="0.25">
      <c r="A2108" t="s">
        <v>21</v>
      </c>
      <c r="B2108" t="s">
        <v>47</v>
      </c>
    </row>
    <row r="2109" spans="1:2" x14ac:dyDescent="0.25">
      <c r="A2109" t="s">
        <v>21</v>
      </c>
      <c r="B2109" t="s">
        <v>56</v>
      </c>
    </row>
    <row r="2110" spans="1:2" x14ac:dyDescent="0.25">
      <c r="A2110" t="s">
        <v>77</v>
      </c>
      <c r="B2110" t="s">
        <v>30</v>
      </c>
    </row>
    <row r="2111" spans="1:2" x14ac:dyDescent="0.25">
      <c r="A2111" t="s">
        <v>77</v>
      </c>
      <c r="B2111" t="s">
        <v>30</v>
      </c>
    </row>
    <row r="2112" spans="1:2" x14ac:dyDescent="0.25">
      <c r="A2112" t="s">
        <v>77</v>
      </c>
      <c r="B2112" t="s">
        <v>30</v>
      </c>
    </row>
    <row r="2113" spans="1:2" x14ac:dyDescent="0.25">
      <c r="A2113" t="s">
        <v>77</v>
      </c>
      <c r="B2113" t="s">
        <v>38</v>
      </c>
    </row>
    <row r="2114" spans="1:2" x14ac:dyDescent="0.25">
      <c r="A2114" t="s">
        <v>21</v>
      </c>
      <c r="B2114" t="s">
        <v>216</v>
      </c>
    </row>
    <row r="2115" spans="1:2" x14ac:dyDescent="0.25">
      <c r="A2115" t="s">
        <v>36</v>
      </c>
      <c r="B2115" t="s">
        <v>43</v>
      </c>
    </row>
    <row r="2116" spans="1:2" x14ac:dyDescent="0.25">
      <c r="A2116" t="s">
        <v>21</v>
      </c>
      <c r="B2116" t="s">
        <v>38</v>
      </c>
    </row>
    <row r="2117" spans="1:2" x14ac:dyDescent="0.25">
      <c r="A2117" t="s">
        <v>21</v>
      </c>
      <c r="B2117" t="s">
        <v>38</v>
      </c>
    </row>
    <row r="2118" spans="1:2" x14ac:dyDescent="0.25">
      <c r="A2118" t="s">
        <v>21</v>
      </c>
      <c r="B2118" t="s">
        <v>38</v>
      </c>
    </row>
    <row r="2119" spans="1:2" x14ac:dyDescent="0.25">
      <c r="A2119" t="s">
        <v>21</v>
      </c>
      <c r="B2119" t="s">
        <v>43</v>
      </c>
    </row>
    <row r="2120" spans="1:2" x14ac:dyDescent="0.25">
      <c r="A2120" t="s">
        <v>21</v>
      </c>
      <c r="B2120" t="s">
        <v>30</v>
      </c>
    </row>
    <row r="2121" spans="1:2" x14ac:dyDescent="0.25">
      <c r="A2121" t="s">
        <v>21</v>
      </c>
      <c r="B2121" t="s">
        <v>30</v>
      </c>
    </row>
    <row r="2122" spans="1:2" x14ac:dyDescent="0.25">
      <c r="A2122" t="s">
        <v>21</v>
      </c>
      <c r="B2122" t="s">
        <v>30</v>
      </c>
    </row>
    <row r="2123" spans="1:2" x14ac:dyDescent="0.25">
      <c r="A2123" t="s">
        <v>21</v>
      </c>
      <c r="B2123" t="s">
        <v>23</v>
      </c>
    </row>
    <row r="2124" spans="1:2" x14ac:dyDescent="0.25">
      <c r="A2124" t="s">
        <v>21</v>
      </c>
      <c r="B2124" t="s">
        <v>23</v>
      </c>
    </row>
    <row r="2125" spans="1:2" x14ac:dyDescent="0.25">
      <c r="A2125" t="s">
        <v>21</v>
      </c>
      <c r="B2125" t="s">
        <v>30</v>
      </c>
    </row>
    <row r="2126" spans="1:2" x14ac:dyDescent="0.25">
      <c r="A2126" t="s">
        <v>21</v>
      </c>
      <c r="B2126" t="s">
        <v>52</v>
      </c>
    </row>
    <row r="2127" spans="1:2" x14ac:dyDescent="0.25">
      <c r="A2127" t="s">
        <v>21</v>
      </c>
      <c r="B2127" t="s">
        <v>38</v>
      </c>
    </row>
    <row r="2128" spans="1:2" x14ac:dyDescent="0.25">
      <c r="A2128" t="s">
        <v>21</v>
      </c>
      <c r="B2128" t="s">
        <v>216</v>
      </c>
    </row>
    <row r="2129" spans="1:2" x14ac:dyDescent="0.25">
      <c r="A2129" t="s">
        <v>28</v>
      </c>
      <c r="B2129" t="s">
        <v>56</v>
      </c>
    </row>
    <row r="2130" spans="1:2" x14ac:dyDescent="0.25">
      <c r="A2130" t="s">
        <v>21</v>
      </c>
      <c r="B2130" t="s">
        <v>56</v>
      </c>
    </row>
    <row r="2131" spans="1:2" x14ac:dyDescent="0.25">
      <c r="A2131" t="s">
        <v>21</v>
      </c>
      <c r="B2131" t="s">
        <v>38</v>
      </c>
    </row>
    <row r="2132" spans="1:2" x14ac:dyDescent="0.25">
      <c r="A2132" t="s">
        <v>36</v>
      </c>
      <c r="B2132" t="s">
        <v>56</v>
      </c>
    </row>
    <row r="2133" spans="1:2" x14ac:dyDescent="0.25">
      <c r="A2133" t="s">
        <v>21</v>
      </c>
      <c r="B2133" t="s">
        <v>43</v>
      </c>
    </row>
    <row r="2134" spans="1:2" x14ac:dyDescent="0.25">
      <c r="A2134" t="s">
        <v>36</v>
      </c>
      <c r="B2134" t="s">
        <v>56</v>
      </c>
    </row>
    <row r="2135" spans="1:2" x14ac:dyDescent="0.25">
      <c r="A2135" t="s">
        <v>21</v>
      </c>
      <c r="B2135" t="s">
        <v>30</v>
      </c>
    </row>
    <row r="2136" spans="1:2" x14ac:dyDescent="0.25">
      <c r="A2136" t="s">
        <v>21</v>
      </c>
      <c r="B2136" t="s">
        <v>30</v>
      </c>
    </row>
    <row r="2137" spans="1:2" x14ac:dyDescent="0.25">
      <c r="A2137" t="s">
        <v>21</v>
      </c>
      <c r="B2137" t="s">
        <v>52</v>
      </c>
    </row>
    <row r="2138" spans="1:2" x14ac:dyDescent="0.25">
      <c r="A2138" t="s">
        <v>21</v>
      </c>
      <c r="B2138" t="s">
        <v>246</v>
      </c>
    </row>
    <row r="2139" spans="1:2" x14ac:dyDescent="0.25">
      <c r="A2139" t="s">
        <v>28</v>
      </c>
      <c r="B2139" t="s">
        <v>38</v>
      </c>
    </row>
    <row r="2140" spans="1:2" x14ac:dyDescent="0.25">
      <c r="A2140" t="s">
        <v>21</v>
      </c>
      <c r="B2140" t="s">
        <v>71</v>
      </c>
    </row>
    <row r="2141" spans="1:2" x14ac:dyDescent="0.25">
      <c r="A2141" t="s">
        <v>21</v>
      </c>
      <c r="B2141" t="s">
        <v>38</v>
      </c>
    </row>
    <row r="2142" spans="1:2" x14ac:dyDescent="0.25">
      <c r="A2142" t="s">
        <v>21</v>
      </c>
      <c r="B2142" t="s">
        <v>47</v>
      </c>
    </row>
    <row r="2143" spans="1:2" x14ac:dyDescent="0.25">
      <c r="A2143" t="s">
        <v>21</v>
      </c>
      <c r="B2143" t="s">
        <v>30</v>
      </c>
    </row>
    <row r="2144" spans="1:2" x14ac:dyDescent="0.25">
      <c r="A2144" t="s">
        <v>21</v>
      </c>
      <c r="B2144" t="s">
        <v>47</v>
      </c>
    </row>
    <row r="2145" spans="1:2" x14ac:dyDescent="0.25">
      <c r="A2145" t="s">
        <v>21</v>
      </c>
      <c r="B2145" t="s">
        <v>30</v>
      </c>
    </row>
    <row r="2146" spans="1:2" x14ac:dyDescent="0.25">
      <c r="A2146" t="s">
        <v>21</v>
      </c>
      <c r="B2146" t="s">
        <v>47</v>
      </c>
    </row>
    <row r="2147" spans="1:2" x14ac:dyDescent="0.25">
      <c r="A2147" t="s">
        <v>21</v>
      </c>
      <c r="B2147" t="s">
        <v>30</v>
      </c>
    </row>
    <row r="2148" spans="1:2" x14ac:dyDescent="0.25">
      <c r="A2148" t="s">
        <v>21</v>
      </c>
      <c r="B2148" t="s">
        <v>47</v>
      </c>
    </row>
    <row r="2149" spans="1:2" x14ac:dyDescent="0.25">
      <c r="A2149" t="s">
        <v>21</v>
      </c>
      <c r="B2149" t="s">
        <v>38</v>
      </c>
    </row>
    <row r="2150" spans="1:2" x14ac:dyDescent="0.25">
      <c r="A2150" t="s">
        <v>21</v>
      </c>
      <c r="B2150" t="s">
        <v>38</v>
      </c>
    </row>
    <row r="2151" spans="1:2" x14ac:dyDescent="0.25">
      <c r="A2151" t="s">
        <v>21</v>
      </c>
      <c r="B2151" t="s">
        <v>38</v>
      </c>
    </row>
    <row r="2152" spans="1:2" x14ac:dyDescent="0.25">
      <c r="A2152" t="s">
        <v>21</v>
      </c>
      <c r="B2152" t="s">
        <v>38</v>
      </c>
    </row>
    <row r="2153" spans="1:2" x14ac:dyDescent="0.25">
      <c r="A2153" t="s">
        <v>21</v>
      </c>
      <c r="B2153" t="s">
        <v>30</v>
      </c>
    </row>
    <row r="2154" spans="1:2" x14ac:dyDescent="0.25">
      <c r="A2154" t="s">
        <v>21</v>
      </c>
      <c r="B2154" t="s">
        <v>30</v>
      </c>
    </row>
    <row r="2155" spans="1:2" x14ac:dyDescent="0.25">
      <c r="A2155" t="s">
        <v>28</v>
      </c>
      <c r="B2155" t="s">
        <v>30</v>
      </c>
    </row>
    <row r="2156" spans="1:2" x14ac:dyDescent="0.25">
      <c r="A2156" t="s">
        <v>28</v>
      </c>
      <c r="B2156" t="s">
        <v>43</v>
      </c>
    </row>
    <row r="2157" spans="1:2" x14ac:dyDescent="0.25">
      <c r="A2157" t="s">
        <v>21</v>
      </c>
      <c r="B2157" t="s">
        <v>30</v>
      </c>
    </row>
    <row r="2158" spans="1:2" x14ac:dyDescent="0.25">
      <c r="A2158" t="s">
        <v>21</v>
      </c>
      <c r="B2158" t="s">
        <v>56</v>
      </c>
    </row>
    <row r="2159" spans="1:2" x14ac:dyDescent="0.25">
      <c r="A2159" t="s">
        <v>21</v>
      </c>
      <c r="B2159" t="s">
        <v>56</v>
      </c>
    </row>
    <row r="2160" spans="1:2" x14ac:dyDescent="0.25">
      <c r="A2160" t="s">
        <v>21</v>
      </c>
      <c r="B2160" t="s">
        <v>56</v>
      </c>
    </row>
    <row r="2161" spans="1:2" x14ac:dyDescent="0.25">
      <c r="A2161" t="s">
        <v>21</v>
      </c>
      <c r="B2161" t="s">
        <v>38</v>
      </c>
    </row>
    <row r="2162" spans="1:2" x14ac:dyDescent="0.25">
      <c r="A2162" t="s">
        <v>28</v>
      </c>
      <c r="B2162" t="s">
        <v>43</v>
      </c>
    </row>
    <row r="2163" spans="1:2" x14ac:dyDescent="0.25">
      <c r="A2163" t="s">
        <v>28</v>
      </c>
      <c r="B2163" t="s">
        <v>47</v>
      </c>
    </row>
    <row r="2164" spans="1:2" x14ac:dyDescent="0.25">
      <c r="A2164" t="s">
        <v>21</v>
      </c>
      <c r="B2164" t="s">
        <v>38</v>
      </c>
    </row>
    <row r="2165" spans="1:2" x14ac:dyDescent="0.25">
      <c r="A2165" t="s">
        <v>21</v>
      </c>
      <c r="B2165" t="s">
        <v>47</v>
      </c>
    </row>
    <row r="2166" spans="1:2" x14ac:dyDescent="0.25">
      <c r="A2166" t="s">
        <v>21</v>
      </c>
      <c r="B2166" t="s">
        <v>30</v>
      </c>
    </row>
    <row r="2167" spans="1:2" x14ac:dyDescent="0.25">
      <c r="A2167" t="s">
        <v>28</v>
      </c>
      <c r="B2167" t="s">
        <v>43</v>
      </c>
    </row>
    <row r="2168" spans="1:2" x14ac:dyDescent="0.25">
      <c r="A2168" t="s">
        <v>28</v>
      </c>
      <c r="B2168" t="s">
        <v>43</v>
      </c>
    </row>
    <row r="2169" spans="1:2" x14ac:dyDescent="0.25">
      <c r="A2169" t="s">
        <v>28</v>
      </c>
      <c r="B2169" t="s">
        <v>216</v>
      </c>
    </row>
    <row r="2170" spans="1:2" x14ac:dyDescent="0.25">
      <c r="A2170" t="s">
        <v>28</v>
      </c>
      <c r="B2170" t="s">
        <v>23</v>
      </c>
    </row>
    <row r="2171" spans="1:2" x14ac:dyDescent="0.25">
      <c r="A2171" t="s">
        <v>21</v>
      </c>
      <c r="B2171" t="s">
        <v>38</v>
      </c>
    </row>
    <row r="2172" spans="1:2" x14ac:dyDescent="0.25">
      <c r="A2172" t="s">
        <v>21</v>
      </c>
      <c r="B2172" t="s">
        <v>47</v>
      </c>
    </row>
    <row r="2173" spans="1:2" x14ac:dyDescent="0.25">
      <c r="A2173" t="s">
        <v>21</v>
      </c>
      <c r="B2173" t="s">
        <v>30</v>
      </c>
    </row>
    <row r="2174" spans="1:2" x14ac:dyDescent="0.25">
      <c r="A2174" t="s">
        <v>36</v>
      </c>
      <c r="B2174" t="s">
        <v>30</v>
      </c>
    </row>
    <row r="2175" spans="1:2" x14ac:dyDescent="0.25">
      <c r="A2175" t="s">
        <v>28</v>
      </c>
      <c r="B2175" t="s">
        <v>52</v>
      </c>
    </row>
    <row r="2176" spans="1:2" x14ac:dyDescent="0.25">
      <c r="A2176" t="s">
        <v>28</v>
      </c>
      <c r="B2176" t="s">
        <v>30</v>
      </c>
    </row>
    <row r="2177" spans="1:2" x14ac:dyDescent="0.25">
      <c r="A2177" t="s">
        <v>36</v>
      </c>
      <c r="B2177" t="s">
        <v>30</v>
      </c>
    </row>
    <row r="2178" spans="1:2" x14ac:dyDescent="0.25">
      <c r="A2178" t="s">
        <v>36</v>
      </c>
      <c r="B2178" t="s">
        <v>30</v>
      </c>
    </row>
    <row r="2179" spans="1:2" x14ac:dyDescent="0.25">
      <c r="A2179" t="s">
        <v>21</v>
      </c>
      <c r="B2179" t="s">
        <v>52</v>
      </c>
    </row>
    <row r="2180" spans="1:2" x14ac:dyDescent="0.25">
      <c r="A2180" t="s">
        <v>21</v>
      </c>
      <c r="B2180" t="s">
        <v>23</v>
      </c>
    </row>
    <row r="2181" spans="1:2" x14ac:dyDescent="0.25">
      <c r="A2181" t="s">
        <v>28</v>
      </c>
      <c r="B2181" t="s">
        <v>38</v>
      </c>
    </row>
    <row r="2182" spans="1:2" x14ac:dyDescent="0.25">
      <c r="A2182" t="s">
        <v>28</v>
      </c>
      <c r="B2182" t="s">
        <v>38</v>
      </c>
    </row>
    <row r="2183" spans="1:2" x14ac:dyDescent="0.25">
      <c r="A2183" t="s">
        <v>28</v>
      </c>
      <c r="B2183" t="s">
        <v>38</v>
      </c>
    </row>
    <row r="2184" spans="1:2" x14ac:dyDescent="0.25">
      <c r="A2184" t="s">
        <v>28</v>
      </c>
      <c r="B2184" t="s">
        <v>216</v>
      </c>
    </row>
    <row r="2185" spans="1:2" x14ac:dyDescent="0.25">
      <c r="A2185" t="s">
        <v>28</v>
      </c>
      <c r="B2185" t="s">
        <v>216</v>
      </c>
    </row>
    <row r="2186" spans="1:2" x14ac:dyDescent="0.25">
      <c r="A2186" t="s">
        <v>21</v>
      </c>
      <c r="B2186" t="s">
        <v>56</v>
      </c>
    </row>
    <row r="2187" spans="1:2" x14ac:dyDescent="0.25">
      <c r="A2187" t="s">
        <v>21</v>
      </c>
      <c r="B2187" t="s">
        <v>216</v>
      </c>
    </row>
    <row r="2188" spans="1:2" x14ac:dyDescent="0.25">
      <c r="A2188" t="s">
        <v>28</v>
      </c>
      <c r="B2188" t="s">
        <v>47</v>
      </c>
    </row>
    <row r="2189" spans="1:2" x14ac:dyDescent="0.25">
      <c r="A2189" t="s">
        <v>21</v>
      </c>
      <c r="B2189" t="s">
        <v>24</v>
      </c>
    </row>
    <row r="2190" spans="1:2" x14ac:dyDescent="0.25">
      <c r="A2190" t="s">
        <v>28</v>
      </c>
      <c r="B2190" t="s">
        <v>684</v>
      </c>
    </row>
    <row r="2191" spans="1:2" x14ac:dyDescent="0.25">
      <c r="A2191" t="s">
        <v>28</v>
      </c>
      <c r="B2191" t="s">
        <v>56</v>
      </c>
    </row>
    <row r="2192" spans="1:2" x14ac:dyDescent="0.25">
      <c r="A2192" t="s">
        <v>36</v>
      </c>
      <c r="B2192" t="s">
        <v>43</v>
      </c>
    </row>
    <row r="2193" spans="1:2" x14ac:dyDescent="0.25">
      <c r="A2193" t="s">
        <v>21</v>
      </c>
      <c r="B2193" t="s">
        <v>30</v>
      </c>
    </row>
    <row r="2194" spans="1:2" x14ac:dyDescent="0.25">
      <c r="A2194" t="s">
        <v>21</v>
      </c>
      <c r="B2194" t="s">
        <v>47</v>
      </c>
    </row>
    <row r="2195" spans="1:2" x14ac:dyDescent="0.25">
      <c r="A2195" t="s">
        <v>77</v>
      </c>
      <c r="B2195" t="s">
        <v>30</v>
      </c>
    </row>
    <row r="2196" spans="1:2" x14ac:dyDescent="0.25">
      <c r="A2196" t="s">
        <v>21</v>
      </c>
      <c r="B2196" t="s">
        <v>38</v>
      </c>
    </row>
    <row r="2197" spans="1:2" x14ac:dyDescent="0.25">
      <c r="A2197" t="s">
        <v>21</v>
      </c>
      <c r="B2197" t="s">
        <v>47</v>
      </c>
    </row>
    <row r="2198" spans="1:2" x14ac:dyDescent="0.25">
      <c r="A2198" t="s">
        <v>21</v>
      </c>
      <c r="B2198" t="s">
        <v>30</v>
      </c>
    </row>
    <row r="2199" spans="1:2" x14ac:dyDescent="0.25">
      <c r="A2199" t="s">
        <v>28</v>
      </c>
      <c r="B2199" t="s">
        <v>24</v>
      </c>
    </row>
    <row r="2200" spans="1:2" x14ac:dyDescent="0.25">
      <c r="A2200" t="s">
        <v>21</v>
      </c>
      <c r="B2200" t="s">
        <v>52</v>
      </c>
    </row>
    <row r="2201" spans="1:2" x14ac:dyDescent="0.25">
      <c r="A2201" t="s">
        <v>21</v>
      </c>
      <c r="B2201" t="s">
        <v>52</v>
      </c>
    </row>
    <row r="2202" spans="1:2" x14ac:dyDescent="0.25">
      <c r="A2202" t="s">
        <v>21</v>
      </c>
      <c r="B2202" t="s">
        <v>30</v>
      </c>
    </row>
    <row r="2203" spans="1:2" x14ac:dyDescent="0.25">
      <c r="A2203" t="s">
        <v>36</v>
      </c>
      <c r="B2203" t="s">
        <v>56</v>
      </c>
    </row>
    <row r="2204" spans="1:2" x14ac:dyDescent="0.25">
      <c r="A2204" t="s">
        <v>36</v>
      </c>
      <c r="B2204" t="s">
        <v>43</v>
      </c>
    </row>
    <row r="2205" spans="1:2" x14ac:dyDescent="0.25">
      <c r="A2205" t="s">
        <v>21</v>
      </c>
      <c r="B2205" t="s">
        <v>30</v>
      </c>
    </row>
    <row r="2206" spans="1:2" x14ac:dyDescent="0.25">
      <c r="A2206" t="s">
        <v>36</v>
      </c>
      <c r="B2206" t="s">
        <v>56</v>
      </c>
    </row>
    <row r="2207" spans="1:2" x14ac:dyDescent="0.25">
      <c r="A2207" t="s">
        <v>21</v>
      </c>
      <c r="B2207" t="s">
        <v>30</v>
      </c>
    </row>
    <row r="2208" spans="1:2" x14ac:dyDescent="0.25">
      <c r="A2208" t="s">
        <v>28</v>
      </c>
      <c r="B2208" t="s">
        <v>56</v>
      </c>
    </row>
    <row r="2209" spans="1:2" x14ac:dyDescent="0.25">
      <c r="A2209" t="s">
        <v>21</v>
      </c>
      <c r="B2209" t="s">
        <v>30</v>
      </c>
    </row>
    <row r="2210" spans="1:2" x14ac:dyDescent="0.25">
      <c r="A2210" t="s">
        <v>36</v>
      </c>
      <c r="B2210" t="s">
        <v>56</v>
      </c>
    </row>
    <row r="2211" spans="1:2" x14ac:dyDescent="0.25">
      <c r="A2211" t="s">
        <v>28</v>
      </c>
      <c r="B2211" t="s">
        <v>24</v>
      </c>
    </row>
    <row r="2212" spans="1:2" x14ac:dyDescent="0.25">
      <c r="A2212" t="s">
        <v>21</v>
      </c>
      <c r="B2212" t="s">
        <v>30</v>
      </c>
    </row>
    <row r="2213" spans="1:2" x14ac:dyDescent="0.25">
      <c r="A2213" t="s">
        <v>28</v>
      </c>
      <c r="B2213" t="s">
        <v>30</v>
      </c>
    </row>
    <row r="2214" spans="1:2" x14ac:dyDescent="0.25">
      <c r="A2214" t="s">
        <v>21</v>
      </c>
      <c r="B2214" t="s">
        <v>216</v>
      </c>
    </row>
    <row r="2215" spans="1:2" x14ac:dyDescent="0.25">
      <c r="A2215" t="s">
        <v>21</v>
      </c>
      <c r="B2215" t="s">
        <v>30</v>
      </c>
    </row>
    <row r="2216" spans="1:2" x14ac:dyDescent="0.25">
      <c r="A2216" t="s">
        <v>21</v>
      </c>
      <c r="B2216" t="s">
        <v>38</v>
      </c>
    </row>
    <row r="2217" spans="1:2" x14ac:dyDescent="0.25">
      <c r="A2217" t="s">
        <v>21</v>
      </c>
      <c r="B2217" t="s">
        <v>38</v>
      </c>
    </row>
    <row r="2218" spans="1:2" x14ac:dyDescent="0.25">
      <c r="A2218" t="s">
        <v>21</v>
      </c>
      <c r="B2218" t="s">
        <v>56</v>
      </c>
    </row>
    <row r="2219" spans="1:2" x14ac:dyDescent="0.25">
      <c r="A2219" t="s">
        <v>21</v>
      </c>
      <c r="B2219" t="s">
        <v>30</v>
      </c>
    </row>
    <row r="2220" spans="1:2" x14ac:dyDescent="0.25">
      <c r="A2220" t="s">
        <v>21</v>
      </c>
      <c r="B2220" t="s">
        <v>38</v>
      </c>
    </row>
    <row r="2221" spans="1:2" x14ac:dyDescent="0.25">
      <c r="A2221" t="s">
        <v>21</v>
      </c>
      <c r="B2221" t="s">
        <v>30</v>
      </c>
    </row>
    <row r="2222" spans="1:2" x14ac:dyDescent="0.25">
      <c r="A2222" t="s">
        <v>21</v>
      </c>
      <c r="B2222" t="s">
        <v>30</v>
      </c>
    </row>
    <row r="2223" spans="1:2" x14ac:dyDescent="0.25">
      <c r="A2223" t="s">
        <v>21</v>
      </c>
      <c r="B2223" t="s">
        <v>38</v>
      </c>
    </row>
    <row r="2224" spans="1:2" x14ac:dyDescent="0.25">
      <c r="A2224" t="s">
        <v>28</v>
      </c>
      <c r="B2224" t="s">
        <v>23</v>
      </c>
    </row>
    <row r="2225" spans="1:2" x14ac:dyDescent="0.25">
      <c r="A2225" t="s">
        <v>28</v>
      </c>
      <c r="B2225" t="s">
        <v>43</v>
      </c>
    </row>
    <row r="2226" spans="1:2" x14ac:dyDescent="0.25">
      <c r="A2226" t="s">
        <v>21</v>
      </c>
      <c r="B2226" t="s">
        <v>233</v>
      </c>
    </row>
    <row r="2227" spans="1:2" x14ac:dyDescent="0.25">
      <c r="A2227" t="s">
        <v>77</v>
      </c>
      <c r="B2227" t="s">
        <v>56</v>
      </c>
    </row>
    <row r="2228" spans="1:2" x14ac:dyDescent="0.25">
      <c r="A2228" t="s">
        <v>21</v>
      </c>
      <c r="B2228" t="s">
        <v>38</v>
      </c>
    </row>
    <row r="2229" spans="1:2" x14ac:dyDescent="0.25">
      <c r="A2229" t="s">
        <v>36</v>
      </c>
      <c r="B2229" t="s">
        <v>65</v>
      </c>
    </row>
    <row r="2230" spans="1:2" x14ac:dyDescent="0.25">
      <c r="A2230" t="s">
        <v>28</v>
      </c>
      <c r="B2230" t="s">
        <v>43</v>
      </c>
    </row>
    <row r="2231" spans="1:2" x14ac:dyDescent="0.25">
      <c r="A2231" t="s">
        <v>28</v>
      </c>
      <c r="B2231" t="s">
        <v>43</v>
      </c>
    </row>
    <row r="2232" spans="1:2" x14ac:dyDescent="0.25">
      <c r="A2232" t="s">
        <v>36</v>
      </c>
      <c r="B2232" t="s">
        <v>52</v>
      </c>
    </row>
    <row r="2233" spans="1:2" x14ac:dyDescent="0.25">
      <c r="A2233" t="s">
        <v>21</v>
      </c>
      <c r="B2233" t="s">
        <v>52</v>
      </c>
    </row>
    <row r="2234" spans="1:2" x14ac:dyDescent="0.25">
      <c r="A2234" t="s">
        <v>36</v>
      </c>
      <c r="B2234" t="s">
        <v>216</v>
      </c>
    </row>
    <row r="2235" spans="1:2" x14ac:dyDescent="0.25">
      <c r="A2235" t="s">
        <v>21</v>
      </c>
      <c r="B2235" t="s">
        <v>30</v>
      </c>
    </row>
    <row r="2236" spans="1:2" x14ac:dyDescent="0.25">
      <c r="A2236" t="s">
        <v>21</v>
      </c>
      <c r="B2236" t="s">
        <v>30</v>
      </c>
    </row>
    <row r="2237" spans="1:2" x14ac:dyDescent="0.25">
      <c r="A2237" t="s">
        <v>21</v>
      </c>
      <c r="B2237" t="s">
        <v>30</v>
      </c>
    </row>
    <row r="2238" spans="1:2" x14ac:dyDescent="0.25">
      <c r="A2238" t="s">
        <v>21</v>
      </c>
      <c r="B2238" t="s">
        <v>30</v>
      </c>
    </row>
    <row r="2239" spans="1:2" x14ac:dyDescent="0.25">
      <c r="A2239" t="s">
        <v>21</v>
      </c>
      <c r="B2239" t="s">
        <v>30</v>
      </c>
    </row>
    <row r="2240" spans="1:2" x14ac:dyDescent="0.25">
      <c r="A2240" t="s">
        <v>21</v>
      </c>
      <c r="B2240" t="s">
        <v>23</v>
      </c>
    </row>
    <row r="2241" spans="1:2" x14ac:dyDescent="0.25">
      <c r="A2241" t="s">
        <v>21</v>
      </c>
      <c r="B2241" t="s">
        <v>23</v>
      </c>
    </row>
    <row r="2242" spans="1:2" x14ac:dyDescent="0.25">
      <c r="A2242" t="s">
        <v>21</v>
      </c>
      <c r="B2242" t="s">
        <v>23</v>
      </c>
    </row>
    <row r="2243" spans="1:2" x14ac:dyDescent="0.25">
      <c r="A2243" t="s">
        <v>36</v>
      </c>
      <c r="B2243" t="s">
        <v>23</v>
      </c>
    </row>
    <row r="2244" spans="1:2" x14ac:dyDescent="0.25">
      <c r="A2244" t="s">
        <v>21</v>
      </c>
      <c r="B2244" t="s">
        <v>216</v>
      </c>
    </row>
    <row r="2245" spans="1:2" x14ac:dyDescent="0.25">
      <c r="A2245" t="s">
        <v>36</v>
      </c>
      <c r="B2245" t="s">
        <v>43</v>
      </c>
    </row>
    <row r="2246" spans="1:2" x14ac:dyDescent="0.25">
      <c r="A2246" t="s">
        <v>28</v>
      </c>
      <c r="B2246" t="s">
        <v>56</v>
      </c>
    </row>
    <row r="2247" spans="1:2" x14ac:dyDescent="0.25">
      <c r="A2247" t="s">
        <v>28</v>
      </c>
      <c r="B2247" t="s">
        <v>216</v>
      </c>
    </row>
    <row r="2248" spans="1:2" x14ac:dyDescent="0.25">
      <c r="A2248" t="s">
        <v>28</v>
      </c>
      <c r="B2248" t="s">
        <v>56</v>
      </c>
    </row>
    <row r="2249" spans="1:2" x14ac:dyDescent="0.25">
      <c r="A2249" t="s">
        <v>36</v>
      </c>
      <c r="B2249" t="s">
        <v>56</v>
      </c>
    </row>
    <row r="2250" spans="1:2" x14ac:dyDescent="0.25">
      <c r="A2250" t="s">
        <v>36</v>
      </c>
      <c r="B2250" t="s">
        <v>30</v>
      </c>
    </row>
    <row r="2251" spans="1:2" x14ac:dyDescent="0.25">
      <c r="A2251" t="s">
        <v>36</v>
      </c>
      <c r="B2251" t="s">
        <v>30</v>
      </c>
    </row>
    <row r="2252" spans="1:2" x14ac:dyDescent="0.25">
      <c r="A2252" t="s">
        <v>28</v>
      </c>
      <c r="B2252" t="s">
        <v>47</v>
      </c>
    </row>
    <row r="2253" spans="1:2" x14ac:dyDescent="0.25">
      <c r="A2253" t="s">
        <v>21</v>
      </c>
      <c r="B2253" t="s">
        <v>52</v>
      </c>
    </row>
    <row r="2254" spans="1:2" x14ac:dyDescent="0.25">
      <c r="A2254" t="s">
        <v>21</v>
      </c>
      <c r="B2254" t="s">
        <v>30</v>
      </c>
    </row>
    <row r="2255" spans="1:2" x14ac:dyDescent="0.25">
      <c r="A2255" t="s">
        <v>21</v>
      </c>
      <c r="B2255" t="s">
        <v>30</v>
      </c>
    </row>
    <row r="2256" spans="1:2" x14ac:dyDescent="0.25">
      <c r="A2256" t="s">
        <v>21</v>
      </c>
      <c r="B2256" t="s">
        <v>38</v>
      </c>
    </row>
    <row r="2257" spans="1:2" x14ac:dyDescent="0.25">
      <c r="A2257" t="s">
        <v>21</v>
      </c>
      <c r="B2257" t="s">
        <v>38</v>
      </c>
    </row>
    <row r="2258" spans="1:2" x14ac:dyDescent="0.25">
      <c r="A2258" t="s">
        <v>21</v>
      </c>
      <c r="B2258" t="s">
        <v>30</v>
      </c>
    </row>
    <row r="2259" spans="1:2" x14ac:dyDescent="0.25">
      <c r="A2259" t="s">
        <v>21</v>
      </c>
      <c r="B2259" t="s">
        <v>38</v>
      </c>
    </row>
    <row r="2260" spans="1:2" x14ac:dyDescent="0.25">
      <c r="A2260" t="s">
        <v>21</v>
      </c>
      <c r="B2260" t="s">
        <v>56</v>
      </c>
    </row>
    <row r="2261" spans="1:2" x14ac:dyDescent="0.25">
      <c r="A2261" t="s">
        <v>21</v>
      </c>
      <c r="B2261" t="s">
        <v>38</v>
      </c>
    </row>
    <row r="2262" spans="1:2" x14ac:dyDescent="0.25">
      <c r="A2262" t="s">
        <v>21</v>
      </c>
      <c r="B2262" t="s">
        <v>38</v>
      </c>
    </row>
    <row r="2263" spans="1:2" x14ac:dyDescent="0.25">
      <c r="A2263" t="s">
        <v>21</v>
      </c>
      <c r="B2263" t="s">
        <v>38</v>
      </c>
    </row>
    <row r="2264" spans="1:2" x14ac:dyDescent="0.25">
      <c r="A2264" t="s">
        <v>21</v>
      </c>
      <c r="B2264" t="s">
        <v>30</v>
      </c>
    </row>
    <row r="2265" spans="1:2" x14ac:dyDescent="0.25">
      <c r="A2265" t="s">
        <v>28</v>
      </c>
      <c r="B2265" t="s">
        <v>246</v>
      </c>
    </row>
    <row r="2266" spans="1:2" x14ac:dyDescent="0.25">
      <c r="A2266" t="s">
        <v>21</v>
      </c>
      <c r="B2266" t="s">
        <v>30</v>
      </c>
    </row>
    <row r="2267" spans="1:2" x14ac:dyDescent="0.25">
      <c r="A2267" t="s">
        <v>28</v>
      </c>
      <c r="B2267" t="s">
        <v>23</v>
      </c>
    </row>
    <row r="2268" spans="1:2" x14ac:dyDescent="0.25">
      <c r="A2268" t="s">
        <v>21</v>
      </c>
      <c r="B2268" t="s">
        <v>246</v>
      </c>
    </row>
    <row r="2269" spans="1:2" x14ac:dyDescent="0.25">
      <c r="A2269" t="s">
        <v>21</v>
      </c>
      <c r="B2269" t="s">
        <v>30</v>
      </c>
    </row>
    <row r="2270" spans="1:2" x14ac:dyDescent="0.25">
      <c r="A2270" t="s">
        <v>36</v>
      </c>
      <c r="B2270" t="s">
        <v>30</v>
      </c>
    </row>
    <row r="2271" spans="1:2" x14ac:dyDescent="0.25">
      <c r="A2271" t="s">
        <v>28</v>
      </c>
      <c r="B2271" t="s">
        <v>47</v>
      </c>
    </row>
    <row r="2272" spans="1:2" x14ac:dyDescent="0.25">
      <c r="A2272" t="s">
        <v>36</v>
      </c>
      <c r="B2272" t="s">
        <v>38</v>
      </c>
    </row>
    <row r="2273" spans="1:2" x14ac:dyDescent="0.25">
      <c r="A2273" t="s">
        <v>36</v>
      </c>
      <c r="B2273" t="s">
        <v>38</v>
      </c>
    </row>
    <row r="2274" spans="1:2" x14ac:dyDescent="0.25">
      <c r="A2274" t="s">
        <v>36</v>
      </c>
      <c r="B2274" t="s">
        <v>38</v>
      </c>
    </row>
    <row r="2275" spans="1:2" x14ac:dyDescent="0.25">
      <c r="A2275" t="s">
        <v>36</v>
      </c>
      <c r="B2275" t="s">
        <v>216</v>
      </c>
    </row>
    <row r="2276" spans="1:2" x14ac:dyDescent="0.25">
      <c r="A2276" t="s">
        <v>28</v>
      </c>
      <c r="B2276" t="s">
        <v>106</v>
      </c>
    </row>
    <row r="2277" spans="1:2" x14ac:dyDescent="0.25">
      <c r="A2277" t="s">
        <v>28</v>
      </c>
      <c r="B2277" t="s">
        <v>47</v>
      </c>
    </row>
    <row r="2278" spans="1:2" x14ac:dyDescent="0.25">
      <c r="A2278" t="s">
        <v>36</v>
      </c>
      <c r="B2278" t="s">
        <v>47</v>
      </c>
    </row>
    <row r="2279" spans="1:2" x14ac:dyDescent="0.25">
      <c r="A2279" t="s">
        <v>21</v>
      </c>
      <c r="B2279" t="s">
        <v>38</v>
      </c>
    </row>
    <row r="2280" spans="1:2" x14ac:dyDescent="0.25">
      <c r="A2280" t="s">
        <v>21</v>
      </c>
      <c r="B2280" t="s">
        <v>246</v>
      </c>
    </row>
    <row r="2281" spans="1:2" x14ac:dyDescent="0.25">
      <c r="A2281" t="s">
        <v>21</v>
      </c>
      <c r="B2281" t="s">
        <v>38</v>
      </c>
    </row>
    <row r="2282" spans="1:2" x14ac:dyDescent="0.25">
      <c r="A2282" t="s">
        <v>21</v>
      </c>
      <c r="B2282" t="s">
        <v>56</v>
      </c>
    </row>
    <row r="2283" spans="1:2" x14ac:dyDescent="0.25">
      <c r="A2283" t="s">
        <v>36</v>
      </c>
      <c r="B2283" t="s">
        <v>43</v>
      </c>
    </row>
    <row r="2284" spans="1:2" x14ac:dyDescent="0.25">
      <c r="A2284" t="s">
        <v>21</v>
      </c>
      <c r="B2284" t="s">
        <v>30</v>
      </c>
    </row>
    <row r="2285" spans="1:2" x14ac:dyDescent="0.25">
      <c r="A2285" t="s">
        <v>28</v>
      </c>
      <c r="B2285" t="s">
        <v>43</v>
      </c>
    </row>
    <row r="2286" spans="1:2" x14ac:dyDescent="0.25">
      <c r="A2286" t="s">
        <v>21</v>
      </c>
      <c r="B2286" t="s">
        <v>43</v>
      </c>
    </row>
    <row r="2287" spans="1:2" x14ac:dyDescent="0.25">
      <c r="A2287" t="s">
        <v>21</v>
      </c>
      <c r="B2287" t="s">
        <v>38</v>
      </c>
    </row>
    <row r="2288" spans="1:2" x14ac:dyDescent="0.25">
      <c r="A2288" t="s">
        <v>36</v>
      </c>
      <c r="B2288" t="s">
        <v>30</v>
      </c>
    </row>
    <row r="2289" spans="1:2" x14ac:dyDescent="0.25">
      <c r="A2289" t="s">
        <v>21</v>
      </c>
      <c r="B2289" t="s">
        <v>246</v>
      </c>
    </row>
    <row r="2290" spans="1:2" x14ac:dyDescent="0.25">
      <c r="A2290" t="s">
        <v>77</v>
      </c>
      <c r="B2290" t="s">
        <v>65</v>
      </c>
    </row>
    <row r="2291" spans="1:2" x14ac:dyDescent="0.25">
      <c r="A2291" t="s">
        <v>77</v>
      </c>
      <c r="B2291" t="s">
        <v>65</v>
      </c>
    </row>
    <row r="2292" spans="1:2" x14ac:dyDescent="0.25">
      <c r="A2292" t="s">
        <v>36</v>
      </c>
      <c r="B2292" t="s">
        <v>23</v>
      </c>
    </row>
    <row r="2293" spans="1:2" x14ac:dyDescent="0.25">
      <c r="A2293" t="s">
        <v>21</v>
      </c>
      <c r="B2293" t="s">
        <v>38</v>
      </c>
    </row>
    <row r="2294" spans="1:2" x14ac:dyDescent="0.25">
      <c r="A2294" t="s">
        <v>21</v>
      </c>
      <c r="B2294" t="s">
        <v>71</v>
      </c>
    </row>
    <row r="2295" spans="1:2" x14ac:dyDescent="0.25">
      <c r="A2295" t="s">
        <v>21</v>
      </c>
      <c r="B2295" t="s">
        <v>30</v>
      </c>
    </row>
    <row r="2296" spans="1:2" x14ac:dyDescent="0.25">
      <c r="A2296" t="s">
        <v>21</v>
      </c>
      <c r="B2296" t="s">
        <v>30</v>
      </c>
    </row>
    <row r="2297" spans="1:2" x14ac:dyDescent="0.25">
      <c r="A2297" t="s">
        <v>21</v>
      </c>
      <c r="B2297" t="s">
        <v>30</v>
      </c>
    </row>
    <row r="2298" spans="1:2" x14ac:dyDescent="0.25">
      <c r="A2298" t="s">
        <v>21</v>
      </c>
      <c r="B2298" t="s">
        <v>30</v>
      </c>
    </row>
    <row r="2299" spans="1:2" x14ac:dyDescent="0.25">
      <c r="A2299" t="s">
        <v>21</v>
      </c>
      <c r="B2299" t="s">
        <v>246</v>
      </c>
    </row>
    <row r="2300" spans="1:2" x14ac:dyDescent="0.25">
      <c r="A2300" t="s">
        <v>36</v>
      </c>
      <c r="B2300" t="s">
        <v>30</v>
      </c>
    </row>
    <row r="2301" spans="1:2" x14ac:dyDescent="0.25">
      <c r="A2301" t="s">
        <v>21</v>
      </c>
      <c r="B2301" t="s">
        <v>47</v>
      </c>
    </row>
    <row r="2302" spans="1:2" x14ac:dyDescent="0.25">
      <c r="A2302" t="s">
        <v>21</v>
      </c>
      <c r="B2302" t="s">
        <v>30</v>
      </c>
    </row>
    <row r="2303" spans="1:2" x14ac:dyDescent="0.25">
      <c r="A2303" t="s">
        <v>21</v>
      </c>
      <c r="B2303" t="s">
        <v>30</v>
      </c>
    </row>
    <row r="2304" spans="1:2" x14ac:dyDescent="0.25">
      <c r="A2304" t="s">
        <v>21</v>
      </c>
      <c r="B2304" t="s">
        <v>30</v>
      </c>
    </row>
    <row r="2305" spans="1:2" x14ac:dyDescent="0.25">
      <c r="A2305" t="s">
        <v>36</v>
      </c>
      <c r="B2305" t="s">
        <v>216</v>
      </c>
    </row>
    <row r="2306" spans="1:2" x14ac:dyDescent="0.25">
      <c r="A2306" t="s">
        <v>21</v>
      </c>
      <c r="B2306" t="s">
        <v>30</v>
      </c>
    </row>
    <row r="2307" spans="1:2" x14ac:dyDescent="0.25">
      <c r="A2307" t="s">
        <v>21</v>
      </c>
      <c r="B2307" t="s">
        <v>30</v>
      </c>
    </row>
    <row r="2308" spans="1:2" x14ac:dyDescent="0.25">
      <c r="A2308" t="s">
        <v>21</v>
      </c>
      <c r="B2308" t="s">
        <v>30</v>
      </c>
    </row>
    <row r="2309" spans="1:2" x14ac:dyDescent="0.25">
      <c r="A2309" t="s">
        <v>21</v>
      </c>
      <c r="B2309" t="s">
        <v>38</v>
      </c>
    </row>
    <row r="2310" spans="1:2" x14ac:dyDescent="0.25">
      <c r="A2310" t="s">
        <v>21</v>
      </c>
      <c r="B2310" t="s">
        <v>30</v>
      </c>
    </row>
    <row r="2311" spans="1:2" x14ac:dyDescent="0.25">
      <c r="A2311" t="s">
        <v>21</v>
      </c>
      <c r="B2311" t="s">
        <v>30</v>
      </c>
    </row>
    <row r="2312" spans="1:2" x14ac:dyDescent="0.25">
      <c r="A2312" t="s">
        <v>21</v>
      </c>
      <c r="B2312" t="s">
        <v>30</v>
      </c>
    </row>
    <row r="2313" spans="1:2" x14ac:dyDescent="0.25">
      <c r="A2313" t="s">
        <v>21</v>
      </c>
      <c r="B2313" t="s">
        <v>30</v>
      </c>
    </row>
    <row r="2314" spans="1:2" x14ac:dyDescent="0.25">
      <c r="A2314" t="s">
        <v>21</v>
      </c>
      <c r="B2314" t="s">
        <v>30</v>
      </c>
    </row>
    <row r="2315" spans="1:2" x14ac:dyDescent="0.25">
      <c r="A2315" t="s">
        <v>36</v>
      </c>
      <c r="B2315" t="s">
        <v>30</v>
      </c>
    </row>
    <row r="2316" spans="1:2" x14ac:dyDescent="0.25">
      <c r="A2316" t="s">
        <v>36</v>
      </c>
      <c r="B2316" t="s">
        <v>30</v>
      </c>
    </row>
    <row r="2317" spans="1:2" x14ac:dyDescent="0.25">
      <c r="A2317" t="s">
        <v>36</v>
      </c>
      <c r="B2317" t="s">
        <v>30</v>
      </c>
    </row>
    <row r="2318" spans="1:2" x14ac:dyDescent="0.25">
      <c r="A2318" t="s">
        <v>21</v>
      </c>
      <c r="B2318" t="s">
        <v>30</v>
      </c>
    </row>
    <row r="2319" spans="1:2" x14ac:dyDescent="0.25">
      <c r="A2319" t="s">
        <v>21</v>
      </c>
      <c r="B2319" t="s">
        <v>30</v>
      </c>
    </row>
    <row r="2320" spans="1:2" x14ac:dyDescent="0.25">
      <c r="A2320" t="s">
        <v>21</v>
      </c>
      <c r="B2320" t="s">
        <v>30</v>
      </c>
    </row>
    <row r="2321" spans="1:2" x14ac:dyDescent="0.25">
      <c r="A2321" t="s">
        <v>21</v>
      </c>
      <c r="B2321" t="s">
        <v>30</v>
      </c>
    </row>
    <row r="2322" spans="1:2" x14ac:dyDescent="0.25">
      <c r="A2322" t="s">
        <v>21</v>
      </c>
      <c r="B2322" t="s">
        <v>30</v>
      </c>
    </row>
    <row r="2323" spans="1:2" x14ac:dyDescent="0.25">
      <c r="A2323" t="s">
        <v>21</v>
      </c>
      <c r="B2323" t="s">
        <v>30</v>
      </c>
    </row>
    <row r="2324" spans="1:2" x14ac:dyDescent="0.25">
      <c r="A2324" t="s">
        <v>36</v>
      </c>
      <c r="B2324" t="s">
        <v>43</v>
      </c>
    </row>
    <row r="2325" spans="1:2" x14ac:dyDescent="0.25">
      <c r="A2325" t="s">
        <v>21</v>
      </c>
      <c r="B2325" t="s">
        <v>246</v>
      </c>
    </row>
    <row r="2326" spans="1:2" x14ac:dyDescent="0.25">
      <c r="A2326" t="s">
        <v>36</v>
      </c>
      <c r="B2326" t="s">
        <v>23</v>
      </c>
    </row>
    <row r="2327" spans="1:2" x14ac:dyDescent="0.25">
      <c r="A2327" t="s">
        <v>21</v>
      </c>
      <c r="B2327" t="s">
        <v>30</v>
      </c>
    </row>
    <row r="2328" spans="1:2" x14ac:dyDescent="0.25">
      <c r="A2328" t="s">
        <v>21</v>
      </c>
      <c r="B2328" t="s">
        <v>30</v>
      </c>
    </row>
    <row r="2329" spans="1:2" x14ac:dyDescent="0.25">
      <c r="A2329" t="s">
        <v>21</v>
      </c>
      <c r="B2329" t="s">
        <v>23</v>
      </c>
    </row>
    <row r="2330" spans="1:2" x14ac:dyDescent="0.25">
      <c r="A2330" t="s">
        <v>28</v>
      </c>
      <c r="B2330" t="s">
        <v>56</v>
      </c>
    </row>
    <row r="2331" spans="1:2" x14ac:dyDescent="0.25">
      <c r="A2331" t="s">
        <v>28</v>
      </c>
      <c r="B2331" t="s">
        <v>56</v>
      </c>
    </row>
    <row r="2332" spans="1:2" x14ac:dyDescent="0.25">
      <c r="A2332" t="s">
        <v>21</v>
      </c>
      <c r="B2332" t="s">
        <v>43</v>
      </c>
    </row>
    <row r="2333" spans="1:2" x14ac:dyDescent="0.25">
      <c r="A2333" t="s">
        <v>36</v>
      </c>
      <c r="B2333" t="s">
        <v>43</v>
      </c>
    </row>
    <row r="2334" spans="1:2" x14ac:dyDescent="0.25">
      <c r="A2334" t="s">
        <v>21</v>
      </c>
      <c r="B2334" t="s">
        <v>43</v>
      </c>
    </row>
    <row r="2335" spans="1:2" x14ac:dyDescent="0.25">
      <c r="A2335" t="s">
        <v>36</v>
      </c>
      <c r="B2335" t="s">
        <v>30</v>
      </c>
    </row>
    <row r="2336" spans="1:2" x14ac:dyDescent="0.25">
      <c r="A2336" t="s">
        <v>36</v>
      </c>
      <c r="B2336" t="s">
        <v>30</v>
      </c>
    </row>
    <row r="2337" spans="1:2" x14ac:dyDescent="0.25">
      <c r="A2337" t="s">
        <v>21</v>
      </c>
      <c r="B2337" t="s">
        <v>30</v>
      </c>
    </row>
    <row r="2338" spans="1:2" x14ac:dyDescent="0.25">
      <c r="A2338" t="s">
        <v>21</v>
      </c>
      <c r="B2338" t="s">
        <v>52</v>
      </c>
    </row>
    <row r="2339" spans="1:2" x14ac:dyDescent="0.25">
      <c r="A2339" t="s">
        <v>21</v>
      </c>
      <c r="B2339" t="s">
        <v>43</v>
      </c>
    </row>
    <row r="2340" spans="1:2" x14ac:dyDescent="0.25">
      <c r="A2340" t="s">
        <v>21</v>
      </c>
      <c r="B2340" t="s">
        <v>106</v>
      </c>
    </row>
    <row r="2341" spans="1:2" x14ac:dyDescent="0.25">
      <c r="A2341" t="s">
        <v>36</v>
      </c>
      <c r="B2341" t="s">
        <v>56</v>
      </c>
    </row>
    <row r="2342" spans="1:2" x14ac:dyDescent="0.25">
      <c r="A2342" t="s">
        <v>28</v>
      </c>
      <c r="B2342" t="s">
        <v>24</v>
      </c>
    </row>
    <row r="2343" spans="1:2" x14ac:dyDescent="0.25">
      <c r="A2343" t="s">
        <v>28</v>
      </c>
      <c r="B2343" t="s">
        <v>43</v>
      </c>
    </row>
    <row r="2344" spans="1:2" x14ac:dyDescent="0.25">
      <c r="A2344" t="s">
        <v>36</v>
      </c>
      <c r="B2344" t="s">
        <v>24</v>
      </c>
    </row>
    <row r="2345" spans="1:2" x14ac:dyDescent="0.25">
      <c r="A2345" t="s">
        <v>36</v>
      </c>
      <c r="B2345" t="s">
        <v>24</v>
      </c>
    </row>
    <row r="2346" spans="1:2" x14ac:dyDescent="0.25">
      <c r="A2346" t="s">
        <v>21</v>
      </c>
      <c r="B2346" t="s">
        <v>56</v>
      </c>
    </row>
    <row r="2347" spans="1:2" x14ac:dyDescent="0.25">
      <c r="A2347" t="s">
        <v>21</v>
      </c>
      <c r="B2347" t="s">
        <v>56</v>
      </c>
    </row>
    <row r="2348" spans="1:2" x14ac:dyDescent="0.25">
      <c r="A2348" t="s">
        <v>21</v>
      </c>
      <c r="B2348" t="s">
        <v>56</v>
      </c>
    </row>
    <row r="2349" spans="1:2" x14ac:dyDescent="0.25">
      <c r="A2349" t="s">
        <v>28</v>
      </c>
      <c r="B2349" t="s">
        <v>24</v>
      </c>
    </row>
    <row r="2350" spans="1:2" x14ac:dyDescent="0.25">
      <c r="A2350" t="s">
        <v>36</v>
      </c>
      <c r="B2350" t="s">
        <v>38</v>
      </c>
    </row>
    <row r="2351" spans="1:2" x14ac:dyDescent="0.25">
      <c r="A2351" t="s">
        <v>21</v>
      </c>
      <c r="B2351" t="s">
        <v>24</v>
      </c>
    </row>
    <row r="2352" spans="1:2" x14ac:dyDescent="0.25">
      <c r="A2352" t="s">
        <v>21</v>
      </c>
      <c r="B2352" t="s">
        <v>30</v>
      </c>
    </row>
    <row r="2353" spans="1:2" x14ac:dyDescent="0.25">
      <c r="A2353" t="s">
        <v>21</v>
      </c>
      <c r="B2353" t="s">
        <v>30</v>
      </c>
    </row>
    <row r="2354" spans="1:2" x14ac:dyDescent="0.25">
      <c r="A2354" t="s">
        <v>21</v>
      </c>
      <c r="B2354" t="s">
        <v>30</v>
      </c>
    </row>
    <row r="2355" spans="1:2" x14ac:dyDescent="0.25">
      <c r="A2355" t="s">
        <v>28</v>
      </c>
      <c r="B2355" t="s">
        <v>24</v>
      </c>
    </row>
    <row r="2356" spans="1:2" x14ac:dyDescent="0.25">
      <c r="A2356" t="s">
        <v>28</v>
      </c>
      <c r="B2356" t="s">
        <v>24</v>
      </c>
    </row>
    <row r="2357" spans="1:2" x14ac:dyDescent="0.25">
      <c r="A2357" t="s">
        <v>36</v>
      </c>
      <c r="B2357" t="s">
        <v>56</v>
      </c>
    </row>
    <row r="2358" spans="1:2" x14ac:dyDescent="0.25">
      <c r="A2358" t="s">
        <v>28</v>
      </c>
      <c r="B2358" t="s">
        <v>24</v>
      </c>
    </row>
    <row r="2359" spans="1:2" x14ac:dyDescent="0.25">
      <c r="A2359" t="s">
        <v>21</v>
      </c>
      <c r="B2359" t="s">
        <v>65</v>
      </c>
    </row>
    <row r="2360" spans="1:2" x14ac:dyDescent="0.25">
      <c r="A2360" t="s">
        <v>28</v>
      </c>
      <c r="B2360" t="s">
        <v>24</v>
      </c>
    </row>
    <row r="2361" spans="1:2" x14ac:dyDescent="0.25">
      <c r="A2361" t="s">
        <v>28</v>
      </c>
      <c r="B2361" t="s">
        <v>24</v>
      </c>
    </row>
    <row r="2362" spans="1:2" x14ac:dyDescent="0.25">
      <c r="A2362" t="s">
        <v>28</v>
      </c>
      <c r="B2362" t="s">
        <v>30</v>
      </c>
    </row>
    <row r="2363" spans="1:2" x14ac:dyDescent="0.25">
      <c r="A2363" t="s">
        <v>36</v>
      </c>
      <c r="B2363" t="s">
        <v>23</v>
      </c>
    </row>
    <row r="2364" spans="1:2" x14ac:dyDescent="0.25">
      <c r="A2364" t="s">
        <v>21</v>
      </c>
      <c r="B2364" t="s">
        <v>30</v>
      </c>
    </row>
    <row r="2365" spans="1:2" x14ac:dyDescent="0.25">
      <c r="A2365" t="s">
        <v>21</v>
      </c>
      <c r="B2365" t="s">
        <v>56</v>
      </c>
    </row>
    <row r="2366" spans="1:2" x14ac:dyDescent="0.25">
      <c r="A2366" t="s">
        <v>21</v>
      </c>
      <c r="B2366" t="s">
        <v>30</v>
      </c>
    </row>
    <row r="2367" spans="1:2" x14ac:dyDescent="0.25">
      <c r="A2367" t="s">
        <v>21</v>
      </c>
      <c r="B2367" t="s">
        <v>43</v>
      </c>
    </row>
    <row r="2368" spans="1:2" x14ac:dyDescent="0.25">
      <c r="A2368" t="s">
        <v>21</v>
      </c>
      <c r="B2368" t="s">
        <v>23</v>
      </c>
    </row>
    <row r="2369" spans="1:2" x14ac:dyDescent="0.25">
      <c r="A2369" t="s">
        <v>21</v>
      </c>
      <c r="B2369" t="s">
        <v>38</v>
      </c>
    </row>
    <row r="2370" spans="1:2" x14ac:dyDescent="0.25">
      <c r="A2370" t="s">
        <v>21</v>
      </c>
      <c r="B2370" t="s">
        <v>38</v>
      </c>
    </row>
    <row r="2371" spans="1:2" x14ac:dyDescent="0.25">
      <c r="A2371" t="s">
        <v>21</v>
      </c>
      <c r="B2371" t="s">
        <v>38</v>
      </c>
    </row>
    <row r="2372" spans="1:2" x14ac:dyDescent="0.25">
      <c r="A2372" t="s">
        <v>21</v>
      </c>
      <c r="B2372" t="s">
        <v>38</v>
      </c>
    </row>
    <row r="2373" spans="1:2" x14ac:dyDescent="0.25">
      <c r="A2373" t="s">
        <v>21</v>
      </c>
      <c r="B2373" t="s">
        <v>38</v>
      </c>
    </row>
    <row r="2374" spans="1:2" x14ac:dyDescent="0.25">
      <c r="A2374" t="s">
        <v>21</v>
      </c>
      <c r="B2374" t="s">
        <v>38</v>
      </c>
    </row>
    <row r="2375" spans="1:2" x14ac:dyDescent="0.25">
      <c r="A2375" t="s">
        <v>21</v>
      </c>
      <c r="B2375" t="s">
        <v>38</v>
      </c>
    </row>
    <row r="2376" spans="1:2" x14ac:dyDescent="0.25">
      <c r="A2376" t="s">
        <v>28</v>
      </c>
      <c r="B2376" t="s">
        <v>56</v>
      </c>
    </row>
    <row r="2377" spans="1:2" x14ac:dyDescent="0.25">
      <c r="A2377" t="s">
        <v>28</v>
      </c>
      <c r="B2377" t="s">
        <v>24</v>
      </c>
    </row>
    <row r="2378" spans="1:2" x14ac:dyDescent="0.25">
      <c r="A2378" t="s">
        <v>21</v>
      </c>
      <c r="B2378" t="s">
        <v>38</v>
      </c>
    </row>
    <row r="2379" spans="1:2" x14ac:dyDescent="0.25">
      <c r="A2379" t="s">
        <v>28</v>
      </c>
      <c r="B2379" t="s">
        <v>23</v>
      </c>
    </row>
    <row r="2380" spans="1:2" x14ac:dyDescent="0.25">
      <c r="A2380" t="s">
        <v>961</v>
      </c>
      <c r="B2380" t="s">
        <v>30</v>
      </c>
    </row>
    <row r="2381" spans="1:2" x14ac:dyDescent="0.25">
      <c r="A2381" t="s">
        <v>961</v>
      </c>
      <c r="B2381" t="s">
        <v>30</v>
      </c>
    </row>
    <row r="2382" spans="1:2" x14ac:dyDescent="0.25">
      <c r="A2382" t="s">
        <v>961</v>
      </c>
      <c r="B2382" t="s">
        <v>233</v>
      </c>
    </row>
    <row r="2383" spans="1:2" x14ac:dyDescent="0.25">
      <c r="A2383" t="s">
        <v>21</v>
      </c>
      <c r="B2383" t="s">
        <v>52</v>
      </c>
    </row>
    <row r="2384" spans="1:2" x14ac:dyDescent="0.25">
      <c r="A2384" t="s">
        <v>21</v>
      </c>
      <c r="B2384" t="s">
        <v>23</v>
      </c>
    </row>
    <row r="2385" spans="1:2" x14ac:dyDescent="0.25">
      <c r="A2385" t="s">
        <v>21</v>
      </c>
      <c r="B2385" t="s">
        <v>23</v>
      </c>
    </row>
    <row r="2386" spans="1:2" x14ac:dyDescent="0.25">
      <c r="A2386" t="s">
        <v>21</v>
      </c>
      <c r="B2386" t="s">
        <v>47</v>
      </c>
    </row>
    <row r="2387" spans="1:2" x14ac:dyDescent="0.25">
      <c r="A2387" t="s">
        <v>21</v>
      </c>
      <c r="B2387" t="s">
        <v>47</v>
      </c>
    </row>
    <row r="2388" spans="1:2" x14ac:dyDescent="0.25">
      <c r="A2388" t="s">
        <v>36</v>
      </c>
      <c r="B2388" t="s">
        <v>30</v>
      </c>
    </row>
    <row r="2389" spans="1:2" x14ac:dyDescent="0.25">
      <c r="A2389" t="s">
        <v>36</v>
      </c>
      <c r="B2389" t="s">
        <v>30</v>
      </c>
    </row>
    <row r="2390" spans="1:2" x14ac:dyDescent="0.25">
      <c r="A2390" t="s">
        <v>21</v>
      </c>
      <c r="B2390" t="s">
        <v>246</v>
      </c>
    </row>
    <row r="2391" spans="1:2" x14ac:dyDescent="0.25">
      <c r="A2391" t="s">
        <v>21</v>
      </c>
      <c r="B2391" t="s">
        <v>38</v>
      </c>
    </row>
    <row r="2392" spans="1:2" x14ac:dyDescent="0.25">
      <c r="A2392" t="s">
        <v>28</v>
      </c>
      <c r="B2392" t="s">
        <v>23</v>
      </c>
    </row>
    <row r="2393" spans="1:2" x14ac:dyDescent="0.25">
      <c r="A2393" t="s">
        <v>28</v>
      </c>
      <c r="B2393" t="s">
        <v>56</v>
      </c>
    </row>
    <row r="2394" spans="1:2" x14ac:dyDescent="0.25">
      <c r="A2394" t="s">
        <v>28</v>
      </c>
      <c r="B2394" t="s">
        <v>56</v>
      </c>
    </row>
    <row r="2395" spans="1:2" x14ac:dyDescent="0.25">
      <c r="A2395" t="s">
        <v>28</v>
      </c>
      <c r="B2395" t="s">
        <v>512</v>
      </c>
    </row>
    <row r="2396" spans="1:2" x14ac:dyDescent="0.25">
      <c r="A2396" t="s">
        <v>961</v>
      </c>
      <c r="B2396" t="s">
        <v>30</v>
      </c>
    </row>
    <row r="2397" spans="1:2" x14ac:dyDescent="0.25">
      <c r="A2397" t="s">
        <v>21</v>
      </c>
      <c r="B2397" t="s">
        <v>38</v>
      </c>
    </row>
    <row r="2398" spans="1:2" x14ac:dyDescent="0.25">
      <c r="A2398" t="s">
        <v>21</v>
      </c>
      <c r="B2398" t="s">
        <v>38</v>
      </c>
    </row>
    <row r="2399" spans="1:2" x14ac:dyDescent="0.25">
      <c r="A2399" t="s">
        <v>21</v>
      </c>
      <c r="B2399" t="s">
        <v>38</v>
      </c>
    </row>
    <row r="2400" spans="1:2" x14ac:dyDescent="0.25">
      <c r="A2400" t="s">
        <v>21</v>
      </c>
      <c r="B2400" t="s">
        <v>30</v>
      </c>
    </row>
    <row r="2401" spans="1:2" x14ac:dyDescent="0.25">
      <c r="A2401" t="s">
        <v>21</v>
      </c>
      <c r="B2401" t="s">
        <v>30</v>
      </c>
    </row>
    <row r="2402" spans="1:2" x14ac:dyDescent="0.25">
      <c r="A2402" t="s">
        <v>21</v>
      </c>
      <c r="B2402" t="s">
        <v>30</v>
      </c>
    </row>
    <row r="2403" spans="1:2" x14ac:dyDescent="0.25">
      <c r="A2403" t="s">
        <v>21</v>
      </c>
      <c r="B2403" t="s">
        <v>47</v>
      </c>
    </row>
    <row r="2404" spans="1:2" x14ac:dyDescent="0.25">
      <c r="A2404" t="s">
        <v>21</v>
      </c>
      <c r="B2404" t="s">
        <v>38</v>
      </c>
    </row>
    <row r="2405" spans="1:2" x14ac:dyDescent="0.25">
      <c r="A2405" t="s">
        <v>21</v>
      </c>
      <c r="B2405" t="s">
        <v>47</v>
      </c>
    </row>
    <row r="2406" spans="1:2" x14ac:dyDescent="0.25">
      <c r="A2406" t="s">
        <v>21</v>
      </c>
      <c r="B2406" t="s">
        <v>56</v>
      </c>
    </row>
    <row r="2407" spans="1:2" x14ac:dyDescent="0.25">
      <c r="A2407" t="s">
        <v>28</v>
      </c>
      <c r="B2407" t="s">
        <v>684</v>
      </c>
    </row>
    <row r="2408" spans="1:2" x14ac:dyDescent="0.25">
      <c r="A2408" t="s">
        <v>28</v>
      </c>
      <c r="B2408" t="s">
        <v>684</v>
      </c>
    </row>
    <row r="2409" spans="1:2" x14ac:dyDescent="0.25">
      <c r="A2409" t="s">
        <v>21</v>
      </c>
      <c r="B2409" t="s">
        <v>38</v>
      </c>
    </row>
    <row r="2410" spans="1:2" x14ac:dyDescent="0.25">
      <c r="A2410" t="s">
        <v>28</v>
      </c>
      <c r="B2410" t="s">
        <v>43</v>
      </c>
    </row>
    <row r="2411" spans="1:2" x14ac:dyDescent="0.25">
      <c r="A2411" t="s">
        <v>21</v>
      </c>
      <c r="B2411" t="s">
        <v>23</v>
      </c>
    </row>
    <row r="2412" spans="1:2" x14ac:dyDescent="0.25">
      <c r="A2412" t="s">
        <v>21</v>
      </c>
      <c r="B2412" t="s">
        <v>56</v>
      </c>
    </row>
    <row r="2413" spans="1:2" x14ac:dyDescent="0.25">
      <c r="A2413" t="s">
        <v>21</v>
      </c>
      <c r="B2413" t="s">
        <v>684</v>
      </c>
    </row>
    <row r="2414" spans="1:2" x14ac:dyDescent="0.25">
      <c r="A2414" t="s">
        <v>28</v>
      </c>
      <c r="B2414" t="s">
        <v>56</v>
      </c>
    </row>
    <row r="2415" spans="1:2" x14ac:dyDescent="0.25">
      <c r="A2415" t="s">
        <v>21</v>
      </c>
      <c r="B2415" t="s">
        <v>47</v>
      </c>
    </row>
    <row r="2416" spans="1:2" x14ac:dyDescent="0.25">
      <c r="A2416" t="s">
        <v>21</v>
      </c>
      <c r="B2416" t="s">
        <v>216</v>
      </c>
    </row>
    <row r="2417" spans="1:2" x14ac:dyDescent="0.25">
      <c r="A2417" t="s">
        <v>21</v>
      </c>
      <c r="B2417" t="s">
        <v>38</v>
      </c>
    </row>
    <row r="2418" spans="1:2" x14ac:dyDescent="0.25">
      <c r="A2418" t="s">
        <v>21</v>
      </c>
      <c r="B2418" t="s">
        <v>38</v>
      </c>
    </row>
    <row r="2419" spans="1:2" x14ac:dyDescent="0.25">
      <c r="A2419" t="s">
        <v>21</v>
      </c>
      <c r="B2419" t="s">
        <v>56</v>
      </c>
    </row>
    <row r="2420" spans="1:2" x14ac:dyDescent="0.25">
      <c r="A2420" t="s">
        <v>21</v>
      </c>
      <c r="B2420" t="s">
        <v>56</v>
      </c>
    </row>
    <row r="2421" spans="1:2" x14ac:dyDescent="0.25">
      <c r="A2421" t="s">
        <v>21</v>
      </c>
      <c r="B2421" t="s">
        <v>56</v>
      </c>
    </row>
    <row r="2422" spans="1:2" x14ac:dyDescent="0.25">
      <c r="A2422" t="s">
        <v>21</v>
      </c>
      <c r="B2422" t="s">
        <v>56</v>
      </c>
    </row>
    <row r="2423" spans="1:2" x14ac:dyDescent="0.25">
      <c r="A2423" t="s">
        <v>21</v>
      </c>
      <c r="B2423" t="s">
        <v>56</v>
      </c>
    </row>
    <row r="2424" spans="1:2" x14ac:dyDescent="0.25">
      <c r="A2424" t="s">
        <v>21</v>
      </c>
      <c r="B2424" t="s">
        <v>56</v>
      </c>
    </row>
    <row r="2425" spans="1:2" x14ac:dyDescent="0.25">
      <c r="A2425" t="s">
        <v>21</v>
      </c>
      <c r="B2425" t="s">
        <v>56</v>
      </c>
    </row>
    <row r="2426" spans="1:2" x14ac:dyDescent="0.25">
      <c r="A2426" t="s">
        <v>21</v>
      </c>
      <c r="B2426" t="s">
        <v>52</v>
      </c>
    </row>
    <row r="2427" spans="1:2" x14ac:dyDescent="0.25">
      <c r="A2427" t="s">
        <v>21</v>
      </c>
      <c r="B2427" t="s">
        <v>24</v>
      </c>
    </row>
    <row r="2428" spans="1:2" x14ac:dyDescent="0.25">
      <c r="A2428" t="s">
        <v>21</v>
      </c>
      <c r="B2428" t="s">
        <v>52</v>
      </c>
    </row>
    <row r="2429" spans="1:2" x14ac:dyDescent="0.25">
      <c r="A2429" t="s">
        <v>21</v>
      </c>
      <c r="B2429" t="s">
        <v>30</v>
      </c>
    </row>
    <row r="2430" spans="1:2" x14ac:dyDescent="0.25">
      <c r="A2430" t="s">
        <v>21</v>
      </c>
      <c r="B2430" t="s">
        <v>30</v>
      </c>
    </row>
    <row r="2431" spans="1:2" x14ac:dyDescent="0.25">
      <c r="A2431" t="s">
        <v>21</v>
      </c>
      <c r="B2431" t="s">
        <v>30</v>
      </c>
    </row>
    <row r="2432" spans="1:2" x14ac:dyDescent="0.25">
      <c r="A2432" t="s">
        <v>28</v>
      </c>
      <c r="B2432" t="s">
        <v>47</v>
      </c>
    </row>
    <row r="2433" spans="1:2" x14ac:dyDescent="0.25">
      <c r="A2433" t="s">
        <v>36</v>
      </c>
      <c r="B2433" t="s">
        <v>23</v>
      </c>
    </row>
    <row r="2434" spans="1:2" x14ac:dyDescent="0.25">
      <c r="A2434" t="s">
        <v>28</v>
      </c>
      <c r="B2434" t="s">
        <v>47</v>
      </c>
    </row>
    <row r="2435" spans="1:2" x14ac:dyDescent="0.25">
      <c r="A2435" t="s">
        <v>21</v>
      </c>
      <c r="B2435" t="s">
        <v>23</v>
      </c>
    </row>
    <row r="2436" spans="1:2" x14ac:dyDescent="0.25">
      <c r="A2436" t="s">
        <v>21</v>
      </c>
      <c r="B2436" t="s">
        <v>38</v>
      </c>
    </row>
    <row r="2437" spans="1:2" x14ac:dyDescent="0.25">
      <c r="A2437" t="s">
        <v>21</v>
      </c>
      <c r="B2437" t="s">
        <v>23</v>
      </c>
    </row>
    <row r="2438" spans="1:2" x14ac:dyDescent="0.25">
      <c r="A2438" t="s">
        <v>21</v>
      </c>
      <c r="B2438" t="s">
        <v>24</v>
      </c>
    </row>
    <row r="2439" spans="1:2" x14ac:dyDescent="0.25">
      <c r="A2439" t="s">
        <v>28</v>
      </c>
      <c r="B2439" t="s">
        <v>47</v>
      </c>
    </row>
    <row r="2440" spans="1:2" x14ac:dyDescent="0.25">
      <c r="A2440" t="s">
        <v>36</v>
      </c>
      <c r="B2440" t="s">
        <v>56</v>
      </c>
    </row>
    <row r="2441" spans="1:2" x14ac:dyDescent="0.25">
      <c r="A2441" t="s">
        <v>36</v>
      </c>
      <c r="B2441" t="s">
        <v>56</v>
      </c>
    </row>
    <row r="2442" spans="1:2" x14ac:dyDescent="0.25">
      <c r="A2442" t="s">
        <v>28</v>
      </c>
      <c r="B2442" t="s">
        <v>23</v>
      </c>
    </row>
    <row r="2443" spans="1:2" x14ac:dyDescent="0.25">
      <c r="A2443" t="s">
        <v>36</v>
      </c>
      <c r="B2443" t="s">
        <v>43</v>
      </c>
    </row>
    <row r="2444" spans="1:2" x14ac:dyDescent="0.25">
      <c r="A2444" t="s">
        <v>28</v>
      </c>
      <c r="B2444" t="s">
        <v>56</v>
      </c>
    </row>
    <row r="2445" spans="1:2" x14ac:dyDescent="0.25">
      <c r="A2445" t="s">
        <v>28</v>
      </c>
      <c r="B2445" t="s">
        <v>23</v>
      </c>
    </row>
    <row r="2446" spans="1:2" x14ac:dyDescent="0.25">
      <c r="A2446" t="s">
        <v>28</v>
      </c>
      <c r="B2446" t="s">
        <v>23</v>
      </c>
    </row>
    <row r="2447" spans="1:2" x14ac:dyDescent="0.25">
      <c r="A2447" t="s">
        <v>28</v>
      </c>
      <c r="B2447" t="s">
        <v>23</v>
      </c>
    </row>
    <row r="2448" spans="1:2" x14ac:dyDescent="0.25">
      <c r="A2448" t="s">
        <v>36</v>
      </c>
      <c r="B2448" t="s">
        <v>23</v>
      </c>
    </row>
    <row r="2449" spans="1:2" x14ac:dyDescent="0.25">
      <c r="A2449" t="s">
        <v>36</v>
      </c>
      <c r="B2449" t="s">
        <v>23</v>
      </c>
    </row>
    <row r="2450" spans="1:2" x14ac:dyDescent="0.25">
      <c r="A2450" t="s">
        <v>21</v>
      </c>
      <c r="B2450" t="s">
        <v>216</v>
      </c>
    </row>
    <row r="2451" spans="1:2" x14ac:dyDescent="0.25">
      <c r="A2451" t="s">
        <v>21</v>
      </c>
      <c r="B2451" t="s">
        <v>216</v>
      </c>
    </row>
    <row r="2452" spans="1:2" x14ac:dyDescent="0.25">
      <c r="A2452" t="s">
        <v>21</v>
      </c>
      <c r="B2452" t="s">
        <v>38</v>
      </c>
    </row>
    <row r="2453" spans="1:2" x14ac:dyDescent="0.25">
      <c r="A2453" t="s">
        <v>21</v>
      </c>
      <c r="B2453" t="s">
        <v>38</v>
      </c>
    </row>
    <row r="2454" spans="1:2" x14ac:dyDescent="0.25">
      <c r="A2454" t="s">
        <v>21</v>
      </c>
      <c r="B2454" t="s">
        <v>38</v>
      </c>
    </row>
    <row r="2455" spans="1:2" x14ac:dyDescent="0.25">
      <c r="A2455" t="s">
        <v>36</v>
      </c>
      <c r="B2455" t="s">
        <v>65</v>
      </c>
    </row>
    <row r="2456" spans="1:2" x14ac:dyDescent="0.25">
      <c r="A2456" t="s">
        <v>36</v>
      </c>
      <c r="B2456" t="s">
        <v>65</v>
      </c>
    </row>
    <row r="2457" spans="1:2" x14ac:dyDescent="0.25">
      <c r="A2457" t="s">
        <v>36</v>
      </c>
      <c r="B2457" t="s">
        <v>65</v>
      </c>
    </row>
    <row r="2458" spans="1:2" x14ac:dyDescent="0.25">
      <c r="A2458" t="s">
        <v>21</v>
      </c>
      <c r="B2458" t="s">
        <v>38</v>
      </c>
    </row>
    <row r="2459" spans="1:2" x14ac:dyDescent="0.25">
      <c r="A2459" t="s">
        <v>21</v>
      </c>
      <c r="B2459" t="s">
        <v>246</v>
      </c>
    </row>
    <row r="2460" spans="1:2" x14ac:dyDescent="0.25">
      <c r="A2460" t="s">
        <v>21</v>
      </c>
      <c r="B2460" t="s">
        <v>47</v>
      </c>
    </row>
    <row r="2461" spans="1:2" x14ac:dyDescent="0.25">
      <c r="A2461" t="s">
        <v>21</v>
      </c>
      <c r="B2461" t="s">
        <v>23</v>
      </c>
    </row>
    <row r="2462" spans="1:2" x14ac:dyDescent="0.25">
      <c r="A2462" t="s">
        <v>28</v>
      </c>
      <c r="B2462" t="s">
        <v>23</v>
      </c>
    </row>
    <row r="2463" spans="1:2" x14ac:dyDescent="0.25">
      <c r="A2463" t="s">
        <v>21</v>
      </c>
      <c r="B2463" t="s">
        <v>56</v>
      </c>
    </row>
    <row r="2464" spans="1:2" x14ac:dyDescent="0.25">
      <c r="A2464" t="s">
        <v>28</v>
      </c>
      <c r="B2464" t="s">
        <v>43</v>
      </c>
    </row>
    <row r="2465" spans="1:2" x14ac:dyDescent="0.25">
      <c r="A2465" t="s">
        <v>36</v>
      </c>
      <c r="B2465" t="s">
        <v>47</v>
      </c>
    </row>
    <row r="2466" spans="1:2" x14ac:dyDescent="0.25">
      <c r="A2466" t="s">
        <v>28</v>
      </c>
      <c r="B2466" t="s">
        <v>43</v>
      </c>
    </row>
    <row r="2467" spans="1:2" x14ac:dyDescent="0.25">
      <c r="A2467" t="s">
        <v>21</v>
      </c>
      <c r="B2467" t="s">
        <v>38</v>
      </c>
    </row>
    <row r="2468" spans="1:2" x14ac:dyDescent="0.25">
      <c r="A2468" t="s">
        <v>21</v>
      </c>
      <c r="B2468" t="s">
        <v>38</v>
      </c>
    </row>
    <row r="2469" spans="1:2" x14ac:dyDescent="0.25">
      <c r="A2469" t="s">
        <v>21</v>
      </c>
      <c r="B2469" t="s">
        <v>38</v>
      </c>
    </row>
    <row r="2470" spans="1:2" x14ac:dyDescent="0.25">
      <c r="A2470" t="s">
        <v>21</v>
      </c>
      <c r="B2470" t="s">
        <v>38</v>
      </c>
    </row>
    <row r="2471" spans="1:2" x14ac:dyDescent="0.25">
      <c r="A2471" t="s">
        <v>21</v>
      </c>
      <c r="B2471" t="s">
        <v>38</v>
      </c>
    </row>
    <row r="2472" spans="1:2" x14ac:dyDescent="0.25">
      <c r="A2472" t="s">
        <v>21</v>
      </c>
      <c r="B2472" t="s">
        <v>38</v>
      </c>
    </row>
    <row r="2473" spans="1:2" x14ac:dyDescent="0.25">
      <c r="A2473" t="s">
        <v>21</v>
      </c>
      <c r="B2473" t="s">
        <v>38</v>
      </c>
    </row>
    <row r="2474" spans="1:2" x14ac:dyDescent="0.25">
      <c r="A2474" t="s">
        <v>21</v>
      </c>
      <c r="B2474" t="s">
        <v>38</v>
      </c>
    </row>
    <row r="2475" spans="1:2" x14ac:dyDescent="0.25">
      <c r="A2475" t="s">
        <v>21</v>
      </c>
      <c r="B2475" t="s">
        <v>38</v>
      </c>
    </row>
    <row r="2476" spans="1:2" x14ac:dyDescent="0.25">
      <c r="A2476" t="s">
        <v>21</v>
      </c>
      <c r="B2476" t="s">
        <v>30</v>
      </c>
    </row>
    <row r="2477" spans="1:2" x14ac:dyDescent="0.25">
      <c r="A2477" t="s">
        <v>21</v>
      </c>
      <c r="B2477" t="s">
        <v>56</v>
      </c>
    </row>
    <row r="2478" spans="1:2" x14ac:dyDescent="0.25">
      <c r="A2478" t="s">
        <v>21</v>
      </c>
      <c r="B2478" t="s">
        <v>56</v>
      </c>
    </row>
    <row r="2479" spans="1:2" x14ac:dyDescent="0.25">
      <c r="A2479" t="s">
        <v>77</v>
      </c>
      <c r="B2479" t="s">
        <v>38</v>
      </c>
    </row>
    <row r="2480" spans="1:2" x14ac:dyDescent="0.25">
      <c r="A2480" t="s">
        <v>77</v>
      </c>
      <c r="B2480" t="s">
        <v>38</v>
      </c>
    </row>
    <row r="2481" spans="1:2" x14ac:dyDescent="0.25">
      <c r="A2481" t="s">
        <v>77</v>
      </c>
      <c r="B2481" t="s">
        <v>38</v>
      </c>
    </row>
    <row r="2482" spans="1:2" x14ac:dyDescent="0.25">
      <c r="A2482" t="s">
        <v>21</v>
      </c>
      <c r="B2482" t="s">
        <v>38</v>
      </c>
    </row>
    <row r="2483" spans="1:2" x14ac:dyDescent="0.25">
      <c r="A2483" t="s">
        <v>21</v>
      </c>
      <c r="B2483" t="s">
        <v>38</v>
      </c>
    </row>
    <row r="2484" spans="1:2" x14ac:dyDescent="0.25">
      <c r="A2484" t="s">
        <v>21</v>
      </c>
      <c r="B2484" t="s">
        <v>38</v>
      </c>
    </row>
    <row r="2485" spans="1:2" x14ac:dyDescent="0.25">
      <c r="A2485" t="s">
        <v>36</v>
      </c>
      <c r="B2485" t="s">
        <v>24</v>
      </c>
    </row>
    <row r="2486" spans="1:2" x14ac:dyDescent="0.25">
      <c r="A2486" t="s">
        <v>21</v>
      </c>
      <c r="B2486" t="s">
        <v>30</v>
      </c>
    </row>
    <row r="2487" spans="1:2" x14ac:dyDescent="0.25">
      <c r="A2487" t="s">
        <v>28</v>
      </c>
      <c r="B2487" t="s">
        <v>43</v>
      </c>
    </row>
    <row r="2488" spans="1:2" x14ac:dyDescent="0.25">
      <c r="A2488" t="s">
        <v>21</v>
      </c>
      <c r="B2488" t="s">
        <v>23</v>
      </c>
    </row>
    <row r="2489" spans="1:2" x14ac:dyDescent="0.25">
      <c r="A2489" t="s">
        <v>21</v>
      </c>
      <c r="B2489" t="s">
        <v>30</v>
      </c>
    </row>
    <row r="2490" spans="1:2" x14ac:dyDescent="0.25">
      <c r="A2490" t="s">
        <v>28</v>
      </c>
      <c r="B2490" t="s">
        <v>38</v>
      </c>
    </row>
    <row r="2491" spans="1:2" x14ac:dyDescent="0.25">
      <c r="A2491" t="s">
        <v>21</v>
      </c>
      <c r="B2491" t="s">
        <v>30</v>
      </c>
    </row>
    <row r="2492" spans="1:2" x14ac:dyDescent="0.25">
      <c r="A2492" t="s">
        <v>21</v>
      </c>
      <c r="B2492" t="s">
        <v>30</v>
      </c>
    </row>
    <row r="2493" spans="1:2" x14ac:dyDescent="0.25">
      <c r="A2493" t="s">
        <v>36</v>
      </c>
      <c r="B2493" t="s">
        <v>30</v>
      </c>
    </row>
    <row r="2494" spans="1:2" x14ac:dyDescent="0.25">
      <c r="A2494" t="s">
        <v>21</v>
      </c>
      <c r="B2494" t="s">
        <v>246</v>
      </c>
    </row>
    <row r="2495" spans="1:2" x14ac:dyDescent="0.25">
      <c r="A2495" t="s">
        <v>21</v>
      </c>
      <c r="B2495" t="s">
        <v>30</v>
      </c>
    </row>
    <row r="2496" spans="1:2" x14ac:dyDescent="0.25">
      <c r="A2496" t="s">
        <v>961</v>
      </c>
      <c r="B2496" t="s">
        <v>23</v>
      </c>
    </row>
    <row r="2497" spans="1:2" x14ac:dyDescent="0.25">
      <c r="A2497" t="s">
        <v>961</v>
      </c>
      <c r="B2497" t="s">
        <v>30</v>
      </c>
    </row>
    <row r="2498" spans="1:2" x14ac:dyDescent="0.25">
      <c r="A2498" t="s">
        <v>961</v>
      </c>
      <c r="B2498" t="s">
        <v>38</v>
      </c>
    </row>
    <row r="2499" spans="1:2" x14ac:dyDescent="0.25">
      <c r="A2499" t="s">
        <v>36</v>
      </c>
      <c r="B2499" t="s">
        <v>56</v>
      </c>
    </row>
    <row r="2500" spans="1:2" x14ac:dyDescent="0.25">
      <c r="A2500" t="s">
        <v>28</v>
      </c>
      <c r="B2500" t="s">
        <v>38</v>
      </c>
    </row>
    <row r="2501" spans="1:2" x14ac:dyDescent="0.25">
      <c r="A2501" t="s">
        <v>77</v>
      </c>
      <c r="B2501" t="s">
        <v>47</v>
      </c>
    </row>
    <row r="2502" spans="1:2" x14ac:dyDescent="0.25">
      <c r="A2502" t="s">
        <v>21</v>
      </c>
      <c r="B2502" t="s">
        <v>216</v>
      </c>
    </row>
    <row r="2503" spans="1:2" x14ac:dyDescent="0.25">
      <c r="A2503" t="s">
        <v>21</v>
      </c>
      <c r="B2503" t="s">
        <v>38</v>
      </c>
    </row>
    <row r="2504" spans="1:2" x14ac:dyDescent="0.25">
      <c r="A2504" t="s">
        <v>21</v>
      </c>
      <c r="B2504" t="s">
        <v>30</v>
      </c>
    </row>
    <row r="2505" spans="1:2" x14ac:dyDescent="0.25">
      <c r="A2505" t="s">
        <v>21</v>
      </c>
      <c r="B2505" t="s">
        <v>30</v>
      </c>
    </row>
    <row r="2506" spans="1:2" x14ac:dyDescent="0.25">
      <c r="A2506" t="s">
        <v>28</v>
      </c>
      <c r="B2506" t="s">
        <v>23</v>
      </c>
    </row>
    <row r="2507" spans="1:2" x14ac:dyDescent="0.25">
      <c r="A2507" t="s">
        <v>21</v>
      </c>
      <c r="B2507" t="s">
        <v>43</v>
      </c>
    </row>
    <row r="2508" spans="1:2" x14ac:dyDescent="0.25">
      <c r="A2508" t="s">
        <v>21</v>
      </c>
      <c r="B2508" t="s">
        <v>47</v>
      </c>
    </row>
    <row r="2509" spans="1:2" x14ac:dyDescent="0.25">
      <c r="A2509" t="s">
        <v>21</v>
      </c>
      <c r="B2509" t="s">
        <v>38</v>
      </c>
    </row>
    <row r="2510" spans="1:2" x14ac:dyDescent="0.25">
      <c r="A2510" t="s">
        <v>21</v>
      </c>
      <c r="B2510" t="s">
        <v>30</v>
      </c>
    </row>
    <row r="2511" spans="1:2" x14ac:dyDescent="0.25">
      <c r="A2511" t="s">
        <v>21</v>
      </c>
      <c r="B2511" t="s">
        <v>30</v>
      </c>
    </row>
    <row r="2512" spans="1:2" x14ac:dyDescent="0.25">
      <c r="A2512" t="s">
        <v>21</v>
      </c>
      <c r="B2512" t="s">
        <v>30</v>
      </c>
    </row>
    <row r="2513" spans="1:2" x14ac:dyDescent="0.25">
      <c r="A2513" t="s">
        <v>21</v>
      </c>
      <c r="B2513" t="s">
        <v>47</v>
      </c>
    </row>
    <row r="2514" spans="1:2" x14ac:dyDescent="0.25">
      <c r="A2514" t="s">
        <v>21</v>
      </c>
      <c r="B2514" t="s">
        <v>30</v>
      </c>
    </row>
    <row r="2515" spans="1:2" x14ac:dyDescent="0.25">
      <c r="A2515" t="s">
        <v>36</v>
      </c>
      <c r="B2515" t="s">
        <v>30</v>
      </c>
    </row>
    <row r="2516" spans="1:2" x14ac:dyDescent="0.25">
      <c r="A2516" t="s">
        <v>36</v>
      </c>
      <c r="B2516" t="s">
        <v>23</v>
      </c>
    </row>
    <row r="2517" spans="1:2" x14ac:dyDescent="0.25">
      <c r="A2517" t="s">
        <v>21</v>
      </c>
      <c r="B2517" t="s">
        <v>30</v>
      </c>
    </row>
    <row r="2518" spans="1:2" x14ac:dyDescent="0.25">
      <c r="A2518" t="s">
        <v>21</v>
      </c>
      <c r="B2518" t="s">
        <v>23</v>
      </c>
    </row>
    <row r="2519" spans="1:2" x14ac:dyDescent="0.25">
      <c r="A2519" t="s">
        <v>21</v>
      </c>
      <c r="B2519" t="s">
        <v>43</v>
      </c>
    </row>
    <row r="2520" spans="1:2" x14ac:dyDescent="0.25">
      <c r="A2520" t="s">
        <v>36</v>
      </c>
      <c r="B2520" t="s">
        <v>43</v>
      </c>
    </row>
    <row r="2521" spans="1:2" x14ac:dyDescent="0.25">
      <c r="A2521" t="s">
        <v>21</v>
      </c>
      <c r="B2521" t="s">
        <v>38</v>
      </c>
    </row>
    <row r="2522" spans="1:2" x14ac:dyDescent="0.25">
      <c r="A2522" t="s">
        <v>28</v>
      </c>
      <c r="B2522" t="s">
        <v>47</v>
      </c>
    </row>
    <row r="2523" spans="1:2" x14ac:dyDescent="0.25">
      <c r="A2523" t="s">
        <v>21</v>
      </c>
      <c r="B2523" t="s">
        <v>38</v>
      </c>
    </row>
    <row r="2524" spans="1:2" x14ac:dyDescent="0.25">
      <c r="A2524" t="s">
        <v>36</v>
      </c>
      <c r="B2524" t="s">
        <v>43</v>
      </c>
    </row>
    <row r="2525" spans="1:2" x14ac:dyDescent="0.25">
      <c r="A2525" t="s">
        <v>21</v>
      </c>
      <c r="B2525" t="s">
        <v>56</v>
      </c>
    </row>
    <row r="2526" spans="1:2" x14ac:dyDescent="0.25">
      <c r="A2526" t="s">
        <v>21</v>
      </c>
      <c r="B2526" t="s">
        <v>38</v>
      </c>
    </row>
    <row r="2527" spans="1:2" x14ac:dyDescent="0.25">
      <c r="A2527" t="s">
        <v>28</v>
      </c>
      <c r="B2527" t="s">
        <v>47</v>
      </c>
    </row>
    <row r="2528" spans="1:2" x14ac:dyDescent="0.25">
      <c r="A2528" t="s">
        <v>21</v>
      </c>
      <c r="B2528" t="s">
        <v>38</v>
      </c>
    </row>
    <row r="2529" spans="1:2" x14ac:dyDescent="0.25">
      <c r="A2529" t="s">
        <v>21</v>
      </c>
      <c r="B2529" t="s">
        <v>38</v>
      </c>
    </row>
    <row r="2530" spans="1:2" x14ac:dyDescent="0.25">
      <c r="A2530" t="s">
        <v>21</v>
      </c>
      <c r="B2530" t="s">
        <v>30</v>
      </c>
    </row>
    <row r="2531" spans="1:2" x14ac:dyDescent="0.25">
      <c r="A2531" t="s">
        <v>28</v>
      </c>
      <c r="B2531" t="s">
        <v>47</v>
      </c>
    </row>
    <row r="2532" spans="1:2" x14ac:dyDescent="0.25">
      <c r="A2532" t="s">
        <v>21</v>
      </c>
      <c r="B2532" t="s">
        <v>30</v>
      </c>
    </row>
    <row r="2533" spans="1:2" x14ac:dyDescent="0.25">
      <c r="A2533" t="s">
        <v>21</v>
      </c>
      <c r="B2533" t="s">
        <v>30</v>
      </c>
    </row>
    <row r="2534" spans="1:2" x14ac:dyDescent="0.25">
      <c r="A2534" t="s">
        <v>21</v>
      </c>
      <c r="B2534" t="s">
        <v>30</v>
      </c>
    </row>
    <row r="2535" spans="1:2" x14ac:dyDescent="0.25">
      <c r="A2535" t="s">
        <v>21</v>
      </c>
      <c r="B2535" t="s">
        <v>30</v>
      </c>
    </row>
    <row r="2536" spans="1:2" x14ac:dyDescent="0.25">
      <c r="A2536" t="s">
        <v>21</v>
      </c>
      <c r="B2536" t="s">
        <v>30</v>
      </c>
    </row>
    <row r="2537" spans="1:2" x14ac:dyDescent="0.25">
      <c r="A2537" t="s">
        <v>21</v>
      </c>
      <c r="B2537" t="s">
        <v>30</v>
      </c>
    </row>
    <row r="2538" spans="1:2" x14ac:dyDescent="0.25">
      <c r="A2538" t="s">
        <v>21</v>
      </c>
      <c r="B2538" t="s">
        <v>30</v>
      </c>
    </row>
    <row r="2539" spans="1:2" x14ac:dyDescent="0.25">
      <c r="A2539" t="s">
        <v>21</v>
      </c>
      <c r="B2539" t="s">
        <v>30</v>
      </c>
    </row>
    <row r="2540" spans="1:2" x14ac:dyDescent="0.25">
      <c r="A2540" t="s">
        <v>21</v>
      </c>
      <c r="B2540" t="s">
        <v>47</v>
      </c>
    </row>
    <row r="2541" spans="1:2" x14ac:dyDescent="0.25">
      <c r="A2541" t="s">
        <v>21</v>
      </c>
      <c r="B2541" t="s">
        <v>30</v>
      </c>
    </row>
    <row r="2542" spans="1:2" x14ac:dyDescent="0.25">
      <c r="A2542" t="s">
        <v>21</v>
      </c>
      <c r="B2542" t="s">
        <v>30</v>
      </c>
    </row>
    <row r="2543" spans="1:2" x14ac:dyDescent="0.25">
      <c r="A2543" t="s">
        <v>21</v>
      </c>
      <c r="B2543" t="s">
        <v>30</v>
      </c>
    </row>
    <row r="2544" spans="1:2" x14ac:dyDescent="0.25">
      <c r="A2544" t="s">
        <v>21</v>
      </c>
      <c r="B2544" t="s">
        <v>30</v>
      </c>
    </row>
    <row r="2545" spans="1:2" x14ac:dyDescent="0.25">
      <c r="A2545" t="s">
        <v>28</v>
      </c>
      <c r="B2545" t="s">
        <v>47</v>
      </c>
    </row>
    <row r="2546" spans="1:2" x14ac:dyDescent="0.25">
      <c r="A2546" t="s">
        <v>21</v>
      </c>
      <c r="B2546" t="s">
        <v>30</v>
      </c>
    </row>
    <row r="2547" spans="1:2" x14ac:dyDescent="0.25">
      <c r="A2547" t="s">
        <v>36</v>
      </c>
      <c r="B2547" t="s">
        <v>30</v>
      </c>
    </row>
    <row r="2548" spans="1:2" x14ac:dyDescent="0.25">
      <c r="A2548" t="s">
        <v>36</v>
      </c>
      <c r="B2548" t="s">
        <v>30</v>
      </c>
    </row>
    <row r="2549" spans="1:2" x14ac:dyDescent="0.25">
      <c r="A2549" t="s">
        <v>36</v>
      </c>
      <c r="B2549" t="s">
        <v>30</v>
      </c>
    </row>
    <row r="2550" spans="1:2" x14ac:dyDescent="0.25">
      <c r="A2550" t="s">
        <v>36</v>
      </c>
      <c r="B2550" t="s">
        <v>56</v>
      </c>
    </row>
    <row r="2551" spans="1:2" x14ac:dyDescent="0.25">
      <c r="A2551" t="s">
        <v>21</v>
      </c>
      <c r="B2551" t="s">
        <v>30</v>
      </c>
    </row>
    <row r="2552" spans="1:2" x14ac:dyDescent="0.25">
      <c r="A2552" t="s">
        <v>21</v>
      </c>
      <c r="B2552" t="s">
        <v>47</v>
      </c>
    </row>
    <row r="2553" spans="1:2" x14ac:dyDescent="0.25">
      <c r="A2553" t="s">
        <v>21</v>
      </c>
      <c r="B2553" t="s">
        <v>30</v>
      </c>
    </row>
    <row r="2554" spans="1:2" x14ac:dyDescent="0.25">
      <c r="A2554" t="s">
        <v>36</v>
      </c>
      <c r="B2554" t="s">
        <v>24</v>
      </c>
    </row>
    <row r="2555" spans="1:2" x14ac:dyDescent="0.25">
      <c r="A2555" t="s">
        <v>36</v>
      </c>
      <c r="B2555" t="s">
        <v>30</v>
      </c>
    </row>
    <row r="2556" spans="1:2" x14ac:dyDescent="0.25">
      <c r="A2556" t="s">
        <v>21</v>
      </c>
      <c r="B2556" t="s">
        <v>30</v>
      </c>
    </row>
    <row r="2557" spans="1:2" x14ac:dyDescent="0.25">
      <c r="A2557" t="s">
        <v>36</v>
      </c>
      <c r="B2557" t="s">
        <v>30</v>
      </c>
    </row>
    <row r="2558" spans="1:2" x14ac:dyDescent="0.25">
      <c r="A2558" t="s">
        <v>36</v>
      </c>
      <c r="B2558" t="s">
        <v>30</v>
      </c>
    </row>
    <row r="2559" spans="1:2" x14ac:dyDescent="0.25">
      <c r="A2559" t="s">
        <v>36</v>
      </c>
      <c r="B2559" t="s">
        <v>30</v>
      </c>
    </row>
    <row r="2560" spans="1:2" x14ac:dyDescent="0.25">
      <c r="A2560" t="s">
        <v>36</v>
      </c>
      <c r="B2560" t="s">
        <v>30</v>
      </c>
    </row>
    <row r="2561" spans="1:2" x14ac:dyDescent="0.25">
      <c r="A2561" t="s">
        <v>36</v>
      </c>
      <c r="B2561" t="s">
        <v>30</v>
      </c>
    </row>
    <row r="2562" spans="1:2" x14ac:dyDescent="0.25">
      <c r="A2562" t="s">
        <v>21</v>
      </c>
      <c r="B2562" t="s">
        <v>43</v>
      </c>
    </row>
    <row r="2563" spans="1:2" x14ac:dyDescent="0.25">
      <c r="A2563" t="s">
        <v>36</v>
      </c>
      <c r="B2563" t="s">
        <v>24</v>
      </c>
    </row>
    <row r="2564" spans="1:2" x14ac:dyDescent="0.25">
      <c r="A2564" t="s">
        <v>21</v>
      </c>
      <c r="B2564" t="s">
        <v>56</v>
      </c>
    </row>
    <row r="2565" spans="1:2" x14ac:dyDescent="0.25">
      <c r="A2565" t="s">
        <v>28</v>
      </c>
      <c r="B2565" t="s">
        <v>24</v>
      </c>
    </row>
    <row r="2566" spans="1:2" x14ac:dyDescent="0.25">
      <c r="A2566" t="s">
        <v>28</v>
      </c>
      <c r="B2566" t="s">
        <v>24</v>
      </c>
    </row>
    <row r="2567" spans="1:2" x14ac:dyDescent="0.25">
      <c r="A2567" t="s">
        <v>28</v>
      </c>
      <c r="B2567" t="s">
        <v>30</v>
      </c>
    </row>
    <row r="2568" spans="1:2" x14ac:dyDescent="0.25">
      <c r="A2568" t="s">
        <v>28</v>
      </c>
      <c r="B2568" t="s">
        <v>30</v>
      </c>
    </row>
    <row r="2569" spans="1:2" x14ac:dyDescent="0.25">
      <c r="A2569" t="s">
        <v>21</v>
      </c>
      <c r="B2569" t="s">
        <v>30</v>
      </c>
    </row>
    <row r="2570" spans="1:2" x14ac:dyDescent="0.25">
      <c r="A2570" t="s">
        <v>21</v>
      </c>
      <c r="B2570" t="s">
        <v>47</v>
      </c>
    </row>
    <row r="2571" spans="1:2" x14ac:dyDescent="0.25">
      <c r="A2571" t="s">
        <v>28</v>
      </c>
      <c r="B2571" t="s">
        <v>47</v>
      </c>
    </row>
    <row r="2572" spans="1:2" x14ac:dyDescent="0.25">
      <c r="A2572" t="s">
        <v>21</v>
      </c>
      <c r="B2572" t="s">
        <v>52</v>
      </c>
    </row>
    <row r="2573" spans="1:2" x14ac:dyDescent="0.25">
      <c r="A2573" t="s">
        <v>21</v>
      </c>
      <c r="B2573" t="s">
        <v>52</v>
      </c>
    </row>
    <row r="2574" spans="1:2" x14ac:dyDescent="0.25">
      <c r="A2574" t="s">
        <v>36</v>
      </c>
      <c r="B2574" t="s">
        <v>38</v>
      </c>
    </row>
    <row r="2575" spans="1:2" x14ac:dyDescent="0.25">
      <c r="A2575" t="s">
        <v>36</v>
      </c>
      <c r="B2575" t="s">
        <v>38</v>
      </c>
    </row>
    <row r="2576" spans="1:2" x14ac:dyDescent="0.25">
      <c r="A2576" t="s">
        <v>36</v>
      </c>
      <c r="B2576" t="s">
        <v>38</v>
      </c>
    </row>
    <row r="2577" spans="1:2" x14ac:dyDescent="0.25">
      <c r="A2577" t="s">
        <v>36</v>
      </c>
      <c r="B2577" t="s">
        <v>38</v>
      </c>
    </row>
    <row r="2578" spans="1:2" x14ac:dyDescent="0.25">
      <c r="A2578" t="s">
        <v>36</v>
      </c>
      <c r="B2578" t="s">
        <v>38</v>
      </c>
    </row>
    <row r="2579" spans="1:2" x14ac:dyDescent="0.25">
      <c r="A2579" t="s">
        <v>36</v>
      </c>
      <c r="B2579" t="s">
        <v>38</v>
      </c>
    </row>
    <row r="2580" spans="1:2" x14ac:dyDescent="0.25">
      <c r="A2580" t="s">
        <v>36</v>
      </c>
      <c r="B2580" t="s">
        <v>38</v>
      </c>
    </row>
    <row r="2581" spans="1:2" x14ac:dyDescent="0.25">
      <c r="A2581" t="s">
        <v>21</v>
      </c>
      <c r="B2581" t="s">
        <v>56</v>
      </c>
    </row>
    <row r="2582" spans="1:2" x14ac:dyDescent="0.25">
      <c r="A2582" t="s">
        <v>36</v>
      </c>
      <c r="B2582" t="s">
        <v>38</v>
      </c>
    </row>
    <row r="2583" spans="1:2" x14ac:dyDescent="0.25">
      <c r="A2583" t="s">
        <v>36</v>
      </c>
      <c r="B2583" t="s">
        <v>38</v>
      </c>
    </row>
    <row r="2584" spans="1:2" x14ac:dyDescent="0.25">
      <c r="A2584" t="s">
        <v>36</v>
      </c>
      <c r="B2584" t="s">
        <v>38</v>
      </c>
    </row>
    <row r="2585" spans="1:2" x14ac:dyDescent="0.25">
      <c r="A2585" t="s">
        <v>36</v>
      </c>
      <c r="B2585" t="s">
        <v>38</v>
      </c>
    </row>
    <row r="2586" spans="1:2" x14ac:dyDescent="0.25">
      <c r="A2586" t="s">
        <v>21</v>
      </c>
      <c r="B2586" t="s">
        <v>56</v>
      </c>
    </row>
    <row r="2587" spans="1:2" x14ac:dyDescent="0.25">
      <c r="A2587" t="s">
        <v>21</v>
      </c>
      <c r="B2587" t="s">
        <v>47</v>
      </c>
    </row>
    <row r="2588" spans="1:2" x14ac:dyDescent="0.25">
      <c r="A2588" t="s">
        <v>21</v>
      </c>
      <c r="B2588" t="s">
        <v>47</v>
      </c>
    </row>
    <row r="2589" spans="1:2" x14ac:dyDescent="0.25">
      <c r="A2589" t="s">
        <v>21</v>
      </c>
      <c r="B2589" t="s">
        <v>47</v>
      </c>
    </row>
    <row r="2590" spans="1:2" x14ac:dyDescent="0.25">
      <c r="A2590" t="s">
        <v>36</v>
      </c>
      <c r="B2590" t="s">
        <v>43</v>
      </c>
    </row>
    <row r="2591" spans="1:2" x14ac:dyDescent="0.25">
      <c r="A2591" t="s">
        <v>21</v>
      </c>
      <c r="B2591" t="s">
        <v>30</v>
      </c>
    </row>
    <row r="2592" spans="1:2" x14ac:dyDescent="0.25">
      <c r="A2592" t="s">
        <v>21</v>
      </c>
      <c r="B2592" t="s">
        <v>30</v>
      </c>
    </row>
    <row r="2593" spans="1:2" x14ac:dyDescent="0.25">
      <c r="A2593" t="s">
        <v>21</v>
      </c>
      <c r="B2593" t="s">
        <v>30</v>
      </c>
    </row>
    <row r="2594" spans="1:2" x14ac:dyDescent="0.25">
      <c r="A2594" t="s">
        <v>21</v>
      </c>
      <c r="B2594" t="s">
        <v>30</v>
      </c>
    </row>
    <row r="2595" spans="1:2" x14ac:dyDescent="0.25">
      <c r="A2595" t="s">
        <v>21</v>
      </c>
      <c r="B2595" t="s">
        <v>30</v>
      </c>
    </row>
    <row r="2596" spans="1:2" x14ac:dyDescent="0.25">
      <c r="A2596" t="s">
        <v>21</v>
      </c>
      <c r="B2596" t="s">
        <v>30</v>
      </c>
    </row>
    <row r="2597" spans="1:2" x14ac:dyDescent="0.25">
      <c r="A2597" t="s">
        <v>21</v>
      </c>
      <c r="B2597" t="s">
        <v>30</v>
      </c>
    </row>
    <row r="2598" spans="1:2" x14ac:dyDescent="0.25">
      <c r="A2598" t="s">
        <v>21</v>
      </c>
      <c r="B2598" t="s">
        <v>47</v>
      </c>
    </row>
    <row r="2599" spans="1:2" x14ac:dyDescent="0.25">
      <c r="A2599" t="s">
        <v>77</v>
      </c>
      <c r="B2599" t="s">
        <v>65</v>
      </c>
    </row>
    <row r="2600" spans="1:2" x14ac:dyDescent="0.25">
      <c r="A2600" t="s">
        <v>21</v>
      </c>
      <c r="B2600" t="s">
        <v>52</v>
      </c>
    </row>
    <row r="2601" spans="1:2" x14ac:dyDescent="0.25">
      <c r="A2601" t="s">
        <v>36</v>
      </c>
      <c r="B2601" t="s">
        <v>52</v>
      </c>
    </row>
    <row r="2602" spans="1:2" x14ac:dyDescent="0.25">
      <c r="A2602" t="s">
        <v>36</v>
      </c>
      <c r="B2602" t="s">
        <v>52</v>
      </c>
    </row>
    <row r="2603" spans="1:2" x14ac:dyDescent="0.25">
      <c r="A2603" t="s">
        <v>36</v>
      </c>
      <c r="B2603" t="s">
        <v>52</v>
      </c>
    </row>
    <row r="2604" spans="1:2" x14ac:dyDescent="0.25">
      <c r="A2604" t="s">
        <v>36</v>
      </c>
      <c r="B2604" t="s">
        <v>52</v>
      </c>
    </row>
    <row r="2605" spans="1:2" x14ac:dyDescent="0.25">
      <c r="A2605" t="s">
        <v>36</v>
      </c>
      <c r="B2605" t="s">
        <v>52</v>
      </c>
    </row>
    <row r="2606" spans="1:2" x14ac:dyDescent="0.25">
      <c r="A2606" t="s">
        <v>36</v>
      </c>
      <c r="B2606" t="s">
        <v>52</v>
      </c>
    </row>
    <row r="2607" spans="1:2" x14ac:dyDescent="0.25">
      <c r="A2607" t="s">
        <v>36</v>
      </c>
      <c r="B2607" t="s">
        <v>52</v>
      </c>
    </row>
    <row r="2608" spans="1:2" x14ac:dyDescent="0.25">
      <c r="A2608" t="s">
        <v>36</v>
      </c>
      <c r="B2608" t="s">
        <v>52</v>
      </c>
    </row>
    <row r="2609" spans="1:2" x14ac:dyDescent="0.25">
      <c r="A2609" t="s">
        <v>36</v>
      </c>
      <c r="B2609" t="s">
        <v>52</v>
      </c>
    </row>
    <row r="2610" spans="1:2" x14ac:dyDescent="0.25">
      <c r="A2610" t="s">
        <v>36</v>
      </c>
      <c r="B2610" t="s">
        <v>52</v>
      </c>
    </row>
    <row r="2611" spans="1:2" x14ac:dyDescent="0.25">
      <c r="A2611" t="s">
        <v>36</v>
      </c>
      <c r="B2611" t="s">
        <v>52</v>
      </c>
    </row>
    <row r="2612" spans="1:2" x14ac:dyDescent="0.25">
      <c r="A2612" t="s">
        <v>36</v>
      </c>
      <c r="B2612" t="s">
        <v>52</v>
      </c>
    </row>
    <row r="2613" spans="1:2" x14ac:dyDescent="0.25">
      <c r="A2613" t="s">
        <v>36</v>
      </c>
      <c r="B2613" t="s">
        <v>52</v>
      </c>
    </row>
    <row r="2614" spans="1:2" x14ac:dyDescent="0.25">
      <c r="A2614" t="s">
        <v>36</v>
      </c>
      <c r="B2614" t="s">
        <v>52</v>
      </c>
    </row>
    <row r="2615" spans="1:2" x14ac:dyDescent="0.25">
      <c r="A2615" t="s">
        <v>36</v>
      </c>
      <c r="B2615" t="s">
        <v>52</v>
      </c>
    </row>
    <row r="2616" spans="1:2" x14ac:dyDescent="0.25">
      <c r="A2616" t="s">
        <v>36</v>
      </c>
      <c r="B2616" t="s">
        <v>52</v>
      </c>
    </row>
    <row r="2617" spans="1:2" x14ac:dyDescent="0.25">
      <c r="A2617" t="s">
        <v>36</v>
      </c>
      <c r="B2617" t="s">
        <v>52</v>
      </c>
    </row>
    <row r="2618" spans="1:2" x14ac:dyDescent="0.25">
      <c r="A2618" t="s">
        <v>28</v>
      </c>
      <c r="B2618" t="s">
        <v>216</v>
      </c>
    </row>
    <row r="2619" spans="1:2" x14ac:dyDescent="0.25">
      <c r="A2619" t="s">
        <v>21</v>
      </c>
      <c r="B2619" t="s">
        <v>106</v>
      </c>
    </row>
    <row r="2620" spans="1:2" x14ac:dyDescent="0.25">
      <c r="A2620" t="s">
        <v>21</v>
      </c>
      <c r="B2620" t="s">
        <v>216</v>
      </c>
    </row>
    <row r="2621" spans="1:2" x14ac:dyDescent="0.25">
      <c r="A2621" t="s">
        <v>21</v>
      </c>
      <c r="B2621" t="s">
        <v>216</v>
      </c>
    </row>
    <row r="2622" spans="1:2" x14ac:dyDescent="0.25">
      <c r="A2622" t="s">
        <v>21</v>
      </c>
      <c r="B2622" t="s">
        <v>216</v>
      </c>
    </row>
    <row r="2623" spans="1:2" x14ac:dyDescent="0.25">
      <c r="A2623" t="s">
        <v>21</v>
      </c>
      <c r="B2623" t="s">
        <v>216</v>
      </c>
    </row>
    <row r="2624" spans="1:2" x14ac:dyDescent="0.25">
      <c r="A2624" t="s">
        <v>21</v>
      </c>
      <c r="B2624" t="s">
        <v>216</v>
      </c>
    </row>
    <row r="2625" spans="1:2" x14ac:dyDescent="0.25">
      <c r="A2625" t="s">
        <v>21</v>
      </c>
      <c r="B2625" t="s">
        <v>38</v>
      </c>
    </row>
    <row r="2626" spans="1:2" x14ac:dyDescent="0.25">
      <c r="A2626" t="s">
        <v>21</v>
      </c>
      <c r="B2626" t="s">
        <v>38</v>
      </c>
    </row>
    <row r="2627" spans="1:2" x14ac:dyDescent="0.25">
      <c r="A2627" t="s">
        <v>21</v>
      </c>
      <c r="B2627" t="s">
        <v>38</v>
      </c>
    </row>
    <row r="2628" spans="1:2" x14ac:dyDescent="0.25">
      <c r="A2628" t="s">
        <v>21</v>
      </c>
      <c r="B2628" t="s">
        <v>38</v>
      </c>
    </row>
    <row r="2629" spans="1:2" x14ac:dyDescent="0.25">
      <c r="A2629" t="s">
        <v>21</v>
      </c>
      <c r="B2629" t="s">
        <v>30</v>
      </c>
    </row>
    <row r="2630" spans="1:2" x14ac:dyDescent="0.25">
      <c r="A2630" t="s">
        <v>21</v>
      </c>
      <c r="B2630" t="s">
        <v>246</v>
      </c>
    </row>
    <row r="2631" spans="1:2" x14ac:dyDescent="0.25">
      <c r="A2631" t="s">
        <v>21</v>
      </c>
      <c r="B2631" t="s">
        <v>56</v>
      </c>
    </row>
    <row r="2632" spans="1:2" x14ac:dyDescent="0.25">
      <c r="A2632" t="s">
        <v>21</v>
      </c>
      <c r="B2632" t="s">
        <v>56</v>
      </c>
    </row>
    <row r="2633" spans="1:2" x14ac:dyDescent="0.25">
      <c r="A2633" t="s">
        <v>36</v>
      </c>
      <c r="B2633" t="s">
        <v>38</v>
      </c>
    </row>
    <row r="2634" spans="1:2" x14ac:dyDescent="0.25">
      <c r="A2634" t="s">
        <v>21</v>
      </c>
      <c r="B2634" t="s">
        <v>30</v>
      </c>
    </row>
    <row r="2635" spans="1:2" x14ac:dyDescent="0.25">
      <c r="A2635" t="s">
        <v>21</v>
      </c>
      <c r="B2635" t="s">
        <v>56</v>
      </c>
    </row>
    <row r="2636" spans="1:2" x14ac:dyDescent="0.25">
      <c r="A2636" t="s">
        <v>21</v>
      </c>
      <c r="B2636" t="s">
        <v>30</v>
      </c>
    </row>
    <row r="2637" spans="1:2" x14ac:dyDescent="0.25">
      <c r="A2637" t="s">
        <v>36</v>
      </c>
      <c r="B2637" t="s">
        <v>30</v>
      </c>
    </row>
    <row r="2638" spans="1:2" x14ac:dyDescent="0.25">
      <c r="A2638" t="s">
        <v>36</v>
      </c>
      <c r="B2638" t="s">
        <v>43</v>
      </c>
    </row>
    <row r="2639" spans="1:2" x14ac:dyDescent="0.25">
      <c r="A2639" t="s">
        <v>21</v>
      </c>
      <c r="B2639" t="s">
        <v>47</v>
      </c>
    </row>
    <row r="2640" spans="1:2" x14ac:dyDescent="0.25">
      <c r="A2640" t="s">
        <v>28</v>
      </c>
      <c r="B2640" t="s">
        <v>30</v>
      </c>
    </row>
    <row r="2641" spans="1:2" x14ac:dyDescent="0.25">
      <c r="A2641" t="s">
        <v>28</v>
      </c>
      <c r="B2641" t="s">
        <v>47</v>
      </c>
    </row>
    <row r="2642" spans="1:2" x14ac:dyDescent="0.25">
      <c r="A2642" t="s">
        <v>21</v>
      </c>
      <c r="B2642" t="s">
        <v>38</v>
      </c>
    </row>
    <row r="2643" spans="1:2" x14ac:dyDescent="0.25">
      <c r="A2643" t="s">
        <v>21</v>
      </c>
      <c r="B2643" t="s">
        <v>38</v>
      </c>
    </row>
    <row r="2644" spans="1:2" x14ac:dyDescent="0.25">
      <c r="A2644" t="s">
        <v>77</v>
      </c>
      <c r="B2644" t="s">
        <v>56</v>
      </c>
    </row>
    <row r="2645" spans="1:2" x14ac:dyDescent="0.25">
      <c r="A2645" t="s">
        <v>77</v>
      </c>
      <c r="B2645" t="s">
        <v>56</v>
      </c>
    </row>
    <row r="2646" spans="1:2" x14ac:dyDescent="0.25">
      <c r="A2646" t="s">
        <v>28</v>
      </c>
      <c r="B2646" t="s">
        <v>23</v>
      </c>
    </row>
    <row r="2647" spans="1:2" x14ac:dyDescent="0.25">
      <c r="A2647" t="s">
        <v>21</v>
      </c>
      <c r="B2647" t="s">
        <v>38</v>
      </c>
    </row>
    <row r="2648" spans="1:2" x14ac:dyDescent="0.25">
      <c r="A2648" t="s">
        <v>21</v>
      </c>
      <c r="B2648" t="s">
        <v>684</v>
      </c>
    </row>
    <row r="2649" spans="1:2" x14ac:dyDescent="0.25">
      <c r="A2649" t="s">
        <v>21</v>
      </c>
      <c r="B2649" t="s">
        <v>216</v>
      </c>
    </row>
    <row r="2650" spans="1:2" x14ac:dyDescent="0.25">
      <c r="A2650" t="s">
        <v>21</v>
      </c>
      <c r="B2650" t="s">
        <v>56</v>
      </c>
    </row>
    <row r="2651" spans="1:2" x14ac:dyDescent="0.25">
      <c r="A2651" t="s">
        <v>21</v>
      </c>
      <c r="B2651" t="s">
        <v>56</v>
      </c>
    </row>
    <row r="2652" spans="1:2" x14ac:dyDescent="0.25">
      <c r="A2652" t="s">
        <v>21</v>
      </c>
      <c r="B2652" t="s">
        <v>684</v>
      </c>
    </row>
    <row r="2653" spans="1:2" x14ac:dyDescent="0.25">
      <c r="A2653" t="s">
        <v>28</v>
      </c>
      <c r="B2653" t="s">
        <v>47</v>
      </c>
    </row>
    <row r="2654" spans="1:2" x14ac:dyDescent="0.25">
      <c r="A2654" t="s">
        <v>21</v>
      </c>
      <c r="B2654" t="s">
        <v>43</v>
      </c>
    </row>
    <row r="2655" spans="1:2" x14ac:dyDescent="0.25">
      <c r="A2655" t="s">
        <v>21</v>
      </c>
      <c r="B2655" t="s">
        <v>56</v>
      </c>
    </row>
    <row r="2656" spans="1:2" x14ac:dyDescent="0.25">
      <c r="A2656" t="s">
        <v>21</v>
      </c>
      <c r="B2656" t="s">
        <v>216</v>
      </c>
    </row>
    <row r="2657" spans="1:2" x14ac:dyDescent="0.25">
      <c r="A2657" t="s">
        <v>36</v>
      </c>
      <c r="B2657" t="s">
        <v>23</v>
      </c>
    </row>
    <row r="2658" spans="1:2" x14ac:dyDescent="0.25">
      <c r="A2658" t="s">
        <v>36</v>
      </c>
      <c r="B2658" t="s">
        <v>56</v>
      </c>
    </row>
    <row r="2659" spans="1:2" x14ac:dyDescent="0.25">
      <c r="A2659" t="s">
        <v>36</v>
      </c>
      <c r="B2659" t="s">
        <v>56</v>
      </c>
    </row>
    <row r="2660" spans="1:2" x14ac:dyDescent="0.25">
      <c r="A2660" t="s">
        <v>21</v>
      </c>
      <c r="B2660" t="s">
        <v>38</v>
      </c>
    </row>
    <row r="2661" spans="1:2" x14ac:dyDescent="0.25">
      <c r="A2661" t="s">
        <v>36</v>
      </c>
      <c r="B2661" t="s">
        <v>56</v>
      </c>
    </row>
    <row r="2662" spans="1:2" x14ac:dyDescent="0.25">
      <c r="A2662" t="s">
        <v>21</v>
      </c>
      <c r="B2662" t="s">
        <v>30</v>
      </c>
    </row>
    <row r="2663" spans="1:2" x14ac:dyDescent="0.25">
      <c r="A2663" t="s">
        <v>21</v>
      </c>
      <c r="B2663" t="s">
        <v>30</v>
      </c>
    </row>
    <row r="2664" spans="1:2" x14ac:dyDescent="0.25">
      <c r="A2664" t="s">
        <v>21</v>
      </c>
      <c r="B2664" t="s">
        <v>30</v>
      </c>
    </row>
    <row r="2665" spans="1:2" x14ac:dyDescent="0.25">
      <c r="A2665" t="s">
        <v>21</v>
      </c>
      <c r="B2665" t="s">
        <v>30</v>
      </c>
    </row>
    <row r="2666" spans="1:2" x14ac:dyDescent="0.25">
      <c r="A2666" t="s">
        <v>28</v>
      </c>
      <c r="B2666" t="s">
        <v>23</v>
      </c>
    </row>
    <row r="2667" spans="1:2" x14ac:dyDescent="0.25">
      <c r="A2667" t="s">
        <v>21</v>
      </c>
      <c r="B2667" t="s">
        <v>30</v>
      </c>
    </row>
    <row r="2668" spans="1:2" x14ac:dyDescent="0.25">
      <c r="A2668" t="s">
        <v>36</v>
      </c>
      <c r="B2668" t="s">
        <v>30</v>
      </c>
    </row>
    <row r="2669" spans="1:2" x14ac:dyDescent="0.25">
      <c r="A2669" t="s">
        <v>36</v>
      </c>
      <c r="B2669" t="s">
        <v>30</v>
      </c>
    </row>
    <row r="2670" spans="1:2" x14ac:dyDescent="0.25">
      <c r="A2670" t="s">
        <v>28</v>
      </c>
      <c r="B2670" t="s">
        <v>38</v>
      </c>
    </row>
    <row r="2671" spans="1:2" x14ac:dyDescent="0.25">
      <c r="A2671" t="s">
        <v>21</v>
      </c>
      <c r="B2671" t="s">
        <v>30</v>
      </c>
    </row>
    <row r="2672" spans="1:2" x14ac:dyDescent="0.25">
      <c r="A2672" t="s">
        <v>21</v>
      </c>
      <c r="B2672" t="s">
        <v>38</v>
      </c>
    </row>
    <row r="2673" spans="1:2" x14ac:dyDescent="0.25">
      <c r="A2673" t="s">
        <v>28</v>
      </c>
      <c r="B2673" t="s">
        <v>30</v>
      </c>
    </row>
    <row r="2674" spans="1:2" x14ac:dyDescent="0.25">
      <c r="A2674" t="s">
        <v>21</v>
      </c>
      <c r="B2674" t="s">
        <v>56</v>
      </c>
    </row>
    <row r="2675" spans="1:2" x14ac:dyDescent="0.25">
      <c r="A2675" t="s">
        <v>28</v>
      </c>
      <c r="B2675" t="s">
        <v>47</v>
      </c>
    </row>
    <row r="2676" spans="1:2" x14ac:dyDescent="0.25">
      <c r="A2676" t="s">
        <v>36</v>
      </c>
      <c r="B2676" t="s">
        <v>56</v>
      </c>
    </row>
    <row r="2677" spans="1:2" x14ac:dyDescent="0.25">
      <c r="A2677" t="s">
        <v>21</v>
      </c>
      <c r="B2677" t="s">
        <v>52</v>
      </c>
    </row>
    <row r="2678" spans="1:2" x14ac:dyDescent="0.25">
      <c r="A2678" t="s">
        <v>21</v>
      </c>
      <c r="B2678" t="s">
        <v>52</v>
      </c>
    </row>
    <row r="2679" spans="1:2" x14ac:dyDescent="0.25">
      <c r="A2679" t="s">
        <v>77</v>
      </c>
      <c r="B2679" t="s">
        <v>56</v>
      </c>
    </row>
    <row r="2680" spans="1:2" x14ac:dyDescent="0.25">
      <c r="A2680" t="s">
        <v>21</v>
      </c>
      <c r="B2680" t="s">
        <v>38</v>
      </c>
    </row>
    <row r="2681" spans="1:2" x14ac:dyDescent="0.25">
      <c r="A2681" t="s">
        <v>21</v>
      </c>
      <c r="B2681" t="s">
        <v>38</v>
      </c>
    </row>
    <row r="2682" spans="1:2" x14ac:dyDescent="0.25">
      <c r="A2682" t="s">
        <v>21</v>
      </c>
      <c r="B2682" t="s">
        <v>38</v>
      </c>
    </row>
    <row r="2683" spans="1:2" x14ac:dyDescent="0.25">
      <c r="A2683" t="s">
        <v>21</v>
      </c>
      <c r="B2683" t="s">
        <v>43</v>
      </c>
    </row>
    <row r="2684" spans="1:2" x14ac:dyDescent="0.25">
      <c r="A2684" t="s">
        <v>21</v>
      </c>
      <c r="B2684" t="s">
        <v>43</v>
      </c>
    </row>
    <row r="2685" spans="1:2" x14ac:dyDescent="0.25">
      <c r="A2685" t="s">
        <v>21</v>
      </c>
      <c r="B2685" t="s">
        <v>47</v>
      </c>
    </row>
    <row r="2686" spans="1:2" x14ac:dyDescent="0.25">
      <c r="A2686" t="s">
        <v>21</v>
      </c>
      <c r="B2686" t="s">
        <v>38</v>
      </c>
    </row>
    <row r="2687" spans="1:2" x14ac:dyDescent="0.25">
      <c r="A2687" t="s">
        <v>21</v>
      </c>
      <c r="B2687" t="s">
        <v>38</v>
      </c>
    </row>
    <row r="2688" spans="1:2" x14ac:dyDescent="0.25">
      <c r="A2688" t="s">
        <v>21</v>
      </c>
      <c r="B2688" t="s">
        <v>38</v>
      </c>
    </row>
    <row r="2689" spans="1:2" x14ac:dyDescent="0.25">
      <c r="A2689" t="s">
        <v>21</v>
      </c>
      <c r="B2689" t="s">
        <v>38</v>
      </c>
    </row>
    <row r="2690" spans="1:2" x14ac:dyDescent="0.25">
      <c r="A2690" t="s">
        <v>21</v>
      </c>
      <c r="B2690" t="s">
        <v>38</v>
      </c>
    </row>
    <row r="2691" spans="1:2" x14ac:dyDescent="0.25">
      <c r="A2691" t="s">
        <v>21</v>
      </c>
      <c r="B2691" t="s">
        <v>216</v>
      </c>
    </row>
    <row r="2692" spans="1:2" x14ac:dyDescent="0.25">
      <c r="A2692" t="s">
        <v>21</v>
      </c>
      <c r="B2692" t="s">
        <v>43</v>
      </c>
    </row>
    <row r="2693" spans="1:2" x14ac:dyDescent="0.25">
      <c r="A2693" t="s">
        <v>28</v>
      </c>
      <c r="B2693" t="s">
        <v>23</v>
      </c>
    </row>
    <row r="2694" spans="1:2" x14ac:dyDescent="0.25">
      <c r="A2694" t="s">
        <v>36</v>
      </c>
      <c r="B2694" t="s">
        <v>43</v>
      </c>
    </row>
    <row r="2695" spans="1:2" x14ac:dyDescent="0.25">
      <c r="A2695" t="s">
        <v>36</v>
      </c>
      <c r="B2695" t="s">
        <v>30</v>
      </c>
    </row>
    <row r="2696" spans="1:2" x14ac:dyDescent="0.25">
      <c r="A2696" t="s">
        <v>21</v>
      </c>
      <c r="B2696" t="s">
        <v>43</v>
      </c>
    </row>
    <row r="2697" spans="1:2" x14ac:dyDescent="0.25">
      <c r="A2697" t="s">
        <v>21</v>
      </c>
      <c r="B2697" t="s">
        <v>30</v>
      </c>
    </row>
    <row r="2698" spans="1:2" x14ac:dyDescent="0.25">
      <c r="A2698" t="s">
        <v>21</v>
      </c>
      <c r="B2698" t="s">
        <v>216</v>
      </c>
    </row>
    <row r="2699" spans="1:2" x14ac:dyDescent="0.25">
      <c r="A2699" t="s">
        <v>21</v>
      </c>
      <c r="B2699" t="s">
        <v>38</v>
      </c>
    </row>
    <row r="2700" spans="1:2" x14ac:dyDescent="0.25">
      <c r="A2700" t="s">
        <v>28</v>
      </c>
      <c r="B2700" t="s">
        <v>43</v>
      </c>
    </row>
    <row r="2701" spans="1:2" x14ac:dyDescent="0.25">
      <c r="A2701" t="s">
        <v>21</v>
      </c>
      <c r="B2701" t="s">
        <v>43</v>
      </c>
    </row>
    <row r="2702" spans="1:2" x14ac:dyDescent="0.25">
      <c r="A2702" t="s">
        <v>21</v>
      </c>
      <c r="B2702" t="s">
        <v>216</v>
      </c>
    </row>
    <row r="2703" spans="1:2" x14ac:dyDescent="0.25">
      <c r="A2703" t="s">
        <v>28</v>
      </c>
      <c r="B2703" t="s">
        <v>47</v>
      </c>
    </row>
    <row r="2704" spans="1:2" x14ac:dyDescent="0.25">
      <c r="A2704" t="s">
        <v>21</v>
      </c>
      <c r="B2704" t="s">
        <v>30</v>
      </c>
    </row>
    <row r="2705" spans="1:2" x14ac:dyDescent="0.25">
      <c r="A2705" t="s">
        <v>36</v>
      </c>
      <c r="B2705" t="s">
        <v>47</v>
      </c>
    </row>
    <row r="2706" spans="1:2" x14ac:dyDescent="0.25">
      <c r="A2706" t="s">
        <v>28</v>
      </c>
      <c r="B2706" t="s">
        <v>47</v>
      </c>
    </row>
    <row r="2707" spans="1:2" x14ac:dyDescent="0.25">
      <c r="A2707" t="s">
        <v>21</v>
      </c>
      <c r="B2707" t="s">
        <v>47</v>
      </c>
    </row>
    <row r="2708" spans="1:2" x14ac:dyDescent="0.25">
      <c r="A2708" t="s">
        <v>21</v>
      </c>
      <c r="B2708" t="s">
        <v>65</v>
      </c>
    </row>
    <row r="2709" spans="1:2" x14ac:dyDescent="0.25">
      <c r="A2709" t="s">
        <v>21</v>
      </c>
      <c r="B2709" t="s">
        <v>38</v>
      </c>
    </row>
    <row r="2710" spans="1:2" x14ac:dyDescent="0.25">
      <c r="A2710" t="s">
        <v>21</v>
      </c>
      <c r="B2710" t="s">
        <v>30</v>
      </c>
    </row>
    <row r="2711" spans="1:2" x14ac:dyDescent="0.25">
      <c r="A2711" t="s">
        <v>21</v>
      </c>
      <c r="B2711" t="s">
        <v>30</v>
      </c>
    </row>
    <row r="2712" spans="1:2" x14ac:dyDescent="0.25">
      <c r="A2712" t="s">
        <v>21</v>
      </c>
      <c r="B2712" t="s">
        <v>30</v>
      </c>
    </row>
    <row r="2713" spans="1:2" x14ac:dyDescent="0.25">
      <c r="A2713" t="s">
        <v>21</v>
      </c>
      <c r="B2713" t="s">
        <v>30</v>
      </c>
    </row>
    <row r="2714" spans="1:2" x14ac:dyDescent="0.25">
      <c r="A2714" t="s">
        <v>21</v>
      </c>
      <c r="B2714" t="s">
        <v>30</v>
      </c>
    </row>
    <row r="2715" spans="1:2" x14ac:dyDescent="0.25">
      <c r="A2715" t="s">
        <v>21</v>
      </c>
      <c r="B2715" t="s">
        <v>30</v>
      </c>
    </row>
    <row r="2716" spans="1:2" x14ac:dyDescent="0.25">
      <c r="A2716" t="s">
        <v>21</v>
      </c>
      <c r="B2716" t="s">
        <v>30</v>
      </c>
    </row>
    <row r="2717" spans="1:2" x14ac:dyDescent="0.25">
      <c r="A2717" t="s">
        <v>21</v>
      </c>
      <c r="B2717" t="s">
        <v>30</v>
      </c>
    </row>
    <row r="2718" spans="1:2" x14ac:dyDescent="0.25">
      <c r="A2718" t="s">
        <v>21</v>
      </c>
      <c r="B2718" t="s">
        <v>30</v>
      </c>
    </row>
    <row r="2719" spans="1:2" x14ac:dyDescent="0.25">
      <c r="A2719" t="s">
        <v>21</v>
      </c>
      <c r="B2719" t="s">
        <v>30</v>
      </c>
    </row>
    <row r="2720" spans="1:2" x14ac:dyDescent="0.25">
      <c r="A2720" t="s">
        <v>21</v>
      </c>
      <c r="B2720" t="s">
        <v>30</v>
      </c>
    </row>
    <row r="2721" spans="1:2" x14ac:dyDescent="0.25">
      <c r="A2721" t="s">
        <v>21</v>
      </c>
      <c r="B2721" t="s">
        <v>30</v>
      </c>
    </row>
    <row r="2722" spans="1:2" x14ac:dyDescent="0.25">
      <c r="A2722" t="s">
        <v>21</v>
      </c>
      <c r="B2722" t="s">
        <v>30</v>
      </c>
    </row>
    <row r="2723" spans="1:2" x14ac:dyDescent="0.25">
      <c r="A2723" t="s">
        <v>36</v>
      </c>
      <c r="B2723" t="s">
        <v>23</v>
      </c>
    </row>
    <row r="2724" spans="1:2" x14ac:dyDescent="0.25">
      <c r="A2724" t="s">
        <v>21</v>
      </c>
      <c r="B2724" t="s">
        <v>30</v>
      </c>
    </row>
    <row r="2725" spans="1:2" x14ac:dyDescent="0.25">
      <c r="A2725" t="s">
        <v>21</v>
      </c>
      <c r="B2725" t="s">
        <v>30</v>
      </c>
    </row>
    <row r="2726" spans="1:2" x14ac:dyDescent="0.25">
      <c r="A2726" t="s">
        <v>21</v>
      </c>
      <c r="B2726" t="s">
        <v>30</v>
      </c>
    </row>
    <row r="2727" spans="1:2" x14ac:dyDescent="0.25">
      <c r="A2727" t="s">
        <v>21</v>
      </c>
      <c r="B2727" t="s">
        <v>30</v>
      </c>
    </row>
    <row r="2728" spans="1:2" x14ac:dyDescent="0.25">
      <c r="A2728" t="s">
        <v>21</v>
      </c>
      <c r="B2728" t="s">
        <v>30</v>
      </c>
    </row>
    <row r="2729" spans="1:2" x14ac:dyDescent="0.25">
      <c r="A2729" t="s">
        <v>21</v>
      </c>
      <c r="B2729" t="s">
        <v>65</v>
      </c>
    </row>
    <row r="2730" spans="1:2" x14ac:dyDescent="0.25">
      <c r="A2730" t="s">
        <v>28</v>
      </c>
      <c r="B2730" t="s">
        <v>216</v>
      </c>
    </row>
    <row r="2731" spans="1:2" x14ac:dyDescent="0.25">
      <c r="A2731" t="s">
        <v>28</v>
      </c>
      <c r="B2731" t="s">
        <v>216</v>
      </c>
    </row>
    <row r="2732" spans="1:2" x14ac:dyDescent="0.25">
      <c r="A2732" t="s">
        <v>21</v>
      </c>
      <c r="B2732" t="s">
        <v>52</v>
      </c>
    </row>
    <row r="2733" spans="1:2" x14ac:dyDescent="0.25">
      <c r="A2733" t="s">
        <v>21</v>
      </c>
      <c r="B2733" t="s">
        <v>43</v>
      </c>
    </row>
    <row r="2734" spans="1:2" x14ac:dyDescent="0.25">
      <c r="A2734" t="s">
        <v>28</v>
      </c>
      <c r="B2734" t="s">
        <v>56</v>
      </c>
    </row>
    <row r="2735" spans="1:2" x14ac:dyDescent="0.25">
      <c r="A2735" t="s">
        <v>28</v>
      </c>
      <c r="B2735" t="s">
        <v>38</v>
      </c>
    </row>
    <row r="2736" spans="1:2" x14ac:dyDescent="0.25">
      <c r="A2736" t="s">
        <v>28</v>
      </c>
      <c r="B2736" t="s">
        <v>38</v>
      </c>
    </row>
    <row r="2737" spans="1:2" x14ac:dyDescent="0.25">
      <c r="A2737" t="s">
        <v>28</v>
      </c>
      <c r="B2737" t="s">
        <v>38</v>
      </c>
    </row>
    <row r="2738" spans="1:2" x14ac:dyDescent="0.25">
      <c r="A2738" t="s">
        <v>28</v>
      </c>
      <c r="B2738" t="s">
        <v>38</v>
      </c>
    </row>
    <row r="2739" spans="1:2" x14ac:dyDescent="0.25">
      <c r="A2739" t="s">
        <v>28</v>
      </c>
      <c r="B2739" t="s">
        <v>38</v>
      </c>
    </row>
    <row r="2740" spans="1:2" x14ac:dyDescent="0.25">
      <c r="A2740" t="s">
        <v>28</v>
      </c>
      <c r="B2740" t="s">
        <v>47</v>
      </c>
    </row>
    <row r="2741" spans="1:2" x14ac:dyDescent="0.25">
      <c r="A2741" t="s">
        <v>21</v>
      </c>
      <c r="B2741" t="s">
        <v>47</v>
      </c>
    </row>
    <row r="2742" spans="1:2" x14ac:dyDescent="0.25">
      <c r="A2742" t="s">
        <v>21</v>
      </c>
      <c r="B2742" t="s">
        <v>30</v>
      </c>
    </row>
    <row r="2743" spans="1:2" x14ac:dyDescent="0.25">
      <c r="A2743" t="s">
        <v>36</v>
      </c>
      <c r="B2743" t="s">
        <v>56</v>
      </c>
    </row>
    <row r="2744" spans="1:2" x14ac:dyDescent="0.25">
      <c r="A2744" t="s">
        <v>21</v>
      </c>
      <c r="B2744" t="s">
        <v>30</v>
      </c>
    </row>
    <row r="2745" spans="1:2" x14ac:dyDescent="0.25">
      <c r="A2745" t="s">
        <v>28</v>
      </c>
      <c r="B2745" t="s">
        <v>30</v>
      </c>
    </row>
    <row r="2746" spans="1:2" x14ac:dyDescent="0.25">
      <c r="A2746" t="s">
        <v>28</v>
      </c>
      <c r="B2746" t="s">
        <v>30</v>
      </c>
    </row>
    <row r="2747" spans="1:2" x14ac:dyDescent="0.25">
      <c r="A2747" t="s">
        <v>36</v>
      </c>
      <c r="B2747" t="s">
        <v>23</v>
      </c>
    </row>
    <row r="2748" spans="1:2" x14ac:dyDescent="0.25">
      <c r="A2748" t="s">
        <v>36</v>
      </c>
      <c r="B2748" t="s">
        <v>43</v>
      </c>
    </row>
    <row r="2749" spans="1:2" x14ac:dyDescent="0.25">
      <c r="A2749" t="s">
        <v>21</v>
      </c>
      <c r="B2749" t="s">
        <v>38</v>
      </c>
    </row>
    <row r="2750" spans="1:2" x14ac:dyDescent="0.25">
      <c r="A2750" t="s">
        <v>21</v>
      </c>
      <c r="B2750" t="s">
        <v>30</v>
      </c>
    </row>
    <row r="2751" spans="1:2" x14ac:dyDescent="0.25">
      <c r="A2751" t="s">
        <v>21</v>
      </c>
      <c r="B2751" t="s">
        <v>56</v>
      </c>
    </row>
    <row r="2752" spans="1:2" x14ac:dyDescent="0.25">
      <c r="A2752" t="s">
        <v>28</v>
      </c>
      <c r="B2752" t="s">
        <v>56</v>
      </c>
    </row>
    <row r="2753" spans="1:2" x14ac:dyDescent="0.25">
      <c r="A2753" t="s">
        <v>21</v>
      </c>
      <c r="B2753" t="s">
        <v>24</v>
      </c>
    </row>
    <row r="2754" spans="1:2" x14ac:dyDescent="0.25">
      <c r="A2754" t="s">
        <v>28</v>
      </c>
      <c r="B2754" t="s">
        <v>56</v>
      </c>
    </row>
    <row r="2755" spans="1:2" x14ac:dyDescent="0.25">
      <c r="A2755" t="s">
        <v>28</v>
      </c>
      <c r="B2755" t="s">
        <v>56</v>
      </c>
    </row>
    <row r="2756" spans="1:2" x14ac:dyDescent="0.25">
      <c r="A2756" t="s">
        <v>28</v>
      </c>
      <c r="B2756" t="s">
        <v>56</v>
      </c>
    </row>
    <row r="2757" spans="1:2" x14ac:dyDescent="0.25">
      <c r="A2757" t="s">
        <v>28</v>
      </c>
      <c r="B2757" t="s">
        <v>56</v>
      </c>
    </row>
    <row r="2758" spans="1:2" x14ac:dyDescent="0.25">
      <c r="A2758" t="s">
        <v>28</v>
      </c>
      <c r="B2758" t="s">
        <v>56</v>
      </c>
    </row>
    <row r="2759" spans="1:2" x14ac:dyDescent="0.25">
      <c r="A2759" t="s">
        <v>28</v>
      </c>
      <c r="B2759" t="s">
        <v>56</v>
      </c>
    </row>
    <row r="2760" spans="1:2" x14ac:dyDescent="0.25">
      <c r="A2760" t="s">
        <v>21</v>
      </c>
      <c r="B2760" t="s">
        <v>56</v>
      </c>
    </row>
    <row r="2761" spans="1:2" x14ac:dyDescent="0.25">
      <c r="A2761" t="s">
        <v>36</v>
      </c>
      <c r="B2761" t="s">
        <v>43</v>
      </c>
    </row>
    <row r="2762" spans="1:2" x14ac:dyDescent="0.25">
      <c r="A2762" t="s">
        <v>28</v>
      </c>
      <c r="B2762" t="s">
        <v>52</v>
      </c>
    </row>
    <row r="2763" spans="1:2" x14ac:dyDescent="0.25">
      <c r="A2763" t="s">
        <v>28</v>
      </c>
      <c r="B2763" t="s">
        <v>56</v>
      </c>
    </row>
    <row r="2764" spans="1:2" x14ac:dyDescent="0.25">
      <c r="A2764" t="s">
        <v>36</v>
      </c>
      <c r="B2764" t="s">
        <v>43</v>
      </c>
    </row>
    <row r="2765" spans="1:2" x14ac:dyDescent="0.25">
      <c r="A2765" t="s">
        <v>21</v>
      </c>
      <c r="B2765" t="s">
        <v>30</v>
      </c>
    </row>
    <row r="2766" spans="1:2" x14ac:dyDescent="0.25">
      <c r="A2766" t="s">
        <v>28</v>
      </c>
      <c r="B2766" t="s">
        <v>43</v>
      </c>
    </row>
    <row r="2767" spans="1:2" x14ac:dyDescent="0.25">
      <c r="A2767" t="s">
        <v>28</v>
      </c>
      <c r="B2767" t="s">
        <v>43</v>
      </c>
    </row>
    <row r="2768" spans="1:2" x14ac:dyDescent="0.25">
      <c r="A2768" t="s">
        <v>28</v>
      </c>
      <c r="B2768" t="s">
        <v>47</v>
      </c>
    </row>
    <row r="2769" spans="1:2" x14ac:dyDescent="0.25">
      <c r="A2769" t="s">
        <v>28</v>
      </c>
      <c r="B2769" t="s">
        <v>47</v>
      </c>
    </row>
    <row r="2770" spans="1:2" x14ac:dyDescent="0.25">
      <c r="A2770" t="s">
        <v>28</v>
      </c>
      <c r="B2770" t="s">
        <v>38</v>
      </c>
    </row>
    <row r="2771" spans="1:2" x14ac:dyDescent="0.25">
      <c r="A2771" t="s">
        <v>28</v>
      </c>
      <c r="B2771" t="s">
        <v>43</v>
      </c>
    </row>
    <row r="2772" spans="1:2" x14ac:dyDescent="0.25">
      <c r="A2772" t="s">
        <v>28</v>
      </c>
      <c r="B2772" t="s">
        <v>43</v>
      </c>
    </row>
    <row r="2773" spans="1:2" x14ac:dyDescent="0.25">
      <c r="A2773" t="s">
        <v>28</v>
      </c>
      <c r="B2773" t="s">
        <v>43</v>
      </c>
    </row>
    <row r="2774" spans="1:2" x14ac:dyDescent="0.25">
      <c r="A2774" t="s">
        <v>28</v>
      </c>
      <c r="B2774" t="s">
        <v>43</v>
      </c>
    </row>
    <row r="2775" spans="1:2" x14ac:dyDescent="0.25">
      <c r="A2775" t="s">
        <v>21</v>
      </c>
      <c r="B2775" t="s">
        <v>47</v>
      </c>
    </row>
    <row r="2776" spans="1:2" x14ac:dyDescent="0.25">
      <c r="A2776" t="s">
        <v>21</v>
      </c>
      <c r="B2776" t="s">
        <v>56</v>
      </c>
    </row>
    <row r="2777" spans="1:2" x14ac:dyDescent="0.25">
      <c r="A2777" t="s">
        <v>21</v>
      </c>
      <c r="B2777" t="s">
        <v>56</v>
      </c>
    </row>
    <row r="2778" spans="1:2" x14ac:dyDescent="0.25">
      <c r="A2778" t="s">
        <v>21</v>
      </c>
      <c r="B2778" t="s">
        <v>56</v>
      </c>
    </row>
    <row r="2779" spans="1:2" x14ac:dyDescent="0.25">
      <c r="A2779" t="s">
        <v>21</v>
      </c>
      <c r="B2779" t="s">
        <v>38</v>
      </c>
    </row>
    <row r="2780" spans="1:2" x14ac:dyDescent="0.25">
      <c r="A2780" t="s">
        <v>21</v>
      </c>
      <c r="B2780" t="s">
        <v>24</v>
      </c>
    </row>
    <row r="2781" spans="1:2" x14ac:dyDescent="0.25">
      <c r="A2781" t="s">
        <v>21</v>
      </c>
      <c r="B2781" t="s">
        <v>47</v>
      </c>
    </row>
    <row r="2782" spans="1:2" x14ac:dyDescent="0.25">
      <c r="A2782" t="s">
        <v>28</v>
      </c>
      <c r="B2782" t="s">
        <v>43</v>
      </c>
    </row>
    <row r="2783" spans="1:2" x14ac:dyDescent="0.25">
      <c r="A2783" t="s">
        <v>21</v>
      </c>
      <c r="B2783" t="s">
        <v>23</v>
      </c>
    </row>
    <row r="2784" spans="1:2" x14ac:dyDescent="0.25">
      <c r="A2784" t="s">
        <v>28</v>
      </c>
      <c r="B2784" t="s">
        <v>43</v>
      </c>
    </row>
    <row r="2785" spans="1:2" x14ac:dyDescent="0.25">
      <c r="A2785" t="s">
        <v>21</v>
      </c>
      <c r="B2785" t="s">
        <v>512</v>
      </c>
    </row>
    <row r="2786" spans="1:2" x14ac:dyDescent="0.25">
      <c r="A2786" t="s">
        <v>28</v>
      </c>
      <c r="B2786" t="s">
        <v>43</v>
      </c>
    </row>
    <row r="2787" spans="1:2" x14ac:dyDescent="0.25">
      <c r="A2787" t="s">
        <v>28</v>
      </c>
      <c r="B2787" t="s">
        <v>43</v>
      </c>
    </row>
    <row r="2788" spans="1:2" x14ac:dyDescent="0.25">
      <c r="A2788" t="s">
        <v>36</v>
      </c>
      <c r="B2788" t="s">
        <v>106</v>
      </c>
    </row>
    <row r="2789" spans="1:2" x14ac:dyDescent="0.25">
      <c r="A2789" t="s">
        <v>21</v>
      </c>
      <c r="B2789" t="s">
        <v>23</v>
      </c>
    </row>
    <row r="2790" spans="1:2" x14ac:dyDescent="0.25">
      <c r="A2790" t="s">
        <v>21</v>
      </c>
      <c r="B2790" t="s">
        <v>23</v>
      </c>
    </row>
    <row r="2791" spans="1:2" x14ac:dyDescent="0.25">
      <c r="A2791" t="s">
        <v>28</v>
      </c>
      <c r="B2791" t="s">
        <v>216</v>
      </c>
    </row>
    <row r="2792" spans="1:2" x14ac:dyDescent="0.25">
      <c r="A2792" t="s">
        <v>36</v>
      </c>
      <c r="B2792" t="s">
        <v>56</v>
      </c>
    </row>
    <row r="2793" spans="1:2" x14ac:dyDescent="0.25">
      <c r="A2793" t="s">
        <v>77</v>
      </c>
      <c r="B2793" t="s">
        <v>216</v>
      </c>
    </row>
    <row r="2794" spans="1:2" x14ac:dyDescent="0.25">
      <c r="A2794" t="s">
        <v>28</v>
      </c>
      <c r="B2794" t="s">
        <v>23</v>
      </c>
    </row>
    <row r="2795" spans="1:2" x14ac:dyDescent="0.25">
      <c r="A2795" t="s">
        <v>28</v>
      </c>
      <c r="B2795" t="s">
        <v>56</v>
      </c>
    </row>
    <row r="2796" spans="1:2" x14ac:dyDescent="0.25">
      <c r="A2796" t="s">
        <v>21</v>
      </c>
      <c r="B2796" t="s">
        <v>38</v>
      </c>
    </row>
    <row r="2797" spans="1:2" x14ac:dyDescent="0.25">
      <c r="A2797" t="s">
        <v>21</v>
      </c>
      <c r="B2797" t="s">
        <v>23</v>
      </c>
    </row>
    <row r="2798" spans="1:2" x14ac:dyDescent="0.25">
      <c r="A2798" t="s">
        <v>77</v>
      </c>
      <c r="B2798" t="s">
        <v>38</v>
      </c>
    </row>
    <row r="2799" spans="1:2" x14ac:dyDescent="0.25">
      <c r="A2799" t="s">
        <v>77</v>
      </c>
      <c r="B2799" t="s">
        <v>38</v>
      </c>
    </row>
    <row r="2800" spans="1:2" x14ac:dyDescent="0.25">
      <c r="A2800" t="s">
        <v>77</v>
      </c>
      <c r="B2800" t="s">
        <v>38</v>
      </c>
    </row>
    <row r="2801" spans="1:2" x14ac:dyDescent="0.25">
      <c r="A2801" t="s">
        <v>36</v>
      </c>
      <c r="B2801" t="s">
        <v>56</v>
      </c>
    </row>
    <row r="2802" spans="1:2" x14ac:dyDescent="0.25">
      <c r="A2802" t="s">
        <v>21</v>
      </c>
      <c r="B2802" t="s">
        <v>47</v>
      </c>
    </row>
    <row r="2803" spans="1:2" x14ac:dyDescent="0.25">
      <c r="A2803" t="s">
        <v>36</v>
      </c>
      <c r="B2803" t="s">
        <v>52</v>
      </c>
    </row>
    <row r="2804" spans="1:2" x14ac:dyDescent="0.25">
      <c r="A2804" t="s">
        <v>21</v>
      </c>
      <c r="B2804" t="s">
        <v>38</v>
      </c>
    </row>
    <row r="2805" spans="1:2" x14ac:dyDescent="0.25">
      <c r="A2805" t="s">
        <v>21</v>
      </c>
      <c r="B2805" t="s">
        <v>38</v>
      </c>
    </row>
    <row r="2806" spans="1:2" x14ac:dyDescent="0.25">
      <c r="A2806" t="s">
        <v>21</v>
      </c>
      <c r="B2806" t="s">
        <v>38</v>
      </c>
    </row>
    <row r="2807" spans="1:2" x14ac:dyDescent="0.25">
      <c r="A2807" t="s">
        <v>21</v>
      </c>
      <c r="B2807" t="s">
        <v>65</v>
      </c>
    </row>
    <row r="2808" spans="1:2" x14ac:dyDescent="0.25">
      <c r="A2808" t="s">
        <v>21</v>
      </c>
      <c r="B2808" t="s">
        <v>52</v>
      </c>
    </row>
    <row r="2809" spans="1:2" x14ac:dyDescent="0.25">
      <c r="A2809" t="s">
        <v>21</v>
      </c>
      <c r="B2809" t="s">
        <v>30</v>
      </c>
    </row>
    <row r="2810" spans="1:2" x14ac:dyDescent="0.25">
      <c r="A2810" t="s">
        <v>21</v>
      </c>
      <c r="B2810" t="s">
        <v>52</v>
      </c>
    </row>
    <row r="2811" spans="1:2" x14ac:dyDescent="0.25">
      <c r="A2811" t="s">
        <v>21</v>
      </c>
      <c r="B2811" t="s">
        <v>52</v>
      </c>
    </row>
    <row r="2812" spans="1:2" x14ac:dyDescent="0.25">
      <c r="A2812" t="s">
        <v>21</v>
      </c>
      <c r="B2812" t="s">
        <v>23</v>
      </c>
    </row>
    <row r="2813" spans="1:2" x14ac:dyDescent="0.25">
      <c r="A2813" t="s">
        <v>21</v>
      </c>
      <c r="B2813" t="s">
        <v>52</v>
      </c>
    </row>
    <row r="2814" spans="1:2" x14ac:dyDescent="0.25">
      <c r="A2814" t="s">
        <v>21</v>
      </c>
      <c r="B2814" t="s">
        <v>216</v>
      </c>
    </row>
    <row r="2815" spans="1:2" x14ac:dyDescent="0.25">
      <c r="A2815" t="s">
        <v>28</v>
      </c>
      <c r="B2815" t="s">
        <v>23</v>
      </c>
    </row>
    <row r="2816" spans="1:2" x14ac:dyDescent="0.25">
      <c r="A2816" t="s">
        <v>21</v>
      </c>
      <c r="B2816" t="s">
        <v>43</v>
      </c>
    </row>
    <row r="2817" spans="1:2" x14ac:dyDescent="0.25">
      <c r="A2817" t="s">
        <v>21</v>
      </c>
      <c r="B2817" t="s">
        <v>23</v>
      </c>
    </row>
    <row r="2818" spans="1:2" x14ac:dyDescent="0.25">
      <c r="A2818" t="s">
        <v>28</v>
      </c>
      <c r="B2818" t="s">
        <v>43</v>
      </c>
    </row>
    <row r="2819" spans="1:2" x14ac:dyDescent="0.25">
      <c r="A2819" t="s">
        <v>21</v>
      </c>
      <c r="B2819" t="s">
        <v>52</v>
      </c>
    </row>
    <row r="2820" spans="1:2" x14ac:dyDescent="0.25">
      <c r="A2820" t="s">
        <v>21</v>
      </c>
      <c r="B2820" t="s">
        <v>52</v>
      </c>
    </row>
    <row r="2821" spans="1:2" x14ac:dyDescent="0.25">
      <c r="A2821" t="s">
        <v>21</v>
      </c>
      <c r="B2821" t="s">
        <v>52</v>
      </c>
    </row>
    <row r="2822" spans="1:2" x14ac:dyDescent="0.25">
      <c r="A2822" t="s">
        <v>36</v>
      </c>
      <c r="B2822" t="s">
        <v>52</v>
      </c>
    </row>
    <row r="2823" spans="1:2" x14ac:dyDescent="0.25">
      <c r="A2823" t="s">
        <v>36</v>
      </c>
      <c r="B2823" t="s">
        <v>43</v>
      </c>
    </row>
    <row r="2824" spans="1:2" x14ac:dyDescent="0.25">
      <c r="A2824" t="s">
        <v>21</v>
      </c>
      <c r="B2824" t="s">
        <v>38</v>
      </c>
    </row>
    <row r="2825" spans="1:2" x14ac:dyDescent="0.25">
      <c r="A2825" t="s">
        <v>36</v>
      </c>
      <c r="B2825" t="s">
        <v>56</v>
      </c>
    </row>
    <row r="2826" spans="1:2" x14ac:dyDescent="0.25">
      <c r="A2826" t="s">
        <v>21</v>
      </c>
      <c r="B2826" t="s">
        <v>65</v>
      </c>
    </row>
    <row r="2827" spans="1:2" x14ac:dyDescent="0.25">
      <c r="A2827" t="s">
        <v>21</v>
      </c>
      <c r="B2827" t="s">
        <v>47</v>
      </c>
    </row>
    <row r="2828" spans="1:2" x14ac:dyDescent="0.25">
      <c r="A2828" t="s">
        <v>21</v>
      </c>
      <c r="B2828" t="s">
        <v>38</v>
      </c>
    </row>
    <row r="2829" spans="1:2" x14ac:dyDescent="0.25">
      <c r="A2829" t="s">
        <v>36</v>
      </c>
      <c r="B2829" t="s">
        <v>30</v>
      </c>
    </row>
    <row r="2830" spans="1:2" x14ac:dyDescent="0.25">
      <c r="A2830" t="s">
        <v>28</v>
      </c>
      <c r="B2830" t="s">
        <v>43</v>
      </c>
    </row>
    <row r="2831" spans="1:2" x14ac:dyDescent="0.25">
      <c r="A2831" t="s">
        <v>21</v>
      </c>
      <c r="B2831" t="s">
        <v>30</v>
      </c>
    </row>
    <row r="2832" spans="1:2" x14ac:dyDescent="0.25">
      <c r="A2832" t="s">
        <v>21</v>
      </c>
      <c r="B2832" t="s">
        <v>47</v>
      </c>
    </row>
    <row r="2833" spans="1:2" x14ac:dyDescent="0.25">
      <c r="A2833" t="s">
        <v>36</v>
      </c>
      <c r="B2833" t="s">
        <v>24</v>
      </c>
    </row>
    <row r="2834" spans="1:2" x14ac:dyDescent="0.25">
      <c r="A2834" t="s">
        <v>48</v>
      </c>
      <c r="B2834" t="s">
        <v>24</v>
      </c>
    </row>
    <row r="2835" spans="1:2" x14ac:dyDescent="0.25">
      <c r="A2835" t="s">
        <v>48</v>
      </c>
      <c r="B2835" t="s">
        <v>56</v>
      </c>
    </row>
    <row r="2836" spans="1:2" x14ac:dyDescent="0.25">
      <c r="A2836" t="s">
        <v>48</v>
      </c>
      <c r="B2836" t="s">
        <v>56</v>
      </c>
    </row>
    <row r="2837" spans="1:2" x14ac:dyDescent="0.25">
      <c r="A2837" t="s">
        <v>48</v>
      </c>
      <c r="B2837" t="s">
        <v>56</v>
      </c>
    </row>
    <row r="2838" spans="1:2" x14ac:dyDescent="0.25">
      <c r="A2838" t="s">
        <v>48</v>
      </c>
      <c r="B2838" t="s">
        <v>56</v>
      </c>
    </row>
    <row r="2839" spans="1:2" x14ac:dyDescent="0.25">
      <c r="A2839" t="s">
        <v>21</v>
      </c>
      <c r="B2839" t="s">
        <v>56</v>
      </c>
    </row>
    <row r="2840" spans="1:2" x14ac:dyDescent="0.25">
      <c r="A2840" t="s">
        <v>21</v>
      </c>
      <c r="B2840" t="s">
        <v>56</v>
      </c>
    </row>
    <row r="2841" spans="1:2" x14ac:dyDescent="0.25">
      <c r="A2841" t="s">
        <v>21</v>
      </c>
      <c r="B2841" t="s">
        <v>56</v>
      </c>
    </row>
    <row r="2842" spans="1:2" x14ac:dyDescent="0.25">
      <c r="A2842" t="s">
        <v>36</v>
      </c>
      <c r="B2842" t="s">
        <v>246</v>
      </c>
    </row>
    <row r="2843" spans="1:2" x14ac:dyDescent="0.25">
      <c r="A2843" t="s">
        <v>28</v>
      </c>
      <c r="B2843" t="s">
        <v>24</v>
      </c>
    </row>
    <row r="2844" spans="1:2" x14ac:dyDescent="0.25">
      <c r="A2844" t="s">
        <v>28</v>
      </c>
      <c r="B2844" t="s">
        <v>24</v>
      </c>
    </row>
    <row r="2845" spans="1:2" x14ac:dyDescent="0.25">
      <c r="A2845" t="s">
        <v>21</v>
      </c>
      <c r="B2845" t="s">
        <v>246</v>
      </c>
    </row>
    <row r="2846" spans="1:2" x14ac:dyDescent="0.25">
      <c r="A2846" t="s">
        <v>28</v>
      </c>
      <c r="B2846" t="s">
        <v>24</v>
      </c>
    </row>
    <row r="2847" spans="1:2" x14ac:dyDescent="0.25">
      <c r="A2847" t="s">
        <v>28</v>
      </c>
      <c r="B2847" t="s">
        <v>24</v>
      </c>
    </row>
    <row r="2848" spans="1:2" x14ac:dyDescent="0.25">
      <c r="A2848" t="s">
        <v>21</v>
      </c>
      <c r="B2848" t="s">
        <v>47</v>
      </c>
    </row>
    <row r="2849" spans="1:2" x14ac:dyDescent="0.25">
      <c r="A2849" t="s">
        <v>28</v>
      </c>
      <c r="B2849" t="s">
        <v>24</v>
      </c>
    </row>
    <row r="2850" spans="1:2" x14ac:dyDescent="0.25">
      <c r="A2850" t="s">
        <v>21</v>
      </c>
      <c r="B2850" t="s">
        <v>56</v>
      </c>
    </row>
    <row r="2851" spans="1:2" x14ac:dyDescent="0.25">
      <c r="A2851" t="s">
        <v>28</v>
      </c>
      <c r="B2851" t="s">
        <v>24</v>
      </c>
    </row>
    <row r="2852" spans="1:2" x14ac:dyDescent="0.25">
      <c r="A2852" t="s">
        <v>28</v>
      </c>
      <c r="B2852" t="s">
        <v>24</v>
      </c>
    </row>
    <row r="2853" spans="1:2" x14ac:dyDescent="0.25">
      <c r="A2853" t="s">
        <v>28</v>
      </c>
      <c r="B2853" t="s">
        <v>24</v>
      </c>
    </row>
    <row r="2854" spans="1:2" x14ac:dyDescent="0.25">
      <c r="A2854" t="s">
        <v>21</v>
      </c>
      <c r="B2854" t="s">
        <v>30</v>
      </c>
    </row>
    <row r="2855" spans="1:2" x14ac:dyDescent="0.25">
      <c r="A2855" t="s">
        <v>36</v>
      </c>
      <c r="B2855" t="s">
        <v>56</v>
      </c>
    </row>
    <row r="2856" spans="1:2" x14ac:dyDescent="0.25">
      <c r="A2856" t="s">
        <v>21</v>
      </c>
      <c r="B2856" t="s">
        <v>30</v>
      </c>
    </row>
    <row r="2857" spans="1:2" x14ac:dyDescent="0.25">
      <c r="A2857" t="s">
        <v>28</v>
      </c>
      <c r="B2857" t="s">
        <v>24</v>
      </c>
    </row>
    <row r="2858" spans="1:2" x14ac:dyDescent="0.25">
      <c r="A2858" t="s">
        <v>21</v>
      </c>
      <c r="B2858" t="s">
        <v>30</v>
      </c>
    </row>
    <row r="2859" spans="1:2" x14ac:dyDescent="0.25">
      <c r="A2859" t="s">
        <v>36</v>
      </c>
      <c r="B2859" t="s">
        <v>56</v>
      </c>
    </row>
    <row r="2860" spans="1:2" x14ac:dyDescent="0.25">
      <c r="A2860" t="s">
        <v>28</v>
      </c>
      <c r="B2860" t="s">
        <v>24</v>
      </c>
    </row>
    <row r="2861" spans="1:2" x14ac:dyDescent="0.25">
      <c r="A2861" t="s">
        <v>21</v>
      </c>
      <c r="B2861" t="s">
        <v>38</v>
      </c>
    </row>
    <row r="2862" spans="1:2" x14ac:dyDescent="0.25">
      <c r="A2862" t="s">
        <v>36</v>
      </c>
      <c r="B2862" t="s">
        <v>30</v>
      </c>
    </row>
    <row r="2863" spans="1:2" x14ac:dyDescent="0.25">
      <c r="A2863" t="s">
        <v>21</v>
      </c>
      <c r="B2863" t="s">
        <v>38</v>
      </c>
    </row>
    <row r="2864" spans="1:2" x14ac:dyDescent="0.25">
      <c r="A2864" t="s">
        <v>21</v>
      </c>
      <c r="B2864" t="s">
        <v>56</v>
      </c>
    </row>
    <row r="2865" spans="1:2" x14ac:dyDescent="0.25">
      <c r="A2865" t="s">
        <v>21</v>
      </c>
      <c r="B2865" t="s">
        <v>52</v>
      </c>
    </row>
    <row r="2866" spans="1:2" x14ac:dyDescent="0.25">
      <c r="A2866" t="s">
        <v>21</v>
      </c>
      <c r="B2866" t="s">
        <v>43</v>
      </c>
    </row>
    <row r="2867" spans="1:2" x14ac:dyDescent="0.25">
      <c r="A2867" t="s">
        <v>21</v>
      </c>
      <c r="B2867" t="s">
        <v>30</v>
      </c>
    </row>
    <row r="2868" spans="1:2" x14ac:dyDescent="0.25">
      <c r="A2868" t="s">
        <v>21</v>
      </c>
      <c r="B2868" t="s">
        <v>30</v>
      </c>
    </row>
    <row r="2869" spans="1:2" x14ac:dyDescent="0.25">
      <c r="A2869" t="s">
        <v>36</v>
      </c>
      <c r="B2869" t="s">
        <v>24</v>
      </c>
    </row>
    <row r="2870" spans="1:2" x14ac:dyDescent="0.25">
      <c r="A2870" t="s">
        <v>36</v>
      </c>
      <c r="B2870" t="s">
        <v>56</v>
      </c>
    </row>
    <row r="2871" spans="1:2" x14ac:dyDescent="0.25">
      <c r="A2871" t="s">
        <v>21</v>
      </c>
      <c r="B2871" t="s">
        <v>47</v>
      </c>
    </row>
    <row r="2872" spans="1:2" x14ac:dyDescent="0.25">
      <c r="A2872" t="s">
        <v>28</v>
      </c>
      <c r="B2872" t="s">
        <v>24</v>
      </c>
    </row>
    <row r="2873" spans="1:2" x14ac:dyDescent="0.25">
      <c r="A2873" t="s">
        <v>21</v>
      </c>
      <c r="B2873" t="s">
        <v>30</v>
      </c>
    </row>
    <row r="2874" spans="1:2" x14ac:dyDescent="0.25">
      <c r="A2874" t="s">
        <v>28</v>
      </c>
      <c r="B2874" t="s">
        <v>24</v>
      </c>
    </row>
    <row r="2875" spans="1:2" x14ac:dyDescent="0.25">
      <c r="A2875" t="s">
        <v>21</v>
      </c>
      <c r="B2875" t="s">
        <v>23</v>
      </c>
    </row>
    <row r="2876" spans="1:2" x14ac:dyDescent="0.25">
      <c r="A2876" t="s">
        <v>21</v>
      </c>
      <c r="B2876" t="s">
        <v>52</v>
      </c>
    </row>
    <row r="2877" spans="1:2" x14ac:dyDescent="0.25">
      <c r="A2877" t="s">
        <v>28</v>
      </c>
      <c r="B2877" t="s">
        <v>24</v>
      </c>
    </row>
    <row r="2878" spans="1:2" x14ac:dyDescent="0.25">
      <c r="A2878" t="s">
        <v>28</v>
      </c>
      <c r="B2878" t="s">
        <v>24</v>
      </c>
    </row>
    <row r="2879" spans="1:2" x14ac:dyDescent="0.25">
      <c r="A2879" t="s">
        <v>77</v>
      </c>
      <c r="B2879" t="s">
        <v>47</v>
      </c>
    </row>
    <row r="2880" spans="1:2" x14ac:dyDescent="0.25">
      <c r="A2880" t="s">
        <v>77</v>
      </c>
      <c r="B2880" t="s">
        <v>47</v>
      </c>
    </row>
    <row r="2881" spans="1:2" x14ac:dyDescent="0.25">
      <c r="A2881" t="s">
        <v>28</v>
      </c>
      <c r="B2881" t="s">
        <v>24</v>
      </c>
    </row>
    <row r="2882" spans="1:2" x14ac:dyDescent="0.25">
      <c r="A2882" t="s">
        <v>21</v>
      </c>
      <c r="B2882" t="s">
        <v>30</v>
      </c>
    </row>
    <row r="2883" spans="1:2" x14ac:dyDescent="0.25">
      <c r="A2883" t="s">
        <v>28</v>
      </c>
      <c r="B2883" t="s">
        <v>24</v>
      </c>
    </row>
    <row r="2884" spans="1:2" x14ac:dyDescent="0.25">
      <c r="A2884" t="s">
        <v>21</v>
      </c>
      <c r="B2884" t="s">
        <v>30</v>
      </c>
    </row>
    <row r="2885" spans="1:2" x14ac:dyDescent="0.25">
      <c r="A2885" t="s">
        <v>28</v>
      </c>
      <c r="B2885" t="s">
        <v>24</v>
      </c>
    </row>
    <row r="2886" spans="1:2" x14ac:dyDescent="0.25">
      <c r="A2886" t="s">
        <v>21</v>
      </c>
      <c r="B2886" t="s">
        <v>56</v>
      </c>
    </row>
    <row r="2887" spans="1:2" x14ac:dyDescent="0.25">
      <c r="A2887" t="s">
        <v>28</v>
      </c>
      <c r="B2887" t="s">
        <v>24</v>
      </c>
    </row>
    <row r="2888" spans="1:2" x14ac:dyDescent="0.25">
      <c r="A2888" t="s">
        <v>21</v>
      </c>
      <c r="B2888" t="s">
        <v>30</v>
      </c>
    </row>
    <row r="2889" spans="1:2" x14ac:dyDescent="0.25">
      <c r="A2889" t="s">
        <v>77</v>
      </c>
      <c r="B2889" t="s">
        <v>56</v>
      </c>
    </row>
    <row r="2890" spans="1:2" x14ac:dyDescent="0.25">
      <c r="A2890" t="s">
        <v>77</v>
      </c>
      <c r="B2890" t="s">
        <v>56</v>
      </c>
    </row>
    <row r="2891" spans="1:2" x14ac:dyDescent="0.25">
      <c r="A2891" t="s">
        <v>21</v>
      </c>
      <c r="B2891" t="s">
        <v>38</v>
      </c>
    </row>
    <row r="2892" spans="1:2" x14ac:dyDescent="0.25">
      <c r="A2892" t="s">
        <v>28</v>
      </c>
      <c r="B2892" t="s">
        <v>24</v>
      </c>
    </row>
    <row r="2893" spans="1:2" x14ac:dyDescent="0.25">
      <c r="A2893" t="s">
        <v>21</v>
      </c>
      <c r="B2893" t="s">
        <v>56</v>
      </c>
    </row>
    <row r="2894" spans="1:2" x14ac:dyDescent="0.25">
      <c r="A2894" t="s">
        <v>28</v>
      </c>
      <c r="B2894" t="s">
        <v>24</v>
      </c>
    </row>
    <row r="2895" spans="1:2" x14ac:dyDescent="0.25">
      <c r="A2895" t="s">
        <v>28</v>
      </c>
      <c r="B2895" t="s">
        <v>24</v>
      </c>
    </row>
    <row r="2896" spans="1:2" x14ac:dyDescent="0.25">
      <c r="A2896" t="s">
        <v>21</v>
      </c>
      <c r="B2896" t="s">
        <v>30</v>
      </c>
    </row>
    <row r="2897" spans="1:2" x14ac:dyDescent="0.25">
      <c r="A2897" t="s">
        <v>36</v>
      </c>
      <c r="B2897" t="s">
        <v>56</v>
      </c>
    </row>
    <row r="2898" spans="1:2" x14ac:dyDescent="0.25">
      <c r="A2898" t="s">
        <v>21</v>
      </c>
      <c r="B2898" t="s">
        <v>246</v>
      </c>
    </row>
    <row r="2899" spans="1:2" x14ac:dyDescent="0.25">
      <c r="A2899" t="s">
        <v>28</v>
      </c>
      <c r="B2899" t="s">
        <v>38</v>
      </c>
    </row>
    <row r="2900" spans="1:2" x14ac:dyDescent="0.25">
      <c r="A2900" t="s">
        <v>28</v>
      </c>
      <c r="B2900" t="s">
        <v>38</v>
      </c>
    </row>
    <row r="2901" spans="1:2" x14ac:dyDescent="0.25">
      <c r="A2901" t="s">
        <v>28</v>
      </c>
      <c r="B2901" t="s">
        <v>38</v>
      </c>
    </row>
    <row r="2902" spans="1:2" x14ac:dyDescent="0.25">
      <c r="A2902" t="s">
        <v>21</v>
      </c>
      <c r="B2902" t="s">
        <v>30</v>
      </c>
    </row>
    <row r="2903" spans="1:2" x14ac:dyDescent="0.25">
      <c r="A2903" t="s">
        <v>28</v>
      </c>
      <c r="B2903" t="s">
        <v>24</v>
      </c>
    </row>
    <row r="2904" spans="1:2" x14ac:dyDescent="0.25">
      <c r="A2904" t="s">
        <v>21</v>
      </c>
      <c r="B2904" t="s">
        <v>30</v>
      </c>
    </row>
    <row r="2905" spans="1:2" x14ac:dyDescent="0.25">
      <c r="A2905" t="s">
        <v>21</v>
      </c>
      <c r="B2905" t="s">
        <v>38</v>
      </c>
    </row>
    <row r="2906" spans="1:2" x14ac:dyDescent="0.25">
      <c r="A2906" t="s">
        <v>28</v>
      </c>
      <c r="B2906" t="s">
        <v>24</v>
      </c>
    </row>
    <row r="2907" spans="1:2" x14ac:dyDescent="0.25">
      <c r="A2907" t="s">
        <v>21</v>
      </c>
      <c r="B2907" t="s">
        <v>30</v>
      </c>
    </row>
    <row r="2908" spans="1:2" x14ac:dyDescent="0.25">
      <c r="A2908" t="s">
        <v>36</v>
      </c>
      <c r="B2908" t="s">
        <v>56</v>
      </c>
    </row>
    <row r="2909" spans="1:2" x14ac:dyDescent="0.25">
      <c r="A2909" t="s">
        <v>28</v>
      </c>
      <c r="B2909" t="s">
        <v>24</v>
      </c>
    </row>
    <row r="2910" spans="1:2" x14ac:dyDescent="0.25">
      <c r="A2910" t="s">
        <v>28</v>
      </c>
      <c r="B2910" t="s">
        <v>24</v>
      </c>
    </row>
    <row r="2911" spans="1:2" x14ac:dyDescent="0.25">
      <c r="A2911" t="s">
        <v>21</v>
      </c>
      <c r="B2911" t="s">
        <v>43</v>
      </c>
    </row>
    <row r="2912" spans="1:2" x14ac:dyDescent="0.25">
      <c r="A2912" t="s">
        <v>21</v>
      </c>
      <c r="B2912" t="s">
        <v>30</v>
      </c>
    </row>
    <row r="2913" spans="1:2" x14ac:dyDescent="0.25">
      <c r="A2913" t="s">
        <v>21</v>
      </c>
      <c r="B2913" t="s">
        <v>30</v>
      </c>
    </row>
    <row r="2914" spans="1:2" x14ac:dyDescent="0.25">
      <c r="A2914" t="s">
        <v>21</v>
      </c>
      <c r="B2914" t="s">
        <v>43</v>
      </c>
    </row>
    <row r="2915" spans="1:2" x14ac:dyDescent="0.25">
      <c r="A2915" t="s">
        <v>28</v>
      </c>
      <c r="B2915" t="s">
        <v>24</v>
      </c>
    </row>
    <row r="2916" spans="1:2" x14ac:dyDescent="0.25">
      <c r="A2916" t="s">
        <v>28</v>
      </c>
      <c r="B2916" t="s">
        <v>24</v>
      </c>
    </row>
    <row r="2917" spans="1:2" x14ac:dyDescent="0.25">
      <c r="A2917" t="s">
        <v>21</v>
      </c>
      <c r="B2917" t="s">
        <v>30</v>
      </c>
    </row>
    <row r="2918" spans="1:2" x14ac:dyDescent="0.25">
      <c r="A2918" t="s">
        <v>28</v>
      </c>
      <c r="B2918" t="s">
        <v>24</v>
      </c>
    </row>
    <row r="2919" spans="1:2" x14ac:dyDescent="0.25">
      <c r="A2919" t="s">
        <v>21</v>
      </c>
      <c r="B2919" t="s">
        <v>47</v>
      </c>
    </row>
    <row r="2920" spans="1:2" x14ac:dyDescent="0.25">
      <c r="A2920" t="s">
        <v>36</v>
      </c>
      <c r="B2920" t="s">
        <v>43</v>
      </c>
    </row>
    <row r="2921" spans="1:2" x14ac:dyDescent="0.25">
      <c r="A2921" t="s">
        <v>21</v>
      </c>
      <c r="B2921" t="s">
        <v>24</v>
      </c>
    </row>
    <row r="2922" spans="1:2" x14ac:dyDescent="0.25">
      <c r="A2922" t="s">
        <v>21</v>
      </c>
      <c r="B2922" t="s">
        <v>24</v>
      </c>
    </row>
    <row r="2923" spans="1:2" x14ac:dyDescent="0.25">
      <c r="A2923" t="s">
        <v>21</v>
      </c>
      <c r="B2923" t="s">
        <v>24</v>
      </c>
    </row>
    <row r="2924" spans="1:2" x14ac:dyDescent="0.25">
      <c r="A2924" t="s">
        <v>21</v>
      </c>
      <c r="B2924" t="s">
        <v>24</v>
      </c>
    </row>
    <row r="2925" spans="1:2" x14ac:dyDescent="0.25">
      <c r="A2925" t="s">
        <v>21</v>
      </c>
      <c r="B2925" t="s">
        <v>24</v>
      </c>
    </row>
    <row r="2926" spans="1:2" x14ac:dyDescent="0.25">
      <c r="A2926" t="s">
        <v>21</v>
      </c>
      <c r="B2926" t="s">
        <v>24</v>
      </c>
    </row>
    <row r="2927" spans="1:2" x14ac:dyDescent="0.25">
      <c r="A2927" t="s">
        <v>21</v>
      </c>
      <c r="B2927" t="s">
        <v>24</v>
      </c>
    </row>
    <row r="2928" spans="1:2" x14ac:dyDescent="0.25">
      <c r="A2928" t="s">
        <v>21</v>
      </c>
      <c r="B2928" t="s">
        <v>24</v>
      </c>
    </row>
    <row r="2929" spans="1:2" x14ac:dyDescent="0.25">
      <c r="A2929" t="s">
        <v>21</v>
      </c>
      <c r="B2929" t="s">
        <v>24</v>
      </c>
    </row>
    <row r="2930" spans="1:2" x14ac:dyDescent="0.25">
      <c r="A2930" t="s">
        <v>21</v>
      </c>
      <c r="B2930" t="s">
        <v>24</v>
      </c>
    </row>
    <row r="2931" spans="1:2" x14ac:dyDescent="0.25">
      <c r="A2931" t="s">
        <v>21</v>
      </c>
      <c r="B2931" t="s">
        <v>24</v>
      </c>
    </row>
    <row r="2932" spans="1:2" x14ac:dyDescent="0.25">
      <c r="A2932" t="s">
        <v>21</v>
      </c>
      <c r="B2932" t="s">
        <v>24</v>
      </c>
    </row>
    <row r="2933" spans="1:2" x14ac:dyDescent="0.25">
      <c r="A2933" t="s">
        <v>21</v>
      </c>
      <c r="B2933" t="s">
        <v>24</v>
      </c>
    </row>
    <row r="2934" spans="1:2" x14ac:dyDescent="0.25">
      <c r="A2934" t="s">
        <v>21</v>
      </c>
      <c r="B2934" t="s">
        <v>24</v>
      </c>
    </row>
    <row r="2935" spans="1:2" x14ac:dyDescent="0.25">
      <c r="A2935" t="s">
        <v>21</v>
      </c>
      <c r="B2935" t="s">
        <v>24</v>
      </c>
    </row>
    <row r="2936" spans="1:2" x14ac:dyDescent="0.25">
      <c r="A2936" t="s">
        <v>21</v>
      </c>
      <c r="B2936" t="s">
        <v>24</v>
      </c>
    </row>
    <row r="2937" spans="1:2" x14ac:dyDescent="0.25">
      <c r="A2937" t="s">
        <v>21</v>
      </c>
      <c r="B2937" t="s">
        <v>24</v>
      </c>
    </row>
    <row r="2938" spans="1:2" x14ac:dyDescent="0.25">
      <c r="A2938" t="s">
        <v>36</v>
      </c>
      <c r="B2938" t="s">
        <v>24</v>
      </c>
    </row>
    <row r="2939" spans="1:2" x14ac:dyDescent="0.25">
      <c r="A2939" t="s">
        <v>21</v>
      </c>
      <c r="B2939" t="s">
        <v>24</v>
      </c>
    </row>
    <row r="2940" spans="1:2" x14ac:dyDescent="0.25">
      <c r="A2940" t="s">
        <v>21</v>
      </c>
      <c r="B2940" t="s">
        <v>24</v>
      </c>
    </row>
    <row r="2941" spans="1:2" x14ac:dyDescent="0.25">
      <c r="A2941" t="s">
        <v>21</v>
      </c>
      <c r="B2941" t="s">
        <v>24</v>
      </c>
    </row>
    <row r="2942" spans="1:2" x14ac:dyDescent="0.25">
      <c r="A2942" t="s">
        <v>21</v>
      </c>
      <c r="B2942" t="s">
        <v>24</v>
      </c>
    </row>
    <row r="2943" spans="1:2" x14ac:dyDescent="0.25">
      <c r="A2943" t="s">
        <v>21</v>
      </c>
      <c r="B2943" t="s">
        <v>24</v>
      </c>
    </row>
    <row r="2944" spans="1:2" x14ac:dyDescent="0.25">
      <c r="A2944" t="s">
        <v>21</v>
      </c>
      <c r="B2944" t="s">
        <v>24</v>
      </c>
    </row>
    <row r="2945" spans="1:2" x14ac:dyDescent="0.25">
      <c r="A2945" t="s">
        <v>21</v>
      </c>
      <c r="B2945" t="s">
        <v>24</v>
      </c>
    </row>
    <row r="2946" spans="1:2" x14ac:dyDescent="0.25">
      <c r="A2946" t="s">
        <v>21</v>
      </c>
      <c r="B2946" t="s">
        <v>24</v>
      </c>
    </row>
    <row r="2947" spans="1:2" x14ac:dyDescent="0.25">
      <c r="A2947" t="s">
        <v>21</v>
      </c>
      <c r="B2947" t="s">
        <v>24</v>
      </c>
    </row>
    <row r="2948" spans="1:2" x14ac:dyDescent="0.25">
      <c r="A2948" t="s">
        <v>21</v>
      </c>
      <c r="B2948" t="s">
        <v>24</v>
      </c>
    </row>
    <row r="2949" spans="1:2" x14ac:dyDescent="0.25">
      <c r="A2949" t="s">
        <v>21</v>
      </c>
      <c r="B2949" t="s">
        <v>24</v>
      </c>
    </row>
    <row r="2950" spans="1:2" x14ac:dyDescent="0.25">
      <c r="A2950" t="s">
        <v>21</v>
      </c>
      <c r="B2950" t="s">
        <v>24</v>
      </c>
    </row>
    <row r="2951" spans="1:2" x14ac:dyDescent="0.25">
      <c r="A2951" t="s">
        <v>21</v>
      </c>
      <c r="B2951" t="s">
        <v>24</v>
      </c>
    </row>
    <row r="2952" spans="1:2" x14ac:dyDescent="0.25">
      <c r="A2952" t="s">
        <v>21</v>
      </c>
      <c r="B2952" t="s">
        <v>24</v>
      </c>
    </row>
    <row r="2953" spans="1:2" x14ac:dyDescent="0.25">
      <c r="A2953" t="s">
        <v>21</v>
      </c>
      <c r="B2953" t="s">
        <v>24</v>
      </c>
    </row>
    <row r="2954" spans="1:2" x14ac:dyDescent="0.25">
      <c r="A2954" t="s">
        <v>21</v>
      </c>
      <c r="B2954" t="s">
        <v>24</v>
      </c>
    </row>
    <row r="2955" spans="1:2" x14ac:dyDescent="0.25">
      <c r="A2955" t="s">
        <v>21</v>
      </c>
      <c r="B2955" t="s">
        <v>24</v>
      </c>
    </row>
    <row r="2956" spans="1:2" x14ac:dyDescent="0.25">
      <c r="A2956" t="s">
        <v>21</v>
      </c>
      <c r="B2956" t="s">
        <v>24</v>
      </c>
    </row>
    <row r="2957" spans="1:2" x14ac:dyDescent="0.25">
      <c r="A2957" t="s">
        <v>21</v>
      </c>
      <c r="B2957" t="s">
        <v>24</v>
      </c>
    </row>
    <row r="2958" spans="1:2" x14ac:dyDescent="0.25">
      <c r="A2958" t="s">
        <v>21</v>
      </c>
      <c r="B2958" t="s">
        <v>24</v>
      </c>
    </row>
    <row r="2959" spans="1:2" x14ac:dyDescent="0.25">
      <c r="A2959" t="s">
        <v>21</v>
      </c>
      <c r="B2959" t="s">
        <v>24</v>
      </c>
    </row>
    <row r="2960" spans="1:2" x14ac:dyDescent="0.25">
      <c r="A2960" t="s">
        <v>21</v>
      </c>
      <c r="B2960" t="s">
        <v>24</v>
      </c>
    </row>
    <row r="2961" spans="1:2" x14ac:dyDescent="0.25">
      <c r="A2961" t="s">
        <v>21</v>
      </c>
      <c r="B2961" t="s">
        <v>24</v>
      </c>
    </row>
    <row r="2962" spans="1:2" x14ac:dyDescent="0.25">
      <c r="A2962" t="s">
        <v>21</v>
      </c>
      <c r="B2962" t="s">
        <v>24</v>
      </c>
    </row>
    <row r="2963" spans="1:2" x14ac:dyDescent="0.25">
      <c r="A2963" t="s">
        <v>21</v>
      </c>
      <c r="B2963" t="s">
        <v>24</v>
      </c>
    </row>
    <row r="2964" spans="1:2" x14ac:dyDescent="0.25">
      <c r="A2964" t="s">
        <v>21</v>
      </c>
      <c r="B2964" t="s">
        <v>24</v>
      </c>
    </row>
    <row r="2965" spans="1:2" x14ac:dyDescent="0.25">
      <c r="A2965" t="s">
        <v>21</v>
      </c>
      <c r="B2965" t="s">
        <v>24</v>
      </c>
    </row>
    <row r="2966" spans="1:2" x14ac:dyDescent="0.25">
      <c r="A2966" t="s">
        <v>77</v>
      </c>
      <c r="B2966" t="s">
        <v>24</v>
      </c>
    </row>
    <row r="2967" spans="1:2" x14ac:dyDescent="0.25">
      <c r="A2967" t="s">
        <v>21</v>
      </c>
      <c r="B2967" t="s">
        <v>24</v>
      </c>
    </row>
    <row r="2968" spans="1:2" x14ac:dyDescent="0.25">
      <c r="A2968" t="s">
        <v>21</v>
      </c>
      <c r="B2968" t="s">
        <v>24</v>
      </c>
    </row>
    <row r="2969" spans="1:2" x14ac:dyDescent="0.25">
      <c r="A2969" t="s">
        <v>21</v>
      </c>
      <c r="B2969" t="s">
        <v>24</v>
      </c>
    </row>
    <row r="2970" spans="1:2" x14ac:dyDescent="0.25">
      <c r="A2970" t="s">
        <v>21</v>
      </c>
      <c r="B2970" t="s">
        <v>24</v>
      </c>
    </row>
    <row r="2971" spans="1:2" x14ac:dyDescent="0.25">
      <c r="A2971" t="s">
        <v>21</v>
      </c>
      <c r="B2971" t="s">
        <v>24</v>
      </c>
    </row>
    <row r="2972" spans="1:2" x14ac:dyDescent="0.25">
      <c r="A2972" t="s">
        <v>21</v>
      </c>
      <c r="B2972" t="s">
        <v>24</v>
      </c>
    </row>
    <row r="2973" spans="1:2" x14ac:dyDescent="0.25">
      <c r="A2973" t="s">
        <v>21</v>
      </c>
      <c r="B2973" t="s">
        <v>24</v>
      </c>
    </row>
    <row r="2974" spans="1:2" x14ac:dyDescent="0.25">
      <c r="A2974" t="s">
        <v>21</v>
      </c>
      <c r="B2974" t="s">
        <v>24</v>
      </c>
    </row>
    <row r="2975" spans="1:2" x14ac:dyDescent="0.25">
      <c r="A2975" t="s">
        <v>21</v>
      </c>
      <c r="B2975" t="s">
        <v>24</v>
      </c>
    </row>
    <row r="2976" spans="1:2" x14ac:dyDescent="0.25">
      <c r="A2976" t="s">
        <v>21</v>
      </c>
      <c r="B2976" t="s">
        <v>24</v>
      </c>
    </row>
    <row r="2977" spans="1:2" x14ac:dyDescent="0.25">
      <c r="A2977" t="s">
        <v>21</v>
      </c>
      <c r="B2977" t="s">
        <v>24</v>
      </c>
    </row>
    <row r="2978" spans="1:2" x14ac:dyDescent="0.25">
      <c r="A2978" t="s">
        <v>21</v>
      </c>
      <c r="B2978" t="s">
        <v>24</v>
      </c>
    </row>
    <row r="2979" spans="1:2" x14ac:dyDescent="0.25">
      <c r="A2979" t="s">
        <v>21</v>
      </c>
      <c r="B2979" t="s">
        <v>24</v>
      </c>
    </row>
    <row r="2980" spans="1:2" x14ac:dyDescent="0.25">
      <c r="A2980" t="s">
        <v>21</v>
      </c>
      <c r="B2980" t="s">
        <v>24</v>
      </c>
    </row>
    <row r="2981" spans="1:2" x14ac:dyDescent="0.25">
      <c r="A2981" t="s">
        <v>21</v>
      </c>
      <c r="B2981" t="s">
        <v>24</v>
      </c>
    </row>
    <row r="2982" spans="1:2" x14ac:dyDescent="0.25">
      <c r="A2982" t="s">
        <v>21</v>
      </c>
      <c r="B2982" t="s">
        <v>24</v>
      </c>
    </row>
    <row r="2983" spans="1:2" x14ac:dyDescent="0.25">
      <c r="A2983" t="s">
        <v>77</v>
      </c>
      <c r="B2983" t="s">
        <v>24</v>
      </c>
    </row>
    <row r="2984" spans="1:2" x14ac:dyDescent="0.25">
      <c r="A2984" t="s">
        <v>21</v>
      </c>
      <c r="B2984" t="s">
        <v>24</v>
      </c>
    </row>
    <row r="2985" spans="1:2" x14ac:dyDescent="0.25">
      <c r="A2985" t="s">
        <v>21</v>
      </c>
      <c r="B2985" t="s">
        <v>24</v>
      </c>
    </row>
    <row r="2986" spans="1:2" x14ac:dyDescent="0.25">
      <c r="A2986" t="s">
        <v>21</v>
      </c>
      <c r="B2986" t="s">
        <v>24</v>
      </c>
    </row>
    <row r="2987" spans="1:2" x14ac:dyDescent="0.25">
      <c r="A2987" t="s">
        <v>21</v>
      </c>
      <c r="B2987" t="s">
        <v>24</v>
      </c>
    </row>
    <row r="2988" spans="1:2" x14ac:dyDescent="0.25">
      <c r="A2988" t="s">
        <v>21</v>
      </c>
      <c r="B2988" t="s">
        <v>24</v>
      </c>
    </row>
    <row r="2989" spans="1:2" x14ac:dyDescent="0.25">
      <c r="A2989" t="s">
        <v>21</v>
      </c>
      <c r="B2989" t="s">
        <v>24</v>
      </c>
    </row>
    <row r="2990" spans="1:2" x14ac:dyDescent="0.25">
      <c r="A2990" t="s">
        <v>21</v>
      </c>
      <c r="B2990" t="s">
        <v>24</v>
      </c>
    </row>
    <row r="2991" spans="1:2" x14ac:dyDescent="0.25">
      <c r="A2991" t="s">
        <v>21</v>
      </c>
      <c r="B2991" t="s">
        <v>24</v>
      </c>
    </row>
    <row r="2992" spans="1:2" x14ac:dyDescent="0.25">
      <c r="A2992" t="s">
        <v>21</v>
      </c>
      <c r="B2992" t="s">
        <v>24</v>
      </c>
    </row>
    <row r="2993" spans="1:2" x14ac:dyDescent="0.25">
      <c r="A2993" t="s">
        <v>21</v>
      </c>
      <c r="B2993" t="s">
        <v>24</v>
      </c>
    </row>
    <row r="2994" spans="1:2" x14ac:dyDescent="0.25">
      <c r="A2994" t="s">
        <v>21</v>
      </c>
      <c r="B2994" t="s">
        <v>24</v>
      </c>
    </row>
    <row r="2995" spans="1:2" x14ac:dyDescent="0.25">
      <c r="A2995" t="s">
        <v>21</v>
      </c>
      <c r="B2995" t="s">
        <v>24</v>
      </c>
    </row>
    <row r="2996" spans="1:2" x14ac:dyDescent="0.25">
      <c r="A2996" t="s">
        <v>21</v>
      </c>
      <c r="B2996" t="s">
        <v>24</v>
      </c>
    </row>
    <row r="2997" spans="1:2" x14ac:dyDescent="0.25">
      <c r="A2997" t="s">
        <v>21</v>
      </c>
      <c r="B2997" t="s">
        <v>24</v>
      </c>
    </row>
    <row r="2998" spans="1:2" x14ac:dyDescent="0.25">
      <c r="A2998" t="s">
        <v>21</v>
      </c>
      <c r="B2998" t="s">
        <v>24</v>
      </c>
    </row>
    <row r="2999" spans="1:2" x14ac:dyDescent="0.25">
      <c r="A2999" t="s">
        <v>21</v>
      </c>
      <c r="B2999" t="s">
        <v>24</v>
      </c>
    </row>
    <row r="3000" spans="1:2" x14ac:dyDescent="0.25">
      <c r="A3000" t="s">
        <v>21</v>
      </c>
      <c r="B3000" t="s">
        <v>24</v>
      </c>
    </row>
    <row r="3001" spans="1:2" x14ac:dyDescent="0.25">
      <c r="A3001" t="s">
        <v>21</v>
      </c>
      <c r="B3001" t="s">
        <v>24</v>
      </c>
    </row>
    <row r="3002" spans="1:2" x14ac:dyDescent="0.25">
      <c r="A3002" t="s">
        <v>21</v>
      </c>
      <c r="B3002" t="s">
        <v>24</v>
      </c>
    </row>
    <row r="3003" spans="1:2" x14ac:dyDescent="0.25">
      <c r="A3003" t="s">
        <v>21</v>
      </c>
      <c r="B3003" t="s">
        <v>24</v>
      </c>
    </row>
    <row r="3004" spans="1:2" x14ac:dyDescent="0.25">
      <c r="A3004" t="s">
        <v>21</v>
      </c>
      <c r="B3004" t="s">
        <v>24</v>
      </c>
    </row>
    <row r="3005" spans="1:2" x14ac:dyDescent="0.25">
      <c r="A3005" t="s">
        <v>21</v>
      </c>
      <c r="B3005" t="s">
        <v>24</v>
      </c>
    </row>
    <row r="3006" spans="1:2" x14ac:dyDescent="0.25">
      <c r="A3006" t="s">
        <v>21</v>
      </c>
      <c r="B3006" t="s">
        <v>24</v>
      </c>
    </row>
    <row r="3007" spans="1:2" x14ac:dyDescent="0.25">
      <c r="A3007" t="s">
        <v>28</v>
      </c>
      <c r="B3007" t="s">
        <v>24</v>
      </c>
    </row>
    <row r="3008" spans="1:2" x14ac:dyDescent="0.25">
      <c r="A3008" t="s">
        <v>21</v>
      </c>
      <c r="B3008" t="s">
        <v>24</v>
      </c>
    </row>
    <row r="3009" spans="1:2" x14ac:dyDescent="0.25">
      <c r="A3009" t="s">
        <v>21</v>
      </c>
      <c r="B3009" t="s">
        <v>24</v>
      </c>
    </row>
    <row r="3010" spans="1:2" x14ac:dyDescent="0.25">
      <c r="A3010" t="s">
        <v>21</v>
      </c>
      <c r="B3010" t="s">
        <v>24</v>
      </c>
    </row>
    <row r="3011" spans="1:2" x14ac:dyDescent="0.25">
      <c r="A3011" t="s">
        <v>21</v>
      </c>
      <c r="B3011" t="s">
        <v>24</v>
      </c>
    </row>
    <row r="3012" spans="1:2" x14ac:dyDescent="0.25">
      <c r="A3012" t="s">
        <v>21</v>
      </c>
      <c r="B3012" t="s">
        <v>24</v>
      </c>
    </row>
    <row r="3013" spans="1:2" x14ac:dyDescent="0.25">
      <c r="A3013" t="s">
        <v>21</v>
      </c>
      <c r="B3013" t="s">
        <v>24</v>
      </c>
    </row>
    <row r="3014" spans="1:2" x14ac:dyDescent="0.25">
      <c r="A3014" t="s">
        <v>21</v>
      </c>
      <c r="B3014" t="s">
        <v>24</v>
      </c>
    </row>
    <row r="3015" spans="1:2" x14ac:dyDescent="0.25">
      <c r="A3015" t="s">
        <v>36</v>
      </c>
      <c r="B3015" t="s">
        <v>24</v>
      </c>
    </row>
    <row r="3016" spans="1:2" x14ac:dyDescent="0.25">
      <c r="A3016" t="s">
        <v>77</v>
      </c>
      <c r="B3016" t="s">
        <v>24</v>
      </c>
    </row>
    <row r="3017" spans="1:2" x14ac:dyDescent="0.25">
      <c r="A3017" t="s">
        <v>21</v>
      </c>
      <c r="B3017" t="s">
        <v>24</v>
      </c>
    </row>
    <row r="3018" spans="1:2" x14ac:dyDescent="0.25">
      <c r="A3018" t="s">
        <v>21</v>
      </c>
      <c r="B3018" t="s">
        <v>24</v>
      </c>
    </row>
    <row r="3019" spans="1:2" x14ac:dyDescent="0.25">
      <c r="A3019" t="s">
        <v>21</v>
      </c>
      <c r="B3019" t="s">
        <v>24</v>
      </c>
    </row>
    <row r="3020" spans="1:2" x14ac:dyDescent="0.25">
      <c r="A3020" t="s">
        <v>21</v>
      </c>
      <c r="B3020" t="s">
        <v>24</v>
      </c>
    </row>
    <row r="3021" spans="1:2" x14ac:dyDescent="0.25">
      <c r="A3021" t="s">
        <v>21</v>
      </c>
      <c r="B3021" t="s">
        <v>24</v>
      </c>
    </row>
    <row r="3022" spans="1:2" x14ac:dyDescent="0.25">
      <c r="A3022" t="s">
        <v>21</v>
      </c>
      <c r="B3022" t="s">
        <v>24</v>
      </c>
    </row>
    <row r="3023" spans="1:2" x14ac:dyDescent="0.25">
      <c r="A3023" t="s">
        <v>21</v>
      </c>
      <c r="B3023" t="s">
        <v>24</v>
      </c>
    </row>
    <row r="3024" spans="1:2" x14ac:dyDescent="0.25">
      <c r="A3024" t="s">
        <v>21</v>
      </c>
      <c r="B3024" t="s">
        <v>24</v>
      </c>
    </row>
    <row r="3025" spans="1:2" x14ac:dyDescent="0.25">
      <c r="A3025" t="s">
        <v>21</v>
      </c>
      <c r="B3025" t="s">
        <v>24</v>
      </c>
    </row>
    <row r="3026" spans="1:2" x14ac:dyDescent="0.25">
      <c r="A3026" t="s">
        <v>21</v>
      </c>
      <c r="B3026" t="s">
        <v>24</v>
      </c>
    </row>
    <row r="3027" spans="1:2" x14ac:dyDescent="0.25">
      <c r="A3027" t="s">
        <v>21</v>
      </c>
      <c r="B3027" t="s">
        <v>24</v>
      </c>
    </row>
    <row r="3028" spans="1:2" x14ac:dyDescent="0.25">
      <c r="A3028" t="s">
        <v>21</v>
      </c>
      <c r="B3028" t="s">
        <v>24</v>
      </c>
    </row>
    <row r="3029" spans="1:2" x14ac:dyDescent="0.25">
      <c r="A3029" t="s">
        <v>21</v>
      </c>
      <c r="B3029" t="s">
        <v>24</v>
      </c>
    </row>
    <row r="3030" spans="1:2" x14ac:dyDescent="0.25">
      <c r="A3030" t="s">
        <v>21</v>
      </c>
      <c r="B3030" t="s">
        <v>24</v>
      </c>
    </row>
    <row r="3031" spans="1:2" x14ac:dyDescent="0.25">
      <c r="A3031" t="s">
        <v>21</v>
      </c>
      <c r="B3031" t="s">
        <v>24</v>
      </c>
    </row>
    <row r="3032" spans="1:2" x14ac:dyDescent="0.25">
      <c r="A3032" t="s">
        <v>21</v>
      </c>
      <c r="B3032" t="s">
        <v>24</v>
      </c>
    </row>
    <row r="3033" spans="1:2" x14ac:dyDescent="0.25">
      <c r="A3033" t="s">
        <v>21</v>
      </c>
      <c r="B3033" t="s">
        <v>24</v>
      </c>
    </row>
    <row r="3034" spans="1:2" x14ac:dyDescent="0.25">
      <c r="A3034" t="s">
        <v>21</v>
      </c>
      <c r="B3034" t="s">
        <v>24</v>
      </c>
    </row>
    <row r="3035" spans="1:2" x14ac:dyDescent="0.25">
      <c r="A3035" t="s">
        <v>21</v>
      </c>
      <c r="B3035" t="s">
        <v>24</v>
      </c>
    </row>
    <row r="3036" spans="1:2" x14ac:dyDescent="0.25">
      <c r="A3036" t="s">
        <v>21</v>
      </c>
      <c r="B3036" t="s">
        <v>24</v>
      </c>
    </row>
    <row r="3037" spans="1:2" x14ac:dyDescent="0.25">
      <c r="A3037" t="s">
        <v>21</v>
      </c>
      <c r="B3037" t="s">
        <v>24</v>
      </c>
    </row>
    <row r="3038" spans="1:2" x14ac:dyDescent="0.25">
      <c r="A3038" t="s">
        <v>21</v>
      </c>
      <c r="B3038" t="s">
        <v>24</v>
      </c>
    </row>
    <row r="3039" spans="1:2" x14ac:dyDescent="0.25">
      <c r="A3039" t="s">
        <v>21</v>
      </c>
      <c r="B3039" t="s">
        <v>24</v>
      </c>
    </row>
    <row r="3040" spans="1:2" x14ac:dyDescent="0.25">
      <c r="A3040" t="s">
        <v>21</v>
      </c>
      <c r="B3040" t="s">
        <v>24</v>
      </c>
    </row>
    <row r="3041" spans="1:2" x14ac:dyDescent="0.25">
      <c r="A3041" t="s">
        <v>21</v>
      </c>
      <c r="B3041" t="s">
        <v>24</v>
      </c>
    </row>
    <row r="3042" spans="1:2" x14ac:dyDescent="0.25">
      <c r="A3042" t="s">
        <v>21</v>
      </c>
      <c r="B3042" t="s">
        <v>24</v>
      </c>
    </row>
    <row r="3043" spans="1:2" x14ac:dyDescent="0.25">
      <c r="A3043" t="s">
        <v>21</v>
      </c>
      <c r="B3043" t="s">
        <v>24</v>
      </c>
    </row>
    <row r="3044" spans="1:2" x14ac:dyDescent="0.25">
      <c r="A3044" t="s">
        <v>21</v>
      </c>
      <c r="B3044" t="s">
        <v>24</v>
      </c>
    </row>
    <row r="3045" spans="1:2" x14ac:dyDescent="0.25">
      <c r="A3045" t="s">
        <v>21</v>
      </c>
      <c r="B3045" t="s">
        <v>24</v>
      </c>
    </row>
    <row r="3046" spans="1:2" x14ac:dyDescent="0.25">
      <c r="A3046" t="s">
        <v>21</v>
      </c>
      <c r="B3046" t="s">
        <v>24</v>
      </c>
    </row>
    <row r="3047" spans="1:2" x14ac:dyDescent="0.25">
      <c r="A3047" t="s">
        <v>21</v>
      </c>
      <c r="B3047" t="s">
        <v>24</v>
      </c>
    </row>
    <row r="3048" spans="1:2" x14ac:dyDescent="0.25">
      <c r="A3048" t="s">
        <v>21</v>
      </c>
      <c r="B3048" t="s">
        <v>24</v>
      </c>
    </row>
    <row r="3049" spans="1:2" x14ac:dyDescent="0.25">
      <c r="A3049" t="s">
        <v>21</v>
      </c>
      <c r="B3049" t="s">
        <v>24</v>
      </c>
    </row>
    <row r="3050" spans="1:2" x14ac:dyDescent="0.25">
      <c r="A3050" t="s">
        <v>21</v>
      </c>
      <c r="B3050" t="s">
        <v>24</v>
      </c>
    </row>
    <row r="3051" spans="1:2" x14ac:dyDescent="0.25">
      <c r="A3051" t="s">
        <v>21</v>
      </c>
      <c r="B3051" t="s">
        <v>24</v>
      </c>
    </row>
    <row r="3052" spans="1:2" x14ac:dyDescent="0.25">
      <c r="A3052" t="s">
        <v>21</v>
      </c>
      <c r="B3052" t="s">
        <v>24</v>
      </c>
    </row>
    <row r="3053" spans="1:2" x14ac:dyDescent="0.25">
      <c r="A3053" t="s">
        <v>21</v>
      </c>
      <c r="B3053" t="s">
        <v>24</v>
      </c>
    </row>
    <row r="3054" spans="1:2" x14ac:dyDescent="0.25">
      <c r="A3054" t="s">
        <v>21</v>
      </c>
      <c r="B3054" t="s">
        <v>24</v>
      </c>
    </row>
    <row r="3055" spans="1:2" x14ac:dyDescent="0.25">
      <c r="A3055" t="s">
        <v>21</v>
      </c>
      <c r="B3055" t="s">
        <v>24</v>
      </c>
    </row>
    <row r="3056" spans="1:2" x14ac:dyDescent="0.25">
      <c r="A3056" t="s">
        <v>28</v>
      </c>
      <c r="B3056" t="s">
        <v>47</v>
      </c>
    </row>
    <row r="3057" spans="1:2" x14ac:dyDescent="0.25">
      <c r="A3057" t="s">
        <v>21</v>
      </c>
      <c r="B3057" t="s">
        <v>47</v>
      </c>
    </row>
    <row r="3058" spans="1:2" x14ac:dyDescent="0.25">
      <c r="A3058" t="s">
        <v>21</v>
      </c>
      <c r="B3058" t="s">
        <v>47</v>
      </c>
    </row>
    <row r="3059" spans="1:2" x14ac:dyDescent="0.25">
      <c r="A3059" t="s">
        <v>21</v>
      </c>
      <c r="B3059" t="s">
        <v>47</v>
      </c>
    </row>
    <row r="3060" spans="1:2" x14ac:dyDescent="0.25">
      <c r="A3060" t="s">
        <v>28</v>
      </c>
      <c r="B3060" t="s">
        <v>24</v>
      </c>
    </row>
    <row r="3061" spans="1:2" x14ac:dyDescent="0.25">
      <c r="A3061" t="s">
        <v>28</v>
      </c>
      <c r="B3061" t="s">
        <v>24</v>
      </c>
    </row>
    <row r="3062" spans="1:2" x14ac:dyDescent="0.25">
      <c r="A3062" t="s">
        <v>28</v>
      </c>
      <c r="B3062" t="s">
        <v>24</v>
      </c>
    </row>
    <row r="3063" spans="1:2" x14ac:dyDescent="0.25">
      <c r="A3063" t="s">
        <v>36</v>
      </c>
      <c r="B3063" t="s">
        <v>23</v>
      </c>
    </row>
    <row r="3064" spans="1:2" x14ac:dyDescent="0.25">
      <c r="A3064" t="s">
        <v>28</v>
      </c>
      <c r="B3064" t="s">
        <v>30</v>
      </c>
    </row>
    <row r="3065" spans="1:2" x14ac:dyDescent="0.25">
      <c r="A3065" t="s">
        <v>28</v>
      </c>
      <c r="B3065" t="s">
        <v>30</v>
      </c>
    </row>
    <row r="3066" spans="1:2" x14ac:dyDescent="0.25">
      <c r="A3066" t="s">
        <v>28</v>
      </c>
      <c r="B3066" t="s">
        <v>30</v>
      </c>
    </row>
    <row r="3067" spans="1:2" x14ac:dyDescent="0.25">
      <c r="A3067" t="s">
        <v>28</v>
      </c>
      <c r="B3067" t="s">
        <v>30</v>
      </c>
    </row>
    <row r="3068" spans="1:2" x14ac:dyDescent="0.25">
      <c r="A3068" t="s">
        <v>36</v>
      </c>
      <c r="B3068" t="s">
        <v>56</v>
      </c>
    </row>
    <row r="3069" spans="1:2" x14ac:dyDescent="0.25">
      <c r="A3069" t="s">
        <v>21</v>
      </c>
      <c r="B3069" t="s">
        <v>30</v>
      </c>
    </row>
    <row r="3070" spans="1:2" x14ac:dyDescent="0.25">
      <c r="A3070" t="s">
        <v>28</v>
      </c>
      <c r="B3070" t="s">
        <v>30</v>
      </c>
    </row>
    <row r="3071" spans="1:2" x14ac:dyDescent="0.25">
      <c r="A3071" t="s">
        <v>21</v>
      </c>
      <c r="B3071" t="s">
        <v>30</v>
      </c>
    </row>
    <row r="3072" spans="1:2" x14ac:dyDescent="0.25">
      <c r="A3072" t="s">
        <v>36</v>
      </c>
      <c r="B3072" t="s">
        <v>43</v>
      </c>
    </row>
    <row r="3073" spans="1:2" x14ac:dyDescent="0.25">
      <c r="A3073" t="s">
        <v>77</v>
      </c>
      <c r="B3073" t="s">
        <v>30</v>
      </c>
    </row>
    <row r="3074" spans="1:2" x14ac:dyDescent="0.25">
      <c r="A3074" t="s">
        <v>21</v>
      </c>
      <c r="B3074" t="s">
        <v>30</v>
      </c>
    </row>
    <row r="3075" spans="1:2" x14ac:dyDescent="0.25">
      <c r="A3075" t="s">
        <v>21</v>
      </c>
      <c r="B3075" t="s">
        <v>30</v>
      </c>
    </row>
    <row r="3076" spans="1:2" x14ac:dyDescent="0.25">
      <c r="A3076" t="s">
        <v>21</v>
      </c>
      <c r="B3076" t="s">
        <v>30</v>
      </c>
    </row>
    <row r="3077" spans="1:2" x14ac:dyDescent="0.25">
      <c r="A3077" t="s">
        <v>77</v>
      </c>
      <c r="B3077" t="s">
        <v>38</v>
      </c>
    </row>
    <row r="3078" spans="1:2" x14ac:dyDescent="0.25">
      <c r="A3078" t="s">
        <v>77</v>
      </c>
      <c r="B3078" t="s">
        <v>56</v>
      </c>
    </row>
    <row r="3079" spans="1:2" x14ac:dyDescent="0.25">
      <c r="A3079" t="s">
        <v>21</v>
      </c>
      <c r="B3079" t="s">
        <v>30</v>
      </c>
    </row>
    <row r="3080" spans="1:2" x14ac:dyDescent="0.25">
      <c r="A3080" t="s">
        <v>21</v>
      </c>
      <c r="B3080" t="s">
        <v>30</v>
      </c>
    </row>
    <row r="3081" spans="1:2" x14ac:dyDescent="0.25">
      <c r="A3081" t="s">
        <v>21</v>
      </c>
      <c r="B3081" t="s">
        <v>30</v>
      </c>
    </row>
    <row r="3082" spans="1:2" x14ac:dyDescent="0.25">
      <c r="A3082" t="s">
        <v>21</v>
      </c>
      <c r="B3082" t="s">
        <v>30</v>
      </c>
    </row>
    <row r="3083" spans="1:2" x14ac:dyDescent="0.25">
      <c r="A3083" t="s">
        <v>21</v>
      </c>
      <c r="B3083" t="s">
        <v>30</v>
      </c>
    </row>
    <row r="3084" spans="1:2" x14ac:dyDescent="0.25">
      <c r="A3084" t="s">
        <v>21</v>
      </c>
      <c r="B3084" t="s">
        <v>30</v>
      </c>
    </row>
    <row r="3085" spans="1:2" x14ac:dyDescent="0.25">
      <c r="A3085" t="s">
        <v>21</v>
      </c>
      <c r="B3085" t="s">
        <v>30</v>
      </c>
    </row>
    <row r="3086" spans="1:2" x14ac:dyDescent="0.25">
      <c r="A3086" t="s">
        <v>21</v>
      </c>
      <c r="B3086" t="s">
        <v>30</v>
      </c>
    </row>
    <row r="3087" spans="1:2" x14ac:dyDescent="0.25">
      <c r="A3087" t="s">
        <v>21</v>
      </c>
      <c r="B3087" t="s">
        <v>56</v>
      </c>
    </row>
    <row r="3088" spans="1:2" x14ac:dyDescent="0.25">
      <c r="A3088" t="s">
        <v>28</v>
      </c>
      <c r="B3088" t="s">
        <v>24</v>
      </c>
    </row>
    <row r="3089" spans="1:2" x14ac:dyDescent="0.25">
      <c r="A3089" t="s">
        <v>961</v>
      </c>
      <c r="B3089" t="s">
        <v>47</v>
      </c>
    </row>
    <row r="3090" spans="1:2" x14ac:dyDescent="0.25">
      <c r="A3090" t="s">
        <v>21</v>
      </c>
      <c r="B3090" t="s">
        <v>30</v>
      </c>
    </row>
    <row r="3091" spans="1:2" x14ac:dyDescent="0.25">
      <c r="A3091" t="s">
        <v>28</v>
      </c>
      <c r="B3091" t="s">
        <v>24</v>
      </c>
    </row>
    <row r="3092" spans="1:2" x14ac:dyDescent="0.25">
      <c r="A3092" t="s">
        <v>21</v>
      </c>
      <c r="B3092" t="s">
        <v>30</v>
      </c>
    </row>
    <row r="3093" spans="1:2" x14ac:dyDescent="0.25">
      <c r="A3093" t="s">
        <v>77</v>
      </c>
      <c r="B3093" t="s">
        <v>24</v>
      </c>
    </row>
    <row r="3094" spans="1:2" x14ac:dyDescent="0.25">
      <c r="A3094" t="s">
        <v>21</v>
      </c>
      <c r="B3094" t="s">
        <v>43</v>
      </c>
    </row>
    <row r="3095" spans="1:2" x14ac:dyDescent="0.25">
      <c r="A3095" t="s">
        <v>36</v>
      </c>
      <c r="B3095" t="s">
        <v>52</v>
      </c>
    </row>
    <row r="3096" spans="1:2" x14ac:dyDescent="0.25">
      <c r="A3096" t="s">
        <v>36</v>
      </c>
      <c r="B3096" t="s">
        <v>30</v>
      </c>
    </row>
    <row r="3097" spans="1:2" x14ac:dyDescent="0.25">
      <c r="A3097" t="s">
        <v>21</v>
      </c>
      <c r="B3097" t="s">
        <v>30</v>
      </c>
    </row>
    <row r="3098" spans="1:2" x14ac:dyDescent="0.25">
      <c r="A3098" t="s">
        <v>28</v>
      </c>
      <c r="B3098" t="s">
        <v>24</v>
      </c>
    </row>
    <row r="3099" spans="1:2" x14ac:dyDescent="0.25">
      <c r="A3099" t="s">
        <v>28</v>
      </c>
      <c r="B3099" t="s">
        <v>52</v>
      </c>
    </row>
    <row r="3100" spans="1:2" x14ac:dyDescent="0.25">
      <c r="A3100" t="s">
        <v>21</v>
      </c>
      <c r="B3100" t="s">
        <v>30</v>
      </c>
    </row>
    <row r="3101" spans="1:2" x14ac:dyDescent="0.25">
      <c r="A3101" t="s">
        <v>21</v>
      </c>
      <c r="B3101" t="s">
        <v>43</v>
      </c>
    </row>
    <row r="3102" spans="1:2" x14ac:dyDescent="0.25">
      <c r="A3102" t="s">
        <v>21</v>
      </c>
      <c r="B3102" t="s">
        <v>30</v>
      </c>
    </row>
    <row r="3103" spans="1:2" x14ac:dyDescent="0.25">
      <c r="A3103" t="s">
        <v>21</v>
      </c>
      <c r="B3103" t="s">
        <v>30</v>
      </c>
    </row>
    <row r="3104" spans="1:2" x14ac:dyDescent="0.25">
      <c r="A3104" t="s">
        <v>21</v>
      </c>
      <c r="B3104" t="s">
        <v>30</v>
      </c>
    </row>
    <row r="3105" spans="1:2" x14ac:dyDescent="0.25">
      <c r="A3105" t="s">
        <v>77</v>
      </c>
      <c r="B3105" t="s">
        <v>30</v>
      </c>
    </row>
    <row r="3106" spans="1:2" x14ac:dyDescent="0.25">
      <c r="A3106" t="s">
        <v>21</v>
      </c>
      <c r="B3106" t="s">
        <v>30</v>
      </c>
    </row>
    <row r="3107" spans="1:2" x14ac:dyDescent="0.25">
      <c r="A3107" t="s">
        <v>21</v>
      </c>
      <c r="B3107" t="s">
        <v>30</v>
      </c>
    </row>
    <row r="3108" spans="1:2" x14ac:dyDescent="0.25">
      <c r="A3108" t="s">
        <v>21</v>
      </c>
      <c r="B3108" t="s">
        <v>30</v>
      </c>
    </row>
    <row r="3109" spans="1:2" x14ac:dyDescent="0.25">
      <c r="A3109" t="s">
        <v>21</v>
      </c>
      <c r="B3109" t="s">
        <v>30</v>
      </c>
    </row>
    <row r="3110" spans="1:2" x14ac:dyDescent="0.25">
      <c r="A3110" t="s">
        <v>21</v>
      </c>
      <c r="B3110" t="s">
        <v>23</v>
      </c>
    </row>
    <row r="3111" spans="1:2" x14ac:dyDescent="0.25">
      <c r="A3111" t="s">
        <v>28</v>
      </c>
      <c r="B3111" t="s">
        <v>43</v>
      </c>
    </row>
    <row r="3112" spans="1:2" x14ac:dyDescent="0.25">
      <c r="A3112" t="s">
        <v>21</v>
      </c>
      <c r="B3112" t="s">
        <v>30</v>
      </c>
    </row>
    <row r="3113" spans="1:2" x14ac:dyDescent="0.25">
      <c r="A3113" t="s">
        <v>21</v>
      </c>
      <c r="B3113" t="s">
        <v>24</v>
      </c>
    </row>
    <row r="3114" spans="1:2" x14ac:dyDescent="0.25">
      <c r="A3114" t="s">
        <v>21</v>
      </c>
      <c r="B3114" t="s">
        <v>43</v>
      </c>
    </row>
    <row r="3115" spans="1:2" x14ac:dyDescent="0.25">
      <c r="A3115" t="s">
        <v>21</v>
      </c>
      <c r="B3115" t="s">
        <v>30</v>
      </c>
    </row>
    <row r="3116" spans="1:2" x14ac:dyDescent="0.25">
      <c r="A3116" t="s">
        <v>28</v>
      </c>
      <c r="B3116" t="s">
        <v>24</v>
      </c>
    </row>
    <row r="3117" spans="1:2" x14ac:dyDescent="0.25">
      <c r="A3117" t="s">
        <v>28</v>
      </c>
      <c r="B3117" t="s">
        <v>24</v>
      </c>
    </row>
    <row r="3118" spans="1:2" x14ac:dyDescent="0.25">
      <c r="A3118" t="s">
        <v>21</v>
      </c>
      <c r="B3118" t="s">
        <v>30</v>
      </c>
    </row>
    <row r="3119" spans="1:2" x14ac:dyDescent="0.25">
      <c r="A3119" t="s">
        <v>21</v>
      </c>
      <c r="B3119" t="s">
        <v>38</v>
      </c>
    </row>
    <row r="3120" spans="1:2" x14ac:dyDescent="0.25">
      <c r="A3120" t="s">
        <v>21</v>
      </c>
      <c r="B3120" t="s">
        <v>23</v>
      </c>
    </row>
    <row r="3121" spans="1:2" x14ac:dyDescent="0.25">
      <c r="A3121" t="s">
        <v>21</v>
      </c>
      <c r="B3121" t="s">
        <v>30</v>
      </c>
    </row>
    <row r="3122" spans="1:2" x14ac:dyDescent="0.25">
      <c r="A3122" t="s">
        <v>21</v>
      </c>
      <c r="B3122" t="s">
        <v>30</v>
      </c>
    </row>
    <row r="3123" spans="1:2" x14ac:dyDescent="0.25">
      <c r="A3123" t="s">
        <v>21</v>
      </c>
      <c r="B3123" t="s">
        <v>30</v>
      </c>
    </row>
    <row r="3124" spans="1:2" x14ac:dyDescent="0.25">
      <c r="A3124" t="s">
        <v>21</v>
      </c>
      <c r="B3124" t="s">
        <v>38</v>
      </c>
    </row>
    <row r="3125" spans="1:2" x14ac:dyDescent="0.25">
      <c r="A3125" t="s">
        <v>21</v>
      </c>
      <c r="B3125" t="s">
        <v>38</v>
      </c>
    </row>
    <row r="3126" spans="1:2" x14ac:dyDescent="0.25">
      <c r="A3126" t="s">
        <v>21</v>
      </c>
      <c r="B3126" t="s">
        <v>38</v>
      </c>
    </row>
    <row r="3127" spans="1:2" x14ac:dyDescent="0.25">
      <c r="A3127" t="s">
        <v>21</v>
      </c>
      <c r="B3127" t="s">
        <v>38</v>
      </c>
    </row>
    <row r="3128" spans="1:2" x14ac:dyDescent="0.25">
      <c r="A3128" t="s">
        <v>21</v>
      </c>
      <c r="B3128" t="s">
        <v>216</v>
      </c>
    </row>
    <row r="3129" spans="1:2" x14ac:dyDescent="0.25">
      <c r="A3129" t="s">
        <v>21</v>
      </c>
      <c r="B3129" t="s">
        <v>30</v>
      </c>
    </row>
    <row r="3130" spans="1:2" x14ac:dyDescent="0.25">
      <c r="A3130" t="s">
        <v>21</v>
      </c>
      <c r="B3130" t="s">
        <v>216</v>
      </c>
    </row>
    <row r="3131" spans="1:2" x14ac:dyDescent="0.25">
      <c r="A3131" t="s">
        <v>21</v>
      </c>
      <c r="B3131" t="s">
        <v>30</v>
      </c>
    </row>
    <row r="3132" spans="1:2" x14ac:dyDescent="0.25">
      <c r="A3132" t="s">
        <v>36</v>
      </c>
      <c r="B3132" t="s">
        <v>56</v>
      </c>
    </row>
    <row r="3133" spans="1:2" x14ac:dyDescent="0.25">
      <c r="A3133" t="s">
        <v>21</v>
      </c>
      <c r="B3133" t="s">
        <v>30</v>
      </c>
    </row>
    <row r="3134" spans="1:2" x14ac:dyDescent="0.25">
      <c r="A3134" t="s">
        <v>21</v>
      </c>
      <c r="B3134" t="s">
        <v>38</v>
      </c>
    </row>
    <row r="3135" spans="1:2" x14ac:dyDescent="0.25">
      <c r="A3135" t="s">
        <v>21</v>
      </c>
      <c r="B3135" t="s">
        <v>56</v>
      </c>
    </row>
    <row r="3136" spans="1:2" x14ac:dyDescent="0.25">
      <c r="A3136" t="s">
        <v>28</v>
      </c>
      <c r="B3136" t="s">
        <v>24</v>
      </c>
    </row>
    <row r="3137" spans="1:2" x14ac:dyDescent="0.25">
      <c r="A3137" t="s">
        <v>36</v>
      </c>
      <c r="B3137" t="s">
        <v>56</v>
      </c>
    </row>
    <row r="3138" spans="1:2" x14ac:dyDescent="0.25">
      <c r="A3138" t="s">
        <v>21</v>
      </c>
      <c r="B3138" t="s">
        <v>30</v>
      </c>
    </row>
    <row r="3139" spans="1:2" x14ac:dyDescent="0.25">
      <c r="A3139" t="s">
        <v>21</v>
      </c>
      <c r="B3139" t="s">
        <v>38</v>
      </c>
    </row>
    <row r="3140" spans="1:2" x14ac:dyDescent="0.25">
      <c r="A3140" t="s">
        <v>21</v>
      </c>
      <c r="B3140" t="s">
        <v>30</v>
      </c>
    </row>
    <row r="3141" spans="1:2" x14ac:dyDescent="0.25">
      <c r="A3141" t="s">
        <v>21</v>
      </c>
      <c r="B3141" t="s">
        <v>30</v>
      </c>
    </row>
    <row r="3142" spans="1:2" x14ac:dyDescent="0.25">
      <c r="A3142" t="s">
        <v>21</v>
      </c>
      <c r="B3142" t="s">
        <v>30</v>
      </c>
    </row>
    <row r="3143" spans="1:2" x14ac:dyDescent="0.25">
      <c r="A3143" t="s">
        <v>21</v>
      </c>
      <c r="B3143" t="s">
        <v>30</v>
      </c>
    </row>
    <row r="3144" spans="1:2" x14ac:dyDescent="0.25">
      <c r="A3144" t="s">
        <v>21</v>
      </c>
      <c r="B3144" t="s">
        <v>30</v>
      </c>
    </row>
    <row r="3145" spans="1:2" x14ac:dyDescent="0.25">
      <c r="A3145" t="s">
        <v>21</v>
      </c>
      <c r="B3145" t="s">
        <v>30</v>
      </c>
    </row>
    <row r="3146" spans="1:2" x14ac:dyDescent="0.25">
      <c r="A3146" t="s">
        <v>21</v>
      </c>
      <c r="B3146" t="s">
        <v>30</v>
      </c>
    </row>
    <row r="3147" spans="1:2" x14ac:dyDescent="0.25">
      <c r="A3147" t="s">
        <v>21</v>
      </c>
      <c r="B3147" t="s">
        <v>30</v>
      </c>
    </row>
    <row r="3148" spans="1:2" x14ac:dyDescent="0.25">
      <c r="A3148" t="s">
        <v>21</v>
      </c>
      <c r="B3148" t="s">
        <v>30</v>
      </c>
    </row>
    <row r="3149" spans="1:2" x14ac:dyDescent="0.25">
      <c r="A3149" t="s">
        <v>21</v>
      </c>
      <c r="B3149" t="s">
        <v>30</v>
      </c>
    </row>
    <row r="3150" spans="1:2" x14ac:dyDescent="0.25">
      <c r="A3150" t="s">
        <v>21</v>
      </c>
      <c r="B3150" t="s">
        <v>30</v>
      </c>
    </row>
    <row r="3151" spans="1:2" x14ac:dyDescent="0.25">
      <c r="A3151" t="s">
        <v>21</v>
      </c>
      <c r="B3151" t="s">
        <v>246</v>
      </c>
    </row>
    <row r="3152" spans="1:2" x14ac:dyDescent="0.25">
      <c r="A3152" t="s">
        <v>21</v>
      </c>
      <c r="B3152" t="s">
        <v>30</v>
      </c>
    </row>
    <row r="3153" spans="1:2" x14ac:dyDescent="0.25">
      <c r="A3153" t="s">
        <v>28</v>
      </c>
      <c r="B3153" t="s">
        <v>38</v>
      </c>
    </row>
    <row r="3154" spans="1:2" x14ac:dyDescent="0.25">
      <c r="A3154" t="s">
        <v>21</v>
      </c>
      <c r="B3154" t="s">
        <v>56</v>
      </c>
    </row>
    <row r="3155" spans="1:2" x14ac:dyDescent="0.25">
      <c r="A3155" t="s">
        <v>28</v>
      </c>
      <c r="B3155" t="s">
        <v>24</v>
      </c>
    </row>
    <row r="3156" spans="1:2" x14ac:dyDescent="0.25">
      <c r="A3156" t="s">
        <v>21</v>
      </c>
      <c r="B3156" t="s">
        <v>30</v>
      </c>
    </row>
    <row r="3157" spans="1:2" x14ac:dyDescent="0.25">
      <c r="A3157" t="s">
        <v>21</v>
      </c>
      <c r="B3157" t="s">
        <v>23</v>
      </c>
    </row>
    <row r="3158" spans="1:2" x14ac:dyDescent="0.25">
      <c r="A3158" t="s">
        <v>21</v>
      </c>
      <c r="B3158" t="s">
        <v>38</v>
      </c>
    </row>
    <row r="3159" spans="1:2" x14ac:dyDescent="0.25">
      <c r="A3159" t="s">
        <v>21</v>
      </c>
      <c r="B3159" t="s">
        <v>30</v>
      </c>
    </row>
    <row r="3160" spans="1:2" x14ac:dyDescent="0.25">
      <c r="A3160" t="s">
        <v>21</v>
      </c>
      <c r="B3160" t="s">
        <v>216</v>
      </c>
    </row>
    <row r="3161" spans="1:2" x14ac:dyDescent="0.25">
      <c r="A3161" t="s">
        <v>21</v>
      </c>
      <c r="B3161" t="s">
        <v>38</v>
      </c>
    </row>
    <row r="3162" spans="1:2" x14ac:dyDescent="0.25">
      <c r="A3162" t="s">
        <v>21</v>
      </c>
      <c r="B3162" t="s">
        <v>30</v>
      </c>
    </row>
    <row r="3163" spans="1:2" x14ac:dyDescent="0.25">
      <c r="A3163" t="s">
        <v>28</v>
      </c>
      <c r="B3163" t="s">
        <v>43</v>
      </c>
    </row>
    <row r="3164" spans="1:2" x14ac:dyDescent="0.25">
      <c r="A3164" t="s">
        <v>21</v>
      </c>
      <c r="B3164" t="s">
        <v>30</v>
      </c>
    </row>
    <row r="3165" spans="1:2" x14ac:dyDescent="0.25">
      <c r="A3165" t="s">
        <v>21</v>
      </c>
      <c r="B3165" t="s">
        <v>30</v>
      </c>
    </row>
    <row r="3166" spans="1:2" x14ac:dyDescent="0.25">
      <c r="A3166" t="s">
        <v>21</v>
      </c>
      <c r="B3166" t="s">
        <v>30</v>
      </c>
    </row>
    <row r="3167" spans="1:2" x14ac:dyDescent="0.25">
      <c r="A3167" t="s">
        <v>21</v>
      </c>
      <c r="B3167" t="s">
        <v>30</v>
      </c>
    </row>
    <row r="3168" spans="1:2" x14ac:dyDescent="0.25">
      <c r="A3168" t="s">
        <v>36</v>
      </c>
      <c r="B3168" t="s">
        <v>56</v>
      </c>
    </row>
    <row r="3169" spans="1:2" x14ac:dyDescent="0.25">
      <c r="A3169" t="s">
        <v>21</v>
      </c>
      <c r="B3169" t="s">
        <v>30</v>
      </c>
    </row>
    <row r="3170" spans="1:2" x14ac:dyDescent="0.25">
      <c r="A3170" t="s">
        <v>28</v>
      </c>
      <c r="B3170" t="s">
        <v>24</v>
      </c>
    </row>
    <row r="3171" spans="1:2" x14ac:dyDescent="0.25">
      <c r="A3171" t="s">
        <v>21</v>
      </c>
      <c r="B3171" t="s">
        <v>30</v>
      </c>
    </row>
    <row r="3172" spans="1:2" x14ac:dyDescent="0.25">
      <c r="A3172" t="s">
        <v>21</v>
      </c>
      <c r="B3172" t="s">
        <v>23</v>
      </c>
    </row>
    <row r="3173" spans="1:2" x14ac:dyDescent="0.25">
      <c r="A3173" t="s">
        <v>21</v>
      </c>
      <c r="B3173" t="s">
        <v>30</v>
      </c>
    </row>
    <row r="3174" spans="1:2" x14ac:dyDescent="0.25">
      <c r="A3174" t="s">
        <v>28</v>
      </c>
      <c r="B3174" t="s">
        <v>24</v>
      </c>
    </row>
    <row r="3175" spans="1:2" x14ac:dyDescent="0.25">
      <c r="A3175" t="s">
        <v>21</v>
      </c>
      <c r="B3175" t="s">
        <v>30</v>
      </c>
    </row>
    <row r="3176" spans="1:2" x14ac:dyDescent="0.25">
      <c r="A3176" t="s">
        <v>21</v>
      </c>
      <c r="B3176" t="s">
        <v>30</v>
      </c>
    </row>
    <row r="3177" spans="1:2" x14ac:dyDescent="0.25">
      <c r="A3177" t="s">
        <v>36</v>
      </c>
      <c r="B3177" t="s">
        <v>56</v>
      </c>
    </row>
    <row r="3178" spans="1:2" x14ac:dyDescent="0.25">
      <c r="A3178" t="s">
        <v>28</v>
      </c>
      <c r="B3178" t="s">
        <v>24</v>
      </c>
    </row>
    <row r="3179" spans="1:2" x14ac:dyDescent="0.25">
      <c r="A3179" t="s">
        <v>21</v>
      </c>
      <c r="B3179" t="s">
        <v>30</v>
      </c>
    </row>
    <row r="3180" spans="1:2" x14ac:dyDescent="0.25">
      <c r="A3180" t="s">
        <v>21</v>
      </c>
      <c r="B3180" t="s">
        <v>30</v>
      </c>
    </row>
    <row r="3181" spans="1:2" x14ac:dyDescent="0.25">
      <c r="A3181" t="s">
        <v>28</v>
      </c>
      <c r="B3181" t="s">
        <v>24</v>
      </c>
    </row>
    <row r="3182" spans="1:2" x14ac:dyDescent="0.25">
      <c r="A3182" t="s">
        <v>77</v>
      </c>
      <c r="B3182" t="s">
        <v>30</v>
      </c>
    </row>
    <row r="3183" spans="1:2" x14ac:dyDescent="0.25">
      <c r="A3183" t="s">
        <v>28</v>
      </c>
      <c r="B3183" t="s">
        <v>38</v>
      </c>
    </row>
    <row r="3184" spans="1:2" x14ac:dyDescent="0.25">
      <c r="A3184" t="s">
        <v>28</v>
      </c>
      <c r="B3184" t="s">
        <v>38</v>
      </c>
    </row>
    <row r="3185" spans="1:2" x14ac:dyDescent="0.25">
      <c r="A3185" t="s">
        <v>28</v>
      </c>
      <c r="B3185" t="s">
        <v>38</v>
      </c>
    </row>
    <row r="3186" spans="1:2" x14ac:dyDescent="0.25">
      <c r="A3186" t="s">
        <v>28</v>
      </c>
      <c r="B3186" t="s">
        <v>38</v>
      </c>
    </row>
    <row r="3187" spans="1:2" x14ac:dyDescent="0.25">
      <c r="A3187" t="s">
        <v>21</v>
      </c>
      <c r="B3187" t="s">
        <v>30</v>
      </c>
    </row>
    <row r="3188" spans="1:2" x14ac:dyDescent="0.25">
      <c r="A3188" t="s">
        <v>21</v>
      </c>
      <c r="B3188" t="s">
        <v>246</v>
      </c>
    </row>
    <row r="3189" spans="1:2" x14ac:dyDescent="0.25">
      <c r="A3189" t="s">
        <v>36</v>
      </c>
      <c r="B3189" t="s">
        <v>23</v>
      </c>
    </row>
    <row r="3190" spans="1:2" x14ac:dyDescent="0.25">
      <c r="A3190" t="s">
        <v>21</v>
      </c>
      <c r="B3190" t="s">
        <v>30</v>
      </c>
    </row>
    <row r="3191" spans="1:2" x14ac:dyDescent="0.25">
      <c r="A3191" t="s">
        <v>21</v>
      </c>
      <c r="B3191" t="s">
        <v>30</v>
      </c>
    </row>
    <row r="3192" spans="1:2" x14ac:dyDescent="0.25">
      <c r="A3192" t="s">
        <v>28</v>
      </c>
      <c r="B3192" t="s">
        <v>246</v>
      </c>
    </row>
    <row r="3193" spans="1:2" x14ac:dyDescent="0.25">
      <c r="A3193" t="s">
        <v>28</v>
      </c>
      <c r="B3193" t="s">
        <v>24</v>
      </c>
    </row>
    <row r="3194" spans="1:2" x14ac:dyDescent="0.25">
      <c r="A3194" t="s">
        <v>28</v>
      </c>
      <c r="B3194" t="s">
        <v>30</v>
      </c>
    </row>
    <row r="3195" spans="1:2" x14ac:dyDescent="0.25">
      <c r="A3195" t="s">
        <v>21</v>
      </c>
      <c r="B3195" t="s">
        <v>56</v>
      </c>
    </row>
    <row r="3196" spans="1:2" x14ac:dyDescent="0.25">
      <c r="A3196" t="s">
        <v>28</v>
      </c>
      <c r="B3196" t="s">
        <v>24</v>
      </c>
    </row>
    <row r="3197" spans="1:2" x14ac:dyDescent="0.25">
      <c r="A3197" t="s">
        <v>21</v>
      </c>
      <c r="B3197" t="s">
        <v>43</v>
      </c>
    </row>
    <row r="3198" spans="1:2" x14ac:dyDescent="0.25">
      <c r="A3198" t="s">
        <v>21</v>
      </c>
      <c r="B3198" t="s">
        <v>216</v>
      </c>
    </row>
    <row r="3199" spans="1:2" x14ac:dyDescent="0.25">
      <c r="A3199" t="s">
        <v>21</v>
      </c>
      <c r="B3199" t="s">
        <v>43</v>
      </c>
    </row>
    <row r="3200" spans="1:2" x14ac:dyDescent="0.25">
      <c r="A3200" t="s">
        <v>21</v>
      </c>
      <c r="B3200" t="s">
        <v>43</v>
      </c>
    </row>
    <row r="3201" spans="1:2" x14ac:dyDescent="0.25">
      <c r="A3201" t="s">
        <v>21</v>
      </c>
      <c r="B3201" t="s">
        <v>246</v>
      </c>
    </row>
    <row r="3202" spans="1:2" x14ac:dyDescent="0.25">
      <c r="A3202" t="s">
        <v>21</v>
      </c>
      <c r="B3202" t="s">
        <v>56</v>
      </c>
    </row>
    <row r="3203" spans="1:2" x14ac:dyDescent="0.25">
      <c r="A3203" t="s">
        <v>28</v>
      </c>
      <c r="B3203" t="s">
        <v>24</v>
      </c>
    </row>
    <row r="3204" spans="1:2" x14ac:dyDescent="0.25">
      <c r="A3204" t="s">
        <v>28</v>
      </c>
      <c r="B3204" t="s">
        <v>24</v>
      </c>
    </row>
    <row r="3205" spans="1:2" x14ac:dyDescent="0.25">
      <c r="A3205" t="s">
        <v>21</v>
      </c>
      <c r="B3205" t="s">
        <v>38</v>
      </c>
    </row>
    <row r="3206" spans="1:2" x14ac:dyDescent="0.25">
      <c r="A3206" t="s">
        <v>36</v>
      </c>
      <c r="B3206" t="s">
        <v>56</v>
      </c>
    </row>
    <row r="3207" spans="1:2" x14ac:dyDescent="0.25">
      <c r="A3207" t="s">
        <v>36</v>
      </c>
      <c r="B3207" t="s">
        <v>56</v>
      </c>
    </row>
    <row r="3208" spans="1:2" x14ac:dyDescent="0.25">
      <c r="A3208" t="s">
        <v>28</v>
      </c>
      <c r="B3208" t="s">
        <v>30</v>
      </c>
    </row>
    <row r="3209" spans="1:2" x14ac:dyDescent="0.25">
      <c r="A3209" t="s">
        <v>21</v>
      </c>
      <c r="B3209" t="s">
        <v>38</v>
      </c>
    </row>
    <row r="3210" spans="1:2" x14ac:dyDescent="0.25">
      <c r="A3210" t="s">
        <v>21</v>
      </c>
      <c r="B3210" t="s">
        <v>38</v>
      </c>
    </row>
    <row r="3211" spans="1:2" x14ac:dyDescent="0.25">
      <c r="A3211" t="s">
        <v>77</v>
      </c>
      <c r="B3211" t="s">
        <v>56</v>
      </c>
    </row>
    <row r="3212" spans="1:2" x14ac:dyDescent="0.25">
      <c r="A3212" t="s">
        <v>77</v>
      </c>
      <c r="B3212" t="s">
        <v>38</v>
      </c>
    </row>
    <row r="3213" spans="1:2" x14ac:dyDescent="0.25">
      <c r="A3213" t="s">
        <v>77</v>
      </c>
      <c r="B3213" t="s">
        <v>30</v>
      </c>
    </row>
    <row r="3214" spans="1:2" x14ac:dyDescent="0.25">
      <c r="A3214" t="s">
        <v>77</v>
      </c>
      <c r="B3214" t="s">
        <v>30</v>
      </c>
    </row>
    <row r="3215" spans="1:2" x14ac:dyDescent="0.25">
      <c r="A3215" t="s">
        <v>77</v>
      </c>
      <c r="B3215" t="s">
        <v>30</v>
      </c>
    </row>
    <row r="3216" spans="1:2" x14ac:dyDescent="0.25">
      <c r="A3216" t="s">
        <v>21</v>
      </c>
      <c r="B3216" t="s">
        <v>30</v>
      </c>
    </row>
    <row r="3217" spans="1:2" x14ac:dyDescent="0.25">
      <c r="A3217" t="s">
        <v>36</v>
      </c>
      <c r="B3217" t="s">
        <v>24</v>
      </c>
    </row>
    <row r="3218" spans="1:2" x14ac:dyDescent="0.25">
      <c r="A3218" t="s">
        <v>21</v>
      </c>
      <c r="B3218" t="s">
        <v>56</v>
      </c>
    </row>
    <row r="3219" spans="1:2" x14ac:dyDescent="0.25">
      <c r="A3219" t="s">
        <v>28</v>
      </c>
      <c r="B3219" t="s">
        <v>47</v>
      </c>
    </row>
    <row r="3220" spans="1:2" x14ac:dyDescent="0.25">
      <c r="A3220" t="s">
        <v>21</v>
      </c>
      <c r="B3220" t="s">
        <v>47</v>
      </c>
    </row>
    <row r="3221" spans="1:2" x14ac:dyDescent="0.25">
      <c r="A3221" t="s">
        <v>21</v>
      </c>
      <c r="B3221" t="s">
        <v>38</v>
      </c>
    </row>
    <row r="3222" spans="1:2" x14ac:dyDescent="0.25">
      <c r="A3222" t="s">
        <v>21</v>
      </c>
      <c r="B3222" t="s">
        <v>47</v>
      </c>
    </row>
    <row r="3223" spans="1:2" x14ac:dyDescent="0.25">
      <c r="A3223" t="s">
        <v>21</v>
      </c>
      <c r="B3223" t="s">
        <v>38</v>
      </c>
    </row>
    <row r="3224" spans="1:2" x14ac:dyDescent="0.25">
      <c r="A3224" t="s">
        <v>21</v>
      </c>
      <c r="B3224" t="s">
        <v>246</v>
      </c>
    </row>
    <row r="3225" spans="1:2" x14ac:dyDescent="0.25">
      <c r="A3225" t="s">
        <v>21</v>
      </c>
      <c r="B3225" t="s">
        <v>216</v>
      </c>
    </row>
    <row r="3226" spans="1:2" x14ac:dyDescent="0.25">
      <c r="A3226" t="s">
        <v>21</v>
      </c>
      <c r="B3226" t="s">
        <v>30</v>
      </c>
    </row>
    <row r="3227" spans="1:2" x14ac:dyDescent="0.25">
      <c r="A3227" t="s">
        <v>21</v>
      </c>
      <c r="B3227" t="s">
        <v>30</v>
      </c>
    </row>
    <row r="3228" spans="1:2" x14ac:dyDescent="0.25">
      <c r="A3228" t="s">
        <v>21</v>
      </c>
      <c r="B3228" t="s">
        <v>30</v>
      </c>
    </row>
    <row r="3229" spans="1:2" x14ac:dyDescent="0.25">
      <c r="A3229" t="s">
        <v>21</v>
      </c>
      <c r="B3229" t="s">
        <v>216</v>
      </c>
    </row>
    <row r="3230" spans="1:2" x14ac:dyDescent="0.25">
      <c r="A3230" t="s">
        <v>36</v>
      </c>
      <c r="B3230" t="s">
        <v>684</v>
      </c>
    </row>
    <row r="3231" spans="1:2" x14ac:dyDescent="0.25">
      <c r="A3231" t="s">
        <v>28</v>
      </c>
      <c r="B3231" t="s">
        <v>47</v>
      </c>
    </row>
    <row r="3232" spans="1:2" x14ac:dyDescent="0.25">
      <c r="A3232" t="s">
        <v>28</v>
      </c>
      <c r="B3232" t="s">
        <v>23</v>
      </c>
    </row>
    <row r="3233" spans="1:2" x14ac:dyDescent="0.25">
      <c r="A3233" t="s">
        <v>36</v>
      </c>
      <c r="B3233" t="s">
        <v>216</v>
      </c>
    </row>
    <row r="3234" spans="1:2" x14ac:dyDescent="0.25">
      <c r="A3234" t="s">
        <v>36</v>
      </c>
      <c r="B3234" t="s">
        <v>30</v>
      </c>
    </row>
    <row r="3235" spans="1:2" x14ac:dyDescent="0.25">
      <c r="A3235" t="s">
        <v>21</v>
      </c>
      <c r="B3235" t="s">
        <v>38</v>
      </c>
    </row>
    <row r="3236" spans="1:2" x14ac:dyDescent="0.25">
      <c r="A3236" t="s">
        <v>77</v>
      </c>
      <c r="B3236" t="s">
        <v>38</v>
      </c>
    </row>
    <row r="3237" spans="1:2" x14ac:dyDescent="0.25">
      <c r="A3237" t="s">
        <v>21</v>
      </c>
      <c r="B3237" t="s">
        <v>38</v>
      </c>
    </row>
    <row r="3238" spans="1:2" x14ac:dyDescent="0.25">
      <c r="A3238" t="s">
        <v>21</v>
      </c>
      <c r="B3238" t="s">
        <v>38</v>
      </c>
    </row>
    <row r="3239" spans="1:2" x14ac:dyDescent="0.25">
      <c r="A3239" t="s">
        <v>21</v>
      </c>
      <c r="B3239" t="s">
        <v>30</v>
      </c>
    </row>
    <row r="3240" spans="1:2" x14ac:dyDescent="0.25">
      <c r="A3240" t="s">
        <v>36</v>
      </c>
      <c r="B3240" t="s">
        <v>38</v>
      </c>
    </row>
    <row r="3241" spans="1:2" x14ac:dyDescent="0.25">
      <c r="A3241" t="s">
        <v>21</v>
      </c>
      <c r="B3241" t="s">
        <v>52</v>
      </c>
    </row>
    <row r="3242" spans="1:2" x14ac:dyDescent="0.25">
      <c r="A3242" t="s">
        <v>36</v>
      </c>
      <c r="B3242" t="s">
        <v>38</v>
      </c>
    </row>
    <row r="3243" spans="1:2" x14ac:dyDescent="0.25">
      <c r="A3243" t="s">
        <v>21</v>
      </c>
      <c r="B3243" t="s">
        <v>30</v>
      </c>
    </row>
    <row r="3244" spans="1:2" x14ac:dyDescent="0.25">
      <c r="A3244" t="s">
        <v>28</v>
      </c>
      <c r="B3244" t="s">
        <v>43</v>
      </c>
    </row>
    <row r="3245" spans="1:2" x14ac:dyDescent="0.25">
      <c r="A3245" t="s">
        <v>36</v>
      </c>
      <c r="B3245" t="s">
        <v>30</v>
      </c>
    </row>
    <row r="3246" spans="1:2" x14ac:dyDescent="0.25">
      <c r="A3246" t="s">
        <v>36</v>
      </c>
      <c r="B3246" t="s">
        <v>30</v>
      </c>
    </row>
    <row r="3247" spans="1:2" x14ac:dyDescent="0.25">
      <c r="A3247" t="s">
        <v>36</v>
      </c>
      <c r="B3247" t="s">
        <v>30</v>
      </c>
    </row>
    <row r="3248" spans="1:2" x14ac:dyDescent="0.25">
      <c r="A3248" t="s">
        <v>36</v>
      </c>
      <c r="B3248" t="s">
        <v>52</v>
      </c>
    </row>
    <row r="3249" spans="1:2" x14ac:dyDescent="0.25">
      <c r="A3249" t="s">
        <v>36</v>
      </c>
      <c r="B3249" t="s">
        <v>24</v>
      </c>
    </row>
    <row r="3250" spans="1:2" x14ac:dyDescent="0.25">
      <c r="A3250" t="s">
        <v>28</v>
      </c>
      <c r="B3250" t="s">
        <v>56</v>
      </c>
    </row>
    <row r="3251" spans="1:2" x14ac:dyDescent="0.25">
      <c r="A3251" t="s">
        <v>28</v>
      </c>
      <c r="B3251" t="s">
        <v>24</v>
      </c>
    </row>
    <row r="3252" spans="1:2" x14ac:dyDescent="0.25">
      <c r="A3252" t="s">
        <v>28</v>
      </c>
      <c r="B3252" t="s">
        <v>56</v>
      </c>
    </row>
    <row r="3253" spans="1:2" x14ac:dyDescent="0.25">
      <c r="A3253" t="s">
        <v>28</v>
      </c>
      <c r="B3253" t="s">
        <v>24</v>
      </c>
    </row>
    <row r="3254" spans="1:2" x14ac:dyDescent="0.25">
      <c r="A3254" t="s">
        <v>21</v>
      </c>
      <c r="B3254" t="s">
        <v>52</v>
      </c>
    </row>
    <row r="3255" spans="1:2" x14ac:dyDescent="0.25">
      <c r="A3255" t="s">
        <v>21</v>
      </c>
      <c r="B3255" t="s">
        <v>30</v>
      </c>
    </row>
    <row r="3256" spans="1:2" x14ac:dyDescent="0.25">
      <c r="A3256" t="s">
        <v>36</v>
      </c>
      <c r="B3256" t="s">
        <v>24</v>
      </c>
    </row>
    <row r="3257" spans="1:2" x14ac:dyDescent="0.25">
      <c r="A3257" t="s">
        <v>36</v>
      </c>
      <c r="B3257" t="s">
        <v>56</v>
      </c>
    </row>
    <row r="3258" spans="1:2" x14ac:dyDescent="0.25">
      <c r="A3258" t="s">
        <v>21</v>
      </c>
      <c r="B3258" t="s">
        <v>56</v>
      </c>
    </row>
    <row r="3259" spans="1:2" x14ac:dyDescent="0.25">
      <c r="A3259" t="s">
        <v>28</v>
      </c>
      <c r="B3259" t="s">
        <v>56</v>
      </c>
    </row>
    <row r="3260" spans="1:2" x14ac:dyDescent="0.25">
      <c r="A3260" t="s">
        <v>21</v>
      </c>
      <c r="B3260" t="s">
        <v>23</v>
      </c>
    </row>
    <row r="3261" spans="1:2" x14ac:dyDescent="0.25">
      <c r="A3261" t="s">
        <v>36</v>
      </c>
      <c r="B3261" t="s">
        <v>56</v>
      </c>
    </row>
    <row r="3262" spans="1:2" x14ac:dyDescent="0.25">
      <c r="A3262" t="s">
        <v>21</v>
      </c>
      <c r="B3262" t="s">
        <v>52</v>
      </c>
    </row>
    <row r="3263" spans="1:2" x14ac:dyDescent="0.25">
      <c r="A3263" t="s">
        <v>21</v>
      </c>
      <c r="B3263" t="s">
        <v>52</v>
      </c>
    </row>
    <row r="3264" spans="1:2" x14ac:dyDescent="0.25">
      <c r="A3264" t="s">
        <v>21</v>
      </c>
      <c r="B3264" t="s">
        <v>65</v>
      </c>
    </row>
    <row r="3265" spans="1:2" x14ac:dyDescent="0.25">
      <c r="A3265" t="s">
        <v>21</v>
      </c>
      <c r="B3265" t="s">
        <v>65</v>
      </c>
    </row>
    <row r="3266" spans="1:2" x14ac:dyDescent="0.25">
      <c r="A3266" t="s">
        <v>28</v>
      </c>
      <c r="B3266" t="s">
        <v>56</v>
      </c>
    </row>
    <row r="3267" spans="1:2" x14ac:dyDescent="0.25">
      <c r="A3267" t="s">
        <v>28</v>
      </c>
      <c r="B3267" t="s">
        <v>24</v>
      </c>
    </row>
    <row r="3268" spans="1:2" x14ac:dyDescent="0.25">
      <c r="A3268" t="s">
        <v>28</v>
      </c>
      <c r="B3268" t="s">
        <v>47</v>
      </c>
    </row>
    <row r="3269" spans="1:2" x14ac:dyDescent="0.25">
      <c r="A3269" t="s">
        <v>28</v>
      </c>
      <c r="B3269" t="s">
        <v>47</v>
      </c>
    </row>
    <row r="3270" spans="1:2" x14ac:dyDescent="0.25">
      <c r="A3270" t="s">
        <v>28</v>
      </c>
      <c r="B3270" t="s">
        <v>47</v>
      </c>
    </row>
    <row r="3271" spans="1:2" x14ac:dyDescent="0.25">
      <c r="A3271" t="s">
        <v>28</v>
      </c>
      <c r="B3271" t="s">
        <v>43</v>
      </c>
    </row>
    <row r="3272" spans="1:2" x14ac:dyDescent="0.25">
      <c r="A3272" t="s">
        <v>28</v>
      </c>
      <c r="B3272" t="s">
        <v>43</v>
      </c>
    </row>
    <row r="3273" spans="1:2" x14ac:dyDescent="0.25">
      <c r="A3273" t="s">
        <v>21</v>
      </c>
      <c r="B3273" t="s">
        <v>216</v>
      </c>
    </row>
    <row r="3274" spans="1:2" x14ac:dyDescent="0.25">
      <c r="A3274" t="s">
        <v>36</v>
      </c>
      <c r="B3274" t="s">
        <v>43</v>
      </c>
    </row>
    <row r="3275" spans="1:2" x14ac:dyDescent="0.25">
      <c r="A3275" t="s">
        <v>28</v>
      </c>
      <c r="B3275" t="s">
        <v>216</v>
      </c>
    </row>
    <row r="3276" spans="1:2" x14ac:dyDescent="0.25">
      <c r="A3276" t="s">
        <v>28</v>
      </c>
      <c r="B3276" t="s">
        <v>47</v>
      </c>
    </row>
    <row r="3277" spans="1:2" x14ac:dyDescent="0.25">
      <c r="A3277" t="s">
        <v>28</v>
      </c>
      <c r="B3277" t="s">
        <v>47</v>
      </c>
    </row>
    <row r="3278" spans="1:2" x14ac:dyDescent="0.25">
      <c r="A3278" t="s">
        <v>28</v>
      </c>
      <c r="B3278" t="s">
        <v>47</v>
      </c>
    </row>
    <row r="3279" spans="1:2" x14ac:dyDescent="0.25">
      <c r="A3279" t="s">
        <v>21</v>
      </c>
      <c r="B3279" t="s">
        <v>24</v>
      </c>
    </row>
    <row r="3280" spans="1:2" x14ac:dyDescent="0.25">
      <c r="A3280" t="s">
        <v>21</v>
      </c>
      <c r="B3280" t="s">
        <v>38</v>
      </c>
    </row>
    <row r="3281" spans="1:2" x14ac:dyDescent="0.25">
      <c r="A3281" t="s">
        <v>21</v>
      </c>
      <c r="B3281" t="s">
        <v>30</v>
      </c>
    </row>
    <row r="3282" spans="1:2" x14ac:dyDescent="0.25">
      <c r="A3282" t="s">
        <v>21</v>
      </c>
      <c r="B3282" t="s">
        <v>216</v>
      </c>
    </row>
    <row r="3283" spans="1:2" x14ac:dyDescent="0.25">
      <c r="A3283" t="s">
        <v>36</v>
      </c>
      <c r="B3283" t="s">
        <v>43</v>
      </c>
    </row>
    <row r="3284" spans="1:2" x14ac:dyDescent="0.25">
      <c r="A3284" t="s">
        <v>36</v>
      </c>
      <c r="B3284" t="s">
        <v>47</v>
      </c>
    </row>
    <row r="3285" spans="1:2" x14ac:dyDescent="0.25">
      <c r="A3285" t="s">
        <v>36</v>
      </c>
      <c r="B3285" t="s">
        <v>47</v>
      </c>
    </row>
    <row r="3286" spans="1:2" x14ac:dyDescent="0.25">
      <c r="A3286" t="s">
        <v>36</v>
      </c>
      <c r="B3286" t="s">
        <v>47</v>
      </c>
    </row>
    <row r="3287" spans="1:2" x14ac:dyDescent="0.25">
      <c r="A3287" t="s">
        <v>21</v>
      </c>
      <c r="B3287" t="s">
        <v>246</v>
      </c>
    </row>
    <row r="3288" spans="1:2" x14ac:dyDescent="0.25">
      <c r="A3288" t="s">
        <v>21</v>
      </c>
      <c r="B3288" t="s">
        <v>38</v>
      </c>
    </row>
    <row r="3289" spans="1:2" x14ac:dyDescent="0.25">
      <c r="A3289" t="s">
        <v>21</v>
      </c>
      <c r="B3289" t="s">
        <v>38</v>
      </c>
    </row>
    <row r="3290" spans="1:2" x14ac:dyDescent="0.25">
      <c r="A3290" t="s">
        <v>21</v>
      </c>
      <c r="B3290" t="s">
        <v>52</v>
      </c>
    </row>
    <row r="3291" spans="1:2" x14ac:dyDescent="0.25">
      <c r="A3291" t="s">
        <v>21</v>
      </c>
      <c r="B3291" t="s">
        <v>38</v>
      </c>
    </row>
    <row r="3292" spans="1:2" x14ac:dyDescent="0.25">
      <c r="A3292" t="s">
        <v>21</v>
      </c>
      <c r="B3292" t="s">
        <v>38</v>
      </c>
    </row>
    <row r="3293" spans="1:2" x14ac:dyDescent="0.25">
      <c r="A3293" t="s">
        <v>21</v>
      </c>
      <c r="B3293" t="s">
        <v>30</v>
      </c>
    </row>
    <row r="3294" spans="1:2" x14ac:dyDescent="0.25">
      <c r="A3294" t="s">
        <v>21</v>
      </c>
      <c r="B3294" t="s">
        <v>24</v>
      </c>
    </row>
    <row r="3295" spans="1:2" x14ac:dyDescent="0.25">
      <c r="A3295" t="s">
        <v>21</v>
      </c>
      <c r="B3295" t="s">
        <v>684</v>
      </c>
    </row>
    <row r="3296" spans="1:2" x14ac:dyDescent="0.25">
      <c r="A3296" t="s">
        <v>21</v>
      </c>
      <c r="B3296" t="s">
        <v>30</v>
      </c>
    </row>
    <row r="3297" spans="1:2" x14ac:dyDescent="0.25">
      <c r="A3297" t="s">
        <v>28</v>
      </c>
      <c r="B3297" t="s">
        <v>216</v>
      </c>
    </row>
    <row r="3298" spans="1:2" x14ac:dyDescent="0.25">
      <c r="A3298" t="s">
        <v>28</v>
      </c>
      <c r="B3298" t="s">
        <v>43</v>
      </c>
    </row>
    <row r="3299" spans="1:2" x14ac:dyDescent="0.25">
      <c r="A3299" t="s">
        <v>28</v>
      </c>
      <c r="B3299" t="s">
        <v>23</v>
      </c>
    </row>
    <row r="3300" spans="1:2" x14ac:dyDescent="0.25">
      <c r="A3300" t="s">
        <v>28</v>
      </c>
      <c r="B3300" t="s">
        <v>52</v>
      </c>
    </row>
    <row r="3301" spans="1:2" x14ac:dyDescent="0.25">
      <c r="A3301" t="s">
        <v>28</v>
      </c>
      <c r="B3301" t="s">
        <v>23</v>
      </c>
    </row>
    <row r="3302" spans="1:2" x14ac:dyDescent="0.25">
      <c r="A3302" t="s">
        <v>21</v>
      </c>
      <c r="B3302" t="s">
        <v>56</v>
      </c>
    </row>
    <row r="3303" spans="1:2" x14ac:dyDescent="0.25">
      <c r="A3303" t="s">
        <v>28</v>
      </c>
      <c r="B3303" t="s">
        <v>23</v>
      </c>
    </row>
    <row r="3304" spans="1:2" x14ac:dyDescent="0.25">
      <c r="A3304" t="s">
        <v>28</v>
      </c>
      <c r="B3304" t="s">
        <v>38</v>
      </c>
    </row>
    <row r="3305" spans="1:2" x14ac:dyDescent="0.25">
      <c r="A3305" t="s">
        <v>28</v>
      </c>
      <c r="B3305" t="s">
        <v>38</v>
      </c>
    </row>
    <row r="3306" spans="1:2" x14ac:dyDescent="0.25">
      <c r="A3306" t="s">
        <v>28</v>
      </c>
      <c r="B3306" t="s">
        <v>38</v>
      </c>
    </row>
    <row r="3307" spans="1:2" x14ac:dyDescent="0.25">
      <c r="A3307" t="s">
        <v>21</v>
      </c>
      <c r="B3307" t="s">
        <v>38</v>
      </c>
    </row>
    <row r="3308" spans="1:2" x14ac:dyDescent="0.25">
      <c r="A3308" t="s">
        <v>21</v>
      </c>
      <c r="B3308" t="s">
        <v>38</v>
      </c>
    </row>
    <row r="3309" spans="1:2" x14ac:dyDescent="0.25">
      <c r="A3309" t="s">
        <v>21</v>
      </c>
      <c r="B3309" t="s">
        <v>38</v>
      </c>
    </row>
    <row r="3310" spans="1:2" x14ac:dyDescent="0.25">
      <c r="A3310" t="s">
        <v>21</v>
      </c>
      <c r="B3310" t="s">
        <v>38</v>
      </c>
    </row>
    <row r="3311" spans="1:2" x14ac:dyDescent="0.25">
      <c r="A3311" t="s">
        <v>28</v>
      </c>
      <c r="B3311" t="s">
        <v>43</v>
      </c>
    </row>
    <row r="3312" spans="1:2" x14ac:dyDescent="0.25">
      <c r="A3312" t="s">
        <v>21</v>
      </c>
      <c r="B3312" t="s">
        <v>30</v>
      </c>
    </row>
    <row r="3313" spans="1:2" x14ac:dyDescent="0.25">
      <c r="A3313" t="s">
        <v>21</v>
      </c>
      <c r="B3313" t="s">
        <v>30</v>
      </c>
    </row>
    <row r="3314" spans="1:2" x14ac:dyDescent="0.25">
      <c r="A3314" t="s">
        <v>21</v>
      </c>
      <c r="B3314" t="s">
        <v>30</v>
      </c>
    </row>
    <row r="3315" spans="1:2" x14ac:dyDescent="0.25">
      <c r="A3315" t="s">
        <v>21</v>
      </c>
      <c r="B3315" t="s">
        <v>38</v>
      </c>
    </row>
    <row r="3316" spans="1:2" x14ac:dyDescent="0.25">
      <c r="A3316" t="s">
        <v>21</v>
      </c>
      <c r="B3316" t="s">
        <v>38</v>
      </c>
    </row>
    <row r="3317" spans="1:2" x14ac:dyDescent="0.25">
      <c r="A3317" t="s">
        <v>36</v>
      </c>
      <c r="B3317" t="s">
        <v>56</v>
      </c>
    </row>
    <row r="3318" spans="1:2" x14ac:dyDescent="0.25">
      <c r="A3318" t="s">
        <v>21</v>
      </c>
      <c r="B3318" t="s">
        <v>56</v>
      </c>
    </row>
    <row r="3319" spans="1:2" x14ac:dyDescent="0.25">
      <c r="A3319" t="s">
        <v>21</v>
      </c>
      <c r="B3319" t="s">
        <v>30</v>
      </c>
    </row>
    <row r="3320" spans="1:2" x14ac:dyDescent="0.25">
      <c r="A3320" t="s">
        <v>21</v>
      </c>
      <c r="B3320" t="s">
        <v>30</v>
      </c>
    </row>
    <row r="3321" spans="1:2" x14ac:dyDescent="0.25">
      <c r="A3321" t="s">
        <v>21</v>
      </c>
      <c r="B3321" t="s">
        <v>52</v>
      </c>
    </row>
    <row r="3322" spans="1:2" x14ac:dyDescent="0.25">
      <c r="A3322" t="s">
        <v>21</v>
      </c>
      <c r="B3322" t="s">
        <v>23</v>
      </c>
    </row>
    <row r="3323" spans="1:2" x14ac:dyDescent="0.25">
      <c r="A3323" t="s">
        <v>21</v>
      </c>
      <c r="B3323" t="s">
        <v>65</v>
      </c>
    </row>
    <row r="3324" spans="1:2" x14ac:dyDescent="0.25">
      <c r="A3324" t="s">
        <v>21</v>
      </c>
      <c r="B3324" t="s">
        <v>52</v>
      </c>
    </row>
    <row r="3325" spans="1:2" x14ac:dyDescent="0.25">
      <c r="A3325" t="s">
        <v>21</v>
      </c>
      <c r="B3325" t="s">
        <v>43</v>
      </c>
    </row>
    <row r="3326" spans="1:2" x14ac:dyDescent="0.25">
      <c r="A3326" t="s">
        <v>21</v>
      </c>
      <c r="B3326" t="s">
        <v>30</v>
      </c>
    </row>
    <row r="3327" spans="1:2" x14ac:dyDescent="0.25">
      <c r="A3327" t="s">
        <v>36</v>
      </c>
      <c r="B3327" t="s">
        <v>30</v>
      </c>
    </row>
    <row r="3328" spans="1:2" x14ac:dyDescent="0.25">
      <c r="A3328" t="s">
        <v>21</v>
      </c>
      <c r="B3328" t="s">
        <v>30</v>
      </c>
    </row>
    <row r="3329" spans="1:2" x14ac:dyDescent="0.25">
      <c r="A3329" t="s">
        <v>36</v>
      </c>
      <c r="B3329" t="s">
        <v>52</v>
      </c>
    </row>
    <row r="3330" spans="1:2" x14ac:dyDescent="0.25">
      <c r="A3330" t="s">
        <v>36</v>
      </c>
      <c r="B3330" t="s">
        <v>106</v>
      </c>
    </row>
    <row r="3331" spans="1:2" x14ac:dyDescent="0.25">
      <c r="A3331" t="s">
        <v>36</v>
      </c>
      <c r="B3331" t="s">
        <v>30</v>
      </c>
    </row>
    <row r="3332" spans="1:2" x14ac:dyDescent="0.25">
      <c r="A3332" t="s">
        <v>21</v>
      </c>
      <c r="B3332" t="s">
        <v>38</v>
      </c>
    </row>
    <row r="3333" spans="1:2" x14ac:dyDescent="0.25">
      <c r="A3333" t="s">
        <v>28</v>
      </c>
      <c r="B3333" t="s">
        <v>246</v>
      </c>
    </row>
    <row r="3334" spans="1:2" x14ac:dyDescent="0.25">
      <c r="A3334" t="s">
        <v>21</v>
      </c>
      <c r="B3334" t="s">
        <v>43</v>
      </c>
    </row>
    <row r="3335" spans="1:2" x14ac:dyDescent="0.25">
      <c r="A3335" t="s">
        <v>21</v>
      </c>
      <c r="B3335" t="s">
        <v>56</v>
      </c>
    </row>
    <row r="3336" spans="1:2" x14ac:dyDescent="0.25">
      <c r="A3336" t="s">
        <v>36</v>
      </c>
      <c r="B3336" t="s">
        <v>246</v>
      </c>
    </row>
    <row r="3337" spans="1:2" x14ac:dyDescent="0.25">
      <c r="A3337" t="s">
        <v>28</v>
      </c>
      <c r="B3337" t="s">
        <v>246</v>
      </c>
    </row>
    <row r="3338" spans="1:2" x14ac:dyDescent="0.25">
      <c r="A3338" t="s">
        <v>21</v>
      </c>
      <c r="B3338" t="s">
        <v>30</v>
      </c>
    </row>
    <row r="3339" spans="1:2" x14ac:dyDescent="0.25">
      <c r="A3339" t="s">
        <v>21</v>
      </c>
      <c r="B3339" t="s">
        <v>246</v>
      </c>
    </row>
    <row r="3340" spans="1:2" x14ac:dyDescent="0.25">
      <c r="A3340" t="s">
        <v>21</v>
      </c>
      <c r="B3340" t="s">
        <v>30</v>
      </c>
    </row>
    <row r="3341" spans="1:2" x14ac:dyDescent="0.25">
      <c r="A3341" t="s">
        <v>21</v>
      </c>
      <c r="B3341" t="s">
        <v>30</v>
      </c>
    </row>
    <row r="3342" spans="1:2" x14ac:dyDescent="0.25">
      <c r="A3342" t="s">
        <v>36</v>
      </c>
      <c r="B3342" t="s">
        <v>56</v>
      </c>
    </row>
    <row r="3343" spans="1:2" x14ac:dyDescent="0.25">
      <c r="A3343" t="s">
        <v>36</v>
      </c>
      <c r="B3343" t="s">
        <v>246</v>
      </c>
    </row>
    <row r="3344" spans="1:2" x14ac:dyDescent="0.25">
      <c r="A3344" t="s">
        <v>21</v>
      </c>
      <c r="B3344" t="s">
        <v>23</v>
      </c>
    </row>
    <row r="3345" spans="1:2" x14ac:dyDescent="0.25">
      <c r="A3345" t="s">
        <v>21</v>
      </c>
      <c r="B3345" t="s">
        <v>23</v>
      </c>
    </row>
    <row r="3346" spans="1:2" x14ac:dyDescent="0.25">
      <c r="A3346" t="s">
        <v>21</v>
      </c>
      <c r="B3346" t="s">
        <v>23</v>
      </c>
    </row>
    <row r="3347" spans="1:2" x14ac:dyDescent="0.25">
      <c r="A3347" t="s">
        <v>21</v>
      </c>
      <c r="B3347" t="s">
        <v>65</v>
      </c>
    </row>
    <row r="3348" spans="1:2" x14ac:dyDescent="0.25">
      <c r="A3348" t="s">
        <v>21</v>
      </c>
      <c r="B3348" t="s">
        <v>65</v>
      </c>
    </row>
    <row r="3349" spans="1:2" x14ac:dyDescent="0.25">
      <c r="A3349" t="s">
        <v>21</v>
      </c>
      <c r="B3349" t="s">
        <v>47</v>
      </c>
    </row>
    <row r="3350" spans="1:2" x14ac:dyDescent="0.25">
      <c r="A3350" t="s">
        <v>21</v>
      </c>
      <c r="B3350" t="s">
        <v>246</v>
      </c>
    </row>
    <row r="3351" spans="1:2" x14ac:dyDescent="0.25">
      <c r="A3351" t="s">
        <v>36</v>
      </c>
      <c r="B3351" t="s">
        <v>43</v>
      </c>
    </row>
    <row r="3352" spans="1:2" x14ac:dyDescent="0.25">
      <c r="A3352" t="s">
        <v>21</v>
      </c>
      <c r="B3352" t="s">
        <v>30</v>
      </c>
    </row>
    <row r="3353" spans="1:2" x14ac:dyDescent="0.25">
      <c r="A3353" t="s">
        <v>36</v>
      </c>
      <c r="B3353" t="s">
        <v>43</v>
      </c>
    </row>
    <row r="3354" spans="1:2" x14ac:dyDescent="0.25">
      <c r="A3354" t="s">
        <v>21</v>
      </c>
      <c r="B3354" t="s">
        <v>38</v>
      </c>
    </row>
    <row r="3355" spans="1:2" x14ac:dyDescent="0.25">
      <c r="A3355" t="s">
        <v>36</v>
      </c>
      <c r="B3355" t="s">
        <v>43</v>
      </c>
    </row>
    <row r="3356" spans="1:2" x14ac:dyDescent="0.25">
      <c r="A3356" t="s">
        <v>21</v>
      </c>
      <c r="B3356" t="s">
        <v>38</v>
      </c>
    </row>
    <row r="3357" spans="1:2" x14ac:dyDescent="0.25">
      <c r="A3357" t="s">
        <v>21</v>
      </c>
      <c r="B3357" t="s">
        <v>38</v>
      </c>
    </row>
    <row r="3358" spans="1:2" x14ac:dyDescent="0.25">
      <c r="A3358" t="s">
        <v>21</v>
      </c>
      <c r="B3358" t="s">
        <v>43</v>
      </c>
    </row>
    <row r="3359" spans="1:2" x14ac:dyDescent="0.25">
      <c r="A3359" t="s">
        <v>21</v>
      </c>
      <c r="B3359" t="s">
        <v>43</v>
      </c>
    </row>
    <row r="3360" spans="1:2" x14ac:dyDescent="0.25">
      <c r="A3360" t="s">
        <v>21</v>
      </c>
      <c r="B3360" t="s">
        <v>38</v>
      </c>
    </row>
    <row r="3361" spans="1:2" x14ac:dyDescent="0.25">
      <c r="A3361" t="s">
        <v>961</v>
      </c>
      <c r="B3361" t="s">
        <v>47</v>
      </c>
    </row>
    <row r="3362" spans="1:2" x14ac:dyDescent="0.25">
      <c r="A3362" t="s">
        <v>21</v>
      </c>
      <c r="B3362" t="s">
        <v>30</v>
      </c>
    </row>
    <row r="3363" spans="1:2" x14ac:dyDescent="0.25">
      <c r="A3363" t="s">
        <v>21</v>
      </c>
      <c r="B3363" t="s">
        <v>30</v>
      </c>
    </row>
    <row r="3364" spans="1:2" x14ac:dyDescent="0.25">
      <c r="A3364" t="s">
        <v>36</v>
      </c>
      <c r="B3364" t="s">
        <v>30</v>
      </c>
    </row>
    <row r="3365" spans="1:2" x14ac:dyDescent="0.25">
      <c r="A3365" t="s">
        <v>36</v>
      </c>
      <c r="B3365" t="s">
        <v>30</v>
      </c>
    </row>
    <row r="3366" spans="1:2" x14ac:dyDescent="0.25">
      <c r="A3366" t="s">
        <v>21</v>
      </c>
      <c r="B3366" t="s">
        <v>23</v>
      </c>
    </row>
    <row r="3367" spans="1:2" x14ac:dyDescent="0.25">
      <c r="A3367" t="s">
        <v>21</v>
      </c>
      <c r="B3367" t="s">
        <v>30</v>
      </c>
    </row>
    <row r="3368" spans="1:2" x14ac:dyDescent="0.25">
      <c r="A3368" t="s">
        <v>21</v>
      </c>
      <c r="B3368" t="s">
        <v>38</v>
      </c>
    </row>
    <row r="3369" spans="1:2" x14ac:dyDescent="0.25">
      <c r="A3369" t="s">
        <v>21</v>
      </c>
      <c r="B3369" t="s">
        <v>216</v>
      </c>
    </row>
    <row r="3370" spans="1:2" x14ac:dyDescent="0.25">
      <c r="A3370" t="s">
        <v>21</v>
      </c>
      <c r="B3370" t="s">
        <v>38</v>
      </c>
    </row>
    <row r="3371" spans="1:2" x14ac:dyDescent="0.25">
      <c r="A3371" t="s">
        <v>21</v>
      </c>
      <c r="B3371" t="s">
        <v>38</v>
      </c>
    </row>
    <row r="3372" spans="1:2" x14ac:dyDescent="0.25">
      <c r="A3372" t="s">
        <v>21</v>
      </c>
      <c r="B3372" t="s">
        <v>56</v>
      </c>
    </row>
    <row r="3373" spans="1:2" x14ac:dyDescent="0.25">
      <c r="A3373" t="s">
        <v>21</v>
      </c>
      <c r="B3373" t="s">
        <v>684</v>
      </c>
    </row>
    <row r="3374" spans="1:2" x14ac:dyDescent="0.25">
      <c r="A3374" t="s">
        <v>21</v>
      </c>
      <c r="B3374" t="s">
        <v>684</v>
      </c>
    </row>
    <row r="3375" spans="1:2" x14ac:dyDescent="0.25">
      <c r="A3375" t="s">
        <v>21</v>
      </c>
      <c r="B3375" t="s">
        <v>512</v>
      </c>
    </row>
    <row r="3376" spans="1:2" x14ac:dyDescent="0.25">
      <c r="A3376" t="s">
        <v>21</v>
      </c>
      <c r="B3376" t="s">
        <v>38</v>
      </c>
    </row>
    <row r="3377" spans="1:2" x14ac:dyDescent="0.25">
      <c r="A3377" t="s">
        <v>21</v>
      </c>
      <c r="B3377" t="s">
        <v>23</v>
      </c>
    </row>
    <row r="3378" spans="1:2" x14ac:dyDescent="0.25">
      <c r="A3378" t="s">
        <v>36</v>
      </c>
      <c r="B3378" t="s">
        <v>71</v>
      </c>
    </row>
    <row r="3379" spans="1:2" x14ac:dyDescent="0.25">
      <c r="A3379" t="s">
        <v>21</v>
      </c>
      <c r="B3379" t="s">
        <v>38</v>
      </c>
    </row>
    <row r="3380" spans="1:2" x14ac:dyDescent="0.25">
      <c r="A3380" t="s">
        <v>21</v>
      </c>
      <c r="B3380" t="s">
        <v>56</v>
      </c>
    </row>
    <row r="3381" spans="1:2" x14ac:dyDescent="0.25">
      <c r="A3381" t="s">
        <v>21</v>
      </c>
      <c r="B3381" t="s">
        <v>30</v>
      </c>
    </row>
    <row r="3382" spans="1:2" x14ac:dyDescent="0.25">
      <c r="A3382" t="s">
        <v>21</v>
      </c>
      <c r="B3382" t="s">
        <v>38</v>
      </c>
    </row>
    <row r="3383" spans="1:2" x14ac:dyDescent="0.25">
      <c r="A3383" t="s">
        <v>21</v>
      </c>
      <c r="B3383" t="s">
        <v>30</v>
      </c>
    </row>
    <row r="3384" spans="1:2" x14ac:dyDescent="0.25">
      <c r="A3384" t="s">
        <v>36</v>
      </c>
      <c r="B3384" t="s">
        <v>30</v>
      </c>
    </row>
    <row r="3385" spans="1:2" x14ac:dyDescent="0.25">
      <c r="A3385" t="s">
        <v>36</v>
      </c>
      <c r="B3385" t="s">
        <v>30</v>
      </c>
    </row>
    <row r="3386" spans="1:2" x14ac:dyDescent="0.25">
      <c r="A3386" t="s">
        <v>21</v>
      </c>
      <c r="B3386" t="s">
        <v>38</v>
      </c>
    </row>
    <row r="3387" spans="1:2" x14ac:dyDescent="0.25">
      <c r="A3387" t="s">
        <v>21</v>
      </c>
      <c r="B3387" t="s">
        <v>38</v>
      </c>
    </row>
    <row r="3388" spans="1:2" x14ac:dyDescent="0.25">
      <c r="A3388" t="s">
        <v>21</v>
      </c>
      <c r="B3388" t="s">
        <v>38</v>
      </c>
    </row>
    <row r="3389" spans="1:2" x14ac:dyDescent="0.25">
      <c r="A3389" t="s">
        <v>21</v>
      </c>
      <c r="B3389" t="s">
        <v>52</v>
      </c>
    </row>
    <row r="3390" spans="1:2" x14ac:dyDescent="0.25">
      <c r="A3390" t="s">
        <v>21</v>
      </c>
      <c r="B3390" t="s">
        <v>52</v>
      </c>
    </row>
    <row r="3391" spans="1:2" x14ac:dyDescent="0.25">
      <c r="A3391" t="s">
        <v>28</v>
      </c>
      <c r="B3391" t="s">
        <v>38</v>
      </c>
    </row>
    <row r="3392" spans="1:2" x14ac:dyDescent="0.25">
      <c r="A3392" t="s">
        <v>36</v>
      </c>
      <c r="B3392" t="s">
        <v>30</v>
      </c>
    </row>
    <row r="3393" spans="1:2" x14ac:dyDescent="0.25">
      <c r="A3393" t="s">
        <v>21</v>
      </c>
      <c r="B3393" t="s">
        <v>56</v>
      </c>
    </row>
    <row r="3394" spans="1:2" x14ac:dyDescent="0.25">
      <c r="A3394" t="s">
        <v>28</v>
      </c>
      <c r="B3394" t="s">
        <v>106</v>
      </c>
    </row>
    <row r="3395" spans="1:2" x14ac:dyDescent="0.25">
      <c r="A3395" t="s">
        <v>21</v>
      </c>
      <c r="B3395" t="s">
        <v>38</v>
      </c>
    </row>
    <row r="3396" spans="1:2" x14ac:dyDescent="0.25">
      <c r="A3396" t="s">
        <v>21</v>
      </c>
      <c r="B3396" t="s">
        <v>38</v>
      </c>
    </row>
    <row r="3397" spans="1:2" x14ac:dyDescent="0.25">
      <c r="A3397" t="s">
        <v>21</v>
      </c>
      <c r="B3397" t="s">
        <v>52</v>
      </c>
    </row>
    <row r="3398" spans="1:2" x14ac:dyDescent="0.25">
      <c r="A3398" t="s">
        <v>21</v>
      </c>
      <c r="B3398" t="s">
        <v>38</v>
      </c>
    </row>
    <row r="3399" spans="1:2" x14ac:dyDescent="0.25">
      <c r="A3399" t="s">
        <v>21</v>
      </c>
      <c r="B3399" t="s">
        <v>30</v>
      </c>
    </row>
    <row r="3400" spans="1:2" x14ac:dyDescent="0.25">
      <c r="A3400" t="s">
        <v>21</v>
      </c>
      <c r="B3400" t="s">
        <v>38</v>
      </c>
    </row>
    <row r="3401" spans="1:2" x14ac:dyDescent="0.25">
      <c r="A3401" t="s">
        <v>21</v>
      </c>
      <c r="B3401" t="s">
        <v>30</v>
      </c>
    </row>
    <row r="3402" spans="1:2" x14ac:dyDescent="0.25">
      <c r="A3402" t="s">
        <v>28</v>
      </c>
      <c r="B3402" t="s">
        <v>106</v>
      </c>
    </row>
    <row r="3403" spans="1:2" x14ac:dyDescent="0.25">
      <c r="A3403" t="s">
        <v>21</v>
      </c>
      <c r="B3403" t="s">
        <v>30</v>
      </c>
    </row>
    <row r="3404" spans="1:2" x14ac:dyDescent="0.25">
      <c r="A3404" t="s">
        <v>36</v>
      </c>
      <c r="B3404" t="s">
        <v>38</v>
      </c>
    </row>
    <row r="3405" spans="1:2" x14ac:dyDescent="0.25">
      <c r="A3405" t="s">
        <v>21</v>
      </c>
      <c r="B3405" t="s">
        <v>38</v>
      </c>
    </row>
    <row r="3406" spans="1:2" x14ac:dyDescent="0.25">
      <c r="A3406" t="s">
        <v>36</v>
      </c>
      <c r="B3406" t="s">
        <v>56</v>
      </c>
    </row>
    <row r="3407" spans="1:2" x14ac:dyDescent="0.25">
      <c r="A3407" t="s">
        <v>21</v>
      </c>
      <c r="B3407" t="s">
        <v>38</v>
      </c>
    </row>
    <row r="3408" spans="1:2" x14ac:dyDescent="0.25">
      <c r="A3408" t="s">
        <v>36</v>
      </c>
      <c r="B3408" t="s">
        <v>38</v>
      </c>
    </row>
    <row r="3409" spans="1:2" x14ac:dyDescent="0.25">
      <c r="A3409" t="s">
        <v>36</v>
      </c>
      <c r="B3409" t="s">
        <v>38</v>
      </c>
    </row>
    <row r="3410" spans="1:2" x14ac:dyDescent="0.25">
      <c r="A3410" t="s">
        <v>21</v>
      </c>
      <c r="B3410" t="s">
        <v>43</v>
      </c>
    </row>
    <row r="3411" spans="1:2" x14ac:dyDescent="0.25">
      <c r="A3411" t="s">
        <v>36</v>
      </c>
      <c r="B3411" t="s">
        <v>30</v>
      </c>
    </row>
    <row r="3412" spans="1:2" x14ac:dyDescent="0.25">
      <c r="A3412" t="s">
        <v>36</v>
      </c>
      <c r="B3412" t="s">
        <v>38</v>
      </c>
    </row>
    <row r="3413" spans="1:2" x14ac:dyDescent="0.25">
      <c r="A3413" t="s">
        <v>21</v>
      </c>
      <c r="B3413" t="s">
        <v>30</v>
      </c>
    </row>
    <row r="3414" spans="1:2" x14ac:dyDescent="0.25">
      <c r="A3414" t="s">
        <v>36</v>
      </c>
      <c r="B3414" t="s">
        <v>56</v>
      </c>
    </row>
    <row r="3415" spans="1:2" x14ac:dyDescent="0.25">
      <c r="A3415" t="s">
        <v>21</v>
      </c>
      <c r="B3415" t="s">
        <v>246</v>
      </c>
    </row>
    <row r="3416" spans="1:2" x14ac:dyDescent="0.25">
      <c r="A3416" t="s">
        <v>21</v>
      </c>
      <c r="B3416" t="s">
        <v>246</v>
      </c>
    </row>
    <row r="3417" spans="1:2" x14ac:dyDescent="0.25">
      <c r="A3417" t="s">
        <v>21</v>
      </c>
      <c r="B3417" t="s">
        <v>24</v>
      </c>
    </row>
    <row r="3418" spans="1:2" x14ac:dyDescent="0.25">
      <c r="A3418" t="s">
        <v>21</v>
      </c>
      <c r="B3418" t="s">
        <v>24</v>
      </c>
    </row>
    <row r="3419" spans="1:2" x14ac:dyDescent="0.25">
      <c r="A3419" t="s">
        <v>21</v>
      </c>
      <c r="B3419" t="s">
        <v>24</v>
      </c>
    </row>
    <row r="3420" spans="1:2" x14ac:dyDescent="0.25">
      <c r="A3420" t="s">
        <v>21</v>
      </c>
      <c r="B3420" t="s">
        <v>24</v>
      </c>
    </row>
    <row r="3421" spans="1:2" x14ac:dyDescent="0.25">
      <c r="A3421" t="s">
        <v>21</v>
      </c>
      <c r="B3421" t="s">
        <v>24</v>
      </c>
    </row>
    <row r="3422" spans="1:2" x14ac:dyDescent="0.25">
      <c r="A3422" t="s">
        <v>21</v>
      </c>
      <c r="B3422" t="s">
        <v>24</v>
      </c>
    </row>
    <row r="3423" spans="1:2" x14ac:dyDescent="0.25">
      <c r="A3423" t="s">
        <v>21</v>
      </c>
      <c r="B3423" t="s">
        <v>24</v>
      </c>
    </row>
    <row r="3424" spans="1:2" x14ac:dyDescent="0.25">
      <c r="A3424" t="s">
        <v>21</v>
      </c>
      <c r="B3424" t="s">
        <v>24</v>
      </c>
    </row>
    <row r="3425" spans="1:2" x14ac:dyDescent="0.25">
      <c r="A3425" t="s">
        <v>21</v>
      </c>
      <c r="B3425" t="s">
        <v>24</v>
      </c>
    </row>
    <row r="3426" spans="1:2" x14ac:dyDescent="0.25">
      <c r="A3426" t="s">
        <v>21</v>
      </c>
      <c r="B3426" t="s">
        <v>24</v>
      </c>
    </row>
    <row r="3427" spans="1:2" x14ac:dyDescent="0.25">
      <c r="A3427" t="s">
        <v>21</v>
      </c>
      <c r="B3427" t="s">
        <v>24</v>
      </c>
    </row>
    <row r="3428" spans="1:2" x14ac:dyDescent="0.25">
      <c r="A3428" t="s">
        <v>21</v>
      </c>
      <c r="B3428" t="s">
        <v>24</v>
      </c>
    </row>
    <row r="3429" spans="1:2" x14ac:dyDescent="0.25">
      <c r="A3429" t="s">
        <v>21</v>
      </c>
      <c r="B3429" t="s">
        <v>24</v>
      </c>
    </row>
    <row r="3430" spans="1:2" x14ac:dyDescent="0.25">
      <c r="A3430" t="s">
        <v>21</v>
      </c>
      <c r="B3430" t="s">
        <v>24</v>
      </c>
    </row>
    <row r="3431" spans="1:2" x14ac:dyDescent="0.25">
      <c r="A3431" t="s">
        <v>21</v>
      </c>
      <c r="B3431" t="s">
        <v>24</v>
      </c>
    </row>
    <row r="3432" spans="1:2" x14ac:dyDescent="0.25">
      <c r="A3432" t="s">
        <v>21</v>
      </c>
      <c r="B3432" t="s">
        <v>24</v>
      </c>
    </row>
    <row r="3433" spans="1:2" x14ac:dyDescent="0.25">
      <c r="A3433" t="s">
        <v>21</v>
      </c>
      <c r="B3433" t="s">
        <v>24</v>
      </c>
    </row>
    <row r="3434" spans="1:2" x14ac:dyDescent="0.25">
      <c r="A3434" t="s">
        <v>21</v>
      </c>
      <c r="B3434" t="s">
        <v>24</v>
      </c>
    </row>
    <row r="3435" spans="1:2" x14ac:dyDescent="0.25">
      <c r="A3435" t="s">
        <v>21</v>
      </c>
      <c r="B3435" t="s">
        <v>24</v>
      </c>
    </row>
    <row r="3436" spans="1:2" x14ac:dyDescent="0.25">
      <c r="A3436" t="s">
        <v>21</v>
      </c>
      <c r="B3436" t="s">
        <v>24</v>
      </c>
    </row>
    <row r="3437" spans="1:2" x14ac:dyDescent="0.25">
      <c r="A3437" t="s">
        <v>21</v>
      </c>
      <c r="B3437" t="s">
        <v>24</v>
      </c>
    </row>
    <row r="3438" spans="1:2" x14ac:dyDescent="0.25">
      <c r="A3438" t="s">
        <v>21</v>
      </c>
      <c r="B3438" t="s">
        <v>24</v>
      </c>
    </row>
    <row r="3439" spans="1:2" x14ac:dyDescent="0.25">
      <c r="A3439" t="s">
        <v>21</v>
      </c>
      <c r="B3439" t="s">
        <v>24</v>
      </c>
    </row>
    <row r="3440" spans="1:2" x14ac:dyDescent="0.25">
      <c r="A3440" t="s">
        <v>21</v>
      </c>
      <c r="B3440" t="s">
        <v>24</v>
      </c>
    </row>
    <row r="3441" spans="1:2" x14ac:dyDescent="0.25">
      <c r="A3441" t="s">
        <v>36</v>
      </c>
      <c r="B3441" t="s">
        <v>246</v>
      </c>
    </row>
    <row r="3442" spans="1:2" x14ac:dyDescent="0.25">
      <c r="A3442" t="s">
        <v>21</v>
      </c>
      <c r="B3442" t="s">
        <v>24</v>
      </c>
    </row>
    <row r="3443" spans="1:2" x14ac:dyDescent="0.25">
      <c r="A3443" t="s">
        <v>21</v>
      </c>
      <c r="B3443" t="s">
        <v>24</v>
      </c>
    </row>
    <row r="3444" spans="1:2" x14ac:dyDescent="0.25">
      <c r="A3444" t="s">
        <v>21</v>
      </c>
      <c r="B3444" t="s">
        <v>24</v>
      </c>
    </row>
    <row r="3445" spans="1:2" x14ac:dyDescent="0.25">
      <c r="A3445" t="s">
        <v>21</v>
      </c>
      <c r="B3445" t="s">
        <v>24</v>
      </c>
    </row>
    <row r="3446" spans="1:2" x14ac:dyDescent="0.25">
      <c r="A3446" t="s">
        <v>21</v>
      </c>
      <c r="B3446" t="s">
        <v>24</v>
      </c>
    </row>
    <row r="3447" spans="1:2" x14ac:dyDescent="0.25">
      <c r="A3447" t="s">
        <v>21</v>
      </c>
      <c r="B3447" t="s">
        <v>24</v>
      </c>
    </row>
    <row r="3448" spans="1:2" x14ac:dyDescent="0.25">
      <c r="A3448" t="s">
        <v>21</v>
      </c>
      <c r="B3448" t="s">
        <v>24</v>
      </c>
    </row>
    <row r="3449" spans="1:2" x14ac:dyDescent="0.25">
      <c r="A3449" t="s">
        <v>21</v>
      </c>
      <c r="B3449" t="s">
        <v>24</v>
      </c>
    </row>
    <row r="3450" spans="1:2" x14ac:dyDescent="0.25">
      <c r="A3450" t="s">
        <v>21</v>
      </c>
      <c r="B3450" t="s">
        <v>24</v>
      </c>
    </row>
    <row r="3451" spans="1:2" x14ac:dyDescent="0.25">
      <c r="A3451" t="s">
        <v>21</v>
      </c>
      <c r="B3451" t="s">
        <v>24</v>
      </c>
    </row>
    <row r="3452" spans="1:2" x14ac:dyDescent="0.25">
      <c r="A3452" t="s">
        <v>21</v>
      </c>
      <c r="B3452" t="s">
        <v>24</v>
      </c>
    </row>
    <row r="3453" spans="1:2" x14ac:dyDescent="0.25">
      <c r="A3453" t="s">
        <v>21</v>
      </c>
      <c r="B3453" t="s">
        <v>24</v>
      </c>
    </row>
    <row r="3454" spans="1:2" x14ac:dyDescent="0.25">
      <c r="A3454" t="s">
        <v>21</v>
      </c>
      <c r="B3454" t="s">
        <v>24</v>
      </c>
    </row>
    <row r="3455" spans="1:2" x14ac:dyDescent="0.25">
      <c r="A3455" t="s">
        <v>48</v>
      </c>
      <c r="B3455" t="s">
        <v>30</v>
      </c>
    </row>
    <row r="3456" spans="1:2" x14ac:dyDescent="0.25">
      <c r="A3456" t="s">
        <v>48</v>
      </c>
      <c r="B3456" t="s">
        <v>30</v>
      </c>
    </row>
    <row r="3457" spans="1:2" x14ac:dyDescent="0.25">
      <c r="A3457" t="s">
        <v>48</v>
      </c>
      <c r="B3457" t="s">
        <v>30</v>
      </c>
    </row>
    <row r="3458" spans="1:2" x14ac:dyDescent="0.25">
      <c r="A3458" t="s">
        <v>36</v>
      </c>
      <c r="B3458" t="s">
        <v>38</v>
      </c>
    </row>
    <row r="3459" spans="1:2" x14ac:dyDescent="0.25">
      <c r="A3459" t="s">
        <v>21</v>
      </c>
      <c r="B3459" t="s">
        <v>24</v>
      </c>
    </row>
    <row r="3460" spans="1:2" x14ac:dyDescent="0.25">
      <c r="A3460" t="s">
        <v>21</v>
      </c>
      <c r="B3460" t="s">
        <v>23</v>
      </c>
    </row>
    <row r="3461" spans="1:2" x14ac:dyDescent="0.25">
      <c r="A3461" t="s">
        <v>28</v>
      </c>
      <c r="B3461" t="s">
        <v>47</v>
      </c>
    </row>
    <row r="3462" spans="1:2" x14ac:dyDescent="0.25">
      <c r="A3462" t="s">
        <v>21</v>
      </c>
      <c r="B3462" t="s">
        <v>216</v>
      </c>
    </row>
    <row r="3463" spans="1:2" x14ac:dyDescent="0.25">
      <c r="A3463" t="s">
        <v>21</v>
      </c>
      <c r="B3463" t="s">
        <v>246</v>
      </c>
    </row>
    <row r="3464" spans="1:2" x14ac:dyDescent="0.25">
      <c r="A3464" t="s">
        <v>28</v>
      </c>
      <c r="B3464" t="s">
        <v>43</v>
      </c>
    </row>
    <row r="3465" spans="1:2" x14ac:dyDescent="0.25">
      <c r="A3465" t="s">
        <v>28</v>
      </c>
      <c r="B3465" t="s">
        <v>43</v>
      </c>
    </row>
    <row r="3466" spans="1:2" x14ac:dyDescent="0.25">
      <c r="A3466" t="s">
        <v>28</v>
      </c>
      <c r="B3466" t="s">
        <v>43</v>
      </c>
    </row>
    <row r="3467" spans="1:2" x14ac:dyDescent="0.25">
      <c r="A3467" t="s">
        <v>28</v>
      </c>
      <c r="B3467" t="s">
        <v>43</v>
      </c>
    </row>
    <row r="3468" spans="1:2" x14ac:dyDescent="0.25">
      <c r="A3468" t="s">
        <v>28</v>
      </c>
      <c r="B3468" t="s">
        <v>43</v>
      </c>
    </row>
    <row r="3469" spans="1:2" x14ac:dyDescent="0.25">
      <c r="A3469" t="s">
        <v>28</v>
      </c>
      <c r="B3469" t="s">
        <v>43</v>
      </c>
    </row>
    <row r="3470" spans="1:2" x14ac:dyDescent="0.25">
      <c r="A3470" t="s">
        <v>28</v>
      </c>
      <c r="B3470" t="s">
        <v>43</v>
      </c>
    </row>
    <row r="3471" spans="1:2" x14ac:dyDescent="0.25">
      <c r="A3471" t="s">
        <v>28</v>
      </c>
      <c r="B3471" t="s">
        <v>43</v>
      </c>
    </row>
    <row r="3472" spans="1:2" x14ac:dyDescent="0.25">
      <c r="A3472" t="s">
        <v>28</v>
      </c>
      <c r="B3472" t="s">
        <v>38</v>
      </c>
    </row>
    <row r="3473" spans="1:2" x14ac:dyDescent="0.25">
      <c r="A3473" t="s">
        <v>28</v>
      </c>
      <c r="B3473" t="s">
        <v>43</v>
      </c>
    </row>
    <row r="3474" spans="1:2" x14ac:dyDescent="0.25">
      <c r="A3474" t="s">
        <v>28</v>
      </c>
      <c r="B3474" t="s">
        <v>43</v>
      </c>
    </row>
    <row r="3475" spans="1:2" x14ac:dyDescent="0.25">
      <c r="A3475" t="s">
        <v>28</v>
      </c>
      <c r="B3475" t="s">
        <v>43</v>
      </c>
    </row>
    <row r="3476" spans="1:2" x14ac:dyDescent="0.25">
      <c r="A3476" t="s">
        <v>28</v>
      </c>
      <c r="B3476" t="s">
        <v>43</v>
      </c>
    </row>
    <row r="3477" spans="1:2" x14ac:dyDescent="0.25">
      <c r="A3477" t="s">
        <v>28</v>
      </c>
      <c r="B3477" t="s">
        <v>43</v>
      </c>
    </row>
    <row r="3478" spans="1:2" x14ac:dyDescent="0.25">
      <c r="A3478" t="s">
        <v>21</v>
      </c>
      <c r="B3478" t="s">
        <v>23</v>
      </c>
    </row>
    <row r="3479" spans="1:2" x14ac:dyDescent="0.25">
      <c r="A3479" t="s">
        <v>28</v>
      </c>
      <c r="B3479" t="s">
        <v>43</v>
      </c>
    </row>
    <row r="3480" spans="1:2" x14ac:dyDescent="0.25">
      <c r="A3480" t="s">
        <v>28</v>
      </c>
      <c r="B3480" t="s">
        <v>43</v>
      </c>
    </row>
    <row r="3481" spans="1:2" x14ac:dyDescent="0.25">
      <c r="A3481" t="s">
        <v>28</v>
      </c>
      <c r="B3481" t="s">
        <v>30</v>
      </c>
    </row>
    <row r="3482" spans="1:2" x14ac:dyDescent="0.25">
      <c r="A3482" t="s">
        <v>28</v>
      </c>
      <c r="B3482" t="s">
        <v>38</v>
      </c>
    </row>
    <row r="3483" spans="1:2" x14ac:dyDescent="0.25">
      <c r="A3483" t="s">
        <v>28</v>
      </c>
      <c r="B3483" t="s">
        <v>43</v>
      </c>
    </row>
    <row r="3484" spans="1:2" x14ac:dyDescent="0.25">
      <c r="A3484" t="s">
        <v>21</v>
      </c>
      <c r="B3484" t="s">
        <v>43</v>
      </c>
    </row>
    <row r="3485" spans="1:2" x14ac:dyDescent="0.25">
      <c r="A3485" t="s">
        <v>36</v>
      </c>
      <c r="B3485" t="s">
        <v>56</v>
      </c>
    </row>
    <row r="3486" spans="1:2" x14ac:dyDescent="0.25">
      <c r="A3486" t="s">
        <v>28</v>
      </c>
      <c r="B3486" t="s">
        <v>43</v>
      </c>
    </row>
    <row r="3487" spans="1:2" x14ac:dyDescent="0.25">
      <c r="A3487" t="s">
        <v>28</v>
      </c>
      <c r="B3487" t="s">
        <v>43</v>
      </c>
    </row>
    <row r="3488" spans="1:2" x14ac:dyDescent="0.25">
      <c r="A3488" t="s">
        <v>28</v>
      </c>
      <c r="B3488" t="s">
        <v>43</v>
      </c>
    </row>
    <row r="3489" spans="1:2" x14ac:dyDescent="0.25">
      <c r="A3489" t="s">
        <v>21</v>
      </c>
      <c r="B3489" t="s">
        <v>43</v>
      </c>
    </row>
    <row r="3490" spans="1:2" x14ac:dyDescent="0.25">
      <c r="A3490" t="s">
        <v>28</v>
      </c>
      <c r="B3490" t="s">
        <v>38</v>
      </c>
    </row>
    <row r="3491" spans="1:2" x14ac:dyDescent="0.25">
      <c r="A3491" t="s">
        <v>21</v>
      </c>
      <c r="B3491" t="s">
        <v>30</v>
      </c>
    </row>
    <row r="3492" spans="1:2" x14ac:dyDescent="0.25">
      <c r="A3492" t="s">
        <v>21</v>
      </c>
      <c r="B3492" t="s">
        <v>43</v>
      </c>
    </row>
    <row r="3493" spans="1:2" x14ac:dyDescent="0.25">
      <c r="A3493" t="s">
        <v>36</v>
      </c>
      <c r="B3493" t="s">
        <v>30</v>
      </c>
    </row>
    <row r="3494" spans="1:2" x14ac:dyDescent="0.25">
      <c r="A3494" t="s">
        <v>21</v>
      </c>
      <c r="B3494" t="s">
        <v>30</v>
      </c>
    </row>
    <row r="3495" spans="1:2" x14ac:dyDescent="0.25">
      <c r="A3495" t="s">
        <v>21</v>
      </c>
      <c r="B3495" t="s">
        <v>30</v>
      </c>
    </row>
    <row r="3496" spans="1:2" x14ac:dyDescent="0.25">
      <c r="A3496" t="s">
        <v>21</v>
      </c>
      <c r="B3496" t="s">
        <v>233</v>
      </c>
    </row>
    <row r="3497" spans="1:2" x14ac:dyDescent="0.25">
      <c r="A3497" t="s">
        <v>21</v>
      </c>
      <c r="B3497" t="s">
        <v>30</v>
      </c>
    </row>
    <row r="3498" spans="1:2" x14ac:dyDescent="0.25">
      <c r="A3498" t="s">
        <v>36</v>
      </c>
      <c r="B3498" t="s">
        <v>23</v>
      </c>
    </row>
    <row r="3499" spans="1:2" x14ac:dyDescent="0.25">
      <c r="A3499" t="s">
        <v>21</v>
      </c>
      <c r="B3499" t="s">
        <v>56</v>
      </c>
    </row>
    <row r="3500" spans="1:2" x14ac:dyDescent="0.25">
      <c r="A3500" t="s">
        <v>21</v>
      </c>
      <c r="B3500" t="s">
        <v>47</v>
      </c>
    </row>
    <row r="3501" spans="1:2" x14ac:dyDescent="0.25">
      <c r="A3501" t="s">
        <v>28</v>
      </c>
      <c r="B3501" t="s">
        <v>30</v>
      </c>
    </row>
    <row r="3502" spans="1:2" x14ac:dyDescent="0.25">
      <c r="A3502" t="s">
        <v>21</v>
      </c>
      <c r="B3502" t="s">
        <v>246</v>
      </c>
    </row>
    <row r="3503" spans="1:2" x14ac:dyDescent="0.25">
      <c r="A3503" t="s">
        <v>21</v>
      </c>
      <c r="B3503" t="s">
        <v>56</v>
      </c>
    </row>
    <row r="3504" spans="1:2" x14ac:dyDescent="0.25">
      <c r="A3504" t="s">
        <v>28</v>
      </c>
      <c r="B3504" t="s">
        <v>246</v>
      </c>
    </row>
    <row r="3505" spans="1:2" x14ac:dyDescent="0.25">
      <c r="A3505" t="s">
        <v>21</v>
      </c>
      <c r="B3505" t="s">
        <v>30</v>
      </c>
    </row>
    <row r="3506" spans="1:2" x14ac:dyDescent="0.25">
      <c r="A3506" t="s">
        <v>21</v>
      </c>
      <c r="B3506" t="s">
        <v>30</v>
      </c>
    </row>
    <row r="3507" spans="1:2" x14ac:dyDescent="0.25">
      <c r="A3507" t="s">
        <v>21</v>
      </c>
      <c r="B3507" t="s">
        <v>38</v>
      </c>
    </row>
    <row r="3508" spans="1:2" x14ac:dyDescent="0.25">
      <c r="A3508" t="s">
        <v>21</v>
      </c>
      <c r="B3508" t="s">
        <v>47</v>
      </c>
    </row>
    <row r="3509" spans="1:2" x14ac:dyDescent="0.25">
      <c r="A3509" t="s">
        <v>21</v>
      </c>
      <c r="B3509" t="s">
        <v>38</v>
      </c>
    </row>
    <row r="3510" spans="1:2" x14ac:dyDescent="0.25">
      <c r="A3510" t="s">
        <v>21</v>
      </c>
      <c r="B3510" t="s">
        <v>47</v>
      </c>
    </row>
    <row r="3511" spans="1:2" x14ac:dyDescent="0.25">
      <c r="A3511" t="s">
        <v>21</v>
      </c>
      <c r="B3511" t="s">
        <v>56</v>
      </c>
    </row>
    <row r="3512" spans="1:2" x14ac:dyDescent="0.25">
      <c r="A3512" t="s">
        <v>21</v>
      </c>
      <c r="B3512" t="s">
        <v>38</v>
      </c>
    </row>
    <row r="3513" spans="1:2" x14ac:dyDescent="0.25">
      <c r="A3513" t="s">
        <v>21</v>
      </c>
      <c r="B3513" t="s">
        <v>30</v>
      </c>
    </row>
    <row r="3514" spans="1:2" x14ac:dyDescent="0.25">
      <c r="A3514" t="s">
        <v>21</v>
      </c>
      <c r="B3514" t="s">
        <v>246</v>
      </c>
    </row>
    <row r="3515" spans="1:2" x14ac:dyDescent="0.25">
      <c r="A3515" t="s">
        <v>21</v>
      </c>
      <c r="B3515" t="s">
        <v>38</v>
      </c>
    </row>
    <row r="3516" spans="1:2" x14ac:dyDescent="0.25">
      <c r="A3516" t="s">
        <v>21</v>
      </c>
      <c r="B3516" t="s">
        <v>38</v>
      </c>
    </row>
    <row r="3517" spans="1:2" x14ac:dyDescent="0.25">
      <c r="A3517" t="s">
        <v>21</v>
      </c>
      <c r="B3517" t="s">
        <v>38</v>
      </c>
    </row>
    <row r="3518" spans="1:2" x14ac:dyDescent="0.25">
      <c r="A3518" t="s">
        <v>21</v>
      </c>
      <c r="B3518" t="s">
        <v>38</v>
      </c>
    </row>
    <row r="3519" spans="1:2" x14ac:dyDescent="0.25">
      <c r="A3519" t="s">
        <v>21</v>
      </c>
      <c r="B3519" t="s">
        <v>38</v>
      </c>
    </row>
    <row r="3520" spans="1:2" x14ac:dyDescent="0.25">
      <c r="A3520" t="s">
        <v>36</v>
      </c>
      <c r="B3520" t="s">
        <v>56</v>
      </c>
    </row>
    <row r="3521" spans="1:2" x14ac:dyDescent="0.25">
      <c r="A3521" t="s">
        <v>21</v>
      </c>
      <c r="B3521" t="s">
        <v>30</v>
      </c>
    </row>
    <row r="3522" spans="1:2" x14ac:dyDescent="0.25">
      <c r="A3522" t="s">
        <v>21</v>
      </c>
      <c r="B3522" t="s">
        <v>30</v>
      </c>
    </row>
    <row r="3523" spans="1:2" x14ac:dyDescent="0.25">
      <c r="A3523" t="s">
        <v>21</v>
      </c>
      <c r="B3523" t="s">
        <v>23</v>
      </c>
    </row>
    <row r="3524" spans="1:2" x14ac:dyDescent="0.25">
      <c r="A3524" t="s">
        <v>21</v>
      </c>
      <c r="B3524" t="s">
        <v>38</v>
      </c>
    </row>
    <row r="3525" spans="1:2" x14ac:dyDescent="0.25">
      <c r="A3525" t="s">
        <v>21</v>
      </c>
      <c r="B3525" t="s">
        <v>30</v>
      </c>
    </row>
    <row r="3526" spans="1:2" x14ac:dyDescent="0.25">
      <c r="A3526" t="s">
        <v>28</v>
      </c>
      <c r="B3526" t="s">
        <v>43</v>
      </c>
    </row>
    <row r="3527" spans="1:2" x14ac:dyDescent="0.25">
      <c r="A3527" t="s">
        <v>28</v>
      </c>
      <c r="B3527" t="s">
        <v>43</v>
      </c>
    </row>
    <row r="3528" spans="1:2" x14ac:dyDescent="0.25">
      <c r="A3528" t="s">
        <v>21</v>
      </c>
      <c r="B3528" t="s">
        <v>216</v>
      </c>
    </row>
    <row r="3529" spans="1:2" x14ac:dyDescent="0.25">
      <c r="A3529" t="s">
        <v>28</v>
      </c>
      <c r="B3529" t="s">
        <v>56</v>
      </c>
    </row>
    <row r="3530" spans="1:2" x14ac:dyDescent="0.25">
      <c r="A3530" t="s">
        <v>21</v>
      </c>
      <c r="B3530" t="s">
        <v>43</v>
      </c>
    </row>
    <row r="3531" spans="1:2" x14ac:dyDescent="0.25">
      <c r="A3531" t="s">
        <v>28</v>
      </c>
      <c r="B3531" t="s">
        <v>56</v>
      </c>
    </row>
    <row r="3532" spans="1:2" x14ac:dyDescent="0.25">
      <c r="A3532" t="s">
        <v>21</v>
      </c>
      <c r="B3532" t="s">
        <v>30</v>
      </c>
    </row>
    <row r="3533" spans="1:2" x14ac:dyDescent="0.25">
      <c r="A3533" t="s">
        <v>21</v>
      </c>
      <c r="B3533" t="s">
        <v>56</v>
      </c>
    </row>
    <row r="3534" spans="1:2" x14ac:dyDescent="0.25">
      <c r="A3534" t="s">
        <v>21</v>
      </c>
      <c r="B3534" t="s">
        <v>56</v>
      </c>
    </row>
    <row r="3535" spans="1:2" x14ac:dyDescent="0.25">
      <c r="A3535" t="s">
        <v>36</v>
      </c>
      <c r="B3535" t="s">
        <v>30</v>
      </c>
    </row>
    <row r="3536" spans="1:2" x14ac:dyDescent="0.25">
      <c r="A3536" t="s">
        <v>21</v>
      </c>
      <c r="B3536" t="s">
        <v>30</v>
      </c>
    </row>
    <row r="3537" spans="1:2" x14ac:dyDescent="0.25">
      <c r="A3537" t="s">
        <v>21</v>
      </c>
      <c r="B3537" t="s">
        <v>56</v>
      </c>
    </row>
    <row r="3538" spans="1:2" x14ac:dyDescent="0.25">
      <c r="A3538" t="s">
        <v>21</v>
      </c>
      <c r="B3538" t="s">
        <v>30</v>
      </c>
    </row>
    <row r="3539" spans="1:2" x14ac:dyDescent="0.25">
      <c r="A3539" t="s">
        <v>36</v>
      </c>
      <c r="B3539" t="s">
        <v>23</v>
      </c>
    </row>
    <row r="3540" spans="1:2" x14ac:dyDescent="0.25">
      <c r="A3540" t="s">
        <v>21</v>
      </c>
      <c r="B3540" t="s">
        <v>30</v>
      </c>
    </row>
    <row r="3541" spans="1:2" x14ac:dyDescent="0.25">
      <c r="A3541" t="s">
        <v>21</v>
      </c>
      <c r="B3541" t="s">
        <v>30</v>
      </c>
    </row>
    <row r="3542" spans="1:2" x14ac:dyDescent="0.25">
      <c r="A3542" t="s">
        <v>21</v>
      </c>
      <c r="B3542" t="s">
        <v>30</v>
      </c>
    </row>
    <row r="3543" spans="1:2" x14ac:dyDescent="0.25">
      <c r="A3543" t="s">
        <v>36</v>
      </c>
      <c r="B3543" t="s">
        <v>30</v>
      </c>
    </row>
    <row r="3544" spans="1:2" x14ac:dyDescent="0.25">
      <c r="A3544" t="s">
        <v>21</v>
      </c>
      <c r="B3544" t="s">
        <v>30</v>
      </c>
    </row>
    <row r="3545" spans="1:2" x14ac:dyDescent="0.25">
      <c r="A3545" t="s">
        <v>21</v>
      </c>
      <c r="B3545" t="s">
        <v>30</v>
      </c>
    </row>
    <row r="3546" spans="1:2" x14ac:dyDescent="0.25">
      <c r="A3546" t="s">
        <v>21</v>
      </c>
      <c r="B3546" t="s">
        <v>65</v>
      </c>
    </row>
    <row r="3547" spans="1:2" x14ac:dyDescent="0.25">
      <c r="A3547" t="s">
        <v>21</v>
      </c>
      <c r="B3547" t="s">
        <v>30</v>
      </c>
    </row>
    <row r="3548" spans="1:2" x14ac:dyDescent="0.25">
      <c r="A3548" t="s">
        <v>21</v>
      </c>
      <c r="B3548" t="s">
        <v>30</v>
      </c>
    </row>
    <row r="3549" spans="1:2" x14ac:dyDescent="0.25">
      <c r="A3549" t="s">
        <v>21</v>
      </c>
      <c r="B3549" t="s">
        <v>30</v>
      </c>
    </row>
    <row r="3550" spans="1:2" x14ac:dyDescent="0.25">
      <c r="A3550" t="s">
        <v>21</v>
      </c>
      <c r="B3550" t="s">
        <v>30</v>
      </c>
    </row>
    <row r="3551" spans="1:2" x14ac:dyDescent="0.25">
      <c r="A3551" t="s">
        <v>36</v>
      </c>
      <c r="B3551" t="s">
        <v>106</v>
      </c>
    </row>
    <row r="3552" spans="1:2" x14ac:dyDescent="0.25">
      <c r="A3552" t="s">
        <v>36</v>
      </c>
      <c r="B3552" t="s">
        <v>30</v>
      </c>
    </row>
    <row r="3553" spans="1:2" x14ac:dyDescent="0.25">
      <c r="A3553" t="s">
        <v>21</v>
      </c>
      <c r="B3553" t="s">
        <v>30</v>
      </c>
    </row>
    <row r="3554" spans="1:2" x14ac:dyDescent="0.25">
      <c r="A3554" t="s">
        <v>21</v>
      </c>
      <c r="B3554" t="s">
        <v>30</v>
      </c>
    </row>
    <row r="3555" spans="1:2" x14ac:dyDescent="0.25">
      <c r="A3555" t="s">
        <v>77</v>
      </c>
      <c r="B3555" t="s">
        <v>30</v>
      </c>
    </row>
    <row r="3556" spans="1:2" x14ac:dyDescent="0.25">
      <c r="A3556" t="s">
        <v>21</v>
      </c>
      <c r="B3556" t="s">
        <v>30</v>
      </c>
    </row>
    <row r="3557" spans="1:2" x14ac:dyDescent="0.25">
      <c r="A3557" t="s">
        <v>21</v>
      </c>
      <c r="B3557" t="s">
        <v>30</v>
      </c>
    </row>
    <row r="3558" spans="1:2" x14ac:dyDescent="0.25">
      <c r="A3558" t="s">
        <v>21</v>
      </c>
      <c r="B3558" t="s">
        <v>30</v>
      </c>
    </row>
    <row r="3559" spans="1:2" x14ac:dyDescent="0.25">
      <c r="A3559" t="s">
        <v>36</v>
      </c>
      <c r="B3559" t="s">
        <v>56</v>
      </c>
    </row>
    <row r="3560" spans="1:2" x14ac:dyDescent="0.25">
      <c r="A3560" t="s">
        <v>21</v>
      </c>
      <c r="B3560" t="s">
        <v>43</v>
      </c>
    </row>
    <row r="3561" spans="1:2" x14ac:dyDescent="0.25">
      <c r="A3561" t="s">
        <v>21</v>
      </c>
      <c r="B3561" t="s">
        <v>30</v>
      </c>
    </row>
    <row r="3562" spans="1:2" x14ac:dyDescent="0.25">
      <c r="A3562" t="s">
        <v>21</v>
      </c>
      <c r="B3562" t="s">
        <v>30</v>
      </c>
    </row>
    <row r="3563" spans="1:2" x14ac:dyDescent="0.25">
      <c r="A3563" t="s">
        <v>21</v>
      </c>
      <c r="B3563" t="s">
        <v>30</v>
      </c>
    </row>
    <row r="3564" spans="1:2" x14ac:dyDescent="0.25">
      <c r="A3564" t="s">
        <v>21</v>
      </c>
      <c r="B3564" t="s">
        <v>43</v>
      </c>
    </row>
    <row r="3565" spans="1:2" x14ac:dyDescent="0.25">
      <c r="A3565" t="s">
        <v>36</v>
      </c>
      <c r="B3565" t="s">
        <v>38</v>
      </c>
    </row>
    <row r="3566" spans="1:2" x14ac:dyDescent="0.25">
      <c r="A3566" t="s">
        <v>28</v>
      </c>
      <c r="B3566" t="s">
        <v>47</v>
      </c>
    </row>
    <row r="3567" spans="1:2" x14ac:dyDescent="0.25">
      <c r="A3567" t="s">
        <v>28</v>
      </c>
      <c r="B3567" t="s">
        <v>43</v>
      </c>
    </row>
    <row r="3568" spans="1:2" x14ac:dyDescent="0.25">
      <c r="A3568" t="s">
        <v>21</v>
      </c>
      <c r="B3568" t="s">
        <v>30</v>
      </c>
    </row>
    <row r="3569" spans="1:2" x14ac:dyDescent="0.25">
      <c r="A3569" t="s">
        <v>21</v>
      </c>
      <c r="B3569" t="s">
        <v>30</v>
      </c>
    </row>
    <row r="3570" spans="1:2" x14ac:dyDescent="0.25">
      <c r="A3570" t="s">
        <v>21</v>
      </c>
      <c r="B3570" t="s">
        <v>23</v>
      </c>
    </row>
    <row r="3571" spans="1:2" x14ac:dyDescent="0.25">
      <c r="A3571" t="s">
        <v>21</v>
      </c>
      <c r="B3571" t="s">
        <v>23</v>
      </c>
    </row>
    <row r="3572" spans="1:2" x14ac:dyDescent="0.25">
      <c r="A3572" t="s">
        <v>28</v>
      </c>
      <c r="B3572" t="s">
        <v>47</v>
      </c>
    </row>
    <row r="3573" spans="1:2" x14ac:dyDescent="0.25">
      <c r="A3573" t="s">
        <v>21</v>
      </c>
      <c r="B3573" t="s">
        <v>38</v>
      </c>
    </row>
    <row r="3574" spans="1:2" x14ac:dyDescent="0.25">
      <c r="A3574" t="s">
        <v>21</v>
      </c>
      <c r="B3574" t="s">
        <v>38</v>
      </c>
    </row>
    <row r="3575" spans="1:2" x14ac:dyDescent="0.25">
      <c r="A3575" t="s">
        <v>21</v>
      </c>
      <c r="B3575" t="s">
        <v>38</v>
      </c>
    </row>
    <row r="3576" spans="1:2" x14ac:dyDescent="0.25">
      <c r="A3576" t="s">
        <v>21</v>
      </c>
      <c r="B3576" t="s">
        <v>38</v>
      </c>
    </row>
    <row r="3577" spans="1:2" x14ac:dyDescent="0.25">
      <c r="A3577" t="s">
        <v>21</v>
      </c>
      <c r="B3577" t="s">
        <v>52</v>
      </c>
    </row>
    <row r="3578" spans="1:2" x14ac:dyDescent="0.25">
      <c r="A3578" t="s">
        <v>21</v>
      </c>
      <c r="B3578" t="s">
        <v>38</v>
      </c>
    </row>
    <row r="3579" spans="1:2" x14ac:dyDescent="0.25">
      <c r="A3579" t="s">
        <v>21</v>
      </c>
      <c r="B3579" t="s">
        <v>30</v>
      </c>
    </row>
    <row r="3580" spans="1:2" x14ac:dyDescent="0.25">
      <c r="A3580" t="s">
        <v>21</v>
      </c>
      <c r="B3580" t="s">
        <v>38</v>
      </c>
    </row>
    <row r="3581" spans="1:2" x14ac:dyDescent="0.25">
      <c r="A3581" t="s">
        <v>21</v>
      </c>
      <c r="B3581" t="s">
        <v>30</v>
      </c>
    </row>
    <row r="3582" spans="1:2" x14ac:dyDescent="0.25">
      <c r="A3582" t="s">
        <v>21</v>
      </c>
      <c r="B3582" t="s">
        <v>38</v>
      </c>
    </row>
    <row r="3583" spans="1:2" x14ac:dyDescent="0.25">
      <c r="A3583" t="s">
        <v>28</v>
      </c>
      <c r="B3583" t="s">
        <v>47</v>
      </c>
    </row>
    <row r="3584" spans="1:2" x14ac:dyDescent="0.25">
      <c r="A3584" t="s">
        <v>21</v>
      </c>
      <c r="B3584" t="s">
        <v>30</v>
      </c>
    </row>
    <row r="3585" spans="1:2" x14ac:dyDescent="0.25">
      <c r="A3585" t="s">
        <v>28</v>
      </c>
      <c r="B3585" t="s">
        <v>30</v>
      </c>
    </row>
    <row r="3586" spans="1:2" x14ac:dyDescent="0.25">
      <c r="A3586" t="s">
        <v>21</v>
      </c>
      <c r="B3586" t="s">
        <v>23</v>
      </c>
    </row>
    <row r="3587" spans="1:2" x14ac:dyDescent="0.25">
      <c r="A3587" t="s">
        <v>21</v>
      </c>
      <c r="B3587" t="s">
        <v>23</v>
      </c>
    </row>
    <row r="3588" spans="1:2" x14ac:dyDescent="0.25">
      <c r="A3588" t="s">
        <v>21</v>
      </c>
      <c r="B3588" t="s">
        <v>216</v>
      </c>
    </row>
    <row r="3589" spans="1:2" x14ac:dyDescent="0.25">
      <c r="A3589" t="s">
        <v>21</v>
      </c>
      <c r="B3589" t="s">
        <v>30</v>
      </c>
    </row>
    <row r="3590" spans="1:2" x14ac:dyDescent="0.25">
      <c r="A3590" t="s">
        <v>21</v>
      </c>
      <c r="B3590" t="s">
        <v>30</v>
      </c>
    </row>
    <row r="3591" spans="1:2" x14ac:dyDescent="0.25">
      <c r="A3591" t="s">
        <v>36</v>
      </c>
      <c r="B3591" t="s">
        <v>30</v>
      </c>
    </row>
    <row r="3592" spans="1:2" x14ac:dyDescent="0.25">
      <c r="A3592" t="s">
        <v>21</v>
      </c>
      <c r="B3592" t="s">
        <v>24</v>
      </c>
    </row>
    <row r="3593" spans="1:2" x14ac:dyDescent="0.25">
      <c r="A3593" t="s">
        <v>21</v>
      </c>
      <c r="B3593" t="s">
        <v>24</v>
      </c>
    </row>
    <row r="3594" spans="1:2" x14ac:dyDescent="0.25">
      <c r="A3594" t="s">
        <v>21</v>
      </c>
      <c r="B3594" t="s">
        <v>38</v>
      </c>
    </row>
    <row r="3595" spans="1:2" x14ac:dyDescent="0.25">
      <c r="A3595" t="s">
        <v>21</v>
      </c>
      <c r="B3595" t="s">
        <v>38</v>
      </c>
    </row>
    <row r="3596" spans="1:2" x14ac:dyDescent="0.25">
      <c r="A3596" t="s">
        <v>28</v>
      </c>
      <c r="B3596" t="s">
        <v>56</v>
      </c>
    </row>
    <row r="3597" spans="1:2" x14ac:dyDescent="0.25">
      <c r="A3597" t="s">
        <v>21</v>
      </c>
      <c r="B3597" t="s">
        <v>30</v>
      </c>
    </row>
    <row r="3598" spans="1:2" x14ac:dyDescent="0.25">
      <c r="A3598" t="s">
        <v>77</v>
      </c>
      <c r="B3598" t="s">
        <v>30</v>
      </c>
    </row>
    <row r="3599" spans="1:2" x14ac:dyDescent="0.25">
      <c r="A3599" t="s">
        <v>28</v>
      </c>
      <c r="B3599" t="s">
        <v>56</v>
      </c>
    </row>
    <row r="3600" spans="1:2" x14ac:dyDescent="0.25">
      <c r="A3600" t="s">
        <v>21</v>
      </c>
      <c r="B3600" t="s">
        <v>56</v>
      </c>
    </row>
    <row r="3601" spans="1:2" x14ac:dyDescent="0.25">
      <c r="A3601" t="s">
        <v>21</v>
      </c>
      <c r="B3601" t="s">
        <v>30</v>
      </c>
    </row>
    <row r="3602" spans="1:2" x14ac:dyDescent="0.25">
      <c r="A3602" t="s">
        <v>21</v>
      </c>
      <c r="B3602" t="s">
        <v>30</v>
      </c>
    </row>
    <row r="3603" spans="1:2" x14ac:dyDescent="0.25">
      <c r="A3603" t="s">
        <v>28</v>
      </c>
      <c r="B3603" t="s">
        <v>56</v>
      </c>
    </row>
    <row r="3604" spans="1:2" x14ac:dyDescent="0.25">
      <c r="A3604" t="s">
        <v>21</v>
      </c>
      <c r="B3604" t="s">
        <v>43</v>
      </c>
    </row>
    <row r="3605" spans="1:2" x14ac:dyDescent="0.25">
      <c r="A3605" t="s">
        <v>28</v>
      </c>
      <c r="B3605" t="s">
        <v>30</v>
      </c>
    </row>
    <row r="3606" spans="1:2" x14ac:dyDescent="0.25">
      <c r="A3606" t="s">
        <v>28</v>
      </c>
      <c r="B3606" t="s">
        <v>30</v>
      </c>
    </row>
    <row r="3607" spans="1:2" x14ac:dyDescent="0.25">
      <c r="A3607" t="s">
        <v>28</v>
      </c>
      <c r="B3607" t="s">
        <v>30</v>
      </c>
    </row>
    <row r="3608" spans="1:2" x14ac:dyDescent="0.25">
      <c r="A3608" t="s">
        <v>21</v>
      </c>
      <c r="B3608" t="s">
        <v>47</v>
      </c>
    </row>
    <row r="3609" spans="1:2" x14ac:dyDescent="0.25">
      <c r="A3609" t="s">
        <v>21</v>
      </c>
      <c r="B3609" t="s">
        <v>38</v>
      </c>
    </row>
    <row r="3610" spans="1:2" x14ac:dyDescent="0.25">
      <c r="A3610" t="s">
        <v>21</v>
      </c>
      <c r="B3610" t="s">
        <v>38</v>
      </c>
    </row>
    <row r="3611" spans="1:2" x14ac:dyDescent="0.25">
      <c r="A3611" t="s">
        <v>21</v>
      </c>
      <c r="B3611" t="s">
        <v>38</v>
      </c>
    </row>
    <row r="3612" spans="1:2" x14ac:dyDescent="0.25">
      <c r="A3612" t="s">
        <v>28</v>
      </c>
      <c r="B3612" t="s">
        <v>43</v>
      </c>
    </row>
    <row r="3613" spans="1:2" x14ac:dyDescent="0.25">
      <c r="A3613" t="s">
        <v>28</v>
      </c>
      <c r="B3613" t="s">
        <v>38</v>
      </c>
    </row>
    <row r="3614" spans="1:2" x14ac:dyDescent="0.25">
      <c r="A3614" t="s">
        <v>21</v>
      </c>
      <c r="B3614" t="s">
        <v>684</v>
      </c>
    </row>
    <row r="3615" spans="1:2" x14ac:dyDescent="0.25">
      <c r="A3615" t="s">
        <v>21</v>
      </c>
      <c r="B3615" t="s">
        <v>38</v>
      </c>
    </row>
    <row r="3616" spans="1:2" x14ac:dyDescent="0.25">
      <c r="A3616" t="s">
        <v>28</v>
      </c>
      <c r="B3616" t="s">
        <v>43</v>
      </c>
    </row>
    <row r="3617" spans="1:2" x14ac:dyDescent="0.25">
      <c r="A3617" t="s">
        <v>36</v>
      </c>
      <c r="B3617" t="s">
        <v>56</v>
      </c>
    </row>
    <row r="3618" spans="1:2" x14ac:dyDescent="0.25">
      <c r="A3618" t="s">
        <v>21</v>
      </c>
      <c r="B3618" t="s">
        <v>38</v>
      </c>
    </row>
    <row r="3619" spans="1:2" x14ac:dyDescent="0.25">
      <c r="A3619" t="s">
        <v>28</v>
      </c>
      <c r="B3619" t="s">
        <v>43</v>
      </c>
    </row>
    <row r="3620" spans="1:2" x14ac:dyDescent="0.25">
      <c r="A3620" t="s">
        <v>21</v>
      </c>
      <c r="B3620" t="s">
        <v>30</v>
      </c>
    </row>
    <row r="3621" spans="1:2" x14ac:dyDescent="0.25">
      <c r="A3621" t="s">
        <v>21</v>
      </c>
      <c r="B3621" t="s">
        <v>43</v>
      </c>
    </row>
    <row r="3622" spans="1:2" x14ac:dyDescent="0.25">
      <c r="A3622" t="s">
        <v>21</v>
      </c>
      <c r="B3622" t="s">
        <v>38</v>
      </c>
    </row>
    <row r="3623" spans="1:2" x14ac:dyDescent="0.25">
      <c r="A3623" t="s">
        <v>21</v>
      </c>
      <c r="B3623" t="s">
        <v>30</v>
      </c>
    </row>
    <row r="3624" spans="1:2" x14ac:dyDescent="0.25">
      <c r="A3624" t="s">
        <v>28</v>
      </c>
      <c r="B3624" t="s">
        <v>56</v>
      </c>
    </row>
    <row r="3625" spans="1:2" x14ac:dyDescent="0.25">
      <c r="A3625" t="s">
        <v>21</v>
      </c>
      <c r="B3625" t="s">
        <v>43</v>
      </c>
    </row>
    <row r="3626" spans="1:2" x14ac:dyDescent="0.25">
      <c r="A3626" t="s">
        <v>28</v>
      </c>
      <c r="B3626" t="s">
        <v>43</v>
      </c>
    </row>
    <row r="3627" spans="1:2" x14ac:dyDescent="0.25">
      <c r="A3627" t="s">
        <v>21</v>
      </c>
      <c r="B3627" t="s">
        <v>52</v>
      </c>
    </row>
    <row r="3628" spans="1:2" x14ac:dyDescent="0.25">
      <c r="A3628" t="s">
        <v>21</v>
      </c>
      <c r="B3628" t="s">
        <v>52</v>
      </c>
    </row>
    <row r="3629" spans="1:2" x14ac:dyDescent="0.25">
      <c r="A3629" t="s">
        <v>21</v>
      </c>
      <c r="B3629" t="s">
        <v>30</v>
      </c>
    </row>
    <row r="3630" spans="1:2" x14ac:dyDescent="0.25">
      <c r="A3630" t="s">
        <v>21</v>
      </c>
      <c r="B3630" t="s">
        <v>38</v>
      </c>
    </row>
    <row r="3631" spans="1:2" x14ac:dyDescent="0.25">
      <c r="A3631" t="s">
        <v>21</v>
      </c>
      <c r="B3631" t="s">
        <v>246</v>
      </c>
    </row>
    <row r="3632" spans="1:2" x14ac:dyDescent="0.25">
      <c r="A3632" t="s">
        <v>21</v>
      </c>
      <c r="B3632" t="s">
        <v>246</v>
      </c>
    </row>
    <row r="3633" spans="1:2" x14ac:dyDescent="0.25">
      <c r="A3633" t="s">
        <v>21</v>
      </c>
      <c r="B3633" t="s">
        <v>246</v>
      </c>
    </row>
    <row r="3634" spans="1:2" x14ac:dyDescent="0.25">
      <c r="A3634" t="s">
        <v>21</v>
      </c>
      <c r="B3634" t="s">
        <v>246</v>
      </c>
    </row>
    <row r="3635" spans="1:2" x14ac:dyDescent="0.25">
      <c r="A3635" t="s">
        <v>21</v>
      </c>
      <c r="B3635" t="s">
        <v>43</v>
      </c>
    </row>
    <row r="3636" spans="1:2" x14ac:dyDescent="0.25">
      <c r="A3636" t="s">
        <v>21</v>
      </c>
      <c r="B3636" t="s">
        <v>30</v>
      </c>
    </row>
    <row r="3637" spans="1:2" x14ac:dyDescent="0.25">
      <c r="A3637" t="s">
        <v>21</v>
      </c>
      <c r="B3637" t="s">
        <v>56</v>
      </c>
    </row>
    <row r="3638" spans="1:2" x14ac:dyDescent="0.25">
      <c r="A3638" t="s">
        <v>21</v>
      </c>
      <c r="B3638" t="s">
        <v>38</v>
      </c>
    </row>
    <row r="3639" spans="1:2" x14ac:dyDescent="0.25">
      <c r="A3639" t="s">
        <v>28</v>
      </c>
      <c r="B3639" t="s">
        <v>216</v>
      </c>
    </row>
    <row r="3640" spans="1:2" x14ac:dyDescent="0.25">
      <c r="A3640" t="s">
        <v>21</v>
      </c>
      <c r="B3640" t="s">
        <v>43</v>
      </c>
    </row>
    <row r="3641" spans="1:2" x14ac:dyDescent="0.25">
      <c r="A3641" t="s">
        <v>28</v>
      </c>
      <c r="B3641" t="s">
        <v>43</v>
      </c>
    </row>
    <row r="3642" spans="1:2" x14ac:dyDescent="0.25">
      <c r="A3642" t="s">
        <v>36</v>
      </c>
      <c r="B3642" t="s">
        <v>30</v>
      </c>
    </row>
    <row r="3643" spans="1:2" x14ac:dyDescent="0.25">
      <c r="A3643" t="s">
        <v>21</v>
      </c>
      <c r="B3643" t="s">
        <v>47</v>
      </c>
    </row>
    <row r="3644" spans="1:2" x14ac:dyDescent="0.25">
      <c r="A3644" t="s">
        <v>21</v>
      </c>
      <c r="B3644" t="s">
        <v>43</v>
      </c>
    </row>
    <row r="3645" spans="1:2" x14ac:dyDescent="0.25">
      <c r="A3645" t="s">
        <v>21</v>
      </c>
      <c r="B3645" t="s">
        <v>216</v>
      </c>
    </row>
    <row r="3646" spans="1:2" x14ac:dyDescent="0.25">
      <c r="A3646" t="s">
        <v>21</v>
      </c>
      <c r="B3646" t="s">
        <v>56</v>
      </c>
    </row>
    <row r="3647" spans="1:2" x14ac:dyDescent="0.25">
      <c r="A3647" t="s">
        <v>21</v>
      </c>
      <c r="B3647" t="s">
        <v>38</v>
      </c>
    </row>
    <row r="3648" spans="1:2" x14ac:dyDescent="0.25">
      <c r="A3648" t="s">
        <v>21</v>
      </c>
      <c r="B3648" t="s">
        <v>38</v>
      </c>
    </row>
    <row r="3649" spans="1:2" x14ac:dyDescent="0.25">
      <c r="A3649" t="s">
        <v>21</v>
      </c>
      <c r="B3649" t="s">
        <v>38</v>
      </c>
    </row>
    <row r="3650" spans="1:2" x14ac:dyDescent="0.25">
      <c r="A3650" t="s">
        <v>28</v>
      </c>
      <c r="B3650" t="s">
        <v>43</v>
      </c>
    </row>
    <row r="3651" spans="1:2" x14ac:dyDescent="0.25">
      <c r="A3651" t="s">
        <v>21</v>
      </c>
      <c r="B3651" t="s">
        <v>56</v>
      </c>
    </row>
    <row r="3652" spans="1:2" x14ac:dyDescent="0.25">
      <c r="A3652" t="s">
        <v>21</v>
      </c>
      <c r="B3652" t="s">
        <v>38</v>
      </c>
    </row>
    <row r="3653" spans="1:2" x14ac:dyDescent="0.25">
      <c r="A3653" t="s">
        <v>21</v>
      </c>
      <c r="B3653" t="s">
        <v>38</v>
      </c>
    </row>
    <row r="3654" spans="1:2" x14ac:dyDescent="0.25">
      <c r="A3654" t="s">
        <v>21</v>
      </c>
      <c r="B3654" t="s">
        <v>30</v>
      </c>
    </row>
    <row r="3655" spans="1:2" x14ac:dyDescent="0.25">
      <c r="A3655" t="s">
        <v>21</v>
      </c>
      <c r="B3655" t="s">
        <v>38</v>
      </c>
    </row>
    <row r="3656" spans="1:2" x14ac:dyDescent="0.25">
      <c r="A3656" t="s">
        <v>21</v>
      </c>
      <c r="B3656" t="s">
        <v>23</v>
      </c>
    </row>
    <row r="3657" spans="1:2" x14ac:dyDescent="0.25">
      <c r="A3657" t="s">
        <v>21</v>
      </c>
      <c r="B3657" t="s">
        <v>23</v>
      </c>
    </row>
    <row r="3658" spans="1:2" x14ac:dyDescent="0.25">
      <c r="A3658" t="s">
        <v>36</v>
      </c>
      <c r="B3658" t="s">
        <v>56</v>
      </c>
    </row>
    <row r="3659" spans="1:2" x14ac:dyDescent="0.25">
      <c r="A3659" t="s">
        <v>21</v>
      </c>
      <c r="B3659" t="s">
        <v>52</v>
      </c>
    </row>
    <row r="3660" spans="1:2" x14ac:dyDescent="0.25">
      <c r="A3660" t="s">
        <v>21</v>
      </c>
      <c r="B3660" t="s">
        <v>52</v>
      </c>
    </row>
    <row r="3661" spans="1:2" x14ac:dyDescent="0.25">
      <c r="A3661" t="s">
        <v>21</v>
      </c>
      <c r="B3661" t="s">
        <v>52</v>
      </c>
    </row>
    <row r="3662" spans="1:2" x14ac:dyDescent="0.25">
      <c r="A3662" t="s">
        <v>21</v>
      </c>
      <c r="B3662" t="s">
        <v>38</v>
      </c>
    </row>
    <row r="3663" spans="1:2" x14ac:dyDescent="0.25">
      <c r="A3663" t="s">
        <v>21</v>
      </c>
      <c r="B3663" t="s">
        <v>30</v>
      </c>
    </row>
    <row r="3664" spans="1:2" x14ac:dyDescent="0.25">
      <c r="A3664" t="s">
        <v>21</v>
      </c>
      <c r="B3664" t="s">
        <v>30</v>
      </c>
    </row>
    <row r="3665" spans="1:2" x14ac:dyDescent="0.25">
      <c r="A3665" t="s">
        <v>21</v>
      </c>
      <c r="B3665" t="s">
        <v>47</v>
      </c>
    </row>
    <row r="3666" spans="1:2" x14ac:dyDescent="0.25">
      <c r="A3666" t="s">
        <v>21</v>
      </c>
      <c r="B3666" t="s">
        <v>23</v>
      </c>
    </row>
    <row r="3667" spans="1:2" x14ac:dyDescent="0.25">
      <c r="A3667" t="s">
        <v>36</v>
      </c>
      <c r="B3667" t="s">
        <v>23</v>
      </c>
    </row>
    <row r="3668" spans="1:2" x14ac:dyDescent="0.25">
      <c r="A3668" t="s">
        <v>28</v>
      </c>
      <c r="B3668" t="s">
        <v>65</v>
      </c>
    </row>
    <row r="3669" spans="1:2" x14ac:dyDescent="0.25">
      <c r="A3669" t="s">
        <v>21</v>
      </c>
      <c r="B3669" t="s">
        <v>216</v>
      </c>
    </row>
    <row r="3670" spans="1:2" x14ac:dyDescent="0.25">
      <c r="A3670" t="s">
        <v>28</v>
      </c>
      <c r="B3670" t="s">
        <v>216</v>
      </c>
    </row>
    <row r="3671" spans="1:2" x14ac:dyDescent="0.25">
      <c r="A3671" t="s">
        <v>21</v>
      </c>
      <c r="B3671" t="s">
        <v>52</v>
      </c>
    </row>
    <row r="3672" spans="1:2" x14ac:dyDescent="0.25">
      <c r="A3672" t="s">
        <v>21</v>
      </c>
      <c r="B3672" t="s">
        <v>216</v>
      </c>
    </row>
    <row r="3673" spans="1:2" x14ac:dyDescent="0.25">
      <c r="A3673" t="s">
        <v>36</v>
      </c>
      <c r="B3673" t="s">
        <v>56</v>
      </c>
    </row>
    <row r="3674" spans="1:2" x14ac:dyDescent="0.25">
      <c r="A3674" t="s">
        <v>21</v>
      </c>
      <c r="B3674" t="s">
        <v>65</v>
      </c>
    </row>
    <row r="3675" spans="1:2" x14ac:dyDescent="0.25">
      <c r="A3675" t="s">
        <v>21</v>
      </c>
      <c r="B3675" t="s">
        <v>52</v>
      </c>
    </row>
    <row r="3676" spans="1:2" x14ac:dyDescent="0.25">
      <c r="A3676" t="s">
        <v>21</v>
      </c>
      <c r="B3676" t="s">
        <v>23</v>
      </c>
    </row>
    <row r="3677" spans="1:2" x14ac:dyDescent="0.25">
      <c r="A3677" t="s">
        <v>21</v>
      </c>
      <c r="B3677" t="s">
        <v>23</v>
      </c>
    </row>
    <row r="3678" spans="1:2" x14ac:dyDescent="0.25">
      <c r="A3678" t="s">
        <v>21</v>
      </c>
      <c r="B3678" t="s">
        <v>23</v>
      </c>
    </row>
    <row r="3679" spans="1:2" x14ac:dyDescent="0.25">
      <c r="A3679" t="s">
        <v>21</v>
      </c>
      <c r="B3679" t="s">
        <v>23</v>
      </c>
    </row>
    <row r="3680" spans="1:2" x14ac:dyDescent="0.25">
      <c r="A3680" t="s">
        <v>21</v>
      </c>
      <c r="B3680" t="s">
        <v>52</v>
      </c>
    </row>
    <row r="3681" spans="1:2" x14ac:dyDescent="0.25">
      <c r="A3681" t="s">
        <v>28</v>
      </c>
      <c r="B3681" t="s">
        <v>38</v>
      </c>
    </row>
    <row r="3682" spans="1:2" x14ac:dyDescent="0.25">
      <c r="A3682" t="s">
        <v>21</v>
      </c>
      <c r="B3682" t="s">
        <v>38</v>
      </c>
    </row>
    <row r="3683" spans="1:2" x14ac:dyDescent="0.25">
      <c r="A3683" t="s">
        <v>21</v>
      </c>
      <c r="B3683" t="s">
        <v>246</v>
      </c>
    </row>
    <row r="3684" spans="1:2" x14ac:dyDescent="0.25">
      <c r="A3684" t="s">
        <v>21</v>
      </c>
      <c r="B3684" t="s">
        <v>38</v>
      </c>
    </row>
    <row r="3685" spans="1:2" x14ac:dyDescent="0.25">
      <c r="A3685" t="s">
        <v>21</v>
      </c>
      <c r="B3685" t="s">
        <v>30</v>
      </c>
    </row>
    <row r="3686" spans="1:2" x14ac:dyDescent="0.25">
      <c r="A3686" t="s">
        <v>21</v>
      </c>
      <c r="B3686" t="s">
        <v>30</v>
      </c>
    </row>
    <row r="3687" spans="1:2" x14ac:dyDescent="0.25">
      <c r="A3687" t="s">
        <v>21</v>
      </c>
      <c r="B3687" t="s">
        <v>30</v>
      </c>
    </row>
    <row r="3688" spans="1:2" x14ac:dyDescent="0.25">
      <c r="A3688" t="s">
        <v>21</v>
      </c>
      <c r="B3688" t="s">
        <v>30</v>
      </c>
    </row>
    <row r="3689" spans="1:2" x14ac:dyDescent="0.25">
      <c r="A3689" t="s">
        <v>21</v>
      </c>
      <c r="B3689" t="s">
        <v>30</v>
      </c>
    </row>
    <row r="3690" spans="1:2" x14ac:dyDescent="0.25">
      <c r="A3690" t="s">
        <v>21</v>
      </c>
      <c r="B3690" t="s">
        <v>30</v>
      </c>
    </row>
    <row r="3691" spans="1:2" x14ac:dyDescent="0.25">
      <c r="A3691" t="s">
        <v>28</v>
      </c>
      <c r="B3691" t="s">
        <v>246</v>
      </c>
    </row>
    <row r="3692" spans="1:2" x14ac:dyDescent="0.25">
      <c r="A3692" t="s">
        <v>28</v>
      </c>
      <c r="B3692" t="s">
        <v>246</v>
      </c>
    </row>
    <row r="3693" spans="1:2" x14ac:dyDescent="0.25">
      <c r="A3693" t="s">
        <v>36</v>
      </c>
      <c r="B3693" t="s">
        <v>246</v>
      </c>
    </row>
    <row r="3694" spans="1:2" x14ac:dyDescent="0.25">
      <c r="A3694" t="s">
        <v>21</v>
      </c>
      <c r="B3694" t="s">
        <v>38</v>
      </c>
    </row>
    <row r="3695" spans="1:2" x14ac:dyDescent="0.25">
      <c r="A3695" t="s">
        <v>21</v>
      </c>
      <c r="B3695" t="s">
        <v>38</v>
      </c>
    </row>
    <row r="3696" spans="1:2" x14ac:dyDescent="0.25">
      <c r="A3696" t="s">
        <v>21</v>
      </c>
      <c r="B3696" t="s">
        <v>23</v>
      </c>
    </row>
    <row r="3697" spans="1:2" x14ac:dyDescent="0.25">
      <c r="A3697" t="s">
        <v>21</v>
      </c>
      <c r="B3697" t="s">
        <v>23</v>
      </c>
    </row>
    <row r="3698" spans="1:2" x14ac:dyDescent="0.25">
      <c r="A3698" t="s">
        <v>21</v>
      </c>
      <c r="B3698" t="s">
        <v>23</v>
      </c>
    </row>
    <row r="3699" spans="1:2" x14ac:dyDescent="0.25">
      <c r="A3699" t="s">
        <v>21</v>
      </c>
      <c r="B3699" t="s">
        <v>23</v>
      </c>
    </row>
    <row r="3700" spans="1:2" x14ac:dyDescent="0.25">
      <c r="A3700" t="s">
        <v>21</v>
      </c>
      <c r="B3700" t="s">
        <v>38</v>
      </c>
    </row>
    <row r="3701" spans="1:2" x14ac:dyDescent="0.25">
      <c r="A3701" t="s">
        <v>21</v>
      </c>
      <c r="B3701" t="s">
        <v>246</v>
      </c>
    </row>
    <row r="3702" spans="1:2" x14ac:dyDescent="0.25">
      <c r="A3702" t="s">
        <v>77</v>
      </c>
      <c r="B3702" t="s">
        <v>56</v>
      </c>
    </row>
    <row r="3703" spans="1:2" x14ac:dyDescent="0.25">
      <c r="A3703" t="s">
        <v>21</v>
      </c>
      <c r="B3703" t="s">
        <v>30</v>
      </c>
    </row>
    <row r="3704" spans="1:2" x14ac:dyDescent="0.25">
      <c r="A3704" t="s">
        <v>21</v>
      </c>
      <c r="B3704" t="s">
        <v>52</v>
      </c>
    </row>
    <row r="3705" spans="1:2" x14ac:dyDescent="0.25">
      <c r="A3705" t="s">
        <v>21</v>
      </c>
      <c r="B3705" t="s">
        <v>30</v>
      </c>
    </row>
    <row r="3706" spans="1:2" x14ac:dyDescent="0.25">
      <c r="A3706" t="s">
        <v>21</v>
      </c>
      <c r="B3706" t="s">
        <v>30</v>
      </c>
    </row>
    <row r="3707" spans="1:2" x14ac:dyDescent="0.25">
      <c r="A3707" t="s">
        <v>21</v>
      </c>
      <c r="B3707" t="s">
        <v>30</v>
      </c>
    </row>
    <row r="3708" spans="1:2" x14ac:dyDescent="0.25">
      <c r="A3708" t="s">
        <v>21</v>
      </c>
      <c r="B3708" t="s">
        <v>47</v>
      </c>
    </row>
    <row r="3709" spans="1:2" x14ac:dyDescent="0.25">
      <c r="A3709" t="s">
        <v>21</v>
      </c>
      <c r="B3709" t="s">
        <v>30</v>
      </c>
    </row>
    <row r="3710" spans="1:2" x14ac:dyDescent="0.25">
      <c r="A3710" t="s">
        <v>21</v>
      </c>
      <c r="B3710" t="s">
        <v>47</v>
      </c>
    </row>
    <row r="3711" spans="1:2" x14ac:dyDescent="0.25">
      <c r="A3711" t="s">
        <v>21</v>
      </c>
      <c r="B3711" t="s">
        <v>47</v>
      </c>
    </row>
    <row r="3712" spans="1:2" x14ac:dyDescent="0.25">
      <c r="A3712" t="s">
        <v>21</v>
      </c>
      <c r="B3712" t="s">
        <v>30</v>
      </c>
    </row>
    <row r="3713" spans="1:2" x14ac:dyDescent="0.25">
      <c r="A3713" t="s">
        <v>21</v>
      </c>
      <c r="B3713" t="s">
        <v>30</v>
      </c>
    </row>
    <row r="3714" spans="1:2" x14ac:dyDescent="0.25">
      <c r="A3714" t="s">
        <v>21</v>
      </c>
      <c r="B3714" t="s">
        <v>30</v>
      </c>
    </row>
    <row r="3715" spans="1:2" x14ac:dyDescent="0.25">
      <c r="A3715" t="s">
        <v>21</v>
      </c>
      <c r="B3715" t="s">
        <v>30</v>
      </c>
    </row>
    <row r="3716" spans="1:2" x14ac:dyDescent="0.25">
      <c r="A3716" t="s">
        <v>21</v>
      </c>
      <c r="B3716" t="s">
        <v>38</v>
      </c>
    </row>
    <row r="3717" spans="1:2" x14ac:dyDescent="0.25">
      <c r="A3717" t="s">
        <v>21</v>
      </c>
      <c r="B3717" t="s">
        <v>30</v>
      </c>
    </row>
    <row r="3718" spans="1:2" x14ac:dyDescent="0.25">
      <c r="A3718" t="s">
        <v>21</v>
      </c>
      <c r="B3718" t="s">
        <v>30</v>
      </c>
    </row>
    <row r="3719" spans="1:2" x14ac:dyDescent="0.25">
      <c r="A3719" t="s">
        <v>21</v>
      </c>
      <c r="B3719" t="s">
        <v>30</v>
      </c>
    </row>
    <row r="3720" spans="1:2" x14ac:dyDescent="0.25">
      <c r="A3720" t="s">
        <v>21</v>
      </c>
      <c r="B3720" t="s">
        <v>30</v>
      </c>
    </row>
    <row r="3721" spans="1:2" x14ac:dyDescent="0.25">
      <c r="A3721" t="s">
        <v>21</v>
      </c>
      <c r="B3721" t="s">
        <v>30</v>
      </c>
    </row>
    <row r="3722" spans="1:2" x14ac:dyDescent="0.25">
      <c r="A3722" t="s">
        <v>21</v>
      </c>
      <c r="B3722" t="s">
        <v>43</v>
      </c>
    </row>
    <row r="3723" spans="1:2" x14ac:dyDescent="0.25">
      <c r="A3723" t="s">
        <v>21</v>
      </c>
      <c r="B3723" t="s">
        <v>38</v>
      </c>
    </row>
    <row r="3724" spans="1:2" x14ac:dyDescent="0.25">
      <c r="A3724" t="s">
        <v>21</v>
      </c>
      <c r="B3724" t="s">
        <v>30</v>
      </c>
    </row>
    <row r="3725" spans="1:2" x14ac:dyDescent="0.25">
      <c r="A3725" t="s">
        <v>36</v>
      </c>
      <c r="B3725" t="s">
        <v>47</v>
      </c>
    </row>
    <row r="3726" spans="1:2" x14ac:dyDescent="0.25">
      <c r="A3726" t="s">
        <v>36</v>
      </c>
      <c r="B3726" t="s">
        <v>47</v>
      </c>
    </row>
    <row r="3727" spans="1:2" x14ac:dyDescent="0.25">
      <c r="A3727" t="s">
        <v>21</v>
      </c>
      <c r="B3727" t="s">
        <v>30</v>
      </c>
    </row>
    <row r="3728" spans="1:2" x14ac:dyDescent="0.25">
      <c r="A3728" t="s">
        <v>36</v>
      </c>
      <c r="B3728" t="s">
        <v>30</v>
      </c>
    </row>
    <row r="3729" spans="1:2" x14ac:dyDescent="0.25">
      <c r="A3729" t="s">
        <v>28</v>
      </c>
      <c r="B3729" t="s">
        <v>38</v>
      </c>
    </row>
    <row r="3730" spans="1:2" x14ac:dyDescent="0.25">
      <c r="A3730" t="s">
        <v>21</v>
      </c>
      <c r="B3730" t="s">
        <v>30</v>
      </c>
    </row>
    <row r="3731" spans="1:2" x14ac:dyDescent="0.25">
      <c r="A3731" t="s">
        <v>36</v>
      </c>
      <c r="B3731" t="s">
        <v>30</v>
      </c>
    </row>
    <row r="3732" spans="1:2" x14ac:dyDescent="0.25">
      <c r="A3732" t="s">
        <v>28</v>
      </c>
      <c r="B3732" t="s">
        <v>23</v>
      </c>
    </row>
    <row r="3733" spans="1:2" x14ac:dyDescent="0.25">
      <c r="A3733" t="s">
        <v>36</v>
      </c>
      <c r="B3733" t="s">
        <v>23</v>
      </c>
    </row>
    <row r="3734" spans="1:2" x14ac:dyDescent="0.25">
      <c r="A3734" t="s">
        <v>36</v>
      </c>
      <c r="B3734" t="s">
        <v>43</v>
      </c>
    </row>
    <row r="3735" spans="1:2" x14ac:dyDescent="0.25">
      <c r="A3735" t="s">
        <v>36</v>
      </c>
      <c r="B3735" t="s">
        <v>30</v>
      </c>
    </row>
    <row r="3736" spans="1:2" x14ac:dyDescent="0.25">
      <c r="A3736" t="s">
        <v>21</v>
      </c>
      <c r="B3736" t="s">
        <v>43</v>
      </c>
    </row>
    <row r="3737" spans="1:2" x14ac:dyDescent="0.25">
      <c r="A3737" t="s">
        <v>21</v>
      </c>
      <c r="B3737" t="s">
        <v>684</v>
      </c>
    </row>
    <row r="3738" spans="1:2" x14ac:dyDescent="0.25">
      <c r="A3738" t="s">
        <v>21</v>
      </c>
      <c r="B3738" t="s">
        <v>30</v>
      </c>
    </row>
    <row r="3739" spans="1:2" x14ac:dyDescent="0.25">
      <c r="A3739" t="s">
        <v>21</v>
      </c>
      <c r="B3739" t="s">
        <v>30</v>
      </c>
    </row>
    <row r="3740" spans="1:2" x14ac:dyDescent="0.25">
      <c r="A3740" t="s">
        <v>21</v>
      </c>
      <c r="B3740" t="s">
        <v>216</v>
      </c>
    </row>
    <row r="3741" spans="1:2" x14ac:dyDescent="0.25">
      <c r="A3741" t="s">
        <v>21</v>
      </c>
      <c r="B3741" t="s">
        <v>43</v>
      </c>
    </row>
    <row r="3742" spans="1:2" x14ac:dyDescent="0.25">
      <c r="A3742" t="s">
        <v>21</v>
      </c>
      <c r="B3742" t="s">
        <v>56</v>
      </c>
    </row>
    <row r="3743" spans="1:2" x14ac:dyDescent="0.25">
      <c r="A3743" t="s">
        <v>21</v>
      </c>
      <c r="B3743" t="s">
        <v>30</v>
      </c>
    </row>
    <row r="3744" spans="1:2" x14ac:dyDescent="0.25">
      <c r="A3744" t="s">
        <v>21</v>
      </c>
      <c r="B3744" t="s">
        <v>30</v>
      </c>
    </row>
    <row r="3745" spans="1:2" x14ac:dyDescent="0.25">
      <c r="A3745" t="s">
        <v>21</v>
      </c>
      <c r="B3745" t="s">
        <v>30</v>
      </c>
    </row>
    <row r="3746" spans="1:2" x14ac:dyDescent="0.25">
      <c r="A3746" t="s">
        <v>21</v>
      </c>
      <c r="B3746" t="s">
        <v>30</v>
      </c>
    </row>
    <row r="3747" spans="1:2" x14ac:dyDescent="0.25">
      <c r="A3747" t="s">
        <v>21</v>
      </c>
      <c r="B3747" t="s">
        <v>30</v>
      </c>
    </row>
    <row r="3748" spans="1:2" x14ac:dyDescent="0.25">
      <c r="A3748" t="s">
        <v>21</v>
      </c>
      <c r="B3748" t="s">
        <v>30</v>
      </c>
    </row>
    <row r="3749" spans="1:2" x14ac:dyDescent="0.25">
      <c r="A3749" t="s">
        <v>21</v>
      </c>
      <c r="B3749" t="s">
        <v>30</v>
      </c>
    </row>
    <row r="3750" spans="1:2" x14ac:dyDescent="0.25">
      <c r="A3750" t="s">
        <v>21</v>
      </c>
      <c r="B3750" t="s">
        <v>30</v>
      </c>
    </row>
    <row r="3751" spans="1:2" x14ac:dyDescent="0.25">
      <c r="A3751" t="s">
        <v>21</v>
      </c>
      <c r="B3751" t="s">
        <v>30</v>
      </c>
    </row>
    <row r="3752" spans="1:2" x14ac:dyDescent="0.25">
      <c r="A3752" t="s">
        <v>36</v>
      </c>
      <c r="B3752" t="s">
        <v>30</v>
      </c>
    </row>
    <row r="3753" spans="1:2" x14ac:dyDescent="0.25">
      <c r="A3753" t="s">
        <v>21</v>
      </c>
      <c r="B3753" t="s">
        <v>56</v>
      </c>
    </row>
    <row r="3754" spans="1:2" x14ac:dyDescent="0.25">
      <c r="A3754" t="s">
        <v>36</v>
      </c>
      <c r="B3754" t="s">
        <v>30</v>
      </c>
    </row>
    <row r="3755" spans="1:2" x14ac:dyDescent="0.25">
      <c r="A3755" t="s">
        <v>21</v>
      </c>
      <c r="B3755" t="s">
        <v>56</v>
      </c>
    </row>
    <row r="3756" spans="1:2" x14ac:dyDescent="0.25">
      <c r="A3756" t="s">
        <v>21</v>
      </c>
      <c r="B3756" t="s">
        <v>56</v>
      </c>
    </row>
    <row r="3757" spans="1:2" x14ac:dyDescent="0.25">
      <c r="A3757" t="s">
        <v>21</v>
      </c>
      <c r="B3757" t="s">
        <v>52</v>
      </c>
    </row>
    <row r="3758" spans="1:2" x14ac:dyDescent="0.25">
      <c r="A3758" t="s">
        <v>21</v>
      </c>
      <c r="B3758" t="s">
        <v>30</v>
      </c>
    </row>
    <row r="3759" spans="1:2" x14ac:dyDescent="0.25">
      <c r="A3759" t="s">
        <v>36</v>
      </c>
      <c r="B3759" t="s">
        <v>56</v>
      </c>
    </row>
    <row r="3760" spans="1:2" x14ac:dyDescent="0.25">
      <c r="A3760" t="s">
        <v>77</v>
      </c>
      <c r="B3760" t="s">
        <v>30</v>
      </c>
    </row>
    <row r="3761" spans="1:2" x14ac:dyDescent="0.25">
      <c r="A3761" t="s">
        <v>77</v>
      </c>
      <c r="B3761" t="s">
        <v>56</v>
      </c>
    </row>
    <row r="3762" spans="1:2" x14ac:dyDescent="0.25">
      <c r="A3762" t="s">
        <v>21</v>
      </c>
      <c r="B3762" t="s">
        <v>30</v>
      </c>
    </row>
    <row r="3763" spans="1:2" x14ac:dyDescent="0.25">
      <c r="A3763" t="s">
        <v>36</v>
      </c>
      <c r="B3763" t="s">
        <v>43</v>
      </c>
    </row>
    <row r="3764" spans="1:2" x14ac:dyDescent="0.25">
      <c r="A3764" t="s">
        <v>21</v>
      </c>
      <c r="B3764" t="s">
        <v>56</v>
      </c>
    </row>
    <row r="3765" spans="1:2" x14ac:dyDescent="0.25">
      <c r="A3765" t="s">
        <v>21</v>
      </c>
      <c r="B3765" t="s">
        <v>43</v>
      </c>
    </row>
    <row r="3766" spans="1:2" x14ac:dyDescent="0.25">
      <c r="A3766" t="s">
        <v>21</v>
      </c>
      <c r="B3766" t="s">
        <v>56</v>
      </c>
    </row>
    <row r="3767" spans="1:2" x14ac:dyDescent="0.25">
      <c r="A3767" t="s">
        <v>21</v>
      </c>
      <c r="B3767" t="s">
        <v>38</v>
      </c>
    </row>
    <row r="3768" spans="1:2" x14ac:dyDescent="0.25">
      <c r="A3768" t="s">
        <v>21</v>
      </c>
      <c r="B3768" t="s">
        <v>30</v>
      </c>
    </row>
    <row r="3769" spans="1:2" x14ac:dyDescent="0.25">
      <c r="A3769" t="s">
        <v>21</v>
      </c>
      <c r="B3769" t="s">
        <v>56</v>
      </c>
    </row>
    <row r="3770" spans="1:2" x14ac:dyDescent="0.25">
      <c r="A3770" t="s">
        <v>21</v>
      </c>
      <c r="B3770" t="s">
        <v>56</v>
      </c>
    </row>
    <row r="3771" spans="1:2" x14ac:dyDescent="0.25">
      <c r="A3771" t="s">
        <v>21</v>
      </c>
      <c r="B3771" t="s">
        <v>30</v>
      </c>
    </row>
    <row r="3772" spans="1:2" x14ac:dyDescent="0.25">
      <c r="A3772" t="s">
        <v>21</v>
      </c>
      <c r="B3772" t="s">
        <v>38</v>
      </c>
    </row>
    <row r="3773" spans="1:2" x14ac:dyDescent="0.25">
      <c r="A3773" t="s">
        <v>21</v>
      </c>
      <c r="B3773" t="s">
        <v>38</v>
      </c>
    </row>
    <row r="3774" spans="1:2" x14ac:dyDescent="0.25">
      <c r="A3774" t="s">
        <v>36</v>
      </c>
      <c r="B3774" t="s">
        <v>43</v>
      </c>
    </row>
    <row r="3775" spans="1:2" x14ac:dyDescent="0.25">
      <c r="A3775" t="s">
        <v>21</v>
      </c>
      <c r="B3775" t="s">
        <v>30</v>
      </c>
    </row>
    <row r="3776" spans="1:2" x14ac:dyDescent="0.25">
      <c r="A3776" t="s">
        <v>21</v>
      </c>
      <c r="B3776" t="s">
        <v>38</v>
      </c>
    </row>
    <row r="3777" spans="1:2" x14ac:dyDescent="0.25">
      <c r="A3777" t="s">
        <v>21</v>
      </c>
      <c r="B3777" t="s">
        <v>30</v>
      </c>
    </row>
    <row r="3778" spans="1:2" x14ac:dyDescent="0.25">
      <c r="A3778" t="s">
        <v>21</v>
      </c>
      <c r="B3778" t="s">
        <v>30</v>
      </c>
    </row>
    <row r="3779" spans="1:2" x14ac:dyDescent="0.25">
      <c r="A3779" t="s">
        <v>21</v>
      </c>
      <c r="B3779" t="s">
        <v>246</v>
      </c>
    </row>
    <row r="3780" spans="1:2" x14ac:dyDescent="0.25">
      <c r="A3780" t="s">
        <v>21</v>
      </c>
      <c r="B3780" t="s">
        <v>30</v>
      </c>
    </row>
    <row r="3781" spans="1:2" x14ac:dyDescent="0.25">
      <c r="A3781" t="s">
        <v>21</v>
      </c>
      <c r="B3781" t="s">
        <v>30</v>
      </c>
    </row>
    <row r="3782" spans="1:2" x14ac:dyDescent="0.25">
      <c r="A3782" t="s">
        <v>21</v>
      </c>
      <c r="B3782" t="s">
        <v>43</v>
      </c>
    </row>
    <row r="3783" spans="1:2" x14ac:dyDescent="0.25">
      <c r="A3783" t="s">
        <v>36</v>
      </c>
      <c r="B3783" t="s">
        <v>23</v>
      </c>
    </row>
    <row r="3784" spans="1:2" x14ac:dyDescent="0.25">
      <c r="A3784" t="s">
        <v>21</v>
      </c>
      <c r="B3784" t="s">
        <v>30</v>
      </c>
    </row>
    <row r="3785" spans="1:2" x14ac:dyDescent="0.25">
      <c r="A3785" t="s">
        <v>36</v>
      </c>
      <c r="B3785" t="s">
        <v>30</v>
      </c>
    </row>
    <row r="3786" spans="1:2" x14ac:dyDescent="0.25">
      <c r="A3786" t="s">
        <v>21</v>
      </c>
      <c r="B3786" t="s">
        <v>43</v>
      </c>
    </row>
    <row r="3787" spans="1:2" x14ac:dyDescent="0.25">
      <c r="A3787" t="s">
        <v>36</v>
      </c>
      <c r="B3787" t="s">
        <v>56</v>
      </c>
    </row>
    <row r="3788" spans="1:2" x14ac:dyDescent="0.25">
      <c r="A3788" t="s">
        <v>21</v>
      </c>
      <c r="B3788" t="s">
        <v>30</v>
      </c>
    </row>
    <row r="3789" spans="1:2" x14ac:dyDescent="0.25">
      <c r="A3789" t="s">
        <v>21</v>
      </c>
      <c r="B3789" t="s">
        <v>30</v>
      </c>
    </row>
    <row r="3790" spans="1:2" x14ac:dyDescent="0.25">
      <c r="A3790" t="s">
        <v>21</v>
      </c>
      <c r="B3790" t="s">
        <v>38</v>
      </c>
    </row>
    <row r="3791" spans="1:2" x14ac:dyDescent="0.25">
      <c r="A3791" t="s">
        <v>21</v>
      </c>
      <c r="B3791" t="s">
        <v>30</v>
      </c>
    </row>
    <row r="3792" spans="1:2" x14ac:dyDescent="0.25">
      <c r="A3792" t="s">
        <v>21</v>
      </c>
      <c r="B3792" t="s">
        <v>38</v>
      </c>
    </row>
    <row r="3793" spans="1:2" x14ac:dyDescent="0.25">
      <c r="A3793" t="s">
        <v>21</v>
      </c>
      <c r="B3793" t="s">
        <v>38</v>
      </c>
    </row>
    <row r="3794" spans="1:2" x14ac:dyDescent="0.25">
      <c r="A3794" t="s">
        <v>21</v>
      </c>
      <c r="B3794" t="s">
        <v>30</v>
      </c>
    </row>
    <row r="3795" spans="1:2" x14ac:dyDescent="0.25">
      <c r="A3795" t="s">
        <v>21</v>
      </c>
      <c r="B3795" t="s">
        <v>56</v>
      </c>
    </row>
    <row r="3796" spans="1:2" x14ac:dyDescent="0.25">
      <c r="A3796" t="s">
        <v>21</v>
      </c>
      <c r="B3796" t="s">
        <v>52</v>
      </c>
    </row>
    <row r="3797" spans="1:2" x14ac:dyDescent="0.25">
      <c r="A3797" t="s">
        <v>36</v>
      </c>
      <c r="B3797" t="s">
        <v>52</v>
      </c>
    </row>
    <row r="3798" spans="1:2" x14ac:dyDescent="0.25">
      <c r="A3798" t="s">
        <v>21</v>
      </c>
      <c r="B3798" t="s">
        <v>30</v>
      </c>
    </row>
    <row r="3799" spans="1:2" x14ac:dyDescent="0.25">
      <c r="A3799" t="s">
        <v>21</v>
      </c>
      <c r="B3799" t="s">
        <v>30</v>
      </c>
    </row>
    <row r="3800" spans="1:2" x14ac:dyDescent="0.25">
      <c r="A3800" t="s">
        <v>21</v>
      </c>
      <c r="B3800" t="s">
        <v>30</v>
      </c>
    </row>
    <row r="3801" spans="1:2" x14ac:dyDescent="0.25">
      <c r="A3801" t="s">
        <v>21</v>
      </c>
      <c r="B3801" t="s">
        <v>30</v>
      </c>
    </row>
    <row r="3802" spans="1:2" x14ac:dyDescent="0.25">
      <c r="A3802" t="s">
        <v>21</v>
      </c>
      <c r="B3802" t="s">
        <v>43</v>
      </c>
    </row>
    <row r="3803" spans="1:2" x14ac:dyDescent="0.25">
      <c r="A3803" t="s">
        <v>36</v>
      </c>
      <c r="B3803" t="s">
        <v>216</v>
      </c>
    </row>
    <row r="3804" spans="1:2" x14ac:dyDescent="0.25">
      <c r="A3804" t="s">
        <v>21</v>
      </c>
      <c r="B3804" t="s">
        <v>30</v>
      </c>
    </row>
    <row r="3805" spans="1:2" x14ac:dyDescent="0.25">
      <c r="A3805" t="s">
        <v>21</v>
      </c>
      <c r="B3805" t="s">
        <v>30</v>
      </c>
    </row>
    <row r="3806" spans="1:2" x14ac:dyDescent="0.25">
      <c r="A3806" t="s">
        <v>36</v>
      </c>
      <c r="B3806" t="s">
        <v>52</v>
      </c>
    </row>
    <row r="3807" spans="1:2" x14ac:dyDescent="0.25">
      <c r="A3807" t="s">
        <v>21</v>
      </c>
      <c r="B3807" t="s">
        <v>56</v>
      </c>
    </row>
    <row r="3808" spans="1:2" x14ac:dyDescent="0.25">
      <c r="A3808" t="s">
        <v>21</v>
      </c>
      <c r="B3808" t="s">
        <v>30</v>
      </c>
    </row>
    <row r="3809" spans="1:2" x14ac:dyDescent="0.25">
      <c r="A3809" t="s">
        <v>21</v>
      </c>
      <c r="B3809" t="s">
        <v>56</v>
      </c>
    </row>
    <row r="3810" spans="1:2" x14ac:dyDescent="0.25">
      <c r="A3810" t="s">
        <v>21</v>
      </c>
      <c r="B3810" t="s">
        <v>56</v>
      </c>
    </row>
    <row r="3811" spans="1:2" x14ac:dyDescent="0.25">
      <c r="A3811" t="s">
        <v>21</v>
      </c>
      <c r="B3811" t="s">
        <v>43</v>
      </c>
    </row>
    <row r="3812" spans="1:2" x14ac:dyDescent="0.25">
      <c r="A3812" t="s">
        <v>21</v>
      </c>
      <c r="B3812" t="s">
        <v>30</v>
      </c>
    </row>
    <row r="3813" spans="1:2" x14ac:dyDescent="0.25">
      <c r="A3813" t="s">
        <v>36</v>
      </c>
      <c r="B3813" t="s">
        <v>23</v>
      </c>
    </row>
    <row r="3814" spans="1:2" x14ac:dyDescent="0.25">
      <c r="A3814" t="s">
        <v>36</v>
      </c>
      <c r="B3814" t="s">
        <v>38</v>
      </c>
    </row>
    <row r="3815" spans="1:2" x14ac:dyDescent="0.25">
      <c r="A3815" t="s">
        <v>36</v>
      </c>
      <c r="B3815" t="s">
        <v>47</v>
      </c>
    </row>
    <row r="3816" spans="1:2" x14ac:dyDescent="0.25">
      <c r="A3816" t="s">
        <v>21</v>
      </c>
      <c r="B3816" t="s">
        <v>30</v>
      </c>
    </row>
    <row r="3817" spans="1:2" x14ac:dyDescent="0.25">
      <c r="A3817" t="s">
        <v>21</v>
      </c>
      <c r="B3817" t="s">
        <v>30</v>
      </c>
    </row>
    <row r="3818" spans="1:2" x14ac:dyDescent="0.25">
      <c r="A3818" t="s">
        <v>21</v>
      </c>
      <c r="B3818" t="s">
        <v>56</v>
      </c>
    </row>
    <row r="3819" spans="1:2" x14ac:dyDescent="0.25">
      <c r="A3819" t="s">
        <v>21</v>
      </c>
      <c r="B3819" t="s">
        <v>30</v>
      </c>
    </row>
    <row r="3820" spans="1:2" x14ac:dyDescent="0.25">
      <c r="A3820" t="s">
        <v>77</v>
      </c>
      <c r="B3820" t="s">
        <v>24</v>
      </c>
    </row>
    <row r="3821" spans="1:2" x14ac:dyDescent="0.25">
      <c r="A3821" t="s">
        <v>21</v>
      </c>
      <c r="B3821" t="s">
        <v>30</v>
      </c>
    </row>
    <row r="3822" spans="1:2" x14ac:dyDescent="0.25">
      <c r="A3822" t="s">
        <v>21</v>
      </c>
      <c r="B3822" t="s">
        <v>30</v>
      </c>
    </row>
    <row r="3823" spans="1:2" x14ac:dyDescent="0.25">
      <c r="A3823" t="s">
        <v>21</v>
      </c>
      <c r="B3823" t="s">
        <v>56</v>
      </c>
    </row>
    <row r="3824" spans="1:2" x14ac:dyDescent="0.25">
      <c r="A3824" t="s">
        <v>77</v>
      </c>
      <c r="B3824" t="s">
        <v>24</v>
      </c>
    </row>
    <row r="3825" spans="1:2" x14ac:dyDescent="0.25">
      <c r="A3825" t="s">
        <v>21</v>
      </c>
      <c r="B3825" t="s">
        <v>38</v>
      </c>
    </row>
    <row r="3826" spans="1:2" x14ac:dyDescent="0.25">
      <c r="A3826" t="s">
        <v>21</v>
      </c>
      <c r="B3826" t="s">
        <v>30</v>
      </c>
    </row>
    <row r="3827" spans="1:2" x14ac:dyDescent="0.25">
      <c r="A3827" t="s">
        <v>21</v>
      </c>
      <c r="B3827" t="s">
        <v>30</v>
      </c>
    </row>
    <row r="3828" spans="1:2" x14ac:dyDescent="0.25">
      <c r="A3828" t="s">
        <v>21</v>
      </c>
      <c r="B3828" t="s">
        <v>30</v>
      </c>
    </row>
    <row r="3829" spans="1:2" x14ac:dyDescent="0.25">
      <c r="A3829" t="s">
        <v>21</v>
      </c>
      <c r="B3829" t="s">
        <v>30</v>
      </c>
    </row>
    <row r="3830" spans="1:2" x14ac:dyDescent="0.25">
      <c r="A3830" t="s">
        <v>21</v>
      </c>
      <c r="B3830" t="s">
        <v>30</v>
      </c>
    </row>
    <row r="3831" spans="1:2" x14ac:dyDescent="0.25">
      <c r="A3831" t="s">
        <v>28</v>
      </c>
      <c r="B3831" t="s">
        <v>24</v>
      </c>
    </row>
    <row r="3832" spans="1:2" x14ac:dyDescent="0.25">
      <c r="A3832" t="s">
        <v>21</v>
      </c>
      <c r="B3832" t="s">
        <v>30</v>
      </c>
    </row>
    <row r="3833" spans="1:2" x14ac:dyDescent="0.25">
      <c r="A3833" t="s">
        <v>21</v>
      </c>
      <c r="B3833" t="s">
        <v>30</v>
      </c>
    </row>
    <row r="3834" spans="1:2" x14ac:dyDescent="0.25">
      <c r="A3834" t="s">
        <v>28</v>
      </c>
      <c r="B3834" t="s">
        <v>23</v>
      </c>
    </row>
    <row r="3835" spans="1:2" x14ac:dyDescent="0.25">
      <c r="A3835" t="s">
        <v>36</v>
      </c>
      <c r="B3835" t="s">
        <v>38</v>
      </c>
    </row>
    <row r="3836" spans="1:2" x14ac:dyDescent="0.25">
      <c r="A3836" t="s">
        <v>21</v>
      </c>
      <c r="B3836" t="s">
        <v>56</v>
      </c>
    </row>
    <row r="3837" spans="1:2" x14ac:dyDescent="0.25">
      <c r="A3837" t="s">
        <v>28</v>
      </c>
      <c r="B3837" t="s">
        <v>43</v>
      </c>
    </row>
    <row r="3838" spans="1:2" x14ac:dyDescent="0.25">
      <c r="A3838" t="s">
        <v>21</v>
      </c>
      <c r="B3838" t="s">
        <v>38</v>
      </c>
    </row>
    <row r="3839" spans="1:2" x14ac:dyDescent="0.25">
      <c r="A3839" t="s">
        <v>21</v>
      </c>
      <c r="B3839" t="s">
        <v>56</v>
      </c>
    </row>
    <row r="3840" spans="1:2" x14ac:dyDescent="0.25">
      <c r="A3840" t="s">
        <v>21</v>
      </c>
      <c r="B3840" t="s">
        <v>52</v>
      </c>
    </row>
    <row r="3841" spans="1:2" x14ac:dyDescent="0.25">
      <c r="A3841" t="s">
        <v>28</v>
      </c>
      <c r="B3841" t="s">
        <v>71</v>
      </c>
    </row>
    <row r="3842" spans="1:2" x14ac:dyDescent="0.25">
      <c r="A3842" t="s">
        <v>28</v>
      </c>
      <c r="B3842" t="s">
        <v>71</v>
      </c>
    </row>
    <row r="3843" spans="1:2" x14ac:dyDescent="0.25">
      <c r="A3843" t="s">
        <v>28</v>
      </c>
      <c r="B3843" t="s">
        <v>71</v>
      </c>
    </row>
    <row r="3844" spans="1:2" x14ac:dyDescent="0.25">
      <c r="A3844" t="s">
        <v>36</v>
      </c>
      <c r="B3844" t="s">
        <v>65</v>
      </c>
    </row>
    <row r="3845" spans="1:2" x14ac:dyDescent="0.25">
      <c r="A3845" t="s">
        <v>36</v>
      </c>
      <c r="B3845" t="s">
        <v>65</v>
      </c>
    </row>
    <row r="3846" spans="1:2" x14ac:dyDescent="0.25">
      <c r="A3846" t="s">
        <v>36</v>
      </c>
      <c r="B3846" t="s">
        <v>52</v>
      </c>
    </row>
    <row r="3847" spans="1:2" x14ac:dyDescent="0.25">
      <c r="A3847" t="s">
        <v>36</v>
      </c>
      <c r="B3847" t="s">
        <v>52</v>
      </c>
    </row>
    <row r="3848" spans="1:2" x14ac:dyDescent="0.25">
      <c r="A3848" t="s">
        <v>36</v>
      </c>
      <c r="B3848" t="s">
        <v>52</v>
      </c>
    </row>
    <row r="3849" spans="1:2" x14ac:dyDescent="0.25">
      <c r="A3849" t="s">
        <v>36</v>
      </c>
      <c r="B3849" t="s">
        <v>52</v>
      </c>
    </row>
    <row r="3850" spans="1:2" x14ac:dyDescent="0.25">
      <c r="A3850" t="s">
        <v>36</v>
      </c>
      <c r="B3850" t="s">
        <v>52</v>
      </c>
    </row>
    <row r="3851" spans="1:2" x14ac:dyDescent="0.25">
      <c r="A3851" t="s">
        <v>21</v>
      </c>
      <c r="B3851" t="s">
        <v>23</v>
      </c>
    </row>
    <row r="3852" spans="1:2" x14ac:dyDescent="0.25">
      <c r="A3852" t="s">
        <v>21</v>
      </c>
      <c r="B3852" t="s">
        <v>38</v>
      </c>
    </row>
    <row r="3853" spans="1:2" x14ac:dyDescent="0.25">
      <c r="A3853" t="s">
        <v>77</v>
      </c>
      <c r="B3853" t="s">
        <v>38</v>
      </c>
    </row>
    <row r="3854" spans="1:2" x14ac:dyDescent="0.25">
      <c r="A3854" t="s">
        <v>21</v>
      </c>
      <c r="B3854" t="s">
        <v>38</v>
      </c>
    </row>
    <row r="3855" spans="1:2" x14ac:dyDescent="0.25">
      <c r="A3855" t="s">
        <v>21</v>
      </c>
      <c r="B3855" t="s">
        <v>56</v>
      </c>
    </row>
    <row r="3856" spans="1:2" x14ac:dyDescent="0.25">
      <c r="A3856" t="s">
        <v>21</v>
      </c>
      <c r="B3856" t="s">
        <v>30</v>
      </c>
    </row>
    <row r="3857" spans="1:2" x14ac:dyDescent="0.25">
      <c r="A3857" t="s">
        <v>21</v>
      </c>
      <c r="B3857" t="s">
        <v>30</v>
      </c>
    </row>
    <row r="3858" spans="1:2" x14ac:dyDescent="0.25">
      <c r="A3858" t="s">
        <v>21</v>
      </c>
      <c r="B3858" t="s">
        <v>30</v>
      </c>
    </row>
    <row r="3859" spans="1:2" x14ac:dyDescent="0.25">
      <c r="A3859" t="s">
        <v>28</v>
      </c>
      <c r="B3859" t="s">
        <v>24</v>
      </c>
    </row>
    <row r="3860" spans="1:2" x14ac:dyDescent="0.25">
      <c r="A3860" t="s">
        <v>21</v>
      </c>
      <c r="B3860" t="s">
        <v>43</v>
      </c>
    </row>
    <row r="3861" spans="1:2" x14ac:dyDescent="0.25">
      <c r="A3861" t="s">
        <v>21</v>
      </c>
      <c r="B3861" t="s">
        <v>216</v>
      </c>
    </row>
    <row r="3862" spans="1:2" x14ac:dyDescent="0.25">
      <c r="A3862" t="s">
        <v>21</v>
      </c>
      <c r="B3862" t="s">
        <v>216</v>
      </c>
    </row>
    <row r="3863" spans="1:2" x14ac:dyDescent="0.25">
      <c r="A3863" t="s">
        <v>21</v>
      </c>
      <c r="B3863" t="s">
        <v>216</v>
      </c>
    </row>
    <row r="3864" spans="1:2" x14ac:dyDescent="0.25">
      <c r="A3864" t="s">
        <v>21</v>
      </c>
      <c r="B3864" t="s">
        <v>30</v>
      </c>
    </row>
    <row r="3865" spans="1:2" x14ac:dyDescent="0.25">
      <c r="A3865" t="s">
        <v>21</v>
      </c>
      <c r="B3865" t="s">
        <v>30</v>
      </c>
    </row>
    <row r="3866" spans="1:2" x14ac:dyDescent="0.25">
      <c r="A3866" t="s">
        <v>21</v>
      </c>
      <c r="B3866" t="s">
        <v>30</v>
      </c>
    </row>
    <row r="3867" spans="1:2" x14ac:dyDescent="0.25">
      <c r="A3867" t="s">
        <v>28</v>
      </c>
      <c r="B3867" t="s">
        <v>56</v>
      </c>
    </row>
    <row r="3868" spans="1:2" x14ac:dyDescent="0.25">
      <c r="A3868" t="s">
        <v>28</v>
      </c>
      <c r="B3868" t="s">
        <v>56</v>
      </c>
    </row>
    <row r="3869" spans="1:2" x14ac:dyDescent="0.25">
      <c r="A3869" t="s">
        <v>77</v>
      </c>
      <c r="B3869" t="s">
        <v>56</v>
      </c>
    </row>
    <row r="3870" spans="1:2" x14ac:dyDescent="0.25">
      <c r="A3870" t="s">
        <v>77</v>
      </c>
      <c r="B3870" t="s">
        <v>24</v>
      </c>
    </row>
    <row r="3871" spans="1:2" x14ac:dyDescent="0.25">
      <c r="A3871" t="s">
        <v>21</v>
      </c>
      <c r="B3871" t="s">
        <v>38</v>
      </c>
    </row>
    <row r="3872" spans="1:2" x14ac:dyDescent="0.25">
      <c r="A3872" t="s">
        <v>21</v>
      </c>
      <c r="B3872" t="s">
        <v>38</v>
      </c>
    </row>
    <row r="3873" spans="1:2" x14ac:dyDescent="0.25">
      <c r="A3873" t="s">
        <v>21</v>
      </c>
      <c r="B3873" t="s">
        <v>38</v>
      </c>
    </row>
    <row r="3874" spans="1:2" x14ac:dyDescent="0.25">
      <c r="A3874" t="s">
        <v>21</v>
      </c>
      <c r="B3874" t="s">
        <v>38</v>
      </c>
    </row>
    <row r="3875" spans="1:2" x14ac:dyDescent="0.25">
      <c r="A3875" t="s">
        <v>21</v>
      </c>
      <c r="B3875" t="s">
        <v>30</v>
      </c>
    </row>
    <row r="3876" spans="1:2" x14ac:dyDescent="0.25">
      <c r="A3876" t="s">
        <v>28</v>
      </c>
      <c r="B3876" t="s">
        <v>38</v>
      </c>
    </row>
    <row r="3877" spans="1:2" x14ac:dyDescent="0.25">
      <c r="A3877" t="s">
        <v>28</v>
      </c>
      <c r="B3877" t="s">
        <v>38</v>
      </c>
    </row>
    <row r="3878" spans="1:2" x14ac:dyDescent="0.25">
      <c r="A3878" t="s">
        <v>28</v>
      </c>
      <c r="B3878" t="s">
        <v>38</v>
      </c>
    </row>
    <row r="3879" spans="1:2" x14ac:dyDescent="0.25">
      <c r="A3879" t="s">
        <v>21</v>
      </c>
      <c r="B3879" t="s">
        <v>38</v>
      </c>
    </row>
    <row r="3880" spans="1:2" x14ac:dyDescent="0.25">
      <c r="A3880" t="s">
        <v>77</v>
      </c>
      <c r="B3880" t="s">
        <v>30</v>
      </c>
    </row>
    <row r="3881" spans="1:2" x14ac:dyDescent="0.25">
      <c r="A3881" t="s">
        <v>28</v>
      </c>
      <c r="B3881" t="s">
        <v>30</v>
      </c>
    </row>
    <row r="3882" spans="1:2" x14ac:dyDescent="0.25">
      <c r="A3882" t="s">
        <v>21</v>
      </c>
      <c r="B3882" t="s">
        <v>38</v>
      </c>
    </row>
    <row r="3883" spans="1:2" x14ac:dyDescent="0.25">
      <c r="A3883" t="s">
        <v>21</v>
      </c>
      <c r="B3883" t="s">
        <v>24</v>
      </c>
    </row>
    <row r="3884" spans="1:2" x14ac:dyDescent="0.25">
      <c r="A3884" t="s">
        <v>21</v>
      </c>
      <c r="B3884" t="s">
        <v>30</v>
      </c>
    </row>
    <row r="3885" spans="1:2" x14ac:dyDescent="0.25">
      <c r="A3885" t="s">
        <v>21</v>
      </c>
      <c r="B3885" t="s">
        <v>30</v>
      </c>
    </row>
    <row r="3886" spans="1:2" x14ac:dyDescent="0.25">
      <c r="A3886" t="s">
        <v>21</v>
      </c>
      <c r="B3886" t="s">
        <v>65</v>
      </c>
    </row>
    <row r="3887" spans="1:2" x14ac:dyDescent="0.25">
      <c r="A3887" t="s">
        <v>28</v>
      </c>
      <c r="B3887" t="s">
        <v>43</v>
      </c>
    </row>
    <row r="3888" spans="1:2" x14ac:dyDescent="0.25">
      <c r="A3888" t="s">
        <v>77</v>
      </c>
      <c r="B3888" t="s">
        <v>47</v>
      </c>
    </row>
    <row r="3889" spans="1:2" x14ac:dyDescent="0.25">
      <c r="A3889" t="s">
        <v>28</v>
      </c>
      <c r="B3889" t="s">
        <v>47</v>
      </c>
    </row>
    <row r="3890" spans="1:2" x14ac:dyDescent="0.25">
      <c r="A3890" t="s">
        <v>77</v>
      </c>
      <c r="B3890" t="s">
        <v>65</v>
      </c>
    </row>
    <row r="3891" spans="1:2" x14ac:dyDescent="0.25">
      <c r="A3891" t="s">
        <v>21</v>
      </c>
      <c r="B3891" t="s">
        <v>38</v>
      </c>
    </row>
    <row r="3892" spans="1:2" x14ac:dyDescent="0.25">
      <c r="A3892" t="s">
        <v>21</v>
      </c>
      <c r="B3892" t="s">
        <v>56</v>
      </c>
    </row>
    <row r="3893" spans="1:2" x14ac:dyDescent="0.25">
      <c r="A3893" t="s">
        <v>21</v>
      </c>
      <c r="B3893" t="s">
        <v>43</v>
      </c>
    </row>
    <row r="3894" spans="1:2" x14ac:dyDescent="0.25">
      <c r="A3894" t="s">
        <v>21</v>
      </c>
      <c r="B3894" t="s">
        <v>216</v>
      </c>
    </row>
    <row r="3895" spans="1:2" x14ac:dyDescent="0.25">
      <c r="A3895" t="s">
        <v>21</v>
      </c>
      <c r="B3895" t="s">
        <v>65</v>
      </c>
    </row>
    <row r="3896" spans="1:2" x14ac:dyDescent="0.25">
      <c r="A3896" t="s">
        <v>21</v>
      </c>
      <c r="B3896" t="s">
        <v>30</v>
      </c>
    </row>
    <row r="3897" spans="1:2" x14ac:dyDescent="0.25">
      <c r="A3897" t="s">
        <v>21</v>
      </c>
      <c r="B3897" t="s">
        <v>30</v>
      </c>
    </row>
    <row r="3898" spans="1:2" x14ac:dyDescent="0.25">
      <c r="A3898" t="s">
        <v>28</v>
      </c>
      <c r="B3898" t="s">
        <v>43</v>
      </c>
    </row>
    <row r="3899" spans="1:2" x14ac:dyDescent="0.25">
      <c r="A3899" t="s">
        <v>77</v>
      </c>
      <c r="B3899" t="s">
        <v>216</v>
      </c>
    </row>
    <row r="3900" spans="1:2" x14ac:dyDescent="0.25">
      <c r="A3900" t="s">
        <v>21</v>
      </c>
      <c r="B3900" t="s">
        <v>52</v>
      </c>
    </row>
    <row r="3901" spans="1:2" x14ac:dyDescent="0.25">
      <c r="A3901" t="s">
        <v>28</v>
      </c>
      <c r="B3901" t="s">
        <v>43</v>
      </c>
    </row>
    <row r="3902" spans="1:2" x14ac:dyDescent="0.25">
      <c r="A3902" t="s">
        <v>21</v>
      </c>
      <c r="B3902" t="s">
        <v>30</v>
      </c>
    </row>
    <row r="3903" spans="1:2" x14ac:dyDescent="0.25">
      <c r="A3903" t="s">
        <v>21</v>
      </c>
      <c r="B3903" t="s">
        <v>30</v>
      </c>
    </row>
    <row r="3904" spans="1:2" x14ac:dyDescent="0.25">
      <c r="A3904" t="s">
        <v>28</v>
      </c>
      <c r="B3904" t="s">
        <v>47</v>
      </c>
    </row>
    <row r="3905" spans="1:2" x14ac:dyDescent="0.25">
      <c r="A3905" t="s">
        <v>21</v>
      </c>
      <c r="B3905" t="s">
        <v>38</v>
      </c>
    </row>
    <row r="3906" spans="1:2" x14ac:dyDescent="0.25">
      <c r="A3906" t="s">
        <v>77</v>
      </c>
      <c r="B3906" t="s">
        <v>30</v>
      </c>
    </row>
    <row r="3907" spans="1:2" x14ac:dyDescent="0.25">
      <c r="A3907" t="s">
        <v>28</v>
      </c>
      <c r="B3907" t="s">
        <v>43</v>
      </c>
    </row>
    <row r="3908" spans="1:2" x14ac:dyDescent="0.25">
      <c r="A3908" t="s">
        <v>21</v>
      </c>
      <c r="B3908" t="s">
        <v>38</v>
      </c>
    </row>
    <row r="3909" spans="1:2" x14ac:dyDescent="0.25">
      <c r="A3909" t="s">
        <v>21</v>
      </c>
      <c r="B3909" t="s">
        <v>24</v>
      </c>
    </row>
    <row r="3910" spans="1:2" x14ac:dyDescent="0.25">
      <c r="A3910" t="s">
        <v>28</v>
      </c>
      <c r="B3910" t="s">
        <v>47</v>
      </c>
    </row>
    <row r="3911" spans="1:2" x14ac:dyDescent="0.25">
      <c r="A3911" t="s">
        <v>21</v>
      </c>
      <c r="B3911" t="s">
        <v>47</v>
      </c>
    </row>
    <row r="3912" spans="1:2" x14ac:dyDescent="0.25">
      <c r="A3912" t="s">
        <v>21</v>
      </c>
      <c r="B3912" t="s">
        <v>47</v>
      </c>
    </row>
    <row r="3913" spans="1:2" x14ac:dyDescent="0.25">
      <c r="A3913" t="s">
        <v>28</v>
      </c>
      <c r="B3913" t="s">
        <v>47</v>
      </c>
    </row>
    <row r="3914" spans="1:2" x14ac:dyDescent="0.25">
      <c r="A3914" t="s">
        <v>21</v>
      </c>
      <c r="B3914" t="s">
        <v>38</v>
      </c>
    </row>
    <row r="3915" spans="1:2" x14ac:dyDescent="0.25">
      <c r="A3915" t="s">
        <v>21</v>
      </c>
      <c r="B3915" t="s">
        <v>38</v>
      </c>
    </row>
    <row r="3916" spans="1:2" x14ac:dyDescent="0.25">
      <c r="A3916" t="s">
        <v>21</v>
      </c>
      <c r="B3916" t="s">
        <v>56</v>
      </c>
    </row>
    <row r="3917" spans="1:2" x14ac:dyDescent="0.25">
      <c r="A3917" t="s">
        <v>21</v>
      </c>
      <c r="B3917" t="s">
        <v>56</v>
      </c>
    </row>
    <row r="3918" spans="1:2" x14ac:dyDescent="0.25">
      <c r="A3918" t="s">
        <v>21</v>
      </c>
      <c r="B3918" t="s">
        <v>38</v>
      </c>
    </row>
    <row r="3919" spans="1:2" x14ac:dyDescent="0.25">
      <c r="A3919" t="s">
        <v>21</v>
      </c>
      <c r="B3919" t="s">
        <v>38</v>
      </c>
    </row>
    <row r="3920" spans="1:2" x14ac:dyDescent="0.25">
      <c r="A3920" t="s">
        <v>21</v>
      </c>
      <c r="B3920" t="s">
        <v>56</v>
      </c>
    </row>
    <row r="3921" spans="1:2" x14ac:dyDescent="0.25">
      <c r="A3921" t="s">
        <v>21</v>
      </c>
      <c r="B3921" t="s">
        <v>56</v>
      </c>
    </row>
    <row r="3922" spans="1:2" x14ac:dyDescent="0.25">
      <c r="A3922" t="s">
        <v>36</v>
      </c>
      <c r="B3922" t="s">
        <v>24</v>
      </c>
    </row>
    <row r="3923" spans="1:2" x14ac:dyDescent="0.25">
      <c r="A3923" t="s">
        <v>28</v>
      </c>
      <c r="B3923" t="s">
        <v>23</v>
      </c>
    </row>
    <row r="3924" spans="1:2" x14ac:dyDescent="0.25">
      <c r="A3924" t="s">
        <v>28</v>
      </c>
      <c r="B3924" t="s">
        <v>23</v>
      </c>
    </row>
    <row r="3925" spans="1:2" x14ac:dyDescent="0.25">
      <c r="A3925" t="s">
        <v>28</v>
      </c>
      <c r="B3925" t="s">
        <v>23</v>
      </c>
    </row>
    <row r="3926" spans="1:2" x14ac:dyDescent="0.25">
      <c r="A3926" t="s">
        <v>28</v>
      </c>
      <c r="B3926" t="s">
        <v>23</v>
      </c>
    </row>
    <row r="3927" spans="1:2" x14ac:dyDescent="0.25">
      <c r="A3927" t="s">
        <v>21</v>
      </c>
      <c r="B3927" t="s">
        <v>43</v>
      </c>
    </row>
    <row r="3928" spans="1:2" x14ac:dyDescent="0.25">
      <c r="A3928" t="s">
        <v>21</v>
      </c>
      <c r="B3928" t="s">
        <v>38</v>
      </c>
    </row>
    <row r="3929" spans="1:2" x14ac:dyDescent="0.25">
      <c r="A3929" t="s">
        <v>28</v>
      </c>
      <c r="B3929" t="s">
        <v>43</v>
      </c>
    </row>
    <row r="3930" spans="1:2" x14ac:dyDescent="0.25">
      <c r="A3930" t="s">
        <v>21</v>
      </c>
      <c r="B3930" t="s">
        <v>43</v>
      </c>
    </row>
    <row r="3931" spans="1:2" x14ac:dyDescent="0.25">
      <c r="A3931" t="s">
        <v>21</v>
      </c>
      <c r="B3931" t="s">
        <v>43</v>
      </c>
    </row>
    <row r="3932" spans="1:2" x14ac:dyDescent="0.25">
      <c r="A3932" t="s">
        <v>28</v>
      </c>
      <c r="B3932" t="s">
        <v>56</v>
      </c>
    </row>
    <row r="3933" spans="1:2" x14ac:dyDescent="0.25">
      <c r="A3933" t="s">
        <v>21</v>
      </c>
      <c r="B3933" t="s">
        <v>38</v>
      </c>
    </row>
    <row r="3934" spans="1:2" x14ac:dyDescent="0.25">
      <c r="A3934" t="s">
        <v>21</v>
      </c>
      <c r="B3934" t="s">
        <v>56</v>
      </c>
    </row>
    <row r="3935" spans="1:2" x14ac:dyDescent="0.25">
      <c r="A3935" t="s">
        <v>21</v>
      </c>
      <c r="B3935" t="s">
        <v>43</v>
      </c>
    </row>
    <row r="3936" spans="1:2" x14ac:dyDescent="0.25">
      <c r="A3936" t="s">
        <v>77</v>
      </c>
      <c r="B3936" t="s">
        <v>24</v>
      </c>
    </row>
    <row r="3937" spans="1:2" x14ac:dyDescent="0.25">
      <c r="A3937" t="s">
        <v>21</v>
      </c>
      <c r="B3937" t="s">
        <v>512</v>
      </c>
    </row>
    <row r="3938" spans="1:2" x14ac:dyDescent="0.25">
      <c r="A3938" t="s">
        <v>21</v>
      </c>
      <c r="B3938" t="s">
        <v>30</v>
      </c>
    </row>
    <row r="3939" spans="1:2" x14ac:dyDescent="0.25">
      <c r="A3939" t="s">
        <v>21</v>
      </c>
      <c r="B3939" t="s">
        <v>30</v>
      </c>
    </row>
    <row r="3940" spans="1:2" x14ac:dyDescent="0.25">
      <c r="A3940" t="s">
        <v>28</v>
      </c>
      <c r="B3940" t="s">
        <v>56</v>
      </c>
    </row>
    <row r="3941" spans="1:2" x14ac:dyDescent="0.25">
      <c r="A3941" t="s">
        <v>21</v>
      </c>
      <c r="B3941" t="s">
        <v>30</v>
      </c>
    </row>
    <row r="3942" spans="1:2" x14ac:dyDescent="0.25">
      <c r="A3942" t="s">
        <v>21</v>
      </c>
      <c r="B3942" t="s">
        <v>38</v>
      </c>
    </row>
    <row r="3943" spans="1:2" x14ac:dyDescent="0.25">
      <c r="A3943" t="s">
        <v>21</v>
      </c>
      <c r="B3943" t="s">
        <v>30</v>
      </c>
    </row>
    <row r="3944" spans="1:2" x14ac:dyDescent="0.25">
      <c r="A3944" t="s">
        <v>36</v>
      </c>
      <c r="B3944" t="s">
        <v>71</v>
      </c>
    </row>
    <row r="3945" spans="1:2" x14ac:dyDescent="0.25">
      <c r="A3945" t="s">
        <v>21</v>
      </c>
      <c r="B3945" t="s">
        <v>43</v>
      </c>
    </row>
    <row r="3946" spans="1:2" x14ac:dyDescent="0.25">
      <c r="A3946" t="s">
        <v>28</v>
      </c>
      <c r="B3946" t="s">
        <v>106</v>
      </c>
    </row>
    <row r="3947" spans="1:2" x14ac:dyDescent="0.25">
      <c r="A3947" t="s">
        <v>36</v>
      </c>
      <c r="B3947" t="s">
        <v>106</v>
      </c>
    </row>
    <row r="3948" spans="1:2" x14ac:dyDescent="0.25">
      <c r="A3948" t="s">
        <v>21</v>
      </c>
      <c r="B3948" t="s">
        <v>47</v>
      </c>
    </row>
    <row r="3949" spans="1:2" x14ac:dyDescent="0.25">
      <c r="A3949" t="s">
        <v>21</v>
      </c>
      <c r="B3949" t="s">
        <v>47</v>
      </c>
    </row>
    <row r="3950" spans="1:2" x14ac:dyDescent="0.25">
      <c r="A3950" t="s">
        <v>28</v>
      </c>
      <c r="B3950" t="s">
        <v>56</v>
      </c>
    </row>
    <row r="3951" spans="1:2" x14ac:dyDescent="0.25">
      <c r="A3951" t="s">
        <v>21</v>
      </c>
      <c r="B3951" t="s">
        <v>56</v>
      </c>
    </row>
    <row r="3952" spans="1:2" x14ac:dyDescent="0.25">
      <c r="A3952" t="s">
        <v>28</v>
      </c>
      <c r="B3952" t="s">
        <v>246</v>
      </c>
    </row>
    <row r="3953" spans="1:2" x14ac:dyDescent="0.25">
      <c r="A3953" t="s">
        <v>21</v>
      </c>
      <c r="B3953" t="s">
        <v>43</v>
      </c>
    </row>
    <row r="3954" spans="1:2" x14ac:dyDescent="0.25">
      <c r="A3954" t="s">
        <v>28</v>
      </c>
      <c r="B3954" t="s">
        <v>106</v>
      </c>
    </row>
    <row r="3955" spans="1:2" x14ac:dyDescent="0.25">
      <c r="A3955" t="s">
        <v>77</v>
      </c>
      <c r="B3955" t="s">
        <v>30</v>
      </c>
    </row>
    <row r="3956" spans="1:2" x14ac:dyDescent="0.25">
      <c r="A3956" t="s">
        <v>21</v>
      </c>
      <c r="B3956" t="s">
        <v>30</v>
      </c>
    </row>
    <row r="3957" spans="1:2" x14ac:dyDescent="0.25">
      <c r="A3957" t="s">
        <v>21</v>
      </c>
      <c r="B3957" t="s">
        <v>65</v>
      </c>
    </row>
    <row r="3958" spans="1:2" x14ac:dyDescent="0.25">
      <c r="A3958" t="s">
        <v>21</v>
      </c>
      <c r="B3958" t="s">
        <v>65</v>
      </c>
    </row>
    <row r="3959" spans="1:2" x14ac:dyDescent="0.25">
      <c r="A3959" t="s">
        <v>21</v>
      </c>
      <c r="B3959" t="s">
        <v>65</v>
      </c>
    </row>
    <row r="3960" spans="1:2" x14ac:dyDescent="0.25">
      <c r="A3960" t="s">
        <v>21</v>
      </c>
      <c r="B3960" t="s">
        <v>65</v>
      </c>
    </row>
    <row r="3961" spans="1:2" x14ac:dyDescent="0.25">
      <c r="A3961" t="s">
        <v>21</v>
      </c>
      <c r="B3961" t="s">
        <v>30</v>
      </c>
    </row>
    <row r="3962" spans="1:2" x14ac:dyDescent="0.25">
      <c r="A3962" t="s">
        <v>21</v>
      </c>
      <c r="B3962" t="s">
        <v>30</v>
      </c>
    </row>
    <row r="3963" spans="1:2" x14ac:dyDescent="0.25">
      <c r="A3963" t="s">
        <v>21</v>
      </c>
      <c r="B3963" t="s">
        <v>30</v>
      </c>
    </row>
    <row r="3964" spans="1:2" x14ac:dyDescent="0.25">
      <c r="A3964" t="s">
        <v>21</v>
      </c>
      <c r="B3964" t="s">
        <v>56</v>
      </c>
    </row>
    <row r="3965" spans="1:2" x14ac:dyDescent="0.25">
      <c r="A3965" t="s">
        <v>21</v>
      </c>
      <c r="B3965" t="s">
        <v>216</v>
      </c>
    </row>
    <row r="3966" spans="1:2" x14ac:dyDescent="0.25">
      <c r="A3966" t="s">
        <v>21</v>
      </c>
      <c r="B3966" t="s">
        <v>43</v>
      </c>
    </row>
    <row r="3967" spans="1:2" x14ac:dyDescent="0.25">
      <c r="A3967" t="s">
        <v>21</v>
      </c>
      <c r="B3967" t="s">
        <v>38</v>
      </c>
    </row>
    <row r="3968" spans="1:2" x14ac:dyDescent="0.25">
      <c r="A3968" t="s">
        <v>21</v>
      </c>
      <c r="B3968" t="s">
        <v>47</v>
      </c>
    </row>
    <row r="3969" spans="1:2" x14ac:dyDescent="0.25">
      <c r="A3969" t="s">
        <v>21</v>
      </c>
      <c r="B3969" t="s">
        <v>38</v>
      </c>
    </row>
    <row r="3970" spans="1:2" x14ac:dyDescent="0.25">
      <c r="A3970" t="s">
        <v>21</v>
      </c>
      <c r="B3970" t="s">
        <v>38</v>
      </c>
    </row>
    <row r="3971" spans="1:2" x14ac:dyDescent="0.25">
      <c r="A3971" t="s">
        <v>21</v>
      </c>
      <c r="B3971" t="s">
        <v>38</v>
      </c>
    </row>
    <row r="3972" spans="1:2" x14ac:dyDescent="0.25">
      <c r="A3972" t="s">
        <v>21</v>
      </c>
      <c r="B3972" t="s">
        <v>56</v>
      </c>
    </row>
    <row r="3973" spans="1:2" x14ac:dyDescent="0.25">
      <c r="A3973" t="s">
        <v>28</v>
      </c>
      <c r="B3973" t="s">
        <v>43</v>
      </c>
    </row>
    <row r="3974" spans="1:2" x14ac:dyDescent="0.25">
      <c r="A3974" t="s">
        <v>21</v>
      </c>
      <c r="B3974" t="s">
        <v>216</v>
      </c>
    </row>
    <row r="3975" spans="1:2" x14ac:dyDescent="0.25">
      <c r="A3975" t="s">
        <v>77</v>
      </c>
      <c r="B3975" t="s">
        <v>246</v>
      </c>
    </row>
    <row r="3976" spans="1:2" x14ac:dyDescent="0.25">
      <c r="A3976" t="s">
        <v>21</v>
      </c>
      <c r="B3976" t="s">
        <v>30</v>
      </c>
    </row>
    <row r="3977" spans="1:2" x14ac:dyDescent="0.25">
      <c r="A3977" t="s">
        <v>28</v>
      </c>
      <c r="B3977" t="s">
        <v>684</v>
      </c>
    </row>
    <row r="3978" spans="1:2" x14ac:dyDescent="0.25">
      <c r="A3978" t="s">
        <v>21</v>
      </c>
      <c r="B3978" t="s">
        <v>65</v>
      </c>
    </row>
    <row r="3979" spans="1:2" x14ac:dyDescent="0.25">
      <c r="A3979" t="s">
        <v>36</v>
      </c>
      <c r="B3979" t="s">
        <v>65</v>
      </c>
    </row>
    <row r="3980" spans="1:2" x14ac:dyDescent="0.25">
      <c r="A3980" t="s">
        <v>21</v>
      </c>
      <c r="B3980" t="s">
        <v>65</v>
      </c>
    </row>
    <row r="3981" spans="1:2" x14ac:dyDescent="0.25">
      <c r="A3981" t="s">
        <v>21</v>
      </c>
      <c r="B3981" t="s">
        <v>47</v>
      </c>
    </row>
    <row r="3982" spans="1:2" x14ac:dyDescent="0.25">
      <c r="A3982" t="s">
        <v>21</v>
      </c>
      <c r="B3982" t="s">
        <v>38</v>
      </c>
    </row>
    <row r="3983" spans="1:2" x14ac:dyDescent="0.25">
      <c r="A3983" t="s">
        <v>36</v>
      </c>
      <c r="B3983" t="s">
        <v>43</v>
      </c>
    </row>
    <row r="3984" spans="1:2" x14ac:dyDescent="0.25">
      <c r="A3984" t="s">
        <v>21</v>
      </c>
      <c r="B3984" t="s">
        <v>246</v>
      </c>
    </row>
    <row r="3985" spans="1:2" x14ac:dyDescent="0.25">
      <c r="A3985" t="s">
        <v>28</v>
      </c>
      <c r="B3985" t="s">
        <v>56</v>
      </c>
    </row>
    <row r="3986" spans="1:2" x14ac:dyDescent="0.25">
      <c r="A3986" t="s">
        <v>36</v>
      </c>
      <c r="B3986" t="s">
        <v>23</v>
      </c>
    </row>
    <row r="3987" spans="1:2" x14ac:dyDescent="0.25">
      <c r="A3987" t="s">
        <v>21</v>
      </c>
      <c r="B3987" t="s">
        <v>24</v>
      </c>
    </row>
    <row r="3988" spans="1:2" x14ac:dyDescent="0.25">
      <c r="A3988" t="s">
        <v>21</v>
      </c>
      <c r="B3988" t="s">
        <v>52</v>
      </c>
    </row>
    <row r="3989" spans="1:2" x14ac:dyDescent="0.25">
      <c r="A3989" t="s">
        <v>21</v>
      </c>
      <c r="B3989" t="s">
        <v>52</v>
      </c>
    </row>
    <row r="3990" spans="1:2" x14ac:dyDescent="0.25">
      <c r="A3990" t="s">
        <v>21</v>
      </c>
      <c r="B3990" t="s">
        <v>52</v>
      </c>
    </row>
    <row r="3991" spans="1:2" x14ac:dyDescent="0.25">
      <c r="A3991" t="s">
        <v>21</v>
      </c>
      <c r="B3991" t="s">
        <v>52</v>
      </c>
    </row>
    <row r="3992" spans="1:2" x14ac:dyDescent="0.25">
      <c r="A3992" t="s">
        <v>21</v>
      </c>
      <c r="B3992" t="s">
        <v>52</v>
      </c>
    </row>
    <row r="3993" spans="1:2" x14ac:dyDescent="0.25">
      <c r="A3993" t="s">
        <v>21</v>
      </c>
      <c r="B3993" t="s">
        <v>216</v>
      </c>
    </row>
    <row r="3994" spans="1:2" x14ac:dyDescent="0.25">
      <c r="A3994" t="s">
        <v>21</v>
      </c>
      <c r="B3994" t="s">
        <v>38</v>
      </c>
    </row>
    <row r="3995" spans="1:2" x14ac:dyDescent="0.25">
      <c r="A3995" t="s">
        <v>21</v>
      </c>
      <c r="B3995" t="s">
        <v>38</v>
      </c>
    </row>
    <row r="3996" spans="1:2" x14ac:dyDescent="0.25">
      <c r="A3996" t="s">
        <v>21</v>
      </c>
      <c r="B3996" t="s">
        <v>38</v>
      </c>
    </row>
    <row r="3997" spans="1:2" x14ac:dyDescent="0.25">
      <c r="A3997" t="s">
        <v>77</v>
      </c>
      <c r="B3997" t="s">
        <v>38</v>
      </c>
    </row>
    <row r="3998" spans="1:2" x14ac:dyDescent="0.25">
      <c r="A3998" t="s">
        <v>77</v>
      </c>
      <c r="B3998" t="s">
        <v>38</v>
      </c>
    </row>
    <row r="3999" spans="1:2" x14ac:dyDescent="0.25">
      <c r="A3999" t="s">
        <v>36</v>
      </c>
      <c r="B3999" t="s">
        <v>43</v>
      </c>
    </row>
    <row r="4000" spans="1:2" x14ac:dyDescent="0.25">
      <c r="A4000" t="s">
        <v>21</v>
      </c>
      <c r="B4000" t="s">
        <v>56</v>
      </c>
    </row>
    <row r="4001" spans="1:2" x14ac:dyDescent="0.25">
      <c r="A4001" t="s">
        <v>21</v>
      </c>
      <c r="B4001" t="s">
        <v>56</v>
      </c>
    </row>
    <row r="4002" spans="1:2" x14ac:dyDescent="0.25">
      <c r="A4002" t="s">
        <v>21</v>
      </c>
      <c r="B4002" t="s">
        <v>56</v>
      </c>
    </row>
    <row r="4003" spans="1:2" x14ac:dyDescent="0.25">
      <c r="A4003" t="s">
        <v>21</v>
      </c>
      <c r="B4003" t="s">
        <v>56</v>
      </c>
    </row>
    <row r="4004" spans="1:2" x14ac:dyDescent="0.25">
      <c r="A4004" t="s">
        <v>21</v>
      </c>
      <c r="B4004" t="s">
        <v>56</v>
      </c>
    </row>
    <row r="4005" spans="1:2" x14ac:dyDescent="0.25">
      <c r="A4005" t="s">
        <v>21</v>
      </c>
      <c r="B4005" t="s">
        <v>56</v>
      </c>
    </row>
    <row r="4006" spans="1:2" x14ac:dyDescent="0.25">
      <c r="A4006" t="s">
        <v>28</v>
      </c>
      <c r="B4006" t="s">
        <v>56</v>
      </c>
    </row>
    <row r="4007" spans="1:2" x14ac:dyDescent="0.25">
      <c r="A4007" t="s">
        <v>28</v>
      </c>
      <c r="B4007" t="s">
        <v>56</v>
      </c>
    </row>
    <row r="4008" spans="1:2" x14ac:dyDescent="0.25">
      <c r="A4008" t="s">
        <v>21</v>
      </c>
      <c r="B4008" t="s">
        <v>23</v>
      </c>
    </row>
    <row r="4009" spans="1:2" x14ac:dyDescent="0.25">
      <c r="A4009" t="s">
        <v>28</v>
      </c>
      <c r="B4009" t="s">
        <v>38</v>
      </c>
    </row>
    <row r="4010" spans="1:2" x14ac:dyDescent="0.25">
      <c r="A4010" t="s">
        <v>21</v>
      </c>
      <c r="B4010" t="s">
        <v>38</v>
      </c>
    </row>
    <row r="4011" spans="1:2" x14ac:dyDescent="0.25">
      <c r="A4011" t="s">
        <v>21</v>
      </c>
      <c r="B4011" t="s">
        <v>43</v>
      </c>
    </row>
    <row r="4012" spans="1:2" x14ac:dyDescent="0.25">
      <c r="A4012" t="s">
        <v>28</v>
      </c>
      <c r="B4012" t="s">
        <v>56</v>
      </c>
    </row>
    <row r="4013" spans="1:2" x14ac:dyDescent="0.25">
      <c r="A4013" t="s">
        <v>36</v>
      </c>
      <c r="B4013" t="s">
        <v>246</v>
      </c>
    </row>
    <row r="4014" spans="1:2" x14ac:dyDescent="0.25">
      <c r="A4014" t="s">
        <v>77</v>
      </c>
      <c r="B4014" t="s">
        <v>47</v>
      </c>
    </row>
    <row r="4015" spans="1:2" x14ac:dyDescent="0.25">
      <c r="A4015" t="s">
        <v>21</v>
      </c>
      <c r="B4015" t="s">
        <v>23</v>
      </c>
    </row>
    <row r="4016" spans="1:2" x14ac:dyDescent="0.25">
      <c r="A4016" t="s">
        <v>77</v>
      </c>
      <c r="B4016" t="s">
        <v>56</v>
      </c>
    </row>
    <row r="4017" spans="1:2" x14ac:dyDescent="0.25">
      <c r="A4017" t="s">
        <v>28</v>
      </c>
      <c r="B4017" t="s">
        <v>23</v>
      </c>
    </row>
    <row r="4018" spans="1:2" x14ac:dyDescent="0.25">
      <c r="A4018" t="s">
        <v>36</v>
      </c>
      <c r="B4018" t="s">
        <v>233</v>
      </c>
    </row>
    <row r="4019" spans="1:2" x14ac:dyDescent="0.25">
      <c r="A4019" t="s">
        <v>77</v>
      </c>
      <c r="B4019" t="s">
        <v>38</v>
      </c>
    </row>
    <row r="4020" spans="1:2" x14ac:dyDescent="0.25">
      <c r="A4020" t="s">
        <v>36</v>
      </c>
      <c r="B4020" t="s">
        <v>24</v>
      </c>
    </row>
    <row r="4021" spans="1:2" x14ac:dyDescent="0.25">
      <c r="A4021" t="s">
        <v>36</v>
      </c>
      <c r="B4021" t="s">
        <v>56</v>
      </c>
    </row>
    <row r="4022" spans="1:2" x14ac:dyDescent="0.25">
      <c r="A4022" t="s">
        <v>21</v>
      </c>
      <c r="B4022" t="s">
        <v>246</v>
      </c>
    </row>
    <row r="4023" spans="1:2" x14ac:dyDescent="0.25">
      <c r="A4023" t="s">
        <v>21</v>
      </c>
      <c r="B4023" t="s">
        <v>43</v>
      </c>
    </row>
    <row r="4024" spans="1:2" x14ac:dyDescent="0.25">
      <c r="A4024" t="s">
        <v>21</v>
      </c>
      <c r="B4024" t="s">
        <v>30</v>
      </c>
    </row>
    <row r="4025" spans="1:2" x14ac:dyDescent="0.25">
      <c r="A4025" t="s">
        <v>28</v>
      </c>
      <c r="B4025" t="s">
        <v>43</v>
      </c>
    </row>
    <row r="4026" spans="1:2" x14ac:dyDescent="0.25">
      <c r="A4026" t="s">
        <v>21</v>
      </c>
      <c r="B4026" t="s">
        <v>30</v>
      </c>
    </row>
    <row r="4027" spans="1:2" x14ac:dyDescent="0.25">
      <c r="A4027" t="s">
        <v>21</v>
      </c>
      <c r="B4027" t="s">
        <v>30</v>
      </c>
    </row>
    <row r="4028" spans="1:2" x14ac:dyDescent="0.25">
      <c r="A4028" t="s">
        <v>21</v>
      </c>
      <c r="B4028" t="s">
        <v>30</v>
      </c>
    </row>
    <row r="4029" spans="1:2" x14ac:dyDescent="0.25">
      <c r="A4029" t="s">
        <v>21</v>
      </c>
      <c r="B4029" t="s">
        <v>30</v>
      </c>
    </row>
    <row r="4030" spans="1:2" x14ac:dyDescent="0.25">
      <c r="A4030" t="s">
        <v>21</v>
      </c>
      <c r="B4030" t="s">
        <v>43</v>
      </c>
    </row>
    <row r="4031" spans="1:2" x14ac:dyDescent="0.25">
      <c r="A4031" t="s">
        <v>21</v>
      </c>
      <c r="B4031" t="s">
        <v>30</v>
      </c>
    </row>
    <row r="4032" spans="1:2" x14ac:dyDescent="0.25">
      <c r="A4032" t="s">
        <v>21</v>
      </c>
      <c r="B4032" t="s">
        <v>30</v>
      </c>
    </row>
    <row r="4033" spans="1:2" x14ac:dyDescent="0.25">
      <c r="A4033" t="s">
        <v>21</v>
      </c>
      <c r="B4033" t="s">
        <v>30</v>
      </c>
    </row>
    <row r="4034" spans="1:2" x14ac:dyDescent="0.25">
      <c r="A4034" t="s">
        <v>21</v>
      </c>
      <c r="B4034" t="s">
        <v>56</v>
      </c>
    </row>
    <row r="4035" spans="1:2" x14ac:dyDescent="0.25">
      <c r="A4035" t="s">
        <v>21</v>
      </c>
      <c r="B4035" t="s">
        <v>30</v>
      </c>
    </row>
    <row r="4036" spans="1:2" x14ac:dyDescent="0.25">
      <c r="A4036" t="s">
        <v>21</v>
      </c>
      <c r="B4036" t="s">
        <v>52</v>
      </c>
    </row>
    <row r="4037" spans="1:2" x14ac:dyDescent="0.25">
      <c r="A4037" t="s">
        <v>36</v>
      </c>
      <c r="B4037" t="s">
        <v>43</v>
      </c>
    </row>
    <row r="4038" spans="1:2" x14ac:dyDescent="0.25">
      <c r="A4038" t="s">
        <v>36</v>
      </c>
      <c r="B4038" t="s">
        <v>43</v>
      </c>
    </row>
    <row r="4039" spans="1:2" x14ac:dyDescent="0.25">
      <c r="A4039" t="s">
        <v>21</v>
      </c>
      <c r="B4039" t="s">
        <v>38</v>
      </c>
    </row>
    <row r="4040" spans="1:2" x14ac:dyDescent="0.25">
      <c r="A4040" t="s">
        <v>21</v>
      </c>
      <c r="B4040" t="s">
        <v>30</v>
      </c>
    </row>
    <row r="4041" spans="1:2" x14ac:dyDescent="0.25">
      <c r="A4041" t="s">
        <v>21</v>
      </c>
      <c r="B4041" t="s">
        <v>30</v>
      </c>
    </row>
    <row r="4042" spans="1:2" x14ac:dyDescent="0.25">
      <c r="A4042" t="s">
        <v>21</v>
      </c>
      <c r="B4042" t="s">
        <v>38</v>
      </c>
    </row>
    <row r="4043" spans="1:2" x14ac:dyDescent="0.25">
      <c r="A4043" t="s">
        <v>36</v>
      </c>
      <c r="B4043" t="s">
        <v>30</v>
      </c>
    </row>
    <row r="4044" spans="1:2" x14ac:dyDescent="0.25">
      <c r="A4044" t="s">
        <v>36</v>
      </c>
      <c r="B4044" t="s">
        <v>30</v>
      </c>
    </row>
    <row r="4045" spans="1:2" x14ac:dyDescent="0.25">
      <c r="A4045" t="s">
        <v>36</v>
      </c>
      <c r="B4045" t="s">
        <v>23</v>
      </c>
    </row>
    <row r="4046" spans="1:2" x14ac:dyDescent="0.25">
      <c r="A4046" t="s">
        <v>21</v>
      </c>
      <c r="B4046" t="s">
        <v>23</v>
      </c>
    </row>
    <row r="4047" spans="1:2" x14ac:dyDescent="0.25">
      <c r="A4047" t="s">
        <v>21</v>
      </c>
      <c r="B4047" t="s">
        <v>30</v>
      </c>
    </row>
    <row r="4048" spans="1:2" x14ac:dyDescent="0.25">
      <c r="A4048" t="s">
        <v>21</v>
      </c>
      <c r="B4048" t="s">
        <v>30</v>
      </c>
    </row>
    <row r="4049" spans="1:2" x14ac:dyDescent="0.25">
      <c r="A4049" t="s">
        <v>21</v>
      </c>
      <c r="B4049" t="s">
        <v>47</v>
      </c>
    </row>
    <row r="4050" spans="1:2" x14ac:dyDescent="0.25">
      <c r="A4050" t="s">
        <v>77</v>
      </c>
      <c r="B4050" t="s">
        <v>30</v>
      </c>
    </row>
    <row r="4051" spans="1:2" x14ac:dyDescent="0.25">
      <c r="A4051" t="s">
        <v>21</v>
      </c>
      <c r="B4051" t="s">
        <v>30</v>
      </c>
    </row>
    <row r="4052" spans="1:2" x14ac:dyDescent="0.25">
      <c r="A4052" t="s">
        <v>21</v>
      </c>
      <c r="B4052" t="s">
        <v>47</v>
      </c>
    </row>
    <row r="4053" spans="1:2" x14ac:dyDescent="0.25">
      <c r="A4053" t="s">
        <v>21</v>
      </c>
      <c r="B4053" t="s">
        <v>30</v>
      </c>
    </row>
    <row r="4054" spans="1:2" x14ac:dyDescent="0.25">
      <c r="A4054" t="s">
        <v>77</v>
      </c>
      <c r="B4054" t="s">
        <v>30</v>
      </c>
    </row>
    <row r="4055" spans="1:2" x14ac:dyDescent="0.25">
      <c r="A4055" t="s">
        <v>21</v>
      </c>
      <c r="B4055" t="s">
        <v>38</v>
      </c>
    </row>
    <row r="4056" spans="1:2" x14ac:dyDescent="0.25">
      <c r="A4056" t="s">
        <v>21</v>
      </c>
      <c r="B4056" t="s">
        <v>30</v>
      </c>
    </row>
    <row r="4057" spans="1:2" x14ac:dyDescent="0.25">
      <c r="A4057" t="s">
        <v>21</v>
      </c>
      <c r="B4057" t="s">
        <v>246</v>
      </c>
    </row>
    <row r="4058" spans="1:2" x14ac:dyDescent="0.25">
      <c r="A4058" t="s">
        <v>21</v>
      </c>
      <c r="B4058" t="s">
        <v>65</v>
      </c>
    </row>
    <row r="4059" spans="1:2" x14ac:dyDescent="0.25">
      <c r="A4059" t="s">
        <v>36</v>
      </c>
      <c r="B4059" t="s">
        <v>38</v>
      </c>
    </row>
    <row r="4060" spans="1:2" x14ac:dyDescent="0.25">
      <c r="A4060" t="s">
        <v>21</v>
      </c>
      <c r="B4060" t="s">
        <v>30</v>
      </c>
    </row>
    <row r="4061" spans="1:2" x14ac:dyDescent="0.25">
      <c r="A4061" t="s">
        <v>21</v>
      </c>
      <c r="B4061" t="s">
        <v>216</v>
      </c>
    </row>
    <row r="4062" spans="1:2" x14ac:dyDescent="0.25">
      <c r="A4062" t="s">
        <v>21</v>
      </c>
      <c r="B4062" t="s">
        <v>30</v>
      </c>
    </row>
    <row r="4063" spans="1:2" x14ac:dyDescent="0.25">
      <c r="A4063" t="s">
        <v>36</v>
      </c>
      <c r="B4063" t="s">
        <v>24</v>
      </c>
    </row>
    <row r="4064" spans="1:2" x14ac:dyDescent="0.25">
      <c r="A4064" t="s">
        <v>28</v>
      </c>
      <c r="B4064" t="s">
        <v>38</v>
      </c>
    </row>
    <row r="4065" spans="1:2" x14ac:dyDescent="0.25">
      <c r="A4065" t="s">
        <v>21</v>
      </c>
      <c r="B4065" t="s">
        <v>216</v>
      </c>
    </row>
    <row r="4066" spans="1:2" x14ac:dyDescent="0.25">
      <c r="A4066" t="s">
        <v>36</v>
      </c>
      <c r="B4066" t="s">
        <v>30</v>
      </c>
    </row>
    <row r="4067" spans="1:2" x14ac:dyDescent="0.25">
      <c r="A4067" t="s">
        <v>21</v>
      </c>
      <c r="B4067" t="s">
        <v>43</v>
      </c>
    </row>
    <row r="4068" spans="1:2" x14ac:dyDescent="0.25">
      <c r="A4068" t="s">
        <v>36</v>
      </c>
      <c r="B4068" t="s">
        <v>30</v>
      </c>
    </row>
    <row r="4069" spans="1:2" x14ac:dyDescent="0.25">
      <c r="A4069" t="s">
        <v>21</v>
      </c>
      <c r="B4069" t="s">
        <v>56</v>
      </c>
    </row>
    <row r="4070" spans="1:2" x14ac:dyDescent="0.25">
      <c r="A4070" t="s">
        <v>36</v>
      </c>
      <c r="B4070" t="s">
        <v>38</v>
      </c>
    </row>
    <row r="4071" spans="1:2" x14ac:dyDescent="0.25">
      <c r="A4071" t="s">
        <v>36</v>
      </c>
      <c r="B4071" t="s">
        <v>38</v>
      </c>
    </row>
    <row r="4072" spans="1:2" x14ac:dyDescent="0.25">
      <c r="A4072" t="s">
        <v>21</v>
      </c>
      <c r="B4072" t="s">
        <v>30</v>
      </c>
    </row>
    <row r="4073" spans="1:2" x14ac:dyDescent="0.25">
      <c r="A4073" t="s">
        <v>21</v>
      </c>
      <c r="B4073" t="s">
        <v>30</v>
      </c>
    </row>
    <row r="4074" spans="1:2" x14ac:dyDescent="0.25">
      <c r="A4074" t="s">
        <v>36</v>
      </c>
      <c r="B4074" t="s">
        <v>43</v>
      </c>
    </row>
    <row r="4075" spans="1:2" x14ac:dyDescent="0.25">
      <c r="A4075" t="s">
        <v>21</v>
      </c>
      <c r="B4075" t="s">
        <v>47</v>
      </c>
    </row>
    <row r="4076" spans="1:2" x14ac:dyDescent="0.25">
      <c r="A4076" t="s">
        <v>21</v>
      </c>
      <c r="B4076" t="s">
        <v>30</v>
      </c>
    </row>
    <row r="4077" spans="1:2" x14ac:dyDescent="0.25">
      <c r="A4077" t="s">
        <v>36</v>
      </c>
      <c r="B4077" t="s">
        <v>38</v>
      </c>
    </row>
    <row r="4078" spans="1:2" x14ac:dyDescent="0.25">
      <c r="A4078" t="s">
        <v>21</v>
      </c>
      <c r="B4078" t="s">
        <v>30</v>
      </c>
    </row>
    <row r="4079" spans="1:2" x14ac:dyDescent="0.25">
      <c r="A4079" t="s">
        <v>28</v>
      </c>
      <c r="B4079" t="s">
        <v>43</v>
      </c>
    </row>
    <row r="4080" spans="1:2" x14ac:dyDescent="0.25">
      <c r="A4080" t="s">
        <v>28</v>
      </c>
      <c r="B4080" t="s">
        <v>43</v>
      </c>
    </row>
    <row r="4081" spans="1:2" x14ac:dyDescent="0.25">
      <c r="A4081" t="s">
        <v>21</v>
      </c>
      <c r="B4081" t="s">
        <v>23</v>
      </c>
    </row>
    <row r="4082" spans="1:2" x14ac:dyDescent="0.25">
      <c r="A4082" t="s">
        <v>21</v>
      </c>
      <c r="B4082" t="s">
        <v>56</v>
      </c>
    </row>
    <row r="4083" spans="1:2" x14ac:dyDescent="0.25">
      <c r="A4083" t="s">
        <v>21</v>
      </c>
      <c r="B4083" t="s">
        <v>56</v>
      </c>
    </row>
    <row r="4084" spans="1:2" x14ac:dyDescent="0.25">
      <c r="A4084" t="s">
        <v>21</v>
      </c>
      <c r="B4084" t="s">
        <v>56</v>
      </c>
    </row>
    <row r="4085" spans="1:2" x14ac:dyDescent="0.25">
      <c r="A4085" t="s">
        <v>28</v>
      </c>
      <c r="B4085" t="s">
        <v>56</v>
      </c>
    </row>
    <row r="4086" spans="1:2" x14ac:dyDescent="0.25">
      <c r="A4086" t="s">
        <v>21</v>
      </c>
      <c r="B4086" t="s">
        <v>56</v>
      </c>
    </row>
    <row r="4087" spans="1:2" x14ac:dyDescent="0.25">
      <c r="A4087" t="s">
        <v>21</v>
      </c>
      <c r="B4087" t="s">
        <v>30</v>
      </c>
    </row>
    <row r="4088" spans="1:2" x14ac:dyDescent="0.25">
      <c r="A4088" t="s">
        <v>21</v>
      </c>
      <c r="B4088" t="s">
        <v>246</v>
      </c>
    </row>
    <row r="4089" spans="1:2" x14ac:dyDescent="0.25">
      <c r="A4089" t="s">
        <v>21</v>
      </c>
      <c r="B4089" t="s">
        <v>38</v>
      </c>
    </row>
    <row r="4090" spans="1:2" x14ac:dyDescent="0.25">
      <c r="A4090" t="s">
        <v>21</v>
      </c>
      <c r="B4090" t="s">
        <v>38</v>
      </c>
    </row>
    <row r="4091" spans="1:2" x14ac:dyDescent="0.25">
      <c r="A4091" t="s">
        <v>21</v>
      </c>
      <c r="B4091" t="s">
        <v>56</v>
      </c>
    </row>
    <row r="4092" spans="1:2" x14ac:dyDescent="0.25">
      <c r="A4092" t="s">
        <v>21</v>
      </c>
      <c r="B4092" t="s">
        <v>512</v>
      </c>
    </row>
    <row r="4093" spans="1:2" x14ac:dyDescent="0.25">
      <c r="A4093" t="s">
        <v>21</v>
      </c>
      <c r="B4093" t="s">
        <v>24</v>
      </c>
    </row>
    <row r="4094" spans="1:2" x14ac:dyDescent="0.25">
      <c r="A4094" t="s">
        <v>21</v>
      </c>
      <c r="B4094" t="s">
        <v>216</v>
      </c>
    </row>
    <row r="4095" spans="1:2" x14ac:dyDescent="0.25">
      <c r="A4095" t="s">
        <v>21</v>
      </c>
      <c r="B4095" t="s">
        <v>38</v>
      </c>
    </row>
    <row r="4096" spans="1:2" x14ac:dyDescent="0.25">
      <c r="A4096" t="s">
        <v>21</v>
      </c>
      <c r="B4096" t="s">
        <v>56</v>
      </c>
    </row>
    <row r="4097" spans="1:2" x14ac:dyDescent="0.25">
      <c r="A4097" t="s">
        <v>36</v>
      </c>
      <c r="B4097" t="s">
        <v>23</v>
      </c>
    </row>
    <row r="4098" spans="1:2" x14ac:dyDescent="0.25">
      <c r="A4098" t="s">
        <v>21</v>
      </c>
      <c r="B4098" t="s">
        <v>30</v>
      </c>
    </row>
    <row r="4099" spans="1:2" x14ac:dyDescent="0.25">
      <c r="A4099" t="s">
        <v>21</v>
      </c>
      <c r="B4099" t="s">
        <v>52</v>
      </c>
    </row>
    <row r="4100" spans="1:2" x14ac:dyDescent="0.25">
      <c r="A4100" t="s">
        <v>21</v>
      </c>
      <c r="B4100" t="s">
        <v>30</v>
      </c>
    </row>
    <row r="4101" spans="1:2" x14ac:dyDescent="0.25">
      <c r="A4101" t="s">
        <v>36</v>
      </c>
      <c r="B4101" t="s">
        <v>43</v>
      </c>
    </row>
    <row r="4102" spans="1:2" x14ac:dyDescent="0.25">
      <c r="A4102" t="s">
        <v>21</v>
      </c>
      <c r="B4102" t="s">
        <v>23</v>
      </c>
    </row>
    <row r="4103" spans="1:2" x14ac:dyDescent="0.25">
      <c r="A4103" t="s">
        <v>21</v>
      </c>
      <c r="B4103" t="s">
        <v>56</v>
      </c>
    </row>
    <row r="4104" spans="1:2" x14ac:dyDescent="0.25">
      <c r="A4104" t="s">
        <v>21</v>
      </c>
      <c r="B4104" t="s">
        <v>56</v>
      </c>
    </row>
    <row r="4105" spans="1:2" x14ac:dyDescent="0.25">
      <c r="A4105" t="s">
        <v>21</v>
      </c>
      <c r="B4105" t="s">
        <v>38</v>
      </c>
    </row>
    <row r="4106" spans="1:2" x14ac:dyDescent="0.25">
      <c r="A4106" t="s">
        <v>36</v>
      </c>
      <c r="B4106" t="s">
        <v>43</v>
      </c>
    </row>
    <row r="4107" spans="1:2" x14ac:dyDescent="0.25">
      <c r="A4107" t="s">
        <v>21</v>
      </c>
      <c r="B4107" t="s">
        <v>43</v>
      </c>
    </row>
    <row r="4108" spans="1:2" x14ac:dyDescent="0.25">
      <c r="A4108" t="s">
        <v>21</v>
      </c>
      <c r="B4108" t="s">
        <v>56</v>
      </c>
    </row>
    <row r="4109" spans="1:2" x14ac:dyDescent="0.25">
      <c r="A4109" t="s">
        <v>21</v>
      </c>
      <c r="B4109" t="s">
        <v>56</v>
      </c>
    </row>
    <row r="4110" spans="1:2" x14ac:dyDescent="0.25">
      <c r="A4110" t="s">
        <v>21</v>
      </c>
      <c r="B4110" t="s">
        <v>24</v>
      </c>
    </row>
    <row r="4111" spans="1:2" x14ac:dyDescent="0.25">
      <c r="A4111" t="s">
        <v>21</v>
      </c>
      <c r="B4111" t="s">
        <v>246</v>
      </c>
    </row>
    <row r="4112" spans="1:2" x14ac:dyDescent="0.25">
      <c r="A4112" t="s">
        <v>77</v>
      </c>
      <c r="B4112" t="s">
        <v>30</v>
      </c>
    </row>
    <row r="4113" spans="1:2" x14ac:dyDescent="0.25">
      <c r="A4113" t="s">
        <v>21</v>
      </c>
      <c r="B4113" t="s">
        <v>30</v>
      </c>
    </row>
    <row r="4114" spans="1:2" x14ac:dyDescent="0.25">
      <c r="A4114" t="s">
        <v>77</v>
      </c>
      <c r="B4114" t="s">
        <v>24</v>
      </c>
    </row>
    <row r="4115" spans="1:2" x14ac:dyDescent="0.25">
      <c r="A4115" t="s">
        <v>21</v>
      </c>
      <c r="B4115" t="s">
        <v>24</v>
      </c>
    </row>
    <row r="4116" spans="1:2" x14ac:dyDescent="0.25">
      <c r="A4116" t="s">
        <v>21</v>
      </c>
      <c r="B4116" t="s">
        <v>24</v>
      </c>
    </row>
    <row r="4117" spans="1:2" x14ac:dyDescent="0.25">
      <c r="A4117" t="s">
        <v>21</v>
      </c>
      <c r="B4117" t="s">
        <v>24</v>
      </c>
    </row>
    <row r="4118" spans="1:2" x14ac:dyDescent="0.25">
      <c r="A4118" t="s">
        <v>21</v>
      </c>
      <c r="B4118" t="s">
        <v>24</v>
      </c>
    </row>
    <row r="4119" spans="1:2" x14ac:dyDescent="0.25">
      <c r="A4119" t="s">
        <v>21</v>
      </c>
      <c r="B4119" t="s">
        <v>24</v>
      </c>
    </row>
    <row r="4120" spans="1:2" x14ac:dyDescent="0.25">
      <c r="A4120" t="s">
        <v>21</v>
      </c>
      <c r="B4120" t="s">
        <v>24</v>
      </c>
    </row>
    <row r="4121" spans="1:2" x14ac:dyDescent="0.25">
      <c r="A4121" t="s">
        <v>21</v>
      </c>
      <c r="B4121" t="s">
        <v>24</v>
      </c>
    </row>
    <row r="4122" spans="1:2" x14ac:dyDescent="0.25">
      <c r="A4122" t="s">
        <v>21</v>
      </c>
      <c r="B4122" t="s">
        <v>24</v>
      </c>
    </row>
    <row r="4123" spans="1:2" x14ac:dyDescent="0.25">
      <c r="A4123" t="s">
        <v>21</v>
      </c>
      <c r="B4123" t="s">
        <v>24</v>
      </c>
    </row>
    <row r="4124" spans="1:2" x14ac:dyDescent="0.25">
      <c r="A4124" t="s">
        <v>21</v>
      </c>
      <c r="B4124" t="s">
        <v>24</v>
      </c>
    </row>
    <row r="4125" spans="1:2" x14ac:dyDescent="0.25">
      <c r="A4125" t="s">
        <v>21</v>
      </c>
      <c r="B4125" t="s">
        <v>24</v>
      </c>
    </row>
    <row r="4126" spans="1:2" x14ac:dyDescent="0.25">
      <c r="A4126" t="s">
        <v>21</v>
      </c>
      <c r="B4126" t="s">
        <v>24</v>
      </c>
    </row>
    <row r="4127" spans="1:2" x14ac:dyDescent="0.25">
      <c r="A4127" t="s">
        <v>21</v>
      </c>
      <c r="B4127" t="s">
        <v>24</v>
      </c>
    </row>
    <row r="4128" spans="1:2" x14ac:dyDescent="0.25">
      <c r="A4128" t="s">
        <v>21</v>
      </c>
      <c r="B4128" t="s">
        <v>24</v>
      </c>
    </row>
    <row r="4129" spans="1:2" x14ac:dyDescent="0.25">
      <c r="A4129" t="s">
        <v>36</v>
      </c>
      <c r="B4129" t="s">
        <v>24</v>
      </c>
    </row>
    <row r="4130" spans="1:2" x14ac:dyDescent="0.25">
      <c r="A4130" t="s">
        <v>21</v>
      </c>
      <c r="B4130" t="s">
        <v>24</v>
      </c>
    </row>
    <row r="4131" spans="1:2" x14ac:dyDescent="0.25">
      <c r="A4131" t="s">
        <v>21</v>
      </c>
      <c r="B4131" t="s">
        <v>24</v>
      </c>
    </row>
    <row r="4132" spans="1:2" x14ac:dyDescent="0.25">
      <c r="A4132" t="s">
        <v>21</v>
      </c>
      <c r="B4132" t="s">
        <v>24</v>
      </c>
    </row>
    <row r="4133" spans="1:2" x14ac:dyDescent="0.25">
      <c r="A4133" t="s">
        <v>21</v>
      </c>
      <c r="B4133" t="s">
        <v>24</v>
      </c>
    </row>
    <row r="4134" spans="1:2" x14ac:dyDescent="0.25">
      <c r="A4134" t="s">
        <v>36</v>
      </c>
      <c r="B4134" t="s">
        <v>24</v>
      </c>
    </row>
    <row r="4135" spans="1:2" x14ac:dyDescent="0.25">
      <c r="A4135" t="s">
        <v>21</v>
      </c>
      <c r="B4135" t="s">
        <v>24</v>
      </c>
    </row>
    <row r="4136" spans="1:2" x14ac:dyDescent="0.25">
      <c r="A4136" t="s">
        <v>21</v>
      </c>
      <c r="B4136" t="s">
        <v>24</v>
      </c>
    </row>
    <row r="4137" spans="1:2" x14ac:dyDescent="0.25">
      <c r="A4137" t="s">
        <v>21</v>
      </c>
      <c r="B4137" t="s">
        <v>24</v>
      </c>
    </row>
    <row r="4138" spans="1:2" x14ac:dyDescent="0.25">
      <c r="A4138" t="s">
        <v>21</v>
      </c>
      <c r="B4138" t="s">
        <v>24</v>
      </c>
    </row>
    <row r="4139" spans="1:2" x14ac:dyDescent="0.25">
      <c r="A4139" t="s">
        <v>21</v>
      </c>
      <c r="B4139" t="s">
        <v>24</v>
      </c>
    </row>
    <row r="4140" spans="1:2" x14ac:dyDescent="0.25">
      <c r="A4140" t="s">
        <v>21</v>
      </c>
      <c r="B4140" t="s">
        <v>24</v>
      </c>
    </row>
    <row r="4141" spans="1:2" x14ac:dyDescent="0.25">
      <c r="A4141" t="s">
        <v>21</v>
      </c>
      <c r="B4141" t="s">
        <v>24</v>
      </c>
    </row>
    <row r="4142" spans="1:2" x14ac:dyDescent="0.25">
      <c r="A4142" t="s">
        <v>21</v>
      </c>
      <c r="B4142" t="s">
        <v>24</v>
      </c>
    </row>
    <row r="4143" spans="1:2" x14ac:dyDescent="0.25">
      <c r="A4143" t="s">
        <v>21</v>
      </c>
      <c r="B4143" t="s">
        <v>24</v>
      </c>
    </row>
    <row r="4144" spans="1:2" x14ac:dyDescent="0.25">
      <c r="A4144" t="s">
        <v>21</v>
      </c>
      <c r="B4144" t="s">
        <v>24</v>
      </c>
    </row>
    <row r="4145" spans="1:2" x14ac:dyDescent="0.25">
      <c r="A4145" t="s">
        <v>21</v>
      </c>
      <c r="B4145" t="s">
        <v>24</v>
      </c>
    </row>
    <row r="4146" spans="1:2" x14ac:dyDescent="0.25">
      <c r="A4146" t="s">
        <v>21</v>
      </c>
      <c r="B4146" t="s">
        <v>24</v>
      </c>
    </row>
    <row r="4147" spans="1:2" x14ac:dyDescent="0.25">
      <c r="A4147" t="s">
        <v>21</v>
      </c>
      <c r="B4147" t="s">
        <v>24</v>
      </c>
    </row>
    <row r="4148" spans="1:2" x14ac:dyDescent="0.25">
      <c r="A4148" t="s">
        <v>21</v>
      </c>
      <c r="B4148" t="s">
        <v>24</v>
      </c>
    </row>
    <row r="4149" spans="1:2" x14ac:dyDescent="0.25">
      <c r="A4149" t="s">
        <v>21</v>
      </c>
      <c r="B4149" t="s">
        <v>24</v>
      </c>
    </row>
    <row r="4150" spans="1:2" x14ac:dyDescent="0.25">
      <c r="A4150" t="s">
        <v>21</v>
      </c>
      <c r="B4150" t="s">
        <v>24</v>
      </c>
    </row>
    <row r="4151" spans="1:2" x14ac:dyDescent="0.25">
      <c r="A4151" t="s">
        <v>21</v>
      </c>
      <c r="B4151" t="s">
        <v>24</v>
      </c>
    </row>
    <row r="4152" spans="1:2" x14ac:dyDescent="0.25">
      <c r="A4152" t="s">
        <v>21</v>
      </c>
      <c r="B4152" t="s">
        <v>24</v>
      </c>
    </row>
    <row r="4153" spans="1:2" x14ac:dyDescent="0.25">
      <c r="A4153" t="s">
        <v>21</v>
      </c>
      <c r="B4153" t="s">
        <v>24</v>
      </c>
    </row>
    <row r="4154" spans="1:2" x14ac:dyDescent="0.25">
      <c r="A4154" t="s">
        <v>21</v>
      </c>
      <c r="B4154" t="s">
        <v>24</v>
      </c>
    </row>
    <row r="4155" spans="1:2" x14ac:dyDescent="0.25">
      <c r="A4155" t="s">
        <v>21</v>
      </c>
      <c r="B4155" t="s">
        <v>24</v>
      </c>
    </row>
    <row r="4156" spans="1:2" x14ac:dyDescent="0.25">
      <c r="A4156" t="s">
        <v>21</v>
      </c>
      <c r="B4156" t="s">
        <v>24</v>
      </c>
    </row>
    <row r="4157" spans="1:2" x14ac:dyDescent="0.25">
      <c r="A4157" t="s">
        <v>77</v>
      </c>
      <c r="B4157" t="s">
        <v>30</v>
      </c>
    </row>
    <row r="4158" spans="1:2" x14ac:dyDescent="0.25">
      <c r="A4158" t="s">
        <v>21</v>
      </c>
      <c r="B4158" t="s">
        <v>56</v>
      </c>
    </row>
    <row r="4159" spans="1:2" x14ac:dyDescent="0.25">
      <c r="A4159" t="s">
        <v>36</v>
      </c>
      <c r="B4159" t="s">
        <v>38</v>
      </c>
    </row>
    <row r="4160" spans="1:2" x14ac:dyDescent="0.25">
      <c r="A4160" t="s">
        <v>21</v>
      </c>
      <c r="B4160" t="s">
        <v>30</v>
      </c>
    </row>
    <row r="4161" spans="1:2" x14ac:dyDescent="0.25">
      <c r="A4161" t="s">
        <v>28</v>
      </c>
      <c r="B4161" t="s">
        <v>246</v>
      </c>
    </row>
    <row r="4162" spans="1:2" x14ac:dyDescent="0.25">
      <c r="A4162" t="s">
        <v>21</v>
      </c>
      <c r="B4162" t="s">
        <v>38</v>
      </c>
    </row>
    <row r="4163" spans="1:2" x14ac:dyDescent="0.25">
      <c r="A4163" t="s">
        <v>21</v>
      </c>
      <c r="B4163" t="s">
        <v>47</v>
      </c>
    </row>
    <row r="4164" spans="1:2" x14ac:dyDescent="0.25">
      <c r="A4164" t="s">
        <v>21</v>
      </c>
      <c r="B4164" t="s">
        <v>30</v>
      </c>
    </row>
    <row r="4165" spans="1:2" x14ac:dyDescent="0.25">
      <c r="A4165" t="s">
        <v>21</v>
      </c>
      <c r="B4165" t="s">
        <v>246</v>
      </c>
    </row>
    <row r="4166" spans="1:2" x14ac:dyDescent="0.25">
      <c r="A4166" t="s">
        <v>21</v>
      </c>
      <c r="B4166" t="s">
        <v>30</v>
      </c>
    </row>
    <row r="4167" spans="1:2" x14ac:dyDescent="0.25">
      <c r="A4167" t="s">
        <v>21</v>
      </c>
      <c r="B4167" t="s">
        <v>30</v>
      </c>
    </row>
    <row r="4168" spans="1:2" x14ac:dyDescent="0.25">
      <c r="A4168" t="s">
        <v>21</v>
      </c>
      <c r="B4168" t="s">
        <v>246</v>
      </c>
    </row>
    <row r="4169" spans="1:2" x14ac:dyDescent="0.25">
      <c r="A4169" t="s">
        <v>21</v>
      </c>
      <c r="B4169" t="s">
        <v>30</v>
      </c>
    </row>
    <row r="4170" spans="1:2" x14ac:dyDescent="0.25">
      <c r="A4170" t="s">
        <v>36</v>
      </c>
      <c r="B4170" t="s">
        <v>30</v>
      </c>
    </row>
    <row r="4171" spans="1:2" x14ac:dyDescent="0.25">
      <c r="A4171" t="s">
        <v>36</v>
      </c>
      <c r="B4171" t="s">
        <v>30</v>
      </c>
    </row>
    <row r="4172" spans="1:2" x14ac:dyDescent="0.25">
      <c r="A4172" t="s">
        <v>28</v>
      </c>
      <c r="B4172" t="s">
        <v>216</v>
      </c>
    </row>
    <row r="4173" spans="1:2" x14ac:dyDescent="0.25">
      <c r="A4173" t="s">
        <v>28</v>
      </c>
      <c r="B4173" t="s">
        <v>30</v>
      </c>
    </row>
    <row r="4174" spans="1:2" x14ac:dyDescent="0.25">
      <c r="A4174" t="s">
        <v>28</v>
      </c>
      <c r="B4174" t="s">
        <v>216</v>
      </c>
    </row>
    <row r="4175" spans="1:2" x14ac:dyDescent="0.25">
      <c r="A4175" t="s">
        <v>21</v>
      </c>
      <c r="B4175" t="s">
        <v>30</v>
      </c>
    </row>
    <row r="4176" spans="1:2" x14ac:dyDescent="0.25">
      <c r="A4176" t="s">
        <v>21</v>
      </c>
      <c r="B4176" t="s">
        <v>56</v>
      </c>
    </row>
    <row r="4177" spans="1:2" x14ac:dyDescent="0.25">
      <c r="A4177" t="s">
        <v>21</v>
      </c>
      <c r="B4177" t="s">
        <v>30</v>
      </c>
    </row>
    <row r="4178" spans="1:2" x14ac:dyDescent="0.25">
      <c r="A4178" t="s">
        <v>21</v>
      </c>
      <c r="B4178" t="s">
        <v>30</v>
      </c>
    </row>
    <row r="4179" spans="1:2" x14ac:dyDescent="0.25">
      <c r="A4179" t="s">
        <v>21</v>
      </c>
      <c r="B4179" t="s">
        <v>30</v>
      </c>
    </row>
    <row r="4180" spans="1:2" x14ac:dyDescent="0.25">
      <c r="A4180" t="s">
        <v>36</v>
      </c>
      <c r="B4180" t="s">
        <v>43</v>
      </c>
    </row>
    <row r="4181" spans="1:2" x14ac:dyDescent="0.25">
      <c r="A4181" t="s">
        <v>36</v>
      </c>
      <c r="B4181" t="s">
        <v>43</v>
      </c>
    </row>
    <row r="4182" spans="1:2" x14ac:dyDescent="0.25">
      <c r="A4182" t="s">
        <v>21</v>
      </c>
      <c r="B4182" t="s">
        <v>30</v>
      </c>
    </row>
    <row r="4183" spans="1:2" x14ac:dyDescent="0.25">
      <c r="A4183" t="s">
        <v>21</v>
      </c>
      <c r="B4183" t="s">
        <v>43</v>
      </c>
    </row>
    <row r="4184" spans="1:2" x14ac:dyDescent="0.25">
      <c r="A4184" t="s">
        <v>21</v>
      </c>
      <c r="B4184" t="s">
        <v>38</v>
      </c>
    </row>
    <row r="4185" spans="1:2" x14ac:dyDescent="0.25">
      <c r="A4185" t="s">
        <v>28</v>
      </c>
      <c r="B4185" t="s">
        <v>23</v>
      </c>
    </row>
    <row r="4186" spans="1:2" x14ac:dyDescent="0.25">
      <c r="A4186" t="s">
        <v>21</v>
      </c>
      <c r="B4186" t="s">
        <v>30</v>
      </c>
    </row>
    <row r="4187" spans="1:2" x14ac:dyDescent="0.25">
      <c r="A4187" t="s">
        <v>36</v>
      </c>
      <c r="B4187" t="s">
        <v>56</v>
      </c>
    </row>
    <row r="4188" spans="1:2" x14ac:dyDescent="0.25">
      <c r="A4188" t="s">
        <v>36</v>
      </c>
      <c r="B4188" t="s">
        <v>56</v>
      </c>
    </row>
    <row r="4189" spans="1:2" x14ac:dyDescent="0.25">
      <c r="A4189" t="s">
        <v>21</v>
      </c>
      <c r="B4189" t="s">
        <v>38</v>
      </c>
    </row>
    <row r="4190" spans="1:2" x14ac:dyDescent="0.25">
      <c r="A4190" t="s">
        <v>36</v>
      </c>
      <c r="B4190" t="s">
        <v>30</v>
      </c>
    </row>
    <row r="4191" spans="1:2" x14ac:dyDescent="0.25">
      <c r="A4191" t="s">
        <v>21</v>
      </c>
      <c r="B4191" t="s">
        <v>30</v>
      </c>
    </row>
    <row r="4192" spans="1:2" x14ac:dyDescent="0.25">
      <c r="A4192" t="s">
        <v>21</v>
      </c>
      <c r="B4192" t="s">
        <v>30</v>
      </c>
    </row>
    <row r="4193" spans="1:2" x14ac:dyDescent="0.25">
      <c r="A4193" t="s">
        <v>21</v>
      </c>
      <c r="B4193" t="s">
        <v>30</v>
      </c>
    </row>
    <row r="4194" spans="1:2" x14ac:dyDescent="0.25">
      <c r="A4194" t="s">
        <v>21</v>
      </c>
      <c r="B4194" t="s">
        <v>43</v>
      </c>
    </row>
    <row r="4195" spans="1:2" x14ac:dyDescent="0.25">
      <c r="A4195" t="s">
        <v>36</v>
      </c>
      <c r="B4195" t="s">
        <v>43</v>
      </c>
    </row>
    <row r="4196" spans="1:2" x14ac:dyDescent="0.25">
      <c r="A4196" t="s">
        <v>36</v>
      </c>
      <c r="B4196" t="s">
        <v>43</v>
      </c>
    </row>
    <row r="4197" spans="1:2" x14ac:dyDescent="0.25">
      <c r="A4197" t="s">
        <v>21</v>
      </c>
      <c r="B4197" t="s">
        <v>38</v>
      </c>
    </row>
    <row r="4198" spans="1:2" x14ac:dyDescent="0.25">
      <c r="A4198" t="s">
        <v>28</v>
      </c>
      <c r="B4198" t="s">
        <v>23</v>
      </c>
    </row>
    <row r="4199" spans="1:2" x14ac:dyDescent="0.25">
      <c r="A4199" t="s">
        <v>21</v>
      </c>
      <c r="B4199" t="s">
        <v>38</v>
      </c>
    </row>
    <row r="4200" spans="1:2" x14ac:dyDescent="0.25">
      <c r="A4200" t="s">
        <v>21</v>
      </c>
      <c r="B4200" t="s">
        <v>30</v>
      </c>
    </row>
    <row r="4201" spans="1:2" x14ac:dyDescent="0.25">
      <c r="A4201" t="s">
        <v>21</v>
      </c>
      <c r="B4201" t="s">
        <v>30</v>
      </c>
    </row>
    <row r="4202" spans="1:2" x14ac:dyDescent="0.25">
      <c r="A4202" t="s">
        <v>21</v>
      </c>
      <c r="B4202" t="s">
        <v>30</v>
      </c>
    </row>
    <row r="4203" spans="1:2" x14ac:dyDescent="0.25">
      <c r="A4203" t="s">
        <v>21</v>
      </c>
      <c r="B4203" t="s">
        <v>30</v>
      </c>
    </row>
    <row r="4204" spans="1:2" x14ac:dyDescent="0.25">
      <c r="A4204" t="s">
        <v>21</v>
      </c>
      <c r="B4204" t="s">
        <v>56</v>
      </c>
    </row>
    <row r="4205" spans="1:2" x14ac:dyDescent="0.25">
      <c r="A4205" t="s">
        <v>21</v>
      </c>
      <c r="B4205" t="s">
        <v>30</v>
      </c>
    </row>
    <row r="4206" spans="1:2" x14ac:dyDescent="0.25">
      <c r="A4206" t="s">
        <v>36</v>
      </c>
      <c r="B4206" t="s">
        <v>30</v>
      </c>
    </row>
    <row r="4207" spans="1:2" x14ac:dyDescent="0.25">
      <c r="A4207" t="s">
        <v>36</v>
      </c>
      <c r="B4207" t="s">
        <v>30</v>
      </c>
    </row>
    <row r="4208" spans="1:2" x14ac:dyDescent="0.25">
      <c r="A4208" t="s">
        <v>36</v>
      </c>
      <c r="B4208" t="s">
        <v>43</v>
      </c>
    </row>
    <row r="4209" spans="1:2" x14ac:dyDescent="0.25">
      <c r="A4209" t="s">
        <v>21</v>
      </c>
      <c r="B4209" t="s">
        <v>23</v>
      </c>
    </row>
    <row r="4210" spans="1:2" x14ac:dyDescent="0.25">
      <c r="A4210" t="s">
        <v>21</v>
      </c>
      <c r="B4210" t="s">
        <v>52</v>
      </c>
    </row>
    <row r="4211" spans="1:2" x14ac:dyDescent="0.25">
      <c r="A4211" t="s">
        <v>21</v>
      </c>
      <c r="B4211" t="s">
        <v>30</v>
      </c>
    </row>
    <row r="4212" spans="1:2" x14ac:dyDescent="0.25">
      <c r="A4212" t="s">
        <v>21</v>
      </c>
      <c r="B4212" t="s">
        <v>23</v>
      </c>
    </row>
    <row r="4213" spans="1:2" x14ac:dyDescent="0.25">
      <c r="A4213" t="s">
        <v>21</v>
      </c>
      <c r="B4213" t="s">
        <v>23</v>
      </c>
    </row>
    <row r="4214" spans="1:2" x14ac:dyDescent="0.25">
      <c r="A4214" t="s">
        <v>21</v>
      </c>
      <c r="B4214" t="s">
        <v>38</v>
      </c>
    </row>
    <row r="4215" spans="1:2" x14ac:dyDescent="0.25">
      <c r="A4215" t="s">
        <v>21</v>
      </c>
      <c r="B4215" t="s">
        <v>38</v>
      </c>
    </row>
    <row r="4216" spans="1:2" x14ac:dyDescent="0.25">
      <c r="A4216" t="s">
        <v>21</v>
      </c>
      <c r="B4216" t="s">
        <v>38</v>
      </c>
    </row>
    <row r="4217" spans="1:2" x14ac:dyDescent="0.25">
      <c r="A4217" t="s">
        <v>21</v>
      </c>
      <c r="B4217" t="s">
        <v>56</v>
      </c>
    </row>
    <row r="4218" spans="1:2" x14ac:dyDescent="0.25">
      <c r="A4218" t="s">
        <v>21</v>
      </c>
      <c r="B4218" t="s">
        <v>56</v>
      </c>
    </row>
    <row r="4219" spans="1:2" x14ac:dyDescent="0.25">
      <c r="A4219" t="s">
        <v>36</v>
      </c>
      <c r="B4219" t="s">
        <v>30</v>
      </c>
    </row>
    <row r="4220" spans="1:2" x14ac:dyDescent="0.25">
      <c r="A4220" t="s">
        <v>28</v>
      </c>
      <c r="B4220" t="s">
        <v>38</v>
      </c>
    </row>
    <row r="4221" spans="1:2" x14ac:dyDescent="0.25">
      <c r="A4221" t="s">
        <v>28</v>
      </c>
      <c r="B4221" t="s">
        <v>43</v>
      </c>
    </row>
    <row r="4222" spans="1:2" x14ac:dyDescent="0.25">
      <c r="A4222" t="s">
        <v>21</v>
      </c>
      <c r="B4222" t="s">
        <v>30</v>
      </c>
    </row>
    <row r="4223" spans="1:2" x14ac:dyDescent="0.25">
      <c r="A4223" t="s">
        <v>21</v>
      </c>
      <c r="B4223" t="s">
        <v>30</v>
      </c>
    </row>
    <row r="4224" spans="1:2" x14ac:dyDescent="0.25">
      <c r="A4224" t="s">
        <v>21</v>
      </c>
      <c r="B4224" t="s">
        <v>246</v>
      </c>
    </row>
    <row r="4225" spans="1:2" x14ac:dyDescent="0.25">
      <c r="A4225" t="s">
        <v>21</v>
      </c>
      <c r="B4225" t="s">
        <v>56</v>
      </c>
    </row>
    <row r="4226" spans="1:2" x14ac:dyDescent="0.25">
      <c r="A4226" t="s">
        <v>21</v>
      </c>
      <c r="B4226" t="s">
        <v>30</v>
      </c>
    </row>
    <row r="4227" spans="1:2" x14ac:dyDescent="0.25">
      <c r="A4227" t="s">
        <v>21</v>
      </c>
      <c r="B4227" t="s">
        <v>216</v>
      </c>
    </row>
    <row r="4228" spans="1:2" x14ac:dyDescent="0.25">
      <c r="A4228" t="s">
        <v>21</v>
      </c>
      <c r="B4228" t="s">
        <v>38</v>
      </c>
    </row>
    <row r="4229" spans="1:2" x14ac:dyDescent="0.25">
      <c r="A4229" t="s">
        <v>21</v>
      </c>
      <c r="B4229" t="s">
        <v>24</v>
      </c>
    </row>
    <row r="4230" spans="1:2" x14ac:dyDescent="0.25">
      <c r="A4230" t="s">
        <v>28</v>
      </c>
      <c r="B4230" t="s">
        <v>216</v>
      </c>
    </row>
    <row r="4231" spans="1:2" x14ac:dyDescent="0.25">
      <c r="A4231" t="s">
        <v>28</v>
      </c>
      <c r="B4231" t="s">
        <v>24</v>
      </c>
    </row>
    <row r="4232" spans="1:2" x14ac:dyDescent="0.25">
      <c r="A4232" t="s">
        <v>28</v>
      </c>
      <c r="B4232" t="s">
        <v>24</v>
      </c>
    </row>
    <row r="4233" spans="1:2" x14ac:dyDescent="0.25">
      <c r="A4233" t="s">
        <v>21</v>
      </c>
      <c r="B4233" t="s">
        <v>30</v>
      </c>
    </row>
    <row r="4234" spans="1:2" x14ac:dyDescent="0.25">
      <c r="A4234" t="s">
        <v>21</v>
      </c>
      <c r="B4234" t="s">
        <v>30</v>
      </c>
    </row>
    <row r="4235" spans="1:2" x14ac:dyDescent="0.25">
      <c r="A4235" t="s">
        <v>21</v>
      </c>
      <c r="B4235" t="s">
        <v>30</v>
      </c>
    </row>
    <row r="4236" spans="1:2" x14ac:dyDescent="0.25">
      <c r="A4236" t="s">
        <v>21</v>
      </c>
      <c r="B4236" t="s">
        <v>30</v>
      </c>
    </row>
    <row r="4237" spans="1:2" x14ac:dyDescent="0.25">
      <c r="A4237" t="s">
        <v>21</v>
      </c>
      <c r="B4237" t="s">
        <v>30</v>
      </c>
    </row>
    <row r="4238" spans="1:2" x14ac:dyDescent="0.25">
      <c r="A4238" t="s">
        <v>21</v>
      </c>
      <c r="B4238" t="s">
        <v>47</v>
      </c>
    </row>
    <row r="4239" spans="1:2" x14ac:dyDescent="0.25">
      <c r="A4239" t="s">
        <v>21</v>
      </c>
      <c r="B4239" t="s">
        <v>38</v>
      </c>
    </row>
    <row r="4240" spans="1:2" x14ac:dyDescent="0.25">
      <c r="A4240" t="s">
        <v>21</v>
      </c>
      <c r="B4240" t="s">
        <v>38</v>
      </c>
    </row>
    <row r="4241" spans="1:2" x14ac:dyDescent="0.25">
      <c r="A4241" t="s">
        <v>21</v>
      </c>
      <c r="B4241" t="s">
        <v>38</v>
      </c>
    </row>
    <row r="4242" spans="1:2" x14ac:dyDescent="0.25">
      <c r="A4242" t="s">
        <v>21</v>
      </c>
      <c r="B4242" t="s">
        <v>38</v>
      </c>
    </row>
    <row r="4243" spans="1:2" x14ac:dyDescent="0.25">
      <c r="A4243" t="s">
        <v>21</v>
      </c>
      <c r="B4243" t="s">
        <v>30</v>
      </c>
    </row>
    <row r="4244" spans="1:2" x14ac:dyDescent="0.25">
      <c r="A4244" t="s">
        <v>36</v>
      </c>
      <c r="B4244" t="s">
        <v>23</v>
      </c>
    </row>
    <row r="4245" spans="1:2" x14ac:dyDescent="0.25">
      <c r="A4245" t="s">
        <v>36</v>
      </c>
      <c r="B4245" t="s">
        <v>30</v>
      </c>
    </row>
    <row r="4246" spans="1:2" x14ac:dyDescent="0.25">
      <c r="A4246" t="s">
        <v>21</v>
      </c>
      <c r="B4246" t="s">
        <v>23</v>
      </c>
    </row>
    <row r="4247" spans="1:2" x14ac:dyDescent="0.25">
      <c r="A4247" t="s">
        <v>28</v>
      </c>
      <c r="B4247" t="s">
        <v>30</v>
      </c>
    </row>
    <row r="4248" spans="1:2" x14ac:dyDescent="0.25">
      <c r="A4248" t="s">
        <v>28</v>
      </c>
      <c r="B4248" t="s">
        <v>24</v>
      </c>
    </row>
    <row r="4249" spans="1:2" x14ac:dyDescent="0.25">
      <c r="A4249" t="s">
        <v>28</v>
      </c>
      <c r="B4249" t="s">
        <v>24</v>
      </c>
    </row>
    <row r="4250" spans="1:2" x14ac:dyDescent="0.25">
      <c r="A4250" t="s">
        <v>21</v>
      </c>
      <c r="B4250" t="s">
        <v>38</v>
      </c>
    </row>
    <row r="4251" spans="1:2" x14ac:dyDescent="0.25">
      <c r="A4251" t="s">
        <v>36</v>
      </c>
      <c r="B4251" t="s">
        <v>24</v>
      </c>
    </row>
    <row r="4252" spans="1:2" x14ac:dyDescent="0.25">
      <c r="A4252" t="s">
        <v>28</v>
      </c>
      <c r="B4252" t="s">
        <v>216</v>
      </c>
    </row>
    <row r="4253" spans="1:2" x14ac:dyDescent="0.25">
      <c r="A4253" t="s">
        <v>28</v>
      </c>
      <c r="B4253" t="s">
        <v>512</v>
      </c>
    </row>
    <row r="4254" spans="1:2" x14ac:dyDescent="0.25">
      <c r="A4254" t="s">
        <v>28</v>
      </c>
      <c r="B4254" t="s">
        <v>684</v>
      </c>
    </row>
    <row r="4255" spans="1:2" x14ac:dyDescent="0.25">
      <c r="A4255" t="s">
        <v>21</v>
      </c>
      <c r="B4255" t="s">
        <v>38</v>
      </c>
    </row>
    <row r="4256" spans="1:2" x14ac:dyDescent="0.25">
      <c r="A4256" t="s">
        <v>21</v>
      </c>
      <c r="B4256" t="s">
        <v>56</v>
      </c>
    </row>
    <row r="4257" spans="1:2" x14ac:dyDescent="0.25">
      <c r="A4257" t="s">
        <v>36</v>
      </c>
      <c r="B4257" t="s">
        <v>43</v>
      </c>
    </row>
    <row r="4258" spans="1:2" x14ac:dyDescent="0.25">
      <c r="A4258" t="s">
        <v>28</v>
      </c>
      <c r="B4258" t="s">
        <v>52</v>
      </c>
    </row>
    <row r="4259" spans="1:2" x14ac:dyDescent="0.25">
      <c r="A4259" t="s">
        <v>36</v>
      </c>
      <c r="B4259" t="s">
        <v>23</v>
      </c>
    </row>
    <row r="4260" spans="1:2" x14ac:dyDescent="0.25">
      <c r="A4260" t="s">
        <v>36</v>
      </c>
      <c r="B4260" t="s">
        <v>24</v>
      </c>
    </row>
    <row r="4261" spans="1:2" x14ac:dyDescent="0.25">
      <c r="A4261" t="s">
        <v>21</v>
      </c>
      <c r="B4261" t="s">
        <v>47</v>
      </c>
    </row>
    <row r="4262" spans="1:2" x14ac:dyDescent="0.25">
      <c r="A4262" t="s">
        <v>28</v>
      </c>
      <c r="B4262" t="s">
        <v>24</v>
      </c>
    </row>
    <row r="4263" spans="1:2" x14ac:dyDescent="0.25">
      <c r="A4263" t="s">
        <v>21</v>
      </c>
      <c r="B4263" t="s">
        <v>246</v>
      </c>
    </row>
    <row r="4264" spans="1:2" x14ac:dyDescent="0.25">
      <c r="A4264" t="s">
        <v>21</v>
      </c>
      <c r="B4264" t="s">
        <v>56</v>
      </c>
    </row>
    <row r="4265" spans="1:2" x14ac:dyDescent="0.25">
      <c r="A4265" t="s">
        <v>28</v>
      </c>
      <c r="B4265" t="s">
        <v>24</v>
      </c>
    </row>
    <row r="4266" spans="1:2" x14ac:dyDescent="0.25">
      <c r="A4266" t="s">
        <v>28</v>
      </c>
      <c r="B4266" t="s">
        <v>24</v>
      </c>
    </row>
    <row r="4267" spans="1:2" x14ac:dyDescent="0.25">
      <c r="A4267" t="s">
        <v>21</v>
      </c>
      <c r="B4267" t="s">
        <v>38</v>
      </c>
    </row>
    <row r="4268" spans="1:2" x14ac:dyDescent="0.25">
      <c r="A4268" t="s">
        <v>28</v>
      </c>
      <c r="B4268" t="s">
        <v>24</v>
      </c>
    </row>
    <row r="4269" spans="1:2" x14ac:dyDescent="0.25">
      <c r="A4269" t="s">
        <v>28</v>
      </c>
      <c r="B4269" t="s">
        <v>24</v>
      </c>
    </row>
    <row r="4270" spans="1:2" x14ac:dyDescent="0.25">
      <c r="A4270" t="s">
        <v>28</v>
      </c>
      <c r="B4270" t="s">
        <v>24</v>
      </c>
    </row>
    <row r="4271" spans="1:2" x14ac:dyDescent="0.25">
      <c r="A4271" t="s">
        <v>28</v>
      </c>
      <c r="B4271" t="s">
        <v>56</v>
      </c>
    </row>
    <row r="4272" spans="1:2" x14ac:dyDescent="0.25">
      <c r="A4272" t="s">
        <v>77</v>
      </c>
      <c r="B4272" t="s">
        <v>30</v>
      </c>
    </row>
    <row r="4273" spans="1:2" x14ac:dyDescent="0.25">
      <c r="A4273" t="s">
        <v>21</v>
      </c>
      <c r="B4273" t="s">
        <v>38</v>
      </c>
    </row>
    <row r="4274" spans="1:2" x14ac:dyDescent="0.25">
      <c r="A4274" t="s">
        <v>28</v>
      </c>
      <c r="B4274" t="s">
        <v>24</v>
      </c>
    </row>
    <row r="4275" spans="1:2" x14ac:dyDescent="0.25">
      <c r="A4275" t="s">
        <v>36</v>
      </c>
      <c r="B4275" t="s">
        <v>56</v>
      </c>
    </row>
    <row r="4276" spans="1:2" x14ac:dyDescent="0.25">
      <c r="A4276" t="s">
        <v>28</v>
      </c>
      <c r="B4276" t="s">
        <v>24</v>
      </c>
    </row>
    <row r="4277" spans="1:2" x14ac:dyDescent="0.25">
      <c r="A4277" t="s">
        <v>28</v>
      </c>
      <c r="B4277" t="s">
        <v>43</v>
      </c>
    </row>
    <row r="4278" spans="1:2" x14ac:dyDescent="0.25">
      <c r="A4278" t="s">
        <v>28</v>
      </c>
      <c r="B4278" t="s">
        <v>106</v>
      </c>
    </row>
    <row r="4279" spans="1:2" x14ac:dyDescent="0.25">
      <c r="A4279" t="s">
        <v>21</v>
      </c>
      <c r="B4279" t="s">
        <v>47</v>
      </c>
    </row>
    <row r="4280" spans="1:2" x14ac:dyDescent="0.25">
      <c r="A4280" t="s">
        <v>28</v>
      </c>
      <c r="B4280" t="s">
        <v>24</v>
      </c>
    </row>
    <row r="4281" spans="1:2" x14ac:dyDescent="0.25">
      <c r="A4281" t="s">
        <v>21</v>
      </c>
      <c r="B4281" t="s">
        <v>56</v>
      </c>
    </row>
    <row r="4282" spans="1:2" x14ac:dyDescent="0.25">
      <c r="A4282" t="s">
        <v>36</v>
      </c>
      <c r="B4282" t="s">
        <v>56</v>
      </c>
    </row>
    <row r="4283" spans="1:2" x14ac:dyDescent="0.25">
      <c r="A4283" t="s">
        <v>36</v>
      </c>
      <c r="B4283" t="s">
        <v>56</v>
      </c>
    </row>
    <row r="4284" spans="1:2" x14ac:dyDescent="0.25">
      <c r="A4284" t="s">
        <v>36</v>
      </c>
      <c r="B4284" t="s">
        <v>56</v>
      </c>
    </row>
    <row r="4285" spans="1:2" x14ac:dyDescent="0.25">
      <c r="A4285" t="s">
        <v>21</v>
      </c>
      <c r="B4285" t="s">
        <v>24</v>
      </c>
    </row>
    <row r="4286" spans="1:2" x14ac:dyDescent="0.25">
      <c r="A4286" t="s">
        <v>28</v>
      </c>
      <c r="B4286" t="s">
        <v>47</v>
      </c>
    </row>
    <row r="4287" spans="1:2" x14ac:dyDescent="0.25">
      <c r="A4287" t="s">
        <v>21</v>
      </c>
      <c r="B4287" t="s">
        <v>47</v>
      </c>
    </row>
    <row r="4288" spans="1:2" x14ac:dyDescent="0.25">
      <c r="A4288" t="s">
        <v>21</v>
      </c>
      <c r="B4288" t="s">
        <v>30</v>
      </c>
    </row>
    <row r="4289" spans="1:2" x14ac:dyDescent="0.25">
      <c r="A4289" t="s">
        <v>36</v>
      </c>
      <c r="B4289" t="s">
        <v>56</v>
      </c>
    </row>
    <row r="4290" spans="1:2" x14ac:dyDescent="0.25">
      <c r="A4290" t="s">
        <v>28</v>
      </c>
      <c r="B4290" t="s">
        <v>106</v>
      </c>
    </row>
    <row r="4291" spans="1:2" x14ac:dyDescent="0.25">
      <c r="A4291" t="s">
        <v>21</v>
      </c>
      <c r="B4291" t="s">
        <v>30</v>
      </c>
    </row>
    <row r="4292" spans="1:2" x14ac:dyDescent="0.25">
      <c r="A4292" t="s">
        <v>21</v>
      </c>
      <c r="B4292" t="s">
        <v>30</v>
      </c>
    </row>
    <row r="4293" spans="1:2" x14ac:dyDescent="0.25">
      <c r="A4293" t="s">
        <v>21</v>
      </c>
      <c r="B4293" t="s">
        <v>30</v>
      </c>
    </row>
    <row r="4294" spans="1:2" x14ac:dyDescent="0.25">
      <c r="A4294" t="s">
        <v>21</v>
      </c>
      <c r="B4294" t="s">
        <v>38</v>
      </c>
    </row>
    <row r="4295" spans="1:2" x14ac:dyDescent="0.25">
      <c r="A4295" t="s">
        <v>36</v>
      </c>
      <c r="B4295" t="s">
        <v>56</v>
      </c>
    </row>
    <row r="4296" spans="1:2" x14ac:dyDescent="0.25">
      <c r="A4296" t="s">
        <v>21</v>
      </c>
      <c r="B4296" t="s">
        <v>30</v>
      </c>
    </row>
    <row r="4297" spans="1:2" x14ac:dyDescent="0.25">
      <c r="A4297" t="s">
        <v>21</v>
      </c>
      <c r="B4297" t="s">
        <v>106</v>
      </c>
    </row>
    <row r="4298" spans="1:2" x14ac:dyDescent="0.25">
      <c r="A4298" t="s">
        <v>21</v>
      </c>
      <c r="B4298" t="s">
        <v>30</v>
      </c>
    </row>
    <row r="4299" spans="1:2" x14ac:dyDescent="0.25">
      <c r="A4299" t="s">
        <v>28</v>
      </c>
      <c r="B4299" t="s">
        <v>56</v>
      </c>
    </row>
    <row r="4300" spans="1:2" x14ac:dyDescent="0.25">
      <c r="A4300" t="s">
        <v>21</v>
      </c>
      <c r="B4300" t="s">
        <v>24</v>
      </c>
    </row>
    <row r="4301" spans="1:2" x14ac:dyDescent="0.25">
      <c r="A4301" t="s">
        <v>21</v>
      </c>
      <c r="B4301" t="s">
        <v>38</v>
      </c>
    </row>
    <row r="4302" spans="1:2" x14ac:dyDescent="0.25">
      <c r="A4302" t="s">
        <v>21</v>
      </c>
      <c r="B4302" t="s">
        <v>24</v>
      </c>
    </row>
    <row r="4303" spans="1:2" x14ac:dyDescent="0.25">
      <c r="A4303" t="s">
        <v>21</v>
      </c>
      <c r="B4303" t="s">
        <v>30</v>
      </c>
    </row>
    <row r="4304" spans="1:2" x14ac:dyDescent="0.25">
      <c r="A4304" t="s">
        <v>28</v>
      </c>
      <c r="B4304" t="s">
        <v>24</v>
      </c>
    </row>
    <row r="4305" spans="1:2" x14ac:dyDescent="0.25">
      <c r="A4305" t="s">
        <v>28</v>
      </c>
      <c r="B4305" t="s">
        <v>56</v>
      </c>
    </row>
    <row r="4306" spans="1:2" x14ac:dyDescent="0.25">
      <c r="A4306" t="s">
        <v>28</v>
      </c>
      <c r="B4306" t="s">
        <v>56</v>
      </c>
    </row>
    <row r="4307" spans="1:2" x14ac:dyDescent="0.25">
      <c r="A4307" t="s">
        <v>21</v>
      </c>
      <c r="B4307" t="s">
        <v>246</v>
      </c>
    </row>
    <row r="4308" spans="1:2" x14ac:dyDescent="0.25">
      <c r="A4308" t="s">
        <v>28</v>
      </c>
      <c r="B4308" t="s">
        <v>56</v>
      </c>
    </row>
    <row r="4309" spans="1:2" x14ac:dyDescent="0.25">
      <c r="A4309" t="s">
        <v>21</v>
      </c>
      <c r="B4309" t="s">
        <v>43</v>
      </c>
    </row>
    <row r="4310" spans="1:2" x14ac:dyDescent="0.25">
      <c r="A4310" t="s">
        <v>21</v>
      </c>
      <c r="B4310" t="s">
        <v>38</v>
      </c>
    </row>
    <row r="4311" spans="1:2" x14ac:dyDescent="0.25">
      <c r="A4311" t="s">
        <v>21</v>
      </c>
      <c r="B4311" t="s">
        <v>56</v>
      </c>
    </row>
    <row r="4312" spans="1:2" x14ac:dyDescent="0.25">
      <c r="A4312" t="s">
        <v>21</v>
      </c>
      <c r="B4312" t="s">
        <v>43</v>
      </c>
    </row>
    <row r="4313" spans="1:2" x14ac:dyDescent="0.25">
      <c r="A4313" t="s">
        <v>21</v>
      </c>
      <c r="B4313" t="s">
        <v>38</v>
      </c>
    </row>
    <row r="4314" spans="1:2" x14ac:dyDescent="0.25">
      <c r="A4314" t="s">
        <v>21</v>
      </c>
      <c r="B4314" t="s">
        <v>38</v>
      </c>
    </row>
    <row r="4315" spans="1:2" x14ac:dyDescent="0.25">
      <c r="A4315" t="s">
        <v>21</v>
      </c>
      <c r="B4315" t="s">
        <v>38</v>
      </c>
    </row>
    <row r="4316" spans="1:2" x14ac:dyDescent="0.25">
      <c r="A4316" t="s">
        <v>21</v>
      </c>
      <c r="B4316" t="s">
        <v>38</v>
      </c>
    </row>
    <row r="4317" spans="1:2" x14ac:dyDescent="0.25">
      <c r="A4317" t="s">
        <v>36</v>
      </c>
      <c r="B4317" t="s">
        <v>38</v>
      </c>
    </row>
    <row r="4318" spans="1:2" x14ac:dyDescent="0.25">
      <c r="A4318" t="s">
        <v>36</v>
      </c>
      <c r="B4318" t="s">
        <v>246</v>
      </c>
    </row>
    <row r="4319" spans="1:2" x14ac:dyDescent="0.25">
      <c r="A4319" t="s">
        <v>21</v>
      </c>
      <c r="B4319" t="s">
        <v>246</v>
      </c>
    </row>
    <row r="4320" spans="1:2" x14ac:dyDescent="0.25">
      <c r="A4320" t="s">
        <v>21</v>
      </c>
      <c r="B4320" t="s">
        <v>47</v>
      </c>
    </row>
    <row r="4321" spans="1:2" x14ac:dyDescent="0.25">
      <c r="A4321" t="s">
        <v>36</v>
      </c>
      <c r="B4321" t="s">
        <v>246</v>
      </c>
    </row>
    <row r="4322" spans="1:2" x14ac:dyDescent="0.25">
      <c r="A4322" t="s">
        <v>28</v>
      </c>
      <c r="B4322" t="s">
        <v>47</v>
      </c>
    </row>
    <row r="4323" spans="1:2" x14ac:dyDescent="0.25">
      <c r="A4323" t="s">
        <v>21</v>
      </c>
      <c r="B4323" t="s">
        <v>23</v>
      </c>
    </row>
    <row r="4324" spans="1:2" x14ac:dyDescent="0.25">
      <c r="A4324" t="s">
        <v>21</v>
      </c>
      <c r="B4324" t="s">
        <v>23</v>
      </c>
    </row>
    <row r="4325" spans="1:2" x14ac:dyDescent="0.25">
      <c r="A4325" t="s">
        <v>21</v>
      </c>
      <c r="B4325" t="s">
        <v>38</v>
      </c>
    </row>
    <row r="4326" spans="1:2" x14ac:dyDescent="0.25">
      <c r="A4326" t="s">
        <v>21</v>
      </c>
      <c r="B4326" t="s">
        <v>38</v>
      </c>
    </row>
    <row r="4327" spans="1:2" x14ac:dyDescent="0.25">
      <c r="A4327" t="s">
        <v>21</v>
      </c>
      <c r="B4327" t="s">
        <v>38</v>
      </c>
    </row>
    <row r="4328" spans="1:2" x14ac:dyDescent="0.25">
      <c r="A4328" t="s">
        <v>21</v>
      </c>
      <c r="B4328" t="s">
        <v>216</v>
      </c>
    </row>
    <row r="4329" spans="1:2" x14ac:dyDescent="0.25">
      <c r="A4329" t="s">
        <v>36</v>
      </c>
      <c r="B4329" t="s">
        <v>43</v>
      </c>
    </row>
    <row r="4330" spans="1:2" x14ac:dyDescent="0.25">
      <c r="A4330" t="s">
        <v>36</v>
      </c>
      <c r="B4330" t="s">
        <v>216</v>
      </c>
    </row>
    <row r="4331" spans="1:2" x14ac:dyDescent="0.25">
      <c r="A4331" t="s">
        <v>77</v>
      </c>
      <c r="B4331" t="s">
        <v>47</v>
      </c>
    </row>
    <row r="4332" spans="1:2" x14ac:dyDescent="0.25">
      <c r="A4332" t="s">
        <v>21</v>
      </c>
      <c r="B4332" t="s">
        <v>30</v>
      </c>
    </row>
    <row r="4333" spans="1:2" x14ac:dyDescent="0.25">
      <c r="A4333" t="s">
        <v>28</v>
      </c>
      <c r="B4333" t="s">
        <v>30</v>
      </c>
    </row>
    <row r="4334" spans="1:2" x14ac:dyDescent="0.25">
      <c r="A4334" t="s">
        <v>21</v>
      </c>
      <c r="B4334" t="s">
        <v>56</v>
      </c>
    </row>
    <row r="4335" spans="1:2" x14ac:dyDescent="0.25">
      <c r="A4335" t="s">
        <v>21</v>
      </c>
      <c r="B4335" t="s">
        <v>43</v>
      </c>
    </row>
    <row r="4336" spans="1:2" x14ac:dyDescent="0.25">
      <c r="A4336" t="s">
        <v>28</v>
      </c>
      <c r="B4336" t="s">
        <v>43</v>
      </c>
    </row>
    <row r="4337" spans="1:2" x14ac:dyDescent="0.25">
      <c r="A4337" t="s">
        <v>28</v>
      </c>
      <c r="B4337" t="s">
        <v>43</v>
      </c>
    </row>
    <row r="4338" spans="1:2" x14ac:dyDescent="0.25">
      <c r="A4338" t="s">
        <v>28</v>
      </c>
      <c r="B4338" t="s">
        <v>43</v>
      </c>
    </row>
    <row r="4339" spans="1:2" x14ac:dyDescent="0.25">
      <c r="A4339" t="s">
        <v>28</v>
      </c>
      <c r="B4339" t="s">
        <v>43</v>
      </c>
    </row>
    <row r="4340" spans="1:2" x14ac:dyDescent="0.25">
      <c r="A4340" t="s">
        <v>21</v>
      </c>
      <c r="B4340" t="s">
        <v>52</v>
      </c>
    </row>
    <row r="4341" spans="1:2" x14ac:dyDescent="0.25">
      <c r="A4341" t="s">
        <v>36</v>
      </c>
      <c r="B4341" t="s">
        <v>30</v>
      </c>
    </row>
    <row r="4342" spans="1:2" x14ac:dyDescent="0.25">
      <c r="A4342" t="s">
        <v>36</v>
      </c>
      <c r="B4342" t="s">
        <v>30</v>
      </c>
    </row>
    <row r="4343" spans="1:2" x14ac:dyDescent="0.25">
      <c r="A4343" t="s">
        <v>36</v>
      </c>
      <c r="B4343" t="s">
        <v>30</v>
      </c>
    </row>
    <row r="4344" spans="1:2" x14ac:dyDescent="0.25">
      <c r="A4344" t="s">
        <v>28</v>
      </c>
      <c r="B4344" t="s">
        <v>38</v>
      </c>
    </row>
    <row r="4345" spans="1:2" x14ac:dyDescent="0.25">
      <c r="A4345" t="s">
        <v>21</v>
      </c>
      <c r="B4345" t="s">
        <v>38</v>
      </c>
    </row>
    <row r="4346" spans="1:2" x14ac:dyDescent="0.25">
      <c r="A4346" t="s">
        <v>21</v>
      </c>
      <c r="B4346" t="s">
        <v>30</v>
      </c>
    </row>
    <row r="4347" spans="1:2" x14ac:dyDescent="0.25">
      <c r="A4347" t="s">
        <v>21</v>
      </c>
      <c r="B4347" t="s">
        <v>43</v>
      </c>
    </row>
    <row r="4348" spans="1:2" x14ac:dyDescent="0.25">
      <c r="A4348" t="s">
        <v>28</v>
      </c>
      <c r="B4348" t="s">
        <v>216</v>
      </c>
    </row>
    <row r="4349" spans="1:2" x14ac:dyDescent="0.25">
      <c r="A4349" t="s">
        <v>28</v>
      </c>
      <c r="B4349" t="s">
        <v>56</v>
      </c>
    </row>
    <row r="4350" spans="1:2" x14ac:dyDescent="0.25">
      <c r="A4350" t="s">
        <v>28</v>
      </c>
      <c r="B4350" t="s">
        <v>56</v>
      </c>
    </row>
    <row r="4351" spans="1:2" x14ac:dyDescent="0.25">
      <c r="A4351" t="s">
        <v>21</v>
      </c>
      <c r="B4351" t="s">
        <v>43</v>
      </c>
    </row>
    <row r="4352" spans="1:2" x14ac:dyDescent="0.25">
      <c r="A4352" t="s">
        <v>28</v>
      </c>
      <c r="B4352" t="s">
        <v>30</v>
      </c>
    </row>
    <row r="4353" spans="1:2" x14ac:dyDescent="0.25">
      <c r="A4353" t="s">
        <v>36</v>
      </c>
      <c r="B4353" t="s">
        <v>23</v>
      </c>
    </row>
    <row r="4354" spans="1:2" x14ac:dyDescent="0.25">
      <c r="A4354" t="s">
        <v>77</v>
      </c>
      <c r="B4354" t="s">
        <v>43</v>
      </c>
    </row>
    <row r="4355" spans="1:2" x14ac:dyDescent="0.25">
      <c r="A4355" t="s">
        <v>28</v>
      </c>
      <c r="B4355" t="s">
        <v>38</v>
      </c>
    </row>
    <row r="4356" spans="1:2" x14ac:dyDescent="0.25">
      <c r="A4356" t="s">
        <v>28</v>
      </c>
      <c r="B4356" t="s">
        <v>38</v>
      </c>
    </row>
    <row r="4357" spans="1:2" x14ac:dyDescent="0.25">
      <c r="A4357" t="s">
        <v>21</v>
      </c>
      <c r="B4357" t="s">
        <v>56</v>
      </c>
    </row>
    <row r="4358" spans="1:2" x14ac:dyDescent="0.25">
      <c r="A4358" t="s">
        <v>21</v>
      </c>
      <c r="B4358" t="s">
        <v>56</v>
      </c>
    </row>
    <row r="4359" spans="1:2" x14ac:dyDescent="0.25">
      <c r="A4359" t="s">
        <v>21</v>
      </c>
      <c r="B4359" t="s">
        <v>30</v>
      </c>
    </row>
    <row r="4360" spans="1:2" x14ac:dyDescent="0.25">
      <c r="A4360" t="s">
        <v>28</v>
      </c>
      <c r="B4360" t="s">
        <v>43</v>
      </c>
    </row>
    <row r="4361" spans="1:2" x14ac:dyDescent="0.25">
      <c r="A4361" t="s">
        <v>28</v>
      </c>
      <c r="B4361" t="s">
        <v>43</v>
      </c>
    </row>
    <row r="4362" spans="1:2" x14ac:dyDescent="0.25">
      <c r="A4362" t="s">
        <v>21</v>
      </c>
      <c r="B4362" t="s">
        <v>38</v>
      </c>
    </row>
    <row r="4363" spans="1:2" x14ac:dyDescent="0.25">
      <c r="A4363" t="s">
        <v>21</v>
      </c>
      <c r="B4363" t="s">
        <v>65</v>
      </c>
    </row>
    <row r="4364" spans="1:2" x14ac:dyDescent="0.25">
      <c r="A4364" t="s">
        <v>21</v>
      </c>
      <c r="B4364" t="s">
        <v>38</v>
      </c>
    </row>
    <row r="4365" spans="1:2" x14ac:dyDescent="0.25">
      <c r="A4365" t="s">
        <v>21</v>
      </c>
      <c r="B4365" t="s">
        <v>52</v>
      </c>
    </row>
    <row r="4366" spans="1:2" x14ac:dyDescent="0.25">
      <c r="A4366" t="s">
        <v>28</v>
      </c>
      <c r="B4366" t="s">
        <v>43</v>
      </c>
    </row>
    <row r="4367" spans="1:2" x14ac:dyDescent="0.25">
      <c r="A4367" t="s">
        <v>28</v>
      </c>
      <c r="B4367" t="s">
        <v>43</v>
      </c>
    </row>
    <row r="4368" spans="1:2" x14ac:dyDescent="0.25">
      <c r="A4368" t="s">
        <v>28</v>
      </c>
      <c r="B4368" t="s">
        <v>52</v>
      </c>
    </row>
    <row r="4369" spans="1:2" x14ac:dyDescent="0.25">
      <c r="A4369" t="s">
        <v>28</v>
      </c>
      <c r="B4369" t="s">
        <v>52</v>
      </c>
    </row>
    <row r="4370" spans="1:2" x14ac:dyDescent="0.25">
      <c r="A4370" t="s">
        <v>28</v>
      </c>
      <c r="B4370" t="s">
        <v>52</v>
      </c>
    </row>
    <row r="4371" spans="1:2" x14ac:dyDescent="0.25">
      <c r="A4371" t="s">
        <v>36</v>
      </c>
      <c r="B4371" t="s">
        <v>43</v>
      </c>
    </row>
    <row r="4372" spans="1:2" x14ac:dyDescent="0.25">
      <c r="A4372" t="s">
        <v>21</v>
      </c>
      <c r="B4372" t="s">
        <v>30</v>
      </c>
    </row>
    <row r="4373" spans="1:2" x14ac:dyDescent="0.25">
      <c r="A4373" t="s">
        <v>21</v>
      </c>
      <c r="B4373" t="s">
        <v>30</v>
      </c>
    </row>
    <row r="4374" spans="1:2" x14ac:dyDescent="0.25">
      <c r="A4374" t="s">
        <v>28</v>
      </c>
      <c r="B4374" t="s">
        <v>43</v>
      </c>
    </row>
    <row r="4375" spans="1:2" x14ac:dyDescent="0.25">
      <c r="A4375" t="s">
        <v>21</v>
      </c>
      <c r="B4375" t="s">
        <v>43</v>
      </c>
    </row>
    <row r="4376" spans="1:2" x14ac:dyDescent="0.25">
      <c r="A4376" t="s">
        <v>21</v>
      </c>
      <c r="B4376" t="s">
        <v>38</v>
      </c>
    </row>
    <row r="4377" spans="1:2" x14ac:dyDescent="0.25">
      <c r="A4377" t="s">
        <v>21</v>
      </c>
      <c r="B4377" t="s">
        <v>38</v>
      </c>
    </row>
    <row r="4378" spans="1:2" x14ac:dyDescent="0.25">
      <c r="A4378" t="s">
        <v>21</v>
      </c>
      <c r="B4378" t="s">
        <v>38</v>
      </c>
    </row>
    <row r="4379" spans="1:2" x14ac:dyDescent="0.25">
      <c r="A4379" t="s">
        <v>21</v>
      </c>
      <c r="B4379" t="s">
        <v>38</v>
      </c>
    </row>
    <row r="4380" spans="1:2" x14ac:dyDescent="0.25">
      <c r="A4380" t="s">
        <v>28</v>
      </c>
      <c r="B4380" t="s">
        <v>43</v>
      </c>
    </row>
    <row r="4381" spans="1:2" x14ac:dyDescent="0.25">
      <c r="A4381" t="s">
        <v>28</v>
      </c>
      <c r="B4381" t="s">
        <v>43</v>
      </c>
    </row>
    <row r="4382" spans="1:2" x14ac:dyDescent="0.25">
      <c r="A4382" t="s">
        <v>28</v>
      </c>
      <c r="B4382" t="s">
        <v>246</v>
      </c>
    </row>
    <row r="4383" spans="1:2" x14ac:dyDescent="0.25">
      <c r="A4383" t="s">
        <v>28</v>
      </c>
      <c r="B4383" t="s">
        <v>43</v>
      </c>
    </row>
    <row r="4384" spans="1:2" x14ac:dyDescent="0.25">
      <c r="A4384" t="s">
        <v>21</v>
      </c>
      <c r="B4384" t="s">
        <v>38</v>
      </c>
    </row>
    <row r="4385" spans="1:2" x14ac:dyDescent="0.25">
      <c r="A4385" t="s">
        <v>21</v>
      </c>
      <c r="B4385" t="s">
        <v>38</v>
      </c>
    </row>
    <row r="4386" spans="1:2" x14ac:dyDescent="0.25">
      <c r="A4386" t="s">
        <v>36</v>
      </c>
      <c r="B4386" t="s">
        <v>56</v>
      </c>
    </row>
    <row r="4387" spans="1:2" x14ac:dyDescent="0.25">
      <c r="A4387" t="s">
        <v>28</v>
      </c>
      <c r="B4387" t="s">
        <v>38</v>
      </c>
    </row>
    <row r="4388" spans="1:2" x14ac:dyDescent="0.25">
      <c r="A4388" t="s">
        <v>28</v>
      </c>
      <c r="B4388" t="s">
        <v>38</v>
      </c>
    </row>
    <row r="4389" spans="1:2" x14ac:dyDescent="0.25">
      <c r="A4389" t="s">
        <v>28</v>
      </c>
      <c r="B4389" t="s">
        <v>43</v>
      </c>
    </row>
    <row r="4390" spans="1:2" x14ac:dyDescent="0.25">
      <c r="A4390" t="s">
        <v>36</v>
      </c>
      <c r="B4390" t="s">
        <v>43</v>
      </c>
    </row>
    <row r="4391" spans="1:2" x14ac:dyDescent="0.25">
      <c r="A4391" t="s">
        <v>28</v>
      </c>
      <c r="B4391" t="s">
        <v>38</v>
      </c>
    </row>
    <row r="4392" spans="1:2" x14ac:dyDescent="0.25">
      <c r="A4392" t="s">
        <v>21</v>
      </c>
      <c r="B4392" t="s">
        <v>30</v>
      </c>
    </row>
    <row r="4393" spans="1:2" x14ac:dyDescent="0.25">
      <c r="A4393" t="s">
        <v>21</v>
      </c>
      <c r="B4393" t="s">
        <v>30</v>
      </c>
    </row>
    <row r="4394" spans="1:2" x14ac:dyDescent="0.25">
      <c r="A4394" t="s">
        <v>36</v>
      </c>
      <c r="B4394" t="s">
        <v>30</v>
      </c>
    </row>
    <row r="4395" spans="1:2" x14ac:dyDescent="0.25">
      <c r="A4395" t="s">
        <v>21</v>
      </c>
      <c r="B4395" t="s">
        <v>30</v>
      </c>
    </row>
    <row r="4396" spans="1:2" x14ac:dyDescent="0.25">
      <c r="A4396" t="s">
        <v>21</v>
      </c>
      <c r="B4396" t="s">
        <v>30</v>
      </c>
    </row>
    <row r="4397" spans="1:2" x14ac:dyDescent="0.25">
      <c r="A4397" t="s">
        <v>21</v>
      </c>
      <c r="B4397" t="s">
        <v>30</v>
      </c>
    </row>
    <row r="4398" spans="1:2" x14ac:dyDescent="0.25">
      <c r="A4398" t="s">
        <v>21</v>
      </c>
      <c r="B4398" t="s">
        <v>38</v>
      </c>
    </row>
    <row r="4399" spans="1:2" x14ac:dyDescent="0.25">
      <c r="A4399" t="s">
        <v>21</v>
      </c>
      <c r="B4399" t="s">
        <v>38</v>
      </c>
    </row>
    <row r="4400" spans="1:2" x14ac:dyDescent="0.25">
      <c r="A4400" t="s">
        <v>21</v>
      </c>
      <c r="B4400" t="s">
        <v>30</v>
      </c>
    </row>
    <row r="4401" spans="1:2" x14ac:dyDescent="0.25">
      <c r="A4401" t="s">
        <v>21</v>
      </c>
      <c r="B4401" t="s">
        <v>30</v>
      </c>
    </row>
    <row r="4402" spans="1:2" x14ac:dyDescent="0.25">
      <c r="A4402" t="s">
        <v>77</v>
      </c>
      <c r="B4402" t="s">
        <v>38</v>
      </c>
    </row>
    <row r="4403" spans="1:2" x14ac:dyDescent="0.25">
      <c r="A4403" t="s">
        <v>36</v>
      </c>
      <c r="B4403" t="s">
        <v>43</v>
      </c>
    </row>
    <row r="4404" spans="1:2" x14ac:dyDescent="0.25">
      <c r="A4404" t="s">
        <v>36</v>
      </c>
      <c r="B4404" t="s">
        <v>43</v>
      </c>
    </row>
    <row r="4405" spans="1:2" x14ac:dyDescent="0.25">
      <c r="A4405" t="s">
        <v>28</v>
      </c>
      <c r="B4405" t="s">
        <v>30</v>
      </c>
    </row>
    <row r="4406" spans="1:2" x14ac:dyDescent="0.25">
      <c r="A4406" t="s">
        <v>21</v>
      </c>
      <c r="B4406" t="s">
        <v>43</v>
      </c>
    </row>
    <row r="4407" spans="1:2" x14ac:dyDescent="0.25">
      <c r="A4407" t="s">
        <v>21</v>
      </c>
      <c r="B4407" t="s">
        <v>30</v>
      </c>
    </row>
    <row r="4408" spans="1:2" x14ac:dyDescent="0.25">
      <c r="A4408" t="s">
        <v>21</v>
      </c>
      <c r="B4408" t="s">
        <v>246</v>
      </c>
    </row>
    <row r="4409" spans="1:2" x14ac:dyDescent="0.25">
      <c r="A4409" t="s">
        <v>21</v>
      </c>
      <c r="B4409" t="s">
        <v>56</v>
      </c>
    </row>
    <row r="4410" spans="1:2" x14ac:dyDescent="0.25">
      <c r="A4410" t="s">
        <v>21</v>
      </c>
      <c r="B4410" t="s">
        <v>52</v>
      </c>
    </row>
    <row r="4411" spans="1:2" x14ac:dyDescent="0.25">
      <c r="A4411" t="s">
        <v>21</v>
      </c>
      <c r="B4411" t="s">
        <v>30</v>
      </c>
    </row>
    <row r="4412" spans="1:2" x14ac:dyDescent="0.25">
      <c r="A4412" t="s">
        <v>21</v>
      </c>
      <c r="B4412" t="s">
        <v>30</v>
      </c>
    </row>
    <row r="4413" spans="1:2" x14ac:dyDescent="0.25">
      <c r="A4413" t="s">
        <v>21</v>
      </c>
      <c r="B4413" t="s">
        <v>30</v>
      </c>
    </row>
    <row r="4414" spans="1:2" x14ac:dyDescent="0.25">
      <c r="A4414" t="s">
        <v>21</v>
      </c>
      <c r="B4414" t="s">
        <v>30</v>
      </c>
    </row>
    <row r="4415" spans="1:2" x14ac:dyDescent="0.25">
      <c r="A4415" t="s">
        <v>21</v>
      </c>
      <c r="B4415" t="s">
        <v>47</v>
      </c>
    </row>
    <row r="4416" spans="1:2" x14ac:dyDescent="0.25">
      <c r="A4416" t="s">
        <v>21</v>
      </c>
      <c r="B4416" t="s">
        <v>47</v>
      </c>
    </row>
    <row r="4417" spans="1:2" x14ac:dyDescent="0.25">
      <c r="A4417" t="s">
        <v>36</v>
      </c>
      <c r="B4417" t="s">
        <v>43</v>
      </c>
    </row>
    <row r="4418" spans="1:2" x14ac:dyDescent="0.25">
      <c r="A4418" t="s">
        <v>28</v>
      </c>
      <c r="B4418" t="s">
        <v>56</v>
      </c>
    </row>
    <row r="4419" spans="1:2" x14ac:dyDescent="0.25">
      <c r="A4419" t="s">
        <v>21</v>
      </c>
      <c r="B4419" t="s">
        <v>38</v>
      </c>
    </row>
    <row r="4420" spans="1:2" x14ac:dyDescent="0.25">
      <c r="A4420" t="s">
        <v>21</v>
      </c>
      <c r="B4420" t="s">
        <v>47</v>
      </c>
    </row>
    <row r="4421" spans="1:2" x14ac:dyDescent="0.25">
      <c r="A4421" t="s">
        <v>28</v>
      </c>
      <c r="B4421" t="s">
        <v>43</v>
      </c>
    </row>
    <row r="4422" spans="1:2" x14ac:dyDescent="0.25">
      <c r="A4422" t="s">
        <v>36</v>
      </c>
      <c r="B4422" t="s">
        <v>24</v>
      </c>
    </row>
    <row r="4423" spans="1:2" x14ac:dyDescent="0.25">
      <c r="A4423" t="s">
        <v>21</v>
      </c>
      <c r="B4423" t="s">
        <v>30</v>
      </c>
    </row>
    <row r="4424" spans="1:2" x14ac:dyDescent="0.25">
      <c r="A4424" t="s">
        <v>36</v>
      </c>
      <c r="B4424" t="s">
        <v>47</v>
      </c>
    </row>
    <row r="4425" spans="1:2" x14ac:dyDescent="0.25">
      <c r="A4425" t="s">
        <v>21</v>
      </c>
      <c r="B4425" t="s">
        <v>30</v>
      </c>
    </row>
    <row r="4426" spans="1:2" x14ac:dyDescent="0.25">
      <c r="A4426" t="s">
        <v>36</v>
      </c>
      <c r="B4426" t="s">
        <v>24</v>
      </c>
    </row>
    <row r="4427" spans="1:2" x14ac:dyDescent="0.25">
      <c r="A4427" t="s">
        <v>21</v>
      </c>
      <c r="B4427" t="s">
        <v>30</v>
      </c>
    </row>
    <row r="4428" spans="1:2" x14ac:dyDescent="0.25">
      <c r="A4428" t="s">
        <v>36</v>
      </c>
      <c r="B4428" t="s">
        <v>24</v>
      </c>
    </row>
    <row r="4429" spans="1:2" x14ac:dyDescent="0.25">
      <c r="A4429" t="s">
        <v>36</v>
      </c>
      <c r="B4429" t="s">
        <v>24</v>
      </c>
    </row>
    <row r="4430" spans="1:2" x14ac:dyDescent="0.25">
      <c r="A4430" t="s">
        <v>21</v>
      </c>
      <c r="B4430" t="s">
        <v>30</v>
      </c>
    </row>
    <row r="4431" spans="1:2" x14ac:dyDescent="0.25">
      <c r="A4431" t="s">
        <v>21</v>
      </c>
      <c r="B4431" t="s">
        <v>30</v>
      </c>
    </row>
    <row r="4432" spans="1:2" x14ac:dyDescent="0.25">
      <c r="A4432" t="s">
        <v>21</v>
      </c>
      <c r="B4432" t="s">
        <v>30</v>
      </c>
    </row>
    <row r="4433" spans="1:2" x14ac:dyDescent="0.25">
      <c r="A4433" t="s">
        <v>21</v>
      </c>
      <c r="B4433" t="s">
        <v>30</v>
      </c>
    </row>
    <row r="4434" spans="1:2" x14ac:dyDescent="0.25">
      <c r="A4434" t="s">
        <v>21</v>
      </c>
      <c r="B4434" t="s">
        <v>30</v>
      </c>
    </row>
    <row r="4435" spans="1:2" x14ac:dyDescent="0.25">
      <c r="A4435" t="s">
        <v>21</v>
      </c>
      <c r="B4435" t="s">
        <v>30</v>
      </c>
    </row>
    <row r="4436" spans="1:2" x14ac:dyDescent="0.25">
      <c r="A4436" t="s">
        <v>21</v>
      </c>
      <c r="B4436" t="s">
        <v>30</v>
      </c>
    </row>
    <row r="4437" spans="1:2" x14ac:dyDescent="0.25">
      <c r="A4437" t="s">
        <v>21</v>
      </c>
      <c r="B4437" t="s">
        <v>30</v>
      </c>
    </row>
    <row r="4438" spans="1:2" x14ac:dyDescent="0.25">
      <c r="A4438" t="s">
        <v>21</v>
      </c>
      <c r="B4438" t="s">
        <v>56</v>
      </c>
    </row>
    <row r="4439" spans="1:2" x14ac:dyDescent="0.25">
      <c r="A4439" t="s">
        <v>21</v>
      </c>
      <c r="B4439" t="s">
        <v>30</v>
      </c>
    </row>
    <row r="4440" spans="1:2" x14ac:dyDescent="0.25">
      <c r="A4440" t="s">
        <v>21</v>
      </c>
      <c r="B4440" t="s">
        <v>30</v>
      </c>
    </row>
    <row r="4441" spans="1:2" x14ac:dyDescent="0.25">
      <c r="A4441" t="s">
        <v>21</v>
      </c>
      <c r="B4441" t="s">
        <v>30</v>
      </c>
    </row>
    <row r="4442" spans="1:2" x14ac:dyDescent="0.25">
      <c r="A4442" t="s">
        <v>21</v>
      </c>
      <c r="B4442" t="s">
        <v>30</v>
      </c>
    </row>
    <row r="4443" spans="1:2" x14ac:dyDescent="0.25">
      <c r="A4443" t="s">
        <v>36</v>
      </c>
      <c r="B4443" t="s">
        <v>56</v>
      </c>
    </row>
    <row r="4444" spans="1:2" x14ac:dyDescent="0.25">
      <c r="A4444" t="s">
        <v>28</v>
      </c>
      <c r="B4444" t="s">
        <v>43</v>
      </c>
    </row>
    <row r="4445" spans="1:2" x14ac:dyDescent="0.25">
      <c r="A4445" t="s">
        <v>21</v>
      </c>
      <c r="B4445" t="s">
        <v>38</v>
      </c>
    </row>
    <row r="4446" spans="1:2" x14ac:dyDescent="0.25">
      <c r="A4446" t="s">
        <v>77</v>
      </c>
      <c r="B4446" t="s">
        <v>38</v>
      </c>
    </row>
    <row r="4447" spans="1:2" x14ac:dyDescent="0.25">
      <c r="A4447" t="s">
        <v>28</v>
      </c>
      <c r="B4447" t="s">
        <v>24</v>
      </c>
    </row>
    <row r="4448" spans="1:2" x14ac:dyDescent="0.25">
      <c r="A4448" t="s">
        <v>77</v>
      </c>
      <c r="B4448" t="s">
        <v>30</v>
      </c>
    </row>
    <row r="4449" spans="1:2" x14ac:dyDescent="0.25">
      <c r="A4449" t="s">
        <v>21</v>
      </c>
      <c r="B4449" t="s">
        <v>30</v>
      </c>
    </row>
    <row r="4450" spans="1:2" x14ac:dyDescent="0.25">
      <c r="A4450" t="s">
        <v>28</v>
      </c>
      <c r="B4450" t="s">
        <v>24</v>
      </c>
    </row>
    <row r="4451" spans="1:2" x14ac:dyDescent="0.25">
      <c r="A4451" t="s">
        <v>21</v>
      </c>
      <c r="B4451" t="s">
        <v>30</v>
      </c>
    </row>
    <row r="4452" spans="1:2" x14ac:dyDescent="0.25">
      <c r="A4452" t="s">
        <v>28</v>
      </c>
      <c r="B4452" t="s">
        <v>24</v>
      </c>
    </row>
    <row r="4453" spans="1:2" x14ac:dyDescent="0.25">
      <c r="A4453" t="s">
        <v>21</v>
      </c>
      <c r="B4453" t="s">
        <v>30</v>
      </c>
    </row>
    <row r="4454" spans="1:2" x14ac:dyDescent="0.25">
      <c r="A4454" t="s">
        <v>77</v>
      </c>
      <c r="B4454" t="s">
        <v>30</v>
      </c>
    </row>
    <row r="4455" spans="1:2" x14ac:dyDescent="0.25">
      <c r="A4455" t="s">
        <v>21</v>
      </c>
      <c r="B4455" t="s">
        <v>30</v>
      </c>
    </row>
    <row r="4456" spans="1:2" x14ac:dyDescent="0.25">
      <c r="A4456" t="s">
        <v>21</v>
      </c>
      <c r="B4456" t="s">
        <v>30</v>
      </c>
    </row>
    <row r="4457" spans="1:2" x14ac:dyDescent="0.25">
      <c r="A4457" t="s">
        <v>21</v>
      </c>
      <c r="B4457" t="s">
        <v>30</v>
      </c>
    </row>
    <row r="4458" spans="1:2" x14ac:dyDescent="0.25">
      <c r="A4458" t="s">
        <v>21</v>
      </c>
      <c r="B4458" t="s">
        <v>30</v>
      </c>
    </row>
    <row r="4459" spans="1:2" x14ac:dyDescent="0.25">
      <c r="A4459" t="s">
        <v>21</v>
      </c>
      <c r="B4459" t="s">
        <v>30</v>
      </c>
    </row>
    <row r="4460" spans="1:2" x14ac:dyDescent="0.25">
      <c r="A4460" t="s">
        <v>21</v>
      </c>
      <c r="B4460" t="s">
        <v>30</v>
      </c>
    </row>
    <row r="4461" spans="1:2" x14ac:dyDescent="0.25">
      <c r="A4461" t="s">
        <v>36</v>
      </c>
      <c r="B4461" t="s">
        <v>246</v>
      </c>
    </row>
    <row r="4462" spans="1:2" x14ac:dyDescent="0.25">
      <c r="A4462" t="s">
        <v>21</v>
      </c>
      <c r="B4462" t="s">
        <v>30</v>
      </c>
    </row>
    <row r="4463" spans="1:2" x14ac:dyDescent="0.25">
      <c r="A4463" t="s">
        <v>21</v>
      </c>
      <c r="B4463" t="s">
        <v>30</v>
      </c>
    </row>
    <row r="4464" spans="1:2" x14ac:dyDescent="0.25">
      <c r="A4464" t="s">
        <v>21</v>
      </c>
      <c r="B4464" t="s">
        <v>52</v>
      </c>
    </row>
    <row r="4465" spans="1:2" x14ac:dyDescent="0.25">
      <c r="A4465" t="s">
        <v>21</v>
      </c>
      <c r="B4465" t="s">
        <v>30</v>
      </c>
    </row>
    <row r="4466" spans="1:2" x14ac:dyDescent="0.25">
      <c r="A4466" t="s">
        <v>21</v>
      </c>
      <c r="B4466" t="s">
        <v>30</v>
      </c>
    </row>
    <row r="4467" spans="1:2" x14ac:dyDescent="0.25">
      <c r="A4467" t="s">
        <v>21</v>
      </c>
      <c r="B4467" t="s">
        <v>38</v>
      </c>
    </row>
    <row r="4468" spans="1:2" x14ac:dyDescent="0.25">
      <c r="A4468" t="s">
        <v>21</v>
      </c>
      <c r="B4468" t="s">
        <v>30</v>
      </c>
    </row>
    <row r="4469" spans="1:2" x14ac:dyDescent="0.25">
      <c r="A4469" t="s">
        <v>21</v>
      </c>
      <c r="B4469" t="s">
        <v>30</v>
      </c>
    </row>
    <row r="4470" spans="1:2" x14ac:dyDescent="0.25">
      <c r="A4470" t="s">
        <v>21</v>
      </c>
      <c r="B4470" t="s">
        <v>30</v>
      </c>
    </row>
    <row r="4471" spans="1:2" x14ac:dyDescent="0.25">
      <c r="A4471" t="s">
        <v>21</v>
      </c>
      <c r="B4471" t="s">
        <v>30</v>
      </c>
    </row>
    <row r="4472" spans="1:2" x14ac:dyDescent="0.25">
      <c r="A4472" t="s">
        <v>36</v>
      </c>
      <c r="B4472" t="s">
        <v>43</v>
      </c>
    </row>
    <row r="4473" spans="1:2" x14ac:dyDescent="0.25">
      <c r="A4473" t="s">
        <v>21</v>
      </c>
      <c r="B4473" t="s">
        <v>216</v>
      </c>
    </row>
    <row r="4474" spans="1:2" x14ac:dyDescent="0.25">
      <c r="A4474" t="s">
        <v>36</v>
      </c>
      <c r="B4474" t="s">
        <v>23</v>
      </c>
    </row>
    <row r="4475" spans="1:2" x14ac:dyDescent="0.25">
      <c r="A4475" t="s">
        <v>21</v>
      </c>
      <c r="B4475" t="s">
        <v>56</v>
      </c>
    </row>
    <row r="4476" spans="1:2" x14ac:dyDescent="0.25">
      <c r="A4476" t="s">
        <v>36</v>
      </c>
      <c r="B4476" t="s">
        <v>23</v>
      </c>
    </row>
    <row r="4477" spans="1:2" x14ac:dyDescent="0.25">
      <c r="A4477" t="s">
        <v>21</v>
      </c>
      <c r="B4477" t="s">
        <v>30</v>
      </c>
    </row>
    <row r="4478" spans="1:2" x14ac:dyDescent="0.25">
      <c r="A4478" t="s">
        <v>21</v>
      </c>
      <c r="B4478" t="s">
        <v>30</v>
      </c>
    </row>
    <row r="4479" spans="1:2" x14ac:dyDescent="0.25">
      <c r="A4479" t="s">
        <v>77</v>
      </c>
      <c r="B4479" t="s">
        <v>30</v>
      </c>
    </row>
    <row r="4480" spans="1:2" x14ac:dyDescent="0.25">
      <c r="A4480" t="s">
        <v>21</v>
      </c>
      <c r="B4480" t="s">
        <v>30</v>
      </c>
    </row>
    <row r="4481" spans="1:2" x14ac:dyDescent="0.25">
      <c r="A4481" t="s">
        <v>21</v>
      </c>
      <c r="B4481" t="s">
        <v>30</v>
      </c>
    </row>
    <row r="4482" spans="1:2" x14ac:dyDescent="0.25">
      <c r="A4482" t="s">
        <v>21</v>
      </c>
      <c r="B4482" t="s">
        <v>30</v>
      </c>
    </row>
    <row r="4483" spans="1:2" x14ac:dyDescent="0.25">
      <c r="A4483" t="s">
        <v>77</v>
      </c>
      <c r="B4483" t="s">
        <v>30</v>
      </c>
    </row>
    <row r="4484" spans="1:2" x14ac:dyDescent="0.25">
      <c r="A4484" t="s">
        <v>21</v>
      </c>
      <c r="B4484" t="s">
        <v>30</v>
      </c>
    </row>
    <row r="4485" spans="1:2" x14ac:dyDescent="0.25">
      <c r="A4485" t="s">
        <v>21</v>
      </c>
      <c r="B4485" t="s">
        <v>30</v>
      </c>
    </row>
    <row r="4486" spans="1:2" x14ac:dyDescent="0.25">
      <c r="A4486" t="s">
        <v>21</v>
      </c>
      <c r="B4486" t="s">
        <v>30</v>
      </c>
    </row>
    <row r="4487" spans="1:2" x14ac:dyDescent="0.25">
      <c r="A4487" t="s">
        <v>21</v>
      </c>
      <c r="B4487" t="s">
        <v>30</v>
      </c>
    </row>
    <row r="4488" spans="1:2" x14ac:dyDescent="0.25">
      <c r="A4488" t="s">
        <v>21</v>
      </c>
      <c r="B4488" t="s">
        <v>30</v>
      </c>
    </row>
    <row r="4489" spans="1:2" x14ac:dyDescent="0.25">
      <c r="A4489" t="s">
        <v>21</v>
      </c>
      <c r="B4489" t="s">
        <v>52</v>
      </c>
    </row>
    <row r="4490" spans="1:2" x14ac:dyDescent="0.25">
      <c r="A4490" t="s">
        <v>21</v>
      </c>
      <c r="B4490" t="s">
        <v>30</v>
      </c>
    </row>
    <row r="4491" spans="1:2" x14ac:dyDescent="0.25">
      <c r="A4491" t="s">
        <v>21</v>
      </c>
      <c r="B4491" t="s">
        <v>30</v>
      </c>
    </row>
    <row r="4492" spans="1:2" x14ac:dyDescent="0.25">
      <c r="A4492" t="s">
        <v>28</v>
      </c>
      <c r="B4492" t="s">
        <v>56</v>
      </c>
    </row>
    <row r="4493" spans="1:2" x14ac:dyDescent="0.25">
      <c r="A4493" t="s">
        <v>21</v>
      </c>
      <c r="B4493" t="s">
        <v>47</v>
      </c>
    </row>
    <row r="4494" spans="1:2" x14ac:dyDescent="0.25">
      <c r="A4494" t="s">
        <v>21</v>
      </c>
      <c r="B4494" t="s">
        <v>38</v>
      </c>
    </row>
    <row r="4495" spans="1:2" x14ac:dyDescent="0.25">
      <c r="A4495" t="s">
        <v>21</v>
      </c>
      <c r="B4495" t="s">
        <v>30</v>
      </c>
    </row>
    <row r="4496" spans="1:2" x14ac:dyDescent="0.25">
      <c r="A4496" t="s">
        <v>21</v>
      </c>
      <c r="B4496" t="s">
        <v>56</v>
      </c>
    </row>
    <row r="4497" spans="1:2" x14ac:dyDescent="0.25">
      <c r="A4497" t="s">
        <v>21</v>
      </c>
      <c r="B4497" t="s">
        <v>52</v>
      </c>
    </row>
    <row r="4498" spans="1:2" x14ac:dyDescent="0.25">
      <c r="A4498" t="s">
        <v>21</v>
      </c>
      <c r="B4498" t="s">
        <v>65</v>
      </c>
    </row>
    <row r="4499" spans="1:2" x14ac:dyDescent="0.25">
      <c r="A4499" t="s">
        <v>21</v>
      </c>
      <c r="B4499" t="s">
        <v>65</v>
      </c>
    </row>
    <row r="4500" spans="1:2" x14ac:dyDescent="0.25">
      <c r="A4500" t="s">
        <v>36</v>
      </c>
      <c r="B4500" t="s">
        <v>56</v>
      </c>
    </row>
    <row r="4501" spans="1:2" x14ac:dyDescent="0.25">
      <c r="A4501" t="s">
        <v>36</v>
      </c>
      <c r="B4501" t="s">
        <v>24</v>
      </c>
    </row>
    <row r="4502" spans="1:2" x14ac:dyDescent="0.25">
      <c r="A4502" t="s">
        <v>36</v>
      </c>
      <c r="B4502" t="s">
        <v>56</v>
      </c>
    </row>
    <row r="4503" spans="1:2" x14ac:dyDescent="0.25">
      <c r="A4503" t="s">
        <v>21</v>
      </c>
      <c r="B4503" t="s">
        <v>38</v>
      </c>
    </row>
    <row r="4504" spans="1:2" x14ac:dyDescent="0.25">
      <c r="A4504" t="s">
        <v>21</v>
      </c>
      <c r="B4504" t="s">
        <v>38</v>
      </c>
    </row>
    <row r="4505" spans="1:2" x14ac:dyDescent="0.25">
      <c r="A4505" t="s">
        <v>21</v>
      </c>
      <c r="B4505" t="s">
        <v>38</v>
      </c>
    </row>
    <row r="4506" spans="1:2" x14ac:dyDescent="0.25">
      <c r="A4506" t="s">
        <v>21</v>
      </c>
      <c r="B4506" t="s">
        <v>38</v>
      </c>
    </row>
    <row r="4507" spans="1:2" x14ac:dyDescent="0.25">
      <c r="A4507" t="s">
        <v>21</v>
      </c>
      <c r="B4507" t="s">
        <v>38</v>
      </c>
    </row>
    <row r="4508" spans="1:2" x14ac:dyDescent="0.25">
      <c r="A4508" t="s">
        <v>36</v>
      </c>
      <c r="B4508" t="s">
        <v>43</v>
      </c>
    </row>
    <row r="4509" spans="1:2" x14ac:dyDescent="0.25">
      <c r="A4509" t="s">
        <v>21</v>
      </c>
      <c r="B4509" t="s">
        <v>30</v>
      </c>
    </row>
    <row r="4510" spans="1:2" x14ac:dyDescent="0.25">
      <c r="A4510" t="s">
        <v>36</v>
      </c>
      <c r="B4510" t="s">
        <v>52</v>
      </c>
    </row>
    <row r="4511" spans="1:2" x14ac:dyDescent="0.25">
      <c r="A4511" t="s">
        <v>28</v>
      </c>
      <c r="B4511" t="s">
        <v>43</v>
      </c>
    </row>
    <row r="4512" spans="1:2" x14ac:dyDescent="0.25">
      <c r="A4512" t="s">
        <v>21</v>
      </c>
      <c r="B4512" t="s">
        <v>38</v>
      </c>
    </row>
    <row r="4513" spans="1:2" x14ac:dyDescent="0.25">
      <c r="A4513" t="s">
        <v>21</v>
      </c>
      <c r="B4513" t="s">
        <v>38</v>
      </c>
    </row>
    <row r="4514" spans="1:2" x14ac:dyDescent="0.25">
      <c r="A4514" t="s">
        <v>21</v>
      </c>
      <c r="B4514" t="s">
        <v>56</v>
      </c>
    </row>
    <row r="4515" spans="1:2" x14ac:dyDescent="0.25">
      <c r="A4515" t="s">
        <v>21</v>
      </c>
      <c r="B4515" t="s">
        <v>38</v>
      </c>
    </row>
    <row r="4516" spans="1:2" x14ac:dyDescent="0.25">
      <c r="A4516" t="s">
        <v>28</v>
      </c>
      <c r="B4516" t="s">
        <v>56</v>
      </c>
    </row>
    <row r="4517" spans="1:2" x14ac:dyDescent="0.25">
      <c r="A4517" t="s">
        <v>21</v>
      </c>
      <c r="B4517" t="s">
        <v>30</v>
      </c>
    </row>
    <row r="4518" spans="1:2" x14ac:dyDescent="0.25">
      <c r="A4518" t="s">
        <v>36</v>
      </c>
      <c r="B4518" t="s">
        <v>65</v>
      </c>
    </row>
    <row r="4519" spans="1:2" x14ac:dyDescent="0.25">
      <c r="A4519" t="s">
        <v>28</v>
      </c>
      <c r="B4519" t="s">
        <v>65</v>
      </c>
    </row>
    <row r="4520" spans="1:2" x14ac:dyDescent="0.25">
      <c r="A4520" t="s">
        <v>28</v>
      </c>
      <c r="B4520" t="s">
        <v>56</v>
      </c>
    </row>
    <row r="4521" spans="1:2" x14ac:dyDescent="0.25">
      <c r="A4521" t="s">
        <v>36</v>
      </c>
      <c r="B4521" t="s">
        <v>47</v>
      </c>
    </row>
    <row r="4522" spans="1:2" x14ac:dyDescent="0.25">
      <c r="A4522" t="s">
        <v>21</v>
      </c>
      <c r="B4522" t="s">
        <v>246</v>
      </c>
    </row>
    <row r="4523" spans="1:2" x14ac:dyDescent="0.25">
      <c r="A4523" t="s">
        <v>21</v>
      </c>
      <c r="B4523" t="s">
        <v>30</v>
      </c>
    </row>
    <row r="4524" spans="1:2" x14ac:dyDescent="0.25">
      <c r="A4524" t="s">
        <v>36</v>
      </c>
      <c r="B4524" t="s">
        <v>65</v>
      </c>
    </row>
    <row r="4525" spans="1:2" x14ac:dyDescent="0.25">
      <c r="A4525" t="s">
        <v>36</v>
      </c>
      <c r="B4525" t="s">
        <v>43</v>
      </c>
    </row>
    <row r="4526" spans="1:2" x14ac:dyDescent="0.25">
      <c r="A4526" t="s">
        <v>21</v>
      </c>
      <c r="B4526" t="s">
        <v>56</v>
      </c>
    </row>
    <row r="4527" spans="1:2" x14ac:dyDescent="0.25">
      <c r="A4527" t="s">
        <v>28</v>
      </c>
      <c r="B4527" t="s">
        <v>23</v>
      </c>
    </row>
    <row r="4528" spans="1:2" x14ac:dyDescent="0.25">
      <c r="A4528" t="s">
        <v>28</v>
      </c>
      <c r="B4528" t="s">
        <v>23</v>
      </c>
    </row>
    <row r="4529" spans="1:2" x14ac:dyDescent="0.25">
      <c r="A4529" t="s">
        <v>28</v>
      </c>
      <c r="B4529" t="s">
        <v>23</v>
      </c>
    </row>
    <row r="4530" spans="1:2" x14ac:dyDescent="0.25">
      <c r="A4530" t="s">
        <v>28</v>
      </c>
      <c r="B4530" t="s">
        <v>216</v>
      </c>
    </row>
    <row r="4531" spans="1:2" x14ac:dyDescent="0.25">
      <c r="A4531" t="s">
        <v>36</v>
      </c>
      <c r="B4531" t="s">
        <v>30</v>
      </c>
    </row>
    <row r="4532" spans="1:2" x14ac:dyDescent="0.25">
      <c r="A4532" t="s">
        <v>21</v>
      </c>
      <c r="B4532" t="s">
        <v>38</v>
      </c>
    </row>
    <row r="4533" spans="1:2" x14ac:dyDescent="0.25">
      <c r="A4533" t="s">
        <v>21</v>
      </c>
      <c r="B4533" t="s">
        <v>30</v>
      </c>
    </row>
    <row r="4534" spans="1:2" x14ac:dyDescent="0.25">
      <c r="A4534" t="s">
        <v>21</v>
      </c>
      <c r="B4534" t="s">
        <v>684</v>
      </c>
    </row>
    <row r="4535" spans="1:2" x14ac:dyDescent="0.25">
      <c r="A4535" t="s">
        <v>21</v>
      </c>
      <c r="B4535" t="s">
        <v>38</v>
      </c>
    </row>
    <row r="4536" spans="1:2" x14ac:dyDescent="0.25">
      <c r="A4536" t="s">
        <v>36</v>
      </c>
      <c r="B4536" t="s">
        <v>23</v>
      </c>
    </row>
    <row r="4537" spans="1:2" x14ac:dyDescent="0.25">
      <c r="A4537" t="s">
        <v>21</v>
      </c>
      <c r="B4537" t="s">
        <v>38</v>
      </c>
    </row>
    <row r="4538" spans="1:2" x14ac:dyDescent="0.25">
      <c r="A4538" t="s">
        <v>28</v>
      </c>
      <c r="B4538" t="s">
        <v>56</v>
      </c>
    </row>
    <row r="4539" spans="1:2" x14ac:dyDescent="0.25">
      <c r="A4539" t="s">
        <v>21</v>
      </c>
      <c r="B4539" t="s">
        <v>38</v>
      </c>
    </row>
    <row r="4540" spans="1:2" x14ac:dyDescent="0.25">
      <c r="A4540" t="s">
        <v>21</v>
      </c>
      <c r="B4540" t="s">
        <v>38</v>
      </c>
    </row>
    <row r="4541" spans="1:2" x14ac:dyDescent="0.25">
      <c r="A4541" t="s">
        <v>21</v>
      </c>
      <c r="B4541" t="s">
        <v>38</v>
      </c>
    </row>
    <row r="4542" spans="1:2" x14ac:dyDescent="0.25">
      <c r="A4542" t="s">
        <v>21</v>
      </c>
      <c r="B4542" t="s">
        <v>38</v>
      </c>
    </row>
    <row r="4543" spans="1:2" x14ac:dyDescent="0.25">
      <c r="A4543" t="s">
        <v>21</v>
      </c>
      <c r="B4543" t="s">
        <v>38</v>
      </c>
    </row>
    <row r="4544" spans="1:2" x14ac:dyDescent="0.25">
      <c r="A4544" t="s">
        <v>21</v>
      </c>
      <c r="B4544" t="s">
        <v>38</v>
      </c>
    </row>
    <row r="4545" spans="1:2" x14ac:dyDescent="0.25">
      <c r="A4545" t="s">
        <v>21</v>
      </c>
      <c r="B4545" t="s">
        <v>56</v>
      </c>
    </row>
    <row r="4546" spans="1:2" x14ac:dyDescent="0.25">
      <c r="A4546" t="s">
        <v>21</v>
      </c>
      <c r="B4546" t="s">
        <v>30</v>
      </c>
    </row>
    <row r="4547" spans="1:2" x14ac:dyDescent="0.25">
      <c r="A4547" t="s">
        <v>21</v>
      </c>
      <c r="B4547" t="s">
        <v>30</v>
      </c>
    </row>
    <row r="4548" spans="1:2" x14ac:dyDescent="0.25">
      <c r="A4548" t="s">
        <v>36</v>
      </c>
      <c r="B4548" t="s">
        <v>30</v>
      </c>
    </row>
    <row r="4549" spans="1:2" x14ac:dyDescent="0.25">
      <c r="A4549" t="s">
        <v>36</v>
      </c>
      <c r="B4549" t="s">
        <v>30</v>
      </c>
    </row>
    <row r="4550" spans="1:2" x14ac:dyDescent="0.25">
      <c r="A4550" t="s">
        <v>21</v>
      </c>
      <c r="B4550" t="s">
        <v>30</v>
      </c>
    </row>
    <row r="4551" spans="1:2" x14ac:dyDescent="0.25">
      <c r="A4551" t="s">
        <v>21</v>
      </c>
      <c r="B4551" t="s">
        <v>30</v>
      </c>
    </row>
    <row r="4552" spans="1:2" x14ac:dyDescent="0.25">
      <c r="A4552" t="s">
        <v>21</v>
      </c>
      <c r="B4552" t="s">
        <v>30</v>
      </c>
    </row>
    <row r="4553" spans="1:2" x14ac:dyDescent="0.25">
      <c r="A4553" t="s">
        <v>21</v>
      </c>
      <c r="B4553" t="s">
        <v>30</v>
      </c>
    </row>
    <row r="4554" spans="1:2" x14ac:dyDescent="0.25">
      <c r="A4554" t="s">
        <v>36</v>
      </c>
      <c r="B4554" t="s">
        <v>30</v>
      </c>
    </row>
    <row r="4555" spans="1:2" x14ac:dyDescent="0.25">
      <c r="A4555" t="s">
        <v>21</v>
      </c>
      <c r="B4555" t="s">
        <v>30</v>
      </c>
    </row>
    <row r="4556" spans="1:2" x14ac:dyDescent="0.25">
      <c r="A4556" t="s">
        <v>21</v>
      </c>
      <c r="B4556" t="s">
        <v>30</v>
      </c>
    </row>
    <row r="4557" spans="1:2" x14ac:dyDescent="0.25">
      <c r="A4557" t="s">
        <v>36</v>
      </c>
      <c r="B4557" t="s">
        <v>30</v>
      </c>
    </row>
    <row r="4558" spans="1:2" x14ac:dyDescent="0.25">
      <c r="A4558" t="s">
        <v>21</v>
      </c>
      <c r="B4558" t="s">
        <v>56</v>
      </c>
    </row>
    <row r="4559" spans="1:2" x14ac:dyDescent="0.25">
      <c r="A4559" t="s">
        <v>21</v>
      </c>
      <c r="B4559" t="s">
        <v>30</v>
      </c>
    </row>
    <row r="4560" spans="1:2" x14ac:dyDescent="0.25">
      <c r="A4560" t="s">
        <v>21</v>
      </c>
      <c r="B4560" t="s">
        <v>30</v>
      </c>
    </row>
    <row r="4561" spans="1:2" x14ac:dyDescent="0.25">
      <c r="A4561" t="s">
        <v>21</v>
      </c>
      <c r="B4561" t="s">
        <v>30</v>
      </c>
    </row>
    <row r="4562" spans="1:2" x14ac:dyDescent="0.25">
      <c r="A4562" t="s">
        <v>21</v>
      </c>
      <c r="B4562" t="s">
        <v>56</v>
      </c>
    </row>
    <row r="4563" spans="1:2" x14ac:dyDescent="0.25">
      <c r="A4563" t="s">
        <v>21</v>
      </c>
      <c r="B4563" t="s">
        <v>30</v>
      </c>
    </row>
    <row r="4564" spans="1:2" x14ac:dyDescent="0.25">
      <c r="A4564" t="s">
        <v>21</v>
      </c>
      <c r="B4564" t="s">
        <v>30</v>
      </c>
    </row>
    <row r="4565" spans="1:2" x14ac:dyDescent="0.25">
      <c r="A4565" t="s">
        <v>21</v>
      </c>
      <c r="B4565" t="s">
        <v>38</v>
      </c>
    </row>
    <row r="4566" spans="1:2" x14ac:dyDescent="0.25">
      <c r="A4566" t="s">
        <v>36</v>
      </c>
      <c r="B4566" t="s">
        <v>43</v>
      </c>
    </row>
    <row r="4567" spans="1:2" x14ac:dyDescent="0.25">
      <c r="A4567" t="s">
        <v>21</v>
      </c>
      <c r="B4567" t="s">
        <v>30</v>
      </c>
    </row>
    <row r="4568" spans="1:2" x14ac:dyDescent="0.25">
      <c r="A4568" t="s">
        <v>21</v>
      </c>
      <c r="B4568" t="s">
        <v>30</v>
      </c>
    </row>
    <row r="4569" spans="1:2" x14ac:dyDescent="0.25">
      <c r="A4569" t="s">
        <v>21</v>
      </c>
      <c r="B4569" t="s">
        <v>38</v>
      </c>
    </row>
    <row r="4570" spans="1:2" x14ac:dyDescent="0.25">
      <c r="A4570" t="s">
        <v>36</v>
      </c>
      <c r="B4570" t="s">
        <v>24</v>
      </c>
    </row>
    <row r="4571" spans="1:2" x14ac:dyDescent="0.25">
      <c r="A4571" t="s">
        <v>21</v>
      </c>
      <c r="B4571" t="s">
        <v>216</v>
      </c>
    </row>
    <row r="4572" spans="1:2" x14ac:dyDescent="0.25">
      <c r="A4572" t="s">
        <v>36</v>
      </c>
      <c r="B4572" t="s">
        <v>56</v>
      </c>
    </row>
    <row r="4573" spans="1:2" x14ac:dyDescent="0.25">
      <c r="A4573" t="s">
        <v>36</v>
      </c>
      <c r="B4573" t="s">
        <v>52</v>
      </c>
    </row>
    <row r="4574" spans="1:2" x14ac:dyDescent="0.25">
      <c r="A4574" t="s">
        <v>21</v>
      </c>
      <c r="B4574" t="s">
        <v>38</v>
      </c>
    </row>
    <row r="4575" spans="1:2" x14ac:dyDescent="0.25">
      <c r="A4575" t="s">
        <v>21</v>
      </c>
      <c r="B4575" t="s">
        <v>56</v>
      </c>
    </row>
    <row r="4576" spans="1:2" x14ac:dyDescent="0.25">
      <c r="A4576" t="s">
        <v>21</v>
      </c>
      <c r="B4576" t="s">
        <v>30</v>
      </c>
    </row>
    <row r="4577" spans="1:2" x14ac:dyDescent="0.25">
      <c r="A4577" t="s">
        <v>21</v>
      </c>
      <c r="B4577" t="s">
        <v>30</v>
      </c>
    </row>
    <row r="4578" spans="1:2" x14ac:dyDescent="0.25">
      <c r="A4578" t="s">
        <v>21</v>
      </c>
      <c r="B4578" t="s">
        <v>38</v>
      </c>
    </row>
    <row r="4579" spans="1:2" x14ac:dyDescent="0.25">
      <c r="A4579" t="s">
        <v>21</v>
      </c>
      <c r="B4579" t="s">
        <v>30</v>
      </c>
    </row>
    <row r="4580" spans="1:2" x14ac:dyDescent="0.25">
      <c r="A4580" t="s">
        <v>21</v>
      </c>
      <c r="B4580" t="s">
        <v>43</v>
      </c>
    </row>
    <row r="4581" spans="1:2" x14ac:dyDescent="0.25">
      <c r="A4581" t="s">
        <v>21</v>
      </c>
      <c r="B4581" t="s">
        <v>30</v>
      </c>
    </row>
    <row r="4582" spans="1:2" x14ac:dyDescent="0.25">
      <c r="A4582" t="s">
        <v>21</v>
      </c>
      <c r="B4582" t="s">
        <v>38</v>
      </c>
    </row>
    <row r="4583" spans="1:2" x14ac:dyDescent="0.25">
      <c r="A4583" t="s">
        <v>21</v>
      </c>
      <c r="B4583" t="s">
        <v>38</v>
      </c>
    </row>
    <row r="4584" spans="1:2" x14ac:dyDescent="0.25">
      <c r="A4584" t="s">
        <v>36</v>
      </c>
      <c r="B4584" t="s">
        <v>246</v>
      </c>
    </row>
    <row r="4585" spans="1:2" x14ac:dyDescent="0.25">
      <c r="A4585" t="s">
        <v>48</v>
      </c>
      <c r="B4585" t="s">
        <v>23</v>
      </c>
    </row>
    <row r="4586" spans="1:2" x14ac:dyDescent="0.25">
      <c r="A4586" t="s">
        <v>48</v>
      </c>
      <c r="B4586" t="s">
        <v>23</v>
      </c>
    </row>
    <row r="4587" spans="1:2" x14ac:dyDescent="0.25">
      <c r="A4587" t="s">
        <v>48</v>
      </c>
      <c r="B4587" t="s">
        <v>23</v>
      </c>
    </row>
    <row r="4588" spans="1:2" x14ac:dyDescent="0.25">
      <c r="A4588" t="s">
        <v>48</v>
      </c>
      <c r="B4588" t="s">
        <v>216</v>
      </c>
    </row>
    <row r="4589" spans="1:2" x14ac:dyDescent="0.25">
      <c r="A4589" t="s">
        <v>21</v>
      </c>
      <c r="B4589" t="s">
        <v>47</v>
      </c>
    </row>
    <row r="4590" spans="1:2" x14ac:dyDescent="0.25">
      <c r="A4590" t="s">
        <v>21</v>
      </c>
      <c r="B4590" t="s">
        <v>56</v>
      </c>
    </row>
    <row r="4591" spans="1:2" x14ac:dyDescent="0.25">
      <c r="A4591" t="s">
        <v>36</v>
      </c>
      <c r="B4591" t="s">
        <v>43</v>
      </c>
    </row>
    <row r="4592" spans="1:2" x14ac:dyDescent="0.25">
      <c r="A4592" t="s">
        <v>21</v>
      </c>
      <c r="B4592" t="s">
        <v>30</v>
      </c>
    </row>
    <row r="4593" spans="1:2" x14ac:dyDescent="0.25">
      <c r="A4593" t="s">
        <v>21</v>
      </c>
      <c r="B4593" t="s">
        <v>246</v>
      </c>
    </row>
    <row r="4594" spans="1:2" x14ac:dyDescent="0.25">
      <c r="A4594" t="s">
        <v>21</v>
      </c>
      <c r="B4594" t="s">
        <v>30</v>
      </c>
    </row>
    <row r="4595" spans="1:2" x14ac:dyDescent="0.25">
      <c r="A4595" t="s">
        <v>21</v>
      </c>
      <c r="B4595" t="s">
        <v>30</v>
      </c>
    </row>
    <row r="4596" spans="1:2" x14ac:dyDescent="0.25">
      <c r="A4596" t="s">
        <v>21</v>
      </c>
      <c r="B4596" t="s">
        <v>38</v>
      </c>
    </row>
    <row r="4597" spans="1:2" x14ac:dyDescent="0.25">
      <c r="A4597" t="s">
        <v>21</v>
      </c>
      <c r="B4597" t="s">
        <v>38</v>
      </c>
    </row>
    <row r="4598" spans="1:2" x14ac:dyDescent="0.25">
      <c r="A4598" t="s">
        <v>36</v>
      </c>
      <c r="B4598" t="s">
        <v>65</v>
      </c>
    </row>
    <row r="4599" spans="1:2" x14ac:dyDescent="0.25">
      <c r="A4599" t="s">
        <v>21</v>
      </c>
      <c r="B4599" t="s">
        <v>43</v>
      </c>
    </row>
    <row r="4600" spans="1:2" x14ac:dyDescent="0.25">
      <c r="A4600" t="s">
        <v>28</v>
      </c>
      <c r="B4600" t="s">
        <v>43</v>
      </c>
    </row>
    <row r="4601" spans="1:2" x14ac:dyDescent="0.25">
      <c r="A4601" t="s">
        <v>21</v>
      </c>
      <c r="B4601" t="s">
        <v>43</v>
      </c>
    </row>
    <row r="4602" spans="1:2" x14ac:dyDescent="0.25">
      <c r="A4602" t="s">
        <v>21</v>
      </c>
      <c r="B4602" t="s">
        <v>233</v>
      </c>
    </row>
    <row r="4603" spans="1:2" x14ac:dyDescent="0.25">
      <c r="A4603" t="s">
        <v>21</v>
      </c>
      <c r="B4603" t="s">
        <v>30</v>
      </c>
    </row>
    <row r="4604" spans="1:2" x14ac:dyDescent="0.25">
      <c r="A4604" t="s">
        <v>21</v>
      </c>
      <c r="B4604" t="s">
        <v>30</v>
      </c>
    </row>
    <row r="4605" spans="1:2" x14ac:dyDescent="0.25">
      <c r="A4605" t="s">
        <v>36</v>
      </c>
      <c r="B4605" t="s">
        <v>30</v>
      </c>
    </row>
    <row r="4606" spans="1:2" x14ac:dyDescent="0.25">
      <c r="A4606" t="s">
        <v>21</v>
      </c>
      <c r="B4606" t="s">
        <v>38</v>
      </c>
    </row>
    <row r="4607" spans="1:2" x14ac:dyDescent="0.25">
      <c r="A4607" t="s">
        <v>21</v>
      </c>
      <c r="B4607" t="s">
        <v>30</v>
      </c>
    </row>
    <row r="4608" spans="1:2" x14ac:dyDescent="0.25">
      <c r="A4608" t="s">
        <v>21</v>
      </c>
      <c r="B4608" t="s">
        <v>30</v>
      </c>
    </row>
    <row r="4609" spans="1:2" x14ac:dyDescent="0.25">
      <c r="A4609" t="s">
        <v>21</v>
      </c>
      <c r="B4609" t="s">
        <v>30</v>
      </c>
    </row>
    <row r="4610" spans="1:2" x14ac:dyDescent="0.25">
      <c r="A4610" t="s">
        <v>36</v>
      </c>
      <c r="B4610" t="s">
        <v>43</v>
      </c>
    </row>
    <row r="4611" spans="1:2" x14ac:dyDescent="0.25">
      <c r="A4611" t="s">
        <v>21</v>
      </c>
      <c r="B4611" t="s">
        <v>30</v>
      </c>
    </row>
    <row r="4612" spans="1:2" x14ac:dyDescent="0.25">
      <c r="A4612" t="s">
        <v>36</v>
      </c>
      <c r="B4612" t="s">
        <v>38</v>
      </c>
    </row>
    <row r="4613" spans="1:2" x14ac:dyDescent="0.25">
      <c r="A4613" t="s">
        <v>21</v>
      </c>
      <c r="B4613" t="s">
        <v>30</v>
      </c>
    </row>
    <row r="4614" spans="1:2" x14ac:dyDescent="0.25">
      <c r="A4614" t="s">
        <v>21</v>
      </c>
      <c r="B4614" t="s">
        <v>47</v>
      </c>
    </row>
    <row r="4615" spans="1:2" x14ac:dyDescent="0.25">
      <c r="A4615" t="s">
        <v>21</v>
      </c>
      <c r="B4615" t="s">
        <v>38</v>
      </c>
    </row>
    <row r="4616" spans="1:2" x14ac:dyDescent="0.25">
      <c r="A4616" t="s">
        <v>21</v>
      </c>
      <c r="B4616" t="s">
        <v>30</v>
      </c>
    </row>
    <row r="4617" spans="1:2" x14ac:dyDescent="0.25">
      <c r="A4617" t="s">
        <v>21</v>
      </c>
      <c r="B4617" t="s">
        <v>30</v>
      </c>
    </row>
    <row r="4618" spans="1:2" x14ac:dyDescent="0.25">
      <c r="A4618" t="s">
        <v>21</v>
      </c>
      <c r="B4618" t="s">
        <v>38</v>
      </c>
    </row>
    <row r="4619" spans="1:2" x14ac:dyDescent="0.25">
      <c r="A4619" t="s">
        <v>21</v>
      </c>
      <c r="B4619" t="s">
        <v>30</v>
      </c>
    </row>
    <row r="4620" spans="1:2" x14ac:dyDescent="0.25">
      <c r="A4620" t="s">
        <v>21</v>
      </c>
      <c r="B4620" t="s">
        <v>106</v>
      </c>
    </row>
    <row r="4621" spans="1:2" x14ac:dyDescent="0.25">
      <c r="A4621" t="s">
        <v>77</v>
      </c>
      <c r="B4621" t="s">
        <v>30</v>
      </c>
    </row>
    <row r="4622" spans="1:2" x14ac:dyDescent="0.25">
      <c r="A4622" t="s">
        <v>21</v>
      </c>
      <c r="B4622" t="s">
        <v>30</v>
      </c>
    </row>
    <row r="4623" spans="1:2" x14ac:dyDescent="0.25">
      <c r="A4623" t="s">
        <v>21</v>
      </c>
      <c r="B4623" t="s">
        <v>38</v>
      </c>
    </row>
    <row r="4624" spans="1:2" x14ac:dyDescent="0.25">
      <c r="A4624" t="s">
        <v>21</v>
      </c>
      <c r="B4624" t="s">
        <v>56</v>
      </c>
    </row>
    <row r="4625" spans="1:2" x14ac:dyDescent="0.25">
      <c r="A4625" t="s">
        <v>28</v>
      </c>
      <c r="B4625" t="s">
        <v>246</v>
      </c>
    </row>
    <row r="4626" spans="1:2" x14ac:dyDescent="0.25">
      <c r="A4626" t="s">
        <v>28</v>
      </c>
      <c r="B4626" t="s">
        <v>246</v>
      </c>
    </row>
    <row r="4627" spans="1:2" x14ac:dyDescent="0.25">
      <c r="A4627" t="s">
        <v>77</v>
      </c>
      <c r="B4627" t="s">
        <v>23</v>
      </c>
    </row>
    <row r="4628" spans="1:2" x14ac:dyDescent="0.25">
      <c r="A4628" t="s">
        <v>77</v>
      </c>
      <c r="B4628" t="s">
        <v>38</v>
      </c>
    </row>
    <row r="4629" spans="1:2" x14ac:dyDescent="0.25">
      <c r="A4629" t="s">
        <v>21</v>
      </c>
      <c r="B4629" t="s">
        <v>30</v>
      </c>
    </row>
    <row r="4630" spans="1:2" x14ac:dyDescent="0.25">
      <c r="A4630" t="s">
        <v>28</v>
      </c>
      <c r="B4630" t="s">
        <v>56</v>
      </c>
    </row>
    <row r="4631" spans="1:2" x14ac:dyDescent="0.25">
      <c r="A4631" t="s">
        <v>21</v>
      </c>
      <c r="B4631" t="s">
        <v>56</v>
      </c>
    </row>
    <row r="4632" spans="1:2" x14ac:dyDescent="0.25">
      <c r="A4632" t="s">
        <v>21</v>
      </c>
      <c r="B4632" t="s">
        <v>246</v>
      </c>
    </row>
    <row r="4633" spans="1:2" x14ac:dyDescent="0.25">
      <c r="A4633" t="s">
        <v>21</v>
      </c>
      <c r="B4633" t="s">
        <v>246</v>
      </c>
    </row>
    <row r="4634" spans="1:2" x14ac:dyDescent="0.25">
      <c r="A4634" t="s">
        <v>21</v>
      </c>
      <c r="B4634" t="s">
        <v>30</v>
      </c>
    </row>
    <row r="4635" spans="1:2" x14ac:dyDescent="0.25">
      <c r="A4635" t="s">
        <v>21</v>
      </c>
      <c r="B4635" t="s">
        <v>30</v>
      </c>
    </row>
    <row r="4636" spans="1:2" x14ac:dyDescent="0.25">
      <c r="A4636" t="s">
        <v>21</v>
      </c>
      <c r="B4636" t="s">
        <v>30</v>
      </c>
    </row>
    <row r="4637" spans="1:2" x14ac:dyDescent="0.25">
      <c r="A4637" t="s">
        <v>21</v>
      </c>
      <c r="B4637" t="s">
        <v>30</v>
      </c>
    </row>
    <row r="4638" spans="1:2" x14ac:dyDescent="0.25">
      <c r="A4638" t="s">
        <v>21</v>
      </c>
      <c r="B4638" t="s">
        <v>246</v>
      </c>
    </row>
    <row r="4639" spans="1:2" x14ac:dyDescent="0.25">
      <c r="A4639" t="s">
        <v>21</v>
      </c>
      <c r="B4639" t="s">
        <v>30</v>
      </c>
    </row>
    <row r="4640" spans="1:2" x14ac:dyDescent="0.25">
      <c r="A4640" t="s">
        <v>21</v>
      </c>
      <c r="B4640" t="s">
        <v>38</v>
      </c>
    </row>
    <row r="4641" spans="1:2" x14ac:dyDescent="0.25">
      <c r="A4641" t="s">
        <v>36</v>
      </c>
      <c r="B4641" t="s">
        <v>30</v>
      </c>
    </row>
    <row r="4642" spans="1:2" x14ac:dyDescent="0.25">
      <c r="A4642" t="s">
        <v>28</v>
      </c>
      <c r="B4642" t="s">
        <v>30</v>
      </c>
    </row>
    <row r="4643" spans="1:2" x14ac:dyDescent="0.25">
      <c r="A4643" t="s">
        <v>21</v>
      </c>
      <c r="B4643" t="s">
        <v>30</v>
      </c>
    </row>
    <row r="4644" spans="1:2" x14ac:dyDescent="0.25">
      <c r="A4644" t="s">
        <v>36</v>
      </c>
      <c r="B4644" t="s">
        <v>47</v>
      </c>
    </row>
    <row r="4645" spans="1:2" x14ac:dyDescent="0.25">
      <c r="A4645" t="s">
        <v>36</v>
      </c>
      <c r="B4645" t="s">
        <v>216</v>
      </c>
    </row>
    <row r="4646" spans="1:2" x14ac:dyDescent="0.25">
      <c r="A4646" t="s">
        <v>21</v>
      </c>
      <c r="B4646" t="s">
        <v>30</v>
      </c>
    </row>
    <row r="4647" spans="1:2" x14ac:dyDescent="0.25">
      <c r="A4647" t="s">
        <v>21</v>
      </c>
      <c r="B4647" t="s">
        <v>38</v>
      </c>
    </row>
    <row r="4648" spans="1:2" x14ac:dyDescent="0.25">
      <c r="A4648" t="s">
        <v>21</v>
      </c>
      <c r="B4648" t="s">
        <v>30</v>
      </c>
    </row>
    <row r="4649" spans="1:2" x14ac:dyDescent="0.25">
      <c r="A4649" t="s">
        <v>21</v>
      </c>
      <c r="B4649" t="s">
        <v>38</v>
      </c>
    </row>
    <row r="4650" spans="1:2" x14ac:dyDescent="0.25">
      <c r="A4650" t="s">
        <v>36</v>
      </c>
      <c r="B4650" t="s">
        <v>43</v>
      </c>
    </row>
    <row r="4651" spans="1:2" x14ac:dyDescent="0.25">
      <c r="A4651" t="s">
        <v>36</v>
      </c>
      <c r="B4651" t="s">
        <v>216</v>
      </c>
    </row>
    <row r="4652" spans="1:2" x14ac:dyDescent="0.25">
      <c r="A4652" t="s">
        <v>21</v>
      </c>
      <c r="B4652" t="s">
        <v>684</v>
      </c>
    </row>
    <row r="4653" spans="1:2" x14ac:dyDescent="0.25">
      <c r="A4653" t="s">
        <v>21</v>
      </c>
      <c r="B4653" t="s">
        <v>38</v>
      </c>
    </row>
    <row r="4654" spans="1:2" x14ac:dyDescent="0.25">
      <c r="A4654" t="s">
        <v>21</v>
      </c>
      <c r="B4654" t="s">
        <v>38</v>
      </c>
    </row>
    <row r="4655" spans="1:2" x14ac:dyDescent="0.25">
      <c r="A4655" t="s">
        <v>21</v>
      </c>
      <c r="B4655" t="s">
        <v>38</v>
      </c>
    </row>
    <row r="4656" spans="1:2" x14ac:dyDescent="0.25">
      <c r="A4656" t="s">
        <v>28</v>
      </c>
      <c r="B4656" t="s">
        <v>38</v>
      </c>
    </row>
    <row r="4657" spans="1:2" x14ac:dyDescent="0.25">
      <c r="A4657" t="s">
        <v>28</v>
      </c>
      <c r="B4657" t="s">
        <v>38</v>
      </c>
    </row>
    <row r="4658" spans="1:2" x14ac:dyDescent="0.25">
      <c r="A4658" t="s">
        <v>21</v>
      </c>
      <c r="B4658" t="s">
        <v>38</v>
      </c>
    </row>
    <row r="4659" spans="1:2" x14ac:dyDescent="0.25">
      <c r="A4659" t="s">
        <v>21</v>
      </c>
      <c r="B4659" t="s">
        <v>52</v>
      </c>
    </row>
    <row r="4660" spans="1:2" x14ac:dyDescent="0.25">
      <c r="A4660" t="s">
        <v>21</v>
      </c>
      <c r="B4660" t="s">
        <v>56</v>
      </c>
    </row>
    <row r="4661" spans="1:2" x14ac:dyDescent="0.25">
      <c r="A4661" t="s">
        <v>21</v>
      </c>
      <c r="B4661" t="s">
        <v>38</v>
      </c>
    </row>
    <row r="4662" spans="1:2" x14ac:dyDescent="0.25">
      <c r="A4662" t="s">
        <v>28</v>
      </c>
      <c r="B4662" t="s">
        <v>43</v>
      </c>
    </row>
    <row r="4663" spans="1:2" x14ac:dyDescent="0.25">
      <c r="A4663" t="s">
        <v>36</v>
      </c>
      <c r="B4663" t="s">
        <v>56</v>
      </c>
    </row>
    <row r="4664" spans="1:2" x14ac:dyDescent="0.25">
      <c r="A4664" t="s">
        <v>36</v>
      </c>
      <c r="B4664" t="s">
        <v>56</v>
      </c>
    </row>
    <row r="4665" spans="1:2" x14ac:dyDescent="0.25">
      <c r="A4665" t="s">
        <v>21</v>
      </c>
      <c r="B4665" t="s">
        <v>47</v>
      </c>
    </row>
    <row r="4666" spans="1:2" x14ac:dyDescent="0.25">
      <c r="A4666" t="s">
        <v>21</v>
      </c>
      <c r="B4666" t="s">
        <v>38</v>
      </c>
    </row>
    <row r="4667" spans="1:2" x14ac:dyDescent="0.25">
      <c r="A4667" t="s">
        <v>21</v>
      </c>
      <c r="B4667" t="s">
        <v>38</v>
      </c>
    </row>
    <row r="4668" spans="1:2" x14ac:dyDescent="0.25">
      <c r="A4668" t="s">
        <v>28</v>
      </c>
      <c r="B4668" t="s">
        <v>56</v>
      </c>
    </row>
    <row r="4669" spans="1:2" x14ac:dyDescent="0.25">
      <c r="A4669" t="s">
        <v>21</v>
      </c>
      <c r="B4669" t="s">
        <v>65</v>
      </c>
    </row>
    <row r="4670" spans="1:2" x14ac:dyDescent="0.25">
      <c r="A4670" t="s">
        <v>21</v>
      </c>
      <c r="B4670" t="s">
        <v>47</v>
      </c>
    </row>
    <row r="4671" spans="1:2" x14ac:dyDescent="0.25">
      <c r="A4671" t="s">
        <v>28</v>
      </c>
      <c r="B4671" t="s">
        <v>246</v>
      </c>
    </row>
    <row r="4672" spans="1:2" x14ac:dyDescent="0.25">
      <c r="A4672" t="s">
        <v>28</v>
      </c>
      <c r="B4672" t="s">
        <v>30</v>
      </c>
    </row>
    <row r="4673" spans="1:2" x14ac:dyDescent="0.25">
      <c r="A4673" t="s">
        <v>28</v>
      </c>
      <c r="B4673" t="s">
        <v>30</v>
      </c>
    </row>
    <row r="4674" spans="1:2" x14ac:dyDescent="0.25">
      <c r="A4674" t="s">
        <v>28</v>
      </c>
      <c r="B4674" t="s">
        <v>246</v>
      </c>
    </row>
    <row r="4675" spans="1:2" x14ac:dyDescent="0.25">
      <c r="A4675" t="s">
        <v>21</v>
      </c>
      <c r="B4675" t="s">
        <v>246</v>
      </c>
    </row>
    <row r="4676" spans="1:2" x14ac:dyDescent="0.25">
      <c r="A4676" t="s">
        <v>21</v>
      </c>
      <c r="B4676" t="s">
        <v>38</v>
      </c>
    </row>
    <row r="4677" spans="1:2" x14ac:dyDescent="0.25">
      <c r="A4677" t="s">
        <v>21</v>
      </c>
      <c r="B4677" t="s">
        <v>684</v>
      </c>
    </row>
    <row r="4678" spans="1:2" x14ac:dyDescent="0.25">
      <c r="A4678" t="s">
        <v>21</v>
      </c>
      <c r="B4678" t="s">
        <v>684</v>
      </c>
    </row>
    <row r="4679" spans="1:2" x14ac:dyDescent="0.25">
      <c r="A4679" t="s">
        <v>21</v>
      </c>
      <c r="B4679" t="s">
        <v>684</v>
      </c>
    </row>
    <row r="4680" spans="1:2" x14ac:dyDescent="0.25">
      <c r="A4680" t="s">
        <v>21</v>
      </c>
      <c r="B4680" t="s">
        <v>684</v>
      </c>
    </row>
    <row r="4681" spans="1:2" x14ac:dyDescent="0.25">
      <c r="A4681" t="s">
        <v>21</v>
      </c>
      <c r="B4681" t="s">
        <v>684</v>
      </c>
    </row>
    <row r="4682" spans="1:2" x14ac:dyDescent="0.25">
      <c r="A4682" t="s">
        <v>77</v>
      </c>
      <c r="B4682" t="s">
        <v>56</v>
      </c>
    </row>
    <row r="4683" spans="1:2" x14ac:dyDescent="0.25">
      <c r="A4683" t="s">
        <v>77</v>
      </c>
      <c r="B4683" t="s">
        <v>56</v>
      </c>
    </row>
    <row r="4684" spans="1:2" x14ac:dyDescent="0.25">
      <c r="A4684" t="s">
        <v>77</v>
      </c>
      <c r="B4684" t="s">
        <v>56</v>
      </c>
    </row>
    <row r="4685" spans="1:2" x14ac:dyDescent="0.25">
      <c r="A4685" t="s">
        <v>77</v>
      </c>
      <c r="B4685" t="s">
        <v>56</v>
      </c>
    </row>
    <row r="4686" spans="1:2" x14ac:dyDescent="0.25">
      <c r="A4686" t="s">
        <v>21</v>
      </c>
      <c r="B4686" t="s">
        <v>30</v>
      </c>
    </row>
    <row r="4687" spans="1:2" x14ac:dyDescent="0.25">
      <c r="A4687" t="s">
        <v>21</v>
      </c>
      <c r="B4687" t="s">
        <v>56</v>
      </c>
    </row>
    <row r="4688" spans="1:2" x14ac:dyDescent="0.25">
      <c r="A4688" t="s">
        <v>21</v>
      </c>
      <c r="B4688" t="s">
        <v>30</v>
      </c>
    </row>
    <row r="4689" spans="1:2" x14ac:dyDescent="0.25">
      <c r="A4689" t="s">
        <v>21</v>
      </c>
      <c r="B4689" t="s">
        <v>30</v>
      </c>
    </row>
    <row r="4690" spans="1:2" x14ac:dyDescent="0.25">
      <c r="A4690" t="s">
        <v>21</v>
      </c>
      <c r="B4690" t="s">
        <v>30</v>
      </c>
    </row>
    <row r="4691" spans="1:2" x14ac:dyDescent="0.25">
      <c r="A4691" t="s">
        <v>21</v>
      </c>
      <c r="B4691" t="s">
        <v>43</v>
      </c>
    </row>
    <row r="4692" spans="1:2" x14ac:dyDescent="0.25">
      <c r="A4692" t="s">
        <v>21</v>
      </c>
      <c r="B4692" t="s">
        <v>47</v>
      </c>
    </row>
    <row r="4693" spans="1:2" x14ac:dyDescent="0.25">
      <c r="A4693" t="s">
        <v>28</v>
      </c>
      <c r="B4693" t="s">
        <v>43</v>
      </c>
    </row>
    <row r="4694" spans="1:2" x14ac:dyDescent="0.25">
      <c r="A4694" t="s">
        <v>21</v>
      </c>
      <c r="B4694" t="s">
        <v>38</v>
      </c>
    </row>
    <row r="4695" spans="1:2" x14ac:dyDescent="0.25">
      <c r="A4695" t="s">
        <v>21</v>
      </c>
      <c r="B4695" t="s">
        <v>30</v>
      </c>
    </row>
    <row r="4696" spans="1:2" x14ac:dyDescent="0.25">
      <c r="A4696" t="s">
        <v>28</v>
      </c>
      <c r="B4696" t="s">
        <v>30</v>
      </c>
    </row>
    <row r="4697" spans="1:2" x14ac:dyDescent="0.25">
      <c r="A4697" t="s">
        <v>21</v>
      </c>
      <c r="B4697" t="s">
        <v>30</v>
      </c>
    </row>
    <row r="4698" spans="1:2" x14ac:dyDescent="0.25">
      <c r="A4698" t="s">
        <v>36</v>
      </c>
      <c r="B4698" t="s">
        <v>246</v>
      </c>
    </row>
    <row r="4699" spans="1:2" x14ac:dyDescent="0.25">
      <c r="A4699" t="s">
        <v>21</v>
      </c>
      <c r="B4699" t="s">
        <v>23</v>
      </c>
    </row>
    <row r="4700" spans="1:2" x14ac:dyDescent="0.25">
      <c r="A4700" t="s">
        <v>21</v>
      </c>
      <c r="B4700" t="s">
        <v>38</v>
      </c>
    </row>
    <row r="4701" spans="1:2" x14ac:dyDescent="0.25">
      <c r="A4701" t="s">
        <v>36</v>
      </c>
      <c r="B4701" t="s">
        <v>30</v>
      </c>
    </row>
    <row r="4702" spans="1:2" x14ac:dyDescent="0.25">
      <c r="A4702" t="s">
        <v>21</v>
      </c>
      <c r="B4702" t="s">
        <v>43</v>
      </c>
    </row>
    <row r="4703" spans="1:2" x14ac:dyDescent="0.25">
      <c r="A4703" t="s">
        <v>36</v>
      </c>
      <c r="B4703" t="s">
        <v>233</v>
      </c>
    </row>
    <row r="4704" spans="1:2" x14ac:dyDescent="0.25">
      <c r="A4704" t="s">
        <v>28</v>
      </c>
      <c r="B4704" t="s">
        <v>43</v>
      </c>
    </row>
    <row r="4705" spans="1:2" x14ac:dyDescent="0.25">
      <c r="A4705" t="s">
        <v>36</v>
      </c>
      <c r="B4705" t="s">
        <v>43</v>
      </c>
    </row>
    <row r="4706" spans="1:2" x14ac:dyDescent="0.25">
      <c r="A4706" t="s">
        <v>21</v>
      </c>
      <c r="B4706" t="s">
        <v>30</v>
      </c>
    </row>
    <row r="4707" spans="1:2" x14ac:dyDescent="0.25">
      <c r="A4707" t="s">
        <v>21</v>
      </c>
      <c r="B4707" t="s">
        <v>30</v>
      </c>
    </row>
    <row r="4708" spans="1:2" x14ac:dyDescent="0.25">
      <c r="A4708" t="s">
        <v>21</v>
      </c>
      <c r="B4708" t="s">
        <v>47</v>
      </c>
    </row>
    <row r="4709" spans="1:2" x14ac:dyDescent="0.25">
      <c r="A4709" t="s">
        <v>36</v>
      </c>
      <c r="B4709" t="s">
        <v>43</v>
      </c>
    </row>
    <row r="4710" spans="1:2" x14ac:dyDescent="0.25">
      <c r="A4710" t="s">
        <v>36</v>
      </c>
      <c r="B4710" t="s">
        <v>43</v>
      </c>
    </row>
    <row r="4711" spans="1:2" x14ac:dyDescent="0.25">
      <c r="A4711" t="s">
        <v>28</v>
      </c>
      <c r="B4711" t="s">
        <v>43</v>
      </c>
    </row>
    <row r="4712" spans="1:2" x14ac:dyDescent="0.25">
      <c r="A4712" t="s">
        <v>36</v>
      </c>
      <c r="B4712" t="s">
        <v>56</v>
      </c>
    </row>
    <row r="4713" spans="1:2" x14ac:dyDescent="0.25">
      <c r="A4713" t="s">
        <v>77</v>
      </c>
      <c r="B4713" t="s">
        <v>30</v>
      </c>
    </row>
    <row r="4714" spans="1:2" x14ac:dyDescent="0.25">
      <c r="A4714" t="s">
        <v>36</v>
      </c>
      <c r="B4714" t="s">
        <v>30</v>
      </c>
    </row>
    <row r="4715" spans="1:2" x14ac:dyDescent="0.25">
      <c r="A4715" t="s">
        <v>36</v>
      </c>
      <c r="B4715" t="s">
        <v>30</v>
      </c>
    </row>
    <row r="4716" spans="1:2" x14ac:dyDescent="0.25">
      <c r="A4716" t="s">
        <v>21</v>
      </c>
      <c r="B4716" t="s">
        <v>30</v>
      </c>
    </row>
    <row r="4717" spans="1:2" x14ac:dyDescent="0.25">
      <c r="A4717" t="s">
        <v>21</v>
      </c>
      <c r="B4717" t="s">
        <v>23</v>
      </c>
    </row>
    <row r="4718" spans="1:2" x14ac:dyDescent="0.25">
      <c r="A4718" t="s">
        <v>21</v>
      </c>
      <c r="B4718" t="s">
        <v>30</v>
      </c>
    </row>
    <row r="4719" spans="1:2" x14ac:dyDescent="0.25">
      <c r="A4719" t="s">
        <v>21</v>
      </c>
      <c r="B4719" t="s">
        <v>30</v>
      </c>
    </row>
    <row r="4720" spans="1:2" x14ac:dyDescent="0.25">
      <c r="A4720" t="s">
        <v>21</v>
      </c>
      <c r="B4720" t="s">
        <v>30</v>
      </c>
    </row>
    <row r="4721" spans="1:2" x14ac:dyDescent="0.25">
      <c r="A4721" t="s">
        <v>21</v>
      </c>
      <c r="B4721" t="s">
        <v>30</v>
      </c>
    </row>
    <row r="4722" spans="1:2" x14ac:dyDescent="0.25">
      <c r="A4722" t="s">
        <v>21</v>
      </c>
      <c r="B4722" t="s">
        <v>65</v>
      </c>
    </row>
    <row r="4723" spans="1:2" x14ac:dyDescent="0.25">
      <c r="A4723" t="s">
        <v>36</v>
      </c>
      <c r="B4723" t="s">
        <v>56</v>
      </c>
    </row>
    <row r="4724" spans="1:2" x14ac:dyDescent="0.25">
      <c r="A4724" t="s">
        <v>28</v>
      </c>
      <c r="B4724" t="s">
        <v>43</v>
      </c>
    </row>
    <row r="4725" spans="1:2" x14ac:dyDescent="0.25">
      <c r="A4725" t="s">
        <v>21</v>
      </c>
      <c r="B4725" t="s">
        <v>43</v>
      </c>
    </row>
    <row r="4726" spans="1:2" x14ac:dyDescent="0.25">
      <c r="A4726" t="s">
        <v>77</v>
      </c>
      <c r="B4726" t="s">
        <v>43</v>
      </c>
    </row>
    <row r="4727" spans="1:2" x14ac:dyDescent="0.25">
      <c r="A4727" t="s">
        <v>21</v>
      </c>
      <c r="B4727" t="s">
        <v>23</v>
      </c>
    </row>
    <row r="4728" spans="1:2" x14ac:dyDescent="0.25">
      <c r="A4728" t="s">
        <v>77</v>
      </c>
      <c r="B4728" t="s">
        <v>23</v>
      </c>
    </row>
    <row r="4729" spans="1:2" x14ac:dyDescent="0.25">
      <c r="A4729" t="s">
        <v>21</v>
      </c>
      <c r="B4729" t="s">
        <v>65</v>
      </c>
    </row>
    <row r="4730" spans="1:2" x14ac:dyDescent="0.25">
      <c r="A4730" t="s">
        <v>21</v>
      </c>
      <c r="B4730" t="s">
        <v>30</v>
      </c>
    </row>
    <row r="4731" spans="1:2" x14ac:dyDescent="0.25">
      <c r="A4731" t="s">
        <v>36</v>
      </c>
      <c r="B4731" t="s">
        <v>47</v>
      </c>
    </row>
    <row r="4732" spans="1:2" x14ac:dyDescent="0.25">
      <c r="A4732" t="s">
        <v>21</v>
      </c>
      <c r="B4732" t="s">
        <v>30</v>
      </c>
    </row>
    <row r="4733" spans="1:2" x14ac:dyDescent="0.25">
      <c r="A4733" t="s">
        <v>21</v>
      </c>
      <c r="B4733" t="s">
        <v>47</v>
      </c>
    </row>
    <row r="4734" spans="1:2" x14ac:dyDescent="0.25">
      <c r="A4734" t="s">
        <v>21</v>
      </c>
      <c r="B4734" t="s">
        <v>38</v>
      </c>
    </row>
    <row r="4735" spans="1:2" x14ac:dyDescent="0.25">
      <c r="A4735" t="s">
        <v>36</v>
      </c>
      <c r="B4735" t="s">
        <v>56</v>
      </c>
    </row>
    <row r="4736" spans="1:2" x14ac:dyDescent="0.25">
      <c r="A4736" t="s">
        <v>21</v>
      </c>
      <c r="B4736" t="s">
        <v>684</v>
      </c>
    </row>
    <row r="4737" spans="1:2" x14ac:dyDescent="0.25">
      <c r="A4737" t="s">
        <v>21</v>
      </c>
      <c r="B4737" t="s">
        <v>47</v>
      </c>
    </row>
    <row r="4738" spans="1:2" x14ac:dyDescent="0.25">
      <c r="A4738" t="s">
        <v>21</v>
      </c>
      <c r="B4738" t="s">
        <v>30</v>
      </c>
    </row>
    <row r="4739" spans="1:2" x14ac:dyDescent="0.25">
      <c r="A4739" t="s">
        <v>21</v>
      </c>
      <c r="B4739" t="s">
        <v>38</v>
      </c>
    </row>
    <row r="4740" spans="1:2" x14ac:dyDescent="0.25">
      <c r="A4740" t="s">
        <v>21</v>
      </c>
      <c r="B4740" t="s">
        <v>52</v>
      </c>
    </row>
    <row r="4741" spans="1:2" x14ac:dyDescent="0.25">
      <c r="A4741" t="s">
        <v>21</v>
      </c>
      <c r="B4741" t="s">
        <v>30</v>
      </c>
    </row>
    <row r="4742" spans="1:2" x14ac:dyDescent="0.25">
      <c r="A4742" t="s">
        <v>21</v>
      </c>
      <c r="B4742" t="s">
        <v>56</v>
      </c>
    </row>
    <row r="4743" spans="1:2" x14ac:dyDescent="0.25">
      <c r="A4743" t="s">
        <v>21</v>
      </c>
      <c r="B4743" t="s">
        <v>56</v>
      </c>
    </row>
    <row r="4744" spans="1:2" x14ac:dyDescent="0.25">
      <c r="A4744" t="s">
        <v>21</v>
      </c>
      <c r="B4744" t="s">
        <v>38</v>
      </c>
    </row>
    <row r="4745" spans="1:2" x14ac:dyDescent="0.25">
      <c r="A4745" t="s">
        <v>36</v>
      </c>
      <c r="B4745" t="s">
        <v>38</v>
      </c>
    </row>
    <row r="4746" spans="1:2" x14ac:dyDescent="0.25">
      <c r="A4746" t="s">
        <v>21</v>
      </c>
      <c r="B4746" t="s">
        <v>30</v>
      </c>
    </row>
    <row r="4747" spans="1:2" x14ac:dyDescent="0.25">
      <c r="A4747" t="s">
        <v>21</v>
      </c>
      <c r="B4747" t="s">
        <v>30</v>
      </c>
    </row>
    <row r="4748" spans="1:2" x14ac:dyDescent="0.25">
      <c r="A4748" t="s">
        <v>21</v>
      </c>
      <c r="B4748" t="s">
        <v>38</v>
      </c>
    </row>
    <row r="4749" spans="1:2" x14ac:dyDescent="0.25">
      <c r="A4749" t="s">
        <v>21</v>
      </c>
      <c r="B4749" t="s">
        <v>30</v>
      </c>
    </row>
    <row r="4750" spans="1:2" x14ac:dyDescent="0.25">
      <c r="A4750" t="s">
        <v>21</v>
      </c>
      <c r="B4750" t="s">
        <v>30</v>
      </c>
    </row>
    <row r="4751" spans="1:2" x14ac:dyDescent="0.25">
      <c r="A4751" t="s">
        <v>21</v>
      </c>
      <c r="B4751" t="s">
        <v>30</v>
      </c>
    </row>
    <row r="4752" spans="1:2" x14ac:dyDescent="0.25">
      <c r="A4752" t="s">
        <v>21</v>
      </c>
      <c r="B4752" t="s">
        <v>30</v>
      </c>
    </row>
    <row r="4753" spans="1:2" x14ac:dyDescent="0.25">
      <c r="A4753" t="s">
        <v>36</v>
      </c>
      <c r="B4753" t="s">
        <v>38</v>
      </c>
    </row>
    <row r="4754" spans="1:2" x14ac:dyDescent="0.25">
      <c r="A4754" t="s">
        <v>21</v>
      </c>
      <c r="B4754" t="s">
        <v>30</v>
      </c>
    </row>
    <row r="4755" spans="1:2" x14ac:dyDescent="0.25">
      <c r="A4755" t="s">
        <v>21</v>
      </c>
      <c r="B4755" t="s">
        <v>56</v>
      </c>
    </row>
    <row r="4756" spans="1:2" x14ac:dyDescent="0.25">
      <c r="A4756" t="s">
        <v>21</v>
      </c>
      <c r="B4756" t="s">
        <v>56</v>
      </c>
    </row>
    <row r="4757" spans="1:2" x14ac:dyDescent="0.25">
      <c r="A4757" t="s">
        <v>21</v>
      </c>
      <c r="B4757" t="s">
        <v>24</v>
      </c>
    </row>
    <row r="4758" spans="1:2" x14ac:dyDescent="0.25">
      <c r="A4758" t="s">
        <v>21</v>
      </c>
      <c r="B4758" t="s">
        <v>30</v>
      </c>
    </row>
    <row r="4759" spans="1:2" x14ac:dyDescent="0.25">
      <c r="A4759" t="s">
        <v>21</v>
      </c>
      <c r="B4759" t="s">
        <v>30</v>
      </c>
    </row>
    <row r="4760" spans="1:2" x14ac:dyDescent="0.25">
      <c r="A4760" t="s">
        <v>21</v>
      </c>
      <c r="B4760" t="s">
        <v>47</v>
      </c>
    </row>
    <row r="4761" spans="1:2" x14ac:dyDescent="0.25">
      <c r="A4761" t="s">
        <v>21</v>
      </c>
      <c r="B4761" t="s">
        <v>56</v>
      </c>
    </row>
    <row r="4762" spans="1:2" x14ac:dyDescent="0.25">
      <c r="A4762" t="s">
        <v>36</v>
      </c>
      <c r="B4762" t="s">
        <v>216</v>
      </c>
    </row>
    <row r="4763" spans="1:2" x14ac:dyDescent="0.25">
      <c r="A4763" t="s">
        <v>21</v>
      </c>
      <c r="B4763" t="s">
        <v>56</v>
      </c>
    </row>
    <row r="4764" spans="1:2" x14ac:dyDescent="0.25">
      <c r="A4764" t="s">
        <v>21</v>
      </c>
      <c r="B4764" t="s">
        <v>30</v>
      </c>
    </row>
    <row r="4765" spans="1:2" x14ac:dyDescent="0.25">
      <c r="A4765" t="s">
        <v>36</v>
      </c>
      <c r="B4765" t="s">
        <v>56</v>
      </c>
    </row>
    <row r="4766" spans="1:2" x14ac:dyDescent="0.25">
      <c r="A4766" t="s">
        <v>21</v>
      </c>
      <c r="B4766" t="s">
        <v>30</v>
      </c>
    </row>
    <row r="4767" spans="1:2" x14ac:dyDescent="0.25">
      <c r="A4767" t="s">
        <v>36</v>
      </c>
      <c r="B4767" t="s">
        <v>30</v>
      </c>
    </row>
    <row r="4768" spans="1:2" x14ac:dyDescent="0.25">
      <c r="A4768" t="s">
        <v>36</v>
      </c>
      <c r="B4768" t="s">
        <v>30</v>
      </c>
    </row>
    <row r="4769" spans="1:2" x14ac:dyDescent="0.25">
      <c r="A4769" t="s">
        <v>36</v>
      </c>
      <c r="B4769" t="s">
        <v>38</v>
      </c>
    </row>
    <row r="4770" spans="1:2" x14ac:dyDescent="0.25">
      <c r="A4770" t="s">
        <v>21</v>
      </c>
      <c r="B4770" t="s">
        <v>38</v>
      </c>
    </row>
    <row r="4771" spans="1:2" x14ac:dyDescent="0.25">
      <c r="A4771" t="s">
        <v>21</v>
      </c>
      <c r="B4771" t="s">
        <v>38</v>
      </c>
    </row>
    <row r="4772" spans="1:2" x14ac:dyDescent="0.25">
      <c r="A4772" t="s">
        <v>36</v>
      </c>
      <c r="B4772" t="s">
        <v>56</v>
      </c>
    </row>
    <row r="4773" spans="1:2" x14ac:dyDescent="0.25">
      <c r="A4773" t="s">
        <v>28</v>
      </c>
      <c r="B4773" t="s">
        <v>43</v>
      </c>
    </row>
    <row r="4774" spans="1:2" x14ac:dyDescent="0.25">
      <c r="A4774" t="s">
        <v>36</v>
      </c>
      <c r="B4774" t="s">
        <v>56</v>
      </c>
    </row>
    <row r="4775" spans="1:2" x14ac:dyDescent="0.25">
      <c r="A4775" t="s">
        <v>21</v>
      </c>
      <c r="B4775" t="s">
        <v>30</v>
      </c>
    </row>
    <row r="4776" spans="1:2" x14ac:dyDescent="0.25">
      <c r="A4776" t="s">
        <v>21</v>
      </c>
      <c r="B4776" t="s">
        <v>246</v>
      </c>
    </row>
    <row r="4777" spans="1:2" x14ac:dyDescent="0.25">
      <c r="A4777" t="s">
        <v>21</v>
      </c>
      <c r="B4777" t="s">
        <v>30</v>
      </c>
    </row>
    <row r="4778" spans="1:2" x14ac:dyDescent="0.25">
      <c r="A4778" t="s">
        <v>36</v>
      </c>
      <c r="B4778" t="s">
        <v>30</v>
      </c>
    </row>
    <row r="4779" spans="1:2" x14ac:dyDescent="0.25">
      <c r="A4779" t="s">
        <v>21</v>
      </c>
      <c r="B4779" t="s">
        <v>38</v>
      </c>
    </row>
    <row r="4780" spans="1:2" x14ac:dyDescent="0.25">
      <c r="A4780" t="s">
        <v>21</v>
      </c>
      <c r="B4780" t="s">
        <v>38</v>
      </c>
    </row>
    <row r="4781" spans="1:2" x14ac:dyDescent="0.25">
      <c r="A4781" t="s">
        <v>77</v>
      </c>
      <c r="B4781" t="s">
        <v>38</v>
      </c>
    </row>
    <row r="4782" spans="1:2" x14ac:dyDescent="0.25">
      <c r="A4782" t="s">
        <v>21</v>
      </c>
      <c r="B4782" t="s">
        <v>38</v>
      </c>
    </row>
    <row r="4783" spans="1:2" x14ac:dyDescent="0.25">
      <c r="A4783" t="s">
        <v>36</v>
      </c>
      <c r="B4783" t="s">
        <v>684</v>
      </c>
    </row>
    <row r="4784" spans="1:2" x14ac:dyDescent="0.25">
      <c r="A4784" t="s">
        <v>21</v>
      </c>
      <c r="B4784" t="s">
        <v>30</v>
      </c>
    </row>
    <row r="4785" spans="1:2" x14ac:dyDescent="0.25">
      <c r="A4785" t="s">
        <v>21</v>
      </c>
      <c r="B4785" t="s">
        <v>30</v>
      </c>
    </row>
    <row r="4786" spans="1:2" x14ac:dyDescent="0.25">
      <c r="A4786" t="s">
        <v>21</v>
      </c>
      <c r="B4786" t="s">
        <v>38</v>
      </c>
    </row>
    <row r="4787" spans="1:2" x14ac:dyDescent="0.25">
      <c r="A4787" t="s">
        <v>21</v>
      </c>
      <c r="B4787" t="s">
        <v>30</v>
      </c>
    </row>
    <row r="4788" spans="1:2" x14ac:dyDescent="0.25">
      <c r="A4788" t="s">
        <v>21</v>
      </c>
      <c r="B4788" t="s">
        <v>30</v>
      </c>
    </row>
    <row r="4789" spans="1:2" x14ac:dyDescent="0.25">
      <c r="A4789" t="s">
        <v>21</v>
      </c>
      <c r="B4789" t="s">
        <v>30</v>
      </c>
    </row>
    <row r="4790" spans="1:2" x14ac:dyDescent="0.25">
      <c r="A4790" t="s">
        <v>21</v>
      </c>
      <c r="B4790" t="s">
        <v>56</v>
      </c>
    </row>
    <row r="4791" spans="1:2" x14ac:dyDescent="0.25">
      <c r="A4791" t="s">
        <v>21</v>
      </c>
      <c r="B4791" t="s">
        <v>38</v>
      </c>
    </row>
    <row r="4792" spans="1:2" x14ac:dyDescent="0.25">
      <c r="A4792" t="s">
        <v>21</v>
      </c>
      <c r="B4792" t="s">
        <v>38</v>
      </c>
    </row>
    <row r="4793" spans="1:2" x14ac:dyDescent="0.25">
      <c r="A4793" t="s">
        <v>21</v>
      </c>
      <c r="B4793" t="s">
        <v>246</v>
      </c>
    </row>
    <row r="4794" spans="1:2" x14ac:dyDescent="0.25">
      <c r="A4794" t="s">
        <v>36</v>
      </c>
      <c r="B4794" t="s">
        <v>56</v>
      </c>
    </row>
    <row r="4795" spans="1:2" x14ac:dyDescent="0.25">
      <c r="A4795" t="s">
        <v>21</v>
      </c>
      <c r="B4795" t="s">
        <v>38</v>
      </c>
    </row>
    <row r="4796" spans="1:2" x14ac:dyDescent="0.25">
      <c r="A4796" t="s">
        <v>21</v>
      </c>
      <c r="B4796" t="s">
        <v>38</v>
      </c>
    </row>
    <row r="4797" spans="1:2" x14ac:dyDescent="0.25">
      <c r="A4797" t="s">
        <v>21</v>
      </c>
      <c r="B4797" t="s">
        <v>30</v>
      </c>
    </row>
    <row r="4798" spans="1:2" x14ac:dyDescent="0.25">
      <c r="A4798" t="s">
        <v>21</v>
      </c>
      <c r="B4798" t="s">
        <v>38</v>
      </c>
    </row>
    <row r="4799" spans="1:2" x14ac:dyDescent="0.25">
      <c r="A4799" t="s">
        <v>21</v>
      </c>
      <c r="B4799" t="s">
        <v>30</v>
      </c>
    </row>
    <row r="4800" spans="1:2" x14ac:dyDescent="0.25">
      <c r="A4800" t="s">
        <v>28</v>
      </c>
      <c r="B4800" t="s">
        <v>56</v>
      </c>
    </row>
    <row r="4801" spans="1:2" x14ac:dyDescent="0.25">
      <c r="A4801" t="s">
        <v>28</v>
      </c>
      <c r="B4801" t="s">
        <v>56</v>
      </c>
    </row>
    <row r="4802" spans="1:2" x14ac:dyDescent="0.25">
      <c r="A4802" t="s">
        <v>28</v>
      </c>
      <c r="B4802" t="s">
        <v>23</v>
      </c>
    </row>
    <row r="4803" spans="1:2" x14ac:dyDescent="0.25">
      <c r="A4803" t="s">
        <v>21</v>
      </c>
      <c r="B4803" t="s">
        <v>30</v>
      </c>
    </row>
    <row r="4804" spans="1:2" x14ac:dyDescent="0.25">
      <c r="A4804" t="s">
        <v>21</v>
      </c>
      <c r="B4804" t="s">
        <v>30</v>
      </c>
    </row>
    <row r="4805" spans="1:2" x14ac:dyDescent="0.25">
      <c r="A4805" t="s">
        <v>21</v>
      </c>
      <c r="B4805" t="s">
        <v>30</v>
      </c>
    </row>
    <row r="4806" spans="1:2" x14ac:dyDescent="0.25">
      <c r="A4806" t="s">
        <v>21</v>
      </c>
      <c r="B4806" t="s">
        <v>216</v>
      </c>
    </row>
    <row r="4807" spans="1:2" x14ac:dyDescent="0.25">
      <c r="A4807" t="s">
        <v>21</v>
      </c>
      <c r="B4807" t="s">
        <v>30</v>
      </c>
    </row>
    <row r="4808" spans="1:2" x14ac:dyDescent="0.25">
      <c r="A4808" t="s">
        <v>21</v>
      </c>
      <c r="B4808" t="s">
        <v>30</v>
      </c>
    </row>
    <row r="4809" spans="1:2" x14ac:dyDescent="0.25">
      <c r="A4809" t="s">
        <v>21</v>
      </c>
      <c r="B4809" t="s">
        <v>30</v>
      </c>
    </row>
    <row r="4810" spans="1:2" x14ac:dyDescent="0.25">
      <c r="A4810" t="s">
        <v>21</v>
      </c>
      <c r="B4810" t="s">
        <v>47</v>
      </c>
    </row>
    <row r="4811" spans="1:2" x14ac:dyDescent="0.25">
      <c r="A4811" t="s">
        <v>21</v>
      </c>
      <c r="B4811" t="s">
        <v>30</v>
      </c>
    </row>
    <row r="4812" spans="1:2" x14ac:dyDescent="0.25">
      <c r="A4812" t="s">
        <v>21</v>
      </c>
      <c r="B4812" t="s">
        <v>30</v>
      </c>
    </row>
    <row r="4813" spans="1:2" x14ac:dyDescent="0.25">
      <c r="A4813" t="s">
        <v>21</v>
      </c>
      <c r="B4813" t="s">
        <v>30</v>
      </c>
    </row>
    <row r="4814" spans="1:2" x14ac:dyDescent="0.25">
      <c r="A4814" t="s">
        <v>21</v>
      </c>
      <c r="B4814" t="s">
        <v>684</v>
      </c>
    </row>
    <row r="4815" spans="1:2" x14ac:dyDescent="0.25">
      <c r="A4815" t="s">
        <v>21</v>
      </c>
      <c r="B4815" t="s">
        <v>684</v>
      </c>
    </row>
    <row r="4816" spans="1:2" x14ac:dyDescent="0.25">
      <c r="A4816" t="s">
        <v>21</v>
      </c>
      <c r="B4816" t="s">
        <v>684</v>
      </c>
    </row>
    <row r="4817" spans="1:2" x14ac:dyDescent="0.25">
      <c r="A4817" t="s">
        <v>21</v>
      </c>
      <c r="B4817" t="s">
        <v>684</v>
      </c>
    </row>
    <row r="4818" spans="1:2" x14ac:dyDescent="0.25">
      <c r="A4818" t="s">
        <v>21</v>
      </c>
      <c r="B4818" t="s">
        <v>684</v>
      </c>
    </row>
    <row r="4819" spans="1:2" x14ac:dyDescent="0.25">
      <c r="A4819" t="s">
        <v>21</v>
      </c>
      <c r="B4819" t="s">
        <v>684</v>
      </c>
    </row>
    <row r="4820" spans="1:2" x14ac:dyDescent="0.25">
      <c r="A4820" t="s">
        <v>21</v>
      </c>
      <c r="B4820" t="s">
        <v>684</v>
      </c>
    </row>
    <row r="4821" spans="1:2" x14ac:dyDescent="0.25">
      <c r="A4821" t="s">
        <v>21</v>
      </c>
      <c r="B4821" t="s">
        <v>684</v>
      </c>
    </row>
    <row r="4822" spans="1:2" x14ac:dyDescent="0.25">
      <c r="A4822" t="s">
        <v>21</v>
      </c>
      <c r="B4822" t="s">
        <v>56</v>
      </c>
    </row>
    <row r="4823" spans="1:2" x14ac:dyDescent="0.25">
      <c r="A4823" t="s">
        <v>21</v>
      </c>
      <c r="B4823" t="s">
        <v>30</v>
      </c>
    </row>
    <row r="4824" spans="1:2" x14ac:dyDescent="0.25">
      <c r="A4824" t="s">
        <v>21</v>
      </c>
      <c r="B4824" t="s">
        <v>30</v>
      </c>
    </row>
    <row r="4825" spans="1:2" x14ac:dyDescent="0.25">
      <c r="A4825" t="s">
        <v>21</v>
      </c>
      <c r="B4825" t="s">
        <v>30</v>
      </c>
    </row>
    <row r="4826" spans="1:2" x14ac:dyDescent="0.25">
      <c r="A4826" t="s">
        <v>21</v>
      </c>
      <c r="B4826" t="s">
        <v>30</v>
      </c>
    </row>
    <row r="4827" spans="1:2" x14ac:dyDescent="0.25">
      <c r="A4827" t="s">
        <v>21</v>
      </c>
      <c r="B4827" t="s">
        <v>30</v>
      </c>
    </row>
    <row r="4828" spans="1:2" x14ac:dyDescent="0.25">
      <c r="A4828" t="s">
        <v>21</v>
      </c>
      <c r="B4828" t="s">
        <v>30</v>
      </c>
    </row>
    <row r="4829" spans="1:2" x14ac:dyDescent="0.25">
      <c r="A4829" t="s">
        <v>21</v>
      </c>
      <c r="B4829" t="s">
        <v>30</v>
      </c>
    </row>
    <row r="4830" spans="1:2" x14ac:dyDescent="0.25">
      <c r="A4830" t="s">
        <v>21</v>
      </c>
      <c r="B4830" t="s">
        <v>246</v>
      </c>
    </row>
    <row r="4831" spans="1:2" x14ac:dyDescent="0.25">
      <c r="A4831" t="s">
        <v>21</v>
      </c>
      <c r="B4831" t="s">
        <v>30</v>
      </c>
    </row>
    <row r="4832" spans="1:2" x14ac:dyDescent="0.25">
      <c r="A4832" t="s">
        <v>21</v>
      </c>
      <c r="B4832" t="s">
        <v>30</v>
      </c>
    </row>
    <row r="4833" spans="1:2" x14ac:dyDescent="0.25">
      <c r="A4833" t="s">
        <v>36</v>
      </c>
      <c r="B4833" t="s">
        <v>56</v>
      </c>
    </row>
    <row r="4834" spans="1:2" x14ac:dyDescent="0.25">
      <c r="A4834" t="s">
        <v>28</v>
      </c>
      <c r="B4834" t="s">
        <v>43</v>
      </c>
    </row>
    <row r="4835" spans="1:2" x14ac:dyDescent="0.25">
      <c r="A4835" t="s">
        <v>21</v>
      </c>
      <c r="B4835" t="s">
        <v>56</v>
      </c>
    </row>
    <row r="4836" spans="1:2" x14ac:dyDescent="0.25">
      <c r="A4836" t="s">
        <v>21</v>
      </c>
      <c r="B4836" t="s">
        <v>56</v>
      </c>
    </row>
    <row r="4837" spans="1:2" x14ac:dyDescent="0.25">
      <c r="A4837" t="s">
        <v>36</v>
      </c>
      <c r="B4837" t="s">
        <v>24</v>
      </c>
    </row>
    <row r="4838" spans="1:2" x14ac:dyDescent="0.25">
      <c r="A4838" t="s">
        <v>36</v>
      </c>
      <c r="B4838" t="s">
        <v>30</v>
      </c>
    </row>
    <row r="4839" spans="1:2" x14ac:dyDescent="0.25">
      <c r="A4839" t="s">
        <v>21</v>
      </c>
      <c r="B4839" t="s">
        <v>38</v>
      </c>
    </row>
    <row r="4840" spans="1:2" x14ac:dyDescent="0.25">
      <c r="A4840" t="s">
        <v>36</v>
      </c>
      <c r="B4840" t="s">
        <v>30</v>
      </c>
    </row>
    <row r="4841" spans="1:2" x14ac:dyDescent="0.25">
      <c r="A4841" t="s">
        <v>21</v>
      </c>
      <c r="B4841" t="s">
        <v>38</v>
      </c>
    </row>
    <row r="4842" spans="1:2" x14ac:dyDescent="0.25">
      <c r="A4842" t="s">
        <v>21</v>
      </c>
      <c r="B4842" t="s">
        <v>30</v>
      </c>
    </row>
    <row r="4843" spans="1:2" x14ac:dyDescent="0.25">
      <c r="A4843" t="s">
        <v>28</v>
      </c>
      <c r="B4843" t="s">
        <v>38</v>
      </c>
    </row>
    <row r="4844" spans="1:2" x14ac:dyDescent="0.25">
      <c r="A4844" t="s">
        <v>21</v>
      </c>
      <c r="B4844" t="s">
        <v>56</v>
      </c>
    </row>
    <row r="4845" spans="1:2" x14ac:dyDescent="0.25">
      <c r="A4845" t="s">
        <v>21</v>
      </c>
      <c r="B4845" t="s">
        <v>30</v>
      </c>
    </row>
    <row r="4846" spans="1:2" x14ac:dyDescent="0.25">
      <c r="A4846" t="s">
        <v>21</v>
      </c>
      <c r="B4846" t="s">
        <v>38</v>
      </c>
    </row>
    <row r="4847" spans="1:2" x14ac:dyDescent="0.25">
      <c r="A4847" t="s">
        <v>36</v>
      </c>
      <c r="B4847" t="s">
        <v>43</v>
      </c>
    </row>
    <row r="4848" spans="1:2" x14ac:dyDescent="0.25">
      <c r="A4848" t="s">
        <v>36</v>
      </c>
      <c r="B4848" t="s">
        <v>43</v>
      </c>
    </row>
    <row r="4849" spans="1:2" x14ac:dyDescent="0.25">
      <c r="A4849" t="s">
        <v>21</v>
      </c>
      <c r="B4849" t="s">
        <v>23</v>
      </c>
    </row>
    <row r="4850" spans="1:2" x14ac:dyDescent="0.25">
      <c r="A4850" t="s">
        <v>36</v>
      </c>
      <c r="B4850" t="s">
        <v>43</v>
      </c>
    </row>
    <row r="4851" spans="1:2" x14ac:dyDescent="0.25">
      <c r="A4851" t="s">
        <v>21</v>
      </c>
      <c r="B4851" t="s">
        <v>56</v>
      </c>
    </row>
    <row r="4852" spans="1:2" x14ac:dyDescent="0.25">
      <c r="A4852" t="s">
        <v>28</v>
      </c>
      <c r="B4852" t="s">
        <v>43</v>
      </c>
    </row>
    <row r="4853" spans="1:2" x14ac:dyDescent="0.25">
      <c r="A4853" t="s">
        <v>77</v>
      </c>
      <c r="B4853" t="s">
        <v>23</v>
      </c>
    </row>
    <row r="4854" spans="1:2" x14ac:dyDescent="0.25">
      <c r="A4854" t="s">
        <v>21</v>
      </c>
      <c r="B4854" t="s">
        <v>43</v>
      </c>
    </row>
    <row r="4855" spans="1:2" x14ac:dyDescent="0.25">
      <c r="A4855" t="s">
        <v>36</v>
      </c>
      <c r="B4855" t="s">
        <v>43</v>
      </c>
    </row>
    <row r="4856" spans="1:2" x14ac:dyDescent="0.25">
      <c r="A4856" t="s">
        <v>21</v>
      </c>
      <c r="B4856" t="s">
        <v>38</v>
      </c>
    </row>
    <row r="4857" spans="1:2" x14ac:dyDescent="0.25">
      <c r="A4857" t="s">
        <v>21</v>
      </c>
      <c r="B4857" t="s">
        <v>30</v>
      </c>
    </row>
    <row r="4858" spans="1:2" x14ac:dyDescent="0.25">
      <c r="A4858" t="s">
        <v>21</v>
      </c>
      <c r="B4858" t="s">
        <v>30</v>
      </c>
    </row>
    <row r="4859" spans="1:2" x14ac:dyDescent="0.25">
      <c r="A4859" t="s">
        <v>36</v>
      </c>
      <c r="B4859" t="s">
        <v>43</v>
      </c>
    </row>
    <row r="4860" spans="1:2" x14ac:dyDescent="0.25">
      <c r="A4860" t="s">
        <v>21</v>
      </c>
      <c r="B4860" t="s">
        <v>38</v>
      </c>
    </row>
    <row r="4861" spans="1:2" x14ac:dyDescent="0.25">
      <c r="A4861" t="s">
        <v>21</v>
      </c>
      <c r="B4861" t="s">
        <v>43</v>
      </c>
    </row>
    <row r="4862" spans="1:2" x14ac:dyDescent="0.25">
      <c r="A4862" t="s">
        <v>21</v>
      </c>
      <c r="B4862" t="s">
        <v>38</v>
      </c>
    </row>
    <row r="4863" spans="1:2" x14ac:dyDescent="0.25">
      <c r="A4863" t="s">
        <v>21</v>
      </c>
      <c r="B4863" t="s">
        <v>38</v>
      </c>
    </row>
    <row r="4864" spans="1:2" x14ac:dyDescent="0.25">
      <c r="A4864" t="s">
        <v>36</v>
      </c>
      <c r="B4864" t="s">
        <v>43</v>
      </c>
    </row>
    <row r="4865" spans="1:2" x14ac:dyDescent="0.25">
      <c r="A4865" t="s">
        <v>21</v>
      </c>
      <c r="B4865" t="s">
        <v>38</v>
      </c>
    </row>
    <row r="4866" spans="1:2" x14ac:dyDescent="0.25">
      <c r="A4866" t="s">
        <v>21</v>
      </c>
      <c r="B4866" t="s">
        <v>30</v>
      </c>
    </row>
    <row r="4867" spans="1:2" x14ac:dyDescent="0.25">
      <c r="A4867" t="s">
        <v>21</v>
      </c>
      <c r="B4867" t="s">
        <v>30</v>
      </c>
    </row>
    <row r="4868" spans="1:2" x14ac:dyDescent="0.25">
      <c r="A4868" t="s">
        <v>21</v>
      </c>
      <c r="B4868" t="s">
        <v>56</v>
      </c>
    </row>
    <row r="4869" spans="1:2" x14ac:dyDescent="0.25">
      <c r="A4869" t="s">
        <v>21</v>
      </c>
      <c r="B4869" t="s">
        <v>30</v>
      </c>
    </row>
    <row r="4870" spans="1:2" x14ac:dyDescent="0.25">
      <c r="A4870" t="s">
        <v>21</v>
      </c>
      <c r="B4870" t="s">
        <v>30</v>
      </c>
    </row>
    <row r="4871" spans="1:2" x14ac:dyDescent="0.25">
      <c r="A4871" t="s">
        <v>28</v>
      </c>
      <c r="B4871" t="s">
        <v>43</v>
      </c>
    </row>
    <row r="4872" spans="1:2" x14ac:dyDescent="0.25">
      <c r="A4872" t="s">
        <v>21</v>
      </c>
      <c r="B4872" t="s">
        <v>38</v>
      </c>
    </row>
    <row r="4873" spans="1:2" x14ac:dyDescent="0.25">
      <c r="A4873" t="s">
        <v>21</v>
      </c>
      <c r="B4873" t="s">
        <v>30</v>
      </c>
    </row>
    <row r="4874" spans="1:2" x14ac:dyDescent="0.25">
      <c r="A4874" t="s">
        <v>21</v>
      </c>
      <c r="B4874" t="s">
        <v>56</v>
      </c>
    </row>
    <row r="4875" spans="1:2" x14ac:dyDescent="0.25">
      <c r="A4875" t="s">
        <v>36</v>
      </c>
      <c r="B4875" t="s">
        <v>43</v>
      </c>
    </row>
    <row r="4876" spans="1:2" x14ac:dyDescent="0.25">
      <c r="A4876" t="s">
        <v>36</v>
      </c>
      <c r="B4876" t="s">
        <v>30</v>
      </c>
    </row>
    <row r="4877" spans="1:2" x14ac:dyDescent="0.25">
      <c r="A4877" t="s">
        <v>21</v>
      </c>
      <c r="B4877" t="s">
        <v>38</v>
      </c>
    </row>
    <row r="4878" spans="1:2" x14ac:dyDescent="0.25">
      <c r="A4878" t="s">
        <v>21</v>
      </c>
      <c r="B4878" t="s">
        <v>30</v>
      </c>
    </row>
    <row r="4879" spans="1:2" x14ac:dyDescent="0.25">
      <c r="A4879" t="s">
        <v>21</v>
      </c>
      <c r="B4879" t="s">
        <v>38</v>
      </c>
    </row>
    <row r="4880" spans="1:2" x14ac:dyDescent="0.25">
      <c r="A4880" t="s">
        <v>21</v>
      </c>
      <c r="B4880" t="s">
        <v>43</v>
      </c>
    </row>
    <row r="4881" spans="1:2" x14ac:dyDescent="0.25">
      <c r="A4881" t="s">
        <v>21</v>
      </c>
      <c r="B4881" t="s">
        <v>52</v>
      </c>
    </row>
    <row r="4882" spans="1:2" x14ac:dyDescent="0.25">
      <c r="A4882" t="s">
        <v>21</v>
      </c>
      <c r="B4882" t="s">
        <v>52</v>
      </c>
    </row>
    <row r="4883" spans="1:2" x14ac:dyDescent="0.25">
      <c r="A4883" t="s">
        <v>21</v>
      </c>
      <c r="B4883" t="s">
        <v>52</v>
      </c>
    </row>
    <row r="4884" spans="1:2" x14ac:dyDescent="0.25">
      <c r="A4884" t="s">
        <v>21</v>
      </c>
      <c r="B4884" t="s">
        <v>52</v>
      </c>
    </row>
    <row r="4885" spans="1:2" x14ac:dyDescent="0.25">
      <c r="A4885" t="s">
        <v>36</v>
      </c>
      <c r="B4885" t="s">
        <v>56</v>
      </c>
    </row>
    <row r="4886" spans="1:2" x14ac:dyDescent="0.25">
      <c r="A4886" t="s">
        <v>21</v>
      </c>
      <c r="B4886" t="s">
        <v>30</v>
      </c>
    </row>
    <row r="4887" spans="1:2" x14ac:dyDescent="0.25">
      <c r="A4887" t="s">
        <v>21</v>
      </c>
      <c r="B4887" t="s">
        <v>246</v>
      </c>
    </row>
    <row r="4888" spans="1:2" x14ac:dyDescent="0.25">
      <c r="A4888" t="s">
        <v>36</v>
      </c>
      <c r="B4888" t="s">
        <v>43</v>
      </c>
    </row>
    <row r="4889" spans="1:2" x14ac:dyDescent="0.25">
      <c r="A4889" t="s">
        <v>21</v>
      </c>
      <c r="B4889" t="s">
        <v>56</v>
      </c>
    </row>
    <row r="4890" spans="1:2" x14ac:dyDescent="0.25">
      <c r="A4890" t="s">
        <v>21</v>
      </c>
      <c r="B4890" t="s">
        <v>30</v>
      </c>
    </row>
    <row r="4891" spans="1:2" x14ac:dyDescent="0.25">
      <c r="A4891" t="s">
        <v>21</v>
      </c>
      <c r="B4891" t="s">
        <v>30</v>
      </c>
    </row>
    <row r="4892" spans="1:2" x14ac:dyDescent="0.25">
      <c r="A4892" t="s">
        <v>21</v>
      </c>
      <c r="B4892" t="s">
        <v>30</v>
      </c>
    </row>
    <row r="4893" spans="1:2" x14ac:dyDescent="0.25">
      <c r="A4893" t="s">
        <v>21</v>
      </c>
      <c r="B4893" t="s">
        <v>30</v>
      </c>
    </row>
    <row r="4894" spans="1:2" x14ac:dyDescent="0.25">
      <c r="A4894" t="s">
        <v>21</v>
      </c>
      <c r="B4894" t="s">
        <v>30</v>
      </c>
    </row>
    <row r="4895" spans="1:2" x14ac:dyDescent="0.25">
      <c r="A4895" t="s">
        <v>21</v>
      </c>
      <c r="B4895" t="s">
        <v>30</v>
      </c>
    </row>
    <row r="4896" spans="1:2" x14ac:dyDescent="0.25">
      <c r="A4896" t="s">
        <v>21</v>
      </c>
      <c r="B4896" t="s">
        <v>30</v>
      </c>
    </row>
    <row r="4897" spans="1:2" x14ac:dyDescent="0.25">
      <c r="A4897" t="s">
        <v>21</v>
      </c>
      <c r="B4897" t="s">
        <v>30</v>
      </c>
    </row>
    <row r="4898" spans="1:2" x14ac:dyDescent="0.25">
      <c r="A4898" t="s">
        <v>21</v>
      </c>
      <c r="B4898" t="s">
        <v>30</v>
      </c>
    </row>
    <row r="4899" spans="1:2" x14ac:dyDescent="0.25">
      <c r="A4899" t="s">
        <v>28</v>
      </c>
      <c r="B4899" t="s">
        <v>43</v>
      </c>
    </row>
    <row r="4900" spans="1:2" x14ac:dyDescent="0.25">
      <c r="A4900" t="s">
        <v>21</v>
      </c>
      <c r="B4900" t="s">
        <v>30</v>
      </c>
    </row>
    <row r="4901" spans="1:2" x14ac:dyDescent="0.25">
      <c r="A4901" t="s">
        <v>21</v>
      </c>
      <c r="B4901" t="s">
        <v>38</v>
      </c>
    </row>
    <row r="4902" spans="1:2" x14ac:dyDescent="0.25">
      <c r="A4902" t="s">
        <v>36</v>
      </c>
      <c r="B4902" t="s">
        <v>30</v>
      </c>
    </row>
    <row r="4903" spans="1:2" x14ac:dyDescent="0.25">
      <c r="A4903" t="s">
        <v>21</v>
      </c>
      <c r="B4903" t="s">
        <v>30</v>
      </c>
    </row>
    <row r="4904" spans="1:2" x14ac:dyDescent="0.25">
      <c r="A4904" t="s">
        <v>21</v>
      </c>
      <c r="B4904" t="s">
        <v>30</v>
      </c>
    </row>
    <row r="4905" spans="1:2" x14ac:dyDescent="0.25">
      <c r="A4905" t="s">
        <v>36</v>
      </c>
      <c r="B4905" t="s">
        <v>38</v>
      </c>
    </row>
    <row r="4906" spans="1:2" x14ac:dyDescent="0.25">
      <c r="A4906" t="s">
        <v>21</v>
      </c>
      <c r="B4906" t="s">
        <v>30</v>
      </c>
    </row>
    <row r="4907" spans="1:2" x14ac:dyDescent="0.25">
      <c r="A4907" t="s">
        <v>21</v>
      </c>
      <c r="B4907" t="s">
        <v>30</v>
      </c>
    </row>
    <row r="4908" spans="1:2" x14ac:dyDescent="0.25">
      <c r="A4908" t="s">
        <v>21</v>
      </c>
      <c r="B4908" t="s">
        <v>30</v>
      </c>
    </row>
    <row r="4909" spans="1:2" x14ac:dyDescent="0.25">
      <c r="A4909" t="s">
        <v>28</v>
      </c>
      <c r="B4909" t="s">
        <v>56</v>
      </c>
    </row>
    <row r="4910" spans="1:2" x14ac:dyDescent="0.25">
      <c r="A4910" t="s">
        <v>21</v>
      </c>
      <c r="B4910" t="s">
        <v>30</v>
      </c>
    </row>
    <row r="4911" spans="1:2" x14ac:dyDescent="0.25">
      <c r="A4911" t="s">
        <v>21</v>
      </c>
      <c r="B4911" t="s">
        <v>56</v>
      </c>
    </row>
    <row r="4912" spans="1:2" x14ac:dyDescent="0.25">
      <c r="A4912" t="s">
        <v>21</v>
      </c>
      <c r="B4912" t="s">
        <v>30</v>
      </c>
    </row>
    <row r="4913" spans="1:2" x14ac:dyDescent="0.25">
      <c r="A4913" t="s">
        <v>28</v>
      </c>
      <c r="B4913" t="s">
        <v>56</v>
      </c>
    </row>
    <row r="4914" spans="1:2" x14ac:dyDescent="0.25">
      <c r="A4914" t="s">
        <v>36</v>
      </c>
      <c r="B4914" t="s">
        <v>56</v>
      </c>
    </row>
    <row r="4915" spans="1:2" x14ac:dyDescent="0.25">
      <c r="A4915" t="s">
        <v>36</v>
      </c>
      <c r="B4915" t="s">
        <v>216</v>
      </c>
    </row>
    <row r="4916" spans="1:2" x14ac:dyDescent="0.25">
      <c r="A4916" t="s">
        <v>28</v>
      </c>
      <c r="B4916" t="s">
        <v>23</v>
      </c>
    </row>
    <row r="4917" spans="1:2" x14ac:dyDescent="0.25">
      <c r="A4917" t="s">
        <v>36</v>
      </c>
      <c r="B4917" t="s">
        <v>30</v>
      </c>
    </row>
    <row r="4918" spans="1:2" x14ac:dyDescent="0.25">
      <c r="A4918" t="s">
        <v>36</v>
      </c>
      <c r="B4918" t="s">
        <v>56</v>
      </c>
    </row>
    <row r="4919" spans="1:2" x14ac:dyDescent="0.25">
      <c r="A4919" t="s">
        <v>21</v>
      </c>
      <c r="B4919" t="s">
        <v>30</v>
      </c>
    </row>
    <row r="4920" spans="1:2" x14ac:dyDescent="0.25">
      <c r="A4920" t="s">
        <v>21</v>
      </c>
      <c r="B4920" t="s">
        <v>30</v>
      </c>
    </row>
    <row r="4921" spans="1:2" x14ac:dyDescent="0.25">
      <c r="A4921" t="s">
        <v>21</v>
      </c>
      <c r="B4921" t="s">
        <v>30</v>
      </c>
    </row>
    <row r="4922" spans="1:2" x14ac:dyDescent="0.25">
      <c r="A4922" t="s">
        <v>21</v>
      </c>
      <c r="B4922" t="s">
        <v>43</v>
      </c>
    </row>
    <row r="4923" spans="1:2" x14ac:dyDescent="0.25">
      <c r="A4923" t="s">
        <v>21</v>
      </c>
      <c r="B4923" t="s">
        <v>30</v>
      </c>
    </row>
    <row r="4924" spans="1:2" x14ac:dyDescent="0.25">
      <c r="A4924" t="s">
        <v>36</v>
      </c>
      <c r="B4924" t="s">
        <v>30</v>
      </c>
    </row>
    <row r="4925" spans="1:2" x14ac:dyDescent="0.25">
      <c r="A4925" t="s">
        <v>36</v>
      </c>
      <c r="B4925" t="s">
        <v>30</v>
      </c>
    </row>
    <row r="4926" spans="1:2" x14ac:dyDescent="0.25">
      <c r="A4926" t="s">
        <v>21</v>
      </c>
      <c r="B4926" t="s">
        <v>30</v>
      </c>
    </row>
    <row r="4927" spans="1:2" x14ac:dyDescent="0.25">
      <c r="A4927" t="s">
        <v>36</v>
      </c>
      <c r="B4927" t="s">
        <v>56</v>
      </c>
    </row>
    <row r="4928" spans="1:2" x14ac:dyDescent="0.25">
      <c r="A4928" t="s">
        <v>36</v>
      </c>
      <c r="B4928" t="s">
        <v>56</v>
      </c>
    </row>
    <row r="4929" spans="1:2" x14ac:dyDescent="0.25">
      <c r="A4929" t="s">
        <v>36</v>
      </c>
      <c r="B4929" t="s">
        <v>23</v>
      </c>
    </row>
    <row r="4930" spans="1:2" x14ac:dyDescent="0.25">
      <c r="A4930" t="s">
        <v>21</v>
      </c>
      <c r="B4930" t="s">
        <v>38</v>
      </c>
    </row>
    <row r="4931" spans="1:2" x14ac:dyDescent="0.25">
      <c r="A4931" t="s">
        <v>21</v>
      </c>
      <c r="B4931" t="s">
        <v>38</v>
      </c>
    </row>
    <row r="4932" spans="1:2" x14ac:dyDescent="0.25">
      <c r="A4932" t="s">
        <v>21</v>
      </c>
      <c r="B4932" t="s">
        <v>38</v>
      </c>
    </row>
    <row r="4933" spans="1:2" x14ac:dyDescent="0.25">
      <c r="A4933" t="s">
        <v>21</v>
      </c>
      <c r="B4933" t="s">
        <v>38</v>
      </c>
    </row>
    <row r="4934" spans="1:2" x14ac:dyDescent="0.25">
      <c r="A4934" t="s">
        <v>21</v>
      </c>
      <c r="B4934" t="s">
        <v>47</v>
      </c>
    </row>
    <row r="4935" spans="1:2" x14ac:dyDescent="0.25">
      <c r="A4935" t="s">
        <v>21</v>
      </c>
      <c r="B4935" t="s">
        <v>30</v>
      </c>
    </row>
    <row r="4936" spans="1:2" x14ac:dyDescent="0.25">
      <c r="A4936" t="s">
        <v>21</v>
      </c>
      <c r="B4936" t="s">
        <v>38</v>
      </c>
    </row>
    <row r="4937" spans="1:2" x14ac:dyDescent="0.25">
      <c r="A4937" t="s">
        <v>28</v>
      </c>
      <c r="B4937" t="s">
        <v>56</v>
      </c>
    </row>
    <row r="4938" spans="1:2" x14ac:dyDescent="0.25">
      <c r="A4938" t="s">
        <v>21</v>
      </c>
      <c r="B4938" t="s">
        <v>30</v>
      </c>
    </row>
    <row r="4939" spans="1:2" x14ac:dyDescent="0.25">
      <c r="A4939" t="s">
        <v>21</v>
      </c>
      <c r="B4939" t="s">
        <v>38</v>
      </c>
    </row>
    <row r="4940" spans="1:2" x14ac:dyDescent="0.25">
      <c r="A4940" t="s">
        <v>21</v>
      </c>
      <c r="B4940" t="s">
        <v>38</v>
      </c>
    </row>
    <row r="4941" spans="1:2" x14ac:dyDescent="0.25">
      <c r="A4941" t="s">
        <v>21</v>
      </c>
      <c r="B4941" t="s">
        <v>56</v>
      </c>
    </row>
    <row r="4942" spans="1:2" x14ac:dyDescent="0.25">
      <c r="A4942" t="s">
        <v>21</v>
      </c>
      <c r="B4942" t="s">
        <v>38</v>
      </c>
    </row>
    <row r="4943" spans="1:2" x14ac:dyDescent="0.25">
      <c r="A4943" t="s">
        <v>21</v>
      </c>
      <c r="B4943" t="s">
        <v>30</v>
      </c>
    </row>
    <row r="4944" spans="1:2" x14ac:dyDescent="0.25">
      <c r="A4944" t="s">
        <v>28</v>
      </c>
      <c r="B4944" t="s">
        <v>47</v>
      </c>
    </row>
    <row r="4945" spans="1:2" x14ac:dyDescent="0.25">
      <c r="A4945" t="s">
        <v>21</v>
      </c>
      <c r="B4945" t="s">
        <v>30</v>
      </c>
    </row>
    <row r="4946" spans="1:2" x14ac:dyDescent="0.25">
      <c r="A4946" t="s">
        <v>21</v>
      </c>
      <c r="B4946" t="s">
        <v>38</v>
      </c>
    </row>
    <row r="4947" spans="1:2" x14ac:dyDescent="0.25">
      <c r="A4947" t="s">
        <v>21</v>
      </c>
      <c r="B4947" t="s">
        <v>30</v>
      </c>
    </row>
    <row r="4948" spans="1:2" x14ac:dyDescent="0.25">
      <c r="A4948" t="s">
        <v>21</v>
      </c>
      <c r="B4948" t="s">
        <v>43</v>
      </c>
    </row>
    <row r="4949" spans="1:2" x14ac:dyDescent="0.25">
      <c r="A4949" t="s">
        <v>21</v>
      </c>
      <c r="B4949" t="s">
        <v>65</v>
      </c>
    </row>
    <row r="4950" spans="1:2" x14ac:dyDescent="0.25">
      <c r="A4950" t="s">
        <v>21</v>
      </c>
      <c r="B4950" t="s">
        <v>38</v>
      </c>
    </row>
    <row r="4951" spans="1:2" x14ac:dyDescent="0.25">
      <c r="A4951" t="s">
        <v>21</v>
      </c>
      <c r="B4951" t="s">
        <v>38</v>
      </c>
    </row>
    <row r="4952" spans="1:2" x14ac:dyDescent="0.25">
      <c r="A4952" t="s">
        <v>28</v>
      </c>
      <c r="B4952" t="s">
        <v>43</v>
      </c>
    </row>
    <row r="4953" spans="1:2" x14ac:dyDescent="0.25">
      <c r="A4953" t="s">
        <v>21</v>
      </c>
      <c r="B4953" t="s">
        <v>38</v>
      </c>
    </row>
    <row r="4954" spans="1:2" x14ac:dyDescent="0.25">
      <c r="A4954" t="s">
        <v>21</v>
      </c>
      <c r="B4954" t="s">
        <v>38</v>
      </c>
    </row>
    <row r="4955" spans="1:2" x14ac:dyDescent="0.25">
      <c r="A4955" t="s">
        <v>21</v>
      </c>
      <c r="B4955" t="s">
        <v>30</v>
      </c>
    </row>
    <row r="4956" spans="1:2" x14ac:dyDescent="0.25">
      <c r="A4956" t="s">
        <v>36</v>
      </c>
      <c r="B4956" t="s">
        <v>24</v>
      </c>
    </row>
    <row r="4957" spans="1:2" x14ac:dyDescent="0.25">
      <c r="A4957" t="s">
        <v>36</v>
      </c>
      <c r="B4957" t="s">
        <v>56</v>
      </c>
    </row>
    <row r="4958" spans="1:2" x14ac:dyDescent="0.25">
      <c r="A4958" t="s">
        <v>21</v>
      </c>
      <c r="B4958" t="s">
        <v>30</v>
      </c>
    </row>
    <row r="4959" spans="1:2" x14ac:dyDescent="0.25">
      <c r="A4959" t="s">
        <v>36</v>
      </c>
      <c r="B4959" t="s">
        <v>30</v>
      </c>
    </row>
    <row r="4960" spans="1:2" x14ac:dyDescent="0.25">
      <c r="A4960" t="s">
        <v>21</v>
      </c>
      <c r="B4960" t="s">
        <v>56</v>
      </c>
    </row>
    <row r="4961" spans="1:2" x14ac:dyDescent="0.25">
      <c r="A4961" t="s">
        <v>28</v>
      </c>
      <c r="B4961" t="s">
        <v>684</v>
      </c>
    </row>
    <row r="4962" spans="1:2" x14ac:dyDescent="0.25">
      <c r="A4962" t="s">
        <v>28</v>
      </c>
      <c r="B4962" t="s">
        <v>512</v>
      </c>
    </row>
    <row r="4963" spans="1:2" x14ac:dyDescent="0.25">
      <c r="A4963" t="s">
        <v>28</v>
      </c>
      <c r="B4963" t="s">
        <v>684</v>
      </c>
    </row>
    <row r="4964" spans="1:2" x14ac:dyDescent="0.25">
      <c r="A4964" t="s">
        <v>28</v>
      </c>
      <c r="B4964" t="s">
        <v>684</v>
      </c>
    </row>
    <row r="4965" spans="1:2" x14ac:dyDescent="0.25">
      <c r="A4965" t="s">
        <v>28</v>
      </c>
      <c r="B4965" t="s">
        <v>38</v>
      </c>
    </row>
    <row r="4966" spans="1:2" x14ac:dyDescent="0.25">
      <c r="A4966" t="s">
        <v>21</v>
      </c>
      <c r="B4966" t="s">
        <v>52</v>
      </c>
    </row>
    <row r="4967" spans="1:2" x14ac:dyDescent="0.25">
      <c r="A4967" t="s">
        <v>21</v>
      </c>
      <c r="B4967" t="s">
        <v>30</v>
      </c>
    </row>
    <row r="4968" spans="1:2" x14ac:dyDescent="0.25">
      <c r="A4968" t="s">
        <v>21</v>
      </c>
      <c r="B4968" t="s">
        <v>30</v>
      </c>
    </row>
    <row r="4969" spans="1:2" x14ac:dyDescent="0.25">
      <c r="A4969" t="s">
        <v>21</v>
      </c>
      <c r="B4969" t="s">
        <v>30</v>
      </c>
    </row>
    <row r="4970" spans="1:2" x14ac:dyDescent="0.25">
      <c r="A4970" t="s">
        <v>21</v>
      </c>
      <c r="B4970" t="s">
        <v>30</v>
      </c>
    </row>
    <row r="4971" spans="1:2" x14ac:dyDescent="0.25">
      <c r="A4971" t="s">
        <v>21</v>
      </c>
      <c r="B4971" t="s">
        <v>38</v>
      </c>
    </row>
    <row r="4972" spans="1:2" x14ac:dyDescent="0.25">
      <c r="A4972" t="s">
        <v>28</v>
      </c>
      <c r="B4972" t="s">
        <v>23</v>
      </c>
    </row>
    <row r="4973" spans="1:2" x14ac:dyDescent="0.25">
      <c r="A4973" t="s">
        <v>21</v>
      </c>
      <c r="B4973" t="s">
        <v>23</v>
      </c>
    </row>
    <row r="4974" spans="1:2" x14ac:dyDescent="0.25">
      <c r="A4974" t="s">
        <v>21</v>
      </c>
      <c r="B4974" t="s">
        <v>23</v>
      </c>
    </row>
    <row r="4975" spans="1:2" x14ac:dyDescent="0.25">
      <c r="A4975" t="s">
        <v>21</v>
      </c>
      <c r="B4975" t="s">
        <v>23</v>
      </c>
    </row>
    <row r="4976" spans="1:2" x14ac:dyDescent="0.25">
      <c r="A4976" t="s">
        <v>36</v>
      </c>
      <c r="B4976" t="s">
        <v>24</v>
      </c>
    </row>
    <row r="4977" spans="1:2" x14ac:dyDescent="0.25">
      <c r="A4977" t="s">
        <v>21</v>
      </c>
      <c r="B4977" t="s">
        <v>30</v>
      </c>
    </row>
    <row r="4978" spans="1:2" x14ac:dyDescent="0.25">
      <c r="A4978" t="s">
        <v>21</v>
      </c>
      <c r="B4978" t="s">
        <v>30</v>
      </c>
    </row>
    <row r="4979" spans="1:2" x14ac:dyDescent="0.25">
      <c r="A4979" t="s">
        <v>21</v>
      </c>
      <c r="B4979" t="s">
        <v>30</v>
      </c>
    </row>
    <row r="4980" spans="1:2" x14ac:dyDescent="0.25">
      <c r="A4980" t="s">
        <v>21</v>
      </c>
      <c r="B4980" t="s">
        <v>56</v>
      </c>
    </row>
    <row r="4981" spans="1:2" x14ac:dyDescent="0.25">
      <c r="A4981" t="s">
        <v>21</v>
      </c>
      <c r="B4981" t="s">
        <v>38</v>
      </c>
    </row>
    <row r="4982" spans="1:2" x14ac:dyDescent="0.25">
      <c r="A4982" t="s">
        <v>21</v>
      </c>
      <c r="B4982" t="s">
        <v>38</v>
      </c>
    </row>
    <row r="4983" spans="1:2" x14ac:dyDescent="0.25">
      <c r="A4983" t="s">
        <v>21</v>
      </c>
      <c r="B4983" t="s">
        <v>30</v>
      </c>
    </row>
    <row r="4984" spans="1:2" x14ac:dyDescent="0.25">
      <c r="A4984" t="s">
        <v>36</v>
      </c>
      <c r="B4984" t="s">
        <v>56</v>
      </c>
    </row>
    <row r="4985" spans="1:2" x14ac:dyDescent="0.25">
      <c r="A4985" t="s">
        <v>36</v>
      </c>
      <c r="B4985" t="s">
        <v>43</v>
      </c>
    </row>
    <row r="4986" spans="1:2" x14ac:dyDescent="0.25">
      <c r="A4986" t="s">
        <v>36</v>
      </c>
      <c r="B4986" t="s">
        <v>216</v>
      </c>
    </row>
    <row r="4987" spans="1:2" x14ac:dyDescent="0.25">
      <c r="A4987" t="s">
        <v>21</v>
      </c>
      <c r="B4987" t="s">
        <v>30</v>
      </c>
    </row>
    <row r="4988" spans="1:2" x14ac:dyDescent="0.25">
      <c r="A4988" t="s">
        <v>28</v>
      </c>
      <c r="B4988" t="s">
        <v>38</v>
      </c>
    </row>
    <row r="4989" spans="1:2" x14ac:dyDescent="0.25">
      <c r="A4989" t="s">
        <v>28</v>
      </c>
      <c r="B4989" t="s">
        <v>38</v>
      </c>
    </row>
    <row r="4990" spans="1:2" x14ac:dyDescent="0.25">
      <c r="A4990" t="s">
        <v>28</v>
      </c>
      <c r="B4990" t="s">
        <v>38</v>
      </c>
    </row>
    <row r="4991" spans="1:2" x14ac:dyDescent="0.25">
      <c r="A4991" t="s">
        <v>28</v>
      </c>
      <c r="B4991" t="s">
        <v>38</v>
      </c>
    </row>
    <row r="4992" spans="1:2" x14ac:dyDescent="0.25">
      <c r="A4992" t="s">
        <v>21</v>
      </c>
      <c r="B4992" t="s">
        <v>52</v>
      </c>
    </row>
    <row r="4993" spans="1:2" x14ac:dyDescent="0.25">
      <c r="A4993" t="s">
        <v>21</v>
      </c>
      <c r="B4993" t="s">
        <v>52</v>
      </c>
    </row>
    <row r="4994" spans="1:2" x14ac:dyDescent="0.25">
      <c r="A4994" t="s">
        <v>21</v>
      </c>
      <c r="B4994" t="s">
        <v>56</v>
      </c>
    </row>
    <row r="4995" spans="1:2" x14ac:dyDescent="0.25">
      <c r="A4995" t="s">
        <v>28</v>
      </c>
      <c r="B4995" t="s">
        <v>684</v>
      </c>
    </row>
    <row r="4996" spans="1:2" x14ac:dyDescent="0.25">
      <c r="A4996" t="s">
        <v>28</v>
      </c>
      <c r="B4996" t="s">
        <v>684</v>
      </c>
    </row>
    <row r="4997" spans="1:2" x14ac:dyDescent="0.25">
      <c r="A4997" t="s">
        <v>28</v>
      </c>
      <c r="B4997" t="s">
        <v>684</v>
      </c>
    </row>
    <row r="4998" spans="1:2" x14ac:dyDescent="0.25">
      <c r="A4998" t="s">
        <v>28</v>
      </c>
      <c r="B4998" t="s">
        <v>684</v>
      </c>
    </row>
    <row r="4999" spans="1:2" x14ac:dyDescent="0.25">
      <c r="A4999" t="s">
        <v>28</v>
      </c>
      <c r="B4999" t="s">
        <v>684</v>
      </c>
    </row>
    <row r="5000" spans="1:2" x14ac:dyDescent="0.25">
      <c r="A5000" t="s">
        <v>28</v>
      </c>
      <c r="B5000" t="s">
        <v>684</v>
      </c>
    </row>
    <row r="5001" spans="1:2" x14ac:dyDescent="0.25">
      <c r="A5001" t="s">
        <v>28</v>
      </c>
      <c r="B5001" t="s">
        <v>684</v>
      </c>
    </row>
  </sheetData>
  <conditionalFormatting sqref="F31:U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{F2F79951-A039-48EE-AB98-E0E182E33CD9}</x14:id>
        </ext>
      </extLst>
    </cfRule>
  </conditionalFormatting>
  <pageMargins left="0.7" right="0.7" top="0.75" bottom="0.75" header="0.3" footer="0.3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F79951-A039-48EE-AB98-E0E182E33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F31:U36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BB06-2685-4858-AF32-E965A91FA1EB}">
  <dimension ref="A1:V40"/>
  <sheetViews>
    <sheetView topLeftCell="A21" workbookViewId="0">
      <selection activeCell="C41" sqref="C41"/>
    </sheetView>
  </sheetViews>
  <sheetFormatPr defaultRowHeight="15" x14ac:dyDescent="0.25"/>
  <cols>
    <col min="1" max="2" width="18.85546875" bestFit="1" customWidth="1"/>
    <col min="3" max="3" width="16.28515625" bestFit="1" customWidth="1"/>
    <col min="4" max="5" width="4" bestFit="1" customWidth="1"/>
    <col min="6" max="8" width="3" bestFit="1" customWidth="1"/>
    <col min="9" max="9" width="5.42578125" customWidth="1"/>
    <col min="10" max="10" width="6.7109375" customWidth="1"/>
    <col min="11" max="20" width="3" bestFit="1" customWidth="1"/>
    <col min="21" max="21" width="11.28515625" bestFit="1" customWidth="1"/>
  </cols>
  <sheetData>
    <row r="1" spans="1:21" x14ac:dyDescent="0.25">
      <c r="B1" s="16" t="s">
        <v>2175</v>
      </c>
      <c r="C1" s="16" t="s">
        <v>2177</v>
      </c>
    </row>
    <row r="2" spans="1:21" x14ac:dyDescent="0.25">
      <c r="B2" s="16" t="s">
        <v>2173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20</v>
      </c>
      <c r="S2">
        <v>27</v>
      </c>
      <c r="T2">
        <v>34</v>
      </c>
      <c r="U2" t="s">
        <v>2174</v>
      </c>
    </row>
    <row r="3" spans="1:21" x14ac:dyDescent="0.25">
      <c r="B3" s="17" t="s">
        <v>28</v>
      </c>
      <c r="C3" s="38">
        <v>920</v>
      </c>
      <c r="D3" s="38">
        <v>156</v>
      </c>
      <c r="E3" s="38">
        <v>36</v>
      </c>
      <c r="F3" s="38">
        <v>20</v>
      </c>
      <c r="G3" s="38">
        <v>10</v>
      </c>
      <c r="H3" s="38">
        <v>6</v>
      </c>
      <c r="I3" s="38">
        <v>14</v>
      </c>
      <c r="J3" s="38">
        <v>8</v>
      </c>
      <c r="K3" s="38">
        <v>9</v>
      </c>
      <c r="L3" s="38">
        <v>30</v>
      </c>
      <c r="M3" s="38">
        <v>11</v>
      </c>
      <c r="N3" s="38"/>
      <c r="O3" s="38"/>
      <c r="P3" s="38"/>
      <c r="Q3" s="38">
        <v>15</v>
      </c>
      <c r="R3" s="38">
        <v>20</v>
      </c>
      <c r="S3" s="38">
        <v>27</v>
      </c>
      <c r="T3" s="38">
        <v>34</v>
      </c>
      <c r="U3" s="38">
        <v>1316</v>
      </c>
    </row>
    <row r="4" spans="1:21" x14ac:dyDescent="0.25">
      <c r="B4" s="17" t="s">
        <v>961</v>
      </c>
      <c r="C4" s="38">
        <v>15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>
        <v>15</v>
      </c>
    </row>
    <row r="5" spans="1:21" x14ac:dyDescent="0.25">
      <c r="B5" s="17" t="s">
        <v>21</v>
      </c>
      <c r="C5" s="38">
        <v>2938</v>
      </c>
      <c r="D5" s="38">
        <v>266</v>
      </c>
      <c r="E5" s="38">
        <v>84</v>
      </c>
      <c r="F5" s="38">
        <v>48</v>
      </c>
      <c r="G5" s="38">
        <v>45</v>
      </c>
      <c r="H5" s="38">
        <v>18</v>
      </c>
      <c r="I5" s="38">
        <v>21</v>
      </c>
      <c r="J5" s="38"/>
      <c r="K5" s="38">
        <v>9</v>
      </c>
      <c r="L5" s="38">
        <v>30</v>
      </c>
      <c r="M5" s="38"/>
      <c r="N5" s="38">
        <v>12</v>
      </c>
      <c r="O5" s="38">
        <v>13</v>
      </c>
      <c r="P5" s="38">
        <v>14</v>
      </c>
      <c r="Q5" s="38"/>
      <c r="R5" s="38"/>
      <c r="S5" s="38"/>
      <c r="T5" s="38"/>
      <c r="U5" s="38">
        <v>3498</v>
      </c>
    </row>
    <row r="6" spans="1:21" x14ac:dyDescent="0.25">
      <c r="B6" s="17" t="s">
        <v>36</v>
      </c>
      <c r="C6" s="38">
        <v>640</v>
      </c>
      <c r="D6" s="38">
        <v>58</v>
      </c>
      <c r="E6" s="38">
        <v>12</v>
      </c>
      <c r="F6" s="38"/>
      <c r="G6" s="38"/>
      <c r="H6" s="38"/>
      <c r="I6" s="38"/>
      <c r="J6" s="38"/>
      <c r="K6" s="38"/>
      <c r="L6" s="38">
        <v>10</v>
      </c>
      <c r="M6" s="38"/>
      <c r="N6" s="38"/>
      <c r="O6" s="38"/>
      <c r="P6" s="38"/>
      <c r="Q6" s="38"/>
      <c r="R6" s="38"/>
      <c r="S6" s="38"/>
      <c r="T6" s="38"/>
      <c r="U6" s="38">
        <v>720</v>
      </c>
    </row>
    <row r="7" spans="1:21" x14ac:dyDescent="0.25">
      <c r="B7" s="17" t="s">
        <v>48</v>
      </c>
      <c r="C7" s="38">
        <v>24</v>
      </c>
      <c r="D7" s="38"/>
      <c r="E7" s="38"/>
      <c r="F7" s="38">
        <v>4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>
        <v>28</v>
      </c>
    </row>
    <row r="8" spans="1:21" x14ac:dyDescent="0.25">
      <c r="B8" s="17" t="s">
        <v>77</v>
      </c>
      <c r="C8" s="38">
        <v>109</v>
      </c>
      <c r="D8" s="38">
        <v>26</v>
      </c>
      <c r="E8" s="38"/>
      <c r="F8" s="38"/>
      <c r="G8" s="38">
        <v>5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>
        <v>140</v>
      </c>
    </row>
    <row r="9" spans="1:21" x14ac:dyDescent="0.25">
      <c r="B9" s="17" t="s">
        <v>2174</v>
      </c>
      <c r="C9" s="38">
        <v>4646</v>
      </c>
      <c r="D9" s="38">
        <v>506</v>
      </c>
      <c r="E9" s="38">
        <v>132</v>
      </c>
      <c r="F9" s="38">
        <v>72</v>
      </c>
      <c r="G9" s="38">
        <v>60</v>
      </c>
      <c r="H9" s="38">
        <v>24</v>
      </c>
      <c r="I9" s="38">
        <v>35</v>
      </c>
      <c r="J9" s="38">
        <v>8</v>
      </c>
      <c r="K9" s="38">
        <v>18</v>
      </c>
      <c r="L9" s="38">
        <v>70</v>
      </c>
      <c r="M9" s="38">
        <v>11</v>
      </c>
      <c r="N9" s="38">
        <v>12</v>
      </c>
      <c r="O9" s="38">
        <v>13</v>
      </c>
      <c r="P9" s="38">
        <v>14</v>
      </c>
      <c r="Q9" s="38">
        <v>15</v>
      </c>
      <c r="R9" s="38">
        <v>20</v>
      </c>
      <c r="S9" s="38">
        <v>27</v>
      </c>
      <c r="T9" s="38">
        <v>34</v>
      </c>
      <c r="U9" s="38">
        <v>5717</v>
      </c>
    </row>
    <row r="11" spans="1:21" x14ac:dyDescent="0.25">
      <c r="A11" s="18" t="s">
        <v>2179</v>
      </c>
      <c r="B11" s="18" t="s">
        <v>2173</v>
      </c>
      <c r="C11" s="18">
        <v>1</v>
      </c>
      <c r="D11" s="18">
        <v>2</v>
      </c>
      <c r="E11" s="18">
        <v>3</v>
      </c>
      <c r="F11" s="18">
        <v>4</v>
      </c>
      <c r="G11" s="18">
        <v>5</v>
      </c>
      <c r="H11" s="18">
        <v>6</v>
      </c>
      <c r="I11" s="18">
        <v>7</v>
      </c>
      <c r="J11" s="18">
        <v>8</v>
      </c>
      <c r="K11" s="18">
        <v>9</v>
      </c>
      <c r="L11" s="18">
        <v>10</v>
      </c>
      <c r="M11" s="18">
        <v>11</v>
      </c>
      <c r="N11" s="18">
        <v>12</v>
      </c>
      <c r="O11" s="18">
        <v>13</v>
      </c>
      <c r="P11" s="18">
        <v>14</v>
      </c>
      <c r="Q11" s="18">
        <v>15</v>
      </c>
      <c r="R11" s="18">
        <v>20</v>
      </c>
      <c r="S11" s="18">
        <v>27</v>
      </c>
      <c r="T11" s="18">
        <v>34</v>
      </c>
      <c r="U11" s="18" t="s">
        <v>2187</v>
      </c>
    </row>
    <row r="12" spans="1:21" x14ac:dyDescent="0.25">
      <c r="B12" s="17" t="s">
        <v>28</v>
      </c>
      <c r="C12" s="38">
        <v>920</v>
      </c>
      <c r="D12" s="38">
        <v>156</v>
      </c>
      <c r="E12" s="38">
        <v>36</v>
      </c>
      <c r="F12" s="38">
        <v>20</v>
      </c>
      <c r="G12" s="38">
        <v>10</v>
      </c>
      <c r="H12" s="38">
        <v>6</v>
      </c>
      <c r="I12" s="38">
        <v>14</v>
      </c>
      <c r="J12" s="38">
        <v>8</v>
      </c>
      <c r="K12" s="38">
        <v>9</v>
      </c>
      <c r="L12" s="38">
        <v>30</v>
      </c>
      <c r="M12" s="38">
        <v>11</v>
      </c>
      <c r="N12" s="38"/>
      <c r="O12" s="38"/>
      <c r="P12" s="38"/>
      <c r="Q12" s="38">
        <v>15</v>
      </c>
      <c r="R12" s="38">
        <v>20</v>
      </c>
      <c r="S12" s="38">
        <v>27</v>
      </c>
      <c r="T12" s="38">
        <v>34</v>
      </c>
      <c r="U12" s="38">
        <v>1316</v>
      </c>
    </row>
    <row r="13" spans="1:21" x14ac:dyDescent="0.25">
      <c r="B13" s="17" t="s">
        <v>961</v>
      </c>
      <c r="C13" s="38">
        <v>15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>
        <v>15</v>
      </c>
    </row>
    <row r="14" spans="1:21" x14ac:dyDescent="0.25">
      <c r="B14" s="17" t="s">
        <v>21</v>
      </c>
      <c r="C14" s="38">
        <v>2938</v>
      </c>
      <c r="D14" s="38">
        <v>266</v>
      </c>
      <c r="E14" s="38">
        <v>84</v>
      </c>
      <c r="F14" s="38">
        <v>48</v>
      </c>
      <c r="G14" s="38">
        <v>45</v>
      </c>
      <c r="H14" s="38">
        <v>18</v>
      </c>
      <c r="I14" s="38">
        <v>21</v>
      </c>
      <c r="J14" s="38"/>
      <c r="K14" s="38">
        <v>9</v>
      </c>
      <c r="L14" s="38">
        <v>30</v>
      </c>
      <c r="M14" s="38"/>
      <c r="N14" s="38">
        <v>12</v>
      </c>
      <c r="O14" s="38">
        <v>13</v>
      </c>
      <c r="P14" s="38">
        <v>14</v>
      </c>
      <c r="Q14" s="38"/>
      <c r="R14" s="38"/>
      <c r="S14" s="38"/>
      <c r="T14" s="38"/>
      <c r="U14" s="38">
        <v>3498</v>
      </c>
    </row>
    <row r="15" spans="1:21" x14ac:dyDescent="0.25">
      <c r="B15" s="17" t="s">
        <v>36</v>
      </c>
      <c r="C15" s="38">
        <v>640</v>
      </c>
      <c r="D15" s="38">
        <v>58</v>
      </c>
      <c r="E15" s="38">
        <v>12</v>
      </c>
      <c r="F15" s="38"/>
      <c r="G15" s="38"/>
      <c r="H15" s="38"/>
      <c r="I15" s="38"/>
      <c r="J15" s="38"/>
      <c r="K15" s="38"/>
      <c r="L15" s="38">
        <v>10</v>
      </c>
      <c r="M15" s="38"/>
      <c r="N15" s="38"/>
      <c r="O15" s="38"/>
      <c r="P15" s="38"/>
      <c r="Q15" s="38"/>
      <c r="R15" s="38"/>
      <c r="S15" s="38"/>
      <c r="T15" s="38"/>
      <c r="U15" s="38">
        <v>720</v>
      </c>
    </row>
    <row r="16" spans="1:21" x14ac:dyDescent="0.25">
      <c r="B16" s="17" t="s">
        <v>48</v>
      </c>
      <c r="C16" s="38">
        <v>24</v>
      </c>
      <c r="D16" s="38"/>
      <c r="E16" s="38"/>
      <c r="F16" s="38">
        <v>4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>
        <v>28</v>
      </c>
    </row>
    <row r="17" spans="1:22" x14ac:dyDescent="0.25">
      <c r="B17" s="17" t="s">
        <v>77</v>
      </c>
      <c r="C17" s="38">
        <v>109</v>
      </c>
      <c r="D17" s="38">
        <v>26</v>
      </c>
      <c r="E17" s="38"/>
      <c r="F17" s="38"/>
      <c r="G17" s="38">
        <v>5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>
        <v>140</v>
      </c>
    </row>
    <row r="18" spans="1:22" x14ac:dyDescent="0.25">
      <c r="B18" s="19" t="s">
        <v>2182</v>
      </c>
      <c r="C18" s="39">
        <v>4646</v>
      </c>
      <c r="D18" s="39">
        <v>506</v>
      </c>
      <c r="E18" s="39">
        <v>132</v>
      </c>
      <c r="F18" s="39">
        <v>72</v>
      </c>
      <c r="G18" s="39">
        <v>60</v>
      </c>
      <c r="H18" s="39">
        <v>24</v>
      </c>
      <c r="I18" s="39">
        <v>35</v>
      </c>
      <c r="J18" s="39">
        <v>8</v>
      </c>
      <c r="K18" s="39">
        <v>18</v>
      </c>
      <c r="L18" s="39">
        <v>70</v>
      </c>
      <c r="M18" s="39">
        <v>11</v>
      </c>
      <c r="N18" s="39">
        <v>12</v>
      </c>
      <c r="O18" s="39">
        <v>13</v>
      </c>
      <c r="P18" s="39">
        <v>14</v>
      </c>
      <c r="Q18" s="39">
        <v>15</v>
      </c>
      <c r="R18" s="39">
        <v>20</v>
      </c>
      <c r="S18" s="39">
        <v>27</v>
      </c>
      <c r="T18" s="39">
        <v>34</v>
      </c>
      <c r="U18" s="39">
        <v>5717</v>
      </c>
      <c r="V18" s="39" t="s">
        <v>2174</v>
      </c>
    </row>
    <row r="20" spans="1:22" x14ac:dyDescent="0.25">
      <c r="A20" s="18" t="s">
        <v>2180</v>
      </c>
      <c r="B20" s="18" t="s">
        <v>2173</v>
      </c>
      <c r="C20" s="18">
        <v>1</v>
      </c>
      <c r="D20" s="18">
        <v>2</v>
      </c>
      <c r="E20" s="18">
        <v>3</v>
      </c>
      <c r="F20" s="18">
        <v>4</v>
      </c>
      <c r="G20" s="18">
        <v>5</v>
      </c>
      <c r="H20" s="18">
        <v>6</v>
      </c>
      <c r="I20" s="18">
        <v>7</v>
      </c>
      <c r="J20" s="18">
        <v>8</v>
      </c>
      <c r="K20" s="18">
        <v>9</v>
      </c>
      <c r="L20" s="18">
        <v>10</v>
      </c>
      <c r="M20" s="18">
        <v>11</v>
      </c>
      <c r="N20" s="18">
        <v>12</v>
      </c>
      <c r="O20" s="18">
        <v>13</v>
      </c>
      <c r="P20" s="18">
        <v>14</v>
      </c>
      <c r="Q20" s="18">
        <v>15</v>
      </c>
      <c r="R20" s="18">
        <v>20</v>
      </c>
      <c r="S20" s="18">
        <v>27</v>
      </c>
      <c r="T20" s="18">
        <v>34</v>
      </c>
      <c r="U20" s="18"/>
    </row>
    <row r="21" spans="1:22" x14ac:dyDescent="0.25">
      <c r="B21" s="17" t="s">
        <v>28</v>
      </c>
      <c r="C21" s="38">
        <f>U12*$C$18/$U$18</f>
        <v>1069.4658037432221</v>
      </c>
      <c r="D21" s="38">
        <f>U12*$D$18/$U$18</f>
        <v>116.47647367500437</v>
      </c>
      <c r="E21" s="38">
        <f>U12*$E$18/$U$18</f>
        <v>30.385167045653315</v>
      </c>
      <c r="F21" s="38">
        <f>U12*$F$18/$U$18</f>
        <v>16.573727479447264</v>
      </c>
      <c r="G21" s="38">
        <f>U12*$G$18/$U$18</f>
        <v>13.811439566206053</v>
      </c>
      <c r="H21" s="38">
        <f>U12*$H$18/$U$18</f>
        <v>5.5245758264824207</v>
      </c>
      <c r="I21" s="38">
        <f>U12*$I$18/$U$18</f>
        <v>8.0566730802868634</v>
      </c>
      <c r="J21" s="38">
        <f>U12*$J$18/$U$18</f>
        <v>1.8415252754941402</v>
      </c>
      <c r="K21" s="38">
        <f>U12*$K$18/$U$18</f>
        <v>4.143431869861816</v>
      </c>
      <c r="L21" s="38">
        <f>U12*$L$18/$U$18</f>
        <v>16.113346160573727</v>
      </c>
      <c r="M21" s="38">
        <f>U12*$M$18/$U$18</f>
        <v>2.5320972538044431</v>
      </c>
      <c r="N21" s="38">
        <f>U12*$N$18/$U$18</f>
        <v>2.7622879132412104</v>
      </c>
      <c r="O21" s="38">
        <f>U12*$O$18/$U$18</f>
        <v>2.9924785726779781</v>
      </c>
      <c r="P21" s="38">
        <f>U12*$P$18/$U$18</f>
        <v>3.2226692321147454</v>
      </c>
      <c r="Q21" s="38">
        <f>U12*$Q$18/$U$18</f>
        <v>3.4528598915515132</v>
      </c>
      <c r="R21" s="38">
        <f>U12*$R$18/$U$18</f>
        <v>4.6038131887353506</v>
      </c>
      <c r="S21" s="38">
        <f>U12*$S$18/$U$18</f>
        <v>6.2151478047927231</v>
      </c>
      <c r="T21" s="38">
        <f>U12*$T$18/$U$18</f>
        <v>7.8264824208500965</v>
      </c>
      <c r="U21" s="38"/>
    </row>
    <row r="22" spans="1:22" x14ac:dyDescent="0.25">
      <c r="B22" s="17" t="s">
        <v>961</v>
      </c>
      <c r="C22" s="38">
        <f t="shared" ref="C22:C26" si="0">U13*$C$18/$U$18</f>
        <v>12.189959769109674</v>
      </c>
      <c r="D22" s="38">
        <f t="shared" ref="D22:D26" si="1">U13*$D$18/$U$18</f>
        <v>1.3276193807941228</v>
      </c>
      <c r="E22" s="38">
        <f t="shared" ref="E22:E26" si="2">U13*$E$18/$U$18</f>
        <v>0.34633549064194508</v>
      </c>
      <c r="F22" s="38">
        <f t="shared" ref="F22:F26" si="3">U13*$F$18/$U$18</f>
        <v>0.18891026762287913</v>
      </c>
      <c r="G22" s="38">
        <f t="shared" ref="G22:G26" si="4">U13*$G$18/$U$18</f>
        <v>0.15742522301906595</v>
      </c>
      <c r="H22" s="38">
        <f t="shared" ref="H22:H26" si="5">U13*$H$18/$U$18</f>
        <v>6.2970089207626381E-2</v>
      </c>
      <c r="I22" s="38">
        <f t="shared" ref="I22:I26" si="6">U13*$I$18/$U$18</f>
        <v>9.1831380094455128E-2</v>
      </c>
      <c r="J22" s="38">
        <f t="shared" ref="J22:J26" si="7">U13*$J$18/$U$18</f>
        <v>2.0990029735875458E-2</v>
      </c>
      <c r="K22" s="38">
        <f t="shared" ref="K22:K26" si="8">U13*$K$18/$U$18</f>
        <v>4.7227566905719782E-2</v>
      </c>
      <c r="L22" s="38">
        <f t="shared" ref="L22:L26" si="9">U13*$L$18/$U$18</f>
        <v>0.18366276018891026</v>
      </c>
      <c r="M22" s="38">
        <f t="shared" ref="M22:M26" si="10">U13*$M$18/$U$18</f>
        <v>2.8861290886828758E-2</v>
      </c>
      <c r="N22" s="38">
        <f t="shared" ref="N22:N26" si="11">U13*$N$18/$U$18</f>
        <v>3.1485044603813191E-2</v>
      </c>
      <c r="O22" s="38">
        <f t="shared" ref="O22:O26" si="12">U13*$O$18/$U$18</f>
        <v>3.410879832079762E-2</v>
      </c>
      <c r="P22" s="38">
        <f t="shared" ref="P22:P26" si="13">U13*$P$18/$U$18</f>
        <v>3.6732552037782057E-2</v>
      </c>
      <c r="Q22" s="38">
        <f t="shared" ref="Q22:Q26" si="14">U13*$Q$18/$U$18</f>
        <v>3.9356305754766487E-2</v>
      </c>
      <c r="R22" s="38">
        <f t="shared" ref="R22:R26" si="15">U13*$R$18/$U$18</f>
        <v>5.2475074339688649E-2</v>
      </c>
      <c r="S22" s="38">
        <f t="shared" ref="S22:S26" si="16">U13*$S$18/$U$18</f>
        <v>7.0841350358579677E-2</v>
      </c>
      <c r="T22" s="38">
        <f t="shared" ref="T22:T26" si="17">U13*$T$18/$U$18</f>
        <v>8.9207626377470706E-2</v>
      </c>
      <c r="U22" s="38"/>
    </row>
    <row r="23" spans="1:22" x14ac:dyDescent="0.25">
      <c r="B23" s="17" t="s">
        <v>21</v>
      </c>
      <c r="C23" s="38">
        <f>U14*$C$18/$U$18</f>
        <v>2842.6986181563757</v>
      </c>
      <c r="D23" s="38">
        <f t="shared" si="1"/>
        <v>309.60083960118942</v>
      </c>
      <c r="E23" s="38">
        <f t="shared" si="2"/>
        <v>80.765436417701594</v>
      </c>
      <c r="F23" s="38">
        <f t="shared" si="3"/>
        <v>44.053874409655414</v>
      </c>
      <c r="G23" s="38">
        <f t="shared" si="4"/>
        <v>36.71156200804618</v>
      </c>
      <c r="H23" s="38">
        <f t="shared" si="5"/>
        <v>14.684624803218471</v>
      </c>
      <c r="I23" s="38">
        <f t="shared" si="6"/>
        <v>21.415077838026939</v>
      </c>
      <c r="J23" s="38">
        <f t="shared" si="7"/>
        <v>4.8948749344061575</v>
      </c>
      <c r="K23" s="38">
        <f t="shared" si="8"/>
        <v>11.013468602413854</v>
      </c>
      <c r="L23" s="38">
        <f t="shared" si="9"/>
        <v>42.830155676053877</v>
      </c>
      <c r="M23" s="38">
        <f t="shared" si="10"/>
        <v>6.7304530348084661</v>
      </c>
      <c r="N23" s="38">
        <f t="shared" si="11"/>
        <v>7.3423124016092354</v>
      </c>
      <c r="O23" s="38">
        <f t="shared" si="12"/>
        <v>7.9541717684100055</v>
      </c>
      <c r="P23" s="38">
        <f t="shared" si="13"/>
        <v>8.5660311352107747</v>
      </c>
      <c r="Q23" s="38">
        <f t="shared" si="14"/>
        <v>9.1778905020115449</v>
      </c>
      <c r="R23" s="38">
        <f t="shared" si="15"/>
        <v>12.237187336015392</v>
      </c>
      <c r="S23" s="38">
        <f t="shared" si="16"/>
        <v>16.520202903620781</v>
      </c>
      <c r="T23" s="38">
        <f t="shared" si="17"/>
        <v>20.803218471226167</v>
      </c>
      <c r="U23" s="38"/>
    </row>
    <row r="24" spans="1:22" x14ac:dyDescent="0.25">
      <c r="B24" s="17" t="s">
        <v>36</v>
      </c>
      <c r="C24" s="38">
        <f t="shared" si="0"/>
        <v>585.11806891726428</v>
      </c>
      <c r="D24" s="38">
        <f t="shared" si="1"/>
        <v>63.725730278117894</v>
      </c>
      <c r="E24" s="38">
        <f t="shared" si="2"/>
        <v>16.624103550813363</v>
      </c>
      <c r="F24" s="38">
        <f t="shared" si="3"/>
        <v>9.0676928458981987</v>
      </c>
      <c r="G24" s="38">
        <f t="shared" si="4"/>
        <v>7.556410704915165</v>
      </c>
      <c r="H24" s="38">
        <f t="shared" si="5"/>
        <v>3.0225642819660661</v>
      </c>
      <c r="I24" s="38">
        <f t="shared" si="6"/>
        <v>4.4079062445338462</v>
      </c>
      <c r="J24" s="38">
        <f t="shared" si="7"/>
        <v>1.0075214273220221</v>
      </c>
      <c r="K24" s="38">
        <f t="shared" si="8"/>
        <v>2.2669232114745497</v>
      </c>
      <c r="L24" s="38">
        <f t="shared" si="9"/>
        <v>8.8158124890676923</v>
      </c>
      <c r="M24" s="38">
        <f t="shared" si="10"/>
        <v>1.3853419625677803</v>
      </c>
      <c r="N24" s="38">
        <f t="shared" si="11"/>
        <v>1.511282140983033</v>
      </c>
      <c r="O24" s="38">
        <f t="shared" si="12"/>
        <v>1.6372223193982858</v>
      </c>
      <c r="P24" s="38">
        <f t="shared" si="13"/>
        <v>1.7631624978135385</v>
      </c>
      <c r="Q24" s="38">
        <f t="shared" si="14"/>
        <v>1.8891026762287912</v>
      </c>
      <c r="R24" s="38">
        <f t="shared" si="15"/>
        <v>2.5188035683050551</v>
      </c>
      <c r="S24" s="38">
        <f t="shared" si="16"/>
        <v>3.4003848172118243</v>
      </c>
      <c r="T24" s="38">
        <f t="shared" si="17"/>
        <v>4.2819660661185939</v>
      </c>
      <c r="U24" s="38"/>
    </row>
    <row r="25" spans="1:22" x14ac:dyDescent="0.25">
      <c r="B25" s="17" t="s">
        <v>48</v>
      </c>
      <c r="C25" s="38">
        <f t="shared" si="0"/>
        <v>22.754591569004724</v>
      </c>
      <c r="D25" s="38">
        <f t="shared" si="1"/>
        <v>2.478222844149029</v>
      </c>
      <c r="E25" s="38">
        <f t="shared" si="2"/>
        <v>0.64649291586496416</v>
      </c>
      <c r="F25" s="38">
        <f t="shared" si="3"/>
        <v>0.3526324995627077</v>
      </c>
      <c r="G25" s="38">
        <f t="shared" si="4"/>
        <v>0.29386041630225646</v>
      </c>
      <c r="H25" s="38">
        <f t="shared" si="5"/>
        <v>0.11754416652090258</v>
      </c>
      <c r="I25" s="38">
        <f t="shared" si="6"/>
        <v>0.17141857617631626</v>
      </c>
      <c r="J25" s="38">
        <f t="shared" si="7"/>
        <v>3.9181388840300854E-2</v>
      </c>
      <c r="K25" s="38">
        <f t="shared" si="8"/>
        <v>8.8158124890676925E-2</v>
      </c>
      <c r="L25" s="38">
        <f t="shared" si="9"/>
        <v>0.34283715235263251</v>
      </c>
      <c r="M25" s="38">
        <f t="shared" si="10"/>
        <v>5.387440965541368E-2</v>
      </c>
      <c r="N25" s="38">
        <f t="shared" si="11"/>
        <v>5.8772083260451288E-2</v>
      </c>
      <c r="O25" s="38">
        <f t="shared" si="12"/>
        <v>6.3669756865488897E-2</v>
      </c>
      <c r="P25" s="38">
        <f t="shared" si="13"/>
        <v>6.8567430470526505E-2</v>
      </c>
      <c r="Q25" s="38">
        <f t="shared" si="14"/>
        <v>7.3465104075564114E-2</v>
      </c>
      <c r="R25" s="38">
        <f t="shared" si="15"/>
        <v>9.7953472100752143E-2</v>
      </c>
      <c r="S25" s="38">
        <f t="shared" si="16"/>
        <v>0.13223718733601539</v>
      </c>
      <c r="T25" s="38">
        <f t="shared" si="17"/>
        <v>0.16652090257127863</v>
      </c>
      <c r="U25" s="38"/>
    </row>
    <row r="26" spans="1:22" x14ac:dyDescent="0.25">
      <c r="B26" s="17" t="s">
        <v>77</v>
      </c>
      <c r="C26" s="38">
        <f t="shared" si="0"/>
        <v>113.77295784502361</v>
      </c>
      <c r="D26" s="38">
        <f t="shared" si="1"/>
        <v>12.391114220745147</v>
      </c>
      <c r="E26" s="38">
        <f t="shared" si="2"/>
        <v>3.2324645793248208</v>
      </c>
      <c r="F26" s="38">
        <f t="shared" si="3"/>
        <v>1.7631624978135385</v>
      </c>
      <c r="G26" s="38">
        <f t="shared" si="4"/>
        <v>1.4693020815112821</v>
      </c>
      <c r="H26" s="38">
        <f t="shared" si="5"/>
        <v>0.58772083260451291</v>
      </c>
      <c r="I26" s="38">
        <f t="shared" si="6"/>
        <v>0.8570928808815812</v>
      </c>
      <c r="J26" s="38">
        <f t="shared" si="7"/>
        <v>0.19590694420150429</v>
      </c>
      <c r="K26" s="38">
        <f t="shared" si="8"/>
        <v>0.44079062445338463</v>
      </c>
      <c r="L26" s="38">
        <f t="shared" si="9"/>
        <v>1.7141857617631624</v>
      </c>
      <c r="M26" s="38">
        <f t="shared" si="10"/>
        <v>0.2693720482770684</v>
      </c>
      <c r="N26" s="38">
        <f t="shared" si="11"/>
        <v>0.29386041630225646</v>
      </c>
      <c r="O26" s="38">
        <f t="shared" si="12"/>
        <v>0.31834878432744446</v>
      </c>
      <c r="P26" s="38">
        <f t="shared" si="13"/>
        <v>0.34283715235263251</v>
      </c>
      <c r="Q26" s="38">
        <f t="shared" si="14"/>
        <v>0.36732552037782051</v>
      </c>
      <c r="R26" s="38">
        <f t="shared" si="15"/>
        <v>0.48976736050376074</v>
      </c>
      <c r="S26" s="38">
        <f t="shared" si="16"/>
        <v>0.66118593668007697</v>
      </c>
      <c r="T26" s="38">
        <f t="shared" si="17"/>
        <v>0.83260451285639325</v>
      </c>
      <c r="U26" s="38"/>
    </row>
    <row r="27" spans="1:22" x14ac:dyDescent="0.25">
      <c r="B27" s="1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9" spans="1:22" x14ac:dyDescent="0.25">
      <c r="A29" s="18" t="s">
        <v>2184</v>
      </c>
      <c r="B29" s="18" t="s">
        <v>2173</v>
      </c>
      <c r="C29" s="18">
        <v>1</v>
      </c>
      <c r="D29" s="18">
        <v>2</v>
      </c>
      <c r="E29" s="18">
        <v>3</v>
      </c>
      <c r="F29" s="18">
        <v>4</v>
      </c>
      <c r="G29" s="18">
        <v>5</v>
      </c>
      <c r="H29" s="18">
        <v>6</v>
      </c>
      <c r="I29" s="18">
        <v>7</v>
      </c>
      <c r="J29" s="18">
        <v>8</v>
      </c>
      <c r="K29" s="18">
        <v>9</v>
      </c>
      <c r="L29" s="18">
        <v>10</v>
      </c>
      <c r="M29" s="18">
        <v>11</v>
      </c>
      <c r="N29" s="18">
        <v>12</v>
      </c>
      <c r="O29" s="18">
        <v>13</v>
      </c>
      <c r="P29" s="18">
        <v>14</v>
      </c>
      <c r="Q29" s="18">
        <v>15</v>
      </c>
      <c r="R29" s="18">
        <v>20</v>
      </c>
      <c r="S29" s="18">
        <v>27</v>
      </c>
      <c r="T29" s="18">
        <v>34</v>
      </c>
      <c r="U29" s="18"/>
    </row>
    <row r="30" spans="1:22" x14ac:dyDescent="0.25">
      <c r="B30" s="17" t="s">
        <v>28</v>
      </c>
      <c r="C30" s="38">
        <f>(C12-C21)^2/C21</f>
        <v>20.888958216724056</v>
      </c>
      <c r="D30" s="38">
        <f t="shared" ref="D30:T30" si="18">(D12-D21)^2/D21</f>
        <v>13.411370415636545</v>
      </c>
      <c r="E30" s="38">
        <f t="shared" si="18"/>
        <v>1.0375572086817755</v>
      </c>
      <c r="F30" s="38">
        <f t="shared" si="18"/>
        <v>0.70831039062591772</v>
      </c>
      <c r="G30" s="38">
        <f t="shared" si="18"/>
        <v>1.0518144395596492</v>
      </c>
      <c r="H30" s="38">
        <f t="shared" si="18"/>
        <v>4.091321250065795E-2</v>
      </c>
      <c r="I30" s="38">
        <f t="shared" si="18"/>
        <v>4.3843326547549495</v>
      </c>
      <c r="J30" s="38">
        <f>(J12-J21)^2/J21</f>
        <v>20.595324667591406</v>
      </c>
      <c r="K30" s="38">
        <f>(K12-K21)^2/K21</f>
        <v>5.6924440279165252</v>
      </c>
      <c r="L30" s="38">
        <f t="shared" si="18"/>
        <v>11.967666612158618</v>
      </c>
      <c r="M30" s="38">
        <f t="shared" si="18"/>
        <v>28.31857141793818</v>
      </c>
      <c r="N30" s="38">
        <f t="shared" si="18"/>
        <v>2.7622879132412104</v>
      </c>
      <c r="O30" s="38">
        <f t="shared" si="18"/>
        <v>2.9924785726779781</v>
      </c>
      <c r="P30" s="38">
        <f t="shared" si="18"/>
        <v>3.2226692321147454</v>
      </c>
      <c r="Q30" s="38">
        <f t="shared" si="18"/>
        <v>38.61623375173388</v>
      </c>
      <c r="R30" s="38">
        <f t="shared" si="18"/>
        <v>51.488311668978504</v>
      </c>
      <c r="S30" s="38">
        <f t="shared" si="18"/>
        <v>69.509220753121014</v>
      </c>
      <c r="T30" s="38">
        <f t="shared" si="18"/>
        <v>87.530129837263445</v>
      </c>
      <c r="U30" s="38"/>
    </row>
    <row r="31" spans="1:22" x14ac:dyDescent="0.25">
      <c r="B31" s="17" t="s">
        <v>961</v>
      </c>
      <c r="C31" s="38">
        <f t="shared" ref="C31:R35" si="19">(C13-C22)^2/C22</f>
        <v>0.64777294173128253</v>
      </c>
      <c r="D31" s="38">
        <f t="shared" si="19"/>
        <v>1.3276193807941228</v>
      </c>
      <c r="E31" s="38">
        <f t="shared" si="19"/>
        <v>0.34633549064194508</v>
      </c>
      <c r="F31" s="38">
        <f t="shared" si="19"/>
        <v>0.18891026762287913</v>
      </c>
      <c r="G31" s="38">
        <f t="shared" si="19"/>
        <v>0.15742522301906595</v>
      </c>
      <c r="H31" s="38">
        <f t="shared" si="19"/>
        <v>6.2970089207626381E-2</v>
      </c>
      <c r="I31" s="38">
        <f t="shared" si="19"/>
        <v>9.1831380094455128E-2</v>
      </c>
      <c r="J31" s="38">
        <f t="shared" si="19"/>
        <v>2.0990029735875458E-2</v>
      </c>
      <c r="K31" s="38">
        <f t="shared" si="19"/>
        <v>4.7227566905719782E-2</v>
      </c>
      <c r="L31" s="38">
        <f t="shared" si="19"/>
        <v>0.18366276018891026</v>
      </c>
      <c r="M31" s="38">
        <f t="shared" si="19"/>
        <v>2.8861290886828758E-2</v>
      </c>
      <c r="N31" s="38">
        <f t="shared" si="19"/>
        <v>3.1485044603813191E-2</v>
      </c>
      <c r="O31" s="38">
        <f t="shared" si="19"/>
        <v>3.410879832079762E-2</v>
      </c>
      <c r="P31" s="38">
        <f t="shared" si="19"/>
        <v>3.6732552037782057E-2</v>
      </c>
      <c r="Q31" s="38">
        <f t="shared" si="19"/>
        <v>3.9356305754766487E-2</v>
      </c>
      <c r="R31" s="38">
        <f t="shared" si="19"/>
        <v>5.2475074339688649E-2</v>
      </c>
      <c r="S31" s="38">
        <f t="shared" ref="S31:T31" si="20">(S13-S22)^2/S22</f>
        <v>7.0841350358579677E-2</v>
      </c>
      <c r="T31" s="38">
        <f t="shared" si="20"/>
        <v>8.9207626377470706E-2</v>
      </c>
      <c r="U31" s="38"/>
    </row>
    <row r="32" spans="1:22" x14ac:dyDescent="0.25">
      <c r="B32" s="17" t="s">
        <v>21</v>
      </c>
      <c r="C32" s="38">
        <f t="shared" si="19"/>
        <v>3.194975831519776</v>
      </c>
      <c r="D32" s="38">
        <f t="shared" si="19"/>
        <v>6.1402715069424652</v>
      </c>
      <c r="E32" s="38">
        <f t="shared" si="19"/>
        <v>0.12954058111964867</v>
      </c>
      <c r="F32" s="38">
        <f t="shared" si="19"/>
        <v>0.35347418095329813</v>
      </c>
      <c r="G32" s="38">
        <f t="shared" si="19"/>
        <v>1.871296141836915</v>
      </c>
      <c r="H32" s="38">
        <f t="shared" si="19"/>
        <v>0.74851845673476647</v>
      </c>
      <c r="I32" s="38">
        <f t="shared" si="19"/>
        <v>8.0452479754792843E-3</v>
      </c>
      <c r="J32" s="38">
        <f t="shared" si="19"/>
        <v>4.8948749344061575</v>
      </c>
      <c r="K32" s="38">
        <f t="shared" si="19"/>
        <v>0.36809982025261845</v>
      </c>
      <c r="L32" s="38">
        <f t="shared" si="19"/>
        <v>3.843387727021776</v>
      </c>
      <c r="M32" s="38">
        <f t="shared" si="19"/>
        <v>6.7304530348084661</v>
      </c>
      <c r="N32" s="38">
        <f t="shared" si="19"/>
        <v>2.9546623158459426</v>
      </c>
      <c r="O32" s="38">
        <f t="shared" si="19"/>
        <v>3.2008841754997706</v>
      </c>
      <c r="P32" s="38">
        <f t="shared" si="19"/>
        <v>3.4471060351535998</v>
      </c>
      <c r="Q32" s="38">
        <f t="shared" si="19"/>
        <v>9.1778905020115449</v>
      </c>
      <c r="R32" s="38">
        <f t="shared" si="19"/>
        <v>12.237187336015392</v>
      </c>
      <c r="S32" s="38">
        <f t="shared" ref="S32:T32" si="21">(S14-S23)^2/S23</f>
        <v>16.520202903620781</v>
      </c>
      <c r="T32" s="38">
        <f t="shared" si="21"/>
        <v>20.803218471226167</v>
      </c>
      <c r="U32" s="38"/>
    </row>
    <row r="33" spans="2:21" x14ac:dyDescent="0.25">
      <c r="B33" s="17" t="s">
        <v>36</v>
      </c>
      <c r="C33" s="38">
        <f t="shared" si="19"/>
        <v>5.1477240566912892</v>
      </c>
      <c r="D33" s="38">
        <f t="shared" si="19"/>
        <v>0.51445447662470123</v>
      </c>
      <c r="E33" s="38">
        <f t="shared" si="19"/>
        <v>1.2862247629345753</v>
      </c>
      <c r="F33" s="38">
        <f t="shared" si="19"/>
        <v>9.0676928458981987</v>
      </c>
      <c r="G33" s="38">
        <f t="shared" si="19"/>
        <v>7.556410704915165</v>
      </c>
      <c r="H33" s="38">
        <f t="shared" si="19"/>
        <v>3.0225642819660661</v>
      </c>
      <c r="I33" s="38">
        <f t="shared" si="19"/>
        <v>4.4079062445338462</v>
      </c>
      <c r="J33" s="38">
        <f t="shared" si="19"/>
        <v>1.0075214273220221</v>
      </c>
      <c r="K33" s="38">
        <f t="shared" si="19"/>
        <v>2.2669232114745497</v>
      </c>
      <c r="L33" s="38">
        <f t="shared" si="19"/>
        <v>0.15906645732166125</v>
      </c>
      <c r="M33" s="38">
        <f t="shared" si="19"/>
        <v>1.3853419625677803</v>
      </c>
      <c r="N33" s="38">
        <f t="shared" si="19"/>
        <v>1.511282140983033</v>
      </c>
      <c r="O33" s="38">
        <f t="shared" si="19"/>
        <v>1.6372223193982858</v>
      </c>
      <c r="P33" s="38">
        <f t="shared" si="19"/>
        <v>1.7631624978135385</v>
      </c>
      <c r="Q33" s="38">
        <f t="shared" si="19"/>
        <v>1.8891026762287912</v>
      </c>
      <c r="R33" s="38">
        <f t="shared" si="19"/>
        <v>2.5188035683050551</v>
      </c>
      <c r="S33" s="38">
        <f t="shared" ref="S33:T33" si="22">(S15-S24)^2/S24</f>
        <v>3.4003848172118243</v>
      </c>
      <c r="T33" s="38">
        <f t="shared" si="22"/>
        <v>4.2819660661185939</v>
      </c>
      <c r="U33" s="38"/>
    </row>
    <row r="34" spans="2:21" x14ac:dyDescent="0.25">
      <c r="B34" s="17" t="s">
        <v>48</v>
      </c>
      <c r="C34" s="38">
        <f>(C16-C25)^2/C25</f>
        <v>6.8163920028644909E-2</v>
      </c>
      <c r="D34" s="38">
        <f t="shared" ref="D34:T34" si="23">(D16-D25)^2/D25</f>
        <v>2.478222844149029</v>
      </c>
      <c r="E34" s="38">
        <f t="shared" si="23"/>
        <v>0.64649291586496416</v>
      </c>
      <c r="F34" s="38">
        <f t="shared" si="23"/>
        <v>37.725648372578583</v>
      </c>
      <c r="G34" s="38">
        <f t="shared" si="23"/>
        <v>0.29386041630225646</v>
      </c>
      <c r="H34" s="38">
        <f t="shared" si="23"/>
        <v>0.11754416652090258</v>
      </c>
      <c r="I34" s="38">
        <f t="shared" si="23"/>
        <v>0.17141857617631626</v>
      </c>
      <c r="J34" s="38">
        <f t="shared" si="23"/>
        <v>3.9181388840300854E-2</v>
      </c>
      <c r="K34" s="38">
        <f t="shared" si="23"/>
        <v>8.8158124890676925E-2</v>
      </c>
      <c r="L34" s="38">
        <f t="shared" si="23"/>
        <v>0.34283715235263251</v>
      </c>
      <c r="M34" s="38">
        <f t="shared" si="23"/>
        <v>5.387440965541368E-2</v>
      </c>
      <c r="N34" s="38">
        <f t="shared" si="23"/>
        <v>5.8772083260451288E-2</v>
      </c>
      <c r="O34" s="38">
        <f t="shared" si="23"/>
        <v>6.3669756865488897E-2</v>
      </c>
      <c r="P34" s="38">
        <f t="shared" si="23"/>
        <v>6.8567430470526505E-2</v>
      </c>
      <c r="Q34" s="38">
        <f t="shared" si="23"/>
        <v>7.3465104075564114E-2</v>
      </c>
      <c r="R34" s="38">
        <f t="shared" si="23"/>
        <v>9.7953472100752129E-2</v>
      </c>
      <c r="S34" s="38">
        <f t="shared" si="23"/>
        <v>0.13223718733601539</v>
      </c>
      <c r="T34" s="38">
        <f t="shared" si="23"/>
        <v>0.16652090257127863</v>
      </c>
      <c r="U34" s="38"/>
    </row>
    <row r="35" spans="2:21" x14ac:dyDescent="0.25">
      <c r="B35" s="17" t="s">
        <v>77</v>
      </c>
      <c r="C35" s="38">
        <f>(C17-C26)^2/C26</f>
        <v>0.20023322784139852</v>
      </c>
      <c r="D35" s="38">
        <f t="shared" ref="D35:T35" si="24">(D17-D26)^2/D26</f>
        <v>14.946337258576877</v>
      </c>
      <c r="E35" s="38">
        <f t="shared" si="24"/>
        <v>3.2324645793248208</v>
      </c>
      <c r="F35" s="38">
        <f t="shared" si="24"/>
        <v>1.7631624978135385</v>
      </c>
      <c r="G35" s="38">
        <f t="shared" si="24"/>
        <v>8.4841830338922346</v>
      </c>
      <c r="H35" s="38">
        <f t="shared" si="24"/>
        <v>0.58772083260451291</v>
      </c>
      <c r="I35" s="38">
        <f t="shared" si="24"/>
        <v>0.8570928808815812</v>
      </c>
      <c r="J35" s="38">
        <f t="shared" si="24"/>
        <v>0.19590694420150426</v>
      </c>
      <c r="K35" s="38">
        <f t="shared" si="24"/>
        <v>0.44079062445338463</v>
      </c>
      <c r="L35" s="38">
        <f t="shared" si="24"/>
        <v>1.7141857617631624</v>
      </c>
      <c r="M35" s="38">
        <f t="shared" si="24"/>
        <v>0.2693720482770684</v>
      </c>
      <c r="N35" s="38">
        <f t="shared" si="24"/>
        <v>0.29386041630225646</v>
      </c>
      <c r="O35" s="38">
        <f t="shared" si="24"/>
        <v>0.31834878432744446</v>
      </c>
      <c r="P35" s="38">
        <f t="shared" si="24"/>
        <v>0.34283715235263251</v>
      </c>
      <c r="Q35" s="38">
        <f t="shared" si="24"/>
        <v>0.36732552037782051</v>
      </c>
      <c r="R35" s="38">
        <f t="shared" si="24"/>
        <v>0.48976736050376074</v>
      </c>
      <c r="S35" s="38">
        <f t="shared" si="24"/>
        <v>0.66118593668007697</v>
      </c>
      <c r="T35" s="38">
        <f t="shared" si="24"/>
        <v>0.83260451285639325</v>
      </c>
      <c r="U35" s="38"/>
    </row>
    <row r="36" spans="2:21" x14ac:dyDescent="0.25">
      <c r="B36" s="1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</row>
    <row r="38" spans="2:21" x14ac:dyDescent="0.25">
      <c r="B38" s="40" t="s">
        <v>2185</v>
      </c>
      <c r="C38" s="41">
        <f>SUM(C30:T35)</f>
        <v>595.80821948416462</v>
      </c>
    </row>
    <row r="39" spans="2:21" x14ac:dyDescent="0.25">
      <c r="B39" s="40" t="s">
        <v>2166</v>
      </c>
      <c r="C39" s="41">
        <v>85</v>
      </c>
    </row>
    <row r="40" spans="2:21" x14ac:dyDescent="0.25">
      <c r="B40" s="40" t="s">
        <v>2186</v>
      </c>
      <c r="C40" s="41">
        <f>_xlfn.CHISQ.DIST.RT(C38,C39)</f>
        <v>1.0621414797449449E-77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A5D6-EFCB-4C06-9CD3-6F3F538AE562}">
  <dimension ref="A3:I48"/>
  <sheetViews>
    <sheetView topLeftCell="A26" zoomScale="85" zoomScaleNormal="85" workbookViewId="0">
      <selection activeCell="K39" sqref="K38:K39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15" customWidth="1"/>
    <col min="4" max="4" width="9.42578125" bestFit="1" customWidth="1"/>
    <col min="5" max="5" width="15.28515625" bestFit="1" customWidth="1"/>
    <col min="6" max="6" width="8.7109375" bestFit="1" customWidth="1"/>
    <col min="7" max="7" width="7" bestFit="1" customWidth="1"/>
    <col min="8" max="8" width="11.28515625" bestFit="1" customWidth="1"/>
    <col min="9" max="9" width="2" bestFit="1" customWidth="1"/>
    <col min="10" max="19" width="3" bestFit="1" customWidth="1"/>
    <col min="20" max="20" width="11.28515625" bestFit="1" customWidth="1"/>
    <col min="21" max="21" width="14.42578125" bestFit="1" customWidth="1"/>
    <col min="22" max="22" width="18.85546875" bestFit="1" customWidth="1"/>
    <col min="23" max="23" width="14.42578125" bestFit="1" customWidth="1"/>
    <col min="24" max="24" width="18.85546875" bestFit="1" customWidth="1"/>
    <col min="25" max="25" width="14.42578125" bestFit="1" customWidth="1"/>
    <col min="26" max="26" width="18.85546875" bestFit="1" customWidth="1"/>
    <col min="27" max="27" width="14.42578125" bestFit="1" customWidth="1"/>
    <col min="28" max="28" width="18.85546875" bestFit="1" customWidth="1"/>
    <col min="29" max="29" width="14.42578125" bestFit="1" customWidth="1"/>
    <col min="30" max="30" width="18.85546875" bestFit="1" customWidth="1"/>
    <col min="31" max="31" width="14.42578125" bestFit="1" customWidth="1"/>
    <col min="32" max="32" width="18.85546875" bestFit="1" customWidth="1"/>
    <col min="33" max="33" width="14.42578125" bestFit="1" customWidth="1"/>
    <col min="34" max="34" width="18.85546875" bestFit="1" customWidth="1"/>
    <col min="35" max="35" width="14.42578125" bestFit="1" customWidth="1"/>
    <col min="36" max="36" width="18.85546875" bestFit="1" customWidth="1"/>
    <col min="37" max="37" width="14.42578125" bestFit="1" customWidth="1"/>
    <col min="38" max="38" width="23.85546875" bestFit="1" customWidth="1"/>
    <col min="39" max="39" width="19.42578125" bestFit="1" customWidth="1"/>
    <col min="40" max="40" width="7.85546875" bestFit="1" customWidth="1"/>
    <col min="41" max="41" width="8.85546875" bestFit="1" customWidth="1"/>
    <col min="42" max="42" width="7.85546875" bestFit="1" customWidth="1"/>
    <col min="43" max="43" width="9.42578125" bestFit="1" customWidth="1"/>
    <col min="44" max="44" width="7.85546875" bestFit="1" customWidth="1"/>
    <col min="45" max="45" width="9.42578125" bestFit="1" customWidth="1"/>
    <col min="46" max="46" width="7.85546875" bestFit="1" customWidth="1"/>
    <col min="47" max="47" width="9.42578125" bestFit="1" customWidth="1"/>
    <col min="48" max="48" width="7.85546875" bestFit="1" customWidth="1"/>
    <col min="49" max="49" width="8.85546875" bestFit="1" customWidth="1"/>
    <col min="50" max="50" width="7.85546875" bestFit="1" customWidth="1"/>
    <col min="51" max="51" width="8.85546875" bestFit="1" customWidth="1"/>
    <col min="52" max="52" width="7.85546875" bestFit="1" customWidth="1"/>
    <col min="53" max="53" width="8.85546875" bestFit="1" customWidth="1"/>
    <col min="54" max="54" width="7.85546875" bestFit="1" customWidth="1"/>
    <col min="55" max="55" width="8.85546875" bestFit="1" customWidth="1"/>
    <col min="56" max="56" width="7.85546875" bestFit="1" customWidth="1"/>
    <col min="57" max="57" width="11.28515625" bestFit="1" customWidth="1"/>
    <col min="58" max="155" width="4" bestFit="1" customWidth="1"/>
    <col min="156" max="156" width="7" bestFit="1" customWidth="1"/>
    <col min="157" max="180" width="4" bestFit="1" customWidth="1"/>
    <col min="181" max="181" width="6" bestFit="1" customWidth="1"/>
    <col min="182" max="243" width="4" bestFit="1" customWidth="1"/>
    <col min="244" max="244" width="7" bestFit="1" customWidth="1"/>
    <col min="245" max="258" width="4" bestFit="1" customWidth="1"/>
    <col min="259" max="306" width="5" bestFit="1" customWidth="1"/>
    <col min="307" max="307" width="7" bestFit="1" customWidth="1"/>
    <col min="308" max="317" width="5" bestFit="1" customWidth="1"/>
    <col min="318" max="318" width="7" bestFit="1" customWidth="1"/>
    <col min="319" max="335" width="5" bestFit="1" customWidth="1"/>
    <col min="336" max="336" width="7" bestFit="1" customWidth="1"/>
    <col min="337" max="382" width="5" bestFit="1" customWidth="1"/>
    <col min="383" max="383" width="8" bestFit="1" customWidth="1"/>
    <col min="384" max="421" width="5" bestFit="1" customWidth="1"/>
    <col min="422" max="423" width="8" bestFit="1" customWidth="1"/>
    <col min="424" max="578" width="5" bestFit="1" customWidth="1"/>
    <col min="579" max="579" width="8" bestFit="1" customWidth="1"/>
    <col min="580" max="584" width="5" bestFit="1" customWidth="1"/>
    <col min="585" max="585" width="8" bestFit="1" customWidth="1"/>
    <col min="586" max="607" width="5" bestFit="1" customWidth="1"/>
    <col min="608" max="608" width="7" bestFit="1" customWidth="1"/>
    <col min="609" max="613" width="5" bestFit="1" customWidth="1"/>
    <col min="614" max="614" width="7" bestFit="1" customWidth="1"/>
    <col min="615" max="634" width="5" bestFit="1" customWidth="1"/>
    <col min="635" max="635" width="8" bestFit="1" customWidth="1"/>
    <col min="636" max="639" width="5" bestFit="1" customWidth="1"/>
    <col min="640" max="640" width="8" bestFit="1" customWidth="1"/>
    <col min="641" max="641" width="5" bestFit="1" customWidth="1"/>
    <col min="642" max="642" width="7" bestFit="1" customWidth="1"/>
    <col min="643" max="646" width="5" bestFit="1" customWidth="1"/>
    <col min="647" max="647" width="8" bestFit="1" customWidth="1"/>
    <col min="648" max="661" width="5" bestFit="1" customWidth="1"/>
    <col min="662" max="662" width="8" bestFit="1" customWidth="1"/>
    <col min="663" max="670" width="5" bestFit="1" customWidth="1"/>
    <col min="671" max="692" width="6" bestFit="1" customWidth="1"/>
    <col min="693" max="693" width="8" bestFit="1" customWidth="1"/>
    <col min="694" max="803" width="6" bestFit="1" customWidth="1"/>
    <col min="804" max="812" width="7" bestFit="1" customWidth="1"/>
    <col min="813" max="813" width="8" bestFit="1" customWidth="1"/>
    <col min="814" max="814" width="11.28515625" bestFit="1" customWidth="1"/>
    <col min="815" max="819" width="11.85546875" bestFit="1" customWidth="1"/>
    <col min="820" max="823" width="13.140625" bestFit="1" customWidth="1"/>
    <col min="824" max="824" width="10.85546875" bestFit="1" customWidth="1"/>
    <col min="825" max="825" width="19" bestFit="1" customWidth="1"/>
    <col min="826" max="826" width="19.7109375" bestFit="1" customWidth="1"/>
    <col min="827" max="827" width="16.7109375" bestFit="1" customWidth="1"/>
    <col min="828" max="828" width="16" bestFit="1" customWidth="1"/>
    <col min="829" max="829" width="16.140625" bestFit="1" customWidth="1"/>
    <col min="830" max="830" width="10" bestFit="1" customWidth="1"/>
    <col min="831" max="831" width="25.140625" bestFit="1" customWidth="1"/>
    <col min="832" max="832" width="9.42578125" bestFit="1" customWidth="1"/>
    <col min="833" max="833" width="24.7109375" bestFit="1" customWidth="1"/>
    <col min="834" max="834" width="12" bestFit="1" customWidth="1"/>
    <col min="835" max="835" width="27.140625" bestFit="1" customWidth="1"/>
    <col min="836" max="836" width="15.28515625" bestFit="1" customWidth="1"/>
    <col min="837" max="837" width="9.42578125" bestFit="1" customWidth="1"/>
    <col min="838" max="838" width="23.7109375" bestFit="1" customWidth="1"/>
    <col min="839" max="839" width="55.5703125" bestFit="1" customWidth="1"/>
    <col min="840" max="840" width="12.5703125" bestFit="1" customWidth="1"/>
    <col min="841" max="842" width="44" bestFit="1" customWidth="1"/>
    <col min="843" max="843" width="8.42578125" bestFit="1" customWidth="1"/>
    <col min="844" max="844" width="23.7109375" bestFit="1" customWidth="1"/>
    <col min="845" max="845" width="10.28515625" bestFit="1" customWidth="1"/>
    <col min="846" max="846" width="10" bestFit="1" customWidth="1"/>
    <col min="847" max="847" width="8.85546875" bestFit="1" customWidth="1"/>
    <col min="848" max="848" width="42.28515625" bestFit="1" customWidth="1"/>
    <col min="849" max="850" width="9.28515625" bestFit="1" customWidth="1"/>
    <col min="851" max="851" width="9.7109375" bestFit="1" customWidth="1"/>
    <col min="852" max="852" width="16.42578125" bestFit="1" customWidth="1"/>
    <col min="853" max="853" width="9.42578125" bestFit="1" customWidth="1"/>
    <col min="854" max="855" width="43.5703125" bestFit="1" customWidth="1"/>
    <col min="856" max="856" width="12.42578125" bestFit="1" customWidth="1"/>
    <col min="857" max="857" width="11.7109375" bestFit="1" customWidth="1"/>
    <col min="858" max="858" width="9" bestFit="1" customWidth="1"/>
    <col min="859" max="859" width="21.42578125" bestFit="1" customWidth="1"/>
    <col min="860" max="860" width="23" bestFit="1" customWidth="1"/>
    <col min="861" max="861" width="9.28515625" bestFit="1" customWidth="1"/>
    <col min="862" max="862" width="14.28515625" bestFit="1" customWidth="1"/>
    <col min="863" max="863" width="12.5703125" bestFit="1" customWidth="1"/>
    <col min="864" max="864" width="8.42578125" bestFit="1" customWidth="1"/>
    <col min="865" max="865" width="11.140625" bestFit="1" customWidth="1"/>
    <col min="866" max="866" width="18.28515625" bestFit="1" customWidth="1"/>
    <col min="867" max="867" width="13.42578125" bestFit="1" customWidth="1"/>
    <col min="868" max="868" width="18" bestFit="1" customWidth="1"/>
    <col min="869" max="869" width="21.7109375" bestFit="1" customWidth="1"/>
    <col min="870" max="870" width="24.5703125" bestFit="1" customWidth="1"/>
    <col min="871" max="871" width="18.7109375" bestFit="1" customWidth="1"/>
    <col min="872" max="872" width="43.140625" bestFit="1" customWidth="1"/>
    <col min="873" max="873" width="9" bestFit="1" customWidth="1"/>
    <col min="874" max="874" width="12.85546875" bestFit="1" customWidth="1"/>
    <col min="875" max="875" width="8.5703125" bestFit="1" customWidth="1"/>
    <col min="876" max="876" width="15.5703125" bestFit="1" customWidth="1"/>
    <col min="877" max="878" width="9.7109375" bestFit="1" customWidth="1"/>
    <col min="879" max="879" width="24.85546875" bestFit="1" customWidth="1"/>
    <col min="880" max="880" width="10.28515625" bestFit="1" customWidth="1"/>
    <col min="881" max="881" width="12" bestFit="1" customWidth="1"/>
    <col min="882" max="882" width="27.140625" bestFit="1" customWidth="1"/>
    <col min="883" max="883" width="12" bestFit="1" customWidth="1"/>
    <col min="884" max="884" width="19.5703125" bestFit="1" customWidth="1"/>
    <col min="885" max="885" width="15.42578125" bestFit="1" customWidth="1"/>
    <col min="886" max="886" width="9.85546875" bestFit="1" customWidth="1"/>
    <col min="887" max="887" width="17.7109375" bestFit="1" customWidth="1"/>
    <col min="888" max="888" width="35.28515625" bestFit="1" customWidth="1"/>
    <col min="889" max="889" width="34.7109375" bestFit="1" customWidth="1"/>
    <col min="890" max="890" width="37.42578125" bestFit="1" customWidth="1"/>
    <col min="891" max="891" width="35" bestFit="1" customWidth="1"/>
    <col min="892" max="892" width="35.85546875" bestFit="1" customWidth="1"/>
    <col min="893" max="893" width="18.140625" bestFit="1" customWidth="1"/>
    <col min="894" max="894" width="25.5703125" bestFit="1" customWidth="1"/>
    <col min="895" max="896" width="17" bestFit="1" customWidth="1"/>
    <col min="897" max="897" width="40.140625" bestFit="1" customWidth="1"/>
    <col min="898" max="898" width="33.42578125" bestFit="1" customWidth="1"/>
    <col min="899" max="899" width="27.28515625" bestFit="1" customWidth="1"/>
    <col min="900" max="900" width="28.140625" bestFit="1" customWidth="1"/>
    <col min="901" max="901" width="29.28515625" bestFit="1" customWidth="1"/>
    <col min="902" max="902" width="49.85546875" bestFit="1" customWidth="1"/>
    <col min="903" max="903" width="30.42578125" bestFit="1" customWidth="1"/>
    <col min="904" max="904" width="28.42578125" bestFit="1" customWidth="1"/>
    <col min="905" max="905" width="35" bestFit="1" customWidth="1"/>
    <col min="906" max="906" width="34.42578125" bestFit="1" customWidth="1"/>
    <col min="907" max="907" width="26.85546875" bestFit="1" customWidth="1"/>
    <col min="908" max="908" width="33.140625" bestFit="1" customWidth="1"/>
    <col min="909" max="909" width="32" bestFit="1" customWidth="1"/>
    <col min="910" max="910" width="13.42578125" bestFit="1" customWidth="1"/>
    <col min="911" max="911" width="28.85546875" bestFit="1" customWidth="1"/>
    <col min="912" max="912" width="13.42578125" bestFit="1" customWidth="1"/>
    <col min="913" max="913" width="17.85546875" bestFit="1" customWidth="1"/>
    <col min="914" max="914" width="17.28515625" bestFit="1" customWidth="1"/>
    <col min="915" max="915" width="18.28515625" bestFit="1" customWidth="1"/>
    <col min="916" max="916" width="16.140625" bestFit="1" customWidth="1"/>
    <col min="917" max="917" width="13.5703125" bestFit="1" customWidth="1"/>
    <col min="918" max="918" width="15.28515625" bestFit="1" customWidth="1"/>
    <col min="919" max="919" width="13.42578125" bestFit="1" customWidth="1"/>
    <col min="920" max="922" width="12.42578125" bestFit="1" customWidth="1"/>
    <col min="923" max="923" width="13.5703125" bestFit="1" customWidth="1"/>
    <col min="924" max="924" width="12.42578125" bestFit="1" customWidth="1"/>
    <col min="925" max="925" width="12" bestFit="1" customWidth="1"/>
    <col min="926" max="926" width="14.28515625" bestFit="1" customWidth="1"/>
    <col min="927" max="927" width="13.28515625" bestFit="1" customWidth="1"/>
    <col min="928" max="929" width="17.28515625" bestFit="1" customWidth="1"/>
    <col min="930" max="930" width="16.140625" bestFit="1" customWidth="1"/>
    <col min="931" max="931" width="20.5703125" bestFit="1" customWidth="1"/>
    <col min="932" max="932" width="11" bestFit="1" customWidth="1"/>
    <col min="933" max="933" width="16.28515625" bestFit="1" customWidth="1"/>
    <col min="934" max="934" width="18.7109375" bestFit="1" customWidth="1"/>
    <col min="935" max="935" width="18.140625" bestFit="1" customWidth="1"/>
    <col min="936" max="942" width="21.140625" bestFit="1" customWidth="1"/>
    <col min="943" max="943" width="21.5703125" bestFit="1" customWidth="1"/>
    <col min="944" max="946" width="21.140625" bestFit="1" customWidth="1"/>
    <col min="947" max="947" width="18.85546875" bestFit="1" customWidth="1"/>
    <col min="948" max="948" width="17.28515625" bestFit="1" customWidth="1"/>
    <col min="949" max="953" width="18.42578125" bestFit="1" customWidth="1"/>
    <col min="954" max="954" width="18.5703125" bestFit="1" customWidth="1"/>
    <col min="955" max="955" width="48" bestFit="1" customWidth="1"/>
    <col min="956" max="956" width="13.85546875" bestFit="1" customWidth="1"/>
    <col min="957" max="957" width="18.85546875" bestFit="1" customWidth="1"/>
    <col min="958" max="958" width="10.85546875" bestFit="1" customWidth="1"/>
    <col min="959" max="959" width="11.85546875" bestFit="1" customWidth="1"/>
    <col min="960" max="960" width="39" bestFit="1" customWidth="1"/>
    <col min="961" max="961" width="17.85546875" bestFit="1" customWidth="1"/>
    <col min="962" max="963" width="15.42578125" bestFit="1" customWidth="1"/>
    <col min="964" max="964" width="30.85546875" bestFit="1" customWidth="1"/>
    <col min="965" max="965" width="11.85546875" bestFit="1" customWidth="1"/>
    <col min="966" max="966" width="34.7109375" bestFit="1" customWidth="1"/>
    <col min="967" max="975" width="11.85546875" bestFit="1" customWidth="1"/>
    <col min="976" max="976" width="31.85546875" bestFit="1" customWidth="1"/>
    <col min="977" max="977" width="28.28515625" bestFit="1" customWidth="1"/>
    <col min="978" max="980" width="11.85546875" bestFit="1" customWidth="1"/>
    <col min="981" max="983" width="17.42578125" bestFit="1" customWidth="1"/>
    <col min="984" max="984" width="18.42578125" bestFit="1" customWidth="1"/>
    <col min="985" max="986" width="17.42578125" bestFit="1" customWidth="1"/>
    <col min="987" max="988" width="16.28515625" bestFit="1" customWidth="1"/>
    <col min="989" max="989" width="16.7109375" bestFit="1" customWidth="1"/>
    <col min="990" max="990" width="16" bestFit="1" customWidth="1"/>
    <col min="991" max="991" width="23" bestFit="1" customWidth="1"/>
    <col min="992" max="992" width="30" bestFit="1" customWidth="1"/>
    <col min="993" max="993" width="27.140625" bestFit="1" customWidth="1"/>
    <col min="994" max="994" width="10.85546875" bestFit="1" customWidth="1"/>
    <col min="995" max="995" width="13.85546875" bestFit="1" customWidth="1"/>
    <col min="996" max="997" width="11.85546875" bestFit="1" customWidth="1"/>
    <col min="998" max="1001" width="12.85546875" bestFit="1" customWidth="1"/>
    <col min="1002" max="1002" width="11.85546875" bestFit="1" customWidth="1"/>
    <col min="1003" max="1004" width="20.28515625" bestFit="1" customWidth="1"/>
    <col min="1005" max="1005" width="23.28515625" bestFit="1" customWidth="1"/>
    <col min="1006" max="1006" width="18.140625" bestFit="1" customWidth="1"/>
    <col min="1007" max="1007" width="18.42578125" bestFit="1" customWidth="1"/>
    <col min="1008" max="1008" width="18.7109375" bestFit="1" customWidth="1"/>
    <col min="1009" max="1009" width="21.5703125" bestFit="1" customWidth="1"/>
    <col min="1010" max="1010" width="20.42578125" bestFit="1" customWidth="1"/>
    <col min="1011" max="1011" width="21.5703125" bestFit="1" customWidth="1"/>
    <col min="1012" max="1012" width="20.42578125" bestFit="1" customWidth="1"/>
    <col min="1013" max="1013" width="21.5703125" bestFit="1" customWidth="1"/>
    <col min="1014" max="1014" width="16.28515625" bestFit="1" customWidth="1"/>
    <col min="1015" max="1015" width="30.28515625" bestFit="1" customWidth="1"/>
    <col min="1016" max="1016" width="32.28515625" bestFit="1" customWidth="1"/>
    <col min="1017" max="1017" width="29.140625" bestFit="1" customWidth="1"/>
    <col min="1018" max="1020" width="25.5703125" bestFit="1" customWidth="1"/>
    <col min="1021" max="1021" width="28.5703125" bestFit="1" customWidth="1"/>
    <col min="1022" max="1023" width="27.140625" bestFit="1" customWidth="1"/>
    <col min="1024" max="1024" width="23.28515625" bestFit="1" customWidth="1"/>
    <col min="1025" max="1025" width="23.5703125" bestFit="1" customWidth="1"/>
    <col min="1026" max="1026" width="24.28515625" bestFit="1" customWidth="1"/>
    <col min="1027" max="1027" width="16.42578125" bestFit="1" customWidth="1"/>
    <col min="1028" max="1028" width="18.7109375" bestFit="1" customWidth="1"/>
    <col min="1029" max="1030" width="9.5703125" bestFit="1" customWidth="1"/>
    <col min="1031" max="1031" width="14.42578125" bestFit="1" customWidth="1"/>
    <col min="1032" max="1033" width="18" bestFit="1" customWidth="1"/>
    <col min="1034" max="1034" width="18.85546875" bestFit="1" customWidth="1"/>
    <col min="1035" max="1035" width="11" bestFit="1" customWidth="1"/>
    <col min="1036" max="1036" width="18.28515625" bestFit="1" customWidth="1"/>
    <col min="1037" max="1038" width="10.42578125" bestFit="1" customWidth="1"/>
    <col min="1039" max="1039" width="10.85546875" bestFit="1" customWidth="1"/>
    <col min="1040" max="1040" width="10.42578125" bestFit="1" customWidth="1"/>
    <col min="1041" max="1041" width="26.140625" bestFit="1" customWidth="1"/>
    <col min="1042" max="1048" width="15" bestFit="1" customWidth="1"/>
    <col min="1049" max="1049" width="18.140625" bestFit="1" customWidth="1"/>
    <col min="1050" max="1050" width="21.5703125" bestFit="1" customWidth="1"/>
    <col min="1051" max="1051" width="18.140625" bestFit="1" customWidth="1"/>
    <col min="1052" max="1052" width="17.7109375" bestFit="1" customWidth="1"/>
    <col min="1053" max="1054" width="20.42578125" bestFit="1" customWidth="1"/>
    <col min="1055" max="1055" width="15.140625" bestFit="1" customWidth="1"/>
    <col min="1056" max="1056" width="14.7109375" bestFit="1" customWidth="1"/>
    <col min="1057" max="1057" width="21.140625" bestFit="1" customWidth="1"/>
    <col min="1058" max="1058" width="9" bestFit="1" customWidth="1"/>
    <col min="1059" max="1059" width="8" bestFit="1" customWidth="1"/>
    <col min="1060" max="1060" width="9.85546875" bestFit="1" customWidth="1"/>
    <col min="1061" max="1061" width="15" bestFit="1" customWidth="1"/>
    <col min="1062" max="1070" width="25.140625" bestFit="1" customWidth="1"/>
    <col min="1071" max="1071" width="20" bestFit="1" customWidth="1"/>
    <col min="1072" max="1072" width="12.7109375" bestFit="1" customWidth="1"/>
    <col min="1073" max="1073" width="17.7109375" bestFit="1" customWidth="1"/>
    <col min="1074" max="1074" width="18.7109375" bestFit="1" customWidth="1"/>
    <col min="1075" max="1075" width="19.5703125" bestFit="1" customWidth="1"/>
    <col min="1076" max="1076" width="14.5703125" bestFit="1" customWidth="1"/>
    <col min="1077" max="1077" width="17" bestFit="1" customWidth="1"/>
    <col min="1078" max="1078" width="12" bestFit="1" customWidth="1"/>
    <col min="1079" max="1079" width="14.7109375" bestFit="1" customWidth="1"/>
    <col min="1080" max="1080" width="32.85546875" bestFit="1" customWidth="1"/>
    <col min="1081" max="1082" width="17.7109375" bestFit="1" customWidth="1"/>
    <col min="1083" max="1083" width="18.28515625" bestFit="1" customWidth="1"/>
    <col min="1084" max="1084" width="14.5703125" bestFit="1" customWidth="1"/>
    <col min="1085" max="1085" width="18.28515625" bestFit="1" customWidth="1"/>
    <col min="1086" max="1087" width="17.7109375" bestFit="1" customWidth="1"/>
    <col min="1088" max="1088" width="16" bestFit="1" customWidth="1"/>
    <col min="1089" max="1090" width="15" bestFit="1" customWidth="1"/>
    <col min="1091" max="1091" width="20.28515625" bestFit="1" customWidth="1"/>
    <col min="1092" max="1092" width="18.85546875" bestFit="1" customWidth="1"/>
    <col min="1093" max="1093" width="36" bestFit="1" customWidth="1"/>
    <col min="1094" max="1094" width="19.7109375" bestFit="1" customWidth="1"/>
    <col min="1095" max="1095" width="24.28515625" bestFit="1" customWidth="1"/>
    <col min="1096" max="1096" width="22.85546875" bestFit="1" customWidth="1"/>
    <col min="1097" max="1097" width="23.140625" bestFit="1" customWidth="1"/>
    <col min="1098" max="1098" width="23.7109375" bestFit="1" customWidth="1"/>
    <col min="1099" max="1100" width="30.85546875" bestFit="1" customWidth="1"/>
    <col min="1101" max="1101" width="26.140625" bestFit="1" customWidth="1"/>
    <col min="1102" max="1103" width="22.140625" bestFit="1" customWidth="1"/>
    <col min="1104" max="1104" width="26.7109375" bestFit="1" customWidth="1"/>
    <col min="1105" max="1105" width="24.7109375" bestFit="1" customWidth="1"/>
    <col min="1106" max="1106" width="23.28515625" bestFit="1" customWidth="1"/>
    <col min="1107" max="1107" width="27.85546875" bestFit="1" customWidth="1"/>
    <col min="1108" max="1108" width="22.85546875" bestFit="1" customWidth="1"/>
    <col min="1109" max="1109" width="20.140625" bestFit="1" customWidth="1"/>
    <col min="1110" max="1111" width="18.7109375" bestFit="1" customWidth="1"/>
    <col min="1112" max="1112" width="17.7109375" bestFit="1" customWidth="1"/>
    <col min="1113" max="1113" width="17.85546875" bestFit="1" customWidth="1"/>
    <col min="1114" max="1114" width="22.42578125" bestFit="1" customWidth="1"/>
    <col min="1115" max="1115" width="16" bestFit="1" customWidth="1"/>
    <col min="1116" max="1116" width="19.85546875" bestFit="1" customWidth="1"/>
    <col min="1117" max="1118" width="15.5703125" bestFit="1" customWidth="1"/>
    <col min="1119" max="1120" width="15.42578125" bestFit="1" customWidth="1"/>
    <col min="1121" max="1121" width="15.85546875" bestFit="1" customWidth="1"/>
    <col min="1122" max="1122" width="15.7109375" bestFit="1" customWidth="1"/>
    <col min="1123" max="1123" width="16.140625" bestFit="1" customWidth="1"/>
    <col min="1124" max="1124" width="16.7109375" bestFit="1" customWidth="1"/>
    <col min="1125" max="1125" width="16.42578125" bestFit="1" customWidth="1"/>
    <col min="1126" max="1126" width="11.140625" bestFit="1" customWidth="1"/>
    <col min="1127" max="1128" width="14.140625" bestFit="1" customWidth="1"/>
    <col min="1129" max="1129" width="15.7109375" bestFit="1" customWidth="1"/>
    <col min="1130" max="1130" width="16.7109375" bestFit="1" customWidth="1"/>
    <col min="1131" max="1131" width="28.7109375" bestFit="1" customWidth="1"/>
    <col min="1132" max="1132" width="16.7109375" bestFit="1" customWidth="1"/>
    <col min="1133" max="1133" width="19.7109375" bestFit="1" customWidth="1"/>
    <col min="1134" max="1134" width="11.28515625" bestFit="1" customWidth="1"/>
    <col min="1135" max="1135" width="13.28515625" bestFit="1" customWidth="1"/>
    <col min="1136" max="1136" width="11.7109375" bestFit="1" customWidth="1"/>
    <col min="1137" max="1137" width="14.5703125" bestFit="1" customWidth="1"/>
    <col min="1138" max="1139" width="14.7109375" bestFit="1" customWidth="1"/>
    <col min="1140" max="1140" width="25.85546875" bestFit="1" customWidth="1"/>
    <col min="1141" max="1141" width="28.140625" bestFit="1" customWidth="1"/>
    <col min="1142" max="1142" width="23" bestFit="1" customWidth="1"/>
    <col min="1143" max="1143" width="32.5703125" bestFit="1" customWidth="1"/>
    <col min="1144" max="1144" width="26.5703125" bestFit="1" customWidth="1"/>
    <col min="1145" max="1145" width="34.5703125" bestFit="1" customWidth="1"/>
    <col min="1146" max="1146" width="32.42578125" bestFit="1" customWidth="1"/>
    <col min="1147" max="1147" width="32.85546875" bestFit="1" customWidth="1"/>
    <col min="1148" max="1148" width="17.7109375" bestFit="1" customWidth="1"/>
    <col min="1149" max="1149" width="20.5703125" bestFit="1" customWidth="1"/>
    <col min="1150" max="1150" width="35.42578125" bestFit="1" customWidth="1"/>
    <col min="1151" max="1151" width="34.5703125" bestFit="1" customWidth="1"/>
    <col min="1152" max="1152" width="26.5703125" bestFit="1" customWidth="1"/>
    <col min="1153" max="1153" width="25.85546875" bestFit="1" customWidth="1"/>
    <col min="1154" max="1154" width="24" bestFit="1" customWidth="1"/>
    <col min="1155" max="1155" width="19.7109375" bestFit="1" customWidth="1"/>
    <col min="1156" max="1156" width="25.5703125" bestFit="1" customWidth="1"/>
    <col min="1157" max="1157" width="29" bestFit="1" customWidth="1"/>
    <col min="1158" max="1158" width="12" bestFit="1" customWidth="1"/>
    <col min="1159" max="1159" width="27.7109375" bestFit="1" customWidth="1"/>
    <col min="1160" max="1160" width="9.85546875" bestFit="1" customWidth="1"/>
    <col min="1161" max="1161" width="15.85546875" bestFit="1" customWidth="1"/>
    <col min="1162" max="1162" width="17.7109375" bestFit="1" customWidth="1"/>
    <col min="1163" max="1163" width="21.7109375" bestFit="1" customWidth="1"/>
    <col min="1164" max="1164" width="27" bestFit="1" customWidth="1"/>
    <col min="1165" max="1165" width="40.7109375" bestFit="1" customWidth="1"/>
    <col min="1166" max="1166" width="38.42578125" bestFit="1" customWidth="1"/>
    <col min="1167" max="1173" width="14.140625" bestFit="1" customWidth="1"/>
    <col min="1174" max="1180" width="13.140625" bestFit="1" customWidth="1"/>
    <col min="1181" max="1181" width="35.42578125" bestFit="1" customWidth="1"/>
    <col min="1182" max="1182" width="23.7109375" bestFit="1" customWidth="1"/>
    <col min="1183" max="1183" width="32.5703125" bestFit="1" customWidth="1"/>
    <col min="1184" max="1184" width="24.5703125" bestFit="1" customWidth="1"/>
    <col min="1185" max="1185" width="37.28515625" bestFit="1" customWidth="1"/>
    <col min="1186" max="1186" width="34.5703125" bestFit="1" customWidth="1"/>
    <col min="1187" max="1187" width="35.85546875" bestFit="1" customWidth="1"/>
    <col min="1188" max="1201" width="22.28515625" bestFit="1" customWidth="1"/>
    <col min="1202" max="1204" width="19.140625" bestFit="1" customWidth="1"/>
    <col min="1205" max="1205" width="21.5703125" bestFit="1" customWidth="1"/>
    <col min="1206" max="1206" width="23.5703125" bestFit="1" customWidth="1"/>
    <col min="1207" max="1208" width="16.140625" bestFit="1" customWidth="1"/>
    <col min="1209" max="1209" width="12.85546875" bestFit="1" customWidth="1"/>
    <col min="1210" max="1216" width="14" bestFit="1" customWidth="1"/>
    <col min="1217" max="1217" width="19" bestFit="1" customWidth="1"/>
    <col min="1218" max="1218" width="16.85546875" bestFit="1" customWidth="1"/>
    <col min="1219" max="1219" width="17.28515625" bestFit="1" customWidth="1"/>
    <col min="1220" max="1220" width="17.85546875" bestFit="1" customWidth="1"/>
    <col min="1221" max="1221" width="8.140625" bestFit="1" customWidth="1"/>
    <col min="1222" max="1222" width="27" bestFit="1" customWidth="1"/>
    <col min="1223" max="1223" width="35.7109375" bestFit="1" customWidth="1"/>
    <col min="1224" max="1224" width="47" bestFit="1" customWidth="1"/>
    <col min="1225" max="1225" width="17.85546875" bestFit="1" customWidth="1"/>
    <col min="1226" max="1226" width="12.28515625" bestFit="1" customWidth="1"/>
    <col min="1227" max="1227" width="18.28515625" bestFit="1" customWidth="1"/>
    <col min="1228" max="1228" width="16.42578125" bestFit="1" customWidth="1"/>
    <col min="1229" max="1229" width="17.7109375" bestFit="1" customWidth="1"/>
    <col min="1230" max="1230" width="18.7109375" bestFit="1" customWidth="1"/>
    <col min="1231" max="1231" width="19.42578125" bestFit="1" customWidth="1"/>
    <col min="1232" max="1232" width="24.140625" bestFit="1" customWidth="1"/>
    <col min="1233" max="1233" width="12.5703125" bestFit="1" customWidth="1"/>
    <col min="1234" max="1234" width="19.85546875" bestFit="1" customWidth="1"/>
    <col min="1235" max="1235" width="13.85546875" bestFit="1" customWidth="1"/>
    <col min="1236" max="1236" width="18" bestFit="1" customWidth="1"/>
    <col min="1237" max="1237" width="23.5703125" bestFit="1" customWidth="1"/>
    <col min="1238" max="1238" width="25.5703125" bestFit="1" customWidth="1"/>
    <col min="1239" max="1239" width="13.28515625" bestFit="1" customWidth="1"/>
    <col min="1240" max="1240" width="31.85546875" bestFit="1" customWidth="1"/>
    <col min="1241" max="1242" width="20.140625" bestFit="1" customWidth="1"/>
    <col min="1243" max="1243" width="18.85546875" bestFit="1" customWidth="1"/>
    <col min="1244" max="1244" width="28.140625" bestFit="1" customWidth="1"/>
    <col min="1245" max="1245" width="27.140625" bestFit="1" customWidth="1"/>
    <col min="1246" max="1246" width="8.7109375" bestFit="1" customWidth="1"/>
    <col min="1247" max="1247" width="15.42578125" bestFit="1" customWidth="1"/>
    <col min="1248" max="1248" width="22.42578125" bestFit="1" customWidth="1"/>
    <col min="1249" max="1251" width="16.7109375" bestFit="1" customWidth="1"/>
    <col min="1252" max="1252" width="20.140625" bestFit="1" customWidth="1"/>
    <col min="1253" max="1253" width="21.140625" bestFit="1" customWidth="1"/>
    <col min="1254" max="1254" width="26.5703125" bestFit="1" customWidth="1"/>
    <col min="1255" max="1255" width="33.85546875" bestFit="1" customWidth="1"/>
    <col min="1256" max="1256" width="21" bestFit="1" customWidth="1"/>
    <col min="1257" max="1257" width="18.28515625" bestFit="1" customWidth="1"/>
    <col min="1258" max="1258" width="30.5703125" bestFit="1" customWidth="1"/>
    <col min="1259" max="1259" width="23" bestFit="1" customWidth="1"/>
    <col min="1260" max="1260" width="37" bestFit="1" customWidth="1"/>
    <col min="1261" max="1261" width="40.28515625" bestFit="1" customWidth="1"/>
    <col min="1262" max="1262" width="31.5703125" bestFit="1" customWidth="1"/>
    <col min="1263" max="1263" width="20.5703125" bestFit="1" customWidth="1"/>
    <col min="1264" max="1264" width="19.5703125" bestFit="1" customWidth="1"/>
    <col min="1265" max="1265" width="24" bestFit="1" customWidth="1"/>
    <col min="1266" max="1266" width="18.85546875" bestFit="1" customWidth="1"/>
    <col min="1267" max="1267" width="17.85546875" bestFit="1" customWidth="1"/>
    <col min="1268" max="1268" width="20.28515625" bestFit="1" customWidth="1"/>
    <col min="1269" max="1269" width="17.42578125" bestFit="1" customWidth="1"/>
    <col min="1270" max="1270" width="17.85546875" bestFit="1" customWidth="1"/>
    <col min="1271" max="1273" width="10.7109375" bestFit="1" customWidth="1"/>
    <col min="1274" max="1274" width="40.140625" bestFit="1" customWidth="1"/>
    <col min="1275" max="1275" width="21.42578125" bestFit="1" customWidth="1"/>
    <col min="1276" max="1276" width="31.5703125" bestFit="1" customWidth="1"/>
    <col min="1277" max="1279" width="18" bestFit="1" customWidth="1"/>
    <col min="1280" max="1280" width="14.7109375" bestFit="1" customWidth="1"/>
    <col min="1281" max="1281" width="16.140625" bestFit="1" customWidth="1"/>
    <col min="1282" max="1283" width="17.28515625" bestFit="1" customWidth="1"/>
    <col min="1284" max="1284" width="16.140625" bestFit="1" customWidth="1"/>
    <col min="1285" max="1285" width="14.42578125" bestFit="1" customWidth="1"/>
    <col min="1286" max="1286" width="19.42578125" bestFit="1" customWidth="1"/>
    <col min="1287" max="1287" width="18.28515625" bestFit="1" customWidth="1"/>
    <col min="1288" max="1288" width="30.42578125" bestFit="1" customWidth="1"/>
    <col min="1289" max="1289" width="30.28515625" bestFit="1" customWidth="1"/>
    <col min="1290" max="1290" width="18.28515625" bestFit="1" customWidth="1"/>
    <col min="1291" max="1291" width="28.85546875" bestFit="1" customWidth="1"/>
    <col min="1292" max="1292" width="27.42578125" bestFit="1" customWidth="1"/>
    <col min="1293" max="1293" width="33.85546875" bestFit="1" customWidth="1"/>
    <col min="1294" max="1294" width="21.5703125" bestFit="1" customWidth="1"/>
    <col min="1295" max="1296" width="17.7109375" bestFit="1" customWidth="1"/>
    <col min="1297" max="1297" width="28" bestFit="1" customWidth="1"/>
    <col min="1298" max="1298" width="23.85546875" bestFit="1" customWidth="1"/>
    <col min="1299" max="1299" width="37.7109375" bestFit="1" customWidth="1"/>
    <col min="1300" max="1300" width="22.85546875" bestFit="1" customWidth="1"/>
    <col min="1301" max="1301" width="26" bestFit="1" customWidth="1"/>
    <col min="1302" max="1302" width="25" bestFit="1" customWidth="1"/>
    <col min="1303" max="1303" width="28" bestFit="1" customWidth="1"/>
    <col min="1304" max="1304" width="16.28515625" bestFit="1" customWidth="1"/>
    <col min="1305" max="1305" width="28" bestFit="1" customWidth="1"/>
    <col min="1306" max="1306" width="25.28515625" bestFit="1" customWidth="1"/>
    <col min="1307" max="1307" width="16.5703125" bestFit="1" customWidth="1"/>
    <col min="1308" max="1308" width="16.7109375" bestFit="1" customWidth="1"/>
    <col min="1309" max="1310" width="19.42578125" bestFit="1" customWidth="1"/>
    <col min="1311" max="1311" width="22.5703125" bestFit="1" customWidth="1"/>
    <col min="1312" max="1312" width="24.85546875" bestFit="1" customWidth="1"/>
    <col min="1313" max="1313" width="21.42578125" bestFit="1" customWidth="1"/>
    <col min="1314" max="1314" width="21.7109375" bestFit="1" customWidth="1"/>
    <col min="1315" max="1315" width="25.140625" bestFit="1" customWidth="1"/>
    <col min="1316" max="1317" width="25.85546875" bestFit="1" customWidth="1"/>
    <col min="1318" max="1318" width="30.7109375" bestFit="1" customWidth="1"/>
    <col min="1319" max="1319" width="44" bestFit="1" customWidth="1"/>
    <col min="1320" max="1320" width="43.85546875" bestFit="1" customWidth="1"/>
    <col min="1321" max="1322" width="43" bestFit="1" customWidth="1"/>
    <col min="1323" max="1323" width="26.28515625" bestFit="1" customWidth="1"/>
    <col min="1324" max="1324" width="25.140625" bestFit="1" customWidth="1"/>
    <col min="1325" max="1325" width="34.28515625" bestFit="1" customWidth="1"/>
    <col min="1326" max="1326" width="30.7109375" bestFit="1" customWidth="1"/>
    <col min="1327" max="1327" width="31.42578125" bestFit="1" customWidth="1"/>
    <col min="1328" max="1329" width="30.7109375" bestFit="1" customWidth="1"/>
    <col min="1330" max="1330" width="32" bestFit="1" customWidth="1"/>
    <col min="1331" max="1331" width="30.42578125" bestFit="1" customWidth="1"/>
    <col min="1332" max="1332" width="20.7109375" bestFit="1" customWidth="1"/>
    <col min="1333" max="1333" width="13.5703125" bestFit="1" customWidth="1"/>
    <col min="1334" max="1334" width="27.5703125" bestFit="1" customWidth="1"/>
    <col min="1335" max="1335" width="19" bestFit="1" customWidth="1"/>
    <col min="1336" max="1337" width="24.28515625" bestFit="1" customWidth="1"/>
    <col min="1338" max="1338" width="33.42578125" bestFit="1" customWidth="1"/>
    <col min="1339" max="1339" width="20.5703125" bestFit="1" customWidth="1"/>
    <col min="1340" max="1340" width="19" bestFit="1" customWidth="1"/>
    <col min="1341" max="1341" width="41" bestFit="1" customWidth="1"/>
    <col min="1342" max="1342" width="35.140625" bestFit="1" customWidth="1"/>
    <col min="1343" max="1343" width="26.7109375" bestFit="1" customWidth="1"/>
    <col min="1344" max="1344" width="57.42578125" bestFit="1" customWidth="1"/>
    <col min="1345" max="1345" width="36.7109375" bestFit="1" customWidth="1"/>
    <col min="1346" max="1346" width="63.140625" bestFit="1" customWidth="1"/>
    <col min="1347" max="1347" width="36" bestFit="1" customWidth="1"/>
    <col min="1348" max="1348" width="26.28515625" bestFit="1" customWidth="1"/>
    <col min="1349" max="1349" width="30.42578125" bestFit="1" customWidth="1"/>
    <col min="1350" max="1350" width="29.42578125" bestFit="1" customWidth="1"/>
    <col min="1351" max="1351" width="24.7109375" bestFit="1" customWidth="1"/>
    <col min="1352" max="1352" width="19.140625" bestFit="1" customWidth="1"/>
    <col min="1353" max="1353" width="25.5703125" bestFit="1" customWidth="1"/>
    <col min="1354" max="1354" width="38.85546875" bestFit="1" customWidth="1"/>
    <col min="1355" max="1355" width="16.42578125" bestFit="1" customWidth="1"/>
    <col min="1356" max="1356" width="15.5703125" bestFit="1" customWidth="1"/>
    <col min="1357" max="1358" width="36" bestFit="1" customWidth="1"/>
    <col min="1359" max="1359" width="47.42578125" bestFit="1" customWidth="1"/>
    <col min="1360" max="1361" width="17.5703125" bestFit="1" customWidth="1"/>
    <col min="1362" max="1362" width="22.140625" bestFit="1" customWidth="1"/>
    <col min="1363" max="1363" width="24.28515625" bestFit="1" customWidth="1"/>
    <col min="1364" max="1364" width="24.7109375" bestFit="1" customWidth="1"/>
    <col min="1365" max="1365" width="26.7109375" bestFit="1" customWidth="1"/>
    <col min="1366" max="1366" width="14" bestFit="1" customWidth="1"/>
    <col min="1367" max="1367" width="15.85546875" bestFit="1" customWidth="1"/>
    <col min="1368" max="1368" width="14.28515625" bestFit="1" customWidth="1"/>
    <col min="1369" max="1369" width="16.28515625" bestFit="1" customWidth="1"/>
    <col min="1370" max="1370" width="23.28515625" bestFit="1" customWidth="1"/>
    <col min="1371" max="1371" width="22.28515625" bestFit="1" customWidth="1"/>
    <col min="1372" max="1372" width="16.28515625" bestFit="1" customWidth="1"/>
    <col min="1373" max="1373" width="15.28515625" bestFit="1" customWidth="1"/>
    <col min="1374" max="1375" width="16.28515625" bestFit="1" customWidth="1"/>
    <col min="1376" max="1377" width="17.42578125" bestFit="1" customWidth="1"/>
    <col min="1378" max="1381" width="16.28515625" bestFit="1" customWidth="1"/>
    <col min="1382" max="1382" width="15.28515625" bestFit="1" customWidth="1"/>
    <col min="1383" max="1384" width="18.7109375" bestFit="1" customWidth="1"/>
    <col min="1385" max="1386" width="17.7109375" bestFit="1" customWidth="1"/>
    <col min="1387" max="1387" width="16.28515625" bestFit="1" customWidth="1"/>
    <col min="1388" max="1389" width="17.7109375" bestFit="1" customWidth="1"/>
    <col min="1390" max="1390" width="17.42578125" bestFit="1" customWidth="1"/>
    <col min="1391" max="1391" width="15.28515625" bestFit="1" customWidth="1"/>
    <col min="1392" max="1392" width="17.28515625" bestFit="1" customWidth="1"/>
    <col min="1393" max="1393" width="15.5703125" bestFit="1" customWidth="1"/>
    <col min="1394" max="1394" width="15.7109375" bestFit="1" customWidth="1"/>
    <col min="1395" max="1395" width="19.140625" bestFit="1" customWidth="1"/>
    <col min="1396" max="1396" width="35.7109375" bestFit="1" customWidth="1"/>
    <col min="1397" max="1397" width="26.140625" bestFit="1" customWidth="1"/>
    <col min="1398" max="1398" width="30.85546875" bestFit="1" customWidth="1"/>
    <col min="1399" max="1399" width="26.42578125" bestFit="1" customWidth="1"/>
    <col min="1400" max="1400" width="24.7109375" bestFit="1" customWidth="1"/>
    <col min="1401" max="1401" width="22" bestFit="1" customWidth="1"/>
    <col min="1402" max="1402" width="29.42578125" bestFit="1" customWidth="1"/>
    <col min="1403" max="1403" width="23.42578125" bestFit="1" customWidth="1"/>
    <col min="1404" max="1404" width="26.140625" bestFit="1" customWidth="1"/>
    <col min="1405" max="1405" width="27" bestFit="1" customWidth="1"/>
    <col min="1406" max="1406" width="28.42578125" bestFit="1" customWidth="1"/>
    <col min="1407" max="1407" width="28.7109375" bestFit="1" customWidth="1"/>
    <col min="1408" max="1408" width="29.85546875" bestFit="1" customWidth="1"/>
    <col min="1409" max="1409" width="31" bestFit="1" customWidth="1"/>
    <col min="1410" max="1410" width="15.140625" bestFit="1" customWidth="1"/>
    <col min="1411" max="1411" width="26.28515625" bestFit="1" customWidth="1"/>
    <col min="1412" max="1412" width="14.85546875" bestFit="1" customWidth="1"/>
    <col min="1413" max="1413" width="14.28515625" bestFit="1" customWidth="1"/>
    <col min="1414" max="1414" width="15.85546875" bestFit="1" customWidth="1"/>
    <col min="1415" max="1415" width="12.42578125" bestFit="1" customWidth="1"/>
    <col min="1416" max="1416" width="18.42578125" bestFit="1" customWidth="1"/>
    <col min="1417" max="1417" width="25.28515625" bestFit="1" customWidth="1"/>
    <col min="1418" max="1418" width="21.5703125" bestFit="1" customWidth="1"/>
    <col min="1419" max="1419" width="24.7109375" bestFit="1" customWidth="1"/>
    <col min="1420" max="1420" width="13.28515625" bestFit="1" customWidth="1"/>
    <col min="1421" max="1421" width="13.42578125" bestFit="1" customWidth="1"/>
    <col min="1422" max="1422" width="14.28515625" bestFit="1" customWidth="1"/>
    <col min="1423" max="1423" width="10.7109375" bestFit="1" customWidth="1"/>
    <col min="1424" max="1424" width="54.7109375" bestFit="1" customWidth="1"/>
    <col min="1425" max="1425" width="11.42578125" bestFit="1" customWidth="1"/>
    <col min="1426" max="1427" width="18" bestFit="1" customWidth="1"/>
    <col min="1428" max="1428" width="18.140625" bestFit="1" customWidth="1"/>
    <col min="1429" max="1429" width="18" bestFit="1" customWidth="1"/>
    <col min="1430" max="1430" width="19" bestFit="1" customWidth="1"/>
    <col min="1431" max="1431" width="18" bestFit="1" customWidth="1"/>
    <col min="1432" max="1432" width="32.42578125" bestFit="1" customWidth="1"/>
    <col min="1433" max="1433" width="20" bestFit="1" customWidth="1"/>
    <col min="1434" max="1434" width="28.28515625" bestFit="1" customWidth="1"/>
    <col min="1435" max="1435" width="19.28515625" bestFit="1" customWidth="1"/>
    <col min="1436" max="1436" width="32.28515625" bestFit="1" customWidth="1"/>
    <col min="1437" max="1437" width="13.28515625" bestFit="1" customWidth="1"/>
    <col min="1438" max="1438" width="14.85546875" bestFit="1" customWidth="1"/>
    <col min="1439" max="1439" width="13.140625" bestFit="1" customWidth="1"/>
    <col min="1440" max="1440" width="18.5703125" bestFit="1" customWidth="1"/>
    <col min="1441" max="1441" width="12.28515625" bestFit="1" customWidth="1"/>
    <col min="1442" max="1442" width="13.28515625" bestFit="1" customWidth="1"/>
    <col min="1443" max="1443" width="15" bestFit="1" customWidth="1"/>
    <col min="1444" max="1444" width="13.140625" bestFit="1" customWidth="1"/>
    <col min="1445" max="1445" width="28.5703125" bestFit="1" customWidth="1"/>
    <col min="1446" max="1446" width="26" bestFit="1" customWidth="1"/>
    <col min="1447" max="1447" width="24.42578125" bestFit="1" customWidth="1"/>
    <col min="1448" max="1448" width="15" bestFit="1" customWidth="1"/>
    <col min="1449" max="1449" width="16" bestFit="1" customWidth="1"/>
    <col min="1450" max="1450" width="14.85546875" bestFit="1" customWidth="1"/>
    <col min="1451" max="1451" width="52.5703125" bestFit="1" customWidth="1"/>
    <col min="1452" max="1452" width="19.140625" bestFit="1" customWidth="1"/>
    <col min="1453" max="1454" width="18.28515625" bestFit="1" customWidth="1"/>
    <col min="1455" max="1455" width="18.140625" bestFit="1" customWidth="1"/>
    <col min="1456" max="1456" width="17.7109375" bestFit="1" customWidth="1"/>
    <col min="1457" max="1457" width="17.5703125" bestFit="1" customWidth="1"/>
    <col min="1458" max="1458" width="18.42578125" bestFit="1" customWidth="1"/>
    <col min="1459" max="1464" width="16.28515625" bestFit="1" customWidth="1"/>
    <col min="1465" max="1465" width="14.7109375" bestFit="1" customWidth="1"/>
    <col min="1466" max="1466" width="14.140625" bestFit="1" customWidth="1"/>
    <col min="1467" max="1467" width="14.5703125" bestFit="1" customWidth="1"/>
    <col min="1468" max="1468" width="24.85546875" bestFit="1" customWidth="1"/>
    <col min="1469" max="1475" width="13.28515625" bestFit="1" customWidth="1"/>
    <col min="1476" max="1476" width="33" bestFit="1" customWidth="1"/>
    <col min="1477" max="1477" width="35.5703125" bestFit="1" customWidth="1"/>
    <col min="1478" max="1478" width="21.42578125" bestFit="1" customWidth="1"/>
    <col min="1479" max="1479" width="17.7109375" bestFit="1" customWidth="1"/>
    <col min="1480" max="1480" width="25.85546875" bestFit="1" customWidth="1"/>
    <col min="1481" max="1481" width="26" bestFit="1" customWidth="1"/>
    <col min="1482" max="1482" width="14.85546875" bestFit="1" customWidth="1"/>
    <col min="1483" max="1483" width="15.85546875" bestFit="1" customWidth="1"/>
    <col min="1484" max="1484" width="16" bestFit="1" customWidth="1"/>
    <col min="1485" max="1485" width="12" bestFit="1" customWidth="1"/>
    <col min="1486" max="1486" width="23.28515625" bestFit="1" customWidth="1"/>
    <col min="1487" max="1487" width="16" bestFit="1" customWidth="1"/>
    <col min="1488" max="1488" width="12.28515625" bestFit="1" customWidth="1"/>
    <col min="1489" max="1489" width="13.5703125" bestFit="1" customWidth="1"/>
    <col min="1490" max="1490" width="27" bestFit="1" customWidth="1"/>
    <col min="1491" max="1491" width="13.140625" bestFit="1" customWidth="1"/>
    <col min="1492" max="1492" width="12.140625" bestFit="1" customWidth="1"/>
    <col min="1493" max="1493" width="13.28515625" bestFit="1" customWidth="1"/>
    <col min="1494" max="1494" width="21.7109375" bestFit="1" customWidth="1"/>
    <col min="1495" max="1495" width="22.85546875" bestFit="1" customWidth="1"/>
    <col min="1496" max="1496" width="20.7109375" bestFit="1" customWidth="1"/>
    <col min="1497" max="1497" width="12" bestFit="1" customWidth="1"/>
    <col min="1498" max="1498" width="16.140625" bestFit="1" customWidth="1"/>
    <col min="1499" max="1499" width="17.28515625" bestFit="1" customWidth="1"/>
    <col min="1500" max="1500" width="13.28515625" bestFit="1" customWidth="1"/>
    <col min="1501" max="1501" width="11.140625" bestFit="1" customWidth="1"/>
    <col min="1502" max="1502" width="32.42578125" bestFit="1" customWidth="1"/>
    <col min="1503" max="1503" width="29.85546875" bestFit="1" customWidth="1"/>
    <col min="1504" max="1504" width="34" bestFit="1" customWidth="1"/>
    <col min="1505" max="1505" width="32.5703125" bestFit="1" customWidth="1"/>
    <col min="1506" max="1506" width="33" bestFit="1" customWidth="1"/>
    <col min="1507" max="1507" width="40" bestFit="1" customWidth="1"/>
    <col min="1508" max="1508" width="39" bestFit="1" customWidth="1"/>
    <col min="1509" max="1509" width="35.42578125" bestFit="1" customWidth="1"/>
    <col min="1510" max="1510" width="20.7109375" bestFit="1" customWidth="1"/>
    <col min="1511" max="1511" width="32" bestFit="1" customWidth="1"/>
    <col min="1512" max="1513" width="29.28515625" bestFit="1" customWidth="1"/>
    <col min="1514" max="1514" width="31.7109375" bestFit="1" customWidth="1"/>
    <col min="1515" max="1515" width="31.85546875" bestFit="1" customWidth="1"/>
    <col min="1516" max="1516" width="34.7109375" bestFit="1" customWidth="1"/>
    <col min="1517" max="1518" width="27.85546875" bestFit="1" customWidth="1"/>
    <col min="1519" max="1519" width="32.5703125" bestFit="1" customWidth="1"/>
    <col min="1520" max="1521" width="28.85546875" bestFit="1" customWidth="1"/>
    <col min="1522" max="1522" width="39.28515625" bestFit="1" customWidth="1"/>
    <col min="1523" max="1523" width="31" bestFit="1" customWidth="1"/>
    <col min="1524" max="1524" width="35.7109375" bestFit="1" customWidth="1"/>
    <col min="1525" max="1525" width="27.5703125" bestFit="1" customWidth="1"/>
    <col min="1526" max="1526" width="32" bestFit="1" customWidth="1"/>
    <col min="1527" max="1527" width="33.5703125" bestFit="1" customWidth="1"/>
    <col min="1528" max="1528" width="32.140625" bestFit="1" customWidth="1"/>
    <col min="1529" max="1529" width="32.5703125" bestFit="1" customWidth="1"/>
    <col min="1530" max="1530" width="30.5703125" bestFit="1" customWidth="1"/>
    <col min="1531" max="1531" width="33" bestFit="1" customWidth="1"/>
    <col min="1532" max="1532" width="23.7109375" bestFit="1" customWidth="1"/>
    <col min="1533" max="1534" width="30.28515625" bestFit="1" customWidth="1"/>
    <col min="1535" max="1535" width="33.42578125" bestFit="1" customWidth="1"/>
    <col min="1536" max="1536" width="30.7109375" bestFit="1" customWidth="1"/>
    <col min="1537" max="1537" width="36" bestFit="1" customWidth="1"/>
    <col min="1538" max="1538" width="35.5703125" bestFit="1" customWidth="1"/>
    <col min="1539" max="1539" width="36.42578125" bestFit="1" customWidth="1"/>
    <col min="1540" max="1540" width="37.140625" bestFit="1" customWidth="1"/>
    <col min="1541" max="1542" width="35.28515625" bestFit="1" customWidth="1"/>
    <col min="1543" max="1543" width="31.42578125" bestFit="1" customWidth="1"/>
    <col min="1544" max="1545" width="31.140625" bestFit="1" customWidth="1"/>
    <col min="1546" max="1547" width="36.42578125" bestFit="1" customWidth="1"/>
    <col min="1548" max="1548" width="38.28515625" bestFit="1" customWidth="1"/>
    <col min="1549" max="1549" width="33.85546875" bestFit="1" customWidth="1"/>
    <col min="1550" max="1550" width="30.140625" bestFit="1" customWidth="1"/>
    <col min="1551" max="1551" width="17.85546875" bestFit="1" customWidth="1"/>
    <col min="1552" max="1552" width="21" bestFit="1" customWidth="1"/>
    <col min="1553" max="1553" width="38" bestFit="1" customWidth="1"/>
    <col min="1554" max="1554" width="22.5703125" bestFit="1" customWidth="1"/>
    <col min="1555" max="1555" width="32.140625" bestFit="1" customWidth="1"/>
    <col min="1556" max="1556" width="29.7109375" bestFit="1" customWidth="1"/>
    <col min="1557" max="1557" width="30.28515625" bestFit="1" customWidth="1"/>
    <col min="1558" max="1558" width="32" bestFit="1" customWidth="1"/>
    <col min="1559" max="1559" width="27.85546875" bestFit="1" customWidth="1"/>
    <col min="1560" max="1560" width="30.5703125" bestFit="1" customWidth="1"/>
    <col min="1561" max="1561" width="14.42578125" bestFit="1" customWidth="1"/>
    <col min="1562" max="1562" width="15.42578125" bestFit="1" customWidth="1"/>
    <col min="1563" max="1563" width="27.42578125" bestFit="1" customWidth="1"/>
    <col min="1564" max="1564" width="16.42578125" bestFit="1" customWidth="1"/>
    <col min="1565" max="1565" width="16.85546875" bestFit="1" customWidth="1"/>
    <col min="1566" max="1566" width="18" bestFit="1" customWidth="1"/>
    <col min="1567" max="1567" width="15.85546875" bestFit="1" customWidth="1"/>
    <col min="1568" max="1568" width="16.85546875" bestFit="1" customWidth="1"/>
    <col min="1569" max="1569" width="16.5703125" bestFit="1" customWidth="1"/>
    <col min="1570" max="1570" width="12.140625" bestFit="1" customWidth="1"/>
    <col min="1571" max="1571" width="17.42578125" bestFit="1" customWidth="1"/>
    <col min="1572" max="1572" width="26.28515625" bestFit="1" customWidth="1"/>
    <col min="1573" max="1573" width="25.7109375" bestFit="1" customWidth="1"/>
    <col min="1574" max="1574" width="30.7109375" bestFit="1" customWidth="1"/>
    <col min="1575" max="1575" width="7.28515625" bestFit="1" customWidth="1"/>
    <col min="1576" max="1576" width="8.28515625" bestFit="1" customWidth="1"/>
    <col min="1577" max="1577" width="7.28515625" bestFit="1" customWidth="1"/>
    <col min="1578" max="1578" width="8.28515625" bestFit="1" customWidth="1"/>
    <col min="1579" max="1583" width="7.28515625" bestFit="1" customWidth="1"/>
    <col min="1584" max="1584" width="18" bestFit="1" customWidth="1"/>
    <col min="1585" max="1585" width="19.42578125" bestFit="1" customWidth="1"/>
    <col min="1586" max="1586" width="33" bestFit="1" customWidth="1"/>
    <col min="1587" max="1587" width="22.140625" bestFit="1" customWidth="1"/>
    <col min="1588" max="1588" width="12.140625" bestFit="1" customWidth="1"/>
    <col min="1589" max="1589" width="19.5703125" bestFit="1" customWidth="1"/>
    <col min="1590" max="1590" width="27.7109375" bestFit="1" customWidth="1"/>
    <col min="1591" max="1591" width="22" bestFit="1" customWidth="1"/>
    <col min="1592" max="1592" width="26.5703125" bestFit="1" customWidth="1"/>
    <col min="1593" max="1593" width="25" bestFit="1" customWidth="1"/>
    <col min="1594" max="1594" width="19.28515625" bestFit="1" customWidth="1"/>
    <col min="1595" max="1595" width="19.85546875" bestFit="1" customWidth="1"/>
    <col min="1596" max="1596" width="38.5703125" bestFit="1" customWidth="1"/>
    <col min="1597" max="1597" width="23.42578125" bestFit="1" customWidth="1"/>
    <col min="1598" max="1598" width="35.7109375" bestFit="1" customWidth="1"/>
    <col min="1599" max="1599" width="38.7109375" bestFit="1" customWidth="1"/>
    <col min="1600" max="1600" width="38" bestFit="1" customWidth="1"/>
    <col min="1601" max="1601" width="27.5703125" bestFit="1" customWidth="1"/>
    <col min="1602" max="1602" width="32.28515625" bestFit="1" customWidth="1"/>
    <col min="1603" max="1603" width="24" bestFit="1" customWidth="1"/>
    <col min="1604" max="1604" width="21.85546875" bestFit="1" customWidth="1"/>
    <col min="1605" max="1605" width="25.5703125" bestFit="1" customWidth="1"/>
    <col min="1606" max="1606" width="27.28515625" bestFit="1" customWidth="1"/>
    <col min="1607" max="1607" width="19.85546875" bestFit="1" customWidth="1"/>
    <col min="1608" max="1608" width="20.28515625" bestFit="1" customWidth="1"/>
    <col min="1609" max="1609" width="22" bestFit="1" customWidth="1"/>
    <col min="1610" max="1610" width="26.42578125" bestFit="1" customWidth="1"/>
    <col min="1611" max="1611" width="19.7109375" bestFit="1" customWidth="1"/>
    <col min="1612" max="1612" width="26" bestFit="1" customWidth="1"/>
    <col min="1613" max="1613" width="25.5703125" bestFit="1" customWidth="1"/>
    <col min="1614" max="1614" width="30.7109375" bestFit="1" customWidth="1"/>
    <col min="1615" max="1615" width="18.5703125" bestFit="1" customWidth="1"/>
    <col min="1616" max="1616" width="16.42578125" bestFit="1" customWidth="1"/>
    <col min="1617" max="1617" width="21.5703125" bestFit="1" customWidth="1"/>
    <col min="1618" max="1618" width="32.5703125" bestFit="1" customWidth="1"/>
    <col min="1619" max="1620" width="31" bestFit="1" customWidth="1"/>
    <col min="1621" max="1621" width="53.42578125" bestFit="1" customWidth="1"/>
    <col min="1622" max="1622" width="11.28515625" bestFit="1" customWidth="1"/>
    <col min="1623" max="1623" width="11" bestFit="1" customWidth="1"/>
    <col min="1624" max="1624" width="11.28515625" bestFit="1" customWidth="1"/>
    <col min="1625" max="1625" width="19" bestFit="1" customWidth="1"/>
    <col min="1626" max="1626" width="17.42578125" bestFit="1" customWidth="1"/>
    <col min="1627" max="1628" width="10.140625" bestFit="1" customWidth="1"/>
    <col min="1629" max="1629" width="24" bestFit="1" customWidth="1"/>
    <col min="1630" max="1631" width="8.42578125" bestFit="1" customWidth="1"/>
    <col min="1632" max="1632" width="19.85546875" bestFit="1" customWidth="1"/>
    <col min="1633" max="1633" width="18.85546875" bestFit="1" customWidth="1"/>
    <col min="1634" max="1634" width="18.42578125" bestFit="1" customWidth="1"/>
    <col min="1635" max="1635" width="19.85546875" bestFit="1" customWidth="1"/>
    <col min="1636" max="1636" width="18.140625" bestFit="1" customWidth="1"/>
    <col min="1637" max="1638" width="19.85546875" bestFit="1" customWidth="1"/>
    <col min="1639" max="1640" width="18.7109375" bestFit="1" customWidth="1"/>
    <col min="1641" max="1641" width="20.5703125" bestFit="1" customWidth="1"/>
    <col min="1642" max="1642" width="21" bestFit="1" customWidth="1"/>
    <col min="1643" max="1643" width="20" bestFit="1" customWidth="1"/>
    <col min="1644" max="1644" width="18" bestFit="1" customWidth="1"/>
    <col min="1645" max="1645" width="19.28515625" bestFit="1" customWidth="1"/>
    <col min="1646" max="1646" width="18.28515625" bestFit="1" customWidth="1"/>
    <col min="1647" max="1649" width="19.140625" bestFit="1" customWidth="1"/>
    <col min="1650" max="1650" width="20.28515625" bestFit="1" customWidth="1"/>
    <col min="1651" max="1651" width="26.140625" bestFit="1" customWidth="1"/>
    <col min="1652" max="1652" width="11.42578125" bestFit="1" customWidth="1"/>
    <col min="1653" max="1653" width="11.28515625" bestFit="1" customWidth="1"/>
  </cols>
  <sheetData>
    <row r="3" spans="1:3" x14ac:dyDescent="0.25">
      <c r="A3" s="16" t="s">
        <v>2173</v>
      </c>
      <c r="B3" t="s">
        <v>2175</v>
      </c>
      <c r="C3" t="s">
        <v>2176</v>
      </c>
    </row>
    <row r="4" spans="1:3" x14ac:dyDescent="0.25">
      <c r="A4" s="17" t="s">
        <v>24</v>
      </c>
      <c r="B4">
        <v>518</v>
      </c>
      <c r="C4">
        <v>415093</v>
      </c>
    </row>
    <row r="5" spans="1:3" x14ac:dyDescent="0.25">
      <c r="A5" s="17" t="s">
        <v>47</v>
      </c>
      <c r="B5">
        <v>279</v>
      </c>
      <c r="C5">
        <v>3453363</v>
      </c>
    </row>
    <row r="6" spans="1:3" x14ac:dyDescent="0.25">
      <c r="A6" s="17" t="s">
        <v>30</v>
      </c>
      <c r="B6">
        <v>1423</v>
      </c>
      <c r="C6">
        <v>579629</v>
      </c>
    </row>
    <row r="7" spans="1:3" x14ac:dyDescent="0.25">
      <c r="A7" s="17" t="s">
        <v>512</v>
      </c>
      <c r="B7">
        <v>11</v>
      </c>
      <c r="C7">
        <v>9145</v>
      </c>
    </row>
    <row r="8" spans="1:3" x14ac:dyDescent="0.25">
      <c r="A8" s="17" t="s">
        <v>216</v>
      </c>
      <c r="B8">
        <v>167</v>
      </c>
      <c r="C8">
        <v>420867</v>
      </c>
    </row>
    <row r="9" spans="1:3" x14ac:dyDescent="0.25">
      <c r="A9" s="17" t="s">
        <v>106</v>
      </c>
      <c r="B9">
        <v>32</v>
      </c>
      <c r="C9">
        <v>892637</v>
      </c>
    </row>
    <row r="10" spans="1:3" x14ac:dyDescent="0.25">
      <c r="A10" s="17" t="s">
        <v>246</v>
      </c>
      <c r="B10">
        <v>140</v>
      </c>
      <c r="C10">
        <v>203741</v>
      </c>
    </row>
    <row r="11" spans="1:3" x14ac:dyDescent="0.25">
      <c r="A11" s="17" t="s">
        <v>52</v>
      </c>
      <c r="B11">
        <v>257</v>
      </c>
      <c r="C11">
        <v>177293</v>
      </c>
    </row>
    <row r="12" spans="1:3" x14ac:dyDescent="0.25">
      <c r="A12" s="17" t="s">
        <v>65</v>
      </c>
      <c r="B12">
        <v>99</v>
      </c>
      <c r="C12">
        <v>133426.20000000001</v>
      </c>
    </row>
    <row r="13" spans="1:3" x14ac:dyDescent="0.25">
      <c r="A13" s="17" t="s">
        <v>56</v>
      </c>
      <c r="B13">
        <v>619</v>
      </c>
      <c r="C13">
        <v>924207</v>
      </c>
    </row>
    <row r="14" spans="1:3" x14ac:dyDescent="0.25">
      <c r="A14" s="17" t="s">
        <v>43</v>
      </c>
      <c r="B14">
        <v>459</v>
      </c>
      <c r="C14">
        <v>6915234</v>
      </c>
    </row>
    <row r="15" spans="1:3" x14ac:dyDescent="0.25">
      <c r="A15" s="17" t="s">
        <v>71</v>
      </c>
      <c r="B15">
        <v>26</v>
      </c>
      <c r="C15">
        <v>22765</v>
      </c>
    </row>
    <row r="16" spans="1:3" x14ac:dyDescent="0.25">
      <c r="A16" s="17" t="s">
        <v>684</v>
      </c>
      <c r="B16">
        <v>72</v>
      </c>
      <c r="C16">
        <v>42719.15</v>
      </c>
    </row>
    <row r="17" spans="1:9" x14ac:dyDescent="0.25">
      <c r="A17" s="17" t="s">
        <v>38</v>
      </c>
      <c r="B17">
        <v>1326</v>
      </c>
      <c r="C17">
        <v>298629</v>
      </c>
    </row>
    <row r="18" spans="1:9" x14ac:dyDescent="0.25">
      <c r="A18" s="17" t="s">
        <v>233</v>
      </c>
      <c r="B18">
        <v>11</v>
      </c>
      <c r="C18">
        <v>11250</v>
      </c>
    </row>
    <row r="19" spans="1:9" x14ac:dyDescent="0.25">
      <c r="A19" s="17" t="s">
        <v>23</v>
      </c>
      <c r="B19">
        <v>278</v>
      </c>
      <c r="C19">
        <v>536068</v>
      </c>
    </row>
    <row r="20" spans="1:9" x14ac:dyDescent="0.25">
      <c r="A20" s="17" t="s">
        <v>2174</v>
      </c>
      <c r="B20">
        <v>5717</v>
      </c>
      <c r="C20">
        <v>15036066.35</v>
      </c>
    </row>
    <row r="22" spans="1:9" x14ac:dyDescent="0.25">
      <c r="A22" s="16" t="s">
        <v>2175</v>
      </c>
      <c r="B22" s="16" t="s">
        <v>2177</v>
      </c>
    </row>
    <row r="23" spans="1:9" x14ac:dyDescent="0.25">
      <c r="A23" s="16" t="s">
        <v>2173</v>
      </c>
      <c r="B23" t="s">
        <v>28</v>
      </c>
      <c r="C23" t="s">
        <v>961</v>
      </c>
      <c r="D23" t="s">
        <v>21</v>
      </c>
      <c r="E23" t="s">
        <v>36</v>
      </c>
      <c r="F23" t="s">
        <v>48</v>
      </c>
      <c r="G23" t="s">
        <v>77</v>
      </c>
      <c r="H23" t="s">
        <v>2174</v>
      </c>
      <c r="I23" s="18"/>
    </row>
    <row r="24" spans="1:9" x14ac:dyDescent="0.25">
      <c r="A24" s="17" t="s">
        <v>148</v>
      </c>
      <c r="B24">
        <v>2</v>
      </c>
      <c r="D24">
        <v>139</v>
      </c>
      <c r="E24">
        <v>12</v>
      </c>
      <c r="G24">
        <v>6</v>
      </c>
      <c r="H24">
        <v>159</v>
      </c>
    </row>
    <row r="25" spans="1:9" x14ac:dyDescent="0.25">
      <c r="A25" s="17" t="s">
        <v>25</v>
      </c>
      <c r="B25">
        <v>782</v>
      </c>
      <c r="C25">
        <v>9</v>
      </c>
      <c r="D25">
        <v>3029</v>
      </c>
      <c r="E25">
        <v>687</v>
      </c>
      <c r="F25">
        <v>28</v>
      </c>
      <c r="G25">
        <v>118</v>
      </c>
      <c r="H25">
        <v>4653</v>
      </c>
    </row>
    <row r="26" spans="1:9" x14ac:dyDescent="0.25">
      <c r="A26" s="17" t="s">
        <v>54</v>
      </c>
      <c r="B26">
        <v>4</v>
      </c>
      <c r="C26">
        <v>1</v>
      </c>
      <c r="D26">
        <v>60</v>
      </c>
      <c r="E26">
        <v>8</v>
      </c>
      <c r="G26">
        <v>5</v>
      </c>
      <c r="H26">
        <v>78</v>
      </c>
    </row>
    <row r="27" spans="1:9" x14ac:dyDescent="0.25">
      <c r="A27" s="17" t="s">
        <v>255</v>
      </c>
      <c r="B27">
        <v>39</v>
      </c>
      <c r="C27">
        <v>3</v>
      </c>
      <c r="D27">
        <v>23</v>
      </c>
      <c r="G27">
        <v>5</v>
      </c>
      <c r="H27">
        <v>70</v>
      </c>
    </row>
    <row r="28" spans="1:9" x14ac:dyDescent="0.25">
      <c r="A28" s="17" t="s">
        <v>275</v>
      </c>
      <c r="D28">
        <v>1</v>
      </c>
      <c r="H28">
        <v>1</v>
      </c>
    </row>
    <row r="29" spans="1:9" x14ac:dyDescent="0.25">
      <c r="A29" s="17" t="s">
        <v>223</v>
      </c>
      <c r="B29">
        <v>40</v>
      </c>
      <c r="D29">
        <v>170</v>
      </c>
      <c r="E29">
        <v>2</v>
      </c>
      <c r="G29">
        <v>3</v>
      </c>
      <c r="H29">
        <v>215</v>
      </c>
    </row>
    <row r="30" spans="1:9" x14ac:dyDescent="0.25">
      <c r="A30" s="17" t="s">
        <v>45</v>
      </c>
      <c r="B30">
        <v>259</v>
      </c>
      <c r="D30">
        <v>1</v>
      </c>
      <c r="E30">
        <v>1</v>
      </c>
      <c r="H30">
        <v>261</v>
      </c>
    </row>
    <row r="31" spans="1:9" x14ac:dyDescent="0.25">
      <c r="A31" s="17" t="s">
        <v>371</v>
      </c>
      <c r="B31">
        <v>10</v>
      </c>
      <c r="C31">
        <v>2</v>
      </c>
      <c r="D31">
        <v>29</v>
      </c>
      <c r="E31">
        <v>6</v>
      </c>
      <c r="G31">
        <v>2</v>
      </c>
      <c r="H31">
        <v>49</v>
      </c>
    </row>
    <row r="32" spans="1:9" x14ac:dyDescent="0.25">
      <c r="A32" s="17" t="s">
        <v>44</v>
      </c>
      <c r="B32">
        <v>180</v>
      </c>
      <c r="D32">
        <v>46</v>
      </c>
      <c r="E32">
        <v>4</v>
      </c>
      <c r="G32">
        <v>1</v>
      </c>
      <c r="H32">
        <v>231</v>
      </c>
    </row>
    <row r="33" spans="1:8" x14ac:dyDescent="0.25">
      <c r="A33" s="17" t="s">
        <v>2174</v>
      </c>
      <c r="B33">
        <v>1316</v>
      </c>
      <c r="C33">
        <v>15</v>
      </c>
      <c r="D33">
        <v>3498</v>
      </c>
      <c r="E33">
        <v>720</v>
      </c>
      <c r="F33">
        <v>28</v>
      </c>
      <c r="G33">
        <v>140</v>
      </c>
      <c r="H33">
        <v>5717</v>
      </c>
    </row>
    <row r="37" spans="1:8" x14ac:dyDescent="0.25">
      <c r="A37" s="16" t="s">
        <v>2175</v>
      </c>
      <c r="B37" s="16" t="s">
        <v>2177</v>
      </c>
    </row>
    <row r="38" spans="1:8" x14ac:dyDescent="0.25">
      <c r="A38" s="16" t="s">
        <v>2173</v>
      </c>
      <c r="B38" t="s">
        <v>28</v>
      </c>
      <c r="C38" t="s">
        <v>961</v>
      </c>
      <c r="D38" t="s">
        <v>21</v>
      </c>
      <c r="E38" t="s">
        <v>36</v>
      </c>
      <c r="F38" t="s">
        <v>48</v>
      </c>
      <c r="G38" t="s">
        <v>77</v>
      </c>
      <c r="H38" t="s">
        <v>2174</v>
      </c>
    </row>
    <row r="39" spans="1:8" x14ac:dyDescent="0.25">
      <c r="A39" s="17" t="s">
        <v>148</v>
      </c>
      <c r="B39" s="38">
        <v>2</v>
      </c>
      <c r="C39" s="38"/>
      <c r="D39" s="38">
        <v>139</v>
      </c>
      <c r="E39" s="38">
        <v>12</v>
      </c>
      <c r="F39" s="38"/>
      <c r="G39" s="38">
        <v>6</v>
      </c>
      <c r="H39" s="38">
        <v>159</v>
      </c>
    </row>
    <row r="40" spans="1:8" x14ac:dyDescent="0.25">
      <c r="A40" s="17" t="s">
        <v>25</v>
      </c>
      <c r="B40" s="38">
        <v>782</v>
      </c>
      <c r="C40" s="38">
        <v>9</v>
      </c>
      <c r="D40" s="38">
        <v>3029</v>
      </c>
      <c r="E40" s="38">
        <v>687</v>
      </c>
      <c r="F40" s="38">
        <v>28</v>
      </c>
      <c r="G40" s="38">
        <v>118</v>
      </c>
      <c r="H40" s="38">
        <v>4653</v>
      </c>
    </row>
    <row r="41" spans="1:8" x14ac:dyDescent="0.25">
      <c r="A41" s="17" t="s">
        <v>54</v>
      </c>
      <c r="B41" s="38">
        <v>4</v>
      </c>
      <c r="C41" s="38">
        <v>1</v>
      </c>
      <c r="D41" s="38">
        <v>60</v>
      </c>
      <c r="E41" s="38">
        <v>8</v>
      </c>
      <c r="F41" s="38"/>
      <c r="G41" s="38">
        <v>5</v>
      </c>
      <c r="H41" s="38">
        <v>78</v>
      </c>
    </row>
    <row r="42" spans="1:8" x14ac:dyDescent="0.25">
      <c r="A42" s="17" t="s">
        <v>255</v>
      </c>
      <c r="B42" s="38">
        <v>39</v>
      </c>
      <c r="C42" s="38">
        <v>3</v>
      </c>
      <c r="D42" s="38">
        <v>23</v>
      </c>
      <c r="E42" s="38"/>
      <c r="F42" s="38"/>
      <c r="G42" s="38">
        <v>5</v>
      </c>
      <c r="H42" s="38">
        <v>70</v>
      </c>
    </row>
    <row r="43" spans="1:8" x14ac:dyDescent="0.25">
      <c r="A43" s="17" t="s">
        <v>275</v>
      </c>
      <c r="B43" s="38"/>
      <c r="C43" s="38"/>
      <c r="D43" s="38">
        <v>1</v>
      </c>
      <c r="E43" s="38"/>
      <c r="F43" s="38"/>
      <c r="G43" s="38"/>
      <c r="H43" s="38">
        <v>1</v>
      </c>
    </row>
    <row r="44" spans="1:8" x14ac:dyDescent="0.25">
      <c r="A44" s="17" t="s">
        <v>223</v>
      </c>
      <c r="B44" s="38">
        <v>40</v>
      </c>
      <c r="C44" s="38"/>
      <c r="D44" s="38">
        <v>170</v>
      </c>
      <c r="E44" s="38">
        <v>2</v>
      </c>
      <c r="F44" s="38"/>
      <c r="G44" s="38">
        <v>3</v>
      </c>
      <c r="H44" s="38">
        <v>215</v>
      </c>
    </row>
    <row r="45" spans="1:8" x14ac:dyDescent="0.25">
      <c r="A45" s="17" t="s">
        <v>45</v>
      </c>
      <c r="B45" s="38">
        <v>259</v>
      </c>
      <c r="C45" s="38"/>
      <c r="D45" s="38">
        <v>1</v>
      </c>
      <c r="E45" s="38">
        <v>1</v>
      </c>
      <c r="F45" s="38"/>
      <c r="G45" s="38"/>
      <c r="H45" s="38">
        <v>261</v>
      </c>
    </row>
    <row r="46" spans="1:8" x14ac:dyDescent="0.25">
      <c r="A46" s="17" t="s">
        <v>371</v>
      </c>
      <c r="B46" s="38">
        <v>10</v>
      </c>
      <c r="C46" s="38">
        <v>2</v>
      </c>
      <c r="D46" s="38">
        <v>29</v>
      </c>
      <c r="E46" s="38">
        <v>6</v>
      </c>
      <c r="F46" s="38"/>
      <c r="G46" s="38">
        <v>2</v>
      </c>
      <c r="H46" s="38">
        <v>49</v>
      </c>
    </row>
    <row r="47" spans="1:8" x14ac:dyDescent="0.25">
      <c r="A47" s="17" t="s">
        <v>44</v>
      </c>
      <c r="B47" s="38">
        <v>180</v>
      </c>
      <c r="C47" s="38"/>
      <c r="D47" s="38">
        <v>46</v>
      </c>
      <c r="E47" s="38">
        <v>4</v>
      </c>
      <c r="F47" s="38"/>
      <c r="G47" s="38">
        <v>1</v>
      </c>
      <c r="H47" s="38">
        <v>231</v>
      </c>
    </row>
    <row r="48" spans="1:8" x14ac:dyDescent="0.25">
      <c r="A48" s="17" t="s">
        <v>2174</v>
      </c>
      <c r="B48" s="38">
        <v>1316</v>
      </c>
      <c r="C48" s="38">
        <v>15</v>
      </c>
      <c r="D48" s="38">
        <v>3498</v>
      </c>
      <c r="E48" s="38">
        <v>720</v>
      </c>
      <c r="F48" s="38">
        <v>28</v>
      </c>
      <c r="G48" s="38">
        <v>140</v>
      </c>
      <c r="H48" s="38">
        <v>5717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opLeftCell="A40" zoomScaleNormal="100" workbookViewId="0">
      <selection activeCell="D59" sqref="D59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22.5703125" bestFit="1" customWidth="1"/>
    <col min="4" max="4" width="45.140625" bestFit="1" customWidth="1"/>
    <col min="5" max="5" width="12.7109375" bestFit="1" customWidth="1"/>
    <col min="6" max="6" width="12" bestFit="1" customWidth="1"/>
    <col min="7" max="7" width="26.7109375" customWidth="1"/>
    <col min="8" max="8" width="12" bestFit="1" customWidth="1"/>
    <col min="9" max="9" width="18.140625" bestFit="1" customWidth="1"/>
    <col min="10" max="10" width="12" bestFit="1" customWidth="1"/>
  </cols>
  <sheetData>
    <row r="1" spans="1:10" ht="15" customHeight="1" x14ac:dyDescent="0.4">
      <c r="A1" s="8"/>
      <c r="C1" s="35" t="s">
        <v>2161</v>
      </c>
      <c r="D1" s="36"/>
      <c r="E1" s="36"/>
      <c r="F1" s="36"/>
      <c r="G1" s="36"/>
    </row>
    <row r="2" spans="1:10" x14ac:dyDescent="0.25">
      <c r="C2" s="36"/>
      <c r="D2" s="36"/>
      <c r="E2" s="36"/>
      <c r="F2" s="36"/>
      <c r="G2" s="36"/>
    </row>
    <row r="3" spans="1:10" x14ac:dyDescent="0.25">
      <c r="A3" s="5" t="s">
        <v>4</v>
      </c>
      <c r="B3" s="5"/>
      <c r="C3" s="5" t="s">
        <v>5</v>
      </c>
      <c r="D3" s="5"/>
      <c r="E3" s="5" t="s">
        <v>6</v>
      </c>
      <c r="F3" s="5"/>
      <c r="G3" s="5" t="s">
        <v>10</v>
      </c>
      <c r="H3" s="5"/>
      <c r="I3" s="5" t="s">
        <v>14</v>
      </c>
    </row>
    <row r="5" spans="1:10" x14ac:dyDescent="0.25">
      <c r="A5" s="5" t="s">
        <v>2124</v>
      </c>
      <c r="B5">
        <v>3007.2132700000002</v>
      </c>
      <c r="C5" s="5" t="s">
        <v>2124</v>
      </c>
      <c r="D5">
        <v>1.1434</v>
      </c>
      <c r="E5" s="5" t="s">
        <v>2124</v>
      </c>
      <c r="F5">
        <v>4249.8492100000003</v>
      </c>
      <c r="G5" s="5" t="s">
        <v>2124</v>
      </c>
      <c r="H5">
        <v>11.568198000000001</v>
      </c>
      <c r="I5" s="5" t="s">
        <v>2124</v>
      </c>
      <c r="J5">
        <v>3437.3802000000001</v>
      </c>
    </row>
    <row r="6" spans="1:10" x14ac:dyDescent="0.25">
      <c r="A6" s="5" t="s">
        <v>2125</v>
      </c>
      <c r="B6">
        <v>157.120262</v>
      </c>
      <c r="C6" s="5" t="s">
        <v>2125</v>
      </c>
      <c r="D6">
        <v>1.3507175E-2</v>
      </c>
      <c r="E6" s="5" t="s">
        <v>2125</v>
      </c>
      <c r="F6">
        <v>296.52628229999999</v>
      </c>
      <c r="G6" s="5" t="s">
        <v>2125</v>
      </c>
      <c r="H6">
        <v>1.3918029270000001</v>
      </c>
      <c r="I6" s="5" t="s">
        <v>2125</v>
      </c>
      <c r="J6">
        <v>292.60217349999999</v>
      </c>
    </row>
    <row r="7" spans="1:10" x14ac:dyDescent="0.25">
      <c r="A7" s="5" t="s">
        <v>2126</v>
      </c>
      <c r="B7">
        <v>240</v>
      </c>
      <c r="C7" s="5" t="s">
        <v>2126</v>
      </c>
      <c r="D7">
        <v>1</v>
      </c>
      <c r="E7" s="5" t="s">
        <v>2126</v>
      </c>
      <c r="F7">
        <v>320</v>
      </c>
      <c r="G7" s="5" t="s">
        <v>2126</v>
      </c>
      <c r="H7">
        <v>0</v>
      </c>
      <c r="I7" s="5" t="s">
        <v>2126</v>
      </c>
      <c r="J7">
        <v>246.5</v>
      </c>
    </row>
    <row r="8" spans="1:10" x14ac:dyDescent="0.25">
      <c r="A8" s="5" t="s">
        <v>2127</v>
      </c>
      <c r="B8">
        <v>1101.5</v>
      </c>
      <c r="C8" s="5" t="s">
        <v>2127</v>
      </c>
      <c r="D8">
        <v>1</v>
      </c>
      <c r="E8" s="5" t="s">
        <v>2127</v>
      </c>
      <c r="F8">
        <v>320</v>
      </c>
      <c r="G8" s="5" t="s">
        <v>2127</v>
      </c>
      <c r="H8">
        <v>0</v>
      </c>
      <c r="I8" s="5" t="s">
        <v>2127</v>
      </c>
      <c r="J8">
        <v>1200</v>
      </c>
    </row>
    <row r="9" spans="1:10" x14ac:dyDescent="0.25">
      <c r="A9" s="5" t="s">
        <v>2128</v>
      </c>
      <c r="B9">
        <v>425</v>
      </c>
      <c r="C9" s="5" t="s">
        <v>2128</v>
      </c>
      <c r="D9">
        <v>1</v>
      </c>
      <c r="E9" s="5" t="s">
        <v>2128</v>
      </c>
      <c r="F9">
        <v>780</v>
      </c>
      <c r="G9" s="5" t="s">
        <v>2128</v>
      </c>
      <c r="H9">
        <v>0</v>
      </c>
      <c r="I9" s="5" t="s">
        <v>2128</v>
      </c>
      <c r="J9">
        <v>460</v>
      </c>
    </row>
    <row r="10" spans="1:10" x14ac:dyDescent="0.25">
      <c r="A10" s="5" t="s">
        <v>2129</v>
      </c>
      <c r="B10">
        <v>360</v>
      </c>
      <c r="C10" s="5" t="s">
        <v>2129</v>
      </c>
      <c r="D10">
        <v>1</v>
      </c>
      <c r="E10" s="5" t="s">
        <v>2129</v>
      </c>
      <c r="F10">
        <v>360</v>
      </c>
      <c r="G10" s="5" t="s">
        <v>2129</v>
      </c>
      <c r="H10">
        <v>0</v>
      </c>
      <c r="I10" s="5" t="s">
        <v>2129</v>
      </c>
      <c r="J10">
        <v>360</v>
      </c>
    </row>
    <row r="11" spans="1:10" x14ac:dyDescent="0.25">
      <c r="A11" s="5" t="s">
        <v>2130</v>
      </c>
      <c r="B11">
        <v>11110.08027</v>
      </c>
      <c r="C11" s="5" t="s">
        <v>2130</v>
      </c>
      <c r="D11">
        <v>0.95510150400000005</v>
      </c>
      <c r="E11" s="5" t="s">
        <v>2130</v>
      </c>
      <c r="F11">
        <v>20967.574499999999</v>
      </c>
      <c r="G11" s="5" t="s">
        <v>2130</v>
      </c>
      <c r="H11">
        <v>98.415328759999994</v>
      </c>
      <c r="I11" s="5" t="s">
        <v>2130</v>
      </c>
      <c r="J11">
        <v>20690.098109999999</v>
      </c>
    </row>
    <row r="12" spans="1:10" x14ac:dyDescent="0.25">
      <c r="A12" s="5" t="s">
        <v>2131</v>
      </c>
      <c r="B12">
        <v>123433883.59999999</v>
      </c>
      <c r="C12" s="5" t="s">
        <v>2131</v>
      </c>
      <c r="D12">
        <v>0.91221888399999995</v>
      </c>
      <c r="E12" s="5" t="s">
        <v>2131</v>
      </c>
      <c r="F12">
        <v>439639180.5</v>
      </c>
      <c r="G12" s="5" t="s">
        <v>2131</v>
      </c>
      <c r="H12">
        <v>9685.5769340000006</v>
      </c>
      <c r="I12" s="5" t="s">
        <v>2131</v>
      </c>
      <c r="J12">
        <v>428080159.60000002</v>
      </c>
    </row>
    <row r="13" spans="1:10" x14ac:dyDescent="0.25">
      <c r="A13" s="5" t="s">
        <v>2132</v>
      </c>
      <c r="B13">
        <v>63.180393530000003</v>
      </c>
      <c r="C13" s="5" t="s">
        <v>2132</v>
      </c>
      <c r="D13">
        <v>457.09470069999998</v>
      </c>
      <c r="E13" s="5" t="s">
        <v>2132</v>
      </c>
      <c r="F13">
        <v>1843.605969</v>
      </c>
      <c r="G13" s="5" t="s">
        <v>2132</v>
      </c>
      <c r="H13">
        <v>1361.1360259999999</v>
      </c>
      <c r="I13" s="5" t="s">
        <v>2132</v>
      </c>
      <c r="J13">
        <v>1950.261086</v>
      </c>
    </row>
    <row r="14" spans="1:10" x14ac:dyDescent="0.25">
      <c r="A14" s="5" t="s">
        <v>2133</v>
      </c>
      <c r="B14">
        <v>7.1340996949999997</v>
      </c>
      <c r="C14" s="5" t="s">
        <v>2133</v>
      </c>
      <c r="D14">
        <v>17.756060260000002</v>
      </c>
      <c r="E14" s="5" t="s">
        <v>2133</v>
      </c>
      <c r="F14">
        <v>35.496179939999998</v>
      </c>
      <c r="G14" s="5" t="s">
        <v>2133</v>
      </c>
      <c r="H14">
        <v>29.77749858</v>
      </c>
      <c r="I14" s="5" t="s">
        <v>2133</v>
      </c>
      <c r="J14">
        <v>36.994571360000002</v>
      </c>
    </row>
    <row r="15" spans="1:10" x14ac:dyDescent="0.25">
      <c r="A15" s="5" t="s">
        <v>2134</v>
      </c>
      <c r="B15">
        <v>190724.85</v>
      </c>
      <c r="C15" s="5" t="s">
        <v>2134</v>
      </c>
      <c r="D15">
        <v>33</v>
      </c>
      <c r="E15" s="5" t="s">
        <v>2134</v>
      </c>
      <c r="F15">
        <v>1155966</v>
      </c>
      <c r="G15" s="5" t="s">
        <v>2134</v>
      </c>
      <c r="H15">
        <v>5000</v>
      </c>
      <c r="I15" s="5" t="s">
        <v>2134</v>
      </c>
      <c r="J15">
        <v>1155966</v>
      </c>
    </row>
    <row r="16" spans="1:10" x14ac:dyDescent="0.25">
      <c r="A16" s="5" t="s">
        <v>2135</v>
      </c>
      <c r="B16">
        <v>0.15</v>
      </c>
      <c r="C16" s="5" t="s">
        <v>2135</v>
      </c>
      <c r="D16">
        <v>1</v>
      </c>
      <c r="E16" s="5" t="s">
        <v>2135</v>
      </c>
      <c r="F16">
        <v>0</v>
      </c>
      <c r="G16" s="5" t="s">
        <v>2135</v>
      </c>
      <c r="H16">
        <v>0</v>
      </c>
      <c r="I16" s="5" t="s">
        <v>2135</v>
      </c>
      <c r="J16">
        <v>0</v>
      </c>
    </row>
    <row r="17" spans="1:10" x14ac:dyDescent="0.25">
      <c r="A17" s="5" t="s">
        <v>2136</v>
      </c>
      <c r="B17">
        <v>190725</v>
      </c>
      <c r="C17" s="5" t="s">
        <v>2136</v>
      </c>
      <c r="D17">
        <v>34</v>
      </c>
      <c r="E17" s="5" t="s">
        <v>2136</v>
      </c>
      <c r="F17">
        <v>1155966</v>
      </c>
      <c r="G17" s="5" t="s">
        <v>2136</v>
      </c>
      <c r="H17">
        <v>5000</v>
      </c>
      <c r="I17" s="5" t="s">
        <v>2136</v>
      </c>
      <c r="J17">
        <v>1155966</v>
      </c>
    </row>
    <row r="18" spans="1:10" x14ac:dyDescent="0.25">
      <c r="A18" s="5" t="s">
        <v>2137</v>
      </c>
      <c r="B18">
        <v>15036066.35</v>
      </c>
      <c r="C18" s="5" t="s">
        <v>2137</v>
      </c>
      <c r="D18">
        <v>5717</v>
      </c>
      <c r="E18" s="5" t="s">
        <v>2137</v>
      </c>
      <c r="F18">
        <v>21249246.050000001</v>
      </c>
      <c r="G18" s="5" t="s">
        <v>2137</v>
      </c>
      <c r="H18">
        <v>57840.99</v>
      </c>
      <c r="I18" s="5" t="s">
        <v>2137</v>
      </c>
      <c r="J18">
        <v>17186901</v>
      </c>
    </row>
    <row r="19" spans="1:10" x14ac:dyDescent="0.25">
      <c r="A19" s="5" t="s">
        <v>2138</v>
      </c>
      <c r="B19">
        <v>5000</v>
      </c>
      <c r="C19" s="5" t="s">
        <v>2138</v>
      </c>
      <c r="D19">
        <v>5000</v>
      </c>
      <c r="E19" s="5" t="s">
        <v>2138</v>
      </c>
      <c r="F19">
        <v>5000</v>
      </c>
      <c r="G19" s="5" t="s">
        <v>2138</v>
      </c>
      <c r="H19">
        <v>5000</v>
      </c>
      <c r="I19" s="5" t="s">
        <v>2138</v>
      </c>
      <c r="J19">
        <v>5000</v>
      </c>
    </row>
    <row r="21" spans="1:10" x14ac:dyDescent="0.25">
      <c r="C21" s="33" t="s">
        <v>2160</v>
      </c>
      <c r="D21" s="34"/>
      <c r="E21" s="34"/>
      <c r="F21" s="34"/>
      <c r="G21" s="34"/>
    </row>
    <row r="22" spans="1:10" x14ac:dyDescent="0.25">
      <c r="C22" s="34"/>
      <c r="D22" s="34"/>
      <c r="E22" s="34"/>
      <c r="F22" s="34"/>
      <c r="G22" s="34"/>
    </row>
    <row r="23" spans="1:10" ht="15.75" thickBot="1" x14ac:dyDescent="0.3">
      <c r="C23" s="34"/>
      <c r="D23" s="34"/>
      <c r="E23" s="34"/>
      <c r="F23" s="34"/>
      <c r="G23" s="34"/>
    </row>
    <row r="24" spans="1:10" x14ac:dyDescent="0.25">
      <c r="A24" s="5" t="s">
        <v>2139</v>
      </c>
      <c r="B24" s="5" t="s">
        <v>2140</v>
      </c>
      <c r="C24" s="14" t="s">
        <v>11</v>
      </c>
      <c r="D24" s="15" t="s">
        <v>2140</v>
      </c>
      <c r="E24" s="14" t="s">
        <v>1</v>
      </c>
      <c r="F24" s="15" t="s">
        <v>2141</v>
      </c>
    </row>
    <row r="25" spans="1:10" x14ac:dyDescent="0.25">
      <c r="A25" t="str" cm="1">
        <f t="array" ref="A25:A40">_xlfn.UNIQUE(Ecommerce[category_name_1])</f>
        <v>Women's Fashion</v>
      </c>
      <c r="B25">
        <f>COUNTIF(Ecommerce[category_name_1],A25)</f>
        <v>261</v>
      </c>
      <c r="C25" s="10" t="str" cm="1">
        <f t="array" ref="C25:C33">_xlfn.UNIQUE(Ecommerce[payment_method])</f>
        <v>cod</v>
      </c>
      <c r="D25" s="11">
        <f>COUNTIF(Ecommerce[payment_method],C25)</f>
        <v>4061</v>
      </c>
      <c r="E25" s="10" t="str" cm="1">
        <f t="array" ref="E25:E30">_xlfn.UNIQUE(Ecommerce[status])</f>
        <v>complete</v>
      </c>
      <c r="F25" s="11">
        <f>COUNTIF(Ecommerce[status],E25)</f>
        <v>3133</v>
      </c>
      <c r="G25" s="5" t="s">
        <v>2142</v>
      </c>
      <c r="H25">
        <f>SUM(Ecommerce[qty_ordered])</f>
        <v>5717</v>
      </c>
    </row>
    <row r="26" spans="1:10" x14ac:dyDescent="0.25">
      <c r="A26" t="str">
        <v>Beauty &amp; Grooming</v>
      </c>
      <c r="B26">
        <f>COUNTIF(Ecommerce[category_name_1],A26)</f>
        <v>1313</v>
      </c>
      <c r="C26" s="10" t="str">
        <v>ublcreditcard</v>
      </c>
      <c r="D26" s="11">
        <f>COUNTIF(Ecommerce[payment_method],C26)</f>
        <v>194</v>
      </c>
      <c r="E26" s="10" t="str">
        <v>canceled</v>
      </c>
      <c r="F26" s="11">
        <f>COUNTIF(Ecommerce[status],E26)</f>
        <v>1030</v>
      </c>
      <c r="G26" s="5" t="s">
        <v>2143</v>
      </c>
      <c r="H26">
        <f>AVERAGE(Ecommerce[qty_ordered])</f>
        <v>1.1434</v>
      </c>
    </row>
    <row r="27" spans="1:10" x14ac:dyDescent="0.25">
      <c r="A27" t="str">
        <v>Soghaat</v>
      </c>
      <c r="B27">
        <f>COUNTIF(Ecommerce[category_name_1],A27)</f>
        <v>1066</v>
      </c>
      <c r="C27" s="10" t="str">
        <v>mygateway</v>
      </c>
      <c r="D27" s="11">
        <f>COUNTIF(Ecommerce[payment_method],C27)</f>
        <v>211</v>
      </c>
      <c r="E27" s="10" t="str">
        <v>order_refunded</v>
      </c>
      <c r="F27" s="11">
        <f>COUNTIF(Ecommerce[status],E27)</f>
        <v>674</v>
      </c>
      <c r="G27" s="5"/>
    </row>
    <row r="28" spans="1:10" x14ac:dyDescent="0.25">
      <c r="A28" t="str">
        <v>Mobiles &amp; Tablets</v>
      </c>
      <c r="B28">
        <f>COUNTIF(Ecommerce[category_name_1],A28)</f>
        <v>398</v>
      </c>
      <c r="C28" s="10" t="str">
        <v>customercredit</v>
      </c>
      <c r="D28" s="11">
        <f>COUNTIF(Ecommerce[payment_method],C28)</f>
        <v>70</v>
      </c>
      <c r="E28" s="10" t="str">
        <v>received</v>
      </c>
      <c r="F28" s="11">
        <f>COUNTIF(Ecommerce[status],E28)</f>
        <v>25</v>
      </c>
      <c r="G28" s="5" t="s">
        <v>2144</v>
      </c>
      <c r="H28">
        <f>MAX(B25:B40)</f>
        <v>1313</v>
      </c>
    </row>
    <row r="29" spans="1:10" x14ac:dyDescent="0.25">
      <c r="A29" t="str">
        <v>Appliances</v>
      </c>
      <c r="B29">
        <f>COUNTIF(Ecommerce[category_name_1],A29)</f>
        <v>230</v>
      </c>
      <c r="C29" s="10" t="str">
        <v>cashatdoorstep</v>
      </c>
      <c r="D29" s="11">
        <f>COUNTIF(Ecommerce[payment_method],C29)</f>
        <v>145</v>
      </c>
      <c r="E29" s="10" t="str">
        <v>refund</v>
      </c>
      <c r="F29" s="11">
        <f>COUNTIF(Ecommerce[status],E29)</f>
        <v>123</v>
      </c>
      <c r="G29" s="5" t="s">
        <v>2145</v>
      </c>
      <c r="H29">
        <f>MIN(B25:B40)</f>
        <v>11</v>
      </c>
    </row>
    <row r="30" spans="1:10" x14ac:dyDescent="0.25">
      <c r="A30" t="str">
        <v>Home &amp; Living</v>
      </c>
      <c r="B30">
        <f>COUNTIF(Ecommerce[category_name_1],A30)</f>
        <v>225</v>
      </c>
      <c r="C30" s="10" t="str">
        <v>mcblite</v>
      </c>
      <c r="D30" s="11">
        <f>COUNTIF(Ecommerce[payment_method],C30)</f>
        <v>212</v>
      </c>
      <c r="E30" s="10" t="str">
        <v>closed</v>
      </c>
      <c r="F30" s="11">
        <f>COUNTIF(Ecommerce[status],E30)</f>
        <v>15</v>
      </c>
      <c r="G30" s="5" t="s">
        <v>2146</v>
      </c>
      <c r="H30">
        <f>MAX(D25:D33)</f>
        <v>4061</v>
      </c>
    </row>
    <row r="31" spans="1:10" x14ac:dyDescent="0.25">
      <c r="A31" t="str">
        <v>Men's Fashion</v>
      </c>
      <c r="B31">
        <f>COUNTIF(Ecommerce[category_name_1],A31)</f>
        <v>576</v>
      </c>
      <c r="C31" s="10" t="str">
        <v>internetbanking</v>
      </c>
      <c r="D31" s="11">
        <f>COUNTIF(Ecommerce[payment_method],C31)</f>
        <v>60</v>
      </c>
      <c r="E31" s="10"/>
      <c r="F31" s="11"/>
      <c r="G31" s="5" t="s">
        <v>2147</v>
      </c>
      <c r="H31">
        <f>MIN(D25:D33)</f>
        <v>1</v>
      </c>
    </row>
    <row r="32" spans="1:10" x14ac:dyDescent="0.25">
      <c r="A32" t="str">
        <v>Kids &amp; Baby</v>
      </c>
      <c r="B32">
        <f>COUNTIF(Ecommerce[category_name_1],A32)</f>
        <v>98</v>
      </c>
      <c r="C32" s="10" t="str">
        <v>marketingexpense</v>
      </c>
      <c r="D32" s="11">
        <f>COUNTIF(Ecommerce[payment_method],C32)</f>
        <v>1</v>
      </c>
      <c r="E32" s="10"/>
      <c r="F32" s="11"/>
      <c r="G32" s="5"/>
    </row>
    <row r="33" spans="1:8" ht="15.75" thickBot="1" x14ac:dyDescent="0.3">
      <c r="A33" t="str">
        <v>\N</v>
      </c>
      <c r="B33">
        <f>COUNTIF(Ecommerce[category_name_1],A33)</f>
        <v>418</v>
      </c>
      <c r="C33" s="12" t="str">
        <v>productcredit</v>
      </c>
      <c r="D33" s="13">
        <f>COUNTIF(Ecommerce[payment_method],C33)</f>
        <v>46</v>
      </c>
      <c r="E33" s="12"/>
      <c r="F33" s="13"/>
      <c r="G33" s="5" t="s">
        <v>2148</v>
      </c>
      <c r="H33">
        <f>_xlfn.VAR.S(D25:D33)</f>
        <v>1734085.7777777778</v>
      </c>
    </row>
    <row r="34" spans="1:8" x14ac:dyDescent="0.25">
      <c r="A34" t="str">
        <v>Others</v>
      </c>
      <c r="B34">
        <f>COUNTIF(Ecommerce[category_name_1],A34)</f>
        <v>20</v>
      </c>
    </row>
    <row r="35" spans="1:8" x14ac:dyDescent="0.25">
      <c r="A35" t="str">
        <v>Entertainment</v>
      </c>
      <c r="B35">
        <f>COUNTIF(Ecommerce[category_name_1],A35)</f>
        <v>32</v>
      </c>
    </row>
    <row r="36" spans="1:8" x14ac:dyDescent="0.25">
      <c r="A36" t="str">
        <v>Computing</v>
      </c>
      <c r="B36">
        <f>COUNTIF(Ecommerce[category_name_1],A36)</f>
        <v>151</v>
      </c>
    </row>
    <row r="37" spans="1:8" x14ac:dyDescent="0.25">
      <c r="A37" t="str">
        <v>Superstore</v>
      </c>
      <c r="B37">
        <f>COUNTIF(Ecommerce[category_name_1],A37)</f>
        <v>11</v>
      </c>
    </row>
    <row r="38" spans="1:8" x14ac:dyDescent="0.25">
      <c r="A38" t="str">
        <v>Health &amp; Sports</v>
      </c>
      <c r="B38">
        <f>COUNTIF(Ecommerce[category_name_1],A38)</f>
        <v>120</v>
      </c>
    </row>
    <row r="39" spans="1:8" x14ac:dyDescent="0.25">
      <c r="A39" t="str">
        <v>Books</v>
      </c>
      <c r="B39">
        <f>COUNTIF(Ecommerce[category_name_1],A39)</f>
        <v>11</v>
      </c>
    </row>
    <row r="40" spans="1:8" x14ac:dyDescent="0.25">
      <c r="A40" t="str">
        <v>School &amp; Education</v>
      </c>
      <c r="B40">
        <f>COUNTIF(Ecommerce[category_name_1],A40)</f>
        <v>70</v>
      </c>
    </row>
    <row r="42" spans="1:8" x14ac:dyDescent="0.25">
      <c r="C42" s="37" t="s">
        <v>2172</v>
      </c>
      <c r="D42" s="34"/>
      <c r="E42" s="34"/>
      <c r="F42" s="34"/>
      <c r="G42" s="34"/>
    </row>
    <row r="43" spans="1:8" x14ac:dyDescent="0.25">
      <c r="C43" s="34"/>
      <c r="D43" s="34"/>
      <c r="E43" s="34"/>
      <c r="F43" s="34"/>
      <c r="G43" s="34"/>
    </row>
    <row r="44" spans="1:8" x14ac:dyDescent="0.25">
      <c r="C44" s="34"/>
      <c r="D44" s="34"/>
      <c r="E44" s="34"/>
      <c r="F44" s="34"/>
      <c r="G44" s="34"/>
    </row>
    <row r="45" spans="1:8" ht="15" customHeight="1" x14ac:dyDescent="0.3">
      <c r="A45" s="30" t="s">
        <v>2149</v>
      </c>
      <c r="B45" s="31"/>
      <c r="C45" s="31"/>
      <c r="D45" s="30" t="s">
        <v>2162</v>
      </c>
      <c r="E45" s="31"/>
      <c r="F45" s="31"/>
      <c r="G45" s="9"/>
    </row>
    <row r="46" spans="1:8" ht="15.75" customHeight="1" thickBot="1" x14ac:dyDescent="0.35">
      <c r="A46" s="32"/>
      <c r="B46" s="32"/>
      <c r="C46" s="32"/>
      <c r="D46" s="32"/>
      <c r="E46" s="32"/>
      <c r="F46" s="32"/>
      <c r="G46" s="9"/>
    </row>
    <row r="47" spans="1:8" x14ac:dyDescent="0.25">
      <c r="A47" s="7"/>
      <c r="B47" s="7" t="s">
        <v>2158</v>
      </c>
      <c r="C47" s="7" t="s">
        <v>2159</v>
      </c>
      <c r="D47" s="7"/>
      <c r="E47" s="7" t="s">
        <v>2163</v>
      </c>
      <c r="F47" s="7" t="s">
        <v>2164</v>
      </c>
    </row>
    <row r="48" spans="1:8" x14ac:dyDescent="0.25">
      <c r="A48" t="s">
        <v>2124</v>
      </c>
      <c r="B48">
        <v>1.1434</v>
      </c>
      <c r="C48">
        <v>555.55555555555554</v>
      </c>
      <c r="D48" t="s">
        <v>2124</v>
      </c>
      <c r="E48">
        <v>1.1434</v>
      </c>
      <c r="F48">
        <v>555.55555555555554</v>
      </c>
    </row>
    <row r="49" spans="1:6" x14ac:dyDescent="0.25">
      <c r="A49" t="s">
        <v>2150</v>
      </c>
      <c r="B49">
        <v>0.91221888399999995</v>
      </c>
      <c r="C49">
        <v>1734085.7779999999</v>
      </c>
      <c r="D49" t="s">
        <v>2165</v>
      </c>
      <c r="E49">
        <v>0.91221888377675542</v>
      </c>
      <c r="F49">
        <v>1734085.7777777778</v>
      </c>
    </row>
    <row r="50" spans="1:6" x14ac:dyDescent="0.25">
      <c r="A50" t="s">
        <v>2151</v>
      </c>
      <c r="B50">
        <v>5000</v>
      </c>
      <c r="C50">
        <v>9</v>
      </c>
      <c r="D50" t="s">
        <v>2151</v>
      </c>
      <c r="E50">
        <v>5000</v>
      </c>
      <c r="F50">
        <v>9</v>
      </c>
    </row>
    <row r="51" spans="1:6" x14ac:dyDescent="0.25">
      <c r="A51" t="s">
        <v>2152</v>
      </c>
      <c r="B51">
        <v>0</v>
      </c>
      <c r="D51" t="s">
        <v>2152</v>
      </c>
      <c r="E51">
        <v>0</v>
      </c>
    </row>
    <row r="52" spans="1:6" x14ac:dyDescent="0.25">
      <c r="A52" t="s">
        <v>2153</v>
      </c>
      <c r="B52">
        <v>-1.2630446685235599</v>
      </c>
      <c r="D52" t="s">
        <v>2166</v>
      </c>
      <c r="E52">
        <v>8</v>
      </c>
    </row>
    <row r="53" spans="1:6" x14ac:dyDescent="0.25">
      <c r="A53" t="s">
        <v>2154</v>
      </c>
      <c r="B53">
        <v>0.10328656360471666</v>
      </c>
      <c r="D53" t="s">
        <v>2167</v>
      </c>
      <c r="E53">
        <v>-1.2630446686044892</v>
      </c>
    </row>
    <row r="54" spans="1:6" x14ac:dyDescent="0.25">
      <c r="A54" t="s">
        <v>2155</v>
      </c>
      <c r="B54">
        <v>1.6448536269514715</v>
      </c>
      <c r="D54" t="s">
        <v>2168</v>
      </c>
      <c r="E54">
        <v>0.12107006984534449</v>
      </c>
    </row>
    <row r="55" spans="1:6" x14ac:dyDescent="0.25">
      <c r="A55" t="s">
        <v>2156</v>
      </c>
      <c r="B55">
        <v>0.20657312720943333</v>
      </c>
      <c r="D55" t="s">
        <v>2169</v>
      </c>
      <c r="E55">
        <v>1.8595480375308981</v>
      </c>
    </row>
    <row r="56" spans="1:6" ht="15.75" thickBot="1" x14ac:dyDescent="0.3">
      <c r="A56" s="6" t="s">
        <v>2157</v>
      </c>
      <c r="B56" s="6">
        <v>1.9599639845400536</v>
      </c>
      <c r="C56" s="6"/>
      <c r="D56" t="s">
        <v>2170</v>
      </c>
      <c r="E56">
        <v>0.24214013969068898</v>
      </c>
    </row>
    <row r="57" spans="1:6" ht="15.75" thickBot="1" x14ac:dyDescent="0.3">
      <c r="D57" s="6" t="s">
        <v>2171</v>
      </c>
      <c r="E57" s="6">
        <v>2.3060041352041671</v>
      </c>
      <c r="F57" s="6"/>
    </row>
  </sheetData>
  <mergeCells count="5">
    <mergeCell ref="A45:C46"/>
    <mergeCell ref="C21:G23"/>
    <mergeCell ref="C1:G2"/>
    <mergeCell ref="C42:G44"/>
    <mergeCell ref="D45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Pakistan Ecommerce dataset</vt:lpstr>
      <vt:lpstr>Chi-square test</vt:lpstr>
      <vt:lpstr>Chi-square test 2</vt:lpstr>
      <vt:lpstr>Visualization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Aleemah Alayaki</cp:lastModifiedBy>
  <dcterms:created xsi:type="dcterms:W3CDTF">2023-09-16T12:04:53Z</dcterms:created>
  <dcterms:modified xsi:type="dcterms:W3CDTF">2023-09-17T21:14:11Z</dcterms:modified>
</cp:coreProperties>
</file>